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 tabRatio="845"/>
  </bookViews>
  <sheets>
    <sheet name="calc" sheetId="6" r:id="rId1"/>
    <sheet name="VI2" sheetId="9" r:id="rId2"/>
    <sheet name="VI3" sheetId="7" r:id="rId3"/>
    <sheet name="pos" sheetId="2" r:id="rId4"/>
    <sheet name="eff" sheetId="3" r:id="rId5"/>
    <sheet name="wn6" sheetId="5" r:id="rId6"/>
    <sheet name="wn6x" sheetId="28" r:id="rId7"/>
    <sheet name="wn6n" sheetId="30" r:id="rId8"/>
    <sheet name="avglvl" sheetId="29" r:id="rId9"/>
    <sheet name="lvl" sheetId="8" r:id="rId10"/>
    <sheet name="AvgW" sheetId="24" r:id="rId11"/>
    <sheet name="b" sheetId="18" r:id="rId12"/>
    <sheet name="tb" sheetId="20" r:id="rId13"/>
    <sheet name="tw" sheetId="21" r:id="rId14"/>
    <sheet name="tr" sheetId="19" r:id="rId15"/>
    <sheet name="teff" sheetId="22" r:id="rId16"/>
    <sheet name="gwr" sheetId="17" r:id="rId17"/>
    <sheet name="tier1" sheetId="10" r:id="rId18"/>
    <sheet name="tier2" sheetId="11" r:id="rId19"/>
    <sheet name="F1" sheetId="13" r:id="rId20"/>
    <sheet name="F2" sheetId="14" r:id="rId21"/>
    <sheet name="F3" sheetId="15" r:id="rId22"/>
    <sheet name="F4" sheetId="16" r:id="rId23"/>
    <sheet name="Ktb" sheetId="25" r:id="rId24"/>
    <sheet name="Kab" sheetId="26" r:id="rId25"/>
    <sheet name="Klvl" sheetId="27" r:id="rId26"/>
    <sheet name="!" sheetId="31" r:id="rId27"/>
  </sheets>
  <externalReferences>
    <externalReference r:id="rId28"/>
  </externalReferences>
  <definedNames>
    <definedName name="_xlnm._FilterDatabase" localSheetId="1" hidden="1">'VI2'!$A$1:$C$271</definedName>
    <definedName name="_xlnm._FilterDatabase" localSheetId="2" hidden="1">'VI3'!$A$1:$N$1</definedName>
  </definedNames>
  <calcPr calcId="145621"/>
</workbook>
</file>

<file path=xl/calcChain.xml><?xml version="1.0" encoding="utf-8"?>
<calcChain xmlns="http://schemas.openxmlformats.org/spreadsheetml/2006/main">
  <c r="A2" i="31" l="1"/>
  <c r="A3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1" i="31"/>
  <c r="AG2" i="2"/>
  <c r="AG3" i="2"/>
  <c r="AG12" i="2"/>
  <c r="AG21" i="2"/>
  <c r="AG39" i="2"/>
  <c r="AG57" i="2"/>
  <c r="AG54" i="2"/>
  <c r="AG33" i="2"/>
  <c r="AG10" i="2"/>
  <c r="AG20" i="2"/>
  <c r="AG37" i="2"/>
  <c r="AG55" i="2"/>
  <c r="AG59" i="2"/>
  <c r="AG15" i="2"/>
  <c r="AG19" i="2"/>
  <c r="AG53" i="2"/>
  <c r="AG5" i="2"/>
  <c r="AG56" i="2"/>
  <c r="AG27" i="2"/>
  <c r="AG6" i="2"/>
  <c r="AG47" i="2"/>
  <c r="AG44" i="2"/>
  <c r="AG40" i="2"/>
  <c r="AG8" i="2"/>
  <c r="AG25" i="2"/>
  <c r="AG4" i="2"/>
  <c r="AG41" i="2"/>
  <c r="AG11" i="2"/>
  <c r="AG49" i="2"/>
  <c r="AG16" i="2"/>
  <c r="AG26" i="2"/>
  <c r="AG24" i="2"/>
  <c r="AG1" i="2"/>
  <c r="AG34" i="2"/>
  <c r="AG30" i="2"/>
  <c r="AG51" i="2"/>
  <c r="AG22" i="2"/>
  <c r="AG13" i="2"/>
  <c r="AG18" i="2"/>
  <c r="AG28" i="2"/>
  <c r="AG31" i="2"/>
  <c r="AG36" i="2"/>
  <c r="AG29" i="2"/>
  <c r="AG35" i="2"/>
  <c r="AG45" i="2"/>
  <c r="AG60" i="2"/>
  <c r="AG48" i="2"/>
  <c r="AG58" i="2"/>
  <c r="AG17" i="2"/>
  <c r="AG42" i="2"/>
  <c r="AG43" i="2"/>
  <c r="AG52" i="2"/>
  <c r="AG46" i="2"/>
  <c r="AG9" i="2"/>
  <c r="AG14" i="2"/>
  <c r="AG32" i="2"/>
  <c r="AG50" i="2"/>
  <c r="AG7" i="2"/>
  <c r="AG23" i="2"/>
  <c r="AG38" i="2"/>
  <c r="A8" i="6" l="1"/>
  <c r="A10" i="6"/>
  <c r="A11" i="6"/>
  <c r="A3" i="6"/>
  <c r="A4" i="6"/>
  <c r="A5" i="6"/>
  <c r="A6" i="6"/>
  <c r="A7" i="6"/>
  <c r="A9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2" i="6"/>
  <c r="AE1" i="2"/>
  <c r="A61" i="25" l="1"/>
  <c r="B61" i="25"/>
  <c r="C61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R51" i="2"/>
  <c r="R51" i="10" s="1"/>
  <c r="S51" i="2"/>
  <c r="T51" i="2"/>
  <c r="T51" i="10" s="1"/>
  <c r="U51" i="2"/>
  <c r="U51" i="10" s="1"/>
  <c r="V51" i="2"/>
  <c r="V51" i="10" s="1"/>
  <c r="W51" i="2"/>
  <c r="W51" i="10" s="1"/>
  <c r="X51" i="2"/>
  <c r="Y51" i="2"/>
  <c r="Y51" i="11" s="1"/>
  <c r="Z51" i="2"/>
  <c r="AA51" i="2"/>
  <c r="AB51" i="2"/>
  <c r="AB51" i="10" s="1"/>
  <c r="AC51" i="2"/>
  <c r="AC51" i="10" s="1"/>
  <c r="AD51" i="2"/>
  <c r="AD51" i="10" s="1"/>
  <c r="AE51" i="2"/>
  <c r="AE51" i="11" s="1"/>
  <c r="R52" i="2"/>
  <c r="S52" i="2"/>
  <c r="S52" i="3" s="1"/>
  <c r="T52" i="2"/>
  <c r="T52" i="11" s="1"/>
  <c r="U52" i="2"/>
  <c r="V52" i="2"/>
  <c r="V52" i="10" s="1"/>
  <c r="W52" i="2"/>
  <c r="W52" i="10" s="1"/>
  <c r="X52" i="2"/>
  <c r="X52" i="10" s="1"/>
  <c r="Y52" i="2"/>
  <c r="Y52" i="10" s="1"/>
  <c r="Z52" i="2"/>
  <c r="Z52" i="11" s="1"/>
  <c r="AA52" i="2"/>
  <c r="AA52" i="11" s="1"/>
  <c r="AB52" i="2"/>
  <c r="AC52" i="2"/>
  <c r="AD52" i="2"/>
  <c r="AD52" i="10" s="1"/>
  <c r="AE52" i="2"/>
  <c r="AE52" i="10" s="1"/>
  <c r="R53" i="2"/>
  <c r="R53" i="10" s="1"/>
  <c r="S53" i="2"/>
  <c r="S53" i="11" s="1"/>
  <c r="T53" i="2"/>
  <c r="U53" i="2"/>
  <c r="V53" i="2"/>
  <c r="V53" i="11" s="1"/>
  <c r="W53" i="2"/>
  <c r="X53" i="2"/>
  <c r="X53" i="10" s="1"/>
  <c r="Y53" i="2"/>
  <c r="Y53" i="10" s="1"/>
  <c r="Z53" i="2"/>
  <c r="Z53" i="10" s="1"/>
  <c r="AA53" i="2"/>
  <c r="AA53" i="10" s="1"/>
  <c r="AB53" i="2"/>
  <c r="AB53" i="10" s="1"/>
  <c r="AC53" i="2"/>
  <c r="AC53" i="10" s="1"/>
  <c r="AD53" i="2"/>
  <c r="AE53" i="2"/>
  <c r="R54" i="2"/>
  <c r="R54" i="10" s="1"/>
  <c r="S54" i="2"/>
  <c r="S54" i="11" s="1"/>
  <c r="T54" i="2"/>
  <c r="T54" i="10" s="1"/>
  <c r="U54" i="2"/>
  <c r="U54" i="11" s="1"/>
  <c r="V54" i="2"/>
  <c r="W54" i="2"/>
  <c r="X54" i="2"/>
  <c r="X54" i="11" s="1"/>
  <c r="Y54" i="2"/>
  <c r="Z54" i="2"/>
  <c r="Z54" i="10" s="1"/>
  <c r="AA54" i="2"/>
  <c r="AA54" i="10" s="1"/>
  <c r="AB54" i="2"/>
  <c r="AC54" i="2"/>
  <c r="AD54" i="2"/>
  <c r="AD54" i="10" s="1"/>
  <c r="AE54" i="2"/>
  <c r="AE54" i="11" s="1"/>
  <c r="R55" i="2"/>
  <c r="S55" i="2"/>
  <c r="T55" i="2"/>
  <c r="U55" i="2"/>
  <c r="U55" i="5" s="1"/>
  <c r="Y56" i="6" s="1"/>
  <c r="V55" i="2"/>
  <c r="V55" i="10" s="1"/>
  <c r="W55" i="2"/>
  <c r="X55" i="2"/>
  <c r="Y55" i="2"/>
  <c r="Z55" i="2"/>
  <c r="Z55" i="11" s="1"/>
  <c r="AA55" i="2"/>
  <c r="AB55" i="2"/>
  <c r="AB55" i="11" s="1"/>
  <c r="AC55" i="2"/>
  <c r="AC55" i="10" s="1"/>
  <c r="AD55" i="2"/>
  <c r="AE55" i="2"/>
  <c r="R56" i="2"/>
  <c r="R56" i="10" s="1"/>
  <c r="S56" i="2"/>
  <c r="S56" i="11" s="1"/>
  <c r="T56" i="2"/>
  <c r="U56" i="2"/>
  <c r="V56" i="2"/>
  <c r="V56" i="29" s="1"/>
  <c r="W56" i="2"/>
  <c r="X56" i="2"/>
  <c r="X56" i="10" s="1"/>
  <c r="Y56" i="2"/>
  <c r="Z56" i="2"/>
  <c r="AA56" i="2"/>
  <c r="AB56" i="2"/>
  <c r="AB56" i="11" s="1"/>
  <c r="AC56" i="2"/>
  <c r="AD56" i="2"/>
  <c r="AE56" i="2"/>
  <c r="R57" i="2"/>
  <c r="S57" i="2"/>
  <c r="T57" i="2"/>
  <c r="T57" i="11" s="1"/>
  <c r="U57" i="2"/>
  <c r="U57" i="11" s="1"/>
  <c r="V57" i="2"/>
  <c r="W57" i="2"/>
  <c r="X57" i="2"/>
  <c r="Y57" i="2"/>
  <c r="Z57" i="2"/>
  <c r="Z57" i="10" s="1"/>
  <c r="AA57" i="2"/>
  <c r="AA57" i="3" s="1"/>
  <c r="AB57" i="2"/>
  <c r="AC57" i="2"/>
  <c r="AD57" i="2"/>
  <c r="AD57" i="11" s="1"/>
  <c r="AE57" i="2"/>
  <c r="R58" i="2"/>
  <c r="R58" i="10" s="1"/>
  <c r="S58" i="2"/>
  <c r="S58" i="10" s="1"/>
  <c r="T58" i="2"/>
  <c r="U58" i="2"/>
  <c r="V58" i="2"/>
  <c r="V58" i="10" s="1"/>
  <c r="W58" i="2"/>
  <c r="W58" i="18" s="1"/>
  <c r="X58" i="2"/>
  <c r="Y58" i="2"/>
  <c r="Z58" i="2"/>
  <c r="AA58" i="2"/>
  <c r="AB58" i="2"/>
  <c r="AB58" i="10" s="1"/>
  <c r="AC58" i="2"/>
  <c r="AD58" i="2"/>
  <c r="AE58" i="2"/>
  <c r="R59" i="2"/>
  <c r="R59" i="11" s="1"/>
  <c r="S59" i="2"/>
  <c r="T59" i="2"/>
  <c r="U59" i="2"/>
  <c r="U59" i="10" s="1"/>
  <c r="V59" i="2"/>
  <c r="W59" i="2"/>
  <c r="X59" i="2"/>
  <c r="X59" i="10" s="1"/>
  <c r="Y59" i="2"/>
  <c r="Y59" i="10" s="1"/>
  <c r="Z59" i="2"/>
  <c r="AA59" i="2"/>
  <c r="AB59" i="2"/>
  <c r="AB59" i="24" s="1"/>
  <c r="AC59" i="2"/>
  <c r="AD59" i="2"/>
  <c r="AD59" i="10" s="1"/>
  <c r="AE59" i="2"/>
  <c r="R60" i="2"/>
  <c r="S60" i="2"/>
  <c r="S60" i="11" s="1"/>
  <c r="T60" i="2"/>
  <c r="T60" i="11" s="1"/>
  <c r="U60" i="2"/>
  <c r="V60" i="2"/>
  <c r="V60" i="10" s="1"/>
  <c r="W60" i="2"/>
  <c r="W60" i="10" s="1"/>
  <c r="X60" i="2"/>
  <c r="Y60" i="2"/>
  <c r="Z60" i="2"/>
  <c r="AA60" i="2"/>
  <c r="AB60" i="2"/>
  <c r="AB60" i="11" s="1"/>
  <c r="AC60" i="2"/>
  <c r="AD60" i="2"/>
  <c r="AE60" i="2"/>
  <c r="Q60" i="2"/>
  <c r="Q59" i="2"/>
  <c r="Q58" i="2"/>
  <c r="Q56" i="2"/>
  <c r="Q57" i="2"/>
  <c r="Q57" i="10" s="1"/>
  <c r="Q55" i="2"/>
  <c r="Q55" i="10" s="1"/>
  <c r="Q54" i="2"/>
  <c r="Q53" i="2"/>
  <c r="Q52" i="2"/>
  <c r="Q51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B51" i="2"/>
  <c r="C51" i="2"/>
  <c r="C51" i="11" s="1"/>
  <c r="D51" i="2"/>
  <c r="D51" i="10" s="1"/>
  <c r="E51" i="2"/>
  <c r="F51" i="2"/>
  <c r="G51" i="2"/>
  <c r="G51" i="10" s="1"/>
  <c r="H51" i="2"/>
  <c r="H51" i="10" s="1"/>
  <c r="I51" i="2"/>
  <c r="J51" i="2"/>
  <c r="K51" i="2"/>
  <c r="L51" i="2"/>
  <c r="M51" i="2"/>
  <c r="M51" i="10" s="1"/>
  <c r="N51" i="2"/>
  <c r="O51" i="2"/>
  <c r="B52" i="2"/>
  <c r="C52" i="2"/>
  <c r="C52" i="11" s="1"/>
  <c r="D52" i="2"/>
  <c r="E52" i="2"/>
  <c r="E52" i="10" s="1"/>
  <c r="F52" i="2"/>
  <c r="F52" i="10" s="1"/>
  <c r="G52" i="2"/>
  <c r="H52" i="2"/>
  <c r="I52" i="2"/>
  <c r="I52" i="11" s="1"/>
  <c r="J52" i="2"/>
  <c r="J52" i="11" s="1"/>
  <c r="K52" i="2"/>
  <c r="L52" i="2"/>
  <c r="M52" i="2"/>
  <c r="N52" i="2"/>
  <c r="O52" i="2"/>
  <c r="O52" i="10" s="1"/>
  <c r="B53" i="2"/>
  <c r="C53" i="2"/>
  <c r="D53" i="2"/>
  <c r="E53" i="2"/>
  <c r="E53" i="11" s="1"/>
  <c r="F53" i="2"/>
  <c r="G53" i="2"/>
  <c r="G53" i="10" s="1"/>
  <c r="H53" i="2"/>
  <c r="H53" i="10" s="1"/>
  <c r="I53" i="2"/>
  <c r="J53" i="2"/>
  <c r="K53" i="2"/>
  <c r="L53" i="2"/>
  <c r="M53" i="2"/>
  <c r="N53" i="2"/>
  <c r="O53" i="2"/>
  <c r="B54" i="2"/>
  <c r="C54" i="2"/>
  <c r="C54" i="10" s="1"/>
  <c r="D54" i="2"/>
  <c r="E54" i="2"/>
  <c r="F54" i="2"/>
  <c r="G54" i="2"/>
  <c r="G54" i="11" s="1"/>
  <c r="H54" i="2"/>
  <c r="I54" i="2"/>
  <c r="I54" i="10" s="1"/>
  <c r="J54" i="2"/>
  <c r="J54" i="10" s="1"/>
  <c r="K54" i="2"/>
  <c r="L54" i="2"/>
  <c r="M54" i="2"/>
  <c r="M54" i="10" s="1"/>
  <c r="N54" i="2"/>
  <c r="N54" i="11" s="1"/>
  <c r="O54" i="2"/>
  <c r="B55" i="2"/>
  <c r="C55" i="2"/>
  <c r="D55" i="2"/>
  <c r="E55" i="2"/>
  <c r="E55" i="10" s="1"/>
  <c r="F55" i="2"/>
  <c r="G55" i="2"/>
  <c r="H55" i="2"/>
  <c r="I55" i="2"/>
  <c r="I55" i="11" s="1"/>
  <c r="J55" i="2"/>
  <c r="K55" i="2"/>
  <c r="K55" i="10" s="1"/>
  <c r="L55" i="2"/>
  <c r="L55" i="11" s="1"/>
  <c r="M55" i="2"/>
  <c r="N55" i="2"/>
  <c r="O55" i="2"/>
  <c r="O55" i="10" s="1"/>
  <c r="B56" i="2"/>
  <c r="C56" i="2"/>
  <c r="D56" i="2"/>
  <c r="E56" i="2"/>
  <c r="F56" i="2"/>
  <c r="G56" i="2"/>
  <c r="G56" i="10" s="1"/>
  <c r="H56" i="2"/>
  <c r="I56" i="2"/>
  <c r="J56" i="2"/>
  <c r="K56" i="2"/>
  <c r="K56" i="11" s="1"/>
  <c r="L56" i="2"/>
  <c r="M56" i="2"/>
  <c r="M56" i="10" s="1"/>
  <c r="N56" i="2"/>
  <c r="N56" i="10" s="1"/>
  <c r="O56" i="2"/>
  <c r="B57" i="2"/>
  <c r="C57" i="2"/>
  <c r="C57" i="10" s="1"/>
  <c r="D57" i="2"/>
  <c r="D57" i="10" s="1"/>
  <c r="E57" i="2"/>
  <c r="F57" i="2"/>
  <c r="G57" i="2"/>
  <c r="H57" i="2"/>
  <c r="I57" i="2"/>
  <c r="I57" i="10" s="1"/>
  <c r="J57" i="2"/>
  <c r="K57" i="2"/>
  <c r="L57" i="2"/>
  <c r="M57" i="2"/>
  <c r="M57" i="11" s="1"/>
  <c r="N57" i="2"/>
  <c r="O57" i="2"/>
  <c r="B58" i="2"/>
  <c r="B58" i="11" s="1"/>
  <c r="C58" i="2"/>
  <c r="D58" i="2"/>
  <c r="E58" i="2"/>
  <c r="E58" i="11" s="1"/>
  <c r="F58" i="2"/>
  <c r="F58" i="11" s="1"/>
  <c r="G58" i="2"/>
  <c r="H58" i="2"/>
  <c r="I58" i="2"/>
  <c r="J58" i="2"/>
  <c r="K58" i="2"/>
  <c r="K58" i="10" s="1"/>
  <c r="L58" i="2"/>
  <c r="M58" i="2"/>
  <c r="N58" i="2"/>
  <c r="O58" i="2"/>
  <c r="O58" i="11" s="1"/>
  <c r="B59" i="2"/>
  <c r="C59" i="2"/>
  <c r="C59" i="11" s="1"/>
  <c r="D59" i="2"/>
  <c r="D59" i="10" s="1"/>
  <c r="E59" i="2"/>
  <c r="F59" i="2"/>
  <c r="G59" i="2"/>
  <c r="H59" i="2"/>
  <c r="I59" i="2"/>
  <c r="J59" i="2"/>
  <c r="K59" i="2"/>
  <c r="L59" i="2"/>
  <c r="M59" i="2"/>
  <c r="M59" i="10" s="1"/>
  <c r="N59" i="2"/>
  <c r="O59" i="2"/>
  <c r="B60" i="2"/>
  <c r="B60" i="10" s="1"/>
  <c r="C60" i="2"/>
  <c r="D60" i="2"/>
  <c r="D60" i="11" s="1"/>
  <c r="E60" i="2"/>
  <c r="E60" i="11" s="1"/>
  <c r="F60" i="2"/>
  <c r="F60" i="10" s="1"/>
  <c r="G60" i="2"/>
  <c r="G60" i="11" s="1"/>
  <c r="H60" i="2"/>
  <c r="I60" i="2"/>
  <c r="J60" i="2"/>
  <c r="K60" i="2"/>
  <c r="L60" i="2"/>
  <c r="M60" i="2"/>
  <c r="N60" i="2"/>
  <c r="O60" i="2"/>
  <c r="O60" i="11" s="1"/>
  <c r="A60" i="2"/>
  <c r="A59" i="2"/>
  <c r="A58" i="2"/>
  <c r="A57" i="2"/>
  <c r="A56" i="2"/>
  <c r="A56" i="11" s="1"/>
  <c r="A55" i="2"/>
  <c r="A54" i="2"/>
  <c r="A53" i="2"/>
  <c r="A53" i="10" s="1"/>
  <c r="A52" i="2"/>
  <c r="A51" i="2"/>
  <c r="A51" i="10" s="1"/>
  <c r="T51" i="11" l="1"/>
  <c r="AA52" i="10"/>
  <c r="X53" i="11"/>
  <c r="R54" i="29"/>
  <c r="Y53" i="11"/>
  <c r="U51" i="11"/>
  <c r="S54" i="24"/>
  <c r="AE52" i="24"/>
  <c r="R53" i="11"/>
  <c r="W52" i="11"/>
  <c r="AE52" i="5"/>
  <c r="AI53" i="6" s="1"/>
  <c r="T52" i="10"/>
  <c r="V52" i="11"/>
  <c r="W52" i="5"/>
  <c r="AA53" i="6" s="1"/>
  <c r="AC51" i="5"/>
  <c r="AG52" i="6" s="1"/>
  <c r="T54" i="11"/>
  <c r="AD51" i="11"/>
  <c r="W58" i="26"/>
  <c r="W58" i="17"/>
  <c r="A54" i="10"/>
  <c r="A54" i="11"/>
  <c r="L60" i="5"/>
  <c r="L60" i="11"/>
  <c r="L60" i="10"/>
  <c r="J59" i="5"/>
  <c r="J59" i="11"/>
  <c r="J59" i="10"/>
  <c r="B59" i="11"/>
  <c r="B59" i="10"/>
  <c r="H58" i="5"/>
  <c r="H58" i="11"/>
  <c r="H58" i="10"/>
  <c r="N57" i="11"/>
  <c r="N57" i="10"/>
  <c r="F57" i="5"/>
  <c r="F57" i="11"/>
  <c r="F57" i="10"/>
  <c r="F57" i="21"/>
  <c r="L56" i="11"/>
  <c r="L56" i="10"/>
  <c r="D56" i="5"/>
  <c r="D56" i="11"/>
  <c r="D56" i="10"/>
  <c r="J55" i="11"/>
  <c r="J55" i="10"/>
  <c r="B55" i="5"/>
  <c r="B55" i="11"/>
  <c r="B55" i="10"/>
  <c r="B55" i="21"/>
  <c r="H54" i="11"/>
  <c r="H54" i="10"/>
  <c r="N53" i="5"/>
  <c r="N53" i="11"/>
  <c r="N53" i="10"/>
  <c r="F53" i="11"/>
  <c r="F53" i="10"/>
  <c r="L52" i="11"/>
  <c r="L52" i="10"/>
  <c r="D52" i="11"/>
  <c r="D52" i="24"/>
  <c r="D52" i="10"/>
  <c r="J51" i="11"/>
  <c r="J51" i="10"/>
  <c r="B51" i="11"/>
  <c r="B51" i="10"/>
  <c r="Q52" i="3"/>
  <c r="Q52" i="10"/>
  <c r="Q52" i="11"/>
  <c r="Q60" i="3"/>
  <c r="Q60" i="10"/>
  <c r="Q60" i="11"/>
  <c r="X60" i="8"/>
  <c r="X60" i="11"/>
  <c r="X60" i="10"/>
  <c r="V59" i="10"/>
  <c r="V59" i="11"/>
  <c r="T58" i="8"/>
  <c r="T58" i="10"/>
  <c r="T58" i="11"/>
  <c r="R57" i="18"/>
  <c r="R57" i="10"/>
  <c r="R57" i="11"/>
  <c r="AD55" i="10"/>
  <c r="AD55" i="11"/>
  <c r="AB54" i="10"/>
  <c r="AB54" i="11"/>
  <c r="G51" i="8"/>
  <c r="Z55" i="10"/>
  <c r="S58" i="11"/>
  <c r="I57" i="11"/>
  <c r="J54" i="11"/>
  <c r="G53" i="11"/>
  <c r="A57" i="10"/>
  <c r="A57" i="11"/>
  <c r="K60" i="11"/>
  <c r="K60" i="10"/>
  <c r="C60" i="24"/>
  <c r="C60" i="11"/>
  <c r="C60" i="10"/>
  <c r="I59" i="29"/>
  <c r="I59" i="11"/>
  <c r="I59" i="10"/>
  <c r="G58" i="11"/>
  <c r="G58" i="10"/>
  <c r="E57" i="29"/>
  <c r="E57" i="11"/>
  <c r="E57" i="10"/>
  <c r="C56" i="11"/>
  <c r="C56" i="10"/>
  <c r="O54" i="11"/>
  <c r="O54" i="10"/>
  <c r="M53" i="11"/>
  <c r="M53" i="10"/>
  <c r="K52" i="11"/>
  <c r="K52" i="10"/>
  <c r="I51" i="11"/>
  <c r="I51" i="10"/>
  <c r="I51" i="24"/>
  <c r="Q53" i="10"/>
  <c r="Q53" i="5"/>
  <c r="U54" i="6" s="1"/>
  <c r="Q53" i="3"/>
  <c r="Q53" i="11"/>
  <c r="AE60" i="10"/>
  <c r="AE60" i="5"/>
  <c r="AI61" i="6" s="1"/>
  <c r="AE60" i="11"/>
  <c r="AC59" i="10"/>
  <c r="AC59" i="5"/>
  <c r="AG60" i="6" s="1"/>
  <c r="AC59" i="11"/>
  <c r="AA58" i="3"/>
  <c r="AA58" i="10"/>
  <c r="AA58" i="11"/>
  <c r="Y57" i="10"/>
  <c r="Y57" i="11"/>
  <c r="AE56" i="10"/>
  <c r="AE56" i="5"/>
  <c r="AI57" i="6" s="1"/>
  <c r="W56" i="10"/>
  <c r="W56" i="5"/>
  <c r="AA57" i="6" s="1"/>
  <c r="W56" i="11"/>
  <c r="U55" i="10"/>
  <c r="U55" i="11"/>
  <c r="Y57" i="3"/>
  <c r="J52" i="3"/>
  <c r="AE54" i="5"/>
  <c r="Z54" i="29"/>
  <c r="U57" i="18"/>
  <c r="O58" i="10"/>
  <c r="G54" i="10"/>
  <c r="Z52" i="10"/>
  <c r="AD59" i="11"/>
  <c r="R58" i="11"/>
  <c r="AE56" i="11"/>
  <c r="V55" i="11"/>
  <c r="I54" i="11"/>
  <c r="A53" i="11"/>
  <c r="A58" i="10"/>
  <c r="A58" i="24"/>
  <c r="J60" i="11"/>
  <c r="J60" i="10"/>
  <c r="J60" i="5"/>
  <c r="O61" i="6" s="1"/>
  <c r="B60" i="3"/>
  <c r="B60" i="11"/>
  <c r="H59" i="3"/>
  <c r="H59" i="11"/>
  <c r="N58" i="11"/>
  <c r="N58" i="3"/>
  <c r="N58" i="10"/>
  <c r="L57" i="11"/>
  <c r="L57" i="10"/>
  <c r="D57" i="3"/>
  <c r="D57" i="11"/>
  <c r="D57" i="5"/>
  <c r="I58" i="6" s="1"/>
  <c r="J56" i="11"/>
  <c r="J56" i="3"/>
  <c r="J56" i="10"/>
  <c r="B56" i="11"/>
  <c r="B56" i="5"/>
  <c r="G57" i="6" s="1"/>
  <c r="B56" i="3"/>
  <c r="H55" i="18"/>
  <c r="H55" i="11"/>
  <c r="H55" i="10"/>
  <c r="F54" i="11"/>
  <c r="F54" i="10"/>
  <c r="F54" i="3"/>
  <c r="L53" i="11"/>
  <c r="L53" i="3"/>
  <c r="D53" i="11"/>
  <c r="D53" i="10"/>
  <c r="B52" i="11"/>
  <c r="B52" i="10"/>
  <c r="H51" i="11"/>
  <c r="H51" i="3"/>
  <c r="Q54" i="24"/>
  <c r="Q54" i="11"/>
  <c r="Q54" i="10"/>
  <c r="AD60" i="10"/>
  <c r="AD60" i="11"/>
  <c r="AD60" i="29"/>
  <c r="AB59" i="10"/>
  <c r="AB59" i="11"/>
  <c r="T59" i="10"/>
  <c r="T59" i="18"/>
  <c r="Z58" i="10"/>
  <c r="Z58" i="29"/>
  <c r="Z58" i="11"/>
  <c r="X57" i="10"/>
  <c r="X57" i="11"/>
  <c r="X57" i="24"/>
  <c r="AD56" i="10"/>
  <c r="AD56" i="24"/>
  <c r="V56" i="10"/>
  <c r="V56" i="11"/>
  <c r="AB55" i="10"/>
  <c r="AB55" i="24"/>
  <c r="T55" i="10"/>
  <c r="T55" i="11"/>
  <c r="U57" i="3"/>
  <c r="B52" i="3"/>
  <c r="AA54" i="5"/>
  <c r="AE55" i="6" s="1"/>
  <c r="T59" i="24"/>
  <c r="X54" i="18"/>
  <c r="AB60" i="10"/>
  <c r="F58" i="10"/>
  <c r="AB56" i="10"/>
  <c r="U59" i="11"/>
  <c r="K58" i="11"/>
  <c r="AD56" i="11"/>
  <c r="C54" i="11"/>
  <c r="A59" i="24"/>
  <c r="A59" i="11"/>
  <c r="I60" i="11"/>
  <c r="I60" i="10"/>
  <c r="I60" i="8"/>
  <c r="O59" i="8"/>
  <c r="O59" i="11"/>
  <c r="O59" i="10"/>
  <c r="G59" i="3"/>
  <c r="G59" i="11"/>
  <c r="M58" i="11"/>
  <c r="M58" i="10"/>
  <c r="K57" i="8"/>
  <c r="K57" i="11"/>
  <c r="K57" i="10"/>
  <c r="C57" i="11"/>
  <c r="C57" i="3"/>
  <c r="I56" i="11"/>
  <c r="I56" i="10"/>
  <c r="O55" i="3"/>
  <c r="O55" i="11"/>
  <c r="O55" i="8"/>
  <c r="G55" i="8"/>
  <c r="G55" i="11"/>
  <c r="G55" i="10"/>
  <c r="M54" i="11"/>
  <c r="M54" i="8"/>
  <c r="E54" i="11"/>
  <c r="E54" i="8"/>
  <c r="E54" i="10"/>
  <c r="K53" i="11"/>
  <c r="K53" i="8"/>
  <c r="C53" i="8"/>
  <c r="C53" i="11"/>
  <c r="C53" i="10"/>
  <c r="O51" i="11"/>
  <c r="O51" i="10"/>
  <c r="G51" i="24"/>
  <c r="G51" i="11"/>
  <c r="Q55" i="5"/>
  <c r="U56" i="6" s="1"/>
  <c r="Q55" i="11"/>
  <c r="AC60" i="5"/>
  <c r="AC60" i="11"/>
  <c r="AC60" i="10"/>
  <c r="U60" i="11"/>
  <c r="U60" i="10"/>
  <c r="AA59" i="5"/>
  <c r="AA59" i="11"/>
  <c r="AA59" i="10"/>
  <c r="S59" i="11"/>
  <c r="S59" i="10"/>
  <c r="Y58" i="5"/>
  <c r="Y58" i="11"/>
  <c r="Y58" i="10"/>
  <c r="AE57" i="11"/>
  <c r="AE57" i="10"/>
  <c r="W57" i="5"/>
  <c r="W57" i="11"/>
  <c r="W57" i="10"/>
  <c r="AC56" i="11"/>
  <c r="AC56" i="10"/>
  <c r="U56" i="5"/>
  <c r="U56" i="11"/>
  <c r="U56" i="10"/>
  <c r="AA55" i="11"/>
  <c r="AA55" i="10"/>
  <c r="S55" i="5"/>
  <c r="S55" i="11"/>
  <c r="S55" i="10"/>
  <c r="Y54" i="11"/>
  <c r="Y54" i="10"/>
  <c r="AE53" i="5"/>
  <c r="AE53" i="11"/>
  <c r="AE53" i="10"/>
  <c r="W53" i="11"/>
  <c r="W53" i="10"/>
  <c r="AC52" i="5"/>
  <c r="AC52" i="11"/>
  <c r="AC52" i="10"/>
  <c r="U52" i="11"/>
  <c r="U52" i="10"/>
  <c r="AA51" i="5"/>
  <c r="AA51" i="11"/>
  <c r="AA51" i="10"/>
  <c r="S51" i="11"/>
  <c r="S51" i="10"/>
  <c r="Q55" i="3"/>
  <c r="H59" i="5"/>
  <c r="M60" i="6" s="1"/>
  <c r="M58" i="8"/>
  <c r="T55" i="24"/>
  <c r="T60" i="10"/>
  <c r="R59" i="10"/>
  <c r="E58" i="10"/>
  <c r="S56" i="10"/>
  <c r="I55" i="10"/>
  <c r="J52" i="10"/>
  <c r="T59" i="11"/>
  <c r="X56" i="11"/>
  <c r="K55" i="11"/>
  <c r="M51" i="11"/>
  <c r="A60" i="11"/>
  <c r="A60" i="10"/>
  <c r="H60" i="10"/>
  <c r="H60" i="11"/>
  <c r="N59" i="10"/>
  <c r="N59" i="11"/>
  <c r="F59" i="10"/>
  <c r="F59" i="11"/>
  <c r="L58" i="10"/>
  <c r="L58" i="11"/>
  <c r="D58" i="10"/>
  <c r="D58" i="11"/>
  <c r="J57" i="10"/>
  <c r="J57" i="11"/>
  <c r="B57" i="10"/>
  <c r="B57" i="11"/>
  <c r="H56" i="10"/>
  <c r="H56" i="11"/>
  <c r="N55" i="10"/>
  <c r="N55" i="11"/>
  <c r="F55" i="10"/>
  <c r="F55" i="11"/>
  <c r="L54" i="10"/>
  <c r="L54" i="11"/>
  <c r="D54" i="10"/>
  <c r="D54" i="11"/>
  <c r="J53" i="10"/>
  <c r="J53" i="11"/>
  <c r="B53" i="10"/>
  <c r="B53" i="11"/>
  <c r="H52" i="10"/>
  <c r="H52" i="11"/>
  <c r="N51" i="10"/>
  <c r="N51" i="11"/>
  <c r="F51" i="10"/>
  <c r="F51" i="11"/>
  <c r="Z59" i="11"/>
  <c r="Z59" i="10"/>
  <c r="X58" i="11"/>
  <c r="X58" i="10"/>
  <c r="V57" i="11"/>
  <c r="V57" i="10"/>
  <c r="T56" i="11"/>
  <c r="T56" i="10"/>
  <c r="R55" i="11"/>
  <c r="R55" i="10"/>
  <c r="AD53" i="11"/>
  <c r="AD53" i="10"/>
  <c r="AB52" i="11"/>
  <c r="AB52" i="10"/>
  <c r="Z51" i="11"/>
  <c r="Z51" i="10"/>
  <c r="R51" i="11"/>
  <c r="R51" i="5"/>
  <c r="AC60" i="3"/>
  <c r="H55" i="3"/>
  <c r="AA58" i="5"/>
  <c r="AE59" i="6" s="1"/>
  <c r="AA52" i="5"/>
  <c r="AE53" i="6" s="1"/>
  <c r="E58" i="8"/>
  <c r="J55" i="24"/>
  <c r="S60" i="10"/>
  <c r="H59" i="10"/>
  <c r="AD57" i="10"/>
  <c r="AE54" i="10"/>
  <c r="V53" i="10"/>
  <c r="I52" i="10"/>
  <c r="W60" i="11"/>
  <c r="M59" i="11"/>
  <c r="A58" i="11"/>
  <c r="N56" i="11"/>
  <c r="E55" i="11"/>
  <c r="O52" i="11"/>
  <c r="D51" i="11"/>
  <c r="A51" i="5"/>
  <c r="A51" i="11"/>
  <c r="A52" i="11"/>
  <c r="A52" i="10"/>
  <c r="E59" i="10"/>
  <c r="E59" i="11"/>
  <c r="C58" i="10"/>
  <c r="C58" i="11"/>
  <c r="O56" i="10"/>
  <c r="O56" i="11"/>
  <c r="M55" i="10"/>
  <c r="M55" i="11"/>
  <c r="K54" i="10"/>
  <c r="K54" i="11"/>
  <c r="I53" i="10"/>
  <c r="I53" i="11"/>
  <c r="G52" i="10"/>
  <c r="G52" i="11"/>
  <c r="E51" i="10"/>
  <c r="E51" i="11"/>
  <c r="Q56" i="10"/>
  <c r="Q56" i="11"/>
  <c r="AA60" i="11"/>
  <c r="AA60" i="10"/>
  <c r="Y59" i="11"/>
  <c r="Y59" i="3"/>
  <c r="AE58" i="11"/>
  <c r="AE58" i="10"/>
  <c r="W58" i="11"/>
  <c r="W58" i="3"/>
  <c r="AC57" i="11"/>
  <c r="AC57" i="10"/>
  <c r="AA56" i="11"/>
  <c r="AA56" i="3"/>
  <c r="AA56" i="10"/>
  <c r="Y55" i="11"/>
  <c r="Y55" i="10"/>
  <c r="W54" i="11"/>
  <c r="W54" i="10"/>
  <c r="AC53" i="11"/>
  <c r="AC53" i="5"/>
  <c r="AG54" i="6" s="1"/>
  <c r="U53" i="11"/>
  <c r="U53" i="3"/>
  <c r="U53" i="10"/>
  <c r="S52" i="11"/>
  <c r="S52" i="10"/>
  <c r="S52" i="24"/>
  <c r="J60" i="3"/>
  <c r="N54" i="3"/>
  <c r="F58" i="5"/>
  <c r="K59" i="6" s="1"/>
  <c r="I56" i="8"/>
  <c r="O60" i="10"/>
  <c r="G59" i="10"/>
  <c r="U57" i="10"/>
  <c r="K56" i="10"/>
  <c r="L53" i="10"/>
  <c r="C52" i="10"/>
  <c r="V60" i="11"/>
  <c r="D59" i="11"/>
  <c r="Z57" i="11"/>
  <c r="M56" i="11"/>
  <c r="AA54" i="11"/>
  <c r="F52" i="11"/>
  <c r="N60" i="5"/>
  <c r="S61" i="6" s="1"/>
  <c r="N60" i="10"/>
  <c r="N60" i="11"/>
  <c r="L59" i="5"/>
  <c r="Q60" i="6" s="1"/>
  <c r="L59" i="10"/>
  <c r="L59" i="11"/>
  <c r="J58" i="10"/>
  <c r="J58" i="11"/>
  <c r="B58" i="5"/>
  <c r="G59" i="6" s="1"/>
  <c r="B58" i="10"/>
  <c r="H57" i="5"/>
  <c r="M58" i="6" s="1"/>
  <c r="H57" i="10"/>
  <c r="H57" i="11"/>
  <c r="F56" i="10"/>
  <c r="F56" i="11"/>
  <c r="L55" i="18"/>
  <c r="L55" i="10"/>
  <c r="D55" i="3"/>
  <c r="D55" i="10"/>
  <c r="D55" i="11"/>
  <c r="B54" i="10"/>
  <c r="B54" i="11"/>
  <c r="N52" i="10"/>
  <c r="N52" i="11"/>
  <c r="L51" i="3"/>
  <c r="L51" i="10"/>
  <c r="L51" i="11"/>
  <c r="Q58" i="11"/>
  <c r="Q58" i="10"/>
  <c r="Z60" i="8"/>
  <c r="Z60" i="11"/>
  <c r="Z60" i="10"/>
  <c r="R60" i="8"/>
  <c r="R60" i="11"/>
  <c r="R60" i="10"/>
  <c r="X59" i="3"/>
  <c r="X59" i="11"/>
  <c r="AD58" i="11"/>
  <c r="AD58" i="10"/>
  <c r="V58" i="8"/>
  <c r="V58" i="11"/>
  <c r="AB57" i="11"/>
  <c r="AB57" i="10"/>
  <c r="Z56" i="11"/>
  <c r="Z56" i="10"/>
  <c r="R56" i="8"/>
  <c r="R56" i="11"/>
  <c r="X55" i="11"/>
  <c r="X55" i="10"/>
  <c r="AD54" i="3"/>
  <c r="AD54" i="11"/>
  <c r="V54" i="11"/>
  <c r="V54" i="10"/>
  <c r="AB53" i="8"/>
  <c r="AB53" i="11"/>
  <c r="T53" i="11"/>
  <c r="T53" i="10"/>
  <c r="R52" i="18"/>
  <c r="R52" i="11"/>
  <c r="R52" i="10"/>
  <c r="X51" i="5"/>
  <c r="AB52" i="6" s="1"/>
  <c r="X51" i="11"/>
  <c r="I60" i="3"/>
  <c r="M54" i="3"/>
  <c r="Y57" i="5"/>
  <c r="AC58" i="6" s="1"/>
  <c r="A56" i="8"/>
  <c r="G60" i="10"/>
  <c r="A59" i="10"/>
  <c r="T57" i="10"/>
  <c r="B56" i="10"/>
  <c r="X54" i="10"/>
  <c r="K53" i="10"/>
  <c r="Y51" i="10"/>
  <c r="Q57" i="11"/>
  <c r="G56" i="11"/>
  <c r="Z54" i="11"/>
  <c r="E52" i="11"/>
  <c r="A55" i="29"/>
  <c r="A55" i="11"/>
  <c r="A55" i="10"/>
  <c r="M60" i="10"/>
  <c r="M60" i="11"/>
  <c r="E60" i="24"/>
  <c r="E60" i="10"/>
  <c r="K59" i="29"/>
  <c r="K59" i="10"/>
  <c r="K59" i="11"/>
  <c r="C59" i="10"/>
  <c r="C59" i="29"/>
  <c r="I58" i="10"/>
  <c r="I58" i="11"/>
  <c r="O57" i="24"/>
  <c r="O57" i="10"/>
  <c r="G57" i="29"/>
  <c r="G57" i="10"/>
  <c r="G57" i="11"/>
  <c r="E56" i="29"/>
  <c r="E56" i="10"/>
  <c r="E56" i="11"/>
  <c r="C55" i="29"/>
  <c r="C55" i="10"/>
  <c r="C55" i="11"/>
  <c r="O53" i="10"/>
  <c r="O53" i="11"/>
  <c r="M52" i="29"/>
  <c r="M52" i="10"/>
  <c r="M52" i="11"/>
  <c r="K51" i="10"/>
  <c r="K51" i="11"/>
  <c r="C51" i="5"/>
  <c r="C51" i="10"/>
  <c r="Q51" i="3"/>
  <c r="Q51" i="11"/>
  <c r="Q51" i="10"/>
  <c r="Q59" i="11"/>
  <c r="Q59" i="3"/>
  <c r="Q59" i="10"/>
  <c r="Y60" i="10"/>
  <c r="Y60" i="11"/>
  <c r="AE59" i="10"/>
  <c r="AE59" i="11"/>
  <c r="W59" i="10"/>
  <c r="W59" i="11"/>
  <c r="AC58" i="20"/>
  <c r="AC58" i="25" s="1"/>
  <c r="AC58" i="10"/>
  <c r="AC58" i="11"/>
  <c r="U58" i="10"/>
  <c r="U58" i="11"/>
  <c r="AA57" i="10"/>
  <c r="AA57" i="20"/>
  <c r="AA57" i="25" s="1"/>
  <c r="AA57" i="11"/>
  <c r="S57" i="10"/>
  <c r="S57" i="11"/>
  <c r="Y56" i="10"/>
  <c r="Y56" i="11"/>
  <c r="AE55" i="10"/>
  <c r="AE55" i="11"/>
  <c r="W55" i="3"/>
  <c r="W55" i="10"/>
  <c r="W55" i="11"/>
  <c r="AC54" i="10"/>
  <c r="AC54" i="11"/>
  <c r="E58" i="3"/>
  <c r="D53" i="3"/>
  <c r="AC55" i="5"/>
  <c r="AG56" i="6" s="1"/>
  <c r="AD56" i="29"/>
  <c r="I52" i="8"/>
  <c r="E59" i="18"/>
  <c r="D60" i="10"/>
  <c r="W58" i="10"/>
  <c r="M57" i="10"/>
  <c r="A56" i="10"/>
  <c r="N54" i="10"/>
  <c r="E53" i="10"/>
  <c r="X51" i="10"/>
  <c r="F60" i="11"/>
  <c r="AB58" i="11"/>
  <c r="O57" i="11"/>
  <c r="AC55" i="11"/>
  <c r="H53" i="11"/>
  <c r="U54" i="3"/>
  <c r="U54" i="10"/>
  <c r="S53" i="3"/>
  <c r="S53" i="10"/>
  <c r="AE51" i="3"/>
  <c r="AE51" i="10"/>
  <c r="S54" i="5"/>
  <c r="W55" i="6" s="1"/>
  <c r="AD52" i="29"/>
  <c r="AE52" i="11"/>
  <c r="AC51" i="11"/>
  <c r="V52" i="29"/>
  <c r="R54" i="11"/>
  <c r="AD52" i="11"/>
  <c r="AB51" i="11"/>
  <c r="S54" i="3"/>
  <c r="S54" i="10"/>
  <c r="Y53" i="5"/>
  <c r="AC54" i="6" s="1"/>
  <c r="AB51" i="29"/>
  <c r="AA53" i="11"/>
  <c r="Y52" i="11"/>
  <c r="W51" i="11"/>
  <c r="Z53" i="11"/>
  <c r="X52" i="11"/>
  <c r="V51" i="11"/>
  <c r="F60" i="22"/>
  <c r="F60" i="21"/>
  <c r="F60" i="20"/>
  <c r="F60" i="25" s="1"/>
  <c r="F60" i="24"/>
  <c r="F60" i="29"/>
  <c r="F60" i="18"/>
  <c r="F60" i="8"/>
  <c r="F60" i="19"/>
  <c r="F60" i="3"/>
  <c r="J58" i="22"/>
  <c r="J58" i="19"/>
  <c r="J58" i="21"/>
  <c r="J58" i="20"/>
  <c r="J58" i="25" s="1"/>
  <c r="J58" i="18"/>
  <c r="J58" i="24"/>
  <c r="J58" i="29"/>
  <c r="J58" i="8"/>
  <c r="F56" i="21"/>
  <c r="F56" i="22"/>
  <c r="F56" i="19"/>
  <c r="F56" i="20"/>
  <c r="F56" i="25" s="1"/>
  <c r="F56" i="24"/>
  <c r="F56" i="29"/>
  <c r="F56" i="18"/>
  <c r="F56" i="8"/>
  <c r="B54" i="21"/>
  <c r="B54" i="22"/>
  <c r="B54" i="19"/>
  <c r="B54" i="20"/>
  <c r="B54" i="25" s="1"/>
  <c r="B54" i="18"/>
  <c r="B54" i="29"/>
  <c r="B54" i="8"/>
  <c r="B54" i="24"/>
  <c r="A52" i="19"/>
  <c r="A52" i="20"/>
  <c r="A52" i="25" s="1"/>
  <c r="A52" i="21"/>
  <c r="A52" i="22"/>
  <c r="A52" i="18"/>
  <c r="A52" i="24"/>
  <c r="A52" i="29"/>
  <c r="A52" i="5"/>
  <c r="A52" i="3"/>
  <c r="A60" i="19"/>
  <c r="A60" i="21"/>
  <c r="A60" i="20"/>
  <c r="A60" i="25" s="1"/>
  <c r="A60" i="22"/>
  <c r="A60" i="18"/>
  <c r="A60" i="29"/>
  <c r="A60" i="5"/>
  <c r="A60" i="24"/>
  <c r="A60" i="8"/>
  <c r="A60" i="3"/>
  <c r="H60" i="19"/>
  <c r="H60" i="22"/>
  <c r="H60" i="21"/>
  <c r="H60" i="20"/>
  <c r="H60" i="25" s="1"/>
  <c r="H60" i="24"/>
  <c r="H60" i="29"/>
  <c r="H60" i="18"/>
  <c r="H60" i="5"/>
  <c r="H60" i="8"/>
  <c r="N59" i="19"/>
  <c r="N59" i="22"/>
  <c r="N59" i="21"/>
  <c r="N59" i="24"/>
  <c r="N59" i="29"/>
  <c r="N59" i="20"/>
  <c r="N59" i="25" s="1"/>
  <c r="N59" i="5"/>
  <c r="N59" i="8"/>
  <c r="F59" i="19"/>
  <c r="F59" i="22"/>
  <c r="F59" i="21"/>
  <c r="F59" i="20"/>
  <c r="F59" i="25" s="1"/>
  <c r="F59" i="18"/>
  <c r="F59" i="24"/>
  <c r="F59" i="29"/>
  <c r="F59" i="5"/>
  <c r="F59" i="3"/>
  <c r="F59" i="8"/>
  <c r="L58" i="19"/>
  <c r="L58" i="22"/>
  <c r="L58" i="21"/>
  <c r="L58" i="18"/>
  <c r="L58" i="24"/>
  <c r="L58" i="29"/>
  <c r="L58" i="5"/>
  <c r="Q59" i="6" s="1"/>
  <c r="L58" i="8"/>
  <c r="L58" i="20"/>
  <c r="L58" i="25" s="1"/>
  <c r="D58" i="19"/>
  <c r="D58" i="22"/>
  <c r="D58" i="21"/>
  <c r="D58" i="20"/>
  <c r="D58" i="25" s="1"/>
  <c r="D58" i="24"/>
  <c r="D58" i="29"/>
  <c r="D58" i="5"/>
  <c r="I59" i="6" s="1"/>
  <c r="D58" i="18"/>
  <c r="D58" i="3"/>
  <c r="D58" i="8"/>
  <c r="J57" i="19"/>
  <c r="J57" i="21"/>
  <c r="J57" i="22"/>
  <c r="J57" i="18"/>
  <c r="J57" i="24"/>
  <c r="J57" i="29"/>
  <c r="J57" i="20"/>
  <c r="J57" i="25" s="1"/>
  <c r="J57" i="5"/>
  <c r="J57" i="8"/>
  <c r="B57" i="19"/>
  <c r="B57" i="22"/>
  <c r="B57" i="20"/>
  <c r="B57" i="25" s="1"/>
  <c r="B57" i="24"/>
  <c r="B57" i="29"/>
  <c r="B57" i="5"/>
  <c r="B57" i="21"/>
  <c r="B57" i="18"/>
  <c r="B57" i="3"/>
  <c r="B57" i="8"/>
  <c r="H56" i="19"/>
  <c r="H56" i="21"/>
  <c r="H56" i="22"/>
  <c r="H56" i="18"/>
  <c r="H56" i="24"/>
  <c r="H56" i="29"/>
  <c r="H56" i="5"/>
  <c r="H56" i="8"/>
  <c r="H56" i="20"/>
  <c r="H56" i="25" s="1"/>
  <c r="N55" i="19"/>
  <c r="N55" i="22"/>
  <c r="N55" i="21"/>
  <c r="N55" i="18"/>
  <c r="N55" i="24"/>
  <c r="N55" i="29"/>
  <c r="N55" i="20"/>
  <c r="N55" i="25" s="1"/>
  <c r="N55" i="5"/>
  <c r="N55" i="3"/>
  <c r="N55" i="8"/>
  <c r="F55" i="19"/>
  <c r="F55" i="21"/>
  <c r="F55" i="22"/>
  <c r="F55" i="24"/>
  <c r="F55" i="18"/>
  <c r="F55" i="29"/>
  <c r="F55" i="20"/>
  <c r="F55" i="25" s="1"/>
  <c r="F55" i="5"/>
  <c r="F55" i="8"/>
  <c r="L54" i="19"/>
  <c r="L54" i="22"/>
  <c r="L54" i="20"/>
  <c r="L54" i="25" s="1"/>
  <c r="L54" i="21"/>
  <c r="L54" i="24"/>
  <c r="L54" i="18"/>
  <c r="L54" i="29"/>
  <c r="L54" i="5"/>
  <c r="L54" i="3"/>
  <c r="L54" i="8"/>
  <c r="D54" i="19"/>
  <c r="D54" i="21"/>
  <c r="D54" i="20"/>
  <c r="D54" i="25" s="1"/>
  <c r="D54" i="22"/>
  <c r="D54" i="24"/>
  <c r="D54" i="29"/>
  <c r="D54" i="5"/>
  <c r="D54" i="8"/>
  <c r="J53" i="19"/>
  <c r="J53" i="22"/>
  <c r="J53" i="21"/>
  <c r="J53" i="20"/>
  <c r="J53" i="25" s="1"/>
  <c r="J53" i="24"/>
  <c r="J53" i="29"/>
  <c r="J53" i="5"/>
  <c r="J53" i="18"/>
  <c r="J53" i="3"/>
  <c r="J53" i="8"/>
  <c r="B53" i="19"/>
  <c r="B53" i="21"/>
  <c r="B53" i="22"/>
  <c r="B53" i="18"/>
  <c r="B53" i="24"/>
  <c r="B53" i="20"/>
  <c r="B53" i="25" s="1"/>
  <c r="B53" i="29"/>
  <c r="B53" i="5"/>
  <c r="B53" i="8"/>
  <c r="H52" i="19"/>
  <c r="H52" i="22"/>
  <c r="H52" i="20"/>
  <c r="H52" i="25" s="1"/>
  <c r="H52" i="21"/>
  <c r="H52" i="18"/>
  <c r="H52" i="24"/>
  <c r="H52" i="29"/>
  <c r="H52" i="5"/>
  <c r="H52" i="3"/>
  <c r="H52" i="8"/>
  <c r="N51" i="19"/>
  <c r="N51" i="21"/>
  <c r="N51" i="22"/>
  <c r="N51" i="24"/>
  <c r="N51" i="18"/>
  <c r="N51" i="20"/>
  <c r="N51" i="25" s="1"/>
  <c r="N51" i="29"/>
  <c r="N51" i="5"/>
  <c r="N51" i="8"/>
  <c r="F51" i="19"/>
  <c r="F51" i="22"/>
  <c r="F51" i="20"/>
  <c r="F51" i="25" s="1"/>
  <c r="F51" i="21"/>
  <c r="F51" i="24"/>
  <c r="F51" i="18"/>
  <c r="F51" i="29"/>
  <c r="F51" i="5"/>
  <c r="F51" i="3"/>
  <c r="F51" i="8"/>
  <c r="Q57" i="22"/>
  <c r="Q57" i="21"/>
  <c r="Q57" i="20"/>
  <c r="Q57" i="25" s="1"/>
  <c r="Q57" i="24"/>
  <c r="Q57" i="29"/>
  <c r="Q57" i="18"/>
  <c r="Q57" i="8"/>
  <c r="Q57" i="3"/>
  <c r="AB60" i="22"/>
  <c r="AB60" i="19"/>
  <c r="AB60" i="21"/>
  <c r="AB60" i="20"/>
  <c r="AB60" i="25" s="1"/>
  <c r="AB60" i="18"/>
  <c r="AB60" i="8"/>
  <c r="AB60" i="3"/>
  <c r="AB60" i="24"/>
  <c r="AB60" i="5"/>
  <c r="AB60" i="29"/>
  <c r="T60" i="22"/>
  <c r="T60" i="19"/>
  <c r="T60" i="20"/>
  <c r="T60" i="25" s="1"/>
  <c r="T60" i="21"/>
  <c r="T60" i="18"/>
  <c r="T60" i="8"/>
  <c r="T60" i="3"/>
  <c r="T60" i="29"/>
  <c r="T60" i="5"/>
  <c r="T60" i="24"/>
  <c r="Z59" i="22"/>
  <c r="Z59" i="19"/>
  <c r="Z59" i="20"/>
  <c r="Z59" i="25" s="1"/>
  <c r="Z59" i="18"/>
  <c r="Z59" i="21"/>
  <c r="Z59" i="8"/>
  <c r="Z59" i="3"/>
  <c r="Z59" i="24"/>
  <c r="Z59" i="5"/>
  <c r="Z59" i="29"/>
  <c r="R59" i="22"/>
  <c r="R59" i="19"/>
  <c r="R59" i="21"/>
  <c r="R59" i="20"/>
  <c r="R59" i="25" s="1"/>
  <c r="R59" i="18"/>
  <c r="R59" i="8"/>
  <c r="R59" i="3"/>
  <c r="R59" i="29"/>
  <c r="R59" i="5"/>
  <c r="R59" i="24"/>
  <c r="X58" i="22"/>
  <c r="X58" i="19"/>
  <c r="X58" i="21"/>
  <c r="X58" i="20"/>
  <c r="X58" i="25" s="1"/>
  <c r="X58" i="18"/>
  <c r="X58" i="8"/>
  <c r="X58" i="3"/>
  <c r="X58" i="24"/>
  <c r="X58" i="5"/>
  <c r="X58" i="29"/>
  <c r="AD57" i="22"/>
  <c r="AD57" i="19"/>
  <c r="AD57" i="20"/>
  <c r="AD57" i="25" s="1"/>
  <c r="AD57" i="18"/>
  <c r="AD57" i="21"/>
  <c r="AD57" i="8"/>
  <c r="AD57" i="3"/>
  <c r="AD57" i="29"/>
  <c r="AD57" i="5"/>
  <c r="V57" i="22"/>
  <c r="V57" i="19"/>
  <c r="V57" i="20"/>
  <c r="V57" i="25" s="1"/>
  <c r="V57" i="18"/>
  <c r="V57" i="21"/>
  <c r="V57" i="8"/>
  <c r="V57" i="3"/>
  <c r="V57" i="24"/>
  <c r="V57" i="5"/>
  <c r="V57" i="29"/>
  <c r="AB56" i="22"/>
  <c r="AB56" i="19"/>
  <c r="AB56" i="21"/>
  <c r="AB56" i="20"/>
  <c r="AB56" i="25" s="1"/>
  <c r="AB56" i="18"/>
  <c r="AB56" i="8"/>
  <c r="AB56" i="3"/>
  <c r="AB56" i="29"/>
  <c r="AB56" i="5"/>
  <c r="T56" i="22"/>
  <c r="T56" i="19"/>
  <c r="T56" i="20"/>
  <c r="T56" i="25" s="1"/>
  <c r="T56" i="18"/>
  <c r="T56" i="21"/>
  <c r="T56" i="8"/>
  <c r="T56" i="3"/>
  <c r="T56" i="24"/>
  <c r="T56" i="5"/>
  <c r="T56" i="29"/>
  <c r="Z55" i="22"/>
  <c r="Z55" i="19"/>
  <c r="Z55" i="21"/>
  <c r="Z55" i="20"/>
  <c r="Z55" i="25" s="1"/>
  <c r="Z55" i="8"/>
  <c r="Z55" i="18"/>
  <c r="Z55" i="3"/>
  <c r="Z55" i="29"/>
  <c r="Z55" i="5"/>
  <c r="R55" i="22"/>
  <c r="R55" i="19"/>
  <c r="R55" i="20"/>
  <c r="R55" i="25" s="1"/>
  <c r="R55" i="21"/>
  <c r="R55" i="18"/>
  <c r="R55" i="8"/>
  <c r="R55" i="3"/>
  <c r="R55" i="24"/>
  <c r="R55" i="5"/>
  <c r="R55" i="29"/>
  <c r="X54" i="22"/>
  <c r="X54" i="19"/>
  <c r="X54" i="21"/>
  <c r="X54" i="20"/>
  <c r="X54" i="25" s="1"/>
  <c r="X54" i="8"/>
  <c r="X54" i="24"/>
  <c r="X54" i="3"/>
  <c r="X54" i="29"/>
  <c r="X54" i="5"/>
  <c r="AD53" i="22"/>
  <c r="AD53" i="19"/>
  <c r="AD53" i="20"/>
  <c r="AD53" i="25" s="1"/>
  <c r="AD53" i="21"/>
  <c r="AD53" i="24"/>
  <c r="AD53" i="8"/>
  <c r="AD53" i="3"/>
  <c r="AD53" i="5"/>
  <c r="AD53" i="18"/>
  <c r="V53" i="22"/>
  <c r="V53" i="19"/>
  <c r="V53" i="21"/>
  <c r="V53" i="20"/>
  <c r="V53" i="25" s="1"/>
  <c r="V53" i="18"/>
  <c r="V53" i="8"/>
  <c r="V53" i="24"/>
  <c r="V53" i="3"/>
  <c r="V53" i="29"/>
  <c r="V53" i="5"/>
  <c r="AB52" i="22"/>
  <c r="AB52" i="21"/>
  <c r="AB52" i="19"/>
  <c r="AB52" i="20"/>
  <c r="AB52" i="25" s="1"/>
  <c r="AB52" i="8"/>
  <c r="AB52" i="18"/>
  <c r="AB52" i="3"/>
  <c r="AB52" i="5"/>
  <c r="T52" i="22"/>
  <c r="T52" i="21"/>
  <c r="T52" i="19"/>
  <c r="T52" i="20"/>
  <c r="T52" i="25" s="1"/>
  <c r="T52" i="18"/>
  <c r="T52" i="24"/>
  <c r="T52" i="8"/>
  <c r="T52" i="3"/>
  <c r="T52" i="29"/>
  <c r="T52" i="5"/>
  <c r="Z51" i="22"/>
  <c r="Z51" i="21"/>
  <c r="Z51" i="19"/>
  <c r="Z51" i="20"/>
  <c r="Z51" i="25" s="1"/>
  <c r="Z51" i="18"/>
  <c r="Z51" i="24"/>
  <c r="Z51" i="8"/>
  <c r="Z51" i="3"/>
  <c r="Z51" i="5"/>
  <c r="R51" i="22"/>
  <c r="R51" i="21"/>
  <c r="R51" i="19"/>
  <c r="R51" i="20"/>
  <c r="R51" i="25" s="1"/>
  <c r="R51" i="8"/>
  <c r="R51" i="24"/>
  <c r="R51" i="3"/>
  <c r="R51" i="18"/>
  <c r="R51" i="29"/>
  <c r="AC58" i="3"/>
  <c r="H57" i="3"/>
  <c r="J58" i="5"/>
  <c r="O59" i="6" s="1"/>
  <c r="F56" i="5"/>
  <c r="K57" i="6" s="1"/>
  <c r="D55" i="5"/>
  <c r="B54" i="5"/>
  <c r="G55" i="6" s="1"/>
  <c r="A59" i="21"/>
  <c r="A53" i="19"/>
  <c r="A53" i="22"/>
  <c r="A53" i="21"/>
  <c r="A53" i="18"/>
  <c r="A53" i="20"/>
  <c r="A53" i="25" s="1"/>
  <c r="A53" i="24"/>
  <c r="A53" i="29"/>
  <c r="A53" i="5"/>
  <c r="A53" i="8"/>
  <c r="A53" i="3"/>
  <c r="O60" i="19"/>
  <c r="O60" i="22"/>
  <c r="O60" i="21"/>
  <c r="O60" i="20"/>
  <c r="O60" i="25" s="1"/>
  <c r="O60" i="18"/>
  <c r="O60" i="24"/>
  <c r="O60" i="29"/>
  <c r="O60" i="5"/>
  <c r="O60" i="8"/>
  <c r="O60" i="3"/>
  <c r="G60" i="19"/>
  <c r="G60" i="22"/>
  <c r="G60" i="21"/>
  <c r="G60" i="20"/>
  <c r="G60" i="25" s="1"/>
  <c r="G60" i="24"/>
  <c r="G60" i="29"/>
  <c r="G60" i="5"/>
  <c r="G60" i="18"/>
  <c r="G60" i="3"/>
  <c r="G60" i="8"/>
  <c r="M59" i="19"/>
  <c r="M59" i="22"/>
  <c r="M59" i="21"/>
  <c r="M59" i="20"/>
  <c r="M59" i="25" s="1"/>
  <c r="M59" i="24"/>
  <c r="M59" i="29"/>
  <c r="M59" i="18"/>
  <c r="M59" i="5"/>
  <c r="M59" i="8"/>
  <c r="M59" i="3"/>
  <c r="E59" i="19"/>
  <c r="E59" i="22"/>
  <c r="E59" i="21"/>
  <c r="E59" i="20"/>
  <c r="E59" i="25" s="1"/>
  <c r="E59" i="24"/>
  <c r="E59" i="29"/>
  <c r="E59" i="5"/>
  <c r="E59" i="3"/>
  <c r="E59" i="8"/>
  <c r="K58" i="19"/>
  <c r="K58" i="22"/>
  <c r="K58" i="21"/>
  <c r="K58" i="20"/>
  <c r="K58" i="25" s="1"/>
  <c r="K58" i="18"/>
  <c r="K58" i="24"/>
  <c r="K58" i="29"/>
  <c r="K58" i="5"/>
  <c r="K58" i="8"/>
  <c r="K58" i="3"/>
  <c r="C58" i="19"/>
  <c r="C58" i="22"/>
  <c r="C58" i="21"/>
  <c r="C58" i="20"/>
  <c r="C58" i="25" s="1"/>
  <c r="C58" i="24"/>
  <c r="C58" i="29"/>
  <c r="C58" i="5"/>
  <c r="H59" i="6" s="1"/>
  <c r="C58" i="18"/>
  <c r="C58" i="3"/>
  <c r="C58" i="8"/>
  <c r="I57" i="19"/>
  <c r="I57" i="22"/>
  <c r="I57" i="21"/>
  <c r="I57" i="20"/>
  <c r="I57" i="25" s="1"/>
  <c r="I57" i="18"/>
  <c r="I57" i="24"/>
  <c r="I57" i="29"/>
  <c r="I57" i="5"/>
  <c r="I57" i="8"/>
  <c r="I57" i="3"/>
  <c r="O56" i="19"/>
  <c r="O56" i="22"/>
  <c r="O56" i="21"/>
  <c r="O56" i="20"/>
  <c r="O56" i="25" s="1"/>
  <c r="O56" i="24"/>
  <c r="O56" i="29"/>
  <c r="O56" i="5"/>
  <c r="O56" i="3"/>
  <c r="O56" i="18"/>
  <c r="G56" i="19"/>
  <c r="G56" i="22"/>
  <c r="G56" i="21"/>
  <c r="G56" i="20"/>
  <c r="G56" i="25" s="1"/>
  <c r="G56" i="24"/>
  <c r="G56" i="29"/>
  <c r="G56" i="18"/>
  <c r="G56" i="5"/>
  <c r="G56" i="8"/>
  <c r="G56" i="3"/>
  <c r="M55" i="19"/>
  <c r="M55" i="22"/>
  <c r="M55" i="21"/>
  <c r="M55" i="18"/>
  <c r="M55" i="24"/>
  <c r="M55" i="20"/>
  <c r="M55" i="25" s="1"/>
  <c r="M55" i="29"/>
  <c r="M55" i="5"/>
  <c r="R56" i="6" s="1"/>
  <c r="M55" i="3"/>
  <c r="E55" i="19"/>
  <c r="E55" i="22"/>
  <c r="E55" i="21"/>
  <c r="E55" i="24"/>
  <c r="E55" i="18"/>
  <c r="E55" i="20"/>
  <c r="E55" i="25" s="1"/>
  <c r="E55" i="29"/>
  <c r="E55" i="5"/>
  <c r="E55" i="8"/>
  <c r="E55" i="3"/>
  <c r="K54" i="19"/>
  <c r="K54" i="22"/>
  <c r="K54" i="21"/>
  <c r="K54" i="20"/>
  <c r="K54" i="25" s="1"/>
  <c r="K54" i="18"/>
  <c r="K54" i="24"/>
  <c r="K54" i="29"/>
  <c r="K54" i="5"/>
  <c r="K54" i="3"/>
  <c r="C54" i="19"/>
  <c r="C54" i="22"/>
  <c r="C54" i="21"/>
  <c r="C54" i="20"/>
  <c r="C54" i="25" s="1"/>
  <c r="C54" i="18"/>
  <c r="C54" i="24"/>
  <c r="C54" i="29"/>
  <c r="C54" i="5"/>
  <c r="C54" i="8"/>
  <c r="C54" i="3"/>
  <c r="I53" i="19"/>
  <c r="I53" i="22"/>
  <c r="I53" i="21"/>
  <c r="I53" i="18"/>
  <c r="I53" i="24"/>
  <c r="I53" i="29"/>
  <c r="I53" i="5"/>
  <c r="N54" i="6" s="1"/>
  <c r="I53" i="20"/>
  <c r="I53" i="25" s="1"/>
  <c r="I53" i="3"/>
  <c r="O52" i="19"/>
  <c r="O52" i="22"/>
  <c r="O52" i="21"/>
  <c r="O52" i="18"/>
  <c r="O52" i="24"/>
  <c r="O52" i="20"/>
  <c r="O52" i="25" s="1"/>
  <c r="O52" i="29"/>
  <c r="O52" i="5"/>
  <c r="O52" i="8"/>
  <c r="O52" i="3"/>
  <c r="G52" i="19"/>
  <c r="G52" i="22"/>
  <c r="G52" i="21"/>
  <c r="G52" i="20"/>
  <c r="G52" i="25" s="1"/>
  <c r="G52" i="18"/>
  <c r="G52" i="24"/>
  <c r="G52" i="29"/>
  <c r="G52" i="5"/>
  <c r="G52" i="3"/>
  <c r="M51" i="19"/>
  <c r="M51" i="22"/>
  <c r="M51" i="21"/>
  <c r="M51" i="18"/>
  <c r="M51" i="20"/>
  <c r="M51" i="25" s="1"/>
  <c r="M51" i="24"/>
  <c r="M51" i="29"/>
  <c r="M51" i="8"/>
  <c r="M51" i="3"/>
  <c r="M51" i="5"/>
  <c r="E51" i="19"/>
  <c r="E51" i="22"/>
  <c r="E51" i="21"/>
  <c r="E51" i="18"/>
  <c r="E51" i="24"/>
  <c r="E51" i="20"/>
  <c r="E51" i="25" s="1"/>
  <c r="E51" i="29"/>
  <c r="E51" i="5"/>
  <c r="E51" i="3"/>
  <c r="Q56" i="19"/>
  <c r="Q56" i="22"/>
  <c r="Q56" i="21"/>
  <c r="Q56" i="24"/>
  <c r="Q56" i="29"/>
  <c r="Q56" i="20"/>
  <c r="Q56" i="25" s="1"/>
  <c r="Q56" i="5"/>
  <c r="Q56" i="3"/>
  <c r="Q56" i="18"/>
  <c r="Q56" i="8"/>
  <c r="AA60" i="19"/>
  <c r="AA60" i="22"/>
  <c r="AA60" i="21"/>
  <c r="AA60" i="8"/>
  <c r="AA60" i="24"/>
  <c r="AA60" i="29"/>
  <c r="AA60" i="3"/>
  <c r="S60" i="19"/>
  <c r="S60" i="20"/>
  <c r="S60" i="25" s="1"/>
  <c r="S60" i="22"/>
  <c r="S60" i="8"/>
  <c r="S60" i="18"/>
  <c r="S60" i="24"/>
  <c r="S60" i="29"/>
  <c r="S60" i="21"/>
  <c r="S60" i="5"/>
  <c r="S60" i="3"/>
  <c r="Y59" i="19"/>
  <c r="Y59" i="22"/>
  <c r="Y59" i="20"/>
  <c r="Y59" i="25" s="1"/>
  <c r="Y59" i="21"/>
  <c r="Y59" i="8"/>
  <c r="Y59" i="24"/>
  <c r="Y59" i="29"/>
  <c r="Y59" i="18"/>
  <c r="AE58" i="19"/>
  <c r="AE58" i="20"/>
  <c r="AE58" i="25" s="1"/>
  <c r="AE58" i="21"/>
  <c r="AE58" i="8"/>
  <c r="AE58" i="18"/>
  <c r="AE58" i="24"/>
  <c r="AE58" i="29"/>
  <c r="AE58" i="5"/>
  <c r="AI59" i="6" s="1"/>
  <c r="AE58" i="22"/>
  <c r="W58" i="19"/>
  <c r="W58" i="22"/>
  <c r="W58" i="21"/>
  <c r="W58" i="20"/>
  <c r="W58" i="25" s="1"/>
  <c r="W58" i="8"/>
  <c r="W58" i="24"/>
  <c r="W58" i="29"/>
  <c r="W58" i="28" s="1"/>
  <c r="W58" i="30" s="1"/>
  <c r="AC57" i="19"/>
  <c r="AC57" i="20"/>
  <c r="AC57" i="25" s="1"/>
  <c r="AC57" i="21"/>
  <c r="AC57" i="22"/>
  <c r="AC57" i="8"/>
  <c r="AC57" i="24"/>
  <c r="AC57" i="29"/>
  <c r="AC57" i="18"/>
  <c r="AC57" i="5"/>
  <c r="AG58" i="6" s="1"/>
  <c r="U57" i="19"/>
  <c r="U57" i="22"/>
  <c r="U57" i="20"/>
  <c r="U57" i="21"/>
  <c r="U57" i="8"/>
  <c r="U57" i="24"/>
  <c r="U57" i="29"/>
  <c r="AA56" i="19"/>
  <c r="AA56" i="21"/>
  <c r="AA56" i="20"/>
  <c r="AA56" i="25" s="1"/>
  <c r="AA56" i="8"/>
  <c r="AA56" i="22"/>
  <c r="AA56" i="24"/>
  <c r="AA56" i="29"/>
  <c r="AA56" i="18"/>
  <c r="AA56" i="5"/>
  <c r="S56" i="19"/>
  <c r="S56" i="22"/>
  <c r="S56" i="20"/>
  <c r="S56" i="25" s="1"/>
  <c r="S56" i="21"/>
  <c r="S56" i="8"/>
  <c r="S56" i="24"/>
  <c r="S56" i="29"/>
  <c r="Y55" i="19"/>
  <c r="Y55" i="21"/>
  <c r="Y55" i="20"/>
  <c r="Y55" i="25" s="1"/>
  <c r="Y55" i="22"/>
  <c r="Y55" i="18"/>
  <c r="Y55" i="8"/>
  <c r="Y55" i="24"/>
  <c r="Y55" i="29"/>
  <c r="Y55" i="5"/>
  <c r="AC56" i="6" s="1"/>
  <c r="AE54" i="19"/>
  <c r="AE54" i="20"/>
  <c r="AE54" i="25" s="1"/>
  <c r="AE54" i="21"/>
  <c r="AE54" i="8"/>
  <c r="AE54" i="18"/>
  <c r="AE54" i="29"/>
  <c r="AE54" i="22"/>
  <c r="AE54" i="24"/>
  <c r="W54" i="19"/>
  <c r="W54" i="21"/>
  <c r="W54" i="20"/>
  <c r="W54" i="25" s="1"/>
  <c r="W54" i="18"/>
  <c r="W54" i="8"/>
  <c r="W54" i="24"/>
  <c r="W54" i="29"/>
  <c r="W54" i="22"/>
  <c r="W54" i="5"/>
  <c r="AC53" i="19"/>
  <c r="AC53" i="21"/>
  <c r="AC53" i="22"/>
  <c r="AC53" i="24"/>
  <c r="AC53" i="8"/>
  <c r="AC53" i="20"/>
  <c r="AC53" i="25" s="1"/>
  <c r="AC53" i="18"/>
  <c r="AC53" i="29"/>
  <c r="U53" i="19"/>
  <c r="U53" i="21"/>
  <c r="U53" i="20"/>
  <c r="U53" i="25" s="1"/>
  <c r="U53" i="22"/>
  <c r="U53" i="8"/>
  <c r="U53" i="18"/>
  <c r="U53" i="29"/>
  <c r="U53" i="24"/>
  <c r="U53" i="5"/>
  <c r="Y54" i="6" s="1"/>
  <c r="AA52" i="19"/>
  <c r="AA52" i="20"/>
  <c r="AA52" i="25" s="1"/>
  <c r="AA52" i="18"/>
  <c r="AA52" i="21"/>
  <c r="AA52" i="8"/>
  <c r="AA52" i="22"/>
  <c r="AA52" i="24"/>
  <c r="AA52" i="29"/>
  <c r="S52" i="19"/>
  <c r="S52" i="21"/>
  <c r="S52" i="20"/>
  <c r="S52" i="18"/>
  <c r="S52" i="8"/>
  <c r="S52" i="22"/>
  <c r="S52" i="29"/>
  <c r="S52" i="5"/>
  <c r="Y51" i="19"/>
  <c r="Y51" i="20"/>
  <c r="Y51" i="25" s="1"/>
  <c r="Y51" i="18"/>
  <c r="Y51" i="22"/>
  <c r="Y51" i="24"/>
  <c r="Y51" i="8"/>
  <c r="Y51" i="29"/>
  <c r="Y51" i="5"/>
  <c r="AC52" i="6" s="1"/>
  <c r="Y51" i="21"/>
  <c r="L60" i="3"/>
  <c r="AC57" i="3"/>
  <c r="H56" i="3"/>
  <c r="N51" i="3"/>
  <c r="AB52" i="29"/>
  <c r="O56" i="8"/>
  <c r="K54" i="8"/>
  <c r="G52" i="8"/>
  <c r="AD57" i="24"/>
  <c r="Z55" i="24"/>
  <c r="AB52" i="24"/>
  <c r="N59" i="18"/>
  <c r="Y58" i="20"/>
  <c r="Y58" i="25" s="1"/>
  <c r="Y58" i="21"/>
  <c r="A54" i="22"/>
  <c r="A54" i="21"/>
  <c r="A54" i="19"/>
  <c r="A54" i="18"/>
  <c r="A54" i="24"/>
  <c r="A54" i="8"/>
  <c r="A54" i="3"/>
  <c r="A54" i="20"/>
  <c r="A54" i="25" s="1"/>
  <c r="A54" i="5"/>
  <c r="D59" i="22"/>
  <c r="D59" i="21"/>
  <c r="D59" i="20"/>
  <c r="D59" i="25" s="1"/>
  <c r="D59" i="19"/>
  <c r="D59" i="24"/>
  <c r="D59" i="29"/>
  <c r="D59" i="8"/>
  <c r="D59" i="18"/>
  <c r="D59" i="3"/>
  <c r="N56" i="22"/>
  <c r="N56" i="21"/>
  <c r="N56" i="20"/>
  <c r="N56" i="25" s="1"/>
  <c r="N56" i="19"/>
  <c r="N56" i="24"/>
  <c r="N56" i="29"/>
  <c r="N56" i="18"/>
  <c r="N56" i="8"/>
  <c r="N56" i="3"/>
  <c r="J54" i="22"/>
  <c r="J54" i="21"/>
  <c r="J54" i="19"/>
  <c r="J54" i="29"/>
  <c r="J54" i="18"/>
  <c r="J54" i="24"/>
  <c r="J54" i="20"/>
  <c r="J54" i="25" s="1"/>
  <c r="J54" i="8"/>
  <c r="J54" i="3"/>
  <c r="F52" i="22"/>
  <c r="F52" i="21"/>
  <c r="F52" i="19"/>
  <c r="F52" i="18"/>
  <c r="F52" i="24"/>
  <c r="F52" i="29"/>
  <c r="F52" i="8"/>
  <c r="F52" i="3"/>
  <c r="Z60" i="19"/>
  <c r="Z60" i="22"/>
  <c r="Z60" i="21"/>
  <c r="Z60" i="20"/>
  <c r="Z60" i="25" s="1"/>
  <c r="Z60" i="18"/>
  <c r="Z60" i="24"/>
  <c r="Z60" i="5"/>
  <c r="Z60" i="29"/>
  <c r="AD58" i="19"/>
  <c r="AD58" i="21"/>
  <c r="AD58" i="20"/>
  <c r="AD58" i="25" s="1"/>
  <c r="AD58" i="22"/>
  <c r="AD58" i="18"/>
  <c r="AD58" i="29"/>
  <c r="AD58" i="5"/>
  <c r="AD58" i="24"/>
  <c r="AD58" i="8"/>
  <c r="AD58" i="3"/>
  <c r="T57" i="19"/>
  <c r="T57" i="22"/>
  <c r="T57" i="21"/>
  <c r="T57" i="20"/>
  <c r="T57" i="25" s="1"/>
  <c r="T57" i="18"/>
  <c r="T57" i="24"/>
  <c r="T57" i="5"/>
  <c r="T57" i="29"/>
  <c r="X55" i="19"/>
  <c r="X55" i="21"/>
  <c r="X55" i="20"/>
  <c r="X55" i="25" s="1"/>
  <c r="X55" i="22"/>
  <c r="X55" i="18"/>
  <c r="X55" i="29"/>
  <c r="X55" i="5"/>
  <c r="X55" i="24"/>
  <c r="X55" i="8"/>
  <c r="X55" i="3"/>
  <c r="V54" i="19"/>
  <c r="V54" i="20"/>
  <c r="V54" i="25" s="1"/>
  <c r="V54" i="21"/>
  <c r="V54" i="22"/>
  <c r="V54" i="24"/>
  <c r="V54" i="29"/>
  <c r="V54" i="18"/>
  <c r="V54" i="5"/>
  <c r="V54" i="8"/>
  <c r="V54" i="3"/>
  <c r="Z52" i="19"/>
  <c r="Z52" i="20"/>
  <c r="Z52" i="25" s="1"/>
  <c r="Z52" i="22"/>
  <c r="Z52" i="21"/>
  <c r="Z52" i="18"/>
  <c r="Z52" i="5"/>
  <c r="Z52" i="24"/>
  <c r="Z52" i="29"/>
  <c r="Z52" i="3"/>
  <c r="M60" i="22"/>
  <c r="M60" i="21"/>
  <c r="M60" i="19"/>
  <c r="M60" i="8"/>
  <c r="M60" i="3"/>
  <c r="M60" i="20"/>
  <c r="M60" i="25" s="1"/>
  <c r="M60" i="24"/>
  <c r="M60" i="18"/>
  <c r="M60" i="5"/>
  <c r="R61" i="6" s="1"/>
  <c r="C59" i="22"/>
  <c r="C59" i="21"/>
  <c r="C59" i="20"/>
  <c r="C59" i="25" s="1"/>
  <c r="C59" i="19"/>
  <c r="C59" i="18"/>
  <c r="C59" i="3"/>
  <c r="C59" i="8"/>
  <c r="C59" i="5"/>
  <c r="H60" i="6" s="1"/>
  <c r="G57" i="22"/>
  <c r="G57" i="21"/>
  <c r="G57" i="19"/>
  <c r="G57" i="18"/>
  <c r="G57" i="20"/>
  <c r="G57" i="25" s="1"/>
  <c r="G57" i="8"/>
  <c r="G57" i="3"/>
  <c r="G57" i="24"/>
  <c r="G57" i="5"/>
  <c r="K55" i="22"/>
  <c r="K55" i="21"/>
  <c r="K55" i="18"/>
  <c r="K55" i="19"/>
  <c r="K55" i="20"/>
  <c r="K55" i="25" s="1"/>
  <c r="K55" i="24"/>
  <c r="K55" i="3"/>
  <c r="K55" i="8"/>
  <c r="K55" i="29"/>
  <c r="K55" i="5"/>
  <c r="O53" i="22"/>
  <c r="O53" i="21"/>
  <c r="O53" i="19"/>
  <c r="O53" i="18"/>
  <c r="O53" i="20"/>
  <c r="O53" i="25" s="1"/>
  <c r="O53" i="24"/>
  <c r="O53" i="8"/>
  <c r="O53" i="3"/>
  <c r="O53" i="5"/>
  <c r="E52" i="22"/>
  <c r="E52" i="21"/>
  <c r="E52" i="18"/>
  <c r="E52" i="19"/>
  <c r="E52" i="20"/>
  <c r="E52" i="25" s="1"/>
  <c r="E52" i="24"/>
  <c r="E52" i="3"/>
  <c r="E52" i="8"/>
  <c r="E52" i="29"/>
  <c r="E52" i="5"/>
  <c r="Y60" i="19"/>
  <c r="Y60" i="22"/>
  <c r="Y60" i="21"/>
  <c r="Y60" i="20"/>
  <c r="Y60" i="25" s="1"/>
  <c r="Y60" i="24"/>
  <c r="Y60" i="29"/>
  <c r="Y60" i="5"/>
  <c r="Y60" i="18"/>
  <c r="Y60" i="8"/>
  <c r="AC58" i="19"/>
  <c r="AC58" i="22"/>
  <c r="AC58" i="21"/>
  <c r="AC58" i="24"/>
  <c r="AC58" i="29"/>
  <c r="AC58" i="18"/>
  <c r="AC58" i="5"/>
  <c r="AG59" i="6" s="1"/>
  <c r="AC58" i="8"/>
  <c r="AA57" i="19"/>
  <c r="AA57" i="22"/>
  <c r="AA57" i="21"/>
  <c r="AA57" i="18"/>
  <c r="AA57" i="24"/>
  <c r="AA57" i="29"/>
  <c r="AA57" i="5"/>
  <c r="AA57" i="8"/>
  <c r="AE55" i="19"/>
  <c r="AE55" i="22"/>
  <c r="AE55" i="20"/>
  <c r="AE55" i="25" s="1"/>
  <c r="AE55" i="21"/>
  <c r="AE55" i="24"/>
  <c r="AE55" i="29"/>
  <c r="AE55" i="5"/>
  <c r="AE55" i="18"/>
  <c r="AE55" i="3"/>
  <c r="AE55" i="8"/>
  <c r="U54" i="19"/>
  <c r="U54" i="21"/>
  <c r="U54" i="20"/>
  <c r="U54" i="25" s="1"/>
  <c r="U54" i="22"/>
  <c r="U54" i="24"/>
  <c r="U54" i="29"/>
  <c r="U54" i="18"/>
  <c r="U54" i="5"/>
  <c r="U54" i="8"/>
  <c r="Y52" i="19"/>
  <c r="Y52" i="22"/>
  <c r="Y52" i="21"/>
  <c r="Y52" i="24"/>
  <c r="Y52" i="18"/>
  <c r="Y52" i="29"/>
  <c r="Y52" i="20"/>
  <c r="Y52" i="25" s="1"/>
  <c r="Y52" i="5"/>
  <c r="AC53" i="6" s="1"/>
  <c r="Y52" i="3"/>
  <c r="Y52" i="8"/>
  <c r="N59" i="3"/>
  <c r="D59" i="5"/>
  <c r="A56" i="19"/>
  <c r="A56" i="22"/>
  <c r="A56" i="21"/>
  <c r="A56" i="20"/>
  <c r="A56" i="25" s="1"/>
  <c r="A56" i="18"/>
  <c r="A56" i="24"/>
  <c r="A56" i="5"/>
  <c r="A56" i="29"/>
  <c r="J59" i="22"/>
  <c r="J59" i="19"/>
  <c r="J59" i="21"/>
  <c r="J59" i="18"/>
  <c r="J59" i="20"/>
  <c r="J59" i="25" s="1"/>
  <c r="J59" i="8"/>
  <c r="J59" i="3"/>
  <c r="J59" i="24"/>
  <c r="J59" i="29"/>
  <c r="N57" i="22"/>
  <c r="N57" i="19"/>
  <c r="N57" i="21"/>
  <c r="N57" i="20"/>
  <c r="N57" i="25" s="1"/>
  <c r="N57" i="18"/>
  <c r="N57" i="8"/>
  <c r="N57" i="3"/>
  <c r="N57" i="29"/>
  <c r="N57" i="5"/>
  <c r="N57" i="24"/>
  <c r="D56" i="22"/>
  <c r="D56" i="19"/>
  <c r="D56" i="18"/>
  <c r="D56" i="20"/>
  <c r="D56" i="25" s="1"/>
  <c r="D56" i="8"/>
  <c r="D56" i="21"/>
  <c r="D56" i="3"/>
  <c r="D56" i="24"/>
  <c r="D56" i="29"/>
  <c r="H54" i="22"/>
  <c r="H54" i="19"/>
  <c r="H54" i="20"/>
  <c r="H54" i="25" s="1"/>
  <c r="H54" i="21"/>
  <c r="H54" i="18"/>
  <c r="H54" i="8"/>
  <c r="H54" i="3"/>
  <c r="H54" i="29"/>
  <c r="H54" i="5"/>
  <c r="L52" i="22"/>
  <c r="L52" i="21"/>
  <c r="L52" i="19"/>
  <c r="L52" i="20"/>
  <c r="L52" i="25" s="1"/>
  <c r="L52" i="8"/>
  <c r="L52" i="24"/>
  <c r="L52" i="3"/>
  <c r="L52" i="29"/>
  <c r="B51" i="22"/>
  <c r="B51" i="21"/>
  <c r="B51" i="19"/>
  <c r="B51" i="20"/>
  <c r="B51" i="25" s="1"/>
  <c r="B51" i="18"/>
  <c r="B51" i="8"/>
  <c r="B51" i="3"/>
  <c r="B51" i="29"/>
  <c r="B51" i="24"/>
  <c r="B51" i="5"/>
  <c r="Q60" i="19"/>
  <c r="Q60" i="22"/>
  <c r="Q60" i="20"/>
  <c r="Q60" i="25" s="1"/>
  <c r="Q60" i="18"/>
  <c r="Q60" i="24"/>
  <c r="Q60" i="29"/>
  <c r="Q60" i="21"/>
  <c r="Q60" i="5"/>
  <c r="U61" i="6" s="1"/>
  <c r="Q60" i="8"/>
  <c r="V59" i="19"/>
  <c r="V59" i="22"/>
  <c r="V59" i="21"/>
  <c r="V59" i="20"/>
  <c r="V59" i="25" s="1"/>
  <c r="V59" i="18"/>
  <c r="V59" i="24"/>
  <c r="V59" i="29"/>
  <c r="V59" i="5"/>
  <c r="V59" i="3"/>
  <c r="Z57" i="19"/>
  <c r="Z57" i="22"/>
  <c r="Z57" i="21"/>
  <c r="Z57" i="20"/>
  <c r="Z57" i="25" s="1"/>
  <c r="Z57" i="18"/>
  <c r="Z57" i="24"/>
  <c r="Z57" i="29"/>
  <c r="Z57" i="5"/>
  <c r="Z57" i="8"/>
  <c r="Z57" i="3"/>
  <c r="AD55" i="19"/>
  <c r="AD55" i="22"/>
  <c r="AD55" i="21"/>
  <c r="AD55" i="20"/>
  <c r="AD55" i="25" s="1"/>
  <c r="AD55" i="18"/>
  <c r="AD55" i="24"/>
  <c r="AD55" i="29"/>
  <c r="AD55" i="5"/>
  <c r="AD55" i="3"/>
  <c r="AD55" i="8"/>
  <c r="T54" i="19"/>
  <c r="T54" i="22"/>
  <c r="T54" i="21"/>
  <c r="T54" i="24"/>
  <c r="T54" i="29"/>
  <c r="T54" i="18"/>
  <c r="T54" i="5"/>
  <c r="T54" i="8"/>
  <c r="T54" i="3"/>
  <c r="X52" i="19"/>
  <c r="X52" i="22"/>
  <c r="X52" i="21"/>
  <c r="X52" i="18"/>
  <c r="X52" i="24"/>
  <c r="X52" i="20"/>
  <c r="X52" i="25" s="1"/>
  <c r="X52" i="29"/>
  <c r="X52" i="5"/>
  <c r="AB53" i="6" s="1"/>
  <c r="X52" i="3"/>
  <c r="X52" i="8"/>
  <c r="H60" i="3"/>
  <c r="C59" i="24"/>
  <c r="B58" i="19"/>
  <c r="K60" i="22"/>
  <c r="K60" i="19"/>
  <c r="K60" i="21"/>
  <c r="K60" i="20"/>
  <c r="K60" i="25" s="1"/>
  <c r="K60" i="18"/>
  <c r="K60" i="8"/>
  <c r="K60" i="3"/>
  <c r="K60" i="24"/>
  <c r="K60" i="5"/>
  <c r="I59" i="22"/>
  <c r="I59" i="19"/>
  <c r="I59" i="20"/>
  <c r="I59" i="25" s="1"/>
  <c r="I59" i="18"/>
  <c r="I59" i="21"/>
  <c r="I59" i="8"/>
  <c r="I59" i="3"/>
  <c r="I59" i="24"/>
  <c r="I59" i="5"/>
  <c r="O58" i="22"/>
  <c r="O58" i="19"/>
  <c r="O58" i="20"/>
  <c r="O58" i="25" s="1"/>
  <c r="O58" i="21"/>
  <c r="O58" i="18"/>
  <c r="O58" i="8"/>
  <c r="O58" i="3"/>
  <c r="O58" i="29"/>
  <c r="O58" i="5"/>
  <c r="O58" i="24"/>
  <c r="G58" i="22"/>
  <c r="G58" i="19"/>
  <c r="G58" i="21"/>
  <c r="G58" i="20"/>
  <c r="G58" i="25" s="1"/>
  <c r="G58" i="18"/>
  <c r="G58" i="8"/>
  <c r="G58" i="3"/>
  <c r="G58" i="24"/>
  <c r="G58" i="5"/>
  <c r="M57" i="22"/>
  <c r="M57" i="19"/>
  <c r="M57" i="21"/>
  <c r="M57" i="20"/>
  <c r="M57" i="25" s="1"/>
  <c r="M57" i="18"/>
  <c r="M57" i="8"/>
  <c r="M57" i="3"/>
  <c r="M57" i="29"/>
  <c r="M57" i="5"/>
  <c r="M57" i="24"/>
  <c r="E57" i="22"/>
  <c r="E57" i="19"/>
  <c r="E57" i="20"/>
  <c r="E57" i="25" s="1"/>
  <c r="E57" i="18"/>
  <c r="E57" i="21"/>
  <c r="E57" i="8"/>
  <c r="E57" i="3"/>
  <c r="E57" i="24"/>
  <c r="E57" i="5"/>
  <c r="K56" i="22"/>
  <c r="K56" i="19"/>
  <c r="K56" i="21"/>
  <c r="K56" i="20"/>
  <c r="K56" i="25" s="1"/>
  <c r="K56" i="18"/>
  <c r="K56" i="8"/>
  <c r="K56" i="3"/>
  <c r="K56" i="29"/>
  <c r="K56" i="5"/>
  <c r="K56" i="24"/>
  <c r="C56" i="22"/>
  <c r="C56" i="19"/>
  <c r="C56" i="20"/>
  <c r="C56" i="25" s="1"/>
  <c r="C56" i="18"/>
  <c r="C56" i="21"/>
  <c r="C56" i="8"/>
  <c r="C56" i="3"/>
  <c r="C56" i="24"/>
  <c r="C56" i="5"/>
  <c r="I55" i="22"/>
  <c r="I55" i="19"/>
  <c r="I55" i="21"/>
  <c r="I55" i="20"/>
  <c r="I55" i="25" s="1"/>
  <c r="I55" i="8"/>
  <c r="I55" i="3"/>
  <c r="I55" i="29"/>
  <c r="I55" i="5"/>
  <c r="I55" i="24"/>
  <c r="I55" i="18"/>
  <c r="O54" i="22"/>
  <c r="O54" i="19"/>
  <c r="O54" i="18"/>
  <c r="O54" i="21"/>
  <c r="O54" i="8"/>
  <c r="O54" i="24"/>
  <c r="O54" i="3"/>
  <c r="O54" i="5"/>
  <c r="O54" i="29"/>
  <c r="G54" i="22"/>
  <c r="G54" i="19"/>
  <c r="G54" i="21"/>
  <c r="G54" i="20"/>
  <c r="G54" i="25" s="1"/>
  <c r="G54" i="18"/>
  <c r="G54" i="8"/>
  <c r="G54" i="3"/>
  <c r="G54" i="29"/>
  <c r="G54" i="24"/>
  <c r="G54" i="5"/>
  <c r="M53" i="22"/>
  <c r="M53" i="19"/>
  <c r="M53" i="21"/>
  <c r="M53" i="18"/>
  <c r="M53" i="8"/>
  <c r="M53" i="3"/>
  <c r="M53" i="5"/>
  <c r="M53" i="24"/>
  <c r="M53" i="29"/>
  <c r="E53" i="22"/>
  <c r="E53" i="21"/>
  <c r="E53" i="19"/>
  <c r="E53" i="20"/>
  <c r="E53" i="25" s="1"/>
  <c r="E53" i="18"/>
  <c r="E53" i="8"/>
  <c r="E53" i="24"/>
  <c r="E53" i="3"/>
  <c r="E53" i="29"/>
  <c r="E53" i="5"/>
  <c r="K52" i="22"/>
  <c r="K52" i="21"/>
  <c r="K52" i="19"/>
  <c r="K52" i="20"/>
  <c r="K52" i="25" s="1"/>
  <c r="K52" i="8"/>
  <c r="K52" i="18"/>
  <c r="K52" i="24"/>
  <c r="K52" i="3"/>
  <c r="K52" i="5"/>
  <c r="K52" i="29"/>
  <c r="C52" i="22"/>
  <c r="C52" i="21"/>
  <c r="C52" i="19"/>
  <c r="C52" i="18"/>
  <c r="C52" i="8"/>
  <c r="C52" i="3"/>
  <c r="C52" i="29"/>
  <c r="C52" i="5"/>
  <c r="C52" i="20"/>
  <c r="C52" i="25" s="1"/>
  <c r="C52" i="24"/>
  <c r="I51" i="22"/>
  <c r="I51" i="21"/>
  <c r="I51" i="19"/>
  <c r="I51" i="20"/>
  <c r="I51" i="25" s="1"/>
  <c r="I51" i="8"/>
  <c r="I51" i="18"/>
  <c r="I51" i="3"/>
  <c r="I51" i="5"/>
  <c r="I51" i="29"/>
  <c r="Q53" i="21"/>
  <c r="Q53" i="22"/>
  <c r="Q53" i="20"/>
  <c r="Q53" i="25" s="1"/>
  <c r="Q53" i="18"/>
  <c r="Q53" i="29"/>
  <c r="Q53" i="24"/>
  <c r="Q53" i="8"/>
  <c r="Q53" i="19"/>
  <c r="AE60" i="22"/>
  <c r="AE60" i="20"/>
  <c r="AE60" i="25" s="1"/>
  <c r="AE60" i="19"/>
  <c r="AE60" i="21"/>
  <c r="AE60" i="24"/>
  <c r="AE60" i="29"/>
  <c r="AE60" i="18"/>
  <c r="AE60" i="8"/>
  <c r="AE60" i="3"/>
  <c r="W60" i="22"/>
  <c r="W60" i="20"/>
  <c r="W60" i="25" s="1"/>
  <c r="W60" i="19"/>
  <c r="W60" i="24"/>
  <c r="W60" i="29"/>
  <c r="W60" i="18"/>
  <c r="W60" i="8"/>
  <c r="W60" i="21"/>
  <c r="AC59" i="22"/>
  <c r="AC59" i="21"/>
  <c r="AC59" i="20"/>
  <c r="AC59" i="25" s="1"/>
  <c r="AC59" i="24"/>
  <c r="AC59" i="29"/>
  <c r="AC59" i="19"/>
  <c r="AC59" i="8"/>
  <c r="AC59" i="18"/>
  <c r="U59" i="22"/>
  <c r="U59" i="20"/>
  <c r="U59" i="25" s="1"/>
  <c r="U59" i="18"/>
  <c r="U59" i="24"/>
  <c r="U59" i="29"/>
  <c r="U59" i="19"/>
  <c r="U59" i="21"/>
  <c r="U59" i="8"/>
  <c r="U59" i="3"/>
  <c r="AA58" i="22"/>
  <c r="AA58" i="20"/>
  <c r="AA58" i="25" s="1"/>
  <c r="AA58" i="19"/>
  <c r="AA58" i="24"/>
  <c r="AA58" i="29"/>
  <c r="AA58" i="18"/>
  <c r="AA58" i="8"/>
  <c r="AA58" i="21"/>
  <c r="S58" i="22"/>
  <c r="S58" i="20"/>
  <c r="S58" i="25" s="1"/>
  <c r="S58" i="19"/>
  <c r="S58" i="24"/>
  <c r="S58" i="29"/>
  <c r="S58" i="21"/>
  <c r="S58" i="18"/>
  <c r="S58" i="8"/>
  <c r="S58" i="3"/>
  <c r="Y57" i="22"/>
  <c r="Y57" i="21"/>
  <c r="Y57" i="20"/>
  <c r="Y57" i="25" s="1"/>
  <c r="Y57" i="18"/>
  <c r="Y57" i="24"/>
  <c r="Y57" i="29"/>
  <c r="Y57" i="8"/>
  <c r="Y57" i="19"/>
  <c r="AE56" i="22"/>
  <c r="AE56" i="21"/>
  <c r="AE56" i="20"/>
  <c r="AE56" i="25" s="1"/>
  <c r="AE56" i="24"/>
  <c r="AE56" i="29"/>
  <c r="AE56" i="19"/>
  <c r="AE56" i="18"/>
  <c r="AE56" i="8"/>
  <c r="AE56" i="3"/>
  <c r="W56" i="21"/>
  <c r="W56" i="22"/>
  <c r="W56" i="20"/>
  <c r="W56" i="25" s="1"/>
  <c r="W56" i="19"/>
  <c r="W56" i="18"/>
  <c r="W56" i="24"/>
  <c r="W56" i="29"/>
  <c r="W56" i="8"/>
  <c r="AC55" i="22"/>
  <c r="AC55" i="21"/>
  <c r="AC55" i="20"/>
  <c r="AC55" i="25" s="1"/>
  <c r="AC55" i="24"/>
  <c r="AC55" i="29"/>
  <c r="AC55" i="8"/>
  <c r="AC55" i="18"/>
  <c r="AC55" i="19"/>
  <c r="AC55" i="3"/>
  <c r="U55" i="21"/>
  <c r="U55" i="22"/>
  <c r="U55" i="20"/>
  <c r="U55" i="25" s="1"/>
  <c r="U55" i="18"/>
  <c r="U55" i="24"/>
  <c r="U55" i="29"/>
  <c r="U55" i="19"/>
  <c r="U55" i="8"/>
  <c r="AA54" i="22"/>
  <c r="AA54" i="21"/>
  <c r="AA54" i="20"/>
  <c r="AA54" i="25" s="1"/>
  <c r="AA54" i="18"/>
  <c r="AA54" i="19"/>
  <c r="AA54" i="29"/>
  <c r="AA54" i="8"/>
  <c r="AA54" i="24"/>
  <c r="AA54" i="3"/>
  <c r="S54" i="21"/>
  <c r="S54" i="22"/>
  <c r="S54" i="19"/>
  <c r="S54" i="18"/>
  <c r="S54" i="20"/>
  <c r="S54" i="25" s="1"/>
  <c r="S54" i="29"/>
  <c r="S54" i="8"/>
  <c r="Y53" i="22"/>
  <c r="Y53" i="21"/>
  <c r="Y53" i="20"/>
  <c r="Y53" i="25" s="1"/>
  <c r="Y53" i="18"/>
  <c r="Y53" i="29"/>
  <c r="Y53" i="8"/>
  <c r="Y53" i="3"/>
  <c r="Y53" i="24"/>
  <c r="AE52" i="21"/>
  <c r="AE52" i="22"/>
  <c r="AE52" i="19"/>
  <c r="AE52" i="20"/>
  <c r="AE52" i="25" s="1"/>
  <c r="AE52" i="29"/>
  <c r="AE52" i="8"/>
  <c r="AE52" i="18"/>
  <c r="W52" i="22"/>
  <c r="W52" i="21"/>
  <c r="W52" i="20"/>
  <c r="W52" i="25" s="1"/>
  <c r="W52" i="18"/>
  <c r="W52" i="29"/>
  <c r="W52" i="24"/>
  <c r="W52" i="19"/>
  <c r="W52" i="8"/>
  <c r="W52" i="3"/>
  <c r="AC51" i="21"/>
  <c r="AC51" i="22"/>
  <c r="AC51" i="19"/>
  <c r="AC51" i="20"/>
  <c r="AC51" i="25" s="1"/>
  <c r="AC51" i="18"/>
  <c r="AC51" i="29"/>
  <c r="AC51" i="8"/>
  <c r="AC51" i="24"/>
  <c r="U51" i="22"/>
  <c r="U51" i="21"/>
  <c r="U51" i="20"/>
  <c r="U51" i="25" s="1"/>
  <c r="U51" i="18"/>
  <c r="U51" i="29"/>
  <c r="U51" i="5"/>
  <c r="Y52" i="6" s="1"/>
  <c r="U51" i="8"/>
  <c r="U51" i="19"/>
  <c r="U51" i="24"/>
  <c r="U51" i="3"/>
  <c r="Y60" i="3"/>
  <c r="L58" i="3"/>
  <c r="T57" i="3"/>
  <c r="W56" i="3"/>
  <c r="Y55" i="3"/>
  <c r="AE54" i="3"/>
  <c r="D54" i="3"/>
  <c r="B53" i="3"/>
  <c r="Q54" i="5"/>
  <c r="L52" i="5"/>
  <c r="K60" i="29"/>
  <c r="G58" i="29"/>
  <c r="C56" i="29"/>
  <c r="AD53" i="29"/>
  <c r="Z51" i="29"/>
  <c r="V59" i="8"/>
  <c r="R57" i="8"/>
  <c r="M55" i="8"/>
  <c r="I53" i="8"/>
  <c r="E51" i="8"/>
  <c r="AB56" i="24"/>
  <c r="L52" i="18"/>
  <c r="O54" i="20"/>
  <c r="O54" i="25" s="1"/>
  <c r="Q57" i="19"/>
  <c r="N60" i="22"/>
  <c r="N60" i="19"/>
  <c r="N60" i="21"/>
  <c r="N60" i="20"/>
  <c r="N60" i="25" s="1"/>
  <c r="N60" i="24"/>
  <c r="N60" i="29"/>
  <c r="N60" i="8"/>
  <c r="N60" i="3"/>
  <c r="H57" i="21"/>
  <c r="H57" i="22"/>
  <c r="H57" i="19"/>
  <c r="H57" i="20"/>
  <c r="H57" i="25" s="1"/>
  <c r="H57" i="18"/>
  <c r="H57" i="24"/>
  <c r="H57" i="29"/>
  <c r="H57" i="8"/>
  <c r="D55" i="21"/>
  <c r="D55" i="22"/>
  <c r="D55" i="19"/>
  <c r="D55" i="20"/>
  <c r="D55" i="25" s="1"/>
  <c r="D55" i="18"/>
  <c r="D55" i="29"/>
  <c r="D55" i="8"/>
  <c r="D55" i="24"/>
  <c r="N52" i="21"/>
  <c r="N52" i="22"/>
  <c r="N52" i="19"/>
  <c r="N52" i="20"/>
  <c r="N52" i="25" s="1"/>
  <c r="N52" i="29"/>
  <c r="N52" i="8"/>
  <c r="N52" i="24"/>
  <c r="N52" i="18"/>
  <c r="D51" i="22"/>
  <c r="D51" i="21"/>
  <c r="D51" i="20"/>
  <c r="D51" i="25" s="1"/>
  <c r="D51" i="29"/>
  <c r="D51" i="5"/>
  <c r="I52" i="6" s="1"/>
  <c r="D51" i="19"/>
  <c r="D51" i="18"/>
  <c r="D51" i="24"/>
  <c r="D51" i="8"/>
  <c r="D51" i="3"/>
  <c r="Q58" i="22"/>
  <c r="Q58" i="19"/>
  <c r="Q58" i="20"/>
  <c r="Q58" i="25" s="1"/>
  <c r="Q58" i="18"/>
  <c r="Q58" i="21"/>
  <c r="Q58" i="8"/>
  <c r="Q58" i="3"/>
  <c r="Q58" i="29"/>
  <c r="Q58" i="5"/>
  <c r="Q58" i="24"/>
  <c r="X59" i="19"/>
  <c r="X59" i="22"/>
  <c r="X59" i="21"/>
  <c r="X59" i="20"/>
  <c r="X59" i="18"/>
  <c r="X59" i="24"/>
  <c r="X59" i="5"/>
  <c r="X59" i="29"/>
  <c r="AB57" i="19"/>
  <c r="AB57" i="21"/>
  <c r="AB57" i="20"/>
  <c r="AB57" i="25" s="1"/>
  <c r="AB57" i="22"/>
  <c r="AB57" i="18"/>
  <c r="AB57" i="29"/>
  <c r="AB57" i="5"/>
  <c r="AF58" i="6" s="1"/>
  <c r="AB57" i="24"/>
  <c r="AB57" i="8"/>
  <c r="AB57" i="3"/>
  <c r="R56" i="19"/>
  <c r="R56" i="22"/>
  <c r="R56" i="21"/>
  <c r="R56" i="20"/>
  <c r="R56" i="25" s="1"/>
  <c r="R56" i="18"/>
  <c r="R56" i="24"/>
  <c r="R56" i="5"/>
  <c r="R56" i="29"/>
  <c r="AB53" i="19"/>
  <c r="AB53" i="20"/>
  <c r="AB53" i="25" s="1"/>
  <c r="AB53" i="22"/>
  <c r="AB53" i="21"/>
  <c r="AB53" i="18"/>
  <c r="AB53" i="5"/>
  <c r="AB53" i="29"/>
  <c r="AB53" i="3"/>
  <c r="R52" i="19"/>
  <c r="R52" i="20"/>
  <c r="R52" i="25" s="1"/>
  <c r="R52" i="21"/>
  <c r="R52" i="22"/>
  <c r="R52" i="29"/>
  <c r="R52" i="24"/>
  <c r="R52" i="5"/>
  <c r="V53" i="6" s="1"/>
  <c r="R52" i="8"/>
  <c r="R52" i="3"/>
  <c r="F56" i="3"/>
  <c r="A55" i="22"/>
  <c r="A55" i="19"/>
  <c r="A55" i="20"/>
  <c r="A55" i="25" s="1"/>
  <c r="A55" i="21"/>
  <c r="A55" i="18"/>
  <c r="A55" i="24"/>
  <c r="A55" i="8"/>
  <c r="A55" i="3"/>
  <c r="A55" i="5"/>
  <c r="E60" i="22"/>
  <c r="E60" i="21"/>
  <c r="E60" i="20"/>
  <c r="E60" i="25" s="1"/>
  <c r="E60" i="19"/>
  <c r="E60" i="18"/>
  <c r="E60" i="3"/>
  <c r="E60" i="8"/>
  <c r="E60" i="5"/>
  <c r="J61" i="6" s="1"/>
  <c r="I58" i="22"/>
  <c r="I58" i="21"/>
  <c r="I58" i="19"/>
  <c r="I58" i="18"/>
  <c r="I58" i="20"/>
  <c r="I58" i="25" s="1"/>
  <c r="I58" i="8"/>
  <c r="I58" i="3"/>
  <c r="I58" i="24"/>
  <c r="I58" i="5"/>
  <c r="N59" i="6" s="1"/>
  <c r="M56" i="22"/>
  <c r="M56" i="21"/>
  <c r="M56" i="18"/>
  <c r="M56" i="19"/>
  <c r="M56" i="20"/>
  <c r="M56" i="25" s="1"/>
  <c r="M56" i="3"/>
  <c r="M56" i="8"/>
  <c r="M56" i="29"/>
  <c r="M56" i="5"/>
  <c r="C55" i="22"/>
  <c r="C55" i="21"/>
  <c r="C55" i="19"/>
  <c r="C55" i="18"/>
  <c r="C55" i="20"/>
  <c r="C55" i="25" s="1"/>
  <c r="C55" i="24"/>
  <c r="C55" i="8"/>
  <c r="C55" i="3"/>
  <c r="C55" i="5"/>
  <c r="G53" i="22"/>
  <c r="G53" i="21"/>
  <c r="G53" i="18"/>
  <c r="G53" i="19"/>
  <c r="G53" i="20"/>
  <c r="G53" i="25" s="1"/>
  <c r="G53" i="24"/>
  <c r="G53" i="3"/>
  <c r="G53" i="8"/>
  <c r="G53" i="29"/>
  <c r="G53" i="5"/>
  <c r="K51" i="22"/>
  <c r="K51" i="21"/>
  <c r="K51" i="19"/>
  <c r="K51" i="18"/>
  <c r="K51" i="24"/>
  <c r="K51" i="20"/>
  <c r="K51" i="25" s="1"/>
  <c r="K51" i="8"/>
  <c r="K51" i="3"/>
  <c r="K51" i="5"/>
  <c r="Q51" i="19"/>
  <c r="Q51" i="21"/>
  <c r="Q51" i="18"/>
  <c r="Q51" i="22"/>
  <c r="Q51" i="8"/>
  <c r="Q51" i="29"/>
  <c r="Q51" i="5"/>
  <c r="U52" i="6" s="1"/>
  <c r="Q51" i="24"/>
  <c r="Q51" i="20"/>
  <c r="Q51" i="25" s="1"/>
  <c r="AE59" i="19"/>
  <c r="AE59" i="22"/>
  <c r="AE59" i="21"/>
  <c r="AE59" i="24"/>
  <c r="AE59" i="29"/>
  <c r="AE59" i="5"/>
  <c r="AE59" i="8"/>
  <c r="AE59" i="20"/>
  <c r="AE59" i="25" s="1"/>
  <c r="AE59" i="18"/>
  <c r="U58" i="19"/>
  <c r="U58" i="22"/>
  <c r="U58" i="21"/>
  <c r="U58" i="24"/>
  <c r="U58" i="29"/>
  <c r="U58" i="20"/>
  <c r="U58" i="25" s="1"/>
  <c r="U58" i="5"/>
  <c r="U58" i="3"/>
  <c r="U58" i="18"/>
  <c r="U58" i="8"/>
  <c r="Y56" i="19"/>
  <c r="Y56" i="21"/>
  <c r="Y56" i="22"/>
  <c r="Y56" i="18"/>
  <c r="Y56" i="24"/>
  <c r="Y56" i="29"/>
  <c r="Y56" i="5"/>
  <c r="Y56" i="8"/>
  <c r="AC54" i="19"/>
  <c r="AC54" i="22"/>
  <c r="AC54" i="24"/>
  <c r="AC54" i="20"/>
  <c r="AC54" i="25" s="1"/>
  <c r="AC54" i="18"/>
  <c r="AC54" i="29"/>
  <c r="AC54" i="5"/>
  <c r="AC54" i="3"/>
  <c r="AC54" i="21"/>
  <c r="AC54" i="8"/>
  <c r="S53" i="19"/>
  <c r="S53" i="21"/>
  <c r="S53" i="22"/>
  <c r="S53" i="20"/>
  <c r="S53" i="25" s="1"/>
  <c r="S53" i="24"/>
  <c r="S53" i="18"/>
  <c r="S53" i="29"/>
  <c r="S53" i="5"/>
  <c r="S53" i="8"/>
  <c r="W51" i="19"/>
  <c r="W51" i="22"/>
  <c r="W51" i="21"/>
  <c r="W51" i="20"/>
  <c r="W51" i="25" s="1"/>
  <c r="W51" i="24"/>
  <c r="W51" i="29"/>
  <c r="W51" i="5"/>
  <c r="W51" i="3"/>
  <c r="W51" i="8"/>
  <c r="F55" i="3"/>
  <c r="D54" i="18"/>
  <c r="Y56" i="20"/>
  <c r="Y56" i="25" s="1"/>
  <c r="D60" i="22"/>
  <c r="D60" i="19"/>
  <c r="D60" i="21"/>
  <c r="D60" i="20"/>
  <c r="D60" i="25" s="1"/>
  <c r="D60" i="18"/>
  <c r="D60" i="8"/>
  <c r="D60" i="29"/>
  <c r="D60" i="3"/>
  <c r="D60" i="5"/>
  <c r="D60" i="24"/>
  <c r="H58" i="22"/>
  <c r="H58" i="19"/>
  <c r="H58" i="21"/>
  <c r="H58" i="18"/>
  <c r="H58" i="20"/>
  <c r="H58" i="25" s="1"/>
  <c r="H58" i="8"/>
  <c r="H58" i="3"/>
  <c r="H58" i="24"/>
  <c r="H58" i="29"/>
  <c r="L56" i="22"/>
  <c r="L56" i="19"/>
  <c r="L56" i="21"/>
  <c r="L56" i="20"/>
  <c r="L56" i="25" s="1"/>
  <c r="L56" i="18"/>
  <c r="L56" i="8"/>
  <c r="L56" i="3"/>
  <c r="L56" i="29"/>
  <c r="L56" i="5"/>
  <c r="L56" i="24"/>
  <c r="B55" i="22"/>
  <c r="B55" i="19"/>
  <c r="B55" i="20"/>
  <c r="B55" i="25" s="1"/>
  <c r="B55" i="24"/>
  <c r="B55" i="8"/>
  <c r="B55" i="3"/>
  <c r="B55" i="18"/>
  <c r="B55" i="29"/>
  <c r="F53" i="22"/>
  <c r="F53" i="21"/>
  <c r="F53" i="19"/>
  <c r="F53" i="20"/>
  <c r="F53" i="25" s="1"/>
  <c r="F53" i="8"/>
  <c r="F53" i="18"/>
  <c r="F53" i="24"/>
  <c r="F53" i="3"/>
  <c r="F53" i="29"/>
  <c r="F53" i="5"/>
  <c r="J51" i="22"/>
  <c r="J51" i="21"/>
  <c r="J51" i="19"/>
  <c r="J51" i="20"/>
  <c r="J51" i="25" s="1"/>
  <c r="J51" i="18"/>
  <c r="J51" i="24"/>
  <c r="J51" i="8"/>
  <c r="J51" i="3"/>
  <c r="J51" i="5"/>
  <c r="J51" i="29"/>
  <c r="Q52" i="19"/>
  <c r="Q52" i="21"/>
  <c r="Q52" i="20"/>
  <c r="Q52" i="25" s="1"/>
  <c r="Q52" i="22"/>
  <c r="Q52" i="24"/>
  <c r="Q52" i="18"/>
  <c r="Q52" i="29"/>
  <c r="Q52" i="5"/>
  <c r="Q52" i="8"/>
  <c r="AD59" i="19"/>
  <c r="AD59" i="22"/>
  <c r="AD59" i="21"/>
  <c r="AD59" i="20"/>
  <c r="AD59" i="25" s="1"/>
  <c r="AD59" i="24"/>
  <c r="AD59" i="29"/>
  <c r="AD59" i="5"/>
  <c r="AH60" i="6" s="1"/>
  <c r="AD59" i="8"/>
  <c r="AD59" i="18"/>
  <c r="AD59" i="3"/>
  <c r="T58" i="19"/>
  <c r="T58" i="22"/>
  <c r="T58" i="21"/>
  <c r="T58" i="20"/>
  <c r="T58" i="25" s="1"/>
  <c r="T58" i="24"/>
  <c r="T58" i="29"/>
  <c r="T58" i="5"/>
  <c r="X59" i="6" s="1"/>
  <c r="T58" i="3"/>
  <c r="T58" i="18"/>
  <c r="X56" i="19"/>
  <c r="X56" i="22"/>
  <c r="X56" i="21"/>
  <c r="X56" i="20"/>
  <c r="X56" i="25" s="1"/>
  <c r="X56" i="18"/>
  <c r="X56" i="24"/>
  <c r="X56" i="29"/>
  <c r="X56" i="5"/>
  <c r="X56" i="8"/>
  <c r="X56" i="3"/>
  <c r="AB54" i="19"/>
  <c r="AB54" i="22"/>
  <c r="AB54" i="21"/>
  <c r="AB54" i="24"/>
  <c r="AB54" i="20"/>
  <c r="AB54" i="25" s="1"/>
  <c r="AB54" i="18"/>
  <c r="AB54" i="29"/>
  <c r="AB54" i="5"/>
  <c r="AF55" i="6" s="1"/>
  <c r="AB54" i="3"/>
  <c r="AB54" i="8"/>
  <c r="R53" i="19"/>
  <c r="R53" i="22"/>
  <c r="R53" i="21"/>
  <c r="R53" i="18"/>
  <c r="R53" i="20"/>
  <c r="R53" i="25" s="1"/>
  <c r="R53" i="24"/>
  <c r="R53" i="29"/>
  <c r="R53" i="5"/>
  <c r="R53" i="8"/>
  <c r="R53" i="3"/>
  <c r="V51" i="19"/>
  <c r="V51" i="22"/>
  <c r="V51" i="21"/>
  <c r="V51" i="18"/>
  <c r="V51" i="20"/>
  <c r="V51" i="25" s="1"/>
  <c r="V51" i="24"/>
  <c r="V51" i="29"/>
  <c r="V51" i="5"/>
  <c r="V51" i="3"/>
  <c r="V51" i="8"/>
  <c r="Z60" i="3"/>
  <c r="A56" i="3"/>
  <c r="M60" i="29"/>
  <c r="I58" i="29"/>
  <c r="A54" i="29"/>
  <c r="X59" i="8"/>
  <c r="T54" i="20"/>
  <c r="T54" i="25" s="1"/>
  <c r="A57" i="19"/>
  <c r="A57" i="22"/>
  <c r="A57" i="21"/>
  <c r="A57" i="20"/>
  <c r="A57" i="25" s="1"/>
  <c r="A57" i="24"/>
  <c r="A57" i="29"/>
  <c r="A57" i="5"/>
  <c r="F58" i="6" s="1"/>
  <c r="A57" i="18"/>
  <c r="A57" i="3"/>
  <c r="A57" i="8"/>
  <c r="C60" i="22"/>
  <c r="C60" i="19"/>
  <c r="C60" i="20"/>
  <c r="C60" i="25" s="1"/>
  <c r="C60" i="21"/>
  <c r="C60" i="18"/>
  <c r="C60" i="8"/>
  <c r="C60" i="3"/>
  <c r="C60" i="29"/>
  <c r="C60" i="5"/>
  <c r="A58" i="22"/>
  <c r="A58" i="21"/>
  <c r="A58" i="20"/>
  <c r="A58" i="25" s="1"/>
  <c r="A58" i="18"/>
  <c r="A58" i="19"/>
  <c r="A58" i="3"/>
  <c r="A58" i="8"/>
  <c r="A58" i="5"/>
  <c r="F59" i="6" s="1"/>
  <c r="J60" i="19"/>
  <c r="J60" i="22"/>
  <c r="J60" i="8"/>
  <c r="J60" i="20"/>
  <c r="J60" i="25" s="1"/>
  <c r="J60" i="21"/>
  <c r="J60" i="24"/>
  <c r="J60" i="29"/>
  <c r="J60" i="18"/>
  <c r="B60" i="19"/>
  <c r="B60" i="21"/>
  <c r="B60" i="22"/>
  <c r="B60" i="20"/>
  <c r="B60" i="25" s="1"/>
  <c r="B60" i="18"/>
  <c r="B60" i="8"/>
  <c r="B60" i="24"/>
  <c r="B60" i="29"/>
  <c r="B60" i="5"/>
  <c r="G61" i="6" s="1"/>
  <c r="H59" i="19"/>
  <c r="H59" i="20"/>
  <c r="H59" i="25" s="1"/>
  <c r="H59" i="21"/>
  <c r="H59" i="8"/>
  <c r="H59" i="18"/>
  <c r="H59" i="24"/>
  <c r="H59" i="29"/>
  <c r="H59" i="22"/>
  <c r="N58" i="19"/>
  <c r="N58" i="20"/>
  <c r="N58" i="25" s="1"/>
  <c r="N58" i="21"/>
  <c r="N58" i="8"/>
  <c r="N58" i="22"/>
  <c r="N58" i="24"/>
  <c r="N58" i="29"/>
  <c r="N58" i="18"/>
  <c r="N58" i="5"/>
  <c r="F58" i="19"/>
  <c r="F58" i="20"/>
  <c r="F58" i="25" s="1"/>
  <c r="F58" i="22"/>
  <c r="F58" i="8"/>
  <c r="F58" i="24"/>
  <c r="F58" i="29"/>
  <c r="F58" i="21"/>
  <c r="F58" i="18"/>
  <c r="L57" i="19"/>
  <c r="L57" i="21"/>
  <c r="L57" i="20"/>
  <c r="L57" i="25" s="1"/>
  <c r="L57" i="8"/>
  <c r="L57" i="24"/>
  <c r="L57" i="29"/>
  <c r="L57" i="22"/>
  <c r="L57" i="18"/>
  <c r="L57" i="5"/>
  <c r="Q58" i="6" s="1"/>
  <c r="D57" i="19"/>
  <c r="D57" i="20"/>
  <c r="D57" i="21"/>
  <c r="D57" i="8"/>
  <c r="D57" i="22"/>
  <c r="D57" i="24"/>
  <c r="D57" i="29"/>
  <c r="J56" i="19"/>
  <c r="J56" i="21"/>
  <c r="J56" i="20"/>
  <c r="J56" i="25" s="1"/>
  <c r="J56" i="18"/>
  <c r="J56" i="22"/>
  <c r="J56" i="8"/>
  <c r="J56" i="24"/>
  <c r="J56" i="29"/>
  <c r="J56" i="5"/>
  <c r="B56" i="19"/>
  <c r="B56" i="20"/>
  <c r="B56" i="25" s="1"/>
  <c r="B56" i="21"/>
  <c r="B56" i="22"/>
  <c r="B56" i="18"/>
  <c r="B56" i="8"/>
  <c r="B56" i="24"/>
  <c r="B56" i="29"/>
  <c r="H55" i="19"/>
  <c r="H55" i="21"/>
  <c r="H55" i="20"/>
  <c r="H55" i="25" s="1"/>
  <c r="H55" i="8"/>
  <c r="H55" i="29"/>
  <c r="H55" i="22"/>
  <c r="H55" i="5"/>
  <c r="H55" i="24"/>
  <c r="N54" i="19"/>
  <c r="N54" i="22"/>
  <c r="N54" i="20"/>
  <c r="N54" i="25" s="1"/>
  <c r="N54" i="21"/>
  <c r="N54" i="8"/>
  <c r="N54" i="29"/>
  <c r="N54" i="18"/>
  <c r="N54" i="24"/>
  <c r="F54" i="19"/>
  <c r="F54" i="21"/>
  <c r="F54" i="20"/>
  <c r="F54" i="25" s="1"/>
  <c r="F54" i="18"/>
  <c r="F54" i="8"/>
  <c r="F54" i="22"/>
  <c r="F54" i="29"/>
  <c r="F54" i="24"/>
  <c r="F54" i="5"/>
  <c r="K55" i="6" s="1"/>
  <c r="L53" i="19"/>
  <c r="L53" i="22"/>
  <c r="L53" i="20"/>
  <c r="L53" i="21"/>
  <c r="L53" i="8"/>
  <c r="L53" i="29"/>
  <c r="L53" i="24"/>
  <c r="L53" i="18"/>
  <c r="D53" i="19"/>
  <c r="D53" i="18"/>
  <c r="D53" i="21"/>
  <c r="D53" i="8"/>
  <c r="D53" i="24"/>
  <c r="D53" i="20"/>
  <c r="D53" i="25" s="1"/>
  <c r="D53" i="29"/>
  <c r="D53" i="22"/>
  <c r="D53" i="5"/>
  <c r="I54" i="6" s="1"/>
  <c r="J52" i="19"/>
  <c r="J52" i="22"/>
  <c r="J52" i="20"/>
  <c r="J52" i="18"/>
  <c r="J52" i="8"/>
  <c r="J52" i="24"/>
  <c r="J52" i="29"/>
  <c r="J52" i="21"/>
  <c r="B52" i="19"/>
  <c r="B52" i="18"/>
  <c r="B52" i="22"/>
  <c r="B52" i="8"/>
  <c r="B52" i="29"/>
  <c r="B52" i="21"/>
  <c r="B52" i="5"/>
  <c r="B52" i="20"/>
  <c r="B52" i="25" s="1"/>
  <c r="B52" i="24"/>
  <c r="H51" i="19"/>
  <c r="H51" i="22"/>
  <c r="H51" i="20"/>
  <c r="H51" i="25" s="1"/>
  <c r="H51" i="18"/>
  <c r="H51" i="8"/>
  <c r="H51" i="21"/>
  <c r="H51" i="29"/>
  <c r="H51" i="5"/>
  <c r="H51" i="24"/>
  <c r="Q54" i="22"/>
  <c r="Q54" i="19"/>
  <c r="Q54" i="18"/>
  <c r="Q54" i="8"/>
  <c r="Q54" i="21"/>
  <c r="Q54" i="3"/>
  <c r="Q54" i="29"/>
  <c r="Q54" i="20"/>
  <c r="Q54" i="25" s="1"/>
  <c r="AD60" i="22"/>
  <c r="AD60" i="21"/>
  <c r="AD60" i="19"/>
  <c r="AD60" i="20"/>
  <c r="AD60" i="25" s="1"/>
  <c r="AD60" i="18"/>
  <c r="AD60" i="8"/>
  <c r="AD60" i="3"/>
  <c r="AD60" i="5"/>
  <c r="AH61" i="6" s="1"/>
  <c r="V60" i="22"/>
  <c r="V60" i="21"/>
  <c r="V60" i="19"/>
  <c r="V60" i="18"/>
  <c r="V60" i="3"/>
  <c r="V60" i="8"/>
  <c r="V60" i="29"/>
  <c r="V60" i="20"/>
  <c r="V60" i="25" s="1"/>
  <c r="V60" i="5"/>
  <c r="Z61" i="6" s="1"/>
  <c r="AB59" i="22"/>
  <c r="AB59" i="21"/>
  <c r="AB59" i="19"/>
  <c r="AB59" i="18"/>
  <c r="AB59" i="8"/>
  <c r="AB59" i="20"/>
  <c r="AB59" i="25" s="1"/>
  <c r="AB59" i="3"/>
  <c r="AB59" i="5"/>
  <c r="AF60" i="6" s="1"/>
  <c r="T59" i="22"/>
  <c r="T59" i="21"/>
  <c r="T59" i="19"/>
  <c r="T59" i="20"/>
  <c r="T59" i="25" s="1"/>
  <c r="T59" i="3"/>
  <c r="T59" i="8"/>
  <c r="T59" i="29"/>
  <c r="T59" i="5"/>
  <c r="X60" i="6" s="1"/>
  <c r="Z58" i="22"/>
  <c r="Z58" i="21"/>
  <c r="Z58" i="19"/>
  <c r="Z58" i="18"/>
  <c r="Z58" i="8"/>
  <c r="Z58" i="3"/>
  <c r="Z58" i="20"/>
  <c r="Z58" i="25" s="1"/>
  <c r="Z58" i="5"/>
  <c r="AD59" i="6" s="1"/>
  <c r="R58" i="22"/>
  <c r="R58" i="21"/>
  <c r="R58" i="19"/>
  <c r="R58" i="20"/>
  <c r="R58" i="25" s="1"/>
  <c r="R58" i="18"/>
  <c r="R58" i="3"/>
  <c r="R58" i="8"/>
  <c r="R58" i="29"/>
  <c r="R58" i="5"/>
  <c r="V59" i="6" s="1"/>
  <c r="X57" i="22"/>
  <c r="X57" i="21"/>
  <c r="X57" i="19"/>
  <c r="X57" i="18"/>
  <c r="X57" i="8"/>
  <c r="X57" i="20"/>
  <c r="X57" i="25" s="1"/>
  <c r="X57" i="3"/>
  <c r="X57" i="5"/>
  <c r="AD56" i="22"/>
  <c r="AD56" i="21"/>
  <c r="AD56" i="20"/>
  <c r="AD56" i="25" s="1"/>
  <c r="AD56" i="19"/>
  <c r="AD56" i="18"/>
  <c r="AD56" i="3"/>
  <c r="AD56" i="8"/>
  <c r="AD56" i="5"/>
  <c r="V56" i="22"/>
  <c r="V56" i="21"/>
  <c r="V56" i="19"/>
  <c r="V56" i="18"/>
  <c r="V56" i="8"/>
  <c r="V56" i="3"/>
  <c r="V56" i="20"/>
  <c r="V56" i="25" s="1"/>
  <c r="V56" i="5"/>
  <c r="AB55" i="22"/>
  <c r="AB55" i="21"/>
  <c r="AB55" i="18"/>
  <c r="AB55" i="20"/>
  <c r="AB55" i="25" s="1"/>
  <c r="AB55" i="19"/>
  <c r="AB55" i="3"/>
  <c r="AB55" i="8"/>
  <c r="AB55" i="5"/>
  <c r="T55" i="22"/>
  <c r="T55" i="21"/>
  <c r="T55" i="19"/>
  <c r="T55" i="18"/>
  <c r="T55" i="8"/>
  <c r="T55" i="20"/>
  <c r="T55" i="25" s="1"/>
  <c r="T55" i="3"/>
  <c r="T55" i="5"/>
  <c r="Z54" i="22"/>
  <c r="Z54" i="21"/>
  <c r="Z54" i="18"/>
  <c r="Z54" i="20"/>
  <c r="Z54" i="25" s="1"/>
  <c r="Z54" i="19"/>
  <c r="Z54" i="24"/>
  <c r="Z54" i="3"/>
  <c r="Z54" i="8"/>
  <c r="Z54" i="5"/>
  <c r="R54" i="22"/>
  <c r="R54" i="21"/>
  <c r="R54" i="19"/>
  <c r="R54" i="18"/>
  <c r="R54" i="20"/>
  <c r="R54" i="25" s="1"/>
  <c r="R54" i="8"/>
  <c r="R54" i="3"/>
  <c r="R54" i="24"/>
  <c r="R54" i="5"/>
  <c r="X53" i="22"/>
  <c r="X53" i="21"/>
  <c r="X53" i="20"/>
  <c r="X53" i="25" s="1"/>
  <c r="X53" i="18"/>
  <c r="X53" i="19"/>
  <c r="X53" i="24"/>
  <c r="X53" i="3"/>
  <c r="X53" i="8"/>
  <c r="X53" i="5"/>
  <c r="AD52" i="22"/>
  <c r="AD52" i="21"/>
  <c r="AD52" i="19"/>
  <c r="AD52" i="18"/>
  <c r="AD52" i="20"/>
  <c r="AD52" i="25" s="1"/>
  <c r="AD52" i="24"/>
  <c r="AD52" i="8"/>
  <c r="AD52" i="3"/>
  <c r="AD52" i="5"/>
  <c r="V52" i="22"/>
  <c r="V52" i="21"/>
  <c r="V52" i="18"/>
  <c r="V52" i="19"/>
  <c r="V52" i="24"/>
  <c r="V52" i="20"/>
  <c r="V52" i="25" s="1"/>
  <c r="V52" i="3"/>
  <c r="V52" i="8"/>
  <c r="V52" i="5"/>
  <c r="AB51" i="22"/>
  <c r="AB51" i="21"/>
  <c r="AB51" i="19"/>
  <c r="AB51" i="18"/>
  <c r="AB51" i="24"/>
  <c r="AB51" i="20"/>
  <c r="AB51" i="25" s="1"/>
  <c r="AB51" i="8"/>
  <c r="AB51" i="3"/>
  <c r="AB51" i="5"/>
  <c r="T51" i="22"/>
  <c r="T51" i="21"/>
  <c r="T51" i="18"/>
  <c r="T51" i="20"/>
  <c r="T51" i="25" s="1"/>
  <c r="T51" i="19"/>
  <c r="T51" i="24"/>
  <c r="T51" i="5"/>
  <c r="T51" i="3"/>
  <c r="T51" i="8"/>
  <c r="W60" i="3"/>
  <c r="AE59" i="3"/>
  <c r="J58" i="3"/>
  <c r="L57" i="3"/>
  <c r="S56" i="3"/>
  <c r="B54" i="3"/>
  <c r="AE52" i="3"/>
  <c r="AC51" i="3"/>
  <c r="AA60" i="5"/>
  <c r="Y59" i="5"/>
  <c r="AC60" i="6" s="1"/>
  <c r="W58" i="5"/>
  <c r="U57" i="5"/>
  <c r="Y58" i="6" s="1"/>
  <c r="S56" i="5"/>
  <c r="W57" i="6" s="1"/>
  <c r="N54" i="5"/>
  <c r="S55" i="6" s="1"/>
  <c r="L53" i="5"/>
  <c r="Q54" i="6" s="1"/>
  <c r="J52" i="5"/>
  <c r="O53" i="6" s="1"/>
  <c r="E60" i="29"/>
  <c r="A58" i="29"/>
  <c r="AB55" i="29"/>
  <c r="X53" i="29"/>
  <c r="T51" i="29"/>
  <c r="AD60" i="24"/>
  <c r="Z58" i="24"/>
  <c r="V56" i="24"/>
  <c r="H54" i="24"/>
  <c r="AA60" i="18"/>
  <c r="D57" i="18"/>
  <c r="W51" i="18"/>
  <c r="M53" i="20"/>
  <c r="M53" i="25" s="1"/>
  <c r="Y53" i="19"/>
  <c r="L59" i="22"/>
  <c r="L59" i="19"/>
  <c r="L59" i="20"/>
  <c r="L59" i="25" s="1"/>
  <c r="L59" i="21"/>
  <c r="L59" i="24"/>
  <c r="L59" i="29"/>
  <c r="L59" i="8"/>
  <c r="L59" i="18"/>
  <c r="B58" i="22"/>
  <c r="B58" i="21"/>
  <c r="B58" i="20"/>
  <c r="B58" i="25" s="1"/>
  <c r="B58" i="24"/>
  <c r="B58" i="29"/>
  <c r="B58" i="18"/>
  <c r="B58" i="8"/>
  <c r="B58" i="3"/>
  <c r="L55" i="22"/>
  <c r="L55" i="21"/>
  <c r="L55" i="20"/>
  <c r="L55" i="25" s="1"/>
  <c r="L55" i="29"/>
  <c r="L55" i="19"/>
  <c r="L55" i="24"/>
  <c r="L55" i="8"/>
  <c r="L55" i="3"/>
  <c r="H53" i="22"/>
  <c r="H53" i="21"/>
  <c r="H53" i="29"/>
  <c r="H53" i="24"/>
  <c r="H53" i="8"/>
  <c r="H53" i="19"/>
  <c r="H53" i="20"/>
  <c r="H53" i="25" s="1"/>
  <c r="H53" i="18"/>
  <c r="H53" i="3"/>
  <c r="L51" i="21"/>
  <c r="L51" i="22"/>
  <c r="L51" i="18"/>
  <c r="L51" i="29"/>
  <c r="L51" i="5"/>
  <c r="Q52" i="6" s="1"/>
  <c r="L51" i="24"/>
  <c r="L51" i="19"/>
  <c r="L51" i="20"/>
  <c r="L51" i="25" s="1"/>
  <c r="L51" i="8"/>
  <c r="R60" i="19"/>
  <c r="R60" i="21"/>
  <c r="R60" i="20"/>
  <c r="R60" i="25" s="1"/>
  <c r="R60" i="22"/>
  <c r="R60" i="18"/>
  <c r="R60" i="29"/>
  <c r="R60" i="5"/>
  <c r="V61" i="6" s="1"/>
  <c r="R60" i="24"/>
  <c r="R60" i="3"/>
  <c r="V58" i="19"/>
  <c r="V58" i="22"/>
  <c r="V58" i="21"/>
  <c r="V58" i="20"/>
  <c r="V58" i="25" s="1"/>
  <c r="V58" i="18"/>
  <c r="V58" i="24"/>
  <c r="V58" i="5"/>
  <c r="V58" i="29"/>
  <c r="Z56" i="19"/>
  <c r="Z56" i="21"/>
  <c r="Z56" i="20"/>
  <c r="Z56" i="25" s="1"/>
  <c r="Z56" i="22"/>
  <c r="Z56" i="18"/>
  <c r="Z56" i="29"/>
  <c r="Z56" i="5"/>
  <c r="AD57" i="6" s="1"/>
  <c r="Z56" i="24"/>
  <c r="Z56" i="8"/>
  <c r="Z56" i="3"/>
  <c r="AD54" i="19"/>
  <c r="AD54" i="22"/>
  <c r="AD54" i="21"/>
  <c r="AD54" i="20"/>
  <c r="AD54" i="18"/>
  <c r="AD54" i="24"/>
  <c r="AD54" i="5"/>
  <c r="AD54" i="29"/>
  <c r="T53" i="19"/>
  <c r="T53" i="20"/>
  <c r="T53" i="25" s="1"/>
  <c r="T53" i="21"/>
  <c r="T53" i="22"/>
  <c r="T53" i="18"/>
  <c r="T53" i="24"/>
  <c r="T53" i="29"/>
  <c r="T53" i="5"/>
  <c r="T53" i="8"/>
  <c r="T53" i="3"/>
  <c r="X51" i="19"/>
  <c r="X51" i="20"/>
  <c r="X51" i="25" s="1"/>
  <c r="X51" i="22"/>
  <c r="X51" i="21"/>
  <c r="X51" i="18"/>
  <c r="X51" i="29"/>
  <c r="X51" i="24"/>
  <c r="X51" i="3"/>
  <c r="N52" i="3"/>
  <c r="A52" i="8"/>
  <c r="K59" i="22"/>
  <c r="K59" i="21"/>
  <c r="K59" i="19"/>
  <c r="K59" i="20"/>
  <c r="K59" i="25" s="1"/>
  <c r="K59" i="18"/>
  <c r="K59" i="8"/>
  <c r="K59" i="3"/>
  <c r="K59" i="24"/>
  <c r="K59" i="5"/>
  <c r="P60" i="6" s="1"/>
  <c r="O57" i="22"/>
  <c r="O57" i="21"/>
  <c r="O57" i="19"/>
  <c r="O57" i="20"/>
  <c r="O57" i="25" s="1"/>
  <c r="O57" i="18"/>
  <c r="O57" i="3"/>
  <c r="O57" i="8"/>
  <c r="O57" i="29"/>
  <c r="O57" i="5"/>
  <c r="E56" i="22"/>
  <c r="E56" i="21"/>
  <c r="E56" i="19"/>
  <c r="E56" i="18"/>
  <c r="E56" i="20"/>
  <c r="E56" i="25" s="1"/>
  <c r="E56" i="8"/>
  <c r="E56" i="3"/>
  <c r="E56" i="24"/>
  <c r="E56" i="5"/>
  <c r="I54" i="22"/>
  <c r="I54" i="21"/>
  <c r="I54" i="18"/>
  <c r="I54" i="19"/>
  <c r="I54" i="20"/>
  <c r="I54" i="25" s="1"/>
  <c r="I54" i="24"/>
  <c r="I54" i="3"/>
  <c r="I54" i="8"/>
  <c r="I54" i="29"/>
  <c r="I54" i="5"/>
  <c r="M52" i="22"/>
  <c r="M52" i="21"/>
  <c r="M52" i="19"/>
  <c r="M52" i="18"/>
  <c r="M52" i="20"/>
  <c r="M52" i="25" s="1"/>
  <c r="M52" i="24"/>
  <c r="M52" i="8"/>
  <c r="M52" i="3"/>
  <c r="M52" i="5"/>
  <c r="C51" i="22"/>
  <c r="C51" i="21"/>
  <c r="C51" i="20"/>
  <c r="C51" i="25" s="1"/>
  <c r="C51" i="18"/>
  <c r="C51" i="19"/>
  <c r="C51" i="24"/>
  <c r="C51" i="3"/>
  <c r="C51" i="8"/>
  <c r="C51" i="29"/>
  <c r="Q59" i="19"/>
  <c r="Q59" i="21"/>
  <c r="Q59" i="20"/>
  <c r="Q59" i="25" s="1"/>
  <c r="Q59" i="8"/>
  <c r="Q59" i="24"/>
  <c r="Q59" i="29"/>
  <c r="Q59" i="5"/>
  <c r="Q59" i="18"/>
  <c r="W59" i="19"/>
  <c r="W59" i="22"/>
  <c r="W59" i="21"/>
  <c r="W59" i="18"/>
  <c r="W59" i="24"/>
  <c r="W59" i="29"/>
  <c r="W59" i="20"/>
  <c r="W59" i="25" s="1"/>
  <c r="W59" i="5"/>
  <c r="W59" i="3"/>
  <c r="W59" i="8"/>
  <c r="S57" i="19"/>
  <c r="S57" i="22"/>
  <c r="S57" i="21"/>
  <c r="S57" i="24"/>
  <c r="S57" i="29"/>
  <c r="S57" i="20"/>
  <c r="S57" i="25" s="1"/>
  <c r="S57" i="5"/>
  <c r="S57" i="3"/>
  <c r="S57" i="18"/>
  <c r="S57" i="8"/>
  <c r="W55" i="19"/>
  <c r="W55" i="21"/>
  <c r="W55" i="22"/>
  <c r="W55" i="18"/>
  <c r="W55" i="24"/>
  <c r="W55" i="29"/>
  <c r="W55" i="5"/>
  <c r="W55" i="8"/>
  <c r="W55" i="20"/>
  <c r="W55" i="25" s="1"/>
  <c r="AA53" i="19"/>
  <c r="AA53" i="22"/>
  <c r="AA53" i="18"/>
  <c r="AA53" i="24"/>
  <c r="AA53" i="20"/>
  <c r="AA53" i="25" s="1"/>
  <c r="AA53" i="21"/>
  <c r="AA53" i="29"/>
  <c r="AA53" i="5"/>
  <c r="AA53" i="3"/>
  <c r="AA53" i="8"/>
  <c r="AE51" i="19"/>
  <c r="AE51" i="21"/>
  <c r="AE51" i="20"/>
  <c r="AE51" i="25" s="1"/>
  <c r="AE51" i="22"/>
  <c r="AE51" i="24"/>
  <c r="AE51" i="18"/>
  <c r="AE51" i="29"/>
  <c r="AE51" i="5"/>
  <c r="AE51" i="8"/>
  <c r="V58" i="3"/>
  <c r="F60" i="5"/>
  <c r="X51" i="8"/>
  <c r="L60" i="22"/>
  <c r="L60" i="19"/>
  <c r="L60" i="21"/>
  <c r="L60" i="18"/>
  <c r="L60" i="20"/>
  <c r="L60" i="25" s="1"/>
  <c r="L60" i="8"/>
  <c r="L60" i="24"/>
  <c r="L60" i="29"/>
  <c r="B59" i="22"/>
  <c r="B59" i="21"/>
  <c r="B59" i="19"/>
  <c r="B59" i="20"/>
  <c r="B59" i="25" s="1"/>
  <c r="B59" i="18"/>
  <c r="B59" i="8"/>
  <c r="B59" i="3"/>
  <c r="B59" i="29"/>
  <c r="B59" i="5"/>
  <c r="B59" i="24"/>
  <c r="F57" i="22"/>
  <c r="F57" i="19"/>
  <c r="F57" i="18"/>
  <c r="F57" i="20"/>
  <c r="F57" i="25" s="1"/>
  <c r="F57" i="8"/>
  <c r="F57" i="3"/>
  <c r="F57" i="24"/>
  <c r="F57" i="29"/>
  <c r="J55" i="22"/>
  <c r="J55" i="19"/>
  <c r="J55" i="21"/>
  <c r="J55" i="20"/>
  <c r="J55" i="25" s="1"/>
  <c r="J55" i="18"/>
  <c r="J55" i="8"/>
  <c r="J55" i="3"/>
  <c r="J55" i="29"/>
  <c r="J55" i="5"/>
  <c r="N53" i="22"/>
  <c r="N53" i="19"/>
  <c r="N53" i="21"/>
  <c r="N53" i="20"/>
  <c r="N53" i="25" s="1"/>
  <c r="N53" i="18"/>
  <c r="N53" i="24"/>
  <c r="N53" i="8"/>
  <c r="N53" i="3"/>
  <c r="N53" i="29"/>
  <c r="D52" i="22"/>
  <c r="D52" i="21"/>
  <c r="D52" i="19"/>
  <c r="D52" i="20"/>
  <c r="D52" i="25" s="1"/>
  <c r="D52" i="8"/>
  <c r="D52" i="3"/>
  <c r="D52" i="29"/>
  <c r="D52" i="18"/>
  <c r="D52" i="5"/>
  <c r="X60" i="19"/>
  <c r="X60" i="22"/>
  <c r="X60" i="21"/>
  <c r="X60" i="24"/>
  <c r="X60" i="29"/>
  <c r="X60" i="5"/>
  <c r="X60" i="18"/>
  <c r="X60" i="3"/>
  <c r="X60" i="20"/>
  <c r="X60" i="25" s="1"/>
  <c r="AB58" i="19"/>
  <c r="AB58" i="22"/>
  <c r="AB58" i="21"/>
  <c r="AB58" i="20"/>
  <c r="AB58" i="25" s="1"/>
  <c r="AB58" i="24"/>
  <c r="AB58" i="29"/>
  <c r="AB58" i="18"/>
  <c r="AB58" i="5"/>
  <c r="AB58" i="8"/>
  <c r="AB58" i="3"/>
  <c r="R57" i="19"/>
  <c r="R57" i="22"/>
  <c r="R57" i="21"/>
  <c r="R57" i="20"/>
  <c r="R57" i="25" s="1"/>
  <c r="R57" i="24"/>
  <c r="R57" i="29"/>
  <c r="R57" i="5"/>
  <c r="R57" i="3"/>
  <c r="V55" i="19"/>
  <c r="V55" i="22"/>
  <c r="V55" i="21"/>
  <c r="V55" i="20"/>
  <c r="V55" i="25" s="1"/>
  <c r="V55" i="24"/>
  <c r="V55" i="29"/>
  <c r="V55" i="18"/>
  <c r="V55" i="5"/>
  <c r="V55" i="8"/>
  <c r="V55" i="3"/>
  <c r="Z53" i="19"/>
  <c r="Z53" i="22"/>
  <c r="Z53" i="21"/>
  <c r="Z53" i="20"/>
  <c r="Z53" i="25" s="1"/>
  <c r="Z53" i="18"/>
  <c r="Z53" i="24"/>
  <c r="Z53" i="29"/>
  <c r="Z53" i="5"/>
  <c r="Z53" i="3"/>
  <c r="Z53" i="8"/>
  <c r="AD51" i="19"/>
  <c r="AD51" i="22"/>
  <c r="AD51" i="21"/>
  <c r="AD51" i="20"/>
  <c r="AD51" i="25" s="1"/>
  <c r="AD51" i="18"/>
  <c r="AD51" i="24"/>
  <c r="AD51" i="29"/>
  <c r="AD51" i="5"/>
  <c r="AD51" i="8"/>
  <c r="AD51" i="3"/>
  <c r="L59" i="3"/>
  <c r="Y56" i="3"/>
  <c r="N52" i="5"/>
  <c r="T57" i="8"/>
  <c r="A51" i="22"/>
  <c r="A51" i="21"/>
  <c r="A51" i="19"/>
  <c r="A51" i="20"/>
  <c r="A51" i="25" s="1"/>
  <c r="A51" i="18"/>
  <c r="A51" i="8"/>
  <c r="A51" i="24"/>
  <c r="A51" i="3"/>
  <c r="A51" i="29"/>
  <c r="A59" i="22"/>
  <c r="A59" i="19"/>
  <c r="A59" i="20"/>
  <c r="A59" i="25" s="1"/>
  <c r="A59" i="18"/>
  <c r="A59" i="8"/>
  <c r="A59" i="3"/>
  <c r="A59" i="29"/>
  <c r="A59" i="5"/>
  <c r="I60" i="19"/>
  <c r="I60" i="22"/>
  <c r="I60" i="21"/>
  <c r="I60" i="20"/>
  <c r="I60" i="18"/>
  <c r="I60" i="24"/>
  <c r="I60" i="5"/>
  <c r="I60" i="29"/>
  <c r="O59" i="19"/>
  <c r="O59" i="21"/>
  <c r="O59" i="20"/>
  <c r="O59" i="25" s="1"/>
  <c r="O59" i="22"/>
  <c r="O59" i="18"/>
  <c r="O59" i="29"/>
  <c r="O59" i="5"/>
  <c r="O59" i="24"/>
  <c r="O59" i="3"/>
  <c r="G59" i="19"/>
  <c r="G59" i="22"/>
  <c r="G59" i="21"/>
  <c r="G59" i="20"/>
  <c r="G59" i="18"/>
  <c r="G59" i="24"/>
  <c r="G59" i="5"/>
  <c r="G59" i="29"/>
  <c r="M58" i="19"/>
  <c r="M58" i="21"/>
  <c r="M58" i="20"/>
  <c r="M58" i="25" s="1"/>
  <c r="M58" i="22"/>
  <c r="M58" i="18"/>
  <c r="M58" i="29"/>
  <c r="M58" i="5"/>
  <c r="M58" i="24"/>
  <c r="M58" i="3"/>
  <c r="E58" i="19"/>
  <c r="E58" i="22"/>
  <c r="E58" i="21"/>
  <c r="E58" i="20"/>
  <c r="E58" i="25" s="1"/>
  <c r="E58" i="18"/>
  <c r="E58" i="24"/>
  <c r="E58" i="5"/>
  <c r="E58" i="29"/>
  <c r="K57" i="19"/>
  <c r="K57" i="21"/>
  <c r="K57" i="20"/>
  <c r="K57" i="25" s="1"/>
  <c r="K57" i="22"/>
  <c r="K57" i="18"/>
  <c r="K57" i="29"/>
  <c r="K57" i="5"/>
  <c r="K57" i="24"/>
  <c r="K57" i="3"/>
  <c r="C57" i="19"/>
  <c r="C57" i="22"/>
  <c r="C57" i="21"/>
  <c r="C57" i="20"/>
  <c r="C57" i="25" s="1"/>
  <c r="C57" i="18"/>
  <c r="C57" i="24"/>
  <c r="C57" i="5"/>
  <c r="C57" i="29"/>
  <c r="I56" i="19"/>
  <c r="I56" i="21"/>
  <c r="I56" i="20"/>
  <c r="I56" i="25" s="1"/>
  <c r="I56" i="22"/>
  <c r="I56" i="29"/>
  <c r="I56" i="5"/>
  <c r="I56" i="18"/>
  <c r="I56" i="24"/>
  <c r="I56" i="3"/>
  <c r="O55" i="19"/>
  <c r="O55" i="22"/>
  <c r="O55" i="21"/>
  <c r="O55" i="20"/>
  <c r="O55" i="18"/>
  <c r="O55" i="24"/>
  <c r="O55" i="5"/>
  <c r="O55" i="29"/>
  <c r="G55" i="19"/>
  <c r="G55" i="21"/>
  <c r="G55" i="20"/>
  <c r="G55" i="25" s="1"/>
  <c r="G55" i="22"/>
  <c r="G55" i="18"/>
  <c r="G55" i="24"/>
  <c r="G55" i="29"/>
  <c r="G55" i="5"/>
  <c r="G55" i="3"/>
  <c r="M54" i="19"/>
  <c r="M54" i="20"/>
  <c r="M54" i="22"/>
  <c r="M54" i="21"/>
  <c r="M54" i="18"/>
  <c r="M54" i="24"/>
  <c r="M54" i="5"/>
  <c r="M54" i="29"/>
  <c r="E54" i="19"/>
  <c r="E54" i="20"/>
  <c r="E54" i="25" s="1"/>
  <c r="E54" i="21"/>
  <c r="E54" i="18"/>
  <c r="E54" i="22"/>
  <c r="E54" i="24"/>
  <c r="E54" i="29"/>
  <c r="E54" i="5"/>
  <c r="E54" i="3"/>
  <c r="K53" i="19"/>
  <c r="K53" i="20"/>
  <c r="K53" i="25" s="1"/>
  <c r="K53" i="22"/>
  <c r="K53" i="21"/>
  <c r="K53" i="18"/>
  <c r="K53" i="24"/>
  <c r="K53" i="5"/>
  <c r="K53" i="29"/>
  <c r="K53" i="3"/>
  <c r="C53" i="19"/>
  <c r="C53" i="20"/>
  <c r="C53" i="25" s="1"/>
  <c r="C53" i="21"/>
  <c r="C53" i="18"/>
  <c r="C53" i="22"/>
  <c r="C53" i="24"/>
  <c r="C53" i="29"/>
  <c r="C53" i="5"/>
  <c r="C53" i="3"/>
  <c r="I52" i="19"/>
  <c r="I52" i="20"/>
  <c r="I52" i="25" s="1"/>
  <c r="I52" i="22"/>
  <c r="I52" i="18"/>
  <c r="I52" i="21"/>
  <c r="I52" i="24"/>
  <c r="I52" i="5"/>
  <c r="I52" i="29"/>
  <c r="I52" i="3"/>
  <c r="O51" i="19"/>
  <c r="O51" i="20"/>
  <c r="O51" i="25" s="1"/>
  <c r="O51" i="21"/>
  <c r="O51" i="22"/>
  <c r="O51" i="24"/>
  <c r="O51" i="18"/>
  <c r="O51" i="29"/>
  <c r="O51" i="8"/>
  <c r="O51" i="5"/>
  <c r="O51" i="3"/>
  <c r="G51" i="19"/>
  <c r="G51" i="20"/>
  <c r="G51" i="25" s="1"/>
  <c r="G51" i="22"/>
  <c r="G51" i="21"/>
  <c r="G51" i="18"/>
  <c r="G51" i="5"/>
  <c r="G51" i="29"/>
  <c r="G51" i="3"/>
  <c r="Q55" i="19"/>
  <c r="Q55" i="22"/>
  <c r="Q55" i="20"/>
  <c r="Q55" i="21"/>
  <c r="Q55" i="18"/>
  <c r="Q55" i="8"/>
  <c r="Q55" i="24"/>
  <c r="Q55" i="29"/>
  <c r="AC60" i="22"/>
  <c r="AC60" i="19"/>
  <c r="AC60" i="21"/>
  <c r="AC60" i="20"/>
  <c r="AC60" i="25" s="1"/>
  <c r="AC60" i="18"/>
  <c r="AC60" i="8"/>
  <c r="AC60" i="24"/>
  <c r="AC60" i="29"/>
  <c r="U60" i="22"/>
  <c r="U60" i="19"/>
  <c r="U60" i="18"/>
  <c r="U60" i="21"/>
  <c r="U60" i="8"/>
  <c r="U60" i="20"/>
  <c r="U60" i="25" s="1"/>
  <c r="U60" i="29"/>
  <c r="U60" i="5"/>
  <c r="U60" i="24"/>
  <c r="AA59" i="22"/>
  <c r="AA59" i="19"/>
  <c r="AA59" i="18"/>
  <c r="AA59" i="8"/>
  <c r="AA59" i="21"/>
  <c r="AA59" i="20"/>
  <c r="AA59" i="25" s="1"/>
  <c r="AA59" i="3"/>
  <c r="AA59" i="24"/>
  <c r="AA59" i="29"/>
  <c r="S59" i="22"/>
  <c r="S59" i="19"/>
  <c r="S59" i="21"/>
  <c r="S59" i="20"/>
  <c r="S59" i="25" s="1"/>
  <c r="S59" i="18"/>
  <c r="S59" i="8"/>
  <c r="S59" i="3"/>
  <c r="S59" i="29"/>
  <c r="S59" i="5"/>
  <c r="S59" i="24"/>
  <c r="Y58" i="22"/>
  <c r="Y58" i="19"/>
  <c r="Y58" i="18"/>
  <c r="Y58" i="8"/>
  <c r="Y58" i="3"/>
  <c r="Y58" i="24"/>
  <c r="Y58" i="29"/>
  <c r="AE57" i="22"/>
  <c r="AE57" i="19"/>
  <c r="AE57" i="20"/>
  <c r="AE57" i="25" s="1"/>
  <c r="AE57" i="18"/>
  <c r="AE57" i="21"/>
  <c r="AE57" i="8"/>
  <c r="AE57" i="3"/>
  <c r="AE57" i="29"/>
  <c r="AE57" i="5"/>
  <c r="AE57" i="24"/>
  <c r="W57" i="22"/>
  <c r="W57" i="19"/>
  <c r="W57" i="18"/>
  <c r="W57" i="21"/>
  <c r="W57" i="8"/>
  <c r="W57" i="20"/>
  <c r="W57" i="25" s="1"/>
  <c r="W57" i="3"/>
  <c r="W57" i="24"/>
  <c r="W57" i="29"/>
  <c r="AC56" i="22"/>
  <c r="AC56" i="19"/>
  <c r="AC56" i="20"/>
  <c r="AC56" i="25" s="1"/>
  <c r="AC56" i="18"/>
  <c r="AC56" i="8"/>
  <c r="AC56" i="21"/>
  <c r="AC56" i="3"/>
  <c r="AC56" i="29"/>
  <c r="AC56" i="5"/>
  <c r="AC56" i="24"/>
  <c r="U56" i="22"/>
  <c r="U56" i="19"/>
  <c r="U56" i="18"/>
  <c r="U56" i="8"/>
  <c r="U56" i="21"/>
  <c r="U56" i="3"/>
  <c r="U56" i="24"/>
  <c r="U56" i="20"/>
  <c r="U56" i="25" s="1"/>
  <c r="U56" i="29"/>
  <c r="AA55" i="22"/>
  <c r="AA55" i="19"/>
  <c r="AA55" i="20"/>
  <c r="AA55" i="25" s="1"/>
  <c r="AA55" i="21"/>
  <c r="AA55" i="8"/>
  <c r="AA55" i="18"/>
  <c r="AA55" i="3"/>
  <c r="AA55" i="29"/>
  <c r="AA55" i="5"/>
  <c r="AA55" i="24"/>
  <c r="S55" i="22"/>
  <c r="S55" i="19"/>
  <c r="S55" i="21"/>
  <c r="S55" i="18"/>
  <c r="S55" i="8"/>
  <c r="S55" i="20"/>
  <c r="S55" i="25" s="1"/>
  <c r="S55" i="3"/>
  <c r="S55" i="24"/>
  <c r="S55" i="29"/>
  <c r="Y54" i="22"/>
  <c r="Y54" i="19"/>
  <c r="Y54" i="20"/>
  <c r="Y54" i="25" s="1"/>
  <c r="Y54" i="18"/>
  <c r="Y54" i="8"/>
  <c r="Y54" i="24"/>
  <c r="Y54" i="3"/>
  <c r="Y54" i="29"/>
  <c r="Y54" i="21"/>
  <c r="Y54" i="5"/>
  <c r="AE53" i="22"/>
  <c r="AE53" i="19"/>
  <c r="AE53" i="20"/>
  <c r="AE53" i="25" s="1"/>
  <c r="AE53" i="24"/>
  <c r="AE53" i="8"/>
  <c r="AE53" i="3"/>
  <c r="AE53" i="21"/>
  <c r="AE53" i="18"/>
  <c r="AE53" i="29"/>
  <c r="W53" i="22"/>
  <c r="W53" i="19"/>
  <c r="W53" i="20"/>
  <c r="W53" i="25" s="1"/>
  <c r="W53" i="21"/>
  <c r="W53" i="8"/>
  <c r="W53" i="3"/>
  <c r="W53" i="29"/>
  <c r="W53" i="18"/>
  <c r="W53" i="24"/>
  <c r="W53" i="5"/>
  <c r="AC52" i="22"/>
  <c r="AC52" i="21"/>
  <c r="AC52" i="19"/>
  <c r="AC52" i="20"/>
  <c r="AC52" i="25" s="1"/>
  <c r="AC52" i="18"/>
  <c r="AC52" i="8"/>
  <c r="AC52" i="3"/>
  <c r="AC52" i="24"/>
  <c r="AC52" i="29"/>
  <c r="U52" i="22"/>
  <c r="U52" i="21"/>
  <c r="U52" i="19"/>
  <c r="U52" i="18"/>
  <c r="U52" i="20"/>
  <c r="U52" i="25" s="1"/>
  <c r="U52" i="24"/>
  <c r="U52" i="8"/>
  <c r="U52" i="3"/>
  <c r="U52" i="29"/>
  <c r="U52" i="5"/>
  <c r="AA51" i="22"/>
  <c r="AA51" i="21"/>
  <c r="AA51" i="19"/>
  <c r="AA51" i="20"/>
  <c r="AA51" i="25" s="1"/>
  <c r="AA51" i="18"/>
  <c r="AA51" i="24"/>
  <c r="AA51" i="8"/>
  <c r="AA51" i="3"/>
  <c r="AA51" i="29"/>
  <c r="S51" i="22"/>
  <c r="S51" i="21"/>
  <c r="S51" i="20"/>
  <c r="S51" i="25" s="1"/>
  <c r="S51" i="19"/>
  <c r="S51" i="8"/>
  <c r="S51" i="5"/>
  <c r="S51" i="24"/>
  <c r="S51" i="3"/>
  <c r="S51" i="18"/>
  <c r="S51" i="29"/>
  <c r="U60" i="3"/>
  <c r="AC59" i="3"/>
  <c r="AE58" i="3"/>
  <c r="F58" i="3"/>
  <c r="J57" i="3"/>
  <c r="R56" i="3"/>
  <c r="U55" i="3"/>
  <c r="W54" i="3"/>
  <c r="AC53" i="3"/>
  <c r="AA52" i="3"/>
  <c r="Y51" i="3"/>
  <c r="W60" i="5"/>
  <c r="U59" i="5"/>
  <c r="S58" i="5"/>
  <c r="Q57" i="5"/>
  <c r="N56" i="5"/>
  <c r="L55" i="5"/>
  <c r="J54" i="5"/>
  <c r="H53" i="5"/>
  <c r="F52" i="5"/>
  <c r="AB59" i="29"/>
  <c r="X57" i="29"/>
  <c r="T55" i="29"/>
  <c r="O53" i="29"/>
  <c r="K51" i="29"/>
  <c r="G59" i="8"/>
  <c r="C57" i="8"/>
  <c r="AD54" i="8"/>
  <c r="Z52" i="8"/>
  <c r="V60" i="24"/>
  <c r="R58" i="24"/>
  <c r="M56" i="24"/>
  <c r="AB53" i="24"/>
  <c r="N60" i="18"/>
  <c r="S56" i="18"/>
  <c r="AA60" i="20"/>
  <c r="AA60" i="25" s="1"/>
  <c r="F52" i="20"/>
  <c r="F52" i="25" s="1"/>
  <c r="Q59" i="22"/>
  <c r="AD50" i="8"/>
  <c r="H50" i="5"/>
  <c r="O50" i="5"/>
  <c r="R50" i="29"/>
  <c r="W50" i="3"/>
  <c r="X50" i="3"/>
  <c r="Y50" i="3"/>
  <c r="Z50" i="5"/>
  <c r="AE50" i="5"/>
  <c r="Q50" i="2"/>
  <c r="B50" i="29"/>
  <c r="C50" i="29"/>
  <c r="G50" i="5"/>
  <c r="J50" i="3"/>
  <c r="K50" i="3"/>
  <c r="A50" i="2"/>
  <c r="A50" i="3" s="1"/>
  <c r="A29" i="2"/>
  <c r="B29" i="2"/>
  <c r="C29" i="2"/>
  <c r="D29" i="2"/>
  <c r="E29" i="2"/>
  <c r="F29" i="2"/>
  <c r="G29" i="2"/>
  <c r="G29" i="3" s="1"/>
  <c r="H29" i="2"/>
  <c r="H29" i="29" s="1"/>
  <c r="I29" i="2"/>
  <c r="J29" i="2"/>
  <c r="K29" i="2"/>
  <c r="L29" i="2"/>
  <c r="M29" i="2"/>
  <c r="N29" i="2"/>
  <c r="O29" i="2"/>
  <c r="O29" i="3" s="1"/>
  <c r="Q29" i="2"/>
  <c r="Q29" i="3" s="1"/>
  <c r="R29" i="2"/>
  <c r="S29" i="2"/>
  <c r="S29" i="8" s="1"/>
  <c r="T29" i="2"/>
  <c r="U29" i="2"/>
  <c r="V29" i="2"/>
  <c r="W29" i="2"/>
  <c r="X29" i="2"/>
  <c r="X29" i="3" s="1"/>
  <c r="Y29" i="2"/>
  <c r="Y29" i="3" s="1"/>
  <c r="Z29" i="2"/>
  <c r="AA29" i="2"/>
  <c r="AA29" i="29" s="1"/>
  <c r="AB29" i="2"/>
  <c r="AC29" i="2"/>
  <c r="AD29" i="2"/>
  <c r="AE29" i="2"/>
  <c r="A30" i="2"/>
  <c r="A30" i="3" s="1"/>
  <c r="B30" i="2"/>
  <c r="B30" i="3" s="1"/>
  <c r="C30" i="2"/>
  <c r="D30" i="2"/>
  <c r="E30" i="2"/>
  <c r="E30" i="24" s="1"/>
  <c r="F30" i="2"/>
  <c r="G30" i="2"/>
  <c r="H30" i="2"/>
  <c r="I30" i="2"/>
  <c r="I30" i="5" s="1"/>
  <c r="J30" i="2"/>
  <c r="J30" i="29" s="1"/>
  <c r="K30" i="2"/>
  <c r="L30" i="2"/>
  <c r="L30" i="29" s="1"/>
  <c r="M30" i="2"/>
  <c r="N30" i="2"/>
  <c r="O30" i="2"/>
  <c r="Q30" i="2"/>
  <c r="R30" i="2"/>
  <c r="R30" i="3" s="1"/>
  <c r="S30" i="2"/>
  <c r="S30" i="3" s="1"/>
  <c r="T30" i="2"/>
  <c r="U30" i="2"/>
  <c r="U30" i="8" s="1"/>
  <c r="V30" i="2"/>
  <c r="W30" i="2"/>
  <c r="X30" i="2"/>
  <c r="X30" i="5" s="1"/>
  <c r="Y30" i="2"/>
  <c r="Z30" i="2"/>
  <c r="Z30" i="5" s="1"/>
  <c r="AA30" i="2"/>
  <c r="AA30" i="3" s="1"/>
  <c r="AB30" i="2"/>
  <c r="AB30" i="3" s="1"/>
  <c r="AC30" i="2"/>
  <c r="AC30" i="29" s="1"/>
  <c r="AD30" i="2"/>
  <c r="AD30" i="18" s="1"/>
  <c r="AD30" i="17" s="1"/>
  <c r="AE30" i="2"/>
  <c r="A31" i="2"/>
  <c r="B31" i="2"/>
  <c r="C31" i="2"/>
  <c r="C31" i="3" s="1"/>
  <c r="D31" i="2"/>
  <c r="D31" i="3" s="1"/>
  <c r="E31" i="2"/>
  <c r="F31" i="2"/>
  <c r="G31" i="2"/>
  <c r="H31" i="2"/>
  <c r="I31" i="2"/>
  <c r="J31" i="2"/>
  <c r="K31" i="2"/>
  <c r="K31" i="3" s="1"/>
  <c r="L31" i="2"/>
  <c r="L31" i="29" s="1"/>
  <c r="M31" i="2"/>
  <c r="N31" i="2"/>
  <c r="N31" i="29" s="1"/>
  <c r="O31" i="2"/>
  <c r="Q31" i="2"/>
  <c r="R31" i="2"/>
  <c r="S31" i="2"/>
  <c r="T31" i="2"/>
  <c r="T31" i="3" s="1"/>
  <c r="U31" i="2"/>
  <c r="U31" i="3" s="1"/>
  <c r="V31" i="2"/>
  <c r="W31" i="2"/>
  <c r="W31" i="8" s="1"/>
  <c r="X31" i="2"/>
  <c r="Y31" i="2"/>
  <c r="Z31" i="2"/>
  <c r="AA31" i="2"/>
  <c r="AB31" i="2"/>
  <c r="AB31" i="3" s="1"/>
  <c r="AC31" i="2"/>
  <c r="AC31" i="29" s="1"/>
  <c r="AD31" i="2"/>
  <c r="AD31" i="3" s="1"/>
  <c r="AE31" i="2"/>
  <c r="A32" i="2"/>
  <c r="B32" i="2"/>
  <c r="C32" i="2"/>
  <c r="D32" i="2"/>
  <c r="E32" i="2"/>
  <c r="E32" i="3" s="1"/>
  <c r="F32" i="2"/>
  <c r="F32" i="3" s="1"/>
  <c r="G32" i="2"/>
  <c r="H32" i="2"/>
  <c r="I32" i="2"/>
  <c r="J32" i="2"/>
  <c r="K32" i="2"/>
  <c r="L32" i="2"/>
  <c r="M32" i="2"/>
  <c r="M32" i="3" s="1"/>
  <c r="N32" i="2"/>
  <c r="N32" i="3" s="1"/>
  <c r="O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C32" i="5" s="1"/>
  <c r="AD32" i="2"/>
  <c r="AE32" i="2"/>
  <c r="A33" i="2"/>
  <c r="B33" i="2"/>
  <c r="C33" i="2"/>
  <c r="D33" i="2"/>
  <c r="E33" i="2"/>
  <c r="F33" i="2"/>
  <c r="G33" i="2"/>
  <c r="H33" i="2"/>
  <c r="H33" i="3" s="1"/>
  <c r="I33" i="2"/>
  <c r="J33" i="2"/>
  <c r="K33" i="2"/>
  <c r="L33" i="2"/>
  <c r="M33" i="2"/>
  <c r="M33" i="5" s="1"/>
  <c r="N33" i="2"/>
  <c r="O33" i="2"/>
  <c r="Q33" i="2"/>
  <c r="Q33" i="3" s="1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M34" i="24" s="1"/>
  <c r="N34" i="2"/>
  <c r="O34" i="2"/>
  <c r="O34" i="5" s="1"/>
  <c r="Q34" i="2"/>
  <c r="R34" i="2"/>
  <c r="S34" i="2"/>
  <c r="T34" i="2"/>
  <c r="U34" i="2"/>
  <c r="V34" i="2"/>
  <c r="W34" i="2"/>
  <c r="X34" i="2"/>
  <c r="Y34" i="2"/>
  <c r="Y34" i="5" s="1"/>
  <c r="Z34" i="2"/>
  <c r="AA34" i="2"/>
  <c r="AB34" i="2"/>
  <c r="AC34" i="2"/>
  <c r="AD34" i="2"/>
  <c r="AE34" i="2"/>
  <c r="A35" i="2"/>
  <c r="B35" i="2"/>
  <c r="C35" i="2"/>
  <c r="D35" i="2"/>
  <c r="E35" i="2"/>
  <c r="F35" i="2"/>
  <c r="G35" i="2"/>
  <c r="H35" i="2"/>
  <c r="I35" i="2"/>
  <c r="J35" i="2"/>
  <c r="K35" i="2"/>
  <c r="L35" i="2"/>
  <c r="L35" i="3" s="1"/>
  <c r="M35" i="2"/>
  <c r="N35" i="2"/>
  <c r="O35" i="2"/>
  <c r="Q35" i="2"/>
  <c r="R35" i="2"/>
  <c r="S35" i="2"/>
  <c r="T35" i="2"/>
  <c r="U35" i="2"/>
  <c r="U35" i="3" s="1"/>
  <c r="V35" i="2"/>
  <c r="W35" i="2"/>
  <c r="X35" i="2"/>
  <c r="Y35" i="2"/>
  <c r="Z35" i="2"/>
  <c r="AA35" i="2"/>
  <c r="AA35" i="5" s="1"/>
  <c r="AB35" i="2"/>
  <c r="AC35" i="2"/>
  <c r="AD35" i="2"/>
  <c r="AE35" i="2"/>
  <c r="A36" i="2"/>
  <c r="B36" i="2"/>
  <c r="C36" i="2"/>
  <c r="D36" i="2"/>
  <c r="E36" i="2"/>
  <c r="F36" i="2"/>
  <c r="F36" i="29" s="1"/>
  <c r="G36" i="2"/>
  <c r="H36" i="2"/>
  <c r="I36" i="2"/>
  <c r="J36" i="2"/>
  <c r="K36" i="2"/>
  <c r="L36" i="2"/>
  <c r="M36" i="2"/>
  <c r="N36" i="2"/>
  <c r="N36" i="3" s="1"/>
  <c r="O36" i="2"/>
  <c r="Q36" i="2"/>
  <c r="R36" i="2"/>
  <c r="S36" i="2"/>
  <c r="T36" i="2"/>
  <c r="U36" i="2"/>
  <c r="V36" i="2"/>
  <c r="W36" i="2"/>
  <c r="W36" i="3" s="1"/>
  <c r="X36" i="2"/>
  <c r="Y36" i="2"/>
  <c r="Z36" i="2"/>
  <c r="AA36" i="2"/>
  <c r="AB36" i="2"/>
  <c r="AC36" i="2"/>
  <c r="AD36" i="2"/>
  <c r="AE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Q37" i="2"/>
  <c r="Q37" i="3" s="1"/>
  <c r="R37" i="2"/>
  <c r="S37" i="2"/>
  <c r="T37" i="2"/>
  <c r="U37" i="2"/>
  <c r="V37" i="2"/>
  <c r="W37" i="2"/>
  <c r="X37" i="2"/>
  <c r="Y37" i="2"/>
  <c r="Y37" i="3" s="1"/>
  <c r="Z37" i="2"/>
  <c r="AA37" i="2"/>
  <c r="AB37" i="2"/>
  <c r="AC37" i="2"/>
  <c r="AD37" i="2"/>
  <c r="AE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Q38" i="2"/>
  <c r="R38" i="2"/>
  <c r="S38" i="2"/>
  <c r="T38" i="2"/>
  <c r="U38" i="2"/>
  <c r="V38" i="2"/>
  <c r="W38" i="2"/>
  <c r="X38" i="2"/>
  <c r="Y38" i="2"/>
  <c r="Z38" i="2"/>
  <c r="AA38" i="2"/>
  <c r="AB38" i="2"/>
  <c r="AB38" i="29" s="1"/>
  <c r="AC38" i="2"/>
  <c r="AD38" i="2"/>
  <c r="AE38" i="2"/>
  <c r="A39" i="2"/>
  <c r="A39" i="8" s="1"/>
  <c r="B39" i="2"/>
  <c r="B39" i="5" s="1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Q39" i="2"/>
  <c r="R39" i="2"/>
  <c r="S39" i="2"/>
  <c r="T39" i="2"/>
  <c r="U39" i="2"/>
  <c r="U39" i="3" s="1"/>
  <c r="V39" i="2"/>
  <c r="W39" i="2"/>
  <c r="X39" i="2"/>
  <c r="Y39" i="2"/>
  <c r="Z39" i="2"/>
  <c r="AA39" i="2"/>
  <c r="AB39" i="2"/>
  <c r="AC39" i="2"/>
  <c r="AC39" i="3" s="1"/>
  <c r="AD39" i="2"/>
  <c r="AE39" i="2"/>
  <c r="AE39" i="29" s="1"/>
  <c r="A40" i="2"/>
  <c r="B40" i="2"/>
  <c r="C40" i="2"/>
  <c r="D40" i="2"/>
  <c r="D40" i="5" s="1"/>
  <c r="E40" i="2"/>
  <c r="F40" i="2"/>
  <c r="G40" i="2"/>
  <c r="H40" i="2"/>
  <c r="I40" i="2"/>
  <c r="J40" i="2"/>
  <c r="K40" i="2"/>
  <c r="L40" i="2"/>
  <c r="L40" i="5" s="1"/>
  <c r="M40" i="2"/>
  <c r="N40" i="2"/>
  <c r="O40" i="2"/>
  <c r="Q40" i="2"/>
  <c r="R40" i="2"/>
  <c r="S40" i="2"/>
  <c r="T40" i="2"/>
  <c r="U40" i="2"/>
  <c r="V40" i="2"/>
  <c r="W40" i="2"/>
  <c r="W40" i="3" s="1"/>
  <c r="X40" i="2"/>
  <c r="Y40" i="2"/>
  <c r="Z40" i="2"/>
  <c r="AA40" i="2"/>
  <c r="AB40" i="2"/>
  <c r="AC40" i="2"/>
  <c r="AD40" i="2"/>
  <c r="AE40" i="2"/>
  <c r="AE40" i="3" s="1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N41" i="5" s="1"/>
  <c r="O41" i="2"/>
  <c r="Q41" i="2"/>
  <c r="R41" i="2"/>
  <c r="S41" i="2"/>
  <c r="T41" i="2"/>
  <c r="U41" i="2"/>
  <c r="V41" i="2"/>
  <c r="W41" i="2"/>
  <c r="X41" i="2"/>
  <c r="Y41" i="2"/>
  <c r="Y41" i="3" s="1"/>
  <c r="Z41" i="2"/>
  <c r="AA41" i="2"/>
  <c r="AB41" i="2"/>
  <c r="AC41" i="2"/>
  <c r="AD41" i="2"/>
  <c r="AE41" i="2"/>
  <c r="A42" i="2"/>
  <c r="B42" i="2"/>
  <c r="B42" i="3" s="1"/>
  <c r="C42" i="2"/>
  <c r="D42" i="2"/>
  <c r="E42" i="2"/>
  <c r="F42" i="2"/>
  <c r="G42" i="2"/>
  <c r="H42" i="2"/>
  <c r="I42" i="2"/>
  <c r="J42" i="2"/>
  <c r="K42" i="2"/>
  <c r="L42" i="2"/>
  <c r="L42" i="8" s="1"/>
  <c r="M42" i="2"/>
  <c r="N42" i="2"/>
  <c r="O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43" i="2"/>
  <c r="B43" i="2"/>
  <c r="C43" i="2"/>
  <c r="D43" i="2"/>
  <c r="D43" i="29" s="1"/>
  <c r="E43" i="2"/>
  <c r="F43" i="2"/>
  <c r="G43" i="2"/>
  <c r="H43" i="2"/>
  <c r="I43" i="2"/>
  <c r="J43" i="2"/>
  <c r="K43" i="2"/>
  <c r="L43" i="2"/>
  <c r="M43" i="2"/>
  <c r="N43" i="2"/>
  <c r="O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C43" i="3" s="1"/>
  <c r="AD43" i="2"/>
  <c r="AE43" i="2"/>
  <c r="A44" i="2"/>
  <c r="B44" i="2"/>
  <c r="C44" i="2"/>
  <c r="D44" i="2"/>
  <c r="E44" i="2"/>
  <c r="F44" i="2"/>
  <c r="F44" i="3" s="1"/>
  <c r="G44" i="2"/>
  <c r="H44" i="2"/>
  <c r="I44" i="2"/>
  <c r="J44" i="2"/>
  <c r="K44" i="2"/>
  <c r="L44" i="2"/>
  <c r="M44" i="2"/>
  <c r="N44" i="2"/>
  <c r="O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E44" i="3" s="1"/>
  <c r="A45" i="2"/>
  <c r="B45" i="2"/>
  <c r="C45" i="2"/>
  <c r="D45" i="2"/>
  <c r="E45" i="2"/>
  <c r="F45" i="2"/>
  <c r="G45" i="2"/>
  <c r="H45" i="2"/>
  <c r="H45" i="3" s="1"/>
  <c r="I45" i="2"/>
  <c r="J45" i="2"/>
  <c r="K45" i="2"/>
  <c r="L45" i="2"/>
  <c r="M45" i="2"/>
  <c r="N45" i="2"/>
  <c r="O45" i="2"/>
  <c r="Q45" i="2"/>
  <c r="R45" i="2"/>
  <c r="S45" i="2"/>
  <c r="T45" i="2"/>
  <c r="U45" i="2"/>
  <c r="V45" i="2"/>
  <c r="W45" i="2"/>
  <c r="W45" i="5" s="1"/>
  <c r="X45" i="2"/>
  <c r="Y45" i="2"/>
  <c r="Z45" i="2"/>
  <c r="AA45" i="2"/>
  <c r="AB45" i="2"/>
  <c r="AC45" i="2"/>
  <c r="AD45" i="2"/>
  <c r="AE45" i="2"/>
  <c r="A46" i="2"/>
  <c r="B46" i="2"/>
  <c r="B46" i="3" s="1"/>
  <c r="C46" i="2"/>
  <c r="D46" i="2"/>
  <c r="E46" i="2"/>
  <c r="F46" i="2"/>
  <c r="G46" i="2"/>
  <c r="G46" i="5" s="1"/>
  <c r="H46" i="2"/>
  <c r="I46" i="2"/>
  <c r="J46" i="2"/>
  <c r="J46" i="3" s="1"/>
  <c r="K46" i="2"/>
  <c r="L46" i="2"/>
  <c r="M46" i="2"/>
  <c r="N46" i="2"/>
  <c r="O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47" i="2"/>
  <c r="B47" i="2"/>
  <c r="C47" i="2"/>
  <c r="D47" i="2"/>
  <c r="E47" i="2"/>
  <c r="F47" i="2"/>
  <c r="G47" i="2"/>
  <c r="H47" i="2"/>
  <c r="I47" i="2"/>
  <c r="I47" i="5" s="1"/>
  <c r="J47" i="2"/>
  <c r="K47" i="2"/>
  <c r="L47" i="2"/>
  <c r="M47" i="2"/>
  <c r="M47" i="29" s="1"/>
  <c r="N47" i="2"/>
  <c r="O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48" i="2"/>
  <c r="B48" i="2"/>
  <c r="C48" i="2"/>
  <c r="D48" i="2"/>
  <c r="E48" i="2"/>
  <c r="F48" i="2"/>
  <c r="F48" i="3" s="1"/>
  <c r="G48" i="2"/>
  <c r="H48" i="2"/>
  <c r="I48" i="2"/>
  <c r="J48" i="2"/>
  <c r="K48" i="2"/>
  <c r="L48" i="2"/>
  <c r="M48" i="2"/>
  <c r="N48" i="2"/>
  <c r="N48" i="3" s="1"/>
  <c r="O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49" i="2"/>
  <c r="B49" i="2"/>
  <c r="C49" i="2"/>
  <c r="D49" i="2"/>
  <c r="E49" i="2"/>
  <c r="F49" i="2"/>
  <c r="F49" i="8" s="1"/>
  <c r="G49" i="2"/>
  <c r="H49" i="2"/>
  <c r="H49" i="3" s="1"/>
  <c r="I49" i="2"/>
  <c r="J49" i="2"/>
  <c r="K49" i="2"/>
  <c r="L49" i="2"/>
  <c r="M49" i="2"/>
  <c r="N49" i="2"/>
  <c r="O49" i="2"/>
  <c r="Q49" i="2"/>
  <c r="Q49" i="3" s="1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G56" i="11" l="1"/>
  <c r="G56" i="27" s="1"/>
  <c r="AG58" i="11"/>
  <c r="V58" i="27" s="1"/>
  <c r="V59" i="14" s="1"/>
  <c r="Y60" i="6"/>
  <c r="Y53" i="6"/>
  <c r="AI58" i="6"/>
  <c r="AA59" i="26"/>
  <c r="AA59" i="17"/>
  <c r="AA59" i="28" s="1"/>
  <c r="AA59" i="30" s="1"/>
  <c r="O51" i="26"/>
  <c r="O51" i="17"/>
  <c r="N53" i="6"/>
  <c r="H54" i="6"/>
  <c r="M54" i="25"/>
  <c r="K57" i="26"/>
  <c r="K57" i="17"/>
  <c r="K57" i="28" s="1"/>
  <c r="K57" i="30" s="1"/>
  <c r="E58" i="26"/>
  <c r="E58" i="17"/>
  <c r="E58" i="28" s="1"/>
  <c r="E58" i="30" s="1"/>
  <c r="H29" i="3"/>
  <c r="K53" i="6"/>
  <c r="AA61" i="6"/>
  <c r="W52" i="6"/>
  <c r="U56" i="26"/>
  <c r="U56" i="17"/>
  <c r="U56" i="28" s="1"/>
  <c r="U56" i="30" s="1"/>
  <c r="W60" i="6"/>
  <c r="U60" i="26"/>
  <c r="U60" i="17"/>
  <c r="Q55" i="25"/>
  <c r="S53" i="6"/>
  <c r="AD51" i="26"/>
  <c r="AD51" i="17"/>
  <c r="AD51" i="28" s="1"/>
  <c r="AD51" i="30" s="1"/>
  <c r="G60" i="6"/>
  <c r="W59" i="26"/>
  <c r="W59" i="17"/>
  <c r="W59" i="28" s="1"/>
  <c r="W59" i="30" s="1"/>
  <c r="S56" i="26"/>
  <c r="S56" i="17"/>
  <c r="S56" i="28" s="1"/>
  <c r="S56" i="30" s="1"/>
  <c r="M54" i="6"/>
  <c r="AE56" i="6"/>
  <c r="AC56" i="26"/>
  <c r="AC56" i="17"/>
  <c r="AC56" i="28" s="1"/>
  <c r="AC56" i="30" s="1"/>
  <c r="P54" i="6"/>
  <c r="J55" i="6"/>
  <c r="G59" i="25"/>
  <c r="O59" i="26"/>
  <c r="O59" i="17"/>
  <c r="I60" i="26"/>
  <c r="I60" i="17"/>
  <c r="I60" i="28" s="1"/>
  <c r="I60" i="30" s="1"/>
  <c r="N60" i="26"/>
  <c r="N60" i="17"/>
  <c r="N60" i="28" s="1"/>
  <c r="N60" i="30" s="1"/>
  <c r="O55" i="6"/>
  <c r="AA51" i="26"/>
  <c r="AA51" i="17"/>
  <c r="AA54" i="6"/>
  <c r="I52" i="17"/>
  <c r="I52" i="28" s="1"/>
  <c r="I52" i="30" s="1"/>
  <c r="I52" i="26"/>
  <c r="R55" i="6"/>
  <c r="L56" i="6"/>
  <c r="I60" i="25"/>
  <c r="A59" i="26"/>
  <c r="A59" i="17"/>
  <c r="A51" i="26"/>
  <c r="A51" i="17"/>
  <c r="A51" i="28" s="1"/>
  <c r="A51" i="30" s="1"/>
  <c r="Z53" i="26"/>
  <c r="Z53" i="17"/>
  <c r="Z53" i="28" s="1"/>
  <c r="Z53" i="30" s="1"/>
  <c r="V55" i="26"/>
  <c r="V55" i="17"/>
  <c r="V55" i="28" s="1"/>
  <c r="V55" i="30" s="1"/>
  <c r="V58" i="6"/>
  <c r="J55" i="26"/>
  <c r="J55" i="17"/>
  <c r="J55" i="28" s="1"/>
  <c r="J55" i="30" s="1"/>
  <c r="K61" i="6"/>
  <c r="M52" i="26"/>
  <c r="M52" i="17"/>
  <c r="M52" i="28" s="1"/>
  <c r="M52" i="30" s="1"/>
  <c r="A50" i="5"/>
  <c r="Q56" i="6"/>
  <c r="Y54" i="26"/>
  <c r="Y54" i="17"/>
  <c r="W57" i="26"/>
  <c r="W57" i="17"/>
  <c r="W57" i="28" s="1"/>
  <c r="W57" i="30" s="1"/>
  <c r="Y61" i="6"/>
  <c r="C53" i="26"/>
  <c r="C53" i="17"/>
  <c r="K53" i="26"/>
  <c r="K53" i="17"/>
  <c r="T56" i="6"/>
  <c r="AF59" i="6"/>
  <c r="Y29" i="29"/>
  <c r="S57" i="6"/>
  <c r="W53" i="26"/>
  <c r="W53" i="17"/>
  <c r="S55" i="26"/>
  <c r="S55" i="17"/>
  <c r="S55" i="28" s="1"/>
  <c r="S55" i="30" s="1"/>
  <c r="AA55" i="26"/>
  <c r="AA55" i="17"/>
  <c r="AA55" i="28" s="1"/>
  <c r="AA55" i="30" s="1"/>
  <c r="AG57" i="6"/>
  <c r="AE57" i="26"/>
  <c r="AE57" i="17"/>
  <c r="Y58" i="26"/>
  <c r="Y58" i="17"/>
  <c r="Y58" i="28" s="1"/>
  <c r="Y58" i="30" s="1"/>
  <c r="S59" i="26"/>
  <c r="S59" i="17"/>
  <c r="T52" i="6"/>
  <c r="M54" i="26"/>
  <c r="M54" i="17"/>
  <c r="I56" i="26"/>
  <c r="I56" i="17"/>
  <c r="H58" i="6"/>
  <c r="U58" i="6"/>
  <c r="S51" i="26"/>
  <c r="S51" i="17"/>
  <c r="S51" i="28" s="1"/>
  <c r="S51" i="30" s="1"/>
  <c r="U52" i="26"/>
  <c r="U52" i="17"/>
  <c r="AC52" i="26"/>
  <c r="AC52" i="17"/>
  <c r="AE53" i="26"/>
  <c r="AE53" i="17"/>
  <c r="AC55" i="6"/>
  <c r="L52" i="6"/>
  <c r="E54" i="26"/>
  <c r="E54" i="17"/>
  <c r="E54" i="28" s="1"/>
  <c r="E54" i="30" s="1"/>
  <c r="G55" i="26"/>
  <c r="G55" i="17"/>
  <c r="O55" i="26"/>
  <c r="O55" i="17"/>
  <c r="N57" i="6"/>
  <c r="P58" i="6"/>
  <c r="J59" i="6"/>
  <c r="W59" i="6"/>
  <c r="AA51" i="28"/>
  <c r="AA51" i="30" s="1"/>
  <c r="AC60" i="26"/>
  <c r="AC60" i="17"/>
  <c r="AC60" i="28" s="1"/>
  <c r="AC60" i="30" s="1"/>
  <c r="Q55" i="26"/>
  <c r="Q55" i="17"/>
  <c r="Q55" i="28" s="1"/>
  <c r="Q55" i="30" s="1"/>
  <c r="G51" i="17"/>
  <c r="G51" i="28" s="1"/>
  <c r="G51" i="30" s="1"/>
  <c r="G51" i="26"/>
  <c r="O55" i="25"/>
  <c r="C57" i="26"/>
  <c r="C57" i="17"/>
  <c r="R59" i="6"/>
  <c r="L60" i="6"/>
  <c r="F60" i="6"/>
  <c r="T60" i="6"/>
  <c r="N61" i="6"/>
  <c r="A59" i="28"/>
  <c r="A59" i="30" s="1"/>
  <c r="AB61" i="6"/>
  <c r="O56" i="6"/>
  <c r="N55" i="6"/>
  <c r="K59" i="26"/>
  <c r="K59" i="17"/>
  <c r="K59" i="28" s="1"/>
  <c r="K59" i="30" s="1"/>
  <c r="R60" i="26"/>
  <c r="R60" i="17"/>
  <c r="R60" i="28" s="1"/>
  <c r="R60" i="30" s="1"/>
  <c r="AH53" i="6"/>
  <c r="T55" i="26"/>
  <c r="T55" i="17"/>
  <c r="T55" i="28" s="1"/>
  <c r="T55" i="30" s="1"/>
  <c r="V56" i="26"/>
  <c r="V56" i="17"/>
  <c r="V56" i="28" s="1"/>
  <c r="V56" i="30" s="1"/>
  <c r="X57" i="26"/>
  <c r="X57" i="17"/>
  <c r="X57" i="28" s="1"/>
  <c r="X57" i="30" s="1"/>
  <c r="R58" i="26"/>
  <c r="R58" i="17"/>
  <c r="R58" i="28" s="1"/>
  <c r="R58" i="30" s="1"/>
  <c r="D57" i="25"/>
  <c r="B60" i="26"/>
  <c r="B60" i="17"/>
  <c r="B60" i="28" s="1"/>
  <c r="B60" i="30" s="1"/>
  <c r="A57" i="26"/>
  <c r="A57" i="17"/>
  <c r="A57" i="28" s="1"/>
  <c r="A57" i="30" s="1"/>
  <c r="J51" i="26"/>
  <c r="J51" i="17"/>
  <c r="J51" i="28" s="1"/>
  <c r="J51" i="30" s="1"/>
  <c r="B55" i="26"/>
  <c r="B55" i="17"/>
  <c r="B55" i="28" s="1"/>
  <c r="B55" i="30" s="1"/>
  <c r="Q57" i="6"/>
  <c r="Y56" i="26"/>
  <c r="Y56" i="17"/>
  <c r="P52" i="6"/>
  <c r="G53" i="26"/>
  <c r="G53" i="17"/>
  <c r="G53" i="28" s="1"/>
  <c r="G53" i="30" s="1"/>
  <c r="C55" i="26"/>
  <c r="C55" i="17"/>
  <c r="C55" i="28" s="1"/>
  <c r="C55" i="30" s="1"/>
  <c r="D51" i="26"/>
  <c r="D51" i="17"/>
  <c r="D51" i="28" s="1"/>
  <c r="D51" i="30" s="1"/>
  <c r="E53" i="26"/>
  <c r="E53" i="17"/>
  <c r="E53" i="28" s="1"/>
  <c r="E53" i="30" s="1"/>
  <c r="C56" i="26"/>
  <c r="C56" i="17"/>
  <c r="C56" i="28" s="1"/>
  <c r="C56" i="30" s="1"/>
  <c r="R58" i="6"/>
  <c r="X52" i="26"/>
  <c r="X52" i="17"/>
  <c r="X52" i="28" s="1"/>
  <c r="X52" i="30" s="1"/>
  <c r="B51" i="26"/>
  <c r="B51" i="17"/>
  <c r="S58" i="6"/>
  <c r="U54" i="26"/>
  <c r="U54" i="17"/>
  <c r="U54" i="28" s="1"/>
  <c r="U54" i="30" s="1"/>
  <c r="AB56" i="6"/>
  <c r="X58" i="6"/>
  <c r="S52" i="26"/>
  <c r="S52" i="17"/>
  <c r="S52" i="28" s="1"/>
  <c r="S52" i="30" s="1"/>
  <c r="W61" i="6"/>
  <c r="T53" i="6"/>
  <c r="P59" i="6"/>
  <c r="AH58" i="6"/>
  <c r="R59" i="26"/>
  <c r="R59" i="17"/>
  <c r="R59" i="28" s="1"/>
  <c r="R59" i="30" s="1"/>
  <c r="X61" i="6"/>
  <c r="M53" i="6"/>
  <c r="S56" i="6"/>
  <c r="M58" i="26"/>
  <c r="M58" i="17"/>
  <c r="G59" i="17"/>
  <c r="G59" i="28" s="1"/>
  <c r="G59" i="30" s="1"/>
  <c r="G59" i="26"/>
  <c r="O59" i="28"/>
  <c r="O59" i="30" s="1"/>
  <c r="AD54" i="6"/>
  <c r="AE51" i="26"/>
  <c r="AE51" i="17"/>
  <c r="AE51" i="28" s="1"/>
  <c r="AE51" i="30" s="1"/>
  <c r="AE54" i="6"/>
  <c r="B58" i="26"/>
  <c r="B58" i="17"/>
  <c r="B58" i="28" s="1"/>
  <c r="B58" i="30" s="1"/>
  <c r="W51" i="26"/>
  <c r="W51" i="17"/>
  <c r="W51" i="28" s="1"/>
  <c r="W51" i="30" s="1"/>
  <c r="AB54" i="6"/>
  <c r="Z54" i="26"/>
  <c r="Z54" i="17"/>
  <c r="Z54" i="28" s="1"/>
  <c r="Z54" i="30" s="1"/>
  <c r="AB55" i="26"/>
  <c r="AB55" i="17"/>
  <c r="AB55" i="28" s="1"/>
  <c r="AB55" i="30" s="1"/>
  <c r="Z58" i="26"/>
  <c r="Z58" i="17"/>
  <c r="Z58" i="28" s="1"/>
  <c r="Z58" i="30" s="1"/>
  <c r="AB59" i="26"/>
  <c r="AB59" i="17"/>
  <c r="AB59" i="28" s="1"/>
  <c r="AB59" i="30" s="1"/>
  <c r="AD60" i="26"/>
  <c r="AD60" i="17"/>
  <c r="AD60" i="28" s="1"/>
  <c r="AD60" i="30" s="1"/>
  <c r="G53" i="6"/>
  <c r="L53" i="26"/>
  <c r="L53" i="17"/>
  <c r="L53" i="28" s="1"/>
  <c r="L53" i="30" s="1"/>
  <c r="A58" i="26"/>
  <c r="A58" i="17"/>
  <c r="A58" i="28" s="1"/>
  <c r="A58" i="30" s="1"/>
  <c r="C60" i="26"/>
  <c r="C60" i="17"/>
  <c r="C60" i="28" s="1"/>
  <c r="C60" i="30" s="1"/>
  <c r="Z52" i="6"/>
  <c r="AD59" i="26"/>
  <c r="AD59" i="17"/>
  <c r="AD59" i="28" s="1"/>
  <c r="AD59" i="30" s="1"/>
  <c r="F53" i="26"/>
  <c r="F53" i="17"/>
  <c r="F53" i="28" s="1"/>
  <c r="F53" i="30" s="1"/>
  <c r="AI60" i="6"/>
  <c r="L54" i="6"/>
  <c r="E60" i="26"/>
  <c r="E60" i="17"/>
  <c r="E60" i="28" s="1"/>
  <c r="E60" i="30" s="1"/>
  <c r="Q58" i="26"/>
  <c r="Q58" i="17"/>
  <c r="Q58" i="28" s="1"/>
  <c r="Q58" i="30" s="1"/>
  <c r="L52" i="26"/>
  <c r="L52" i="17"/>
  <c r="L52" i="28" s="1"/>
  <c r="L52" i="30" s="1"/>
  <c r="I51" i="26"/>
  <c r="I51" i="17"/>
  <c r="I51" i="28" s="1"/>
  <c r="I51" i="30" s="1"/>
  <c r="H53" i="6"/>
  <c r="T55" i="6"/>
  <c r="I55" i="26"/>
  <c r="I55" i="17"/>
  <c r="I55" i="28" s="1"/>
  <c r="I55" i="30" s="1"/>
  <c r="K56" i="26"/>
  <c r="K56" i="17"/>
  <c r="K56" i="28" s="1"/>
  <c r="K56" i="30" s="1"/>
  <c r="L59" i="6"/>
  <c r="I59" i="17"/>
  <c r="I59" i="28" s="1"/>
  <c r="I59" i="30" s="1"/>
  <c r="I59" i="26"/>
  <c r="K60" i="26"/>
  <c r="K60" i="17"/>
  <c r="AD58" i="6"/>
  <c r="H54" i="26"/>
  <c r="H54" i="17"/>
  <c r="H54" i="28" s="1"/>
  <c r="H54" i="30" s="1"/>
  <c r="Y52" i="26"/>
  <c r="Y52" i="17"/>
  <c r="Y52" i="28" s="1"/>
  <c r="Y52" i="30" s="1"/>
  <c r="AE55" i="26"/>
  <c r="AE55" i="17"/>
  <c r="E52" i="26"/>
  <c r="E52" i="17"/>
  <c r="O53" i="26"/>
  <c r="O53" i="17"/>
  <c r="O53" i="28" s="1"/>
  <c r="O53" i="30" s="1"/>
  <c r="M60" i="26"/>
  <c r="M60" i="17"/>
  <c r="M60" i="28" s="1"/>
  <c r="M60" i="30" s="1"/>
  <c r="A54" i="26"/>
  <c r="A54" i="17"/>
  <c r="A54" i="28" s="1"/>
  <c r="A54" i="30" s="1"/>
  <c r="Y51" i="26"/>
  <c r="Y51" i="17"/>
  <c r="S52" i="25"/>
  <c r="AA52" i="26"/>
  <c r="AA52" i="17"/>
  <c r="AA52" i="28" s="1"/>
  <c r="AA52" i="30" s="1"/>
  <c r="AE54" i="26"/>
  <c r="AE54" i="17"/>
  <c r="AE54" i="28" s="1"/>
  <c r="AE54" i="30" s="1"/>
  <c r="Q56" i="26"/>
  <c r="Q56" i="17"/>
  <c r="Q56" i="28" s="1"/>
  <c r="Q56" i="30" s="1"/>
  <c r="M51" i="26"/>
  <c r="M51" i="17"/>
  <c r="M51" i="28" s="1"/>
  <c r="M51" i="30" s="1"/>
  <c r="G52" i="26"/>
  <c r="G52" i="17"/>
  <c r="G52" i="28" s="1"/>
  <c r="G52" i="30" s="1"/>
  <c r="E55" i="26"/>
  <c r="E55" i="17"/>
  <c r="L57" i="6"/>
  <c r="O56" i="26"/>
  <c r="O56" i="17"/>
  <c r="O56" i="28" s="1"/>
  <c r="O56" i="30" s="1"/>
  <c r="F54" i="6"/>
  <c r="R51" i="26"/>
  <c r="R51" i="17"/>
  <c r="R51" i="28" s="1"/>
  <c r="R51" i="30" s="1"/>
  <c r="AD52" i="6"/>
  <c r="V53" i="26"/>
  <c r="V53" i="17"/>
  <c r="V56" i="6"/>
  <c r="T56" i="26"/>
  <c r="T56" i="17"/>
  <c r="T56" i="28" s="1"/>
  <c r="T56" i="30" s="1"/>
  <c r="AB56" i="26"/>
  <c r="AB56" i="17"/>
  <c r="AB56" i="28" s="1"/>
  <c r="AB56" i="30" s="1"/>
  <c r="N51" i="26"/>
  <c r="N51" i="17"/>
  <c r="N51" i="28" s="1"/>
  <c r="N51" i="30" s="1"/>
  <c r="G54" i="6"/>
  <c r="F55" i="26"/>
  <c r="F55" i="17"/>
  <c r="F55" i="28" s="1"/>
  <c r="F55" i="30" s="1"/>
  <c r="K60" i="6"/>
  <c r="J57" i="6"/>
  <c r="X54" i="6"/>
  <c r="D57" i="26"/>
  <c r="D57" i="17"/>
  <c r="D57" i="28" s="1"/>
  <c r="D57" i="30" s="1"/>
  <c r="AA59" i="6"/>
  <c r="V55" i="6"/>
  <c r="V60" i="26"/>
  <c r="V60" i="17"/>
  <c r="V60" i="28" s="1"/>
  <c r="V60" i="30" s="1"/>
  <c r="O57" i="6"/>
  <c r="X56" i="26"/>
  <c r="X56" i="17"/>
  <c r="X56" i="28" s="1"/>
  <c r="X56" i="30" s="1"/>
  <c r="AA52" i="6"/>
  <c r="W54" i="6"/>
  <c r="M56" i="26"/>
  <c r="M56" i="17"/>
  <c r="I58" i="26"/>
  <c r="I58" i="17"/>
  <c r="A55" i="26"/>
  <c r="A55" i="17"/>
  <c r="A55" i="28" s="1"/>
  <c r="A55" i="30" s="1"/>
  <c r="V57" i="6"/>
  <c r="D55" i="26"/>
  <c r="D55" i="17"/>
  <c r="D55" i="28" s="1"/>
  <c r="D55" i="30" s="1"/>
  <c r="H57" i="26"/>
  <c r="H57" i="17"/>
  <c r="H57" i="28" s="1"/>
  <c r="H57" i="30" s="1"/>
  <c r="AE52" i="26"/>
  <c r="AE52" i="17"/>
  <c r="AE52" i="28" s="1"/>
  <c r="AE52" i="30" s="1"/>
  <c r="U59" i="26"/>
  <c r="U59" i="17"/>
  <c r="U59" i="28" s="1"/>
  <c r="U59" i="30" s="1"/>
  <c r="Q53" i="26"/>
  <c r="Q53" i="17"/>
  <c r="Q53" i="28" s="1"/>
  <c r="Q53" i="30" s="1"/>
  <c r="P53" i="6"/>
  <c r="M53" i="26"/>
  <c r="M53" i="17"/>
  <c r="M53" i="28" s="1"/>
  <c r="M53" i="30" s="1"/>
  <c r="AD55" i="26"/>
  <c r="AD55" i="17"/>
  <c r="AD55" i="28" s="1"/>
  <c r="AD55" i="30" s="1"/>
  <c r="Z60" i="6"/>
  <c r="I60" i="6"/>
  <c r="AI56" i="6"/>
  <c r="AE58" i="6"/>
  <c r="Y60" i="26"/>
  <c r="Y60" i="17"/>
  <c r="Y60" i="28" s="1"/>
  <c r="Y60" i="30" s="1"/>
  <c r="J53" i="6"/>
  <c r="X55" i="26"/>
  <c r="X55" i="17"/>
  <c r="X55" i="28" s="1"/>
  <c r="X55" i="30" s="1"/>
  <c r="T57" i="26"/>
  <c r="T57" i="17"/>
  <c r="T57" i="28" s="1"/>
  <c r="T57" i="30" s="1"/>
  <c r="AH59" i="6"/>
  <c r="AD61" i="6"/>
  <c r="W54" i="26"/>
  <c r="W54" i="17"/>
  <c r="W54" i="28" s="1"/>
  <c r="W54" i="30" s="1"/>
  <c r="Y55" i="26"/>
  <c r="Y55" i="17"/>
  <c r="Y55" i="28" s="1"/>
  <c r="Y55" i="30" s="1"/>
  <c r="AE58" i="26"/>
  <c r="AE58" i="17"/>
  <c r="G56" i="26"/>
  <c r="G56" i="17"/>
  <c r="J60" i="6"/>
  <c r="O60" i="26"/>
  <c r="O60" i="17"/>
  <c r="O60" i="28" s="1"/>
  <c r="O60" i="30" s="1"/>
  <c r="X53" i="6"/>
  <c r="AD56" i="6"/>
  <c r="AB59" i="6"/>
  <c r="AF61" i="6"/>
  <c r="M57" i="6"/>
  <c r="S60" i="6"/>
  <c r="M61" i="6"/>
  <c r="N56" i="27"/>
  <c r="N57" i="14" s="1"/>
  <c r="M56" i="27"/>
  <c r="M57" i="14" s="1"/>
  <c r="Z56" i="6"/>
  <c r="N53" i="26"/>
  <c r="N53" i="17"/>
  <c r="N53" i="28" s="1"/>
  <c r="N53" i="30" s="1"/>
  <c r="AA56" i="6"/>
  <c r="S57" i="26"/>
  <c r="S57" i="17"/>
  <c r="S57" i="28" s="1"/>
  <c r="S57" i="30" s="1"/>
  <c r="C51" i="26"/>
  <c r="C51" i="17"/>
  <c r="C51" i="28" s="1"/>
  <c r="C51" i="30" s="1"/>
  <c r="T58" i="6"/>
  <c r="X51" i="26"/>
  <c r="X51" i="17"/>
  <c r="X51" i="28" s="1"/>
  <c r="X51" i="30" s="1"/>
  <c r="AH55" i="6"/>
  <c r="L51" i="26"/>
  <c r="L51" i="17"/>
  <c r="L51" i="28" s="1"/>
  <c r="L51" i="30" s="1"/>
  <c r="AA60" i="26"/>
  <c r="AA60" i="17"/>
  <c r="AA60" i="28" s="1"/>
  <c r="AA60" i="30" s="1"/>
  <c r="T51" i="26"/>
  <c r="T51" i="17"/>
  <c r="T51" i="28" s="1"/>
  <c r="T51" i="30" s="1"/>
  <c r="AB51" i="26"/>
  <c r="AB51" i="17"/>
  <c r="AB51" i="28" s="1"/>
  <c r="AB51" i="30" s="1"/>
  <c r="AD55" i="6"/>
  <c r="Q54" i="17"/>
  <c r="Q54" i="28" s="1"/>
  <c r="Q54" i="30" s="1"/>
  <c r="Q54" i="26"/>
  <c r="H51" i="26"/>
  <c r="H51" i="17"/>
  <c r="H51" i="28" s="1"/>
  <c r="H51" i="30" s="1"/>
  <c r="N54" i="26"/>
  <c r="N54" i="17"/>
  <c r="M56" i="6"/>
  <c r="L57" i="26"/>
  <c r="L57" i="17"/>
  <c r="L57" i="28" s="1"/>
  <c r="L57" i="30" s="1"/>
  <c r="F58" i="26"/>
  <c r="F58" i="17"/>
  <c r="F58" i="28" s="1"/>
  <c r="F58" i="30" s="1"/>
  <c r="S59" i="6"/>
  <c r="V54" i="6"/>
  <c r="U53" i="6"/>
  <c r="I61" i="6"/>
  <c r="H56" i="6"/>
  <c r="AF54" i="6"/>
  <c r="AC55" i="26"/>
  <c r="AC55" i="17"/>
  <c r="AC55" i="28" s="1"/>
  <c r="AC55" i="30" s="1"/>
  <c r="J54" i="6"/>
  <c r="G54" i="26"/>
  <c r="G54" i="17"/>
  <c r="G54" i="28" s="1"/>
  <c r="G54" i="30" s="1"/>
  <c r="N56" i="6"/>
  <c r="H57" i="6"/>
  <c r="E57" i="26"/>
  <c r="E57" i="17"/>
  <c r="E57" i="28" s="1"/>
  <c r="E57" i="30" s="1"/>
  <c r="T59" i="6"/>
  <c r="G52" i="6"/>
  <c r="F57" i="6"/>
  <c r="AC58" i="26"/>
  <c r="AC58" i="17"/>
  <c r="AC58" i="28" s="1"/>
  <c r="AC58" i="30" s="1"/>
  <c r="AC61" i="6"/>
  <c r="C59" i="17"/>
  <c r="C59" i="26"/>
  <c r="U57" i="25"/>
  <c r="U57" i="6"/>
  <c r="J52" i="6"/>
  <c r="R52" i="6"/>
  <c r="H55" i="6"/>
  <c r="M55" i="26"/>
  <c r="M55" i="17"/>
  <c r="T57" i="6"/>
  <c r="K58" i="26"/>
  <c r="K58" i="17"/>
  <c r="R60" i="6"/>
  <c r="I56" i="6"/>
  <c r="Z59" i="26"/>
  <c r="Z59" i="17"/>
  <c r="H52" i="26"/>
  <c r="H52" i="17"/>
  <c r="H52" i="28" s="1"/>
  <c r="H52" i="30" s="1"/>
  <c r="J53" i="26"/>
  <c r="J53" i="17"/>
  <c r="J53" i="28" s="1"/>
  <c r="J53" i="30" s="1"/>
  <c r="B57" i="26"/>
  <c r="B57" i="17"/>
  <c r="B57" i="28" s="1"/>
  <c r="B57" i="30" s="1"/>
  <c r="AE61" i="6"/>
  <c r="X56" i="6"/>
  <c r="AF56" i="6"/>
  <c r="Z57" i="6"/>
  <c r="AH57" i="6"/>
  <c r="AB58" i="6"/>
  <c r="J52" i="26"/>
  <c r="J52" i="17"/>
  <c r="J52" i="28" s="1"/>
  <c r="J52" i="30" s="1"/>
  <c r="N58" i="26"/>
  <c r="N58" i="17"/>
  <c r="N58" i="28" s="1"/>
  <c r="N58" i="30" s="1"/>
  <c r="O52" i="6"/>
  <c r="L56" i="26"/>
  <c r="L56" i="17"/>
  <c r="L56" i="28" s="1"/>
  <c r="L56" i="30" s="1"/>
  <c r="S53" i="26"/>
  <c r="S53" i="17"/>
  <c r="S53" i="28" s="1"/>
  <c r="S53" i="30" s="1"/>
  <c r="R57" i="6"/>
  <c r="AB53" i="26"/>
  <c r="AB53" i="17"/>
  <c r="AB53" i="28" s="1"/>
  <c r="AB53" i="30" s="1"/>
  <c r="R56" i="26"/>
  <c r="R56" i="17"/>
  <c r="R56" i="28" s="1"/>
  <c r="R56" i="30" s="1"/>
  <c r="AB60" i="6"/>
  <c r="U59" i="6"/>
  <c r="K60" i="28"/>
  <c r="K60" i="30" s="1"/>
  <c r="AC51" i="26"/>
  <c r="AC51" i="17"/>
  <c r="AC51" i="28" s="1"/>
  <c r="AC51" i="30" s="1"/>
  <c r="S54" i="17"/>
  <c r="S54" i="28" s="1"/>
  <c r="S54" i="30" s="1"/>
  <c r="S54" i="26"/>
  <c r="AE56" i="17"/>
  <c r="AE56" i="28" s="1"/>
  <c r="AE56" i="30" s="1"/>
  <c r="AE56" i="26"/>
  <c r="M57" i="26"/>
  <c r="M57" i="17"/>
  <c r="N60" i="6"/>
  <c r="Z57" i="26"/>
  <c r="Z57" i="17"/>
  <c r="D56" i="26"/>
  <c r="D56" i="17"/>
  <c r="D56" i="28" s="1"/>
  <c r="D56" i="30" s="1"/>
  <c r="N57" i="26"/>
  <c r="N57" i="17"/>
  <c r="N57" i="28" s="1"/>
  <c r="N57" i="30" s="1"/>
  <c r="T54" i="6"/>
  <c r="K55" i="26"/>
  <c r="K55" i="17"/>
  <c r="K55" i="28" s="1"/>
  <c r="K55" i="30" s="1"/>
  <c r="G57" i="26"/>
  <c r="G57" i="17"/>
  <c r="G57" i="28" s="1"/>
  <c r="G57" i="30" s="1"/>
  <c r="AD58" i="26"/>
  <c r="AD58" i="17"/>
  <c r="AD58" i="28" s="1"/>
  <c r="AD58" i="30" s="1"/>
  <c r="Z60" i="26"/>
  <c r="Z60" i="17"/>
  <c r="N56" i="26"/>
  <c r="N56" i="17"/>
  <c r="N56" i="28" s="1"/>
  <c r="N56" i="30" s="1"/>
  <c r="D59" i="17"/>
  <c r="D59" i="26"/>
  <c r="F55" i="6"/>
  <c r="W53" i="6"/>
  <c r="S60" i="26"/>
  <c r="S60" i="17"/>
  <c r="S60" i="28" s="1"/>
  <c r="S60" i="30" s="1"/>
  <c r="O52" i="26"/>
  <c r="O52" i="17"/>
  <c r="O52" i="28" s="1"/>
  <c r="O52" i="30" s="1"/>
  <c r="P55" i="6"/>
  <c r="N58" i="6"/>
  <c r="M59" i="26"/>
  <c r="M59" i="17"/>
  <c r="M59" i="28" s="1"/>
  <c r="M59" i="30" s="1"/>
  <c r="AF53" i="6"/>
  <c r="Z54" i="6"/>
  <c r="X57" i="6"/>
  <c r="V57" i="26"/>
  <c r="V57" i="17"/>
  <c r="V57" i="28" s="1"/>
  <c r="V57" i="30" s="1"/>
  <c r="V60" i="6"/>
  <c r="T60" i="26"/>
  <c r="T60" i="17"/>
  <c r="T60" i="28" s="1"/>
  <c r="T60" i="30" s="1"/>
  <c r="O54" i="6"/>
  <c r="I55" i="6"/>
  <c r="N55" i="26"/>
  <c r="N55" i="17"/>
  <c r="N55" i="28" s="1"/>
  <c r="N55" i="30" s="1"/>
  <c r="O58" i="6"/>
  <c r="F59" i="26"/>
  <c r="F59" i="17"/>
  <c r="F59" i="28" s="1"/>
  <c r="F59" i="30" s="1"/>
  <c r="W58" i="6"/>
  <c r="T53" i="26"/>
  <c r="T53" i="17"/>
  <c r="AD54" i="26"/>
  <c r="AD54" i="17"/>
  <c r="AD54" i="28" s="1"/>
  <c r="AD54" i="30" s="1"/>
  <c r="Z59" i="6"/>
  <c r="V52" i="26"/>
  <c r="V52" i="17"/>
  <c r="V52" i="28" s="1"/>
  <c r="V52" i="30" s="1"/>
  <c r="AD52" i="26"/>
  <c r="AD52" i="17"/>
  <c r="J52" i="25"/>
  <c r="B56" i="26"/>
  <c r="B56" i="17"/>
  <c r="B56" i="28" s="1"/>
  <c r="B56" i="30" s="1"/>
  <c r="J60" i="26"/>
  <c r="J60" i="17"/>
  <c r="J60" i="28" s="1"/>
  <c r="J60" i="30" s="1"/>
  <c r="H61" i="6"/>
  <c r="V51" i="26"/>
  <c r="V51" i="17"/>
  <c r="V51" i="28" s="1"/>
  <c r="V51" i="30" s="1"/>
  <c r="Q52" i="26"/>
  <c r="Q52" i="17"/>
  <c r="K54" i="6"/>
  <c r="D54" i="26"/>
  <c r="D54" i="17"/>
  <c r="AG55" i="6"/>
  <c r="AC57" i="6"/>
  <c r="U58" i="26"/>
  <c r="U58" i="17"/>
  <c r="U58" i="28" s="1"/>
  <c r="U58" i="30" s="1"/>
  <c r="Q51" i="26"/>
  <c r="Q51" i="17"/>
  <c r="Q51" i="28" s="1"/>
  <c r="Q51" i="30" s="1"/>
  <c r="K51" i="26"/>
  <c r="K51" i="17"/>
  <c r="K51" i="28" s="1"/>
  <c r="K51" i="30" s="1"/>
  <c r="Q53" i="6"/>
  <c r="U51" i="26"/>
  <c r="U51" i="17"/>
  <c r="Y53" i="26"/>
  <c r="Y53" i="17"/>
  <c r="AA54" i="26"/>
  <c r="AA54" i="17"/>
  <c r="AA54" i="28" s="1"/>
  <c r="AA54" i="30" s="1"/>
  <c r="U55" i="26"/>
  <c r="U55" i="17"/>
  <c r="W56" i="26"/>
  <c r="W56" i="17"/>
  <c r="W56" i="28" s="1"/>
  <c r="W56" i="30" s="1"/>
  <c r="S58" i="26"/>
  <c r="S58" i="17"/>
  <c r="AC59" i="26"/>
  <c r="AC59" i="17"/>
  <c r="AC59" i="28" s="1"/>
  <c r="AC59" i="30" s="1"/>
  <c r="C52" i="26"/>
  <c r="C52" i="17"/>
  <c r="C52" i="28" s="1"/>
  <c r="C52" i="30" s="1"/>
  <c r="K52" i="26"/>
  <c r="K52" i="17"/>
  <c r="K52" i="28" s="1"/>
  <c r="K52" i="30" s="1"/>
  <c r="P57" i="6"/>
  <c r="G58" i="26"/>
  <c r="G58" i="17"/>
  <c r="G58" i="28" s="1"/>
  <c r="G58" i="30" s="1"/>
  <c r="P61" i="6"/>
  <c r="V59" i="26"/>
  <c r="V59" i="17"/>
  <c r="V59" i="28" s="1"/>
  <c r="V59" i="30" s="1"/>
  <c r="B51" i="28"/>
  <c r="B51" i="30" s="1"/>
  <c r="M55" i="6"/>
  <c r="A56" i="26"/>
  <c r="A56" i="17"/>
  <c r="A56" i="28" s="1"/>
  <c r="A56" i="30" s="1"/>
  <c r="AA57" i="26"/>
  <c r="AA57" i="17"/>
  <c r="AA57" i="28" s="1"/>
  <c r="AA57" i="30" s="1"/>
  <c r="P56" i="6"/>
  <c r="AD53" i="6"/>
  <c r="Z55" i="6"/>
  <c r="F52" i="26"/>
  <c r="F52" i="17"/>
  <c r="J54" i="26"/>
  <c r="J54" i="17"/>
  <c r="J54" i="28" s="1"/>
  <c r="J54" i="30" s="1"/>
  <c r="AA55" i="6"/>
  <c r="I53" i="26"/>
  <c r="I53" i="17"/>
  <c r="I53" i="28" s="1"/>
  <c r="I53" i="30" s="1"/>
  <c r="G60" i="28"/>
  <c r="G60" i="30" s="1"/>
  <c r="G60" i="26"/>
  <c r="G60" i="17"/>
  <c r="A53" i="26"/>
  <c r="A53" i="17"/>
  <c r="A53" i="28" s="1"/>
  <c r="A53" i="30" s="1"/>
  <c r="Z51" i="26"/>
  <c r="Z51" i="17"/>
  <c r="R55" i="26"/>
  <c r="R55" i="17"/>
  <c r="Z55" i="26"/>
  <c r="Z55" i="17"/>
  <c r="Z55" i="28" s="1"/>
  <c r="Z55" i="30" s="1"/>
  <c r="AF57" i="6"/>
  <c r="AD57" i="26"/>
  <c r="AD57" i="17"/>
  <c r="Q57" i="26"/>
  <c r="Q57" i="17"/>
  <c r="Q57" i="28" s="1"/>
  <c r="Q57" i="30" s="1"/>
  <c r="K52" i="6"/>
  <c r="B53" i="26"/>
  <c r="B53" i="17"/>
  <c r="B53" i="28" s="1"/>
  <c r="B53" i="30" s="1"/>
  <c r="Q55" i="6"/>
  <c r="H56" i="26"/>
  <c r="H56" i="17"/>
  <c r="G58" i="6"/>
  <c r="F61" i="6"/>
  <c r="F53" i="6"/>
  <c r="E59" i="26"/>
  <c r="E59" i="17"/>
  <c r="S58" i="27"/>
  <c r="S59" i="14" s="1"/>
  <c r="R58" i="27"/>
  <c r="R59" i="14" s="1"/>
  <c r="K58" i="27"/>
  <c r="K59" i="14" s="1"/>
  <c r="AB58" i="26"/>
  <c r="AB58" i="17"/>
  <c r="AB58" i="28" s="1"/>
  <c r="AB58" i="30" s="1"/>
  <c r="I53" i="6"/>
  <c r="F57" i="26"/>
  <c r="F57" i="17"/>
  <c r="F57" i="28" s="1"/>
  <c r="F57" i="30" s="1"/>
  <c r="B59" i="26"/>
  <c r="B59" i="17"/>
  <c r="B59" i="28" s="1"/>
  <c r="B59" i="30" s="1"/>
  <c r="AA53" i="26"/>
  <c r="AA53" i="17"/>
  <c r="AA53" i="28" s="1"/>
  <c r="AA53" i="30" s="1"/>
  <c r="W55" i="26"/>
  <c r="W55" i="17"/>
  <c r="W55" i="28" s="1"/>
  <c r="W55" i="30" s="1"/>
  <c r="AA60" i="6"/>
  <c r="Q59" i="26"/>
  <c r="Q59" i="17"/>
  <c r="Q59" i="28" s="1"/>
  <c r="Q59" i="30" s="1"/>
  <c r="AD54" i="25"/>
  <c r="AF52" i="6"/>
  <c r="X53" i="26"/>
  <c r="X53" i="17"/>
  <c r="X53" i="28" s="1"/>
  <c r="X53" i="30" s="1"/>
  <c r="B52" i="26"/>
  <c r="B52" i="17"/>
  <c r="L53" i="25"/>
  <c r="F54" i="26"/>
  <c r="F54" i="17"/>
  <c r="F54" i="28" s="1"/>
  <c r="F54" i="30" s="1"/>
  <c r="H58" i="26"/>
  <c r="H58" i="17"/>
  <c r="H58" i="28" s="1"/>
  <c r="H58" i="30" s="1"/>
  <c r="AE59" i="26"/>
  <c r="AE59" i="17"/>
  <c r="F56" i="6"/>
  <c r="AB57" i="26"/>
  <c r="AB57" i="17"/>
  <c r="X59" i="26"/>
  <c r="X59" i="17"/>
  <c r="X59" i="28" s="1"/>
  <c r="X59" i="30" s="1"/>
  <c r="U55" i="6"/>
  <c r="W52" i="26"/>
  <c r="W52" i="17"/>
  <c r="AA58" i="26"/>
  <c r="AA58" i="17"/>
  <c r="AA58" i="28" s="1"/>
  <c r="AA58" i="30" s="1"/>
  <c r="L55" i="6"/>
  <c r="O54" i="26"/>
  <c r="O54" i="17"/>
  <c r="O54" i="28" s="1"/>
  <c r="O54" i="30" s="1"/>
  <c r="J58" i="6"/>
  <c r="X55" i="6"/>
  <c r="J59" i="26"/>
  <c r="J59" i="17"/>
  <c r="J59" i="28" s="1"/>
  <c r="J59" i="30" s="1"/>
  <c r="Z52" i="26"/>
  <c r="Z52" i="17"/>
  <c r="V54" i="17"/>
  <c r="V54" i="26"/>
  <c r="AC53" i="26"/>
  <c r="AC53" i="17"/>
  <c r="AC53" i="28" s="1"/>
  <c r="AC53" i="30" s="1"/>
  <c r="AE57" i="6"/>
  <c r="L53" i="6"/>
  <c r="C54" i="26"/>
  <c r="C54" i="17"/>
  <c r="C54" i="28" s="1"/>
  <c r="C54" i="30" s="1"/>
  <c r="J56" i="6"/>
  <c r="C58" i="26"/>
  <c r="C58" i="17"/>
  <c r="C58" i="28" s="1"/>
  <c r="C58" i="30" s="1"/>
  <c r="L61" i="6"/>
  <c r="AB52" i="26"/>
  <c r="AB52" i="17"/>
  <c r="AD53" i="26"/>
  <c r="AD53" i="17"/>
  <c r="X58" i="26"/>
  <c r="X58" i="17"/>
  <c r="AD60" i="6"/>
  <c r="AB60" i="26"/>
  <c r="AB60" i="17"/>
  <c r="S52" i="6"/>
  <c r="K56" i="6"/>
  <c r="AH52" i="6"/>
  <c r="X60" i="26"/>
  <c r="X60" i="17"/>
  <c r="X60" i="28" s="1"/>
  <c r="X60" i="30" s="1"/>
  <c r="D52" i="26"/>
  <c r="D52" i="17"/>
  <c r="D52" i="28" s="1"/>
  <c r="D52" i="30" s="1"/>
  <c r="L60" i="26"/>
  <c r="L60" i="17"/>
  <c r="L60" i="28" s="1"/>
  <c r="L60" i="30" s="1"/>
  <c r="AI52" i="6"/>
  <c r="U60" i="6"/>
  <c r="R53" i="6"/>
  <c r="I54" i="26"/>
  <c r="I54" i="17"/>
  <c r="I54" i="28" s="1"/>
  <c r="I54" i="30" s="1"/>
  <c r="E56" i="26"/>
  <c r="E56" i="17"/>
  <c r="E56" i="28" s="1"/>
  <c r="E56" i="30" s="1"/>
  <c r="O57" i="26"/>
  <c r="O57" i="17"/>
  <c r="O57" i="28" s="1"/>
  <c r="O57" i="30" s="1"/>
  <c r="Z56" i="26"/>
  <c r="Z56" i="17"/>
  <c r="V58" i="26"/>
  <c r="V58" i="17"/>
  <c r="H53" i="26"/>
  <c r="H53" i="17"/>
  <c r="H53" i="28" s="1"/>
  <c r="H53" i="30" s="1"/>
  <c r="L59" i="26"/>
  <c r="L59" i="17"/>
  <c r="L59" i="28" s="1"/>
  <c r="L59" i="30" s="1"/>
  <c r="X52" i="6"/>
  <c r="Z53" i="6"/>
  <c r="R54" i="26"/>
  <c r="R54" i="17"/>
  <c r="R54" i="28" s="1"/>
  <c r="R54" i="30" s="1"/>
  <c r="AD56" i="26"/>
  <c r="AD56" i="17"/>
  <c r="M52" i="6"/>
  <c r="D53" i="26"/>
  <c r="D53" i="17"/>
  <c r="D53" i="28" s="1"/>
  <c r="D53" i="30" s="1"/>
  <c r="J56" i="26"/>
  <c r="J56" i="17"/>
  <c r="J56" i="28" s="1"/>
  <c r="J56" i="30" s="1"/>
  <c r="H59" i="26"/>
  <c r="H59" i="17"/>
  <c r="H59" i="28" s="1"/>
  <c r="H59" i="30" s="1"/>
  <c r="R53" i="26"/>
  <c r="R53" i="17"/>
  <c r="R53" i="28" s="1"/>
  <c r="R53" i="30" s="1"/>
  <c r="AB54" i="26"/>
  <c r="AB54" i="17"/>
  <c r="AB54" i="28" s="1"/>
  <c r="AB54" i="30" s="1"/>
  <c r="AB57" i="6"/>
  <c r="T58" i="26"/>
  <c r="T58" i="17"/>
  <c r="T58" i="28" s="1"/>
  <c r="T58" i="30" s="1"/>
  <c r="D60" i="26"/>
  <c r="D60" i="17"/>
  <c r="D60" i="28" s="1"/>
  <c r="D60" i="30" s="1"/>
  <c r="AC54" i="26"/>
  <c r="AC54" i="17"/>
  <c r="AC54" i="28" s="1"/>
  <c r="AC54" i="30" s="1"/>
  <c r="Y59" i="6"/>
  <c r="X59" i="25"/>
  <c r="N52" i="26"/>
  <c r="N52" i="17"/>
  <c r="Y57" i="26"/>
  <c r="Y57" i="17"/>
  <c r="W60" i="26"/>
  <c r="W60" i="17"/>
  <c r="W60" i="28" s="1"/>
  <c r="W60" i="30" s="1"/>
  <c r="AE60" i="26"/>
  <c r="AE60" i="17"/>
  <c r="N52" i="6"/>
  <c r="R54" i="6"/>
  <c r="O58" i="26"/>
  <c r="O58" i="17"/>
  <c r="T54" i="26"/>
  <c r="T54" i="17"/>
  <c r="T54" i="28" s="1"/>
  <c r="T54" i="30" s="1"/>
  <c r="AH56" i="6"/>
  <c r="Q60" i="26"/>
  <c r="Q60" i="17"/>
  <c r="Q60" i="28" s="1"/>
  <c r="Q60" i="30" s="1"/>
  <c r="Y55" i="6"/>
  <c r="L58" i="6"/>
  <c r="N59" i="26"/>
  <c r="N59" i="17"/>
  <c r="U53" i="26"/>
  <c r="U53" i="17"/>
  <c r="AA56" i="26"/>
  <c r="AA56" i="17"/>
  <c r="AA56" i="28" s="1"/>
  <c r="AA56" i="30" s="1"/>
  <c r="AC57" i="26"/>
  <c r="AC57" i="17"/>
  <c r="AC57" i="28" s="1"/>
  <c r="AC57" i="30" s="1"/>
  <c r="Y59" i="26"/>
  <c r="Y59" i="17"/>
  <c r="Y59" i="28" s="1"/>
  <c r="Y59" i="30" s="1"/>
  <c r="E51" i="26"/>
  <c r="E51" i="17"/>
  <c r="K54" i="26"/>
  <c r="K54" i="17"/>
  <c r="K54" i="28" s="1"/>
  <c r="K54" i="30" s="1"/>
  <c r="I57" i="26"/>
  <c r="I57" i="17"/>
  <c r="I57" i="28" s="1"/>
  <c r="I57" i="30" s="1"/>
  <c r="T61" i="6"/>
  <c r="T52" i="26"/>
  <c r="T52" i="17"/>
  <c r="T52" i="28" s="1"/>
  <c r="T52" i="30" s="1"/>
  <c r="AH54" i="6"/>
  <c r="AB55" i="6"/>
  <c r="Z58" i="6"/>
  <c r="F51" i="26"/>
  <c r="F51" i="17"/>
  <c r="F51" i="28" s="1"/>
  <c r="F51" i="30" s="1"/>
  <c r="L54" i="26"/>
  <c r="L54" i="17"/>
  <c r="A60" i="26"/>
  <c r="A60" i="17"/>
  <c r="A60" i="28" s="1"/>
  <c r="A60" i="30" s="1"/>
  <c r="AC58" i="27"/>
  <c r="I58" i="27"/>
  <c r="R52" i="26"/>
  <c r="R52" i="17"/>
  <c r="F56" i="27"/>
  <c r="F57" i="14" s="1"/>
  <c r="J58" i="27"/>
  <c r="J59" i="14" s="1"/>
  <c r="F52" i="6"/>
  <c r="D58" i="27"/>
  <c r="D59" i="14" s="1"/>
  <c r="AE60" i="6"/>
  <c r="X54" i="26"/>
  <c r="X54" i="17"/>
  <c r="C56" i="27"/>
  <c r="AG57" i="11"/>
  <c r="H57" i="27" s="1"/>
  <c r="H58" i="14" s="1"/>
  <c r="T58" i="27"/>
  <c r="K56" i="27"/>
  <c r="S56" i="27"/>
  <c r="Y57" i="6"/>
  <c r="Y58" i="27"/>
  <c r="AI55" i="6"/>
  <c r="AA58" i="27"/>
  <c r="G56" i="6"/>
  <c r="M59" i="6"/>
  <c r="Q61" i="6"/>
  <c r="L58" i="26"/>
  <c r="L58" i="17"/>
  <c r="H60" i="26"/>
  <c r="H60" i="17"/>
  <c r="X58" i="27"/>
  <c r="X59" i="14" s="1"/>
  <c r="H56" i="27"/>
  <c r="H57" i="14" s="1"/>
  <c r="L58" i="27"/>
  <c r="L59" i="14" s="1"/>
  <c r="AG60" i="11"/>
  <c r="Q60" i="27" s="1"/>
  <c r="E58" i="27"/>
  <c r="AG53" i="6"/>
  <c r="AC56" i="27"/>
  <c r="J56" i="27"/>
  <c r="J57" i="14" s="1"/>
  <c r="N58" i="27"/>
  <c r="N59" i="14" s="1"/>
  <c r="W56" i="27"/>
  <c r="W57" i="14" s="1"/>
  <c r="AG55" i="11"/>
  <c r="X55" i="27" s="1"/>
  <c r="AD58" i="27"/>
  <c r="Q56" i="27"/>
  <c r="AC59" i="6"/>
  <c r="M58" i="27"/>
  <c r="M59" i="14" s="1"/>
  <c r="S54" i="6"/>
  <c r="B56" i="27"/>
  <c r="AE58" i="27"/>
  <c r="AG51" i="11"/>
  <c r="J51" i="27" s="1"/>
  <c r="O56" i="27"/>
  <c r="V52" i="6"/>
  <c r="W56" i="6"/>
  <c r="I56" i="27"/>
  <c r="I57" i="14" s="1"/>
  <c r="V56" i="27"/>
  <c r="AE56" i="27"/>
  <c r="D56" i="27"/>
  <c r="D57" i="14" s="1"/>
  <c r="K58" i="6"/>
  <c r="D58" i="26"/>
  <c r="D58" i="17"/>
  <c r="F56" i="26"/>
  <c r="F56" i="17"/>
  <c r="F56" i="28" s="1"/>
  <c r="F56" i="30" s="1"/>
  <c r="A56" i="27"/>
  <c r="A57" i="14" s="1"/>
  <c r="Z56" i="27"/>
  <c r="Z57" i="14" s="1"/>
  <c r="Q58" i="27"/>
  <c r="B58" i="27"/>
  <c r="AA56" i="27"/>
  <c r="AA57" i="14" s="1"/>
  <c r="AG53" i="11"/>
  <c r="I53" i="27" s="1"/>
  <c r="I54" i="14" s="1"/>
  <c r="AE52" i="6"/>
  <c r="AG61" i="6"/>
  <c r="AB56" i="27"/>
  <c r="Z58" i="27"/>
  <c r="AG59" i="11"/>
  <c r="I59" i="27" s="1"/>
  <c r="A58" i="27"/>
  <c r="G58" i="27"/>
  <c r="G59" i="14" s="1"/>
  <c r="R57" i="26"/>
  <c r="R57" i="17"/>
  <c r="U58" i="27"/>
  <c r="L55" i="26"/>
  <c r="L55" i="17"/>
  <c r="AG52" i="11"/>
  <c r="R52" i="27" s="1"/>
  <c r="R53" i="14" s="1"/>
  <c r="T56" i="27"/>
  <c r="T57" i="14" s="1"/>
  <c r="AA58" i="6"/>
  <c r="F58" i="27"/>
  <c r="F59" i="14" s="1"/>
  <c r="AD56" i="27"/>
  <c r="AD57" i="14" s="1"/>
  <c r="T59" i="26"/>
  <c r="T59" i="17"/>
  <c r="H55" i="26"/>
  <c r="H55" i="17"/>
  <c r="O58" i="27"/>
  <c r="O59" i="14" s="1"/>
  <c r="K60" i="27"/>
  <c r="I57" i="6"/>
  <c r="O60" i="6"/>
  <c r="J57" i="26"/>
  <c r="J57" i="17"/>
  <c r="A52" i="26"/>
  <c r="A52" i="17"/>
  <c r="A52" i="28" s="1"/>
  <c r="A52" i="30" s="1"/>
  <c r="B54" i="26"/>
  <c r="B54" i="17"/>
  <c r="B54" i="28" s="1"/>
  <c r="B54" i="30" s="1"/>
  <c r="J58" i="26"/>
  <c r="J58" i="17"/>
  <c r="J58" i="28" s="1"/>
  <c r="J58" i="30" s="1"/>
  <c r="F60" i="26"/>
  <c r="F60" i="17"/>
  <c r="F60" i="28" s="1"/>
  <c r="F60" i="30" s="1"/>
  <c r="W58" i="27"/>
  <c r="W59" i="13" s="1"/>
  <c r="Y56" i="27"/>
  <c r="H52" i="6"/>
  <c r="E56" i="27"/>
  <c r="E57" i="14" s="1"/>
  <c r="AG54" i="11"/>
  <c r="F54" i="27" s="1"/>
  <c r="C58" i="27"/>
  <c r="AI54" i="6"/>
  <c r="U56" i="27"/>
  <c r="U57" i="26"/>
  <c r="U57" i="17"/>
  <c r="L56" i="27"/>
  <c r="L57" i="14" s="1"/>
  <c r="H58" i="27"/>
  <c r="H59" i="14" s="1"/>
  <c r="Z30" i="3"/>
  <c r="K58" i="28"/>
  <c r="K58" i="30" s="1"/>
  <c r="G29" i="5"/>
  <c r="O55" i="28"/>
  <c r="O55" i="30" s="1"/>
  <c r="Y56" i="28"/>
  <c r="Y56" i="30" s="1"/>
  <c r="AE53" i="28"/>
  <c r="AE53" i="30" s="1"/>
  <c r="U60" i="28"/>
  <c r="U60" i="30" s="1"/>
  <c r="M57" i="28"/>
  <c r="M57" i="30" s="1"/>
  <c r="V53" i="28"/>
  <c r="V53" i="30" s="1"/>
  <c r="X29" i="5"/>
  <c r="AC31" i="3"/>
  <c r="T53" i="28"/>
  <c r="T53" i="30" s="1"/>
  <c r="AB31" i="5"/>
  <c r="F52" i="28"/>
  <c r="F52" i="30" s="1"/>
  <c r="O51" i="28"/>
  <c r="O51" i="30" s="1"/>
  <c r="AE55" i="28"/>
  <c r="AE55" i="30" s="1"/>
  <c r="J30" i="3"/>
  <c r="A50" i="8"/>
  <c r="I30" i="3"/>
  <c r="Y50" i="5"/>
  <c r="K31" i="5"/>
  <c r="C50" i="3"/>
  <c r="L31" i="3"/>
  <c r="X50" i="5"/>
  <c r="B50" i="3"/>
  <c r="W50" i="5"/>
  <c r="R50" i="3"/>
  <c r="R50" i="5"/>
  <c r="T32" i="10"/>
  <c r="T32" i="22"/>
  <c r="T32" i="20"/>
  <c r="T32" i="25" s="1"/>
  <c r="T32" i="21"/>
  <c r="T32" i="11"/>
  <c r="T32" i="19"/>
  <c r="T32" i="18"/>
  <c r="T32" i="17" s="1"/>
  <c r="T32" i="24"/>
  <c r="T32" i="29"/>
  <c r="T32" i="3"/>
  <c r="T32" i="8"/>
  <c r="T32" i="5"/>
  <c r="K32" i="10"/>
  <c r="K32" i="11"/>
  <c r="K32" i="22"/>
  <c r="K32" i="20"/>
  <c r="K32" i="25" s="1"/>
  <c r="K32" i="21"/>
  <c r="K32" i="19"/>
  <c r="K32" i="18"/>
  <c r="K32" i="17" s="1"/>
  <c r="K32" i="24"/>
  <c r="K32" i="8"/>
  <c r="K32" i="29"/>
  <c r="K32" i="3"/>
  <c r="K32" i="5"/>
  <c r="C32" i="10"/>
  <c r="C32" i="11"/>
  <c r="C32" i="22"/>
  <c r="C32" i="20"/>
  <c r="C32" i="25" s="1"/>
  <c r="C32" i="21"/>
  <c r="C32" i="19"/>
  <c r="C32" i="18"/>
  <c r="C32" i="17" s="1"/>
  <c r="C32" i="24"/>
  <c r="C32" i="29"/>
  <c r="C32" i="8"/>
  <c r="C32" i="3"/>
  <c r="C32" i="5"/>
  <c r="Z31" i="10"/>
  <c r="Z31" i="11"/>
  <c r="Z31" i="22"/>
  <c r="Z31" i="20"/>
  <c r="Z31" i="25" s="1"/>
  <c r="Z31" i="21"/>
  <c r="Z31" i="19"/>
  <c r="Z31" i="18"/>
  <c r="Z31" i="17" s="1"/>
  <c r="Z31" i="24"/>
  <c r="Z31" i="8"/>
  <c r="Z31" i="29"/>
  <c r="Z31" i="3"/>
  <c r="R31" i="10"/>
  <c r="R31" i="22"/>
  <c r="R31" i="11"/>
  <c r="R31" i="20"/>
  <c r="R31" i="25" s="1"/>
  <c r="R31" i="21"/>
  <c r="R31" i="19"/>
  <c r="R31" i="18"/>
  <c r="R31" i="17" s="1"/>
  <c r="R31" i="24"/>
  <c r="R31" i="29"/>
  <c r="R31" i="3"/>
  <c r="R31" i="8"/>
  <c r="R31" i="5"/>
  <c r="I31" i="11"/>
  <c r="I31" i="10"/>
  <c r="I31" i="22"/>
  <c r="I31" i="20"/>
  <c r="I31" i="25" s="1"/>
  <c r="I31" i="21"/>
  <c r="I31" i="19"/>
  <c r="I31" i="18"/>
  <c r="I31" i="17" s="1"/>
  <c r="I31" i="24"/>
  <c r="I31" i="8"/>
  <c r="I31" i="29"/>
  <c r="I31" i="3"/>
  <c r="I31" i="5"/>
  <c r="A31" i="11"/>
  <c r="A31" i="22"/>
  <c r="A31" i="20"/>
  <c r="A31" i="25" s="1"/>
  <c r="A31" i="21"/>
  <c r="A31" i="10"/>
  <c r="A31" i="19"/>
  <c r="A31" i="18"/>
  <c r="A31" i="17" s="1"/>
  <c r="A31" i="24"/>
  <c r="A31" i="29"/>
  <c r="A31" i="8"/>
  <c r="A31" i="3"/>
  <c r="A31" i="5"/>
  <c r="X30" i="11"/>
  <c r="X30" i="22"/>
  <c r="X30" i="10"/>
  <c r="X30" i="20"/>
  <c r="X30" i="25" s="1"/>
  <c r="X30" i="21"/>
  <c r="X30" i="19"/>
  <c r="X30" i="18"/>
  <c r="X30" i="17" s="1"/>
  <c r="X30" i="24"/>
  <c r="X30" i="8"/>
  <c r="X30" i="29"/>
  <c r="X30" i="3"/>
  <c r="O30" i="10"/>
  <c r="O30" i="22"/>
  <c r="O30" i="11"/>
  <c r="O30" i="20"/>
  <c r="O30" i="25" s="1"/>
  <c r="O30" i="21"/>
  <c r="O30" i="19"/>
  <c r="O30" i="18"/>
  <c r="O30" i="17" s="1"/>
  <c r="O30" i="24"/>
  <c r="O30" i="29"/>
  <c r="O30" i="3"/>
  <c r="O30" i="8"/>
  <c r="O30" i="5"/>
  <c r="G30" i="11"/>
  <c r="G30" i="10"/>
  <c r="G30" i="22"/>
  <c r="G30" i="20"/>
  <c r="G30" i="25" s="1"/>
  <c r="G30" i="21"/>
  <c r="G30" i="19"/>
  <c r="G30" i="18"/>
  <c r="G30" i="17" s="1"/>
  <c r="G30" i="24"/>
  <c r="G30" i="8"/>
  <c r="G30" i="29"/>
  <c r="G30" i="3"/>
  <c r="G30" i="5"/>
  <c r="AD29" i="10"/>
  <c r="AD29" i="11"/>
  <c r="AD29" i="22"/>
  <c r="AD29" i="20"/>
  <c r="AD29" i="25" s="1"/>
  <c r="AD29" i="21"/>
  <c r="AD29" i="19"/>
  <c r="AD29" i="18"/>
  <c r="AD29" i="17" s="1"/>
  <c r="AD29" i="24"/>
  <c r="AD29" i="29"/>
  <c r="AD29" i="8"/>
  <c r="AD29" i="3"/>
  <c r="AD29" i="5"/>
  <c r="V29" i="11"/>
  <c r="V29" i="22"/>
  <c r="V29" i="20"/>
  <c r="V29" i="25" s="1"/>
  <c r="V29" i="21"/>
  <c r="V29" i="10"/>
  <c r="V29" i="19"/>
  <c r="V29" i="18"/>
  <c r="V29" i="17" s="1"/>
  <c r="V29" i="24"/>
  <c r="V29" i="8"/>
  <c r="V29" i="29"/>
  <c r="V29" i="3"/>
  <c r="J32" i="11"/>
  <c r="J32" i="20"/>
  <c r="J32" i="25" s="1"/>
  <c r="J32" i="10"/>
  <c r="J32" i="19"/>
  <c r="J32" i="22"/>
  <c r="J32" i="8"/>
  <c r="J32" i="18"/>
  <c r="J32" i="17" s="1"/>
  <c r="J32" i="21"/>
  <c r="J32" i="29"/>
  <c r="J32" i="3"/>
  <c r="J32" i="24"/>
  <c r="J32" i="5"/>
  <c r="B32" i="11"/>
  <c r="B32" i="10"/>
  <c r="B32" i="20"/>
  <c r="B32" i="25" s="1"/>
  <c r="B32" i="22"/>
  <c r="B32" i="19"/>
  <c r="B32" i="21"/>
  <c r="B32" i="8"/>
  <c r="B32" i="18"/>
  <c r="B32" i="17" s="1"/>
  <c r="B32" i="24"/>
  <c r="B32" i="29"/>
  <c r="B32" i="3"/>
  <c r="B32" i="5"/>
  <c r="Y31" i="11"/>
  <c r="Y31" i="10"/>
  <c r="Y31" i="20"/>
  <c r="Y31" i="25" s="1"/>
  <c r="Y31" i="19"/>
  <c r="Y31" i="22"/>
  <c r="Y31" i="8"/>
  <c r="Y31" i="21"/>
  <c r="Y31" i="18"/>
  <c r="Y31" i="17" s="1"/>
  <c r="Y31" i="29"/>
  <c r="Y31" i="24"/>
  <c r="Y31" i="3"/>
  <c r="Y31" i="5"/>
  <c r="Q31" i="10"/>
  <c r="Q31" i="11"/>
  <c r="Q31" i="20"/>
  <c r="Q31" i="25" s="1"/>
  <c r="Q31" i="22"/>
  <c r="Q31" i="21"/>
  <c r="Q31" i="19"/>
  <c r="Q31" i="8"/>
  <c r="Q31" i="18"/>
  <c r="Q31" i="17" s="1"/>
  <c r="Q31" i="24"/>
  <c r="Q31" i="29"/>
  <c r="Q31" i="3"/>
  <c r="Q31" i="5"/>
  <c r="H31" i="11"/>
  <c r="H31" i="10"/>
  <c r="H31" i="20"/>
  <c r="H31" i="25" s="1"/>
  <c r="H31" i="22"/>
  <c r="H31" i="19"/>
  <c r="H31" i="8"/>
  <c r="H31" i="21"/>
  <c r="H31" i="18"/>
  <c r="H31" i="17" s="1"/>
  <c r="H31" i="29"/>
  <c r="H31" i="3"/>
  <c r="H31" i="24"/>
  <c r="H31" i="5"/>
  <c r="AE30" i="10"/>
  <c r="AE30" i="11"/>
  <c r="AE30" i="20"/>
  <c r="AE30" i="25" s="1"/>
  <c r="AE30" i="22"/>
  <c r="AE30" i="19"/>
  <c r="AE30" i="21"/>
  <c r="AE30" i="8"/>
  <c r="AE30" i="24"/>
  <c r="AE30" i="29"/>
  <c r="AE30" i="3"/>
  <c r="AE30" i="18"/>
  <c r="AE30" i="17" s="1"/>
  <c r="AE30" i="5"/>
  <c r="W30" i="11"/>
  <c r="W30" i="10"/>
  <c r="W30" i="20"/>
  <c r="W30" i="25" s="1"/>
  <c r="W30" i="19"/>
  <c r="W30" i="21"/>
  <c r="W30" i="8"/>
  <c r="W30" i="22"/>
  <c r="W30" i="29"/>
  <c r="W30" i="24"/>
  <c r="W30" i="3"/>
  <c r="W30" i="18"/>
  <c r="W30" i="17" s="1"/>
  <c r="W30" i="5"/>
  <c r="N30" i="10"/>
  <c r="N30" i="11"/>
  <c r="N30" i="20"/>
  <c r="N30" i="25" s="1"/>
  <c r="N30" i="22"/>
  <c r="N30" i="21"/>
  <c r="N30" i="19"/>
  <c r="N30" i="8"/>
  <c r="N30" i="18"/>
  <c r="N30" i="17" s="1"/>
  <c r="N30" i="24"/>
  <c r="N30" i="29"/>
  <c r="N30" i="3"/>
  <c r="N30" i="5"/>
  <c r="F30" i="11"/>
  <c r="F30" i="10"/>
  <c r="F30" i="20"/>
  <c r="F30" i="25" s="1"/>
  <c r="F30" i="19"/>
  <c r="F30" i="22"/>
  <c r="F30" i="8"/>
  <c r="F30" i="18"/>
  <c r="F30" i="17" s="1"/>
  <c r="F30" i="29"/>
  <c r="F30" i="3"/>
  <c r="F30" i="21"/>
  <c r="F30" i="24"/>
  <c r="F30" i="5"/>
  <c r="AC29" i="10"/>
  <c r="AC29" i="11"/>
  <c r="AC29" i="20"/>
  <c r="AC29" i="25" s="1"/>
  <c r="AC29" i="22"/>
  <c r="AC29" i="19"/>
  <c r="AC29" i="21"/>
  <c r="AC29" i="8"/>
  <c r="AC29" i="18"/>
  <c r="AC29" i="17" s="1"/>
  <c r="AC29" i="24"/>
  <c r="AC29" i="29"/>
  <c r="AC29" i="3"/>
  <c r="AC29" i="5"/>
  <c r="U29" i="11"/>
  <c r="U29" i="20"/>
  <c r="U29" i="25" s="1"/>
  <c r="U29" i="10"/>
  <c r="U29" i="19"/>
  <c r="U29" i="22"/>
  <c r="U29" i="8"/>
  <c r="U29" i="18"/>
  <c r="U29" i="17" s="1"/>
  <c r="U29" i="29"/>
  <c r="U29" i="24"/>
  <c r="U29" i="21"/>
  <c r="U29" i="3"/>
  <c r="U29" i="5"/>
  <c r="L29" i="10"/>
  <c r="L29" i="11"/>
  <c r="L29" i="20"/>
  <c r="L29" i="25" s="1"/>
  <c r="L29" i="22"/>
  <c r="L29" i="21"/>
  <c r="L29" i="19"/>
  <c r="L29" i="8"/>
  <c r="L29" i="18"/>
  <c r="L29" i="17" s="1"/>
  <c r="L29" i="24"/>
  <c r="L29" i="29"/>
  <c r="L29" i="3"/>
  <c r="L29" i="5"/>
  <c r="D29" i="11"/>
  <c r="D29" i="10"/>
  <c r="D29" i="20"/>
  <c r="D29" i="25" s="1"/>
  <c r="D29" i="22"/>
  <c r="D29" i="19"/>
  <c r="D29" i="8"/>
  <c r="D29" i="18"/>
  <c r="D29" i="17" s="1"/>
  <c r="D29" i="29"/>
  <c r="D29" i="21"/>
  <c r="D29" i="3"/>
  <c r="D29" i="24"/>
  <c r="D29" i="5"/>
  <c r="L50" i="11"/>
  <c r="L50" i="21"/>
  <c r="L50" i="10"/>
  <c r="L50" i="22"/>
  <c r="L50" i="20"/>
  <c r="L50" i="25" s="1"/>
  <c r="L50" i="24"/>
  <c r="L50" i="19"/>
  <c r="L50" i="8"/>
  <c r="L50" i="3"/>
  <c r="L50" i="5"/>
  <c r="L50" i="18"/>
  <c r="L50" i="17" s="1"/>
  <c r="L50" i="29"/>
  <c r="D50" i="11"/>
  <c r="D50" i="10"/>
  <c r="D50" i="22"/>
  <c r="D50" i="21"/>
  <c r="D50" i="19"/>
  <c r="D50" i="24"/>
  <c r="D50" i="20"/>
  <c r="D50" i="25" s="1"/>
  <c r="D50" i="18"/>
  <c r="D50" i="17" s="1"/>
  <c r="D50" i="3"/>
  <c r="D50" i="5"/>
  <c r="D50" i="8"/>
  <c r="AA50" i="11"/>
  <c r="AA50" i="10"/>
  <c r="AA50" i="19"/>
  <c r="AA50" i="22"/>
  <c r="AA50" i="21"/>
  <c r="AA50" i="8"/>
  <c r="AA50" i="18"/>
  <c r="AA50" i="17" s="1"/>
  <c r="AA50" i="20"/>
  <c r="AA50" i="25" s="1"/>
  <c r="AA50" i="24"/>
  <c r="AA50" i="5"/>
  <c r="AA50" i="29"/>
  <c r="AA50" i="3"/>
  <c r="S50" i="11"/>
  <c r="S50" i="10"/>
  <c r="S50" i="22"/>
  <c r="S50" i="19"/>
  <c r="S50" i="20"/>
  <c r="S50" i="25" s="1"/>
  <c r="S50" i="21"/>
  <c r="S50" i="8"/>
  <c r="S50" i="18"/>
  <c r="S50" i="17" s="1"/>
  <c r="S50" i="24"/>
  <c r="S50" i="5"/>
  <c r="S50" i="29"/>
  <c r="S50" i="3"/>
  <c r="S32" i="10"/>
  <c r="S32" i="20"/>
  <c r="S32" i="25" s="1"/>
  <c r="S32" i="11"/>
  <c r="S32" i="22"/>
  <c r="S32" i="21"/>
  <c r="S32" i="19"/>
  <c r="S32" i="8"/>
  <c r="S32" i="18"/>
  <c r="S32" i="17" s="1"/>
  <c r="S32" i="24"/>
  <c r="S32" i="29"/>
  <c r="S32" i="3"/>
  <c r="S32" i="5"/>
  <c r="AB49" i="11"/>
  <c r="AB49" i="10"/>
  <c r="AB49" i="20"/>
  <c r="AB49" i="25" s="1"/>
  <c r="AB49" i="21"/>
  <c r="AB49" i="19"/>
  <c r="AB49" i="22"/>
  <c r="AB49" i="18"/>
  <c r="AB49" i="17" s="1"/>
  <c r="AB49" i="29"/>
  <c r="AB49" i="24"/>
  <c r="AB49" i="8"/>
  <c r="AB49" i="3"/>
  <c r="AB49" i="5"/>
  <c r="T49" i="10"/>
  <c r="T49" i="20"/>
  <c r="T49" i="25" s="1"/>
  <c r="T49" i="22"/>
  <c r="T49" i="21"/>
  <c r="T49" i="19"/>
  <c r="T49" i="11"/>
  <c r="T49" i="18"/>
  <c r="T49" i="17" s="1"/>
  <c r="T49" i="24"/>
  <c r="T49" i="29"/>
  <c r="T49" i="8"/>
  <c r="T49" i="3"/>
  <c r="T49" i="5"/>
  <c r="K49" i="11"/>
  <c r="K49" i="20"/>
  <c r="K49" i="25" s="1"/>
  <c r="K49" i="10"/>
  <c r="K49" i="21"/>
  <c r="K49" i="19"/>
  <c r="K49" i="22"/>
  <c r="K49" i="18"/>
  <c r="K49" i="17" s="1"/>
  <c r="K49" i="8"/>
  <c r="K49" i="29"/>
  <c r="K49" i="3"/>
  <c r="K49" i="5"/>
  <c r="K49" i="24"/>
  <c r="C49" i="11"/>
  <c r="C49" i="10"/>
  <c r="C49" i="20"/>
  <c r="C49" i="25" s="1"/>
  <c r="C49" i="22"/>
  <c r="C49" i="21"/>
  <c r="C49" i="19"/>
  <c r="C49" i="18"/>
  <c r="C49" i="17" s="1"/>
  <c r="C49" i="24"/>
  <c r="C49" i="29"/>
  <c r="C49" i="8"/>
  <c r="C49" i="3"/>
  <c r="C49" i="5"/>
  <c r="Z48" i="11"/>
  <c r="Z48" i="10"/>
  <c r="Z48" i="20"/>
  <c r="Z48" i="25" s="1"/>
  <c r="Z48" i="21"/>
  <c r="Z48" i="19"/>
  <c r="Z48" i="22"/>
  <c r="Z48" i="18"/>
  <c r="Z48" i="17" s="1"/>
  <c r="Z48" i="29"/>
  <c r="Z48" i="24"/>
  <c r="Z48" i="3"/>
  <c r="Z48" i="8"/>
  <c r="Z48" i="5"/>
  <c r="R48" i="10"/>
  <c r="R48" i="11"/>
  <c r="R48" i="20"/>
  <c r="R48" i="25" s="1"/>
  <c r="R48" i="22"/>
  <c r="R48" i="21"/>
  <c r="R48" i="19"/>
  <c r="R48" i="18"/>
  <c r="R48" i="17" s="1"/>
  <c r="R48" i="24"/>
  <c r="R48" i="29"/>
  <c r="R48" i="8"/>
  <c r="R48" i="3"/>
  <c r="R48" i="5"/>
  <c r="I48" i="11"/>
  <c r="I48" i="20"/>
  <c r="I48" i="25" s="1"/>
  <c r="I48" i="21"/>
  <c r="I48" i="19"/>
  <c r="I48" i="22"/>
  <c r="I48" i="10"/>
  <c r="I48" i="18"/>
  <c r="I48" i="17" s="1"/>
  <c r="I48" i="29"/>
  <c r="I48" i="3"/>
  <c r="I48" i="24"/>
  <c r="I48" i="5"/>
  <c r="I48" i="8"/>
  <c r="A48" i="11"/>
  <c r="A48" i="10"/>
  <c r="A48" i="20"/>
  <c r="A48" i="25" s="1"/>
  <c r="A48" i="22"/>
  <c r="A48" i="21"/>
  <c r="A48" i="19"/>
  <c r="A48" i="18"/>
  <c r="A48" i="17" s="1"/>
  <c r="A48" i="24"/>
  <c r="A48" i="29"/>
  <c r="A48" i="3"/>
  <c r="A48" i="8"/>
  <c r="A48" i="5"/>
  <c r="X47" i="11"/>
  <c r="X47" i="10"/>
  <c r="X47" i="20"/>
  <c r="X47" i="25" s="1"/>
  <c r="X47" i="21"/>
  <c r="X47" i="19"/>
  <c r="X47" i="18"/>
  <c r="X47" i="17" s="1"/>
  <c r="X47" i="22"/>
  <c r="X47" i="29"/>
  <c r="X47" i="24"/>
  <c r="X47" i="8"/>
  <c r="X47" i="3"/>
  <c r="X47" i="5"/>
  <c r="O47" i="10"/>
  <c r="O47" i="20"/>
  <c r="O47" i="25" s="1"/>
  <c r="O47" i="11"/>
  <c r="O47" i="22"/>
  <c r="O47" i="21"/>
  <c r="O47" i="19"/>
  <c r="O47" i="18"/>
  <c r="O47" i="17" s="1"/>
  <c r="O47" i="24"/>
  <c r="O47" i="29"/>
  <c r="O47" i="3"/>
  <c r="O47" i="5"/>
  <c r="O47" i="8"/>
  <c r="G47" i="11"/>
  <c r="G47" i="20"/>
  <c r="G47" i="25" s="1"/>
  <c r="G47" i="10"/>
  <c r="G47" i="21"/>
  <c r="G47" i="19"/>
  <c r="G47" i="22"/>
  <c r="G47" i="18"/>
  <c r="G47" i="17" s="1"/>
  <c r="G47" i="8"/>
  <c r="G47" i="29"/>
  <c r="G47" i="3"/>
  <c r="G47" i="5"/>
  <c r="G47" i="24"/>
  <c r="AD46" i="11"/>
  <c r="AD46" i="10"/>
  <c r="AD46" i="20"/>
  <c r="AD46" i="25" s="1"/>
  <c r="AD46" i="22"/>
  <c r="AD46" i="21"/>
  <c r="AD46" i="19"/>
  <c r="AD46" i="18"/>
  <c r="AD46" i="17" s="1"/>
  <c r="AD46" i="24"/>
  <c r="AD46" i="29"/>
  <c r="AD46" i="8"/>
  <c r="AD46" i="3"/>
  <c r="AD46" i="5"/>
  <c r="V46" i="11"/>
  <c r="V46" i="10"/>
  <c r="V46" i="20"/>
  <c r="V46" i="25" s="1"/>
  <c r="V46" i="21"/>
  <c r="V46" i="19"/>
  <c r="V46" i="22"/>
  <c r="V46" i="18"/>
  <c r="V46" i="17" s="1"/>
  <c r="V46" i="29"/>
  <c r="V46" i="24"/>
  <c r="V46" i="3"/>
  <c r="V46" i="5"/>
  <c r="V46" i="8"/>
  <c r="M46" i="10"/>
  <c r="M46" i="11"/>
  <c r="M46" i="20"/>
  <c r="M46" i="25" s="1"/>
  <c r="M46" i="22"/>
  <c r="M46" i="21"/>
  <c r="M46" i="19"/>
  <c r="M46" i="18"/>
  <c r="M46" i="17" s="1"/>
  <c r="M46" i="24"/>
  <c r="M46" i="29"/>
  <c r="M46" i="8"/>
  <c r="M46" i="3"/>
  <c r="M46" i="5"/>
  <c r="E46" i="11"/>
  <c r="E46" i="20"/>
  <c r="E46" i="25" s="1"/>
  <c r="E46" i="21"/>
  <c r="E46" i="19"/>
  <c r="E46" i="10"/>
  <c r="E46" i="22"/>
  <c r="E46" i="18"/>
  <c r="E46" i="17" s="1"/>
  <c r="E46" i="29"/>
  <c r="E46" i="8"/>
  <c r="E46" i="3"/>
  <c r="E46" i="24"/>
  <c r="E46" i="5"/>
  <c r="AB45" i="11"/>
  <c r="AB45" i="10"/>
  <c r="AB45" i="20"/>
  <c r="AB45" i="25" s="1"/>
  <c r="AB45" i="22"/>
  <c r="AB45" i="21"/>
  <c r="AB45" i="19"/>
  <c r="AB45" i="18"/>
  <c r="AB45" i="17" s="1"/>
  <c r="AB45" i="24"/>
  <c r="AB45" i="29"/>
  <c r="AB45" i="3"/>
  <c r="AB45" i="5"/>
  <c r="AB45" i="8"/>
  <c r="T45" i="11"/>
  <c r="T45" i="10"/>
  <c r="T45" i="20"/>
  <c r="T45" i="25" s="1"/>
  <c r="T45" i="21"/>
  <c r="T45" i="19"/>
  <c r="T45" i="22"/>
  <c r="T45" i="18"/>
  <c r="T45" i="17" s="1"/>
  <c r="T45" i="29"/>
  <c r="T45" i="24"/>
  <c r="T45" i="8"/>
  <c r="T45" i="3"/>
  <c r="T45" i="5"/>
  <c r="K45" i="10"/>
  <c r="K45" i="20"/>
  <c r="K45" i="25" s="1"/>
  <c r="K45" i="22"/>
  <c r="K45" i="21"/>
  <c r="K45" i="19"/>
  <c r="K45" i="11"/>
  <c r="K45" i="18"/>
  <c r="K45" i="17" s="1"/>
  <c r="K45" i="24"/>
  <c r="K45" i="29"/>
  <c r="K45" i="8"/>
  <c r="K45" i="3"/>
  <c r="K45" i="5"/>
  <c r="C45" i="11"/>
  <c r="C45" i="20"/>
  <c r="C45" i="25" s="1"/>
  <c r="C45" i="10"/>
  <c r="C45" i="21"/>
  <c r="C45" i="19"/>
  <c r="C45" i="22"/>
  <c r="C45" i="18"/>
  <c r="C45" i="17" s="1"/>
  <c r="C45" i="8"/>
  <c r="C45" i="29"/>
  <c r="C45" i="3"/>
  <c r="C45" i="5"/>
  <c r="C45" i="24"/>
  <c r="Z44" i="11"/>
  <c r="Z44" i="10"/>
  <c r="Z44" i="20"/>
  <c r="Z44" i="25" s="1"/>
  <c r="Z44" i="22"/>
  <c r="Z44" i="21"/>
  <c r="Z44" i="19"/>
  <c r="Z44" i="18"/>
  <c r="Z44" i="17" s="1"/>
  <c r="Z44" i="24"/>
  <c r="Z44" i="29"/>
  <c r="Z44" i="8"/>
  <c r="Z44" i="3"/>
  <c r="Z44" i="5"/>
  <c r="R44" i="11"/>
  <c r="R44" i="10"/>
  <c r="R44" i="20"/>
  <c r="R44" i="25" s="1"/>
  <c r="R44" i="21"/>
  <c r="R44" i="19"/>
  <c r="R44" i="22"/>
  <c r="R44" i="18"/>
  <c r="R44" i="17" s="1"/>
  <c r="R44" i="29"/>
  <c r="R44" i="24"/>
  <c r="R44" i="3"/>
  <c r="R44" i="8"/>
  <c r="R44" i="5"/>
  <c r="I44" i="10"/>
  <c r="I44" i="11"/>
  <c r="I44" i="20"/>
  <c r="I44" i="25" s="1"/>
  <c r="I44" i="22"/>
  <c r="I44" i="21"/>
  <c r="I44" i="19"/>
  <c r="I44" i="18"/>
  <c r="I44" i="17" s="1"/>
  <c r="I44" i="24"/>
  <c r="I44" i="29"/>
  <c r="I44" i="8"/>
  <c r="I44" i="3"/>
  <c r="I44" i="5"/>
  <c r="A44" i="11"/>
  <c r="A44" i="20"/>
  <c r="A44" i="25" s="1"/>
  <c r="A44" i="21"/>
  <c r="A44" i="19"/>
  <c r="A44" i="22"/>
  <c r="A44" i="10"/>
  <c r="A44" i="18"/>
  <c r="A44" i="17" s="1"/>
  <c r="A44" i="29"/>
  <c r="A44" i="3"/>
  <c r="A44" i="24"/>
  <c r="A44" i="5"/>
  <c r="A44" i="8"/>
  <c r="X43" i="11"/>
  <c r="X43" i="10"/>
  <c r="X43" i="20"/>
  <c r="X43" i="25" s="1"/>
  <c r="X43" i="22"/>
  <c r="X43" i="21"/>
  <c r="X43" i="19"/>
  <c r="X43" i="18"/>
  <c r="X43" i="17" s="1"/>
  <c r="X43" i="24"/>
  <c r="X43" i="29"/>
  <c r="X43" i="3"/>
  <c r="X43" i="8"/>
  <c r="X43" i="5"/>
  <c r="O43" i="11"/>
  <c r="O43" i="10"/>
  <c r="O43" i="20"/>
  <c r="O43" i="25" s="1"/>
  <c r="O43" i="21"/>
  <c r="O43" i="19"/>
  <c r="O43" i="18"/>
  <c r="O43" i="17" s="1"/>
  <c r="O43" i="22"/>
  <c r="O43" i="29"/>
  <c r="O43" i="24"/>
  <c r="O43" i="8"/>
  <c r="O43" i="3"/>
  <c r="O43" i="5"/>
  <c r="G43" i="10"/>
  <c r="G43" i="20"/>
  <c r="G43" i="25" s="1"/>
  <c r="G43" i="11"/>
  <c r="G43" i="22"/>
  <c r="G43" i="21"/>
  <c r="G43" i="19"/>
  <c r="G43" i="18"/>
  <c r="G43" i="17" s="1"/>
  <c r="G43" i="24"/>
  <c r="G43" i="29"/>
  <c r="G43" i="3"/>
  <c r="G43" i="5"/>
  <c r="G43" i="8"/>
  <c r="AD42" i="11"/>
  <c r="AD42" i="20"/>
  <c r="AD42" i="25" s="1"/>
  <c r="AD42" i="10"/>
  <c r="AD42" i="21"/>
  <c r="AD42" i="19"/>
  <c r="AD42" i="22"/>
  <c r="AD42" i="18"/>
  <c r="AD42" i="17" s="1"/>
  <c r="AD42" i="8"/>
  <c r="AD42" i="29"/>
  <c r="AD42" i="3"/>
  <c r="AD42" i="5"/>
  <c r="AD42" i="24"/>
  <c r="V42" i="11"/>
  <c r="V42" i="10"/>
  <c r="V42" i="20"/>
  <c r="V42" i="25" s="1"/>
  <c r="V42" i="22"/>
  <c r="V42" i="21"/>
  <c r="V42" i="19"/>
  <c r="V42" i="18"/>
  <c r="V42" i="17" s="1"/>
  <c r="V42" i="24"/>
  <c r="V42" i="29"/>
  <c r="V42" i="8"/>
  <c r="V42" i="3"/>
  <c r="V42" i="5"/>
  <c r="M42" i="11"/>
  <c r="M42" i="10"/>
  <c r="M42" i="20"/>
  <c r="M42" i="25" s="1"/>
  <c r="M42" i="21"/>
  <c r="M42" i="19"/>
  <c r="M42" i="22"/>
  <c r="M42" i="18"/>
  <c r="M42" i="17" s="1"/>
  <c r="M42" i="29"/>
  <c r="M42" i="24"/>
  <c r="M42" i="3"/>
  <c r="M42" i="5"/>
  <c r="M42" i="8"/>
  <c r="E42" i="10"/>
  <c r="E42" i="11"/>
  <c r="E42" i="20"/>
  <c r="E42" i="25" s="1"/>
  <c r="E42" i="22"/>
  <c r="E42" i="21"/>
  <c r="E42" i="19"/>
  <c r="E42" i="18"/>
  <c r="E42" i="17" s="1"/>
  <c r="E42" i="24"/>
  <c r="E42" i="29"/>
  <c r="E42" i="8"/>
  <c r="E42" i="3"/>
  <c r="E42" i="5"/>
  <c r="AB41" i="11"/>
  <c r="AB41" i="20"/>
  <c r="AB41" i="25" s="1"/>
  <c r="AB41" i="21"/>
  <c r="AB41" i="19"/>
  <c r="AB41" i="10"/>
  <c r="AB41" i="22"/>
  <c r="AB41" i="18"/>
  <c r="AB41" i="17" s="1"/>
  <c r="AB41" i="29"/>
  <c r="AB41" i="8"/>
  <c r="AB41" i="3"/>
  <c r="AB41" i="24"/>
  <c r="AB41" i="5"/>
  <c r="T41" i="11"/>
  <c r="T41" i="10"/>
  <c r="T41" i="20"/>
  <c r="T41" i="25" s="1"/>
  <c r="T41" i="22"/>
  <c r="T41" i="21"/>
  <c r="T41" i="19"/>
  <c r="T41" i="18"/>
  <c r="T41" i="17" s="1"/>
  <c r="T41" i="24"/>
  <c r="T41" i="29"/>
  <c r="T41" i="3"/>
  <c r="T41" i="5"/>
  <c r="T41" i="8"/>
  <c r="K41" i="11"/>
  <c r="K41" i="10"/>
  <c r="K41" i="20"/>
  <c r="K41" i="25" s="1"/>
  <c r="K41" i="21"/>
  <c r="K41" i="19"/>
  <c r="K41" i="22"/>
  <c r="K41" i="18"/>
  <c r="K41" i="17" s="1"/>
  <c r="K41" i="29"/>
  <c r="K41" i="24"/>
  <c r="K41" i="8"/>
  <c r="K41" i="3"/>
  <c r="K41" i="5"/>
  <c r="C41" i="10"/>
  <c r="C41" i="20"/>
  <c r="C41" i="25" s="1"/>
  <c r="C41" i="22"/>
  <c r="C41" i="21"/>
  <c r="C41" i="19"/>
  <c r="C41" i="11"/>
  <c r="C41" i="18"/>
  <c r="C41" i="17" s="1"/>
  <c r="C41" i="24"/>
  <c r="C41" i="29"/>
  <c r="C41" i="8"/>
  <c r="C41" i="3"/>
  <c r="C41" i="5"/>
  <c r="Z40" i="11"/>
  <c r="Z40" i="20"/>
  <c r="Z40" i="25" s="1"/>
  <c r="Z40" i="10"/>
  <c r="Z40" i="21"/>
  <c r="Z40" i="19"/>
  <c r="Z40" i="22"/>
  <c r="Z40" i="18"/>
  <c r="Z40" i="17" s="1"/>
  <c r="Z40" i="8"/>
  <c r="Z40" i="29"/>
  <c r="Z40" i="3"/>
  <c r="Z40" i="5"/>
  <c r="Z40" i="24"/>
  <c r="R40" i="11"/>
  <c r="R40" i="10"/>
  <c r="R40" i="20"/>
  <c r="R40" i="25" s="1"/>
  <c r="R40" i="22"/>
  <c r="R40" i="21"/>
  <c r="R40" i="19"/>
  <c r="R40" i="24"/>
  <c r="R40" i="29"/>
  <c r="R40" i="8"/>
  <c r="R40" i="3"/>
  <c r="R40" i="5"/>
  <c r="R40" i="18"/>
  <c r="R40" i="17" s="1"/>
  <c r="I40" i="11"/>
  <c r="I40" i="10"/>
  <c r="I40" i="20"/>
  <c r="I40" i="25" s="1"/>
  <c r="I40" i="21"/>
  <c r="I40" i="19"/>
  <c r="I40" i="22"/>
  <c r="I40" i="18"/>
  <c r="I40" i="17" s="1"/>
  <c r="I40" i="29"/>
  <c r="I40" i="24"/>
  <c r="I40" i="3"/>
  <c r="I40" i="8"/>
  <c r="I40" i="5"/>
  <c r="A40" i="10"/>
  <c r="A40" i="11"/>
  <c r="A40" i="20"/>
  <c r="A40" i="25" s="1"/>
  <c r="A40" i="22"/>
  <c r="A40" i="21"/>
  <c r="A40" i="19"/>
  <c r="A40" i="18"/>
  <c r="A40" i="17" s="1"/>
  <c r="A40" i="24"/>
  <c r="A40" i="29"/>
  <c r="A40" i="8"/>
  <c r="A40" i="3"/>
  <c r="A40" i="5"/>
  <c r="X39" i="11"/>
  <c r="X39" i="20"/>
  <c r="X39" i="25" s="1"/>
  <c r="X39" i="21"/>
  <c r="X39" i="19"/>
  <c r="X39" i="22"/>
  <c r="X39" i="10"/>
  <c r="X39" i="29"/>
  <c r="X39" i="18"/>
  <c r="X39" i="17" s="1"/>
  <c r="X39" i="3"/>
  <c r="X39" i="24"/>
  <c r="X39" i="5"/>
  <c r="X39" i="8"/>
  <c r="O39" i="11"/>
  <c r="O39" i="10"/>
  <c r="O39" i="20"/>
  <c r="O39" i="25" s="1"/>
  <c r="O39" i="22"/>
  <c r="O39" i="21"/>
  <c r="O39" i="19"/>
  <c r="O39" i="24"/>
  <c r="O39" i="18"/>
  <c r="O39" i="17" s="1"/>
  <c r="O39" i="29"/>
  <c r="O39" i="3"/>
  <c r="O39" i="8"/>
  <c r="O39" i="5"/>
  <c r="G39" i="11"/>
  <c r="G39" i="10"/>
  <c r="G39" i="20"/>
  <c r="G39" i="25" s="1"/>
  <c r="G39" i="21"/>
  <c r="G39" i="19"/>
  <c r="G39" i="18"/>
  <c r="G39" i="17" s="1"/>
  <c r="G39" i="29"/>
  <c r="G39" i="24"/>
  <c r="G39" i="8"/>
  <c r="G39" i="3"/>
  <c r="G39" i="22"/>
  <c r="G39" i="5"/>
  <c r="AD38" i="10"/>
  <c r="AD38" i="20"/>
  <c r="AD38" i="25" s="1"/>
  <c r="AD38" i="11"/>
  <c r="AD38" i="22"/>
  <c r="AD38" i="21"/>
  <c r="AD38" i="19"/>
  <c r="AD38" i="18"/>
  <c r="AD38" i="17" s="1"/>
  <c r="AD38" i="24"/>
  <c r="AD38" i="29"/>
  <c r="AD38" i="3"/>
  <c r="AD38" i="5"/>
  <c r="AD38" i="8"/>
  <c r="V38" i="11"/>
  <c r="V38" i="20"/>
  <c r="V38" i="25" s="1"/>
  <c r="V38" i="10"/>
  <c r="V38" i="21"/>
  <c r="V38" i="19"/>
  <c r="V38" i="22"/>
  <c r="V38" i="18"/>
  <c r="V38" i="17" s="1"/>
  <c r="V38" i="8"/>
  <c r="V38" i="29"/>
  <c r="V38" i="3"/>
  <c r="V38" i="5"/>
  <c r="V38" i="24"/>
  <c r="M38" i="11"/>
  <c r="M38" i="10"/>
  <c r="M38" i="20"/>
  <c r="M38" i="25" s="1"/>
  <c r="M38" i="22"/>
  <c r="M38" i="21"/>
  <c r="M38" i="19"/>
  <c r="M38" i="24"/>
  <c r="M38" i="29"/>
  <c r="M38" i="18"/>
  <c r="M38" i="17" s="1"/>
  <c r="M38" i="8"/>
  <c r="M38" i="3"/>
  <c r="M38" i="5"/>
  <c r="E38" i="11"/>
  <c r="E38" i="10"/>
  <c r="E38" i="20"/>
  <c r="E38" i="25" s="1"/>
  <c r="E38" i="21"/>
  <c r="E38" i="19"/>
  <c r="E38" i="22"/>
  <c r="E38" i="18"/>
  <c r="E38" i="17" s="1"/>
  <c r="E38" i="29"/>
  <c r="E38" i="24"/>
  <c r="E38" i="3"/>
  <c r="E38" i="5"/>
  <c r="E38" i="8"/>
  <c r="AB37" i="10"/>
  <c r="AB37" i="11"/>
  <c r="AB37" i="20"/>
  <c r="AB37" i="25" s="1"/>
  <c r="AB37" i="22"/>
  <c r="AB37" i="21"/>
  <c r="AB37" i="19"/>
  <c r="AB37" i="18"/>
  <c r="AB37" i="17" s="1"/>
  <c r="AB37" i="24"/>
  <c r="AB37" i="29"/>
  <c r="AB37" i="8"/>
  <c r="AB37" i="3"/>
  <c r="AB37" i="5"/>
  <c r="T37" i="11"/>
  <c r="T37" i="20"/>
  <c r="T37" i="25" s="1"/>
  <c r="T37" i="21"/>
  <c r="T37" i="19"/>
  <c r="T37" i="10"/>
  <c r="T37" i="22"/>
  <c r="T37" i="29"/>
  <c r="T37" i="8"/>
  <c r="T37" i="3"/>
  <c r="T37" i="24"/>
  <c r="T37" i="5"/>
  <c r="T37" i="18"/>
  <c r="T37" i="17" s="1"/>
  <c r="K37" i="11"/>
  <c r="K37" i="10"/>
  <c r="K37" i="20"/>
  <c r="K37" i="25" s="1"/>
  <c r="K37" i="22"/>
  <c r="K37" i="21"/>
  <c r="K37" i="19"/>
  <c r="K37" i="24"/>
  <c r="K37" i="18"/>
  <c r="K37" i="17" s="1"/>
  <c r="K37" i="29"/>
  <c r="K37" i="3"/>
  <c r="K37" i="5"/>
  <c r="K37" i="8"/>
  <c r="C37" i="11"/>
  <c r="C37" i="10"/>
  <c r="C37" i="20"/>
  <c r="C37" i="25" s="1"/>
  <c r="C37" i="21"/>
  <c r="C37" i="19"/>
  <c r="C37" i="22"/>
  <c r="C37" i="18"/>
  <c r="C37" i="17" s="1"/>
  <c r="C37" i="29"/>
  <c r="C37" i="24"/>
  <c r="C37" i="8"/>
  <c r="C37" i="3"/>
  <c r="C37" i="5"/>
  <c r="Z36" i="10"/>
  <c r="Z36" i="20"/>
  <c r="Z36" i="25" s="1"/>
  <c r="Z36" i="22"/>
  <c r="Z36" i="21"/>
  <c r="Z36" i="19"/>
  <c r="Z36" i="11"/>
  <c r="Z36" i="18"/>
  <c r="Z36" i="17" s="1"/>
  <c r="Z36" i="24"/>
  <c r="Z36" i="29"/>
  <c r="Z36" i="8"/>
  <c r="Z36" i="3"/>
  <c r="Z36" i="5"/>
  <c r="R36" i="11"/>
  <c r="R36" i="20"/>
  <c r="R36" i="25" s="1"/>
  <c r="R36" i="10"/>
  <c r="R36" i="21"/>
  <c r="R36" i="19"/>
  <c r="R36" i="22"/>
  <c r="R36" i="18"/>
  <c r="R36" i="17" s="1"/>
  <c r="R36" i="8"/>
  <c r="R36" i="29"/>
  <c r="R36" i="3"/>
  <c r="R36" i="5"/>
  <c r="R36" i="24"/>
  <c r="I36" i="11"/>
  <c r="I36" i="10"/>
  <c r="I36" i="20"/>
  <c r="I36" i="25" s="1"/>
  <c r="I36" i="22"/>
  <c r="I36" i="21"/>
  <c r="I36" i="19"/>
  <c r="I36" i="18"/>
  <c r="I36" i="17" s="1"/>
  <c r="I36" i="24"/>
  <c r="I36" i="29"/>
  <c r="I36" i="8"/>
  <c r="I36" i="3"/>
  <c r="I36" i="5"/>
  <c r="A36" i="11"/>
  <c r="A36" i="10"/>
  <c r="A36" i="20"/>
  <c r="A36" i="25" s="1"/>
  <c r="A36" i="21"/>
  <c r="A36" i="19"/>
  <c r="A36" i="22"/>
  <c r="A36" i="18"/>
  <c r="A36" i="17" s="1"/>
  <c r="A36" i="29"/>
  <c r="A36" i="24"/>
  <c r="A36" i="3"/>
  <c r="A36" i="8"/>
  <c r="A36" i="5"/>
  <c r="X35" i="10"/>
  <c r="X35" i="11"/>
  <c r="X35" i="20"/>
  <c r="X35" i="25" s="1"/>
  <c r="X35" i="22"/>
  <c r="X35" i="21"/>
  <c r="X35" i="19"/>
  <c r="X35" i="18"/>
  <c r="X35" i="17" s="1"/>
  <c r="X35" i="24"/>
  <c r="X35" i="29"/>
  <c r="X35" i="8"/>
  <c r="X35" i="3"/>
  <c r="X35" i="5"/>
  <c r="O35" i="11"/>
  <c r="O35" i="20"/>
  <c r="O35" i="25" s="1"/>
  <c r="O35" i="21"/>
  <c r="O35" i="19"/>
  <c r="O35" i="22"/>
  <c r="O35" i="10"/>
  <c r="O35" i="18"/>
  <c r="O35" i="17" s="1"/>
  <c r="O35" i="29"/>
  <c r="O35" i="3"/>
  <c r="O35" i="24"/>
  <c r="O35" i="5"/>
  <c r="O35" i="8"/>
  <c r="G35" i="11"/>
  <c r="G35" i="10"/>
  <c r="G35" i="20"/>
  <c r="G35" i="25" s="1"/>
  <c r="G35" i="22"/>
  <c r="G35" i="21"/>
  <c r="G35" i="19"/>
  <c r="G35" i="24"/>
  <c r="G35" i="29"/>
  <c r="G35" i="3"/>
  <c r="G35" i="18"/>
  <c r="G35" i="17" s="1"/>
  <c r="G35" i="8"/>
  <c r="G35" i="5"/>
  <c r="AD34" i="11"/>
  <c r="AD34" i="10"/>
  <c r="AD34" i="20"/>
  <c r="AD34" i="25" s="1"/>
  <c r="AD34" i="21"/>
  <c r="AD34" i="19"/>
  <c r="AD34" i="22"/>
  <c r="AD34" i="18"/>
  <c r="AD34" i="17" s="1"/>
  <c r="AD34" i="29"/>
  <c r="AD34" i="24"/>
  <c r="AD34" i="8"/>
  <c r="AD34" i="3"/>
  <c r="AD34" i="5"/>
  <c r="V34" i="10"/>
  <c r="V34" i="20"/>
  <c r="V34" i="25" s="1"/>
  <c r="V34" i="11"/>
  <c r="V34" i="22"/>
  <c r="V34" i="21"/>
  <c r="V34" i="19"/>
  <c r="V34" i="18"/>
  <c r="V34" i="17" s="1"/>
  <c r="V34" i="24"/>
  <c r="V34" i="29"/>
  <c r="V34" i="3"/>
  <c r="V34" i="5"/>
  <c r="V34" i="8"/>
  <c r="M34" i="11"/>
  <c r="M34" i="20"/>
  <c r="M34" i="25" s="1"/>
  <c r="M34" i="10"/>
  <c r="M34" i="21"/>
  <c r="M34" i="19"/>
  <c r="M34" i="22"/>
  <c r="M34" i="18"/>
  <c r="M34" i="17" s="1"/>
  <c r="M34" i="8"/>
  <c r="M34" i="29"/>
  <c r="M34" i="3"/>
  <c r="M34" i="5"/>
  <c r="E34" i="11"/>
  <c r="E34" i="10"/>
  <c r="E34" i="20"/>
  <c r="E34" i="25" s="1"/>
  <c r="E34" i="22"/>
  <c r="E34" i="21"/>
  <c r="E34" i="19"/>
  <c r="E34" i="18"/>
  <c r="E34" i="17" s="1"/>
  <c r="E34" i="24"/>
  <c r="E34" i="29"/>
  <c r="E34" i="8"/>
  <c r="E34" i="3"/>
  <c r="E34" i="5"/>
  <c r="AB33" i="11"/>
  <c r="AB33" i="10"/>
  <c r="AB33" i="20"/>
  <c r="AB33" i="25" s="1"/>
  <c r="AB33" i="21"/>
  <c r="AB33" i="19"/>
  <c r="AB33" i="22"/>
  <c r="AB33" i="18"/>
  <c r="AB33" i="17" s="1"/>
  <c r="AB33" i="29"/>
  <c r="AB33" i="24"/>
  <c r="AB33" i="3"/>
  <c r="AB33" i="5"/>
  <c r="AB33" i="8"/>
  <c r="T33" i="11"/>
  <c r="T33" i="10"/>
  <c r="T33" i="20"/>
  <c r="T33" i="25" s="1"/>
  <c r="T33" i="22"/>
  <c r="T33" i="21"/>
  <c r="T33" i="19"/>
  <c r="T33" i="18"/>
  <c r="T33" i="17" s="1"/>
  <c r="T33" i="24"/>
  <c r="T33" i="29"/>
  <c r="T33" i="8"/>
  <c r="T33" i="3"/>
  <c r="T33" i="5"/>
  <c r="K33" i="11"/>
  <c r="K33" i="20"/>
  <c r="K33" i="25" s="1"/>
  <c r="K33" i="21"/>
  <c r="K33" i="19"/>
  <c r="K33" i="10"/>
  <c r="K33" i="22"/>
  <c r="K33" i="18"/>
  <c r="K33" i="17" s="1"/>
  <c r="K33" i="29"/>
  <c r="K33" i="3"/>
  <c r="K33" i="24"/>
  <c r="K33" i="8"/>
  <c r="K33" i="5"/>
  <c r="C33" i="11"/>
  <c r="C33" i="10"/>
  <c r="C33" i="20"/>
  <c r="C33" i="25" s="1"/>
  <c r="C33" i="22"/>
  <c r="C33" i="21"/>
  <c r="C33" i="19"/>
  <c r="C33" i="24"/>
  <c r="C33" i="29"/>
  <c r="C33" i="18"/>
  <c r="C33" i="17" s="1"/>
  <c r="C33" i="8"/>
  <c r="C33" i="3"/>
  <c r="C33" i="5"/>
  <c r="R32" i="11"/>
  <c r="R32" i="10"/>
  <c r="R32" i="20"/>
  <c r="R32" i="25" s="1"/>
  <c r="R32" i="22"/>
  <c r="R32" i="21"/>
  <c r="R32" i="19"/>
  <c r="R32" i="18"/>
  <c r="R32" i="17" s="1"/>
  <c r="R32" i="24"/>
  <c r="R32" i="29"/>
  <c r="R32" i="8"/>
  <c r="R32" i="3"/>
  <c r="R32" i="5"/>
  <c r="AE49" i="11"/>
  <c r="AE49" i="10"/>
  <c r="AE49" i="22"/>
  <c r="AE49" i="19"/>
  <c r="AE49" i="20"/>
  <c r="AE49" i="25" s="1"/>
  <c r="AE49" i="24"/>
  <c r="AE49" i="21"/>
  <c r="AE49" i="18"/>
  <c r="AE49" i="17" s="1"/>
  <c r="AE49" i="29"/>
  <c r="AE49" i="8"/>
  <c r="AE49" i="3"/>
  <c r="N49" i="11"/>
  <c r="N49" i="10"/>
  <c r="N49" i="22"/>
  <c r="N49" i="19"/>
  <c r="N49" i="21"/>
  <c r="N49" i="24"/>
  <c r="N49" i="20"/>
  <c r="N49" i="25" s="1"/>
  <c r="N49" i="18"/>
  <c r="N49" i="17" s="1"/>
  <c r="N49" i="8"/>
  <c r="N49" i="29"/>
  <c r="N49" i="3"/>
  <c r="N49" i="5"/>
  <c r="AC48" i="11"/>
  <c r="AC48" i="10"/>
  <c r="AC48" i="22"/>
  <c r="AC48" i="19"/>
  <c r="AC48" i="24"/>
  <c r="AC48" i="18"/>
  <c r="AC48" i="17" s="1"/>
  <c r="AC48" i="21"/>
  <c r="AC48" i="8"/>
  <c r="AC48" i="29"/>
  <c r="AC48" i="20"/>
  <c r="AC48" i="25" s="1"/>
  <c r="AC48" i="3"/>
  <c r="L48" i="11"/>
  <c r="L48" i="10"/>
  <c r="L48" i="22"/>
  <c r="L48" i="19"/>
  <c r="L48" i="21"/>
  <c r="L48" i="24"/>
  <c r="L48" i="20"/>
  <c r="L48" i="25" s="1"/>
  <c r="L48" i="18"/>
  <c r="L48" i="17" s="1"/>
  <c r="L48" i="29"/>
  <c r="L48" i="8"/>
  <c r="L48" i="3"/>
  <c r="L48" i="5"/>
  <c r="AA47" i="11"/>
  <c r="AA47" i="10"/>
  <c r="AA47" i="22"/>
  <c r="AA47" i="19"/>
  <c r="AA47" i="20"/>
  <c r="AA47" i="25" s="1"/>
  <c r="AA47" i="24"/>
  <c r="AA47" i="21"/>
  <c r="AA47" i="18"/>
  <c r="AA47" i="17" s="1"/>
  <c r="AA47" i="29"/>
  <c r="AA47" i="8"/>
  <c r="AA47" i="3"/>
  <c r="AA47" i="5"/>
  <c r="J47" i="11"/>
  <c r="J47" i="10"/>
  <c r="J47" i="22"/>
  <c r="J47" i="19"/>
  <c r="J47" i="21"/>
  <c r="J47" i="24"/>
  <c r="J47" i="20"/>
  <c r="J47" i="25" s="1"/>
  <c r="J47" i="18"/>
  <c r="J47" i="17" s="1"/>
  <c r="J47" i="8"/>
  <c r="J47" i="29"/>
  <c r="J47" i="3"/>
  <c r="J47" i="5"/>
  <c r="Y46" i="11"/>
  <c r="Y46" i="10"/>
  <c r="Y46" i="22"/>
  <c r="Y46" i="19"/>
  <c r="Y46" i="24"/>
  <c r="Y46" i="20"/>
  <c r="Y46" i="25" s="1"/>
  <c r="Y46" i="18"/>
  <c r="Y46" i="17" s="1"/>
  <c r="Y46" i="8"/>
  <c r="Y46" i="21"/>
  <c r="Y46" i="29"/>
  <c r="Y46" i="3"/>
  <c r="Y46" i="5"/>
  <c r="H46" i="11"/>
  <c r="H46" i="10"/>
  <c r="H46" i="22"/>
  <c r="H46" i="19"/>
  <c r="H46" i="21"/>
  <c r="H46" i="24"/>
  <c r="H46" i="18"/>
  <c r="H46" i="17" s="1"/>
  <c r="H46" i="20"/>
  <c r="H46" i="25" s="1"/>
  <c r="H46" i="29"/>
  <c r="H46" i="8"/>
  <c r="H46" i="3"/>
  <c r="H46" i="5"/>
  <c r="W45" i="11"/>
  <c r="W45" i="10"/>
  <c r="W45" i="22"/>
  <c r="W45" i="19"/>
  <c r="W45" i="20"/>
  <c r="W45" i="25" s="1"/>
  <c r="W45" i="24"/>
  <c r="W45" i="21"/>
  <c r="W45" i="18"/>
  <c r="W45" i="17" s="1"/>
  <c r="W45" i="29"/>
  <c r="W45" i="8"/>
  <c r="W45" i="3"/>
  <c r="F45" i="11"/>
  <c r="F45" i="10"/>
  <c r="F45" i="22"/>
  <c r="F45" i="19"/>
  <c r="F45" i="21"/>
  <c r="F45" i="24"/>
  <c r="F45" i="20"/>
  <c r="F45" i="25" s="1"/>
  <c r="F45" i="18"/>
  <c r="F45" i="17" s="1"/>
  <c r="F45" i="8"/>
  <c r="F45" i="29"/>
  <c r="F45" i="3"/>
  <c r="F45" i="5"/>
  <c r="U44" i="11"/>
  <c r="U44" i="10"/>
  <c r="U44" i="22"/>
  <c r="U44" i="19"/>
  <c r="U44" i="21"/>
  <c r="U44" i="24"/>
  <c r="U44" i="18"/>
  <c r="U44" i="17" s="1"/>
  <c r="U44" i="20"/>
  <c r="U44" i="25" s="1"/>
  <c r="U44" i="8"/>
  <c r="U44" i="29"/>
  <c r="U44" i="3"/>
  <c r="D44" i="11"/>
  <c r="D44" i="10"/>
  <c r="D44" i="22"/>
  <c r="D44" i="19"/>
  <c r="D44" i="24"/>
  <c r="D44" i="21"/>
  <c r="D44" i="20"/>
  <c r="D44" i="25" s="1"/>
  <c r="D44" i="18"/>
  <c r="D44" i="17" s="1"/>
  <c r="D44" i="29"/>
  <c r="D44" i="3"/>
  <c r="D44" i="8"/>
  <c r="D44" i="5"/>
  <c r="S43" i="11"/>
  <c r="S43" i="10"/>
  <c r="S43" i="22"/>
  <c r="S43" i="19"/>
  <c r="S43" i="20"/>
  <c r="S43" i="25" s="1"/>
  <c r="S43" i="24"/>
  <c r="S43" i="21"/>
  <c r="S43" i="18"/>
  <c r="S43" i="17" s="1"/>
  <c r="S43" i="29"/>
  <c r="S43" i="8"/>
  <c r="S43" i="3"/>
  <c r="S43" i="5"/>
  <c r="B43" i="11"/>
  <c r="B43" i="10"/>
  <c r="B43" i="22"/>
  <c r="B43" i="19"/>
  <c r="B43" i="21"/>
  <c r="B43" i="24"/>
  <c r="B43" i="18"/>
  <c r="B43" i="17" s="1"/>
  <c r="B43" i="8"/>
  <c r="B43" i="29"/>
  <c r="B43" i="20"/>
  <c r="B43" i="25" s="1"/>
  <c r="B43" i="3"/>
  <c r="B43" i="5"/>
  <c r="Q42" i="11"/>
  <c r="Q42" i="10"/>
  <c r="Q42" i="22"/>
  <c r="Q42" i="19"/>
  <c r="Q42" i="21"/>
  <c r="Q42" i="20"/>
  <c r="Q42" i="25" s="1"/>
  <c r="Q42" i="24"/>
  <c r="Q42" i="18"/>
  <c r="Q42" i="17" s="1"/>
  <c r="Q42" i="8"/>
  <c r="Q42" i="29"/>
  <c r="Q42" i="3"/>
  <c r="Q42" i="5"/>
  <c r="AE41" i="11"/>
  <c r="AE41" i="10"/>
  <c r="AE41" i="22"/>
  <c r="AE41" i="19"/>
  <c r="AE41" i="21"/>
  <c r="AE41" i="20"/>
  <c r="AE41" i="25" s="1"/>
  <c r="AE41" i="24"/>
  <c r="AE41" i="18"/>
  <c r="AE41" i="17" s="1"/>
  <c r="AE41" i="29"/>
  <c r="AE41" i="8"/>
  <c r="AE41" i="3"/>
  <c r="AE41" i="5"/>
  <c r="N41" i="11"/>
  <c r="N41" i="10"/>
  <c r="N41" i="22"/>
  <c r="N41" i="19"/>
  <c r="N41" i="20"/>
  <c r="N41" i="25" s="1"/>
  <c r="N41" i="21"/>
  <c r="N41" i="24"/>
  <c r="N41" i="18"/>
  <c r="N41" i="17" s="1"/>
  <c r="N41" i="29"/>
  <c r="N41" i="8"/>
  <c r="N41" i="3"/>
  <c r="AC40" i="11"/>
  <c r="AC40" i="10"/>
  <c r="AC40" i="22"/>
  <c r="AC40" i="19"/>
  <c r="AC40" i="24"/>
  <c r="AC40" i="21"/>
  <c r="AC40" i="18"/>
  <c r="AC40" i="17" s="1"/>
  <c r="AC40" i="20"/>
  <c r="AC40" i="25" s="1"/>
  <c r="AC40" i="8"/>
  <c r="AC40" i="29"/>
  <c r="AC40" i="3"/>
  <c r="AC40" i="5"/>
  <c r="L40" i="11"/>
  <c r="L40" i="10"/>
  <c r="L40" i="22"/>
  <c r="L40" i="19"/>
  <c r="L40" i="21"/>
  <c r="L40" i="20"/>
  <c r="L40" i="25" s="1"/>
  <c r="L40" i="24"/>
  <c r="L40" i="8"/>
  <c r="L40" i="29"/>
  <c r="L40" i="3"/>
  <c r="AA39" i="11"/>
  <c r="AA39" i="10"/>
  <c r="AA39" i="22"/>
  <c r="AA39" i="19"/>
  <c r="AA39" i="18"/>
  <c r="AA39" i="17" s="1"/>
  <c r="AA39" i="24"/>
  <c r="AA39" i="21"/>
  <c r="AA39" i="20"/>
  <c r="AA39" i="25" s="1"/>
  <c r="AA39" i="29"/>
  <c r="AA39" i="8"/>
  <c r="AA39" i="3"/>
  <c r="AA39" i="5"/>
  <c r="J39" i="11"/>
  <c r="J39" i="10"/>
  <c r="J39" i="22"/>
  <c r="J39" i="19"/>
  <c r="J39" i="20"/>
  <c r="J39" i="25" s="1"/>
  <c r="J39" i="24"/>
  <c r="J39" i="18"/>
  <c r="J39" i="17" s="1"/>
  <c r="J39" i="21"/>
  <c r="J39" i="29"/>
  <c r="J39" i="8"/>
  <c r="J39" i="3"/>
  <c r="J39" i="5"/>
  <c r="Y38" i="11"/>
  <c r="Y38" i="10"/>
  <c r="Y38" i="22"/>
  <c r="Y38" i="19"/>
  <c r="Y38" i="21"/>
  <c r="Y38" i="24"/>
  <c r="Y38" i="20"/>
  <c r="Y38" i="25" s="1"/>
  <c r="Y38" i="18"/>
  <c r="Y38" i="17" s="1"/>
  <c r="Y38" i="8"/>
  <c r="Y38" i="29"/>
  <c r="Y38" i="3"/>
  <c r="Y38" i="5"/>
  <c r="H38" i="11"/>
  <c r="H38" i="10"/>
  <c r="H38" i="22"/>
  <c r="H38" i="19"/>
  <c r="H38" i="21"/>
  <c r="H38" i="20"/>
  <c r="H38" i="25" s="1"/>
  <c r="H38" i="24"/>
  <c r="H38" i="8"/>
  <c r="H38" i="18"/>
  <c r="H38" i="17" s="1"/>
  <c r="H38" i="29"/>
  <c r="H38" i="3"/>
  <c r="H38" i="5"/>
  <c r="W37" i="11"/>
  <c r="W37" i="10"/>
  <c r="W37" i="22"/>
  <c r="W37" i="19"/>
  <c r="W37" i="21"/>
  <c r="W37" i="20"/>
  <c r="W37" i="25" s="1"/>
  <c r="W37" i="18"/>
  <c r="W37" i="17" s="1"/>
  <c r="W37" i="24"/>
  <c r="W37" i="29"/>
  <c r="W37" i="8"/>
  <c r="W37" i="3"/>
  <c r="W37" i="5"/>
  <c r="F37" i="11"/>
  <c r="F37" i="10"/>
  <c r="F37" i="22"/>
  <c r="F37" i="19"/>
  <c r="F37" i="20"/>
  <c r="F37" i="25" s="1"/>
  <c r="F37" i="24"/>
  <c r="F37" i="18"/>
  <c r="F37" i="17" s="1"/>
  <c r="F37" i="21"/>
  <c r="F37" i="29"/>
  <c r="F37" i="8"/>
  <c r="F37" i="3"/>
  <c r="U36" i="11"/>
  <c r="U36" i="10"/>
  <c r="U36" i="22"/>
  <c r="U36" i="19"/>
  <c r="U36" i="20"/>
  <c r="U36" i="25" s="1"/>
  <c r="U36" i="21"/>
  <c r="U36" i="24"/>
  <c r="U36" i="18"/>
  <c r="U36" i="17" s="1"/>
  <c r="U36" i="8"/>
  <c r="U36" i="29"/>
  <c r="U36" i="3"/>
  <c r="U36" i="5"/>
  <c r="D36" i="11"/>
  <c r="D36" i="10"/>
  <c r="D36" i="22"/>
  <c r="D36" i="19"/>
  <c r="D36" i="18"/>
  <c r="D36" i="17" s="1"/>
  <c r="D36" i="20"/>
  <c r="D36" i="25" s="1"/>
  <c r="D36" i="21"/>
  <c r="D36" i="24"/>
  <c r="D36" i="8"/>
  <c r="D36" i="29"/>
  <c r="D36" i="3"/>
  <c r="S35" i="11"/>
  <c r="S35" i="10"/>
  <c r="S35" i="22"/>
  <c r="S35" i="21"/>
  <c r="S35" i="19"/>
  <c r="S35" i="18"/>
  <c r="S35" i="17" s="1"/>
  <c r="S35" i="20"/>
  <c r="S35" i="25" s="1"/>
  <c r="S35" i="24"/>
  <c r="S35" i="29"/>
  <c r="S35" i="3"/>
  <c r="S35" i="8"/>
  <c r="S35" i="5"/>
  <c r="B35" i="11"/>
  <c r="B35" i="10"/>
  <c r="B35" i="22"/>
  <c r="B35" i="21"/>
  <c r="B35" i="19"/>
  <c r="B35" i="18"/>
  <c r="B35" i="17" s="1"/>
  <c r="B35" i="20"/>
  <c r="B35" i="25" s="1"/>
  <c r="B35" i="24"/>
  <c r="B35" i="29"/>
  <c r="B35" i="8"/>
  <c r="B35" i="3"/>
  <c r="B35" i="5"/>
  <c r="Q34" i="11"/>
  <c r="Q34" i="10"/>
  <c r="Q34" i="22"/>
  <c r="Q34" i="21"/>
  <c r="Q34" i="19"/>
  <c r="Q34" i="18"/>
  <c r="Q34" i="17" s="1"/>
  <c r="Q34" i="20"/>
  <c r="Q34" i="25" s="1"/>
  <c r="Q34" i="24"/>
  <c r="Q34" i="8"/>
  <c r="Q34" i="29"/>
  <c r="Q34" i="3"/>
  <c r="Q34" i="5"/>
  <c r="AE33" i="10"/>
  <c r="AE33" i="11"/>
  <c r="AE33" i="22"/>
  <c r="AE33" i="21"/>
  <c r="AE33" i="19"/>
  <c r="AE33" i="18"/>
  <c r="AE33" i="17" s="1"/>
  <c r="AE33" i="20"/>
  <c r="AE33" i="25" s="1"/>
  <c r="AE33" i="24"/>
  <c r="AE33" i="8"/>
  <c r="AE33" i="29"/>
  <c r="AE33" i="3"/>
  <c r="AE33" i="5"/>
  <c r="N33" i="10"/>
  <c r="N33" i="11"/>
  <c r="N33" i="22"/>
  <c r="N33" i="21"/>
  <c r="N33" i="19"/>
  <c r="N33" i="18"/>
  <c r="N33" i="17" s="1"/>
  <c r="N33" i="20"/>
  <c r="N33" i="25" s="1"/>
  <c r="N33" i="24"/>
  <c r="N33" i="8"/>
  <c r="N33" i="29"/>
  <c r="N33" i="3"/>
  <c r="N33" i="5"/>
  <c r="F33" i="10"/>
  <c r="F33" i="11"/>
  <c r="F33" i="22"/>
  <c r="F33" i="18"/>
  <c r="F33" i="17" s="1"/>
  <c r="F33" i="21"/>
  <c r="F33" i="24"/>
  <c r="F33" i="19"/>
  <c r="F33" i="20"/>
  <c r="F33" i="25" s="1"/>
  <c r="F33" i="29"/>
  <c r="F33" i="8"/>
  <c r="F33" i="3"/>
  <c r="F33" i="5"/>
  <c r="V49" i="10"/>
  <c r="V49" i="22"/>
  <c r="V49" i="21"/>
  <c r="V49" i="19"/>
  <c r="V49" i="24"/>
  <c r="V49" i="18"/>
  <c r="V49" i="17" s="1"/>
  <c r="V49" i="11"/>
  <c r="V49" i="20"/>
  <c r="V49" i="25" s="1"/>
  <c r="V49" i="29"/>
  <c r="V49" i="8"/>
  <c r="V49" i="3"/>
  <c r="V49" i="5"/>
  <c r="E49" i="10"/>
  <c r="E49" i="22"/>
  <c r="E49" i="11"/>
  <c r="E49" i="21"/>
  <c r="E49" i="19"/>
  <c r="E49" i="20"/>
  <c r="E49" i="25" s="1"/>
  <c r="E49" i="24"/>
  <c r="E49" i="18"/>
  <c r="E49" i="17" s="1"/>
  <c r="E49" i="29"/>
  <c r="E49" i="3"/>
  <c r="E49" i="8"/>
  <c r="E49" i="5"/>
  <c r="K48" i="10"/>
  <c r="K48" i="11"/>
  <c r="K48" i="22"/>
  <c r="K48" i="21"/>
  <c r="K48" i="19"/>
  <c r="K48" i="24"/>
  <c r="K48" i="18"/>
  <c r="K48" i="17" s="1"/>
  <c r="K48" i="20"/>
  <c r="K48" i="25" s="1"/>
  <c r="K48" i="29"/>
  <c r="K48" i="3"/>
  <c r="K48" i="8"/>
  <c r="K48" i="5"/>
  <c r="Z47" i="10"/>
  <c r="Z47" i="11"/>
  <c r="Z47" i="22"/>
  <c r="Z47" i="21"/>
  <c r="Z47" i="19"/>
  <c r="Z47" i="20"/>
  <c r="Z47" i="25" s="1"/>
  <c r="Z47" i="24"/>
  <c r="Z47" i="18"/>
  <c r="Z47" i="17" s="1"/>
  <c r="Z47" i="29"/>
  <c r="Z47" i="8"/>
  <c r="Z47" i="3"/>
  <c r="Z47" i="5"/>
  <c r="I47" i="10"/>
  <c r="I47" i="11"/>
  <c r="I47" i="22"/>
  <c r="I47" i="21"/>
  <c r="I47" i="19"/>
  <c r="I47" i="24"/>
  <c r="I47" i="20"/>
  <c r="I47" i="25" s="1"/>
  <c r="I47" i="18"/>
  <c r="I47" i="17" s="1"/>
  <c r="I47" i="8"/>
  <c r="I47" i="29"/>
  <c r="I47" i="3"/>
  <c r="X46" i="10"/>
  <c r="X46" i="11"/>
  <c r="X46" i="22"/>
  <c r="X46" i="21"/>
  <c r="X46" i="19"/>
  <c r="X46" i="20"/>
  <c r="X46" i="25" s="1"/>
  <c r="X46" i="24"/>
  <c r="X46" i="18"/>
  <c r="X46" i="17" s="1"/>
  <c r="X46" i="29"/>
  <c r="X46" i="3"/>
  <c r="X46" i="8"/>
  <c r="X46" i="5"/>
  <c r="O46" i="10"/>
  <c r="O46" i="22"/>
  <c r="O46" i="11"/>
  <c r="O46" i="21"/>
  <c r="O46" i="19"/>
  <c r="O46" i="24"/>
  <c r="O46" i="20"/>
  <c r="O46" i="25" s="1"/>
  <c r="O46" i="18"/>
  <c r="O46" i="17" s="1"/>
  <c r="O46" i="8"/>
  <c r="O46" i="29"/>
  <c r="O46" i="3"/>
  <c r="O46" i="5"/>
  <c r="G46" i="10"/>
  <c r="G46" i="11"/>
  <c r="G46" i="22"/>
  <c r="G46" i="21"/>
  <c r="G46" i="19"/>
  <c r="G46" i="24"/>
  <c r="G46" i="18"/>
  <c r="G46" i="17" s="1"/>
  <c r="G46" i="20"/>
  <c r="G46" i="25" s="1"/>
  <c r="G46" i="29"/>
  <c r="G46" i="8"/>
  <c r="G46" i="3"/>
  <c r="AD45" i="10"/>
  <c r="AD45" i="11"/>
  <c r="AD45" i="22"/>
  <c r="AD45" i="21"/>
  <c r="AD45" i="19"/>
  <c r="AD45" i="20"/>
  <c r="AD45" i="25" s="1"/>
  <c r="AD45" i="24"/>
  <c r="AD45" i="18"/>
  <c r="AD45" i="17" s="1"/>
  <c r="AD45" i="8"/>
  <c r="AD45" i="29"/>
  <c r="AD45" i="3"/>
  <c r="AD45" i="5"/>
  <c r="V45" i="10"/>
  <c r="V45" i="11"/>
  <c r="V45" i="22"/>
  <c r="V45" i="21"/>
  <c r="V45" i="19"/>
  <c r="V45" i="20"/>
  <c r="V45" i="25" s="1"/>
  <c r="V45" i="24"/>
  <c r="V45" i="18"/>
  <c r="V45" i="17" s="1"/>
  <c r="V45" i="29"/>
  <c r="V45" i="8"/>
  <c r="V45" i="3"/>
  <c r="V45" i="5"/>
  <c r="E45" i="10"/>
  <c r="E45" i="11"/>
  <c r="E45" i="22"/>
  <c r="E45" i="21"/>
  <c r="E45" i="19"/>
  <c r="E45" i="24"/>
  <c r="E45" i="20"/>
  <c r="E45" i="25" s="1"/>
  <c r="E45" i="18"/>
  <c r="E45" i="17" s="1"/>
  <c r="E45" i="8"/>
  <c r="E45" i="29"/>
  <c r="E45" i="3"/>
  <c r="E45" i="5"/>
  <c r="T44" i="10"/>
  <c r="T44" i="11"/>
  <c r="T44" i="22"/>
  <c r="T44" i="21"/>
  <c r="T44" i="19"/>
  <c r="T44" i="20"/>
  <c r="T44" i="25" s="1"/>
  <c r="T44" i="24"/>
  <c r="T44" i="18"/>
  <c r="T44" i="17" s="1"/>
  <c r="T44" i="29"/>
  <c r="T44" i="8"/>
  <c r="T44" i="3"/>
  <c r="T44" i="5"/>
  <c r="C44" i="10"/>
  <c r="C44" i="11"/>
  <c r="C44" i="22"/>
  <c r="C44" i="21"/>
  <c r="C44" i="19"/>
  <c r="C44" i="24"/>
  <c r="C44" i="18"/>
  <c r="C44" i="17" s="1"/>
  <c r="C44" i="20"/>
  <c r="C44" i="25" s="1"/>
  <c r="C44" i="29"/>
  <c r="C44" i="3"/>
  <c r="C44" i="8"/>
  <c r="C44" i="5"/>
  <c r="R43" i="10"/>
  <c r="R43" i="11"/>
  <c r="R43" i="22"/>
  <c r="R43" i="21"/>
  <c r="R43" i="19"/>
  <c r="R43" i="20"/>
  <c r="R43" i="25" s="1"/>
  <c r="R43" i="24"/>
  <c r="R43" i="18"/>
  <c r="R43" i="17" s="1"/>
  <c r="R43" i="29"/>
  <c r="R43" i="8"/>
  <c r="R43" i="3"/>
  <c r="R43" i="5"/>
  <c r="A43" i="10"/>
  <c r="A43" i="11"/>
  <c r="A43" i="22"/>
  <c r="A43" i="20"/>
  <c r="A43" i="25" s="1"/>
  <c r="A43" i="21"/>
  <c r="A43" i="19"/>
  <c r="A43" i="24"/>
  <c r="A43" i="18"/>
  <c r="A43" i="17" s="1"/>
  <c r="A43" i="8"/>
  <c r="A43" i="29"/>
  <c r="A43" i="3"/>
  <c r="O42" i="10"/>
  <c r="O42" i="11"/>
  <c r="O42" i="22"/>
  <c r="O42" i="20"/>
  <c r="O42" i="25" s="1"/>
  <c r="O42" i="21"/>
  <c r="O42" i="19"/>
  <c r="O42" i="24"/>
  <c r="O42" i="18"/>
  <c r="O42" i="17" s="1"/>
  <c r="O42" i="29"/>
  <c r="O42" i="3"/>
  <c r="O42" i="8"/>
  <c r="O42" i="5"/>
  <c r="AD41" i="10"/>
  <c r="AD41" i="11"/>
  <c r="AD41" i="22"/>
  <c r="AD41" i="20"/>
  <c r="AD41" i="25" s="1"/>
  <c r="AD41" i="21"/>
  <c r="AD41" i="19"/>
  <c r="AD41" i="24"/>
  <c r="AD41" i="18"/>
  <c r="AD41" i="17" s="1"/>
  <c r="AD41" i="29"/>
  <c r="AD41" i="8"/>
  <c r="AD41" i="3"/>
  <c r="M41" i="10"/>
  <c r="M41" i="11"/>
  <c r="M41" i="22"/>
  <c r="M41" i="20"/>
  <c r="M41" i="25" s="1"/>
  <c r="M41" i="21"/>
  <c r="M41" i="19"/>
  <c r="M41" i="24"/>
  <c r="M41" i="18"/>
  <c r="M41" i="17" s="1"/>
  <c r="M41" i="29"/>
  <c r="M41" i="8"/>
  <c r="M41" i="3"/>
  <c r="M41" i="5"/>
  <c r="AB40" i="10"/>
  <c r="AB40" i="11"/>
  <c r="AB40" i="22"/>
  <c r="AB40" i="20"/>
  <c r="AB40" i="25" s="1"/>
  <c r="AB40" i="21"/>
  <c r="AB40" i="19"/>
  <c r="AB40" i="18"/>
  <c r="AB40" i="17" s="1"/>
  <c r="AB40" i="24"/>
  <c r="AB40" i="8"/>
  <c r="AB40" i="29"/>
  <c r="AB40" i="3"/>
  <c r="AB40" i="5"/>
  <c r="K40" i="10"/>
  <c r="K40" i="11"/>
  <c r="K40" i="22"/>
  <c r="K40" i="20"/>
  <c r="K40" i="25" s="1"/>
  <c r="K40" i="21"/>
  <c r="K40" i="19"/>
  <c r="K40" i="18"/>
  <c r="K40" i="17" s="1"/>
  <c r="K40" i="24"/>
  <c r="K40" i="29"/>
  <c r="K40" i="8"/>
  <c r="K40" i="3"/>
  <c r="K40" i="5"/>
  <c r="Z32" i="11"/>
  <c r="Z32" i="10"/>
  <c r="Z32" i="20"/>
  <c r="Z32" i="25" s="1"/>
  <c r="Z32" i="21"/>
  <c r="Z32" i="19"/>
  <c r="Z32" i="22"/>
  <c r="Z32" i="18"/>
  <c r="Z32" i="17" s="1"/>
  <c r="Z32" i="29"/>
  <c r="Z32" i="24"/>
  <c r="Z32" i="3"/>
  <c r="Z32" i="5"/>
  <c r="Z32" i="8"/>
  <c r="AA49" i="11"/>
  <c r="AA49" i="10"/>
  <c r="AA49" i="21"/>
  <c r="AA49" i="22"/>
  <c r="AA49" i="20"/>
  <c r="AA49" i="25" s="1"/>
  <c r="AA49" i="19"/>
  <c r="AA49" i="24"/>
  <c r="AA49" i="8"/>
  <c r="AA49" i="18"/>
  <c r="AA49" i="17" s="1"/>
  <c r="AA49" i="3"/>
  <c r="AA49" i="5"/>
  <c r="AA49" i="29"/>
  <c r="S49" i="11"/>
  <c r="S49" i="10"/>
  <c r="S49" i="22"/>
  <c r="S49" i="21"/>
  <c r="S49" i="19"/>
  <c r="S49" i="24"/>
  <c r="S49" i="20"/>
  <c r="S49" i="25" s="1"/>
  <c r="S49" i="18"/>
  <c r="S49" i="17" s="1"/>
  <c r="S49" i="8"/>
  <c r="S49" i="3"/>
  <c r="S49" i="5"/>
  <c r="S49" i="29"/>
  <c r="J49" i="11"/>
  <c r="J49" i="10"/>
  <c r="J49" i="21"/>
  <c r="J49" i="22"/>
  <c r="J49" i="20"/>
  <c r="J49" i="25" s="1"/>
  <c r="J49" i="24"/>
  <c r="J49" i="19"/>
  <c r="J49" i="3"/>
  <c r="J49" i="5"/>
  <c r="J49" i="29"/>
  <c r="J49" i="18"/>
  <c r="J49" i="17" s="1"/>
  <c r="J49" i="8"/>
  <c r="B49" i="11"/>
  <c r="B49" i="10"/>
  <c r="B49" i="22"/>
  <c r="B49" i="21"/>
  <c r="B49" i="19"/>
  <c r="B49" i="24"/>
  <c r="B49" i="18"/>
  <c r="B49" i="17" s="1"/>
  <c r="B49" i="8"/>
  <c r="B49" i="3"/>
  <c r="B49" i="5"/>
  <c r="B49" i="20"/>
  <c r="B49" i="25" s="1"/>
  <c r="B49" i="29"/>
  <c r="Y48" i="11"/>
  <c r="Y48" i="10"/>
  <c r="Y48" i="21"/>
  <c r="Y48" i="22"/>
  <c r="Y48" i="20"/>
  <c r="Y48" i="25" s="1"/>
  <c r="Y48" i="24"/>
  <c r="Y48" i="19"/>
  <c r="Y48" i="18"/>
  <c r="Y48" i="17" s="1"/>
  <c r="Y48" i="3"/>
  <c r="Y48" i="8"/>
  <c r="Y48" i="5"/>
  <c r="Y48" i="29"/>
  <c r="Q48" i="11"/>
  <c r="Q48" i="10"/>
  <c r="Q48" i="22"/>
  <c r="Q48" i="21"/>
  <c r="Q48" i="19"/>
  <c r="Q48" i="20"/>
  <c r="Q48" i="25" s="1"/>
  <c r="Q48" i="24"/>
  <c r="Q48" i="18"/>
  <c r="Q48" i="17" s="1"/>
  <c r="Q48" i="8"/>
  <c r="Q48" i="3"/>
  <c r="Q48" i="5"/>
  <c r="Q48" i="29"/>
  <c r="H48" i="11"/>
  <c r="H48" i="21"/>
  <c r="H48" i="22"/>
  <c r="H48" i="10"/>
  <c r="H48" i="20"/>
  <c r="H48" i="25" s="1"/>
  <c r="H48" i="24"/>
  <c r="H48" i="19"/>
  <c r="H48" i="8"/>
  <c r="H48" i="3"/>
  <c r="H48" i="5"/>
  <c r="H48" i="18"/>
  <c r="H48" i="17" s="1"/>
  <c r="H48" i="29"/>
  <c r="AE47" i="11"/>
  <c r="AE47" i="10"/>
  <c r="AE47" i="22"/>
  <c r="AE47" i="21"/>
  <c r="AE47" i="19"/>
  <c r="AE47" i="24"/>
  <c r="AE47" i="20"/>
  <c r="AE47" i="25" s="1"/>
  <c r="AE47" i="18"/>
  <c r="AE47" i="17" s="1"/>
  <c r="AE47" i="3"/>
  <c r="AE47" i="8"/>
  <c r="AE47" i="5"/>
  <c r="AE47" i="29"/>
  <c r="W47" i="11"/>
  <c r="W47" i="10"/>
  <c r="W47" i="21"/>
  <c r="W47" i="22"/>
  <c r="W47" i="20"/>
  <c r="W47" i="25" s="1"/>
  <c r="W47" i="19"/>
  <c r="W47" i="24"/>
  <c r="W47" i="8"/>
  <c r="W47" i="18"/>
  <c r="W47" i="17" s="1"/>
  <c r="W47" i="3"/>
  <c r="W47" i="5"/>
  <c r="W47" i="29"/>
  <c r="N47" i="11"/>
  <c r="N47" i="10"/>
  <c r="N47" i="22"/>
  <c r="N47" i="21"/>
  <c r="N47" i="19"/>
  <c r="N47" i="24"/>
  <c r="N47" i="20"/>
  <c r="N47" i="25" s="1"/>
  <c r="N47" i="18"/>
  <c r="N47" i="17" s="1"/>
  <c r="N47" i="3"/>
  <c r="N47" i="5"/>
  <c r="N47" i="8"/>
  <c r="N47" i="29"/>
  <c r="F47" i="11"/>
  <c r="F47" i="10"/>
  <c r="F47" i="21"/>
  <c r="F47" i="22"/>
  <c r="F47" i="20"/>
  <c r="F47" i="25" s="1"/>
  <c r="F47" i="24"/>
  <c r="F47" i="19"/>
  <c r="F47" i="3"/>
  <c r="F47" i="5"/>
  <c r="F47" i="8"/>
  <c r="F47" i="29"/>
  <c r="F47" i="18"/>
  <c r="F47" i="17" s="1"/>
  <c r="AC46" i="11"/>
  <c r="AC46" i="10"/>
  <c r="AC46" i="22"/>
  <c r="AC46" i="21"/>
  <c r="AC46" i="19"/>
  <c r="AC46" i="24"/>
  <c r="AC46" i="20"/>
  <c r="AC46" i="25" s="1"/>
  <c r="AC46" i="18"/>
  <c r="AC46" i="17" s="1"/>
  <c r="AC46" i="8"/>
  <c r="AC46" i="3"/>
  <c r="AC46" i="5"/>
  <c r="AC46" i="29"/>
  <c r="U46" i="11"/>
  <c r="U46" i="10"/>
  <c r="U46" i="21"/>
  <c r="U46" i="22"/>
  <c r="U46" i="20"/>
  <c r="U46" i="25" s="1"/>
  <c r="U46" i="24"/>
  <c r="U46" i="19"/>
  <c r="U46" i="18"/>
  <c r="U46" i="17" s="1"/>
  <c r="U46" i="3"/>
  <c r="U46" i="5"/>
  <c r="U46" i="29"/>
  <c r="U46" i="8"/>
  <c r="L46" i="11"/>
  <c r="L46" i="10"/>
  <c r="L46" i="22"/>
  <c r="L46" i="21"/>
  <c r="L46" i="19"/>
  <c r="L46" i="20"/>
  <c r="L46" i="25" s="1"/>
  <c r="L46" i="24"/>
  <c r="L46" i="18"/>
  <c r="L46" i="17" s="1"/>
  <c r="L46" i="8"/>
  <c r="L46" i="3"/>
  <c r="L46" i="5"/>
  <c r="L46" i="29"/>
  <c r="D46" i="11"/>
  <c r="D46" i="21"/>
  <c r="D46" i="10"/>
  <c r="D46" i="22"/>
  <c r="D46" i="20"/>
  <c r="D46" i="25" s="1"/>
  <c r="D46" i="24"/>
  <c r="D46" i="19"/>
  <c r="D46" i="8"/>
  <c r="D46" i="3"/>
  <c r="D46" i="5"/>
  <c r="D46" i="18"/>
  <c r="D46" i="17" s="1"/>
  <c r="D46" i="29"/>
  <c r="AA45" i="11"/>
  <c r="AA45" i="10"/>
  <c r="AA45" i="22"/>
  <c r="AA45" i="21"/>
  <c r="AA45" i="19"/>
  <c r="AA45" i="24"/>
  <c r="AA45" i="18"/>
  <c r="AA45" i="17" s="1"/>
  <c r="AA45" i="20"/>
  <c r="AA45" i="25" s="1"/>
  <c r="AA45" i="3"/>
  <c r="AA45" i="5"/>
  <c r="AA45" i="8"/>
  <c r="AA45" i="29"/>
  <c r="S45" i="11"/>
  <c r="S45" i="10"/>
  <c r="S45" i="21"/>
  <c r="S45" i="22"/>
  <c r="S45" i="20"/>
  <c r="S45" i="25" s="1"/>
  <c r="S45" i="19"/>
  <c r="S45" i="24"/>
  <c r="S45" i="8"/>
  <c r="S45" i="18"/>
  <c r="S45" i="17" s="1"/>
  <c r="S45" i="3"/>
  <c r="S45" i="5"/>
  <c r="S45" i="29"/>
  <c r="J45" i="11"/>
  <c r="J45" i="10"/>
  <c r="J45" i="22"/>
  <c r="J45" i="21"/>
  <c r="J45" i="19"/>
  <c r="J45" i="24"/>
  <c r="J45" i="20"/>
  <c r="J45" i="25" s="1"/>
  <c r="J45" i="18"/>
  <c r="J45" i="17" s="1"/>
  <c r="J45" i="8"/>
  <c r="J45" i="3"/>
  <c r="J45" i="5"/>
  <c r="J45" i="29"/>
  <c r="B45" i="11"/>
  <c r="B45" i="10"/>
  <c r="B45" i="21"/>
  <c r="B45" i="22"/>
  <c r="B45" i="20"/>
  <c r="B45" i="25" s="1"/>
  <c r="B45" i="24"/>
  <c r="B45" i="3"/>
  <c r="B45" i="5"/>
  <c r="B45" i="19"/>
  <c r="B45" i="29"/>
  <c r="B45" i="18"/>
  <c r="B45" i="17" s="1"/>
  <c r="B45" i="8"/>
  <c r="Y44" i="11"/>
  <c r="Y44" i="10"/>
  <c r="Y44" i="22"/>
  <c r="Y44" i="21"/>
  <c r="Y44" i="19"/>
  <c r="Y44" i="24"/>
  <c r="Y44" i="20"/>
  <c r="Y44" i="25" s="1"/>
  <c r="Y44" i="18"/>
  <c r="Y44" i="17" s="1"/>
  <c r="Y44" i="8"/>
  <c r="Y44" i="3"/>
  <c r="Y44" i="5"/>
  <c r="Y44" i="29"/>
  <c r="Q44" i="11"/>
  <c r="Q44" i="10"/>
  <c r="Q44" i="21"/>
  <c r="Q44" i="22"/>
  <c r="Q44" i="20"/>
  <c r="Q44" i="25" s="1"/>
  <c r="Q44" i="24"/>
  <c r="Q44" i="18"/>
  <c r="Q44" i="17" s="1"/>
  <c r="Q44" i="3"/>
  <c r="Q44" i="19"/>
  <c r="Q44" i="8"/>
  <c r="Q44" i="5"/>
  <c r="Q44" i="29"/>
  <c r="H44" i="11"/>
  <c r="H44" i="10"/>
  <c r="H44" i="22"/>
  <c r="H44" i="21"/>
  <c r="H44" i="19"/>
  <c r="H44" i="20"/>
  <c r="H44" i="25" s="1"/>
  <c r="H44" i="24"/>
  <c r="H44" i="18"/>
  <c r="H44" i="17" s="1"/>
  <c r="H44" i="8"/>
  <c r="H44" i="3"/>
  <c r="H44" i="5"/>
  <c r="H44" i="29"/>
  <c r="AE43" i="11"/>
  <c r="AE43" i="21"/>
  <c r="AE43" i="22"/>
  <c r="AE43" i="10"/>
  <c r="AE43" i="20"/>
  <c r="AE43" i="25" s="1"/>
  <c r="AE43" i="24"/>
  <c r="AE43" i="8"/>
  <c r="AE43" i="19"/>
  <c r="AE43" i="3"/>
  <c r="AE43" i="5"/>
  <c r="AE43" i="18"/>
  <c r="AE43" i="17" s="1"/>
  <c r="AE43" i="29"/>
  <c r="W43" i="11"/>
  <c r="W43" i="10"/>
  <c r="W43" i="22"/>
  <c r="W43" i="21"/>
  <c r="W43" i="19"/>
  <c r="W43" i="24"/>
  <c r="W43" i="20"/>
  <c r="W43" i="25" s="1"/>
  <c r="W43" i="18"/>
  <c r="W43" i="17" s="1"/>
  <c r="W43" i="3"/>
  <c r="W43" i="8"/>
  <c r="W43" i="5"/>
  <c r="N43" i="11"/>
  <c r="N43" i="10"/>
  <c r="N43" i="21"/>
  <c r="N43" i="22"/>
  <c r="N43" i="20"/>
  <c r="N43" i="25" s="1"/>
  <c r="N43" i="19"/>
  <c r="N43" i="24"/>
  <c r="N43" i="8"/>
  <c r="N43" i="18"/>
  <c r="N43" i="17" s="1"/>
  <c r="N43" i="3"/>
  <c r="N43" i="5"/>
  <c r="N43" i="29"/>
  <c r="F43" i="11"/>
  <c r="F43" i="10"/>
  <c r="F43" i="22"/>
  <c r="F43" i="21"/>
  <c r="F43" i="19"/>
  <c r="F43" i="24"/>
  <c r="F43" i="18"/>
  <c r="F43" i="17" s="1"/>
  <c r="F43" i="3"/>
  <c r="F43" i="5"/>
  <c r="F43" i="8"/>
  <c r="F43" i="20"/>
  <c r="F43" i="25" s="1"/>
  <c r="F43" i="29"/>
  <c r="AC42" i="11"/>
  <c r="AC42" i="10"/>
  <c r="AC42" i="21"/>
  <c r="AC42" i="22"/>
  <c r="AC42" i="20"/>
  <c r="AC42" i="25" s="1"/>
  <c r="AC42" i="24"/>
  <c r="AC42" i="19"/>
  <c r="AC42" i="3"/>
  <c r="AC42" i="5"/>
  <c r="AC42" i="8"/>
  <c r="AC42" i="29"/>
  <c r="AC42" i="18"/>
  <c r="AC42" i="17" s="1"/>
  <c r="U42" i="11"/>
  <c r="U42" i="10"/>
  <c r="U42" i="22"/>
  <c r="U42" i="21"/>
  <c r="U42" i="20"/>
  <c r="U42" i="25" s="1"/>
  <c r="U42" i="19"/>
  <c r="U42" i="24"/>
  <c r="U42" i="18"/>
  <c r="U42" i="17" s="1"/>
  <c r="U42" i="8"/>
  <c r="U42" i="3"/>
  <c r="U42" i="5"/>
  <c r="U42" i="29"/>
  <c r="L42" i="11"/>
  <c r="L42" i="10"/>
  <c r="L42" i="21"/>
  <c r="L42" i="22"/>
  <c r="L42" i="20"/>
  <c r="L42" i="25" s="1"/>
  <c r="L42" i="24"/>
  <c r="L42" i="19"/>
  <c r="L42" i="18"/>
  <c r="L42" i="17" s="1"/>
  <c r="L42" i="3"/>
  <c r="L42" i="5"/>
  <c r="L42" i="29"/>
  <c r="D42" i="11"/>
  <c r="D42" i="10"/>
  <c r="D42" i="22"/>
  <c r="D42" i="21"/>
  <c r="D42" i="19"/>
  <c r="D42" i="24"/>
  <c r="D42" i="20"/>
  <c r="D42" i="25" s="1"/>
  <c r="D42" i="18"/>
  <c r="D42" i="17" s="1"/>
  <c r="D42" i="8"/>
  <c r="D42" i="3"/>
  <c r="D42" i="5"/>
  <c r="D42" i="29"/>
  <c r="AA41" i="11"/>
  <c r="AA41" i="21"/>
  <c r="AA41" i="10"/>
  <c r="AA41" i="22"/>
  <c r="AA41" i="20"/>
  <c r="AA41" i="25" s="1"/>
  <c r="AA41" i="24"/>
  <c r="AA41" i="19"/>
  <c r="AA41" i="18"/>
  <c r="AA41" i="17" s="1"/>
  <c r="AA41" i="8"/>
  <c r="AA41" i="3"/>
  <c r="AA41" i="5"/>
  <c r="AA41" i="29"/>
  <c r="S41" i="11"/>
  <c r="S41" i="10"/>
  <c r="S41" i="22"/>
  <c r="S41" i="21"/>
  <c r="S41" i="20"/>
  <c r="S41" i="25" s="1"/>
  <c r="S41" i="19"/>
  <c r="S41" i="24"/>
  <c r="S41" i="18"/>
  <c r="S41" i="17" s="1"/>
  <c r="S41" i="3"/>
  <c r="S41" i="5"/>
  <c r="S41" i="8"/>
  <c r="S41" i="29"/>
  <c r="J41" i="11"/>
  <c r="J41" i="10"/>
  <c r="J41" i="21"/>
  <c r="J41" i="22"/>
  <c r="J41" i="20"/>
  <c r="J41" i="25" s="1"/>
  <c r="J41" i="19"/>
  <c r="J41" i="24"/>
  <c r="J41" i="18"/>
  <c r="J41" i="17" s="1"/>
  <c r="J41" i="8"/>
  <c r="J41" i="3"/>
  <c r="J41" i="5"/>
  <c r="J41" i="29"/>
  <c r="B41" i="11"/>
  <c r="B41" i="10"/>
  <c r="B41" i="22"/>
  <c r="B41" i="21"/>
  <c r="B41" i="19"/>
  <c r="B41" i="20"/>
  <c r="B41" i="25" s="1"/>
  <c r="B41" i="18"/>
  <c r="B41" i="17" s="1"/>
  <c r="B41" i="24"/>
  <c r="B41" i="8"/>
  <c r="B41" i="3"/>
  <c r="B41" i="5"/>
  <c r="B41" i="29"/>
  <c r="Y40" i="11"/>
  <c r="Y40" i="10"/>
  <c r="Y40" i="21"/>
  <c r="Y40" i="22"/>
  <c r="Y40" i="18"/>
  <c r="Y40" i="17" s="1"/>
  <c r="Y40" i="24"/>
  <c r="Y40" i="20"/>
  <c r="Y40" i="25" s="1"/>
  <c r="Y40" i="19"/>
  <c r="Y40" i="3"/>
  <c r="Y40" i="5"/>
  <c r="Y40" i="29"/>
  <c r="Y40" i="8"/>
  <c r="Q40" i="11"/>
  <c r="Q40" i="10"/>
  <c r="Q40" i="22"/>
  <c r="Q40" i="21"/>
  <c r="Q40" i="20"/>
  <c r="Q40" i="25" s="1"/>
  <c r="Q40" i="18"/>
  <c r="Q40" i="17" s="1"/>
  <c r="Q40" i="19"/>
  <c r="Q40" i="24"/>
  <c r="Q40" i="8"/>
  <c r="Q40" i="3"/>
  <c r="Q40" i="5"/>
  <c r="Q40" i="29"/>
  <c r="H40" i="11"/>
  <c r="H40" i="10"/>
  <c r="H40" i="21"/>
  <c r="H40" i="22"/>
  <c r="H40" i="20"/>
  <c r="H40" i="25" s="1"/>
  <c r="H40" i="24"/>
  <c r="H40" i="19"/>
  <c r="H40" i="3"/>
  <c r="H40" i="8"/>
  <c r="H40" i="5"/>
  <c r="H40" i="29"/>
  <c r="H40" i="18"/>
  <c r="H40" i="17" s="1"/>
  <c r="AE39" i="11"/>
  <c r="AE39" i="10"/>
  <c r="AE39" i="22"/>
  <c r="AE39" i="21"/>
  <c r="AE39" i="19"/>
  <c r="AE39" i="24"/>
  <c r="AE39" i="18"/>
  <c r="AE39" i="17" s="1"/>
  <c r="AE39" i="8"/>
  <c r="AE39" i="20"/>
  <c r="AE39" i="25" s="1"/>
  <c r="AE39" i="3"/>
  <c r="AE39" i="5"/>
  <c r="W39" i="11"/>
  <c r="W39" i="21"/>
  <c r="W39" i="22"/>
  <c r="W39" i="10"/>
  <c r="W39" i="20"/>
  <c r="W39" i="25" s="1"/>
  <c r="W39" i="18"/>
  <c r="W39" i="17" s="1"/>
  <c r="W39" i="24"/>
  <c r="W39" i="19"/>
  <c r="W39" i="8"/>
  <c r="W39" i="3"/>
  <c r="W39" i="5"/>
  <c r="W39" i="29"/>
  <c r="N39" i="11"/>
  <c r="N39" i="10"/>
  <c r="N39" i="22"/>
  <c r="N39" i="21"/>
  <c r="N39" i="20"/>
  <c r="N39" i="25" s="1"/>
  <c r="N39" i="19"/>
  <c r="N39" i="24"/>
  <c r="N39" i="18"/>
  <c r="N39" i="17" s="1"/>
  <c r="N39" i="3"/>
  <c r="N39" i="8"/>
  <c r="N39" i="5"/>
  <c r="N39" i="29"/>
  <c r="F39" i="11"/>
  <c r="F39" i="10"/>
  <c r="F39" i="21"/>
  <c r="F39" i="22"/>
  <c r="F39" i="20"/>
  <c r="F39" i="25" s="1"/>
  <c r="F39" i="19"/>
  <c r="F39" i="24"/>
  <c r="F39" i="18"/>
  <c r="F39" i="17" s="1"/>
  <c r="F39" i="8"/>
  <c r="F39" i="3"/>
  <c r="F39" i="5"/>
  <c r="F39" i="29"/>
  <c r="AC38" i="11"/>
  <c r="AC38" i="10"/>
  <c r="AC38" i="22"/>
  <c r="AC38" i="21"/>
  <c r="AC38" i="19"/>
  <c r="AC38" i="18"/>
  <c r="AC38" i="17" s="1"/>
  <c r="AC38" i="24"/>
  <c r="AC38" i="20"/>
  <c r="AC38" i="25" s="1"/>
  <c r="AC38" i="3"/>
  <c r="AC38" i="5"/>
  <c r="AC38" i="8"/>
  <c r="AC38" i="29"/>
  <c r="U38" i="11"/>
  <c r="U38" i="10"/>
  <c r="U38" i="21"/>
  <c r="U38" i="22"/>
  <c r="U38" i="18"/>
  <c r="U38" i="17" s="1"/>
  <c r="U38" i="20"/>
  <c r="U38" i="25" s="1"/>
  <c r="U38" i="24"/>
  <c r="U38" i="19"/>
  <c r="U38" i="3"/>
  <c r="U38" i="5"/>
  <c r="U38" i="8"/>
  <c r="U38" i="29"/>
  <c r="L38" i="11"/>
  <c r="L38" i="10"/>
  <c r="L38" i="22"/>
  <c r="L38" i="21"/>
  <c r="L38" i="20"/>
  <c r="L38" i="25" s="1"/>
  <c r="L38" i="18"/>
  <c r="L38" i="17" s="1"/>
  <c r="L38" i="19"/>
  <c r="L38" i="24"/>
  <c r="L38" i="8"/>
  <c r="L38" i="3"/>
  <c r="L38" i="5"/>
  <c r="L38" i="29"/>
  <c r="D38" i="11"/>
  <c r="D38" i="10"/>
  <c r="D38" i="21"/>
  <c r="D38" i="22"/>
  <c r="D38" i="20"/>
  <c r="D38" i="25" s="1"/>
  <c r="D38" i="24"/>
  <c r="D38" i="19"/>
  <c r="D38" i="18"/>
  <c r="D38" i="17" s="1"/>
  <c r="D38" i="3"/>
  <c r="D38" i="5"/>
  <c r="D38" i="29"/>
  <c r="D38" i="8"/>
  <c r="AA37" i="11"/>
  <c r="AA37" i="10"/>
  <c r="AA37" i="22"/>
  <c r="AA37" i="21"/>
  <c r="AA37" i="19"/>
  <c r="AA37" i="24"/>
  <c r="AA37" i="18"/>
  <c r="AA37" i="17" s="1"/>
  <c r="AA37" i="20"/>
  <c r="AA37" i="25" s="1"/>
  <c r="AA37" i="8"/>
  <c r="AA37" i="3"/>
  <c r="AA37" i="5"/>
  <c r="AA37" i="29"/>
  <c r="S37" i="11"/>
  <c r="S37" i="21"/>
  <c r="S37" i="10"/>
  <c r="S37" i="22"/>
  <c r="S37" i="20"/>
  <c r="S37" i="25" s="1"/>
  <c r="S37" i="18"/>
  <c r="S37" i="17" s="1"/>
  <c r="S37" i="24"/>
  <c r="S37" i="19"/>
  <c r="S37" i="8"/>
  <c r="S37" i="3"/>
  <c r="S37" i="5"/>
  <c r="S37" i="29"/>
  <c r="J37" i="11"/>
  <c r="J37" i="10"/>
  <c r="J37" i="22"/>
  <c r="J37" i="21"/>
  <c r="J37" i="20"/>
  <c r="J37" i="25" s="1"/>
  <c r="J37" i="19"/>
  <c r="J37" i="24"/>
  <c r="J37" i="18"/>
  <c r="J37" i="17" s="1"/>
  <c r="J37" i="3"/>
  <c r="J37" i="5"/>
  <c r="J37" i="29"/>
  <c r="J37" i="8"/>
  <c r="B37" i="11"/>
  <c r="B37" i="10"/>
  <c r="B37" i="21"/>
  <c r="B37" i="22"/>
  <c r="B37" i="20"/>
  <c r="B37" i="25" s="1"/>
  <c r="B37" i="19"/>
  <c r="B37" i="24"/>
  <c r="B37" i="18"/>
  <c r="B37" i="17" s="1"/>
  <c r="B37" i="8"/>
  <c r="B37" i="3"/>
  <c r="B37" i="5"/>
  <c r="B37" i="29"/>
  <c r="Y36" i="11"/>
  <c r="Y36" i="10"/>
  <c r="Y36" i="22"/>
  <c r="Y36" i="21"/>
  <c r="Y36" i="19"/>
  <c r="Y36" i="20"/>
  <c r="Y36" i="25" s="1"/>
  <c r="Y36" i="18"/>
  <c r="Y36" i="17" s="1"/>
  <c r="Y36" i="24"/>
  <c r="Y36" i="8"/>
  <c r="Y36" i="3"/>
  <c r="Y36" i="5"/>
  <c r="Y36" i="29"/>
  <c r="Q36" i="11"/>
  <c r="Q36" i="10"/>
  <c r="Q36" i="21"/>
  <c r="Q36" i="22"/>
  <c r="Q36" i="20"/>
  <c r="Q36" i="25" s="1"/>
  <c r="Q36" i="18"/>
  <c r="Q36" i="17" s="1"/>
  <c r="Q36" i="24"/>
  <c r="Q36" i="19"/>
  <c r="Q36" i="3"/>
  <c r="Q36" i="5"/>
  <c r="Q36" i="29"/>
  <c r="Q36" i="8"/>
  <c r="H36" i="11"/>
  <c r="H36" i="10"/>
  <c r="H36" i="22"/>
  <c r="H36" i="21"/>
  <c r="H36" i="20"/>
  <c r="H36" i="25" s="1"/>
  <c r="H36" i="18"/>
  <c r="H36" i="17" s="1"/>
  <c r="H36" i="19"/>
  <c r="H36" i="24"/>
  <c r="H36" i="8"/>
  <c r="H36" i="3"/>
  <c r="H36" i="5"/>
  <c r="H36" i="29"/>
  <c r="AE35" i="11"/>
  <c r="AE35" i="10"/>
  <c r="AE35" i="21"/>
  <c r="AE35" i="22"/>
  <c r="AE35" i="20"/>
  <c r="AE35" i="25" s="1"/>
  <c r="AE35" i="18"/>
  <c r="AE35" i="17" s="1"/>
  <c r="AE35" i="24"/>
  <c r="AE35" i="19"/>
  <c r="AE35" i="3"/>
  <c r="AE35" i="8"/>
  <c r="AE35" i="5"/>
  <c r="AE35" i="29"/>
  <c r="W35" i="11"/>
  <c r="W35" i="10"/>
  <c r="W35" i="22"/>
  <c r="W35" i="21"/>
  <c r="W35" i="19"/>
  <c r="W35" i="20"/>
  <c r="W35" i="25" s="1"/>
  <c r="W35" i="18"/>
  <c r="W35" i="17" s="1"/>
  <c r="W35" i="24"/>
  <c r="W35" i="8"/>
  <c r="W35" i="3"/>
  <c r="W35" i="5"/>
  <c r="W35" i="29"/>
  <c r="N35" i="11"/>
  <c r="N35" i="21"/>
  <c r="N35" i="22"/>
  <c r="N35" i="10"/>
  <c r="N35" i="20"/>
  <c r="N35" i="25" s="1"/>
  <c r="N35" i="18"/>
  <c r="N35" i="17" s="1"/>
  <c r="N35" i="24"/>
  <c r="N35" i="19"/>
  <c r="N35" i="8"/>
  <c r="N35" i="3"/>
  <c r="N35" i="5"/>
  <c r="N35" i="29"/>
  <c r="F35" i="11"/>
  <c r="F35" i="10"/>
  <c r="F35" i="22"/>
  <c r="F35" i="21"/>
  <c r="F35" i="20"/>
  <c r="F35" i="25" s="1"/>
  <c r="F35" i="18"/>
  <c r="F35" i="17" s="1"/>
  <c r="F35" i="19"/>
  <c r="F35" i="24"/>
  <c r="F35" i="3"/>
  <c r="F35" i="8"/>
  <c r="F35" i="5"/>
  <c r="AC34" i="11"/>
  <c r="AC34" i="10"/>
  <c r="AC34" i="21"/>
  <c r="AC34" i="22"/>
  <c r="AC34" i="20"/>
  <c r="AC34" i="25" s="1"/>
  <c r="AC34" i="18"/>
  <c r="AC34" i="17" s="1"/>
  <c r="AC34" i="19"/>
  <c r="AC34" i="24"/>
  <c r="AC34" i="8"/>
  <c r="AC34" i="3"/>
  <c r="AC34" i="5"/>
  <c r="AC34" i="29"/>
  <c r="U34" i="11"/>
  <c r="U34" i="10"/>
  <c r="U34" i="22"/>
  <c r="U34" i="21"/>
  <c r="U34" i="19"/>
  <c r="U34" i="20"/>
  <c r="U34" i="25" s="1"/>
  <c r="U34" i="18"/>
  <c r="U34" i="17" s="1"/>
  <c r="U34" i="24"/>
  <c r="U34" i="3"/>
  <c r="U34" i="5"/>
  <c r="U34" i="8"/>
  <c r="U34" i="29"/>
  <c r="L34" i="11"/>
  <c r="L34" i="10"/>
  <c r="L34" i="21"/>
  <c r="L34" i="22"/>
  <c r="L34" i="20"/>
  <c r="L34" i="25" s="1"/>
  <c r="L34" i="18"/>
  <c r="L34" i="17" s="1"/>
  <c r="L34" i="24"/>
  <c r="L34" i="19"/>
  <c r="L34" i="3"/>
  <c r="L34" i="5"/>
  <c r="L34" i="8"/>
  <c r="L34" i="29"/>
  <c r="D34" i="11"/>
  <c r="D34" i="10"/>
  <c r="D34" i="22"/>
  <c r="D34" i="21"/>
  <c r="D34" i="20"/>
  <c r="D34" i="25" s="1"/>
  <c r="D34" i="18"/>
  <c r="D34" i="17" s="1"/>
  <c r="D34" i="19"/>
  <c r="D34" i="24"/>
  <c r="D34" i="8"/>
  <c r="D34" i="3"/>
  <c r="D34" i="5"/>
  <c r="D34" i="29"/>
  <c r="AA33" i="11"/>
  <c r="AA33" i="10"/>
  <c r="AA33" i="21"/>
  <c r="AA33" i="22"/>
  <c r="AA33" i="20"/>
  <c r="AA33" i="25" s="1"/>
  <c r="AA33" i="18"/>
  <c r="AA33" i="17" s="1"/>
  <c r="AA33" i="24"/>
  <c r="AA33" i="19"/>
  <c r="AA33" i="3"/>
  <c r="AA33" i="5"/>
  <c r="AA33" i="29"/>
  <c r="AA33" i="8"/>
  <c r="S33" i="11"/>
  <c r="S33" i="10"/>
  <c r="S33" i="22"/>
  <c r="S33" i="21"/>
  <c r="S33" i="19"/>
  <c r="S33" i="20"/>
  <c r="S33" i="25" s="1"/>
  <c r="S33" i="18"/>
  <c r="S33" i="17" s="1"/>
  <c r="S33" i="24"/>
  <c r="S33" i="8"/>
  <c r="S33" i="3"/>
  <c r="S33" i="5"/>
  <c r="S33" i="29"/>
  <c r="J33" i="11"/>
  <c r="J33" i="21"/>
  <c r="J33" i="10"/>
  <c r="J33" i="22"/>
  <c r="J33" i="20"/>
  <c r="J33" i="25" s="1"/>
  <c r="J33" i="18"/>
  <c r="J33" i="17" s="1"/>
  <c r="J33" i="24"/>
  <c r="J33" i="19"/>
  <c r="J33" i="3"/>
  <c r="J33" i="8"/>
  <c r="J33" i="5"/>
  <c r="J33" i="29"/>
  <c r="B33" i="11"/>
  <c r="B33" i="10"/>
  <c r="B33" i="22"/>
  <c r="B33" i="21"/>
  <c r="B33" i="20"/>
  <c r="B33" i="25" s="1"/>
  <c r="B33" i="18"/>
  <c r="B33" i="17" s="1"/>
  <c r="B33" i="19"/>
  <c r="B33" i="24"/>
  <c r="B33" i="8"/>
  <c r="B33" i="3"/>
  <c r="B33" i="5"/>
  <c r="B33" i="29"/>
  <c r="Y32" i="11"/>
  <c r="Y32" i="10"/>
  <c r="Y32" i="21"/>
  <c r="Y32" i="22"/>
  <c r="Y32" i="20"/>
  <c r="Y32" i="25" s="1"/>
  <c r="Y32" i="18"/>
  <c r="Y32" i="17" s="1"/>
  <c r="Y32" i="19"/>
  <c r="Y32" i="24"/>
  <c r="Y32" i="3"/>
  <c r="Y32" i="5"/>
  <c r="Y32" i="29"/>
  <c r="Y32" i="8"/>
  <c r="U44" i="5"/>
  <c r="D50" i="29"/>
  <c r="W49" i="11"/>
  <c r="W49" i="10"/>
  <c r="W49" i="22"/>
  <c r="W49" i="19"/>
  <c r="W49" i="20"/>
  <c r="W49" i="25" s="1"/>
  <c r="W49" i="24"/>
  <c r="W49" i="21"/>
  <c r="W49" i="18"/>
  <c r="W49" i="17" s="1"/>
  <c r="W49" i="29"/>
  <c r="W49" i="8"/>
  <c r="W49" i="3"/>
  <c r="W49" i="5"/>
  <c r="F49" i="11"/>
  <c r="F49" i="10"/>
  <c r="F49" i="22"/>
  <c r="F49" i="20"/>
  <c r="F49" i="25" s="1"/>
  <c r="F49" i="24"/>
  <c r="F49" i="19"/>
  <c r="F49" i="21"/>
  <c r="F49" i="29"/>
  <c r="F49" i="18"/>
  <c r="F49" i="17" s="1"/>
  <c r="F49" i="3"/>
  <c r="F49" i="5"/>
  <c r="U48" i="11"/>
  <c r="U48" i="10"/>
  <c r="U48" i="22"/>
  <c r="U48" i="19"/>
  <c r="U48" i="20"/>
  <c r="U48" i="25" s="1"/>
  <c r="U48" i="24"/>
  <c r="U48" i="21"/>
  <c r="U48" i="18"/>
  <c r="U48" i="17" s="1"/>
  <c r="U48" i="8"/>
  <c r="U48" i="29"/>
  <c r="U48" i="3"/>
  <c r="D48" i="11"/>
  <c r="D48" i="10"/>
  <c r="D48" i="22"/>
  <c r="D48" i="20"/>
  <c r="D48" i="25" s="1"/>
  <c r="D48" i="24"/>
  <c r="D48" i="19"/>
  <c r="D48" i="21"/>
  <c r="D48" i="8"/>
  <c r="D48" i="29"/>
  <c r="D48" i="18"/>
  <c r="D48" i="17" s="1"/>
  <c r="D48" i="3"/>
  <c r="D48" i="5"/>
  <c r="S47" i="11"/>
  <c r="S47" i="10"/>
  <c r="S47" i="22"/>
  <c r="S47" i="19"/>
  <c r="S47" i="20"/>
  <c r="S47" i="25" s="1"/>
  <c r="S47" i="24"/>
  <c r="S47" i="21"/>
  <c r="S47" i="18"/>
  <c r="S47" i="17" s="1"/>
  <c r="S47" i="29"/>
  <c r="S47" i="8"/>
  <c r="S47" i="3"/>
  <c r="B47" i="11"/>
  <c r="B47" i="10"/>
  <c r="B47" i="22"/>
  <c r="B47" i="20"/>
  <c r="B47" i="25" s="1"/>
  <c r="B47" i="24"/>
  <c r="B47" i="19"/>
  <c r="B47" i="21"/>
  <c r="B47" i="29"/>
  <c r="B47" i="8"/>
  <c r="B47" i="18"/>
  <c r="B47" i="17" s="1"/>
  <c r="B47" i="3"/>
  <c r="B47" i="5"/>
  <c r="Q46" i="11"/>
  <c r="Q46" i="10"/>
  <c r="Q46" i="22"/>
  <c r="Q46" i="19"/>
  <c r="Q46" i="20"/>
  <c r="Q46" i="25" s="1"/>
  <c r="Q46" i="24"/>
  <c r="Q46" i="21"/>
  <c r="Q46" i="18"/>
  <c r="Q46" i="17" s="1"/>
  <c r="Q46" i="8"/>
  <c r="Q46" i="29"/>
  <c r="Q46" i="3"/>
  <c r="Q46" i="5"/>
  <c r="AE45" i="11"/>
  <c r="AE45" i="10"/>
  <c r="AE45" i="22"/>
  <c r="AE45" i="20"/>
  <c r="AE45" i="25" s="1"/>
  <c r="AE45" i="24"/>
  <c r="AE45" i="19"/>
  <c r="AE45" i="21"/>
  <c r="AE45" i="8"/>
  <c r="AE45" i="29"/>
  <c r="AE45" i="18"/>
  <c r="AE45" i="17" s="1"/>
  <c r="AE45" i="3"/>
  <c r="AE45" i="5"/>
  <c r="N45" i="11"/>
  <c r="N45" i="10"/>
  <c r="N45" i="22"/>
  <c r="N45" i="19"/>
  <c r="N45" i="20"/>
  <c r="N45" i="25" s="1"/>
  <c r="N45" i="24"/>
  <c r="N45" i="21"/>
  <c r="N45" i="18"/>
  <c r="N45" i="17" s="1"/>
  <c r="N45" i="29"/>
  <c r="N45" i="8"/>
  <c r="N45" i="3"/>
  <c r="N45" i="5"/>
  <c r="AC44" i="11"/>
  <c r="AC44" i="10"/>
  <c r="AC44" i="22"/>
  <c r="AC44" i="21"/>
  <c r="AC44" i="20"/>
  <c r="AC44" i="25" s="1"/>
  <c r="AC44" i="24"/>
  <c r="AC44" i="29"/>
  <c r="AC44" i="19"/>
  <c r="AC44" i="18"/>
  <c r="AC44" i="17" s="1"/>
  <c r="AC44" i="3"/>
  <c r="AC44" i="8"/>
  <c r="AC44" i="5"/>
  <c r="L44" i="11"/>
  <c r="L44" i="10"/>
  <c r="L44" i="22"/>
  <c r="L44" i="21"/>
  <c r="L44" i="19"/>
  <c r="L44" i="20"/>
  <c r="L44" i="25" s="1"/>
  <c r="L44" i="24"/>
  <c r="L44" i="18"/>
  <c r="L44" i="17" s="1"/>
  <c r="L44" i="8"/>
  <c r="L44" i="29"/>
  <c r="L44" i="3"/>
  <c r="AA43" i="11"/>
  <c r="AA43" i="10"/>
  <c r="AA43" i="22"/>
  <c r="AA43" i="20"/>
  <c r="AA43" i="25" s="1"/>
  <c r="AA43" i="21"/>
  <c r="AA43" i="24"/>
  <c r="AA43" i="19"/>
  <c r="AA43" i="8"/>
  <c r="AA43" i="29"/>
  <c r="AA43" i="18"/>
  <c r="AA43" i="17" s="1"/>
  <c r="AA43" i="3"/>
  <c r="AA43" i="5"/>
  <c r="J43" i="11"/>
  <c r="J43" i="10"/>
  <c r="J43" i="22"/>
  <c r="J43" i="19"/>
  <c r="J43" i="20"/>
  <c r="J43" i="25" s="1"/>
  <c r="J43" i="24"/>
  <c r="J43" i="21"/>
  <c r="J43" i="18"/>
  <c r="J43" i="17" s="1"/>
  <c r="J43" i="29"/>
  <c r="J43" i="8"/>
  <c r="J43" i="3"/>
  <c r="Y42" i="11"/>
  <c r="Y42" i="10"/>
  <c r="Y42" i="22"/>
  <c r="Y42" i="20"/>
  <c r="Y42" i="25" s="1"/>
  <c r="Y42" i="21"/>
  <c r="Y42" i="24"/>
  <c r="Y42" i="19"/>
  <c r="Y42" i="29"/>
  <c r="Y42" i="8"/>
  <c r="Y42" i="18"/>
  <c r="Y42" i="17" s="1"/>
  <c r="Y42" i="3"/>
  <c r="Y42" i="5"/>
  <c r="H42" i="11"/>
  <c r="H42" i="10"/>
  <c r="H42" i="22"/>
  <c r="H42" i="20"/>
  <c r="H42" i="25" s="1"/>
  <c r="H42" i="19"/>
  <c r="H42" i="21"/>
  <c r="H42" i="24"/>
  <c r="H42" i="18"/>
  <c r="H42" i="17" s="1"/>
  <c r="H42" i="8"/>
  <c r="H42" i="29"/>
  <c r="H42" i="3"/>
  <c r="H42" i="5"/>
  <c r="W41" i="11"/>
  <c r="W41" i="10"/>
  <c r="W41" i="22"/>
  <c r="W41" i="24"/>
  <c r="W41" i="19"/>
  <c r="W41" i="21"/>
  <c r="W41" i="20"/>
  <c r="W41" i="25" s="1"/>
  <c r="W41" i="8"/>
  <c r="W41" i="29"/>
  <c r="W41" i="18"/>
  <c r="W41" i="17" s="1"/>
  <c r="W41" i="3"/>
  <c r="W41" i="5"/>
  <c r="F41" i="11"/>
  <c r="F41" i="10"/>
  <c r="F41" i="22"/>
  <c r="F41" i="19"/>
  <c r="F41" i="20"/>
  <c r="F41" i="25" s="1"/>
  <c r="F41" i="24"/>
  <c r="F41" i="21"/>
  <c r="F41" i="18"/>
  <c r="F41" i="17" s="1"/>
  <c r="F41" i="29"/>
  <c r="F41" i="8"/>
  <c r="F41" i="3"/>
  <c r="F41" i="5"/>
  <c r="U40" i="11"/>
  <c r="U40" i="10"/>
  <c r="U40" i="22"/>
  <c r="U40" i="21"/>
  <c r="U40" i="20"/>
  <c r="U40" i="25" s="1"/>
  <c r="U40" i="24"/>
  <c r="U40" i="18"/>
  <c r="U40" i="17" s="1"/>
  <c r="U40" i="19"/>
  <c r="U40" i="29"/>
  <c r="U40" i="3"/>
  <c r="U40" i="8"/>
  <c r="U40" i="5"/>
  <c r="D40" i="11"/>
  <c r="D40" i="10"/>
  <c r="D40" i="22"/>
  <c r="D40" i="20"/>
  <c r="D40" i="25" s="1"/>
  <c r="D40" i="21"/>
  <c r="D40" i="19"/>
  <c r="D40" i="24"/>
  <c r="D40" i="18"/>
  <c r="D40" i="17" s="1"/>
  <c r="D40" i="8"/>
  <c r="D40" i="29"/>
  <c r="D40" i="3"/>
  <c r="S39" i="11"/>
  <c r="S39" i="10"/>
  <c r="S39" i="22"/>
  <c r="S39" i="21"/>
  <c r="S39" i="18"/>
  <c r="S39" i="17" s="1"/>
  <c r="S39" i="24"/>
  <c r="S39" i="19"/>
  <c r="S39" i="20"/>
  <c r="S39" i="25" s="1"/>
  <c r="S39" i="8"/>
  <c r="S39" i="29"/>
  <c r="S39" i="3"/>
  <c r="S39" i="5"/>
  <c r="B39" i="11"/>
  <c r="B39" i="10"/>
  <c r="B39" i="22"/>
  <c r="B39" i="19"/>
  <c r="B39" i="21"/>
  <c r="B39" i="24"/>
  <c r="B39" i="20"/>
  <c r="B39" i="25" s="1"/>
  <c r="B39" i="29"/>
  <c r="B39" i="18"/>
  <c r="B39" i="17" s="1"/>
  <c r="B39" i="8"/>
  <c r="B39" i="3"/>
  <c r="Q38" i="11"/>
  <c r="Q38" i="10"/>
  <c r="Q38" i="22"/>
  <c r="Q38" i="20"/>
  <c r="Q38" i="25" s="1"/>
  <c r="Q38" i="24"/>
  <c r="Q38" i="21"/>
  <c r="Q38" i="18"/>
  <c r="Q38" i="17" s="1"/>
  <c r="Q38" i="19"/>
  <c r="Q38" i="29"/>
  <c r="Q38" i="8"/>
  <c r="Q38" i="3"/>
  <c r="Q38" i="5"/>
  <c r="AE37" i="11"/>
  <c r="AE37" i="10"/>
  <c r="AE37" i="22"/>
  <c r="AE37" i="20"/>
  <c r="AE37" i="25" s="1"/>
  <c r="AE37" i="19"/>
  <c r="AE37" i="21"/>
  <c r="AE37" i="24"/>
  <c r="AE37" i="18"/>
  <c r="AE37" i="17" s="1"/>
  <c r="AE37" i="8"/>
  <c r="AE37" i="29"/>
  <c r="AE37" i="3"/>
  <c r="AE37" i="5"/>
  <c r="N37" i="11"/>
  <c r="N37" i="10"/>
  <c r="N37" i="22"/>
  <c r="N37" i="18"/>
  <c r="N37" i="17" s="1"/>
  <c r="N37" i="24"/>
  <c r="N37" i="19"/>
  <c r="N37" i="20"/>
  <c r="N37" i="25" s="1"/>
  <c r="N37" i="8"/>
  <c r="N37" i="21"/>
  <c r="N37" i="29"/>
  <c r="N37" i="3"/>
  <c r="N37" i="5"/>
  <c r="AC36" i="11"/>
  <c r="AC36" i="10"/>
  <c r="AC36" i="22"/>
  <c r="AC36" i="19"/>
  <c r="AC36" i="24"/>
  <c r="AC36" i="20"/>
  <c r="AC36" i="25" s="1"/>
  <c r="AC36" i="21"/>
  <c r="AC36" i="18"/>
  <c r="AC36" i="17" s="1"/>
  <c r="AC36" i="29"/>
  <c r="AC36" i="8"/>
  <c r="AC36" i="3"/>
  <c r="AC36" i="5"/>
  <c r="L36" i="11"/>
  <c r="L36" i="10"/>
  <c r="L36" i="22"/>
  <c r="L36" i="21"/>
  <c r="L36" i="18"/>
  <c r="L36" i="17" s="1"/>
  <c r="L36" i="24"/>
  <c r="L36" i="19"/>
  <c r="L36" i="29"/>
  <c r="L36" i="20"/>
  <c r="L36" i="25" s="1"/>
  <c r="L36" i="3"/>
  <c r="L36" i="8"/>
  <c r="L36" i="5"/>
  <c r="AA35" i="11"/>
  <c r="AA35" i="10"/>
  <c r="AA35" i="22"/>
  <c r="AA35" i="21"/>
  <c r="AA35" i="18"/>
  <c r="AA35" i="17" s="1"/>
  <c r="AA35" i="19"/>
  <c r="AA35" i="24"/>
  <c r="AA35" i="20"/>
  <c r="AA35" i="25" s="1"/>
  <c r="AA35" i="8"/>
  <c r="AA35" i="29"/>
  <c r="AA35" i="3"/>
  <c r="J35" i="11"/>
  <c r="J35" i="10"/>
  <c r="J35" i="22"/>
  <c r="J35" i="18"/>
  <c r="J35" i="17" s="1"/>
  <c r="J35" i="21"/>
  <c r="J35" i="24"/>
  <c r="J35" i="19"/>
  <c r="J35" i="20"/>
  <c r="J35" i="25" s="1"/>
  <c r="J35" i="8"/>
  <c r="J35" i="29"/>
  <c r="J35" i="3"/>
  <c r="J35" i="5"/>
  <c r="Y34" i="11"/>
  <c r="Y34" i="10"/>
  <c r="Y34" i="22"/>
  <c r="Y34" i="21"/>
  <c r="Y34" i="18"/>
  <c r="Y34" i="17" s="1"/>
  <c r="Y34" i="19"/>
  <c r="Y34" i="24"/>
  <c r="Y34" i="20"/>
  <c r="Y34" i="25" s="1"/>
  <c r="Y34" i="29"/>
  <c r="Y34" i="8"/>
  <c r="Y34" i="3"/>
  <c r="H34" i="11"/>
  <c r="H34" i="10"/>
  <c r="H34" i="22"/>
  <c r="H34" i="18"/>
  <c r="H34" i="17" s="1"/>
  <c r="H34" i="21"/>
  <c r="H34" i="24"/>
  <c r="H34" i="19"/>
  <c r="H34" i="20"/>
  <c r="H34" i="25" s="1"/>
  <c r="H34" i="29"/>
  <c r="H34" i="8"/>
  <c r="H34" i="3"/>
  <c r="H34" i="5"/>
  <c r="W33" i="10"/>
  <c r="W33" i="22"/>
  <c r="W33" i="11"/>
  <c r="W33" i="21"/>
  <c r="W33" i="18"/>
  <c r="W33" i="17" s="1"/>
  <c r="W33" i="19"/>
  <c r="W33" i="24"/>
  <c r="W33" i="20"/>
  <c r="W33" i="25" s="1"/>
  <c r="W33" i="29"/>
  <c r="W33" i="3"/>
  <c r="W33" i="8"/>
  <c r="W33" i="5"/>
  <c r="AD49" i="10"/>
  <c r="AD49" i="11"/>
  <c r="AD49" i="22"/>
  <c r="AD49" i="21"/>
  <c r="AD49" i="19"/>
  <c r="AD49" i="20"/>
  <c r="AD49" i="25" s="1"/>
  <c r="AD49" i="24"/>
  <c r="AD49" i="18"/>
  <c r="AD49" i="17" s="1"/>
  <c r="AD49" i="29"/>
  <c r="AD49" i="8"/>
  <c r="AD49" i="3"/>
  <c r="AD49" i="5"/>
  <c r="M49" i="10"/>
  <c r="M49" i="11"/>
  <c r="M49" i="22"/>
  <c r="M49" i="21"/>
  <c r="M49" i="19"/>
  <c r="M49" i="24"/>
  <c r="M49" i="20"/>
  <c r="M49" i="25" s="1"/>
  <c r="M49" i="18"/>
  <c r="M49" i="17" s="1"/>
  <c r="M49" i="8"/>
  <c r="M49" i="29"/>
  <c r="M49" i="3"/>
  <c r="M49" i="5"/>
  <c r="AB48" i="10"/>
  <c r="AB48" i="11"/>
  <c r="AB48" i="22"/>
  <c r="AB48" i="21"/>
  <c r="AB48" i="19"/>
  <c r="AB48" i="20"/>
  <c r="AB48" i="25" s="1"/>
  <c r="AB48" i="24"/>
  <c r="AB48" i="18"/>
  <c r="AB48" i="17" s="1"/>
  <c r="AB48" i="29"/>
  <c r="AB48" i="8"/>
  <c r="AB48" i="3"/>
  <c r="AB48" i="5"/>
  <c r="T48" i="10"/>
  <c r="T48" i="22"/>
  <c r="T48" i="11"/>
  <c r="T48" i="21"/>
  <c r="T48" i="19"/>
  <c r="T48" i="24"/>
  <c r="T48" i="20"/>
  <c r="T48" i="25" s="1"/>
  <c r="T48" i="18"/>
  <c r="T48" i="17" s="1"/>
  <c r="T48" i="8"/>
  <c r="T48" i="29"/>
  <c r="T48" i="3"/>
  <c r="T48" i="5"/>
  <c r="C48" i="10"/>
  <c r="C48" i="11"/>
  <c r="C48" i="22"/>
  <c r="C48" i="21"/>
  <c r="C48" i="19"/>
  <c r="C48" i="20"/>
  <c r="C48" i="25" s="1"/>
  <c r="C48" i="24"/>
  <c r="C48" i="18"/>
  <c r="C48" i="17" s="1"/>
  <c r="C48" i="8"/>
  <c r="C48" i="29"/>
  <c r="C48" i="3"/>
  <c r="C48" i="5"/>
  <c r="R47" i="10"/>
  <c r="R47" i="22"/>
  <c r="R47" i="21"/>
  <c r="R47" i="11"/>
  <c r="R47" i="19"/>
  <c r="R47" i="24"/>
  <c r="R47" i="18"/>
  <c r="R47" i="17" s="1"/>
  <c r="R47" i="20"/>
  <c r="R47" i="25" s="1"/>
  <c r="R47" i="29"/>
  <c r="R47" i="3"/>
  <c r="R47" i="5"/>
  <c r="R47" i="8"/>
  <c r="A47" i="10"/>
  <c r="A47" i="22"/>
  <c r="A47" i="11"/>
  <c r="A47" i="21"/>
  <c r="A47" i="19"/>
  <c r="A47" i="20"/>
  <c r="A47" i="25" s="1"/>
  <c r="A47" i="24"/>
  <c r="A47" i="18"/>
  <c r="A47" i="17" s="1"/>
  <c r="A47" i="29"/>
  <c r="A47" i="8"/>
  <c r="A47" i="3"/>
  <c r="A47" i="5"/>
  <c r="M45" i="10"/>
  <c r="M45" i="22"/>
  <c r="M45" i="21"/>
  <c r="M45" i="11"/>
  <c r="M45" i="19"/>
  <c r="M45" i="24"/>
  <c r="M45" i="18"/>
  <c r="M45" i="17" s="1"/>
  <c r="M45" i="20"/>
  <c r="M45" i="25" s="1"/>
  <c r="M45" i="29"/>
  <c r="M45" i="8"/>
  <c r="M45" i="3"/>
  <c r="M45" i="5"/>
  <c r="AB44" i="10"/>
  <c r="AB44" i="22"/>
  <c r="AB44" i="11"/>
  <c r="AB44" i="21"/>
  <c r="AB44" i="19"/>
  <c r="AB44" i="20"/>
  <c r="AB44" i="25" s="1"/>
  <c r="AB44" i="24"/>
  <c r="AB44" i="18"/>
  <c r="AB44" i="17" s="1"/>
  <c r="AB44" i="29"/>
  <c r="AB44" i="3"/>
  <c r="AB44" i="8"/>
  <c r="AB44" i="5"/>
  <c r="K44" i="10"/>
  <c r="K44" i="22"/>
  <c r="K44" i="11"/>
  <c r="K44" i="21"/>
  <c r="K44" i="19"/>
  <c r="K44" i="24"/>
  <c r="K44" i="20"/>
  <c r="K44" i="25" s="1"/>
  <c r="K44" i="18"/>
  <c r="K44" i="17" s="1"/>
  <c r="K44" i="8"/>
  <c r="K44" i="29"/>
  <c r="K44" i="3"/>
  <c r="K44" i="5"/>
  <c r="Z43" i="10"/>
  <c r="Z43" i="11"/>
  <c r="Z43" i="22"/>
  <c r="Z43" i="21"/>
  <c r="Z43" i="19"/>
  <c r="Z43" i="20"/>
  <c r="Z43" i="25" s="1"/>
  <c r="Z43" i="24"/>
  <c r="Z43" i="18"/>
  <c r="Z43" i="17" s="1"/>
  <c r="Z43" i="8"/>
  <c r="Z43" i="29"/>
  <c r="Z43" i="3"/>
  <c r="Z43" i="5"/>
  <c r="I43" i="10"/>
  <c r="I43" i="22"/>
  <c r="I43" i="21"/>
  <c r="I43" i="11"/>
  <c r="I43" i="19"/>
  <c r="I43" i="24"/>
  <c r="I43" i="18"/>
  <c r="I43" i="17" s="1"/>
  <c r="I43" i="20"/>
  <c r="I43" i="25" s="1"/>
  <c r="I43" i="29"/>
  <c r="I43" i="3"/>
  <c r="I43" i="8"/>
  <c r="I43" i="5"/>
  <c r="X42" i="10"/>
  <c r="X42" i="22"/>
  <c r="X42" i="11"/>
  <c r="X42" i="20"/>
  <c r="X42" i="25" s="1"/>
  <c r="X42" i="21"/>
  <c r="X42" i="19"/>
  <c r="X42" i="24"/>
  <c r="X42" i="18"/>
  <c r="X42" i="17" s="1"/>
  <c r="X42" i="29"/>
  <c r="X42" i="8"/>
  <c r="X42" i="3"/>
  <c r="X42" i="5"/>
  <c r="G42" i="10"/>
  <c r="G42" i="22"/>
  <c r="G42" i="11"/>
  <c r="G42" i="20"/>
  <c r="G42" i="25" s="1"/>
  <c r="G42" i="21"/>
  <c r="G42" i="19"/>
  <c r="G42" i="24"/>
  <c r="G42" i="18"/>
  <c r="G42" i="17" s="1"/>
  <c r="G42" i="8"/>
  <c r="G42" i="29"/>
  <c r="G42" i="3"/>
  <c r="G42" i="5"/>
  <c r="V41" i="10"/>
  <c r="V41" i="11"/>
  <c r="V41" i="22"/>
  <c r="V41" i="20"/>
  <c r="V41" i="25" s="1"/>
  <c r="V41" i="21"/>
  <c r="V41" i="19"/>
  <c r="V41" i="24"/>
  <c r="V41" i="18"/>
  <c r="V41" i="17" s="1"/>
  <c r="V41" i="8"/>
  <c r="V41" i="29"/>
  <c r="V41" i="3"/>
  <c r="V41" i="5"/>
  <c r="E41" i="10"/>
  <c r="E41" i="22"/>
  <c r="E41" i="20"/>
  <c r="E41" i="25" s="1"/>
  <c r="E41" i="21"/>
  <c r="E41" i="19"/>
  <c r="E41" i="18"/>
  <c r="E41" i="17" s="1"/>
  <c r="E41" i="24"/>
  <c r="E41" i="11"/>
  <c r="E41" i="29"/>
  <c r="E41" i="8"/>
  <c r="E41" i="3"/>
  <c r="E41" i="5"/>
  <c r="T40" i="10"/>
  <c r="T40" i="22"/>
  <c r="T40" i="11"/>
  <c r="T40" i="20"/>
  <c r="T40" i="25" s="1"/>
  <c r="T40" i="21"/>
  <c r="T40" i="19"/>
  <c r="T40" i="18"/>
  <c r="T40" i="17" s="1"/>
  <c r="T40" i="24"/>
  <c r="T40" i="29"/>
  <c r="T40" i="3"/>
  <c r="T40" i="8"/>
  <c r="T40" i="5"/>
  <c r="C40" i="10"/>
  <c r="C40" i="22"/>
  <c r="C40" i="20"/>
  <c r="C40" i="25" s="1"/>
  <c r="C40" i="11"/>
  <c r="C40" i="21"/>
  <c r="C40" i="19"/>
  <c r="C40" i="18"/>
  <c r="C40" i="17" s="1"/>
  <c r="C40" i="24"/>
  <c r="C40" i="8"/>
  <c r="C40" i="29"/>
  <c r="C40" i="3"/>
  <c r="C40" i="5"/>
  <c r="Z39" i="10"/>
  <c r="Z39" i="11"/>
  <c r="Z39" i="22"/>
  <c r="Z39" i="20"/>
  <c r="Z39" i="25" s="1"/>
  <c r="Z39" i="21"/>
  <c r="Z39" i="19"/>
  <c r="Z39" i="18"/>
  <c r="Z39" i="17" s="1"/>
  <c r="Z39" i="24"/>
  <c r="Z39" i="29"/>
  <c r="Z39" i="3"/>
  <c r="Z39" i="8"/>
  <c r="Z39" i="5"/>
  <c r="R39" i="10"/>
  <c r="R39" i="11"/>
  <c r="R39" i="22"/>
  <c r="R39" i="20"/>
  <c r="R39" i="25" s="1"/>
  <c r="R39" i="21"/>
  <c r="R39" i="19"/>
  <c r="R39" i="18"/>
  <c r="R39" i="17" s="1"/>
  <c r="R39" i="24"/>
  <c r="R39" i="8"/>
  <c r="R39" i="29"/>
  <c r="R39" i="3"/>
  <c r="R39" i="5"/>
  <c r="I39" i="10"/>
  <c r="I39" i="11"/>
  <c r="I39" i="22"/>
  <c r="I39" i="20"/>
  <c r="I39" i="25" s="1"/>
  <c r="I39" i="21"/>
  <c r="I39" i="19"/>
  <c r="I39" i="18"/>
  <c r="I39" i="17" s="1"/>
  <c r="I39" i="24"/>
  <c r="I39" i="29"/>
  <c r="I39" i="8"/>
  <c r="I39" i="3"/>
  <c r="I39" i="5"/>
  <c r="A39" i="10"/>
  <c r="A39" i="22"/>
  <c r="A39" i="20"/>
  <c r="A39" i="25" s="1"/>
  <c r="A39" i="21"/>
  <c r="A39" i="11"/>
  <c r="A39" i="19"/>
  <c r="A39" i="18"/>
  <c r="A39" i="17" s="1"/>
  <c r="A39" i="24"/>
  <c r="A39" i="29"/>
  <c r="A39" i="3"/>
  <c r="A39" i="5"/>
  <c r="X38" i="10"/>
  <c r="X38" i="11"/>
  <c r="X38" i="22"/>
  <c r="X38" i="20"/>
  <c r="X38" i="25" s="1"/>
  <c r="X38" i="21"/>
  <c r="X38" i="19"/>
  <c r="X38" i="18"/>
  <c r="X38" i="17" s="1"/>
  <c r="X38" i="24"/>
  <c r="X38" i="8"/>
  <c r="X38" i="29"/>
  <c r="X38" i="3"/>
  <c r="O38" i="10"/>
  <c r="O38" i="22"/>
  <c r="O38" i="11"/>
  <c r="O38" i="20"/>
  <c r="O38" i="25" s="1"/>
  <c r="O38" i="21"/>
  <c r="O38" i="19"/>
  <c r="O38" i="18"/>
  <c r="O38" i="17" s="1"/>
  <c r="O38" i="24"/>
  <c r="O38" i="29"/>
  <c r="O38" i="8"/>
  <c r="O38" i="3"/>
  <c r="O38" i="5"/>
  <c r="G38" i="10"/>
  <c r="G38" i="11"/>
  <c r="G38" i="22"/>
  <c r="G38" i="20"/>
  <c r="G38" i="25" s="1"/>
  <c r="G38" i="21"/>
  <c r="G38" i="19"/>
  <c r="G38" i="18"/>
  <c r="G38" i="17" s="1"/>
  <c r="G38" i="24"/>
  <c r="G38" i="29"/>
  <c r="G38" i="3"/>
  <c r="G38" i="8"/>
  <c r="G38" i="5"/>
  <c r="AD37" i="10"/>
  <c r="AD37" i="22"/>
  <c r="AD37" i="11"/>
  <c r="AD37" i="20"/>
  <c r="AD37" i="25" s="1"/>
  <c r="AD37" i="21"/>
  <c r="AD37" i="19"/>
  <c r="AD37" i="18"/>
  <c r="AD37" i="17" s="1"/>
  <c r="AD37" i="24"/>
  <c r="AD37" i="8"/>
  <c r="AD37" i="29"/>
  <c r="AD37" i="3"/>
  <c r="AD37" i="5"/>
  <c r="V37" i="10"/>
  <c r="V37" i="11"/>
  <c r="V37" i="22"/>
  <c r="V37" i="20"/>
  <c r="V37" i="25" s="1"/>
  <c r="V37" i="21"/>
  <c r="V37" i="19"/>
  <c r="V37" i="18"/>
  <c r="V37" i="17" s="1"/>
  <c r="V37" i="24"/>
  <c r="V37" i="29"/>
  <c r="V37" i="8"/>
  <c r="V37" i="3"/>
  <c r="M37" i="10"/>
  <c r="M37" i="11"/>
  <c r="M37" i="22"/>
  <c r="M37" i="20"/>
  <c r="M37" i="25" s="1"/>
  <c r="M37" i="21"/>
  <c r="M37" i="19"/>
  <c r="M37" i="18"/>
  <c r="M37" i="17" s="1"/>
  <c r="M37" i="24"/>
  <c r="M37" i="8"/>
  <c r="M37" i="29"/>
  <c r="M37" i="3"/>
  <c r="M37" i="5"/>
  <c r="E37" i="10"/>
  <c r="E37" i="11"/>
  <c r="E37" i="22"/>
  <c r="E37" i="20"/>
  <c r="E37" i="25" s="1"/>
  <c r="E37" i="21"/>
  <c r="E37" i="19"/>
  <c r="E37" i="18"/>
  <c r="E37" i="17" s="1"/>
  <c r="E37" i="24"/>
  <c r="E37" i="29"/>
  <c r="E37" i="8"/>
  <c r="E37" i="3"/>
  <c r="E37" i="5"/>
  <c r="AB36" i="10"/>
  <c r="AB36" i="22"/>
  <c r="AB36" i="20"/>
  <c r="AB36" i="25" s="1"/>
  <c r="AB36" i="21"/>
  <c r="AB36" i="19"/>
  <c r="AB36" i="18"/>
  <c r="AB36" i="17" s="1"/>
  <c r="AB36" i="11"/>
  <c r="AB36" i="24"/>
  <c r="AB36" i="29"/>
  <c r="AB36" i="8"/>
  <c r="AB36" i="3"/>
  <c r="AB36" i="5"/>
  <c r="T36" i="10"/>
  <c r="T36" i="11"/>
  <c r="T36" i="22"/>
  <c r="T36" i="20"/>
  <c r="T36" i="25" s="1"/>
  <c r="T36" i="21"/>
  <c r="T36" i="19"/>
  <c r="T36" i="18"/>
  <c r="T36" i="17" s="1"/>
  <c r="T36" i="24"/>
  <c r="T36" i="8"/>
  <c r="T36" i="29"/>
  <c r="T36" i="3"/>
  <c r="T36" i="5"/>
  <c r="K36" i="10"/>
  <c r="K36" i="22"/>
  <c r="K36" i="11"/>
  <c r="K36" i="20"/>
  <c r="K36" i="25" s="1"/>
  <c r="K36" i="21"/>
  <c r="K36" i="19"/>
  <c r="K36" i="18"/>
  <c r="K36" i="17" s="1"/>
  <c r="K36" i="24"/>
  <c r="K36" i="29"/>
  <c r="K36" i="3"/>
  <c r="K36" i="8"/>
  <c r="K36" i="5"/>
  <c r="C36" i="10"/>
  <c r="C36" i="11"/>
  <c r="C36" i="22"/>
  <c r="C36" i="20"/>
  <c r="C36" i="25" s="1"/>
  <c r="C36" i="21"/>
  <c r="C36" i="19"/>
  <c r="C36" i="18"/>
  <c r="C36" i="17" s="1"/>
  <c r="C36" i="24"/>
  <c r="C36" i="29"/>
  <c r="C36" i="8"/>
  <c r="C36" i="3"/>
  <c r="C36" i="5"/>
  <c r="Z35" i="10"/>
  <c r="Z35" i="22"/>
  <c r="Z35" i="20"/>
  <c r="Z35" i="25" s="1"/>
  <c r="Z35" i="11"/>
  <c r="Z35" i="21"/>
  <c r="Z35" i="19"/>
  <c r="Z35" i="18"/>
  <c r="Z35" i="17" s="1"/>
  <c r="Z35" i="24"/>
  <c r="Z35" i="8"/>
  <c r="Z35" i="29"/>
  <c r="Z35" i="3"/>
  <c r="Z35" i="5"/>
  <c r="R35" i="10"/>
  <c r="R35" i="11"/>
  <c r="R35" i="22"/>
  <c r="R35" i="20"/>
  <c r="R35" i="25" s="1"/>
  <c r="R35" i="21"/>
  <c r="R35" i="19"/>
  <c r="R35" i="18"/>
  <c r="R35" i="17" s="1"/>
  <c r="R35" i="24"/>
  <c r="R35" i="29"/>
  <c r="R35" i="3"/>
  <c r="R35" i="8"/>
  <c r="R35" i="5"/>
  <c r="I35" i="10"/>
  <c r="I35" i="11"/>
  <c r="I35" i="22"/>
  <c r="I35" i="20"/>
  <c r="I35" i="25" s="1"/>
  <c r="I35" i="21"/>
  <c r="I35" i="19"/>
  <c r="I35" i="18"/>
  <c r="I35" i="17" s="1"/>
  <c r="I35" i="24"/>
  <c r="I35" i="8"/>
  <c r="I35" i="29"/>
  <c r="I35" i="3"/>
  <c r="I35" i="5"/>
  <c r="A35" i="10"/>
  <c r="A35" i="11"/>
  <c r="A35" i="22"/>
  <c r="A35" i="20"/>
  <c r="A35" i="25" s="1"/>
  <c r="A35" i="21"/>
  <c r="A35" i="19"/>
  <c r="A35" i="18"/>
  <c r="A35" i="17" s="1"/>
  <c r="A35" i="24"/>
  <c r="A35" i="29"/>
  <c r="A35" i="8"/>
  <c r="A35" i="3"/>
  <c r="A35" i="5"/>
  <c r="X34" i="10"/>
  <c r="X34" i="22"/>
  <c r="X34" i="20"/>
  <c r="X34" i="25" s="1"/>
  <c r="X34" i="21"/>
  <c r="X34" i="11"/>
  <c r="X34" i="19"/>
  <c r="X34" i="18"/>
  <c r="X34" i="17" s="1"/>
  <c r="X34" i="24"/>
  <c r="X34" i="29"/>
  <c r="X34" i="3"/>
  <c r="X34" i="5"/>
  <c r="X34" i="8"/>
  <c r="O34" i="10"/>
  <c r="O34" i="11"/>
  <c r="O34" i="22"/>
  <c r="O34" i="20"/>
  <c r="O34" i="25" s="1"/>
  <c r="O34" i="21"/>
  <c r="O34" i="19"/>
  <c r="O34" i="18"/>
  <c r="O34" i="17" s="1"/>
  <c r="O34" i="24"/>
  <c r="O34" i="8"/>
  <c r="O34" i="29"/>
  <c r="O34" i="3"/>
  <c r="G34" i="10"/>
  <c r="G34" i="22"/>
  <c r="G34" i="11"/>
  <c r="G34" i="20"/>
  <c r="G34" i="25" s="1"/>
  <c r="G34" i="21"/>
  <c r="G34" i="19"/>
  <c r="G34" i="18"/>
  <c r="G34" i="17" s="1"/>
  <c r="G34" i="24"/>
  <c r="G34" i="29"/>
  <c r="G34" i="8"/>
  <c r="G34" i="3"/>
  <c r="G34" i="5"/>
  <c r="AD33" i="10"/>
  <c r="AD33" i="11"/>
  <c r="AD33" i="22"/>
  <c r="AD33" i="20"/>
  <c r="AD33" i="25" s="1"/>
  <c r="AD33" i="21"/>
  <c r="AD33" i="19"/>
  <c r="AD33" i="18"/>
  <c r="AD33" i="17" s="1"/>
  <c r="AD33" i="24"/>
  <c r="AD33" i="8"/>
  <c r="AD33" i="29"/>
  <c r="AD33" i="3"/>
  <c r="AD33" i="5"/>
  <c r="V33" i="10"/>
  <c r="V33" i="22"/>
  <c r="V33" i="11"/>
  <c r="V33" i="20"/>
  <c r="V33" i="25" s="1"/>
  <c r="V33" i="21"/>
  <c r="V33" i="19"/>
  <c r="V33" i="18"/>
  <c r="V33" i="17" s="1"/>
  <c r="V33" i="24"/>
  <c r="V33" i="29"/>
  <c r="V33" i="3"/>
  <c r="V33" i="8"/>
  <c r="V33" i="5"/>
  <c r="M33" i="10"/>
  <c r="M33" i="11"/>
  <c r="M33" i="22"/>
  <c r="M33" i="20"/>
  <c r="M33" i="25" s="1"/>
  <c r="M33" i="21"/>
  <c r="M33" i="19"/>
  <c r="M33" i="18"/>
  <c r="M33" i="17" s="1"/>
  <c r="M33" i="24"/>
  <c r="M33" i="8"/>
  <c r="M33" i="29"/>
  <c r="M33" i="3"/>
  <c r="E33" i="10"/>
  <c r="E33" i="11"/>
  <c r="E33" i="22"/>
  <c r="E33" i="20"/>
  <c r="E33" i="25" s="1"/>
  <c r="E33" i="21"/>
  <c r="E33" i="19"/>
  <c r="E33" i="18"/>
  <c r="E33" i="17" s="1"/>
  <c r="E33" i="24"/>
  <c r="E33" i="29"/>
  <c r="E33" i="8"/>
  <c r="E33" i="3"/>
  <c r="E33" i="5"/>
  <c r="AC49" i="11"/>
  <c r="AC49" i="20"/>
  <c r="AC49" i="25" s="1"/>
  <c r="AC49" i="10"/>
  <c r="AC49" i="19"/>
  <c r="AC49" i="21"/>
  <c r="AC49" i="22"/>
  <c r="AC49" i="18"/>
  <c r="AC49" i="17" s="1"/>
  <c r="AC49" i="8"/>
  <c r="AC49" i="29"/>
  <c r="AC49" i="24"/>
  <c r="AC49" i="3"/>
  <c r="AC49" i="5"/>
  <c r="L49" i="11"/>
  <c r="L49" i="20"/>
  <c r="L49" i="25" s="1"/>
  <c r="L49" i="10"/>
  <c r="L49" i="19"/>
  <c r="L49" i="22"/>
  <c r="L49" i="21"/>
  <c r="L49" i="18"/>
  <c r="L49" i="17" s="1"/>
  <c r="L49" i="8"/>
  <c r="L49" i="29"/>
  <c r="L49" i="3"/>
  <c r="L49" i="24"/>
  <c r="L49" i="5"/>
  <c r="AA48" i="11"/>
  <c r="AA48" i="10"/>
  <c r="AA48" i="20"/>
  <c r="AA48" i="25" s="1"/>
  <c r="AA48" i="19"/>
  <c r="AA48" i="22"/>
  <c r="AA48" i="21"/>
  <c r="AA48" i="18"/>
  <c r="AA48" i="17" s="1"/>
  <c r="AA48" i="8"/>
  <c r="AA48" i="29"/>
  <c r="AA48" i="24"/>
  <c r="AA48" i="3"/>
  <c r="AA48" i="5"/>
  <c r="J48" i="11"/>
  <c r="J48" i="20"/>
  <c r="J48" i="25" s="1"/>
  <c r="J48" i="22"/>
  <c r="J48" i="19"/>
  <c r="J48" i="21"/>
  <c r="J48" i="18"/>
  <c r="J48" i="17" s="1"/>
  <c r="J48" i="10"/>
  <c r="J48" i="8"/>
  <c r="J48" i="29"/>
  <c r="J48" i="3"/>
  <c r="J48" i="24"/>
  <c r="J48" i="5"/>
  <c r="Y47" i="11"/>
  <c r="Y47" i="20"/>
  <c r="Y47" i="25" s="1"/>
  <c r="Y47" i="10"/>
  <c r="Y47" i="19"/>
  <c r="Y47" i="21"/>
  <c r="Y47" i="18"/>
  <c r="Y47" i="17" s="1"/>
  <c r="Y47" i="8"/>
  <c r="Y47" i="22"/>
  <c r="Y47" i="29"/>
  <c r="Y47" i="24"/>
  <c r="Y47" i="3"/>
  <c r="Y47" i="5"/>
  <c r="H47" i="11"/>
  <c r="H47" i="20"/>
  <c r="H47" i="25" s="1"/>
  <c r="H47" i="19"/>
  <c r="H47" i="10"/>
  <c r="H47" i="21"/>
  <c r="H47" i="22"/>
  <c r="H47" i="18"/>
  <c r="H47" i="17" s="1"/>
  <c r="H47" i="8"/>
  <c r="H47" i="29"/>
  <c r="H47" i="3"/>
  <c r="H47" i="24"/>
  <c r="H47" i="5"/>
  <c r="W46" i="11"/>
  <c r="W46" i="10"/>
  <c r="W46" i="20"/>
  <c r="W46" i="25" s="1"/>
  <c r="W46" i="19"/>
  <c r="W46" i="21"/>
  <c r="W46" i="18"/>
  <c r="W46" i="17" s="1"/>
  <c r="W46" i="22"/>
  <c r="W46" i="8"/>
  <c r="W46" i="29"/>
  <c r="W46" i="24"/>
  <c r="W46" i="3"/>
  <c r="W46" i="5"/>
  <c r="F46" i="11"/>
  <c r="F46" i="20"/>
  <c r="F46" i="25" s="1"/>
  <c r="F46" i="10"/>
  <c r="F46" i="22"/>
  <c r="F46" i="19"/>
  <c r="F46" i="21"/>
  <c r="F46" i="18"/>
  <c r="F46" i="17" s="1"/>
  <c r="F46" i="8"/>
  <c r="F46" i="29"/>
  <c r="F46" i="3"/>
  <c r="F46" i="24"/>
  <c r="F46" i="5"/>
  <c r="U45" i="11"/>
  <c r="U45" i="20"/>
  <c r="U45" i="25" s="1"/>
  <c r="U45" i="10"/>
  <c r="U45" i="19"/>
  <c r="U45" i="21"/>
  <c r="U45" i="18"/>
  <c r="U45" i="17" s="1"/>
  <c r="U45" i="8"/>
  <c r="U45" i="22"/>
  <c r="U45" i="29"/>
  <c r="U45" i="24"/>
  <c r="U45" i="3"/>
  <c r="U45" i="5"/>
  <c r="D45" i="11"/>
  <c r="D45" i="20"/>
  <c r="D45" i="25" s="1"/>
  <c r="D45" i="10"/>
  <c r="D45" i="19"/>
  <c r="D45" i="22"/>
  <c r="D45" i="21"/>
  <c r="D45" i="18"/>
  <c r="D45" i="17" s="1"/>
  <c r="D45" i="8"/>
  <c r="D45" i="29"/>
  <c r="D45" i="3"/>
  <c r="D45" i="24"/>
  <c r="D45" i="5"/>
  <c r="S44" i="11"/>
  <c r="S44" i="10"/>
  <c r="S44" i="20"/>
  <c r="S44" i="25" s="1"/>
  <c r="S44" i="19"/>
  <c r="S44" i="22"/>
  <c r="S44" i="18"/>
  <c r="S44" i="17" s="1"/>
  <c r="S44" i="21"/>
  <c r="S44" i="8"/>
  <c r="S44" i="29"/>
  <c r="S44" i="24"/>
  <c r="S44" i="3"/>
  <c r="S44" i="5"/>
  <c r="X32" i="11"/>
  <c r="X32" i="10"/>
  <c r="X32" i="22"/>
  <c r="X32" i="21"/>
  <c r="X32" i="19"/>
  <c r="X32" i="20"/>
  <c r="X32" i="25" s="1"/>
  <c r="X32" i="18"/>
  <c r="X32" i="17" s="1"/>
  <c r="X32" i="8"/>
  <c r="X32" i="24"/>
  <c r="X32" i="5"/>
  <c r="X32" i="29"/>
  <c r="X32" i="3"/>
  <c r="O32" i="11"/>
  <c r="O32" i="10"/>
  <c r="O32" i="22"/>
  <c r="O32" i="21"/>
  <c r="O32" i="19"/>
  <c r="O32" i="20"/>
  <c r="O32" i="25" s="1"/>
  <c r="O32" i="8"/>
  <c r="O32" i="18"/>
  <c r="O32" i="17" s="1"/>
  <c r="O32" i="24"/>
  <c r="O32" i="5"/>
  <c r="O32" i="3"/>
  <c r="AE49" i="5"/>
  <c r="L44" i="5"/>
  <c r="X38" i="5"/>
  <c r="V29" i="5"/>
  <c r="F35" i="29"/>
  <c r="AB32" i="10"/>
  <c r="AB32" i="11"/>
  <c r="AB32" i="22"/>
  <c r="AB32" i="20"/>
  <c r="AB32" i="25" s="1"/>
  <c r="AB32" i="21"/>
  <c r="AB32" i="19"/>
  <c r="AB32" i="18"/>
  <c r="AB32" i="17" s="1"/>
  <c r="AB32" i="24"/>
  <c r="AB32" i="8"/>
  <c r="AB32" i="29"/>
  <c r="AB32" i="3"/>
  <c r="AB32" i="5"/>
  <c r="U49" i="10"/>
  <c r="U49" i="20"/>
  <c r="U49" i="25" s="1"/>
  <c r="U49" i="11"/>
  <c r="U49" i="22"/>
  <c r="U49" i="19"/>
  <c r="U49" i="18"/>
  <c r="U49" i="17" s="1"/>
  <c r="U49" i="21"/>
  <c r="U49" i="8"/>
  <c r="U49" i="24"/>
  <c r="U49" i="29"/>
  <c r="U49" i="3"/>
  <c r="U49" i="5"/>
  <c r="D49" i="11"/>
  <c r="D49" i="10"/>
  <c r="D49" i="20"/>
  <c r="D49" i="25" s="1"/>
  <c r="D49" i="22"/>
  <c r="D49" i="19"/>
  <c r="D49" i="18"/>
  <c r="D49" i="17" s="1"/>
  <c r="D49" i="8"/>
  <c r="D49" i="21"/>
  <c r="D49" i="24"/>
  <c r="D49" i="29"/>
  <c r="D49" i="3"/>
  <c r="D49" i="5"/>
  <c r="S48" i="10"/>
  <c r="S48" i="11"/>
  <c r="S48" i="20"/>
  <c r="S48" i="25" s="1"/>
  <c r="S48" i="22"/>
  <c r="S48" i="19"/>
  <c r="S48" i="18"/>
  <c r="S48" i="17" s="1"/>
  <c r="S48" i="21"/>
  <c r="S48" i="8"/>
  <c r="S48" i="24"/>
  <c r="S48" i="29"/>
  <c r="S48" i="3"/>
  <c r="S48" i="5"/>
  <c r="B48" i="11"/>
  <c r="B48" i="10"/>
  <c r="B48" i="20"/>
  <c r="B48" i="25" s="1"/>
  <c r="B48" i="22"/>
  <c r="B48" i="19"/>
  <c r="B48" i="18"/>
  <c r="B48" i="17" s="1"/>
  <c r="B48" i="8"/>
  <c r="B48" i="21"/>
  <c r="B48" i="24"/>
  <c r="B48" i="29"/>
  <c r="B48" i="3"/>
  <c r="B48" i="5"/>
  <c r="Q47" i="10"/>
  <c r="Q47" i="20"/>
  <c r="Q47" i="25" s="1"/>
  <c r="Q47" i="11"/>
  <c r="Q47" i="22"/>
  <c r="Q47" i="19"/>
  <c r="Q47" i="18"/>
  <c r="Q47" i="17" s="1"/>
  <c r="Q47" i="21"/>
  <c r="Q47" i="8"/>
  <c r="Q47" i="24"/>
  <c r="Q47" i="29"/>
  <c r="Q47" i="3"/>
  <c r="Q47" i="5"/>
  <c r="AE46" i="11"/>
  <c r="AE46" i="10"/>
  <c r="AE46" i="20"/>
  <c r="AE46" i="25" s="1"/>
  <c r="AE46" i="22"/>
  <c r="AE46" i="19"/>
  <c r="AE46" i="18"/>
  <c r="AE46" i="17" s="1"/>
  <c r="AE46" i="8"/>
  <c r="AE46" i="24"/>
  <c r="AE46" i="29"/>
  <c r="AE46" i="21"/>
  <c r="AE46" i="3"/>
  <c r="AE46" i="5"/>
  <c r="N46" i="10"/>
  <c r="N46" i="11"/>
  <c r="N46" i="20"/>
  <c r="N46" i="25" s="1"/>
  <c r="N46" i="22"/>
  <c r="N46" i="19"/>
  <c r="N46" i="18"/>
  <c r="N46" i="17" s="1"/>
  <c r="N46" i="21"/>
  <c r="N46" i="8"/>
  <c r="N46" i="24"/>
  <c r="N46" i="29"/>
  <c r="N46" i="3"/>
  <c r="N46" i="5"/>
  <c r="AC45" i="11"/>
  <c r="AC45" i="10"/>
  <c r="AC45" i="20"/>
  <c r="AC45" i="25" s="1"/>
  <c r="AC45" i="22"/>
  <c r="AC45" i="19"/>
  <c r="AC45" i="18"/>
  <c r="AC45" i="17" s="1"/>
  <c r="AC45" i="8"/>
  <c r="AC45" i="21"/>
  <c r="AC45" i="24"/>
  <c r="AC45" i="29"/>
  <c r="AC45" i="3"/>
  <c r="AC45" i="5"/>
  <c r="L45" i="10"/>
  <c r="L45" i="20"/>
  <c r="L45" i="25" s="1"/>
  <c r="L45" i="11"/>
  <c r="L45" i="22"/>
  <c r="L45" i="19"/>
  <c r="L45" i="18"/>
  <c r="L45" i="17" s="1"/>
  <c r="L45" i="21"/>
  <c r="L45" i="8"/>
  <c r="L45" i="24"/>
  <c r="L45" i="29"/>
  <c r="L45" i="3"/>
  <c r="L45" i="5"/>
  <c r="AA44" i="11"/>
  <c r="AA44" i="10"/>
  <c r="AA44" i="20"/>
  <c r="AA44" i="25" s="1"/>
  <c r="AA44" i="22"/>
  <c r="AA44" i="19"/>
  <c r="AA44" i="18"/>
  <c r="AA44" i="17" s="1"/>
  <c r="AA44" i="8"/>
  <c r="AA44" i="21"/>
  <c r="AA44" i="24"/>
  <c r="AA44" i="29"/>
  <c r="AA44" i="3"/>
  <c r="AA44" i="5"/>
  <c r="J44" i="10"/>
  <c r="J44" i="11"/>
  <c r="J44" i="20"/>
  <c r="J44" i="25" s="1"/>
  <c r="J44" i="22"/>
  <c r="J44" i="21"/>
  <c r="J44" i="19"/>
  <c r="J44" i="18"/>
  <c r="J44" i="17" s="1"/>
  <c r="J44" i="8"/>
  <c r="J44" i="24"/>
  <c r="J44" i="29"/>
  <c r="J44" i="3"/>
  <c r="J44" i="5"/>
  <c r="B44" i="11"/>
  <c r="B44" i="20"/>
  <c r="B44" i="25" s="1"/>
  <c r="B44" i="22"/>
  <c r="B44" i="19"/>
  <c r="B44" i="21"/>
  <c r="B44" i="18"/>
  <c r="B44" i="17" s="1"/>
  <c r="B44" i="8"/>
  <c r="B44" i="10"/>
  <c r="B44" i="29"/>
  <c r="B44" i="3"/>
  <c r="B44" i="24"/>
  <c r="B44" i="5"/>
  <c r="Y43" i="11"/>
  <c r="Y43" i="10"/>
  <c r="Y43" i="20"/>
  <c r="Y43" i="25" s="1"/>
  <c r="Y43" i="22"/>
  <c r="Y43" i="21"/>
  <c r="Y43" i="19"/>
  <c r="Y43" i="18"/>
  <c r="Y43" i="17" s="1"/>
  <c r="Y43" i="8"/>
  <c r="Y43" i="24"/>
  <c r="Y43" i="29"/>
  <c r="Y43" i="3"/>
  <c r="Y43" i="5"/>
  <c r="Q43" i="11"/>
  <c r="Q43" i="20"/>
  <c r="Q43" i="25" s="1"/>
  <c r="Q43" i="10"/>
  <c r="Q43" i="19"/>
  <c r="Q43" i="18"/>
  <c r="Q43" i="17" s="1"/>
  <c r="Q43" i="8"/>
  <c r="Q43" i="22"/>
  <c r="Q43" i="21"/>
  <c r="Q43" i="29"/>
  <c r="Q43" i="24"/>
  <c r="Q43" i="3"/>
  <c r="Q43" i="5"/>
  <c r="H43" i="10"/>
  <c r="H43" i="20"/>
  <c r="H43" i="25" s="1"/>
  <c r="H43" i="11"/>
  <c r="H43" i="22"/>
  <c r="H43" i="19"/>
  <c r="H43" i="21"/>
  <c r="H43" i="18"/>
  <c r="H43" i="17" s="1"/>
  <c r="H43" i="8"/>
  <c r="H43" i="24"/>
  <c r="H43" i="29"/>
  <c r="H43" i="3"/>
  <c r="H43" i="5"/>
  <c r="AE42" i="11"/>
  <c r="AE42" i="20"/>
  <c r="AE42" i="25" s="1"/>
  <c r="AE42" i="19"/>
  <c r="AE42" i="10"/>
  <c r="AE42" i="22"/>
  <c r="AE42" i="18"/>
  <c r="AE42" i="17" s="1"/>
  <c r="AE42" i="8"/>
  <c r="AE42" i="21"/>
  <c r="AE42" i="29"/>
  <c r="AE42" i="3"/>
  <c r="AE42" i="24"/>
  <c r="AE42" i="5"/>
  <c r="W42" i="11"/>
  <c r="W42" i="10"/>
  <c r="W42" i="20"/>
  <c r="W42" i="25" s="1"/>
  <c r="W42" i="22"/>
  <c r="W42" i="19"/>
  <c r="W42" i="21"/>
  <c r="W42" i="18"/>
  <c r="W42" i="17" s="1"/>
  <c r="W42" i="8"/>
  <c r="W42" i="24"/>
  <c r="W42" i="29"/>
  <c r="W42" i="3"/>
  <c r="W42" i="5"/>
  <c r="N42" i="11"/>
  <c r="N42" i="10"/>
  <c r="N42" i="20"/>
  <c r="N42" i="25" s="1"/>
  <c r="N42" i="19"/>
  <c r="N42" i="21"/>
  <c r="N42" i="22"/>
  <c r="N42" i="18"/>
  <c r="N42" i="17" s="1"/>
  <c r="N42" i="8"/>
  <c r="N42" i="29"/>
  <c r="N42" i="24"/>
  <c r="N42" i="3"/>
  <c r="N42" i="5"/>
  <c r="F42" i="10"/>
  <c r="F42" i="11"/>
  <c r="F42" i="20"/>
  <c r="F42" i="25" s="1"/>
  <c r="F42" i="22"/>
  <c r="F42" i="19"/>
  <c r="F42" i="18"/>
  <c r="F42" i="17" s="1"/>
  <c r="F42" i="21"/>
  <c r="F42" i="8"/>
  <c r="F42" i="24"/>
  <c r="F42" i="29"/>
  <c r="F42" i="3"/>
  <c r="F42" i="5"/>
  <c r="AC41" i="11"/>
  <c r="AC41" i="20"/>
  <c r="AC41" i="25" s="1"/>
  <c r="AC41" i="22"/>
  <c r="AC41" i="19"/>
  <c r="AC41" i="10"/>
  <c r="AC41" i="21"/>
  <c r="AC41" i="18"/>
  <c r="AC41" i="17" s="1"/>
  <c r="AC41" i="8"/>
  <c r="AC41" i="29"/>
  <c r="AC41" i="3"/>
  <c r="AC41" i="24"/>
  <c r="AC41" i="5"/>
  <c r="U41" i="11"/>
  <c r="U41" i="10"/>
  <c r="U41" i="20"/>
  <c r="U41" i="25" s="1"/>
  <c r="U41" i="22"/>
  <c r="U41" i="19"/>
  <c r="U41" i="21"/>
  <c r="U41" i="18"/>
  <c r="U41" i="17" s="1"/>
  <c r="U41" i="8"/>
  <c r="U41" i="24"/>
  <c r="U41" i="29"/>
  <c r="U41" i="3"/>
  <c r="U41" i="5"/>
  <c r="L41" i="11"/>
  <c r="L41" i="20"/>
  <c r="L41" i="25" s="1"/>
  <c r="L41" i="10"/>
  <c r="L41" i="19"/>
  <c r="L41" i="21"/>
  <c r="L41" i="22"/>
  <c r="L41" i="18"/>
  <c r="L41" i="17" s="1"/>
  <c r="L41" i="8"/>
  <c r="L41" i="29"/>
  <c r="L41" i="24"/>
  <c r="L41" i="3"/>
  <c r="L41" i="5"/>
  <c r="D41" i="10"/>
  <c r="D41" i="20"/>
  <c r="D41" i="25" s="1"/>
  <c r="D41" i="22"/>
  <c r="D41" i="19"/>
  <c r="D41" i="11"/>
  <c r="D41" i="18"/>
  <c r="D41" i="17" s="1"/>
  <c r="D41" i="8"/>
  <c r="D41" i="21"/>
  <c r="D41" i="24"/>
  <c r="D41" i="29"/>
  <c r="D41" i="3"/>
  <c r="D41" i="5"/>
  <c r="AA40" i="11"/>
  <c r="AA40" i="20"/>
  <c r="AA40" i="25" s="1"/>
  <c r="AA40" i="10"/>
  <c r="AA40" i="19"/>
  <c r="AA40" i="22"/>
  <c r="AA40" i="8"/>
  <c r="AA40" i="21"/>
  <c r="AA40" i="18"/>
  <c r="AA40" i="17" s="1"/>
  <c r="AA40" i="29"/>
  <c r="AA40" i="3"/>
  <c r="AA40" i="24"/>
  <c r="AA40" i="5"/>
  <c r="S40" i="11"/>
  <c r="S40" i="10"/>
  <c r="S40" i="20"/>
  <c r="S40" i="25" s="1"/>
  <c r="S40" i="22"/>
  <c r="S40" i="19"/>
  <c r="S40" i="8"/>
  <c r="S40" i="21"/>
  <c r="S40" i="18"/>
  <c r="S40" i="17" s="1"/>
  <c r="S40" i="24"/>
  <c r="S40" i="29"/>
  <c r="S40" i="3"/>
  <c r="S40" i="5"/>
  <c r="J40" i="11"/>
  <c r="J40" i="10"/>
  <c r="J40" i="20"/>
  <c r="J40" i="25" s="1"/>
  <c r="J40" i="19"/>
  <c r="J40" i="22"/>
  <c r="J40" i="21"/>
  <c r="J40" i="18"/>
  <c r="J40" i="17" s="1"/>
  <c r="J40" i="8"/>
  <c r="J40" i="29"/>
  <c r="J40" i="24"/>
  <c r="J40" i="3"/>
  <c r="J40" i="5"/>
  <c r="B40" i="10"/>
  <c r="B40" i="11"/>
  <c r="B40" i="20"/>
  <c r="B40" i="25" s="1"/>
  <c r="B40" i="22"/>
  <c r="B40" i="21"/>
  <c r="B40" i="19"/>
  <c r="B40" i="8"/>
  <c r="B40" i="18"/>
  <c r="B40" i="17" s="1"/>
  <c r="B40" i="24"/>
  <c r="B40" i="29"/>
  <c r="B40" i="3"/>
  <c r="B40" i="5"/>
  <c r="Y39" i="11"/>
  <c r="Y39" i="20"/>
  <c r="Y39" i="25" s="1"/>
  <c r="Y39" i="22"/>
  <c r="Y39" i="19"/>
  <c r="Y39" i="10"/>
  <c r="Y39" i="21"/>
  <c r="Y39" i="8"/>
  <c r="Y39" i="29"/>
  <c r="Y39" i="18"/>
  <c r="Y39" i="17" s="1"/>
  <c r="Y39" i="3"/>
  <c r="Y39" i="24"/>
  <c r="Y39" i="5"/>
  <c r="Q39" i="11"/>
  <c r="Q39" i="10"/>
  <c r="Q39" i="20"/>
  <c r="Q39" i="25" s="1"/>
  <c r="Q39" i="22"/>
  <c r="Q39" i="21"/>
  <c r="Q39" i="19"/>
  <c r="Q39" i="18"/>
  <c r="Q39" i="17" s="1"/>
  <c r="Q39" i="8"/>
  <c r="Q39" i="24"/>
  <c r="Q39" i="29"/>
  <c r="Q39" i="3"/>
  <c r="Q39" i="5"/>
  <c r="H39" i="11"/>
  <c r="H39" i="20"/>
  <c r="H39" i="25" s="1"/>
  <c r="H39" i="10"/>
  <c r="H39" i="19"/>
  <c r="H39" i="18"/>
  <c r="H39" i="17" s="1"/>
  <c r="H39" i="21"/>
  <c r="H39" i="8"/>
  <c r="H39" i="29"/>
  <c r="H39" i="24"/>
  <c r="H39" i="3"/>
  <c r="H39" i="22"/>
  <c r="H39" i="5"/>
  <c r="AE38" i="10"/>
  <c r="AE38" i="20"/>
  <c r="AE38" i="25" s="1"/>
  <c r="AE38" i="11"/>
  <c r="AE38" i="22"/>
  <c r="AE38" i="19"/>
  <c r="AE38" i="21"/>
  <c r="AE38" i="18"/>
  <c r="AE38" i="17" s="1"/>
  <c r="AE38" i="8"/>
  <c r="AE38" i="24"/>
  <c r="AE38" i="29"/>
  <c r="AE38" i="3"/>
  <c r="AE38" i="5"/>
  <c r="W38" i="11"/>
  <c r="W38" i="20"/>
  <c r="W38" i="25" s="1"/>
  <c r="W38" i="19"/>
  <c r="W38" i="10"/>
  <c r="W38" i="22"/>
  <c r="W38" i="8"/>
  <c r="W38" i="21"/>
  <c r="W38" i="18"/>
  <c r="W38" i="17" s="1"/>
  <c r="W38" i="29"/>
  <c r="W38" i="3"/>
  <c r="W38" i="24"/>
  <c r="W38" i="5"/>
  <c r="N38" i="11"/>
  <c r="N38" i="10"/>
  <c r="N38" i="20"/>
  <c r="N38" i="25" s="1"/>
  <c r="N38" i="22"/>
  <c r="N38" i="19"/>
  <c r="N38" i="8"/>
  <c r="N38" i="21"/>
  <c r="N38" i="18"/>
  <c r="N38" i="17" s="1"/>
  <c r="N38" i="24"/>
  <c r="N38" i="29"/>
  <c r="N38" i="3"/>
  <c r="N38" i="5"/>
  <c r="F38" i="11"/>
  <c r="F38" i="10"/>
  <c r="F38" i="20"/>
  <c r="F38" i="25" s="1"/>
  <c r="F38" i="19"/>
  <c r="F38" i="21"/>
  <c r="F38" i="22"/>
  <c r="F38" i="18"/>
  <c r="F38" i="17" s="1"/>
  <c r="F38" i="8"/>
  <c r="F38" i="29"/>
  <c r="F38" i="24"/>
  <c r="F38" i="3"/>
  <c r="F38" i="5"/>
  <c r="AC37" i="10"/>
  <c r="AC37" i="11"/>
  <c r="AC37" i="20"/>
  <c r="AC37" i="25" s="1"/>
  <c r="AC37" i="22"/>
  <c r="AC37" i="19"/>
  <c r="AC37" i="21"/>
  <c r="AC37" i="8"/>
  <c r="AC37" i="18"/>
  <c r="AC37" i="17" s="1"/>
  <c r="AC37" i="24"/>
  <c r="AC37" i="29"/>
  <c r="AC37" i="3"/>
  <c r="AC37" i="5"/>
  <c r="U37" i="11"/>
  <c r="U37" i="20"/>
  <c r="U37" i="25" s="1"/>
  <c r="U37" i="10"/>
  <c r="U37" i="22"/>
  <c r="U37" i="19"/>
  <c r="U37" i="21"/>
  <c r="U37" i="8"/>
  <c r="U37" i="29"/>
  <c r="U37" i="3"/>
  <c r="U37" i="24"/>
  <c r="U37" i="18"/>
  <c r="U37" i="17" s="1"/>
  <c r="U37" i="5"/>
  <c r="L37" i="11"/>
  <c r="L37" i="10"/>
  <c r="L37" i="20"/>
  <c r="L37" i="25" s="1"/>
  <c r="L37" i="22"/>
  <c r="L37" i="19"/>
  <c r="L37" i="21"/>
  <c r="L37" i="18"/>
  <c r="L37" i="17" s="1"/>
  <c r="L37" i="8"/>
  <c r="L37" i="24"/>
  <c r="L37" i="29"/>
  <c r="L37" i="3"/>
  <c r="L37" i="5"/>
  <c r="D37" i="11"/>
  <c r="D37" i="20"/>
  <c r="D37" i="25" s="1"/>
  <c r="D37" i="10"/>
  <c r="D37" i="19"/>
  <c r="D37" i="21"/>
  <c r="D37" i="18"/>
  <c r="D37" i="17" s="1"/>
  <c r="D37" i="8"/>
  <c r="D37" i="29"/>
  <c r="D37" i="24"/>
  <c r="D37" i="22"/>
  <c r="D37" i="3"/>
  <c r="D37" i="5"/>
  <c r="AA36" i="10"/>
  <c r="AA36" i="20"/>
  <c r="AA36" i="25" s="1"/>
  <c r="AA36" i="11"/>
  <c r="AA36" i="22"/>
  <c r="AA36" i="19"/>
  <c r="AA36" i="21"/>
  <c r="AA36" i="18"/>
  <c r="AA36" i="17" s="1"/>
  <c r="AA36" i="8"/>
  <c r="AA36" i="24"/>
  <c r="AA36" i="29"/>
  <c r="AA36" i="3"/>
  <c r="AA36" i="5"/>
  <c r="S36" i="11"/>
  <c r="S36" i="20"/>
  <c r="S36" i="25" s="1"/>
  <c r="S36" i="10"/>
  <c r="S36" i="19"/>
  <c r="S36" i="22"/>
  <c r="S36" i="21"/>
  <c r="S36" i="8"/>
  <c r="S36" i="18"/>
  <c r="S36" i="17" s="1"/>
  <c r="S36" i="29"/>
  <c r="S36" i="3"/>
  <c r="S36" i="24"/>
  <c r="S36" i="5"/>
  <c r="J36" i="11"/>
  <c r="J36" i="10"/>
  <c r="J36" i="20"/>
  <c r="J36" i="25" s="1"/>
  <c r="J36" i="22"/>
  <c r="J36" i="19"/>
  <c r="J36" i="8"/>
  <c r="J36" i="21"/>
  <c r="J36" i="18"/>
  <c r="J36" i="17" s="1"/>
  <c r="J36" i="24"/>
  <c r="J36" i="29"/>
  <c r="J36" i="3"/>
  <c r="J36" i="5"/>
  <c r="B36" i="11"/>
  <c r="B36" i="10"/>
  <c r="B36" i="20"/>
  <c r="B36" i="25" s="1"/>
  <c r="B36" i="19"/>
  <c r="B36" i="22"/>
  <c r="B36" i="21"/>
  <c r="B36" i="8"/>
  <c r="B36" i="18"/>
  <c r="B36" i="17" s="1"/>
  <c r="B36" i="29"/>
  <c r="B36" i="24"/>
  <c r="B36" i="3"/>
  <c r="B36" i="5"/>
  <c r="Y35" i="10"/>
  <c r="Y35" i="11"/>
  <c r="Y35" i="20"/>
  <c r="Y35" i="25" s="1"/>
  <c r="Y35" i="22"/>
  <c r="Y35" i="21"/>
  <c r="Y35" i="19"/>
  <c r="Y35" i="8"/>
  <c r="Y35" i="18"/>
  <c r="Y35" i="17" s="1"/>
  <c r="Y35" i="24"/>
  <c r="Y35" i="29"/>
  <c r="Y35" i="3"/>
  <c r="Y35" i="5"/>
  <c r="Q35" i="11"/>
  <c r="Q35" i="20"/>
  <c r="Q35" i="25" s="1"/>
  <c r="Q35" i="22"/>
  <c r="Q35" i="19"/>
  <c r="Q35" i="8"/>
  <c r="Q35" i="21"/>
  <c r="Q35" i="18"/>
  <c r="Q35" i="17" s="1"/>
  <c r="Q35" i="10"/>
  <c r="Q35" i="29"/>
  <c r="Q35" i="3"/>
  <c r="Q35" i="24"/>
  <c r="Q35" i="5"/>
  <c r="H35" i="11"/>
  <c r="H35" i="10"/>
  <c r="H35" i="20"/>
  <c r="H35" i="25" s="1"/>
  <c r="H35" i="22"/>
  <c r="H35" i="19"/>
  <c r="H35" i="21"/>
  <c r="H35" i="8"/>
  <c r="H35" i="24"/>
  <c r="H35" i="29"/>
  <c r="H35" i="3"/>
  <c r="H35" i="18"/>
  <c r="H35" i="17" s="1"/>
  <c r="H35" i="5"/>
  <c r="AE34" i="11"/>
  <c r="AE34" i="20"/>
  <c r="AE34" i="25" s="1"/>
  <c r="AE34" i="10"/>
  <c r="AE34" i="19"/>
  <c r="AE34" i="21"/>
  <c r="AE34" i="8"/>
  <c r="AE34" i="29"/>
  <c r="AE34" i="24"/>
  <c r="AE34" i="22"/>
  <c r="AE34" i="18"/>
  <c r="AE34" i="17" s="1"/>
  <c r="AE34" i="3"/>
  <c r="AE34" i="5"/>
  <c r="W34" i="10"/>
  <c r="W34" i="20"/>
  <c r="W34" i="25" s="1"/>
  <c r="W34" i="11"/>
  <c r="W34" i="22"/>
  <c r="W34" i="21"/>
  <c r="W34" i="19"/>
  <c r="W34" i="8"/>
  <c r="W34" i="18"/>
  <c r="W34" i="17" s="1"/>
  <c r="W34" i="24"/>
  <c r="W34" i="29"/>
  <c r="W34" i="3"/>
  <c r="W34" i="5"/>
  <c r="N34" i="11"/>
  <c r="N34" i="20"/>
  <c r="N34" i="25" s="1"/>
  <c r="N34" i="19"/>
  <c r="N34" i="10"/>
  <c r="N34" i="22"/>
  <c r="N34" i="8"/>
  <c r="N34" i="18"/>
  <c r="N34" i="17" s="1"/>
  <c r="N34" i="21"/>
  <c r="N34" i="29"/>
  <c r="N34" i="3"/>
  <c r="N34" i="24"/>
  <c r="N34" i="5"/>
  <c r="F34" i="11"/>
  <c r="F34" i="10"/>
  <c r="F34" i="20"/>
  <c r="F34" i="25" s="1"/>
  <c r="F34" i="22"/>
  <c r="F34" i="19"/>
  <c r="F34" i="21"/>
  <c r="F34" i="8"/>
  <c r="F34" i="18"/>
  <c r="F34" i="17" s="1"/>
  <c r="F34" i="24"/>
  <c r="F34" i="29"/>
  <c r="F34" i="3"/>
  <c r="F34" i="5"/>
  <c r="AC33" i="11"/>
  <c r="AC33" i="10"/>
  <c r="AC33" i="20"/>
  <c r="AC33" i="25" s="1"/>
  <c r="AC33" i="19"/>
  <c r="AC33" i="22"/>
  <c r="AC33" i="8"/>
  <c r="AC33" i="18"/>
  <c r="AC33" i="17" s="1"/>
  <c r="AC33" i="21"/>
  <c r="AC33" i="29"/>
  <c r="AC33" i="24"/>
  <c r="AC33" i="3"/>
  <c r="AC33" i="5"/>
  <c r="U33" i="10"/>
  <c r="U33" i="11"/>
  <c r="U33" i="20"/>
  <c r="U33" i="25" s="1"/>
  <c r="U33" i="22"/>
  <c r="U33" i="21"/>
  <c r="U33" i="19"/>
  <c r="U33" i="8"/>
  <c r="U33" i="18"/>
  <c r="U33" i="17" s="1"/>
  <c r="U33" i="24"/>
  <c r="U33" i="29"/>
  <c r="U33" i="3"/>
  <c r="U33" i="5"/>
  <c r="L33" i="11"/>
  <c r="L33" i="20"/>
  <c r="L33" i="25" s="1"/>
  <c r="L33" i="22"/>
  <c r="L33" i="19"/>
  <c r="L33" i="10"/>
  <c r="L33" i="8"/>
  <c r="L33" i="18"/>
  <c r="L33" i="17" s="1"/>
  <c r="L33" i="21"/>
  <c r="L33" i="29"/>
  <c r="L33" i="3"/>
  <c r="L33" i="24"/>
  <c r="L33" i="5"/>
  <c r="D33" i="11"/>
  <c r="D33" i="10"/>
  <c r="D33" i="20"/>
  <c r="D33" i="25" s="1"/>
  <c r="D33" i="22"/>
  <c r="D33" i="19"/>
  <c r="D33" i="21"/>
  <c r="D33" i="8"/>
  <c r="D33" i="24"/>
  <c r="D33" i="29"/>
  <c r="D33" i="18"/>
  <c r="D33" i="17" s="1"/>
  <c r="D33" i="3"/>
  <c r="D33" i="5"/>
  <c r="AE32" i="11"/>
  <c r="AE32" i="10"/>
  <c r="AE32" i="22"/>
  <c r="AE32" i="19"/>
  <c r="AE32" i="21"/>
  <c r="AE32" i="8"/>
  <c r="AE32" i="20"/>
  <c r="AE32" i="25" s="1"/>
  <c r="AE32" i="24"/>
  <c r="AE32" i="18"/>
  <c r="AE32" i="17" s="1"/>
  <c r="AE32" i="5"/>
  <c r="AE32" i="29"/>
  <c r="AE32" i="3"/>
  <c r="W32" i="11"/>
  <c r="W32" i="10"/>
  <c r="W32" i="19"/>
  <c r="W32" i="22"/>
  <c r="W32" i="21"/>
  <c r="W32" i="18"/>
  <c r="W32" i="17" s="1"/>
  <c r="W32" i="8"/>
  <c r="W32" i="20"/>
  <c r="W32" i="25" s="1"/>
  <c r="W32" i="24"/>
  <c r="W32" i="5"/>
  <c r="W32" i="29"/>
  <c r="W32" i="3"/>
  <c r="AC48" i="5"/>
  <c r="J43" i="5"/>
  <c r="V37" i="5"/>
  <c r="O32" i="29"/>
  <c r="L40" i="18"/>
  <c r="L40" i="17" s="1"/>
  <c r="AA32" i="11"/>
  <c r="AA32" i="20"/>
  <c r="AA32" i="25" s="1"/>
  <c r="AA32" i="10"/>
  <c r="AA32" i="19"/>
  <c r="AA32" i="22"/>
  <c r="AA32" i="21"/>
  <c r="AA32" i="8"/>
  <c r="AA32" i="18"/>
  <c r="AA32" i="17" s="1"/>
  <c r="AA32" i="29"/>
  <c r="AA32" i="24"/>
  <c r="AA32" i="3"/>
  <c r="AA32" i="5"/>
  <c r="Z49" i="11"/>
  <c r="Z49" i="10"/>
  <c r="Z49" i="22"/>
  <c r="Z49" i="21"/>
  <c r="Z49" i="19"/>
  <c r="Z49" i="20"/>
  <c r="Z49" i="25" s="1"/>
  <c r="Z49" i="8"/>
  <c r="Z49" i="24"/>
  <c r="Z49" i="18"/>
  <c r="Z49" i="17" s="1"/>
  <c r="Z49" i="5"/>
  <c r="Z49" i="29"/>
  <c r="Z49" i="3"/>
  <c r="R49" i="11"/>
  <c r="R49" i="10"/>
  <c r="R49" i="22"/>
  <c r="R49" i="21"/>
  <c r="R49" i="19"/>
  <c r="R49" i="20"/>
  <c r="R49" i="25" s="1"/>
  <c r="R49" i="8"/>
  <c r="R49" i="24"/>
  <c r="R49" i="18"/>
  <c r="R49" i="17" s="1"/>
  <c r="R49" i="5"/>
  <c r="R49" i="3"/>
  <c r="R49" i="29"/>
  <c r="I49" i="11"/>
  <c r="I49" i="10"/>
  <c r="I49" i="22"/>
  <c r="I49" i="21"/>
  <c r="I49" i="19"/>
  <c r="I49" i="20"/>
  <c r="I49" i="25" s="1"/>
  <c r="I49" i="8"/>
  <c r="I49" i="5"/>
  <c r="I49" i="29"/>
  <c r="I49" i="24"/>
  <c r="I49" i="3"/>
  <c r="I49" i="18"/>
  <c r="I49" i="17" s="1"/>
  <c r="A49" i="11"/>
  <c r="A49" i="10"/>
  <c r="A49" i="22"/>
  <c r="A49" i="21"/>
  <c r="A49" i="19"/>
  <c r="A49" i="8"/>
  <c r="A49" i="24"/>
  <c r="A49" i="18"/>
  <c r="A49" i="17" s="1"/>
  <c r="A49" i="5"/>
  <c r="A49" i="20"/>
  <c r="A49" i="25" s="1"/>
  <c r="A49" i="29"/>
  <c r="A49" i="3"/>
  <c r="X48" i="11"/>
  <c r="X48" i="10"/>
  <c r="X48" i="22"/>
  <c r="X48" i="21"/>
  <c r="X48" i="19"/>
  <c r="X48" i="20"/>
  <c r="X48" i="25" s="1"/>
  <c r="X48" i="8"/>
  <c r="X48" i="24"/>
  <c r="X48" i="18"/>
  <c r="X48" i="17" s="1"/>
  <c r="X48" i="5"/>
  <c r="X48" i="29"/>
  <c r="X48" i="3"/>
  <c r="O48" i="11"/>
  <c r="O48" i="10"/>
  <c r="O48" i="22"/>
  <c r="O48" i="21"/>
  <c r="O48" i="19"/>
  <c r="O48" i="20"/>
  <c r="O48" i="25" s="1"/>
  <c r="O48" i="8"/>
  <c r="O48" i="24"/>
  <c r="O48" i="18"/>
  <c r="O48" i="17" s="1"/>
  <c r="O48" i="5"/>
  <c r="O48" i="29"/>
  <c r="O48" i="3"/>
  <c r="G48" i="11"/>
  <c r="G48" i="10"/>
  <c r="G48" i="22"/>
  <c r="G48" i="21"/>
  <c r="G48" i="19"/>
  <c r="G48" i="8"/>
  <c r="G48" i="20"/>
  <c r="G48" i="25" s="1"/>
  <c r="G48" i="24"/>
  <c r="G48" i="5"/>
  <c r="G48" i="18"/>
  <c r="G48" i="17" s="1"/>
  <c r="G48" i="29"/>
  <c r="G48" i="3"/>
  <c r="AD47" i="11"/>
  <c r="AD47" i="10"/>
  <c r="AD47" i="22"/>
  <c r="AD47" i="21"/>
  <c r="AD47" i="19"/>
  <c r="AD47" i="20"/>
  <c r="AD47" i="25" s="1"/>
  <c r="AD47" i="8"/>
  <c r="AD47" i="24"/>
  <c r="AD47" i="18"/>
  <c r="AD47" i="17" s="1"/>
  <c r="AD47" i="5"/>
  <c r="AD47" i="29"/>
  <c r="AD47" i="3"/>
  <c r="V47" i="11"/>
  <c r="V47" i="10"/>
  <c r="V47" i="22"/>
  <c r="V47" i="21"/>
  <c r="V47" i="19"/>
  <c r="V47" i="20"/>
  <c r="V47" i="25" s="1"/>
  <c r="V47" i="8"/>
  <c r="V47" i="24"/>
  <c r="V47" i="18"/>
  <c r="V47" i="17" s="1"/>
  <c r="V47" i="5"/>
  <c r="V47" i="29"/>
  <c r="V47" i="3"/>
  <c r="M47" i="11"/>
  <c r="M47" i="10"/>
  <c r="M47" i="22"/>
  <c r="M47" i="21"/>
  <c r="M47" i="19"/>
  <c r="M47" i="20"/>
  <c r="M47" i="25" s="1"/>
  <c r="M47" i="8"/>
  <c r="M47" i="24"/>
  <c r="M47" i="18"/>
  <c r="M47" i="17" s="1"/>
  <c r="M47" i="5"/>
  <c r="M47" i="3"/>
  <c r="E47" i="11"/>
  <c r="E47" i="10"/>
  <c r="E47" i="22"/>
  <c r="E47" i="21"/>
  <c r="E47" i="19"/>
  <c r="E47" i="20"/>
  <c r="E47" i="25" s="1"/>
  <c r="E47" i="8"/>
  <c r="E47" i="5"/>
  <c r="E47" i="29"/>
  <c r="E47" i="24"/>
  <c r="E47" i="3"/>
  <c r="E47" i="18"/>
  <c r="E47" i="17" s="1"/>
  <c r="AB46" i="11"/>
  <c r="AB46" i="10"/>
  <c r="AB46" i="22"/>
  <c r="AB46" i="21"/>
  <c r="AB46" i="19"/>
  <c r="AB46" i="8"/>
  <c r="AB46" i="20"/>
  <c r="AB46" i="25" s="1"/>
  <c r="AB46" i="24"/>
  <c r="AB46" i="18"/>
  <c r="AB46" i="17" s="1"/>
  <c r="AB46" i="5"/>
  <c r="AB46" i="29"/>
  <c r="AB46" i="3"/>
  <c r="T46" i="11"/>
  <c r="T46" i="10"/>
  <c r="T46" i="22"/>
  <c r="T46" i="21"/>
  <c r="T46" i="19"/>
  <c r="T46" i="20"/>
  <c r="T46" i="25" s="1"/>
  <c r="T46" i="8"/>
  <c r="T46" i="24"/>
  <c r="T46" i="18"/>
  <c r="T46" i="17" s="1"/>
  <c r="T46" i="5"/>
  <c r="T46" i="29"/>
  <c r="T46" i="3"/>
  <c r="K46" i="11"/>
  <c r="K46" i="10"/>
  <c r="K46" i="22"/>
  <c r="K46" i="21"/>
  <c r="K46" i="19"/>
  <c r="K46" i="20"/>
  <c r="K46" i="25" s="1"/>
  <c r="K46" i="8"/>
  <c r="K46" i="24"/>
  <c r="K46" i="18"/>
  <c r="K46" i="17" s="1"/>
  <c r="K46" i="5"/>
  <c r="K46" i="29"/>
  <c r="K46" i="3"/>
  <c r="C46" i="11"/>
  <c r="C46" i="10"/>
  <c r="C46" i="22"/>
  <c r="C46" i="21"/>
  <c r="C46" i="19"/>
  <c r="C46" i="8"/>
  <c r="C46" i="20"/>
  <c r="C46" i="25" s="1"/>
  <c r="C46" i="24"/>
  <c r="C46" i="5"/>
  <c r="C46" i="18"/>
  <c r="C46" i="17" s="1"/>
  <c r="C46" i="29"/>
  <c r="C46" i="3"/>
  <c r="Z45" i="11"/>
  <c r="Z45" i="10"/>
  <c r="Z45" i="22"/>
  <c r="Z45" i="21"/>
  <c r="Z45" i="19"/>
  <c r="Z45" i="20"/>
  <c r="Z45" i="25" s="1"/>
  <c r="Z45" i="8"/>
  <c r="Z45" i="24"/>
  <c r="Z45" i="18"/>
  <c r="Z45" i="17" s="1"/>
  <c r="Z45" i="5"/>
  <c r="Z45" i="29"/>
  <c r="Z45" i="3"/>
  <c r="R45" i="11"/>
  <c r="R45" i="10"/>
  <c r="R45" i="22"/>
  <c r="R45" i="21"/>
  <c r="R45" i="19"/>
  <c r="R45" i="20"/>
  <c r="R45" i="25" s="1"/>
  <c r="R45" i="8"/>
  <c r="R45" i="24"/>
  <c r="R45" i="18"/>
  <c r="R45" i="17" s="1"/>
  <c r="R45" i="5"/>
  <c r="R45" i="29"/>
  <c r="R45" i="3"/>
  <c r="I45" i="11"/>
  <c r="I45" i="10"/>
  <c r="I45" i="22"/>
  <c r="I45" i="21"/>
  <c r="I45" i="19"/>
  <c r="I45" i="20"/>
  <c r="I45" i="25" s="1"/>
  <c r="I45" i="8"/>
  <c r="I45" i="24"/>
  <c r="I45" i="18"/>
  <c r="I45" i="17" s="1"/>
  <c r="I45" i="5"/>
  <c r="I45" i="3"/>
  <c r="I45" i="29"/>
  <c r="A45" i="11"/>
  <c r="A45" i="10"/>
  <c r="A45" i="22"/>
  <c r="A45" i="21"/>
  <c r="A45" i="19"/>
  <c r="A45" i="20"/>
  <c r="A45" i="25" s="1"/>
  <c r="A45" i="8"/>
  <c r="A45" i="5"/>
  <c r="A45" i="29"/>
  <c r="A45" i="3"/>
  <c r="A45" i="24"/>
  <c r="A45" i="18"/>
  <c r="A45" i="17" s="1"/>
  <c r="X44" i="11"/>
  <c r="X44" i="10"/>
  <c r="X44" i="22"/>
  <c r="X44" i="21"/>
  <c r="X44" i="19"/>
  <c r="X44" i="8"/>
  <c r="X44" i="24"/>
  <c r="X44" i="20"/>
  <c r="X44" i="25" s="1"/>
  <c r="X44" i="18"/>
  <c r="X44" i="17" s="1"/>
  <c r="X44" i="5"/>
  <c r="X44" i="29"/>
  <c r="X44" i="3"/>
  <c r="O44" i="11"/>
  <c r="O44" i="10"/>
  <c r="O44" i="22"/>
  <c r="O44" i="21"/>
  <c r="O44" i="19"/>
  <c r="O44" i="20"/>
  <c r="O44" i="25" s="1"/>
  <c r="O44" i="8"/>
  <c r="O44" i="24"/>
  <c r="O44" i="18"/>
  <c r="O44" i="17" s="1"/>
  <c r="O44" i="5"/>
  <c r="O44" i="29"/>
  <c r="O44" i="3"/>
  <c r="G44" i="11"/>
  <c r="G44" i="10"/>
  <c r="G44" i="22"/>
  <c r="G44" i="21"/>
  <c r="G44" i="19"/>
  <c r="G44" i="20"/>
  <c r="G44" i="25" s="1"/>
  <c r="G44" i="8"/>
  <c r="G44" i="24"/>
  <c r="G44" i="18"/>
  <c r="G44" i="17" s="1"/>
  <c r="G44" i="5"/>
  <c r="G44" i="29"/>
  <c r="G44" i="3"/>
  <c r="AD43" i="11"/>
  <c r="AD43" i="10"/>
  <c r="AD43" i="22"/>
  <c r="AD43" i="21"/>
  <c r="AD43" i="19"/>
  <c r="AD43" i="8"/>
  <c r="AD43" i="20"/>
  <c r="AD43" i="25" s="1"/>
  <c r="AD43" i="24"/>
  <c r="AD43" i="5"/>
  <c r="AD43" i="18"/>
  <c r="AD43" i="17" s="1"/>
  <c r="AD43" i="29"/>
  <c r="AD43" i="3"/>
  <c r="V43" i="11"/>
  <c r="V43" i="10"/>
  <c r="V43" i="22"/>
  <c r="V43" i="21"/>
  <c r="V43" i="19"/>
  <c r="V43" i="20"/>
  <c r="V43" i="25" s="1"/>
  <c r="V43" i="8"/>
  <c r="V43" i="24"/>
  <c r="V43" i="18"/>
  <c r="V43" i="17" s="1"/>
  <c r="V43" i="5"/>
  <c r="V43" i="29"/>
  <c r="V43" i="3"/>
  <c r="M43" i="11"/>
  <c r="M43" i="10"/>
  <c r="M43" i="22"/>
  <c r="M43" i="21"/>
  <c r="M43" i="19"/>
  <c r="M43" i="20"/>
  <c r="M43" i="25" s="1"/>
  <c r="M43" i="8"/>
  <c r="M43" i="24"/>
  <c r="M43" i="18"/>
  <c r="M43" i="17" s="1"/>
  <c r="M43" i="5"/>
  <c r="M43" i="29"/>
  <c r="M43" i="3"/>
  <c r="E43" i="11"/>
  <c r="E43" i="10"/>
  <c r="E43" i="22"/>
  <c r="E43" i="21"/>
  <c r="E43" i="19"/>
  <c r="E43" i="20"/>
  <c r="E43" i="25" s="1"/>
  <c r="E43" i="8"/>
  <c r="E43" i="24"/>
  <c r="E43" i="18"/>
  <c r="E43" i="17" s="1"/>
  <c r="E43" i="5"/>
  <c r="E43" i="3"/>
  <c r="E43" i="29"/>
  <c r="AB42" i="11"/>
  <c r="AB42" i="10"/>
  <c r="AB42" i="22"/>
  <c r="AB42" i="21"/>
  <c r="AB42" i="19"/>
  <c r="AB42" i="20"/>
  <c r="AB42" i="25" s="1"/>
  <c r="AB42" i="8"/>
  <c r="AB42" i="5"/>
  <c r="AB42" i="29"/>
  <c r="AB42" i="18"/>
  <c r="AB42" i="17" s="1"/>
  <c r="AB42" i="3"/>
  <c r="AB42" i="24"/>
  <c r="T42" i="11"/>
  <c r="T42" i="10"/>
  <c r="T42" i="22"/>
  <c r="T42" i="21"/>
  <c r="T42" i="19"/>
  <c r="T42" i="20"/>
  <c r="T42" i="25" s="1"/>
  <c r="T42" i="8"/>
  <c r="T42" i="24"/>
  <c r="T42" i="18"/>
  <c r="T42" i="17" s="1"/>
  <c r="T42" i="5"/>
  <c r="T42" i="29"/>
  <c r="T42" i="3"/>
  <c r="K42" i="11"/>
  <c r="K42" i="10"/>
  <c r="K42" i="22"/>
  <c r="K42" i="21"/>
  <c r="K42" i="19"/>
  <c r="K42" i="8"/>
  <c r="K42" i="20"/>
  <c r="K42" i="25" s="1"/>
  <c r="K42" i="24"/>
  <c r="K42" i="18"/>
  <c r="K42" i="17" s="1"/>
  <c r="K42" i="5"/>
  <c r="K42" i="29"/>
  <c r="K42" i="3"/>
  <c r="C42" i="11"/>
  <c r="C42" i="10"/>
  <c r="C42" i="22"/>
  <c r="C42" i="21"/>
  <c r="C42" i="19"/>
  <c r="C42" i="20"/>
  <c r="C42" i="25" s="1"/>
  <c r="C42" i="8"/>
  <c r="C42" i="24"/>
  <c r="C42" i="18"/>
  <c r="C42" i="17" s="1"/>
  <c r="C42" i="5"/>
  <c r="C42" i="29"/>
  <c r="C42" i="3"/>
  <c r="Z41" i="11"/>
  <c r="Z41" i="10"/>
  <c r="Z41" i="22"/>
  <c r="Z41" i="21"/>
  <c r="Z41" i="19"/>
  <c r="Z41" i="20"/>
  <c r="Z41" i="25" s="1"/>
  <c r="Z41" i="8"/>
  <c r="Z41" i="24"/>
  <c r="Z41" i="5"/>
  <c r="Z41" i="29"/>
  <c r="Z41" i="18"/>
  <c r="Z41" i="17" s="1"/>
  <c r="Z41" i="3"/>
  <c r="R41" i="11"/>
  <c r="R41" i="10"/>
  <c r="R41" i="22"/>
  <c r="R41" i="21"/>
  <c r="R41" i="19"/>
  <c r="R41" i="8"/>
  <c r="R41" i="20"/>
  <c r="R41" i="25" s="1"/>
  <c r="R41" i="24"/>
  <c r="R41" i="18"/>
  <c r="R41" i="17" s="1"/>
  <c r="R41" i="5"/>
  <c r="R41" i="29"/>
  <c r="R41" i="3"/>
  <c r="I41" i="11"/>
  <c r="I41" i="10"/>
  <c r="I41" i="22"/>
  <c r="I41" i="21"/>
  <c r="I41" i="19"/>
  <c r="I41" i="8"/>
  <c r="I41" i="20"/>
  <c r="I41" i="25" s="1"/>
  <c r="I41" i="18"/>
  <c r="I41" i="17" s="1"/>
  <c r="I41" i="24"/>
  <c r="I41" i="5"/>
  <c r="I41" i="29"/>
  <c r="I41" i="3"/>
  <c r="A41" i="11"/>
  <c r="A41" i="10"/>
  <c r="A41" i="22"/>
  <c r="A41" i="21"/>
  <c r="A41" i="19"/>
  <c r="A41" i="20"/>
  <c r="A41" i="25" s="1"/>
  <c r="A41" i="8"/>
  <c r="A41" i="24"/>
  <c r="A41" i="18"/>
  <c r="A41" i="17" s="1"/>
  <c r="A41" i="5"/>
  <c r="A41" i="3"/>
  <c r="A41" i="29"/>
  <c r="X40" i="11"/>
  <c r="X40" i="10"/>
  <c r="X40" i="22"/>
  <c r="X40" i="21"/>
  <c r="X40" i="19"/>
  <c r="X40" i="20"/>
  <c r="X40" i="25" s="1"/>
  <c r="X40" i="18"/>
  <c r="X40" i="17" s="1"/>
  <c r="X40" i="8"/>
  <c r="X40" i="5"/>
  <c r="X40" i="29"/>
  <c r="X40" i="24"/>
  <c r="X40" i="3"/>
  <c r="O40" i="11"/>
  <c r="O40" i="10"/>
  <c r="O40" i="22"/>
  <c r="O40" i="21"/>
  <c r="O40" i="19"/>
  <c r="O40" i="20"/>
  <c r="O40" i="25" s="1"/>
  <c r="O40" i="18"/>
  <c r="O40" i="17" s="1"/>
  <c r="O40" i="8"/>
  <c r="O40" i="24"/>
  <c r="O40" i="5"/>
  <c r="O40" i="29"/>
  <c r="O40" i="3"/>
  <c r="G40" i="11"/>
  <c r="G40" i="10"/>
  <c r="G40" i="22"/>
  <c r="G40" i="21"/>
  <c r="G40" i="19"/>
  <c r="G40" i="20"/>
  <c r="G40" i="25" s="1"/>
  <c r="G40" i="18"/>
  <c r="G40" i="17" s="1"/>
  <c r="G40" i="8"/>
  <c r="G40" i="24"/>
  <c r="G40" i="5"/>
  <c r="G40" i="29"/>
  <c r="G40" i="3"/>
  <c r="AD39" i="11"/>
  <c r="AD39" i="10"/>
  <c r="AD39" i="22"/>
  <c r="AD39" i="21"/>
  <c r="AD39" i="19"/>
  <c r="AD39" i="8"/>
  <c r="AD39" i="18"/>
  <c r="AD39" i="17" s="1"/>
  <c r="AD39" i="24"/>
  <c r="AD39" i="20"/>
  <c r="AD39" i="25" s="1"/>
  <c r="AD39" i="5"/>
  <c r="AD39" i="29"/>
  <c r="AD39" i="3"/>
  <c r="V39" i="11"/>
  <c r="V39" i="10"/>
  <c r="V39" i="22"/>
  <c r="V39" i="21"/>
  <c r="V39" i="19"/>
  <c r="V39" i="20"/>
  <c r="V39" i="25" s="1"/>
  <c r="V39" i="8"/>
  <c r="V39" i="18"/>
  <c r="V39" i="17" s="1"/>
  <c r="V39" i="24"/>
  <c r="V39" i="5"/>
  <c r="V39" i="29"/>
  <c r="V39" i="3"/>
  <c r="M39" i="11"/>
  <c r="M39" i="10"/>
  <c r="M39" i="22"/>
  <c r="M39" i="21"/>
  <c r="M39" i="19"/>
  <c r="M39" i="20"/>
  <c r="M39" i="25" s="1"/>
  <c r="M39" i="8"/>
  <c r="M39" i="18"/>
  <c r="M39" i="17" s="1"/>
  <c r="M39" i="24"/>
  <c r="M39" i="5"/>
  <c r="M39" i="29"/>
  <c r="M39" i="3"/>
  <c r="E39" i="11"/>
  <c r="E39" i="10"/>
  <c r="E39" i="22"/>
  <c r="E39" i="21"/>
  <c r="E39" i="19"/>
  <c r="E39" i="8"/>
  <c r="E39" i="20"/>
  <c r="E39" i="25" s="1"/>
  <c r="E39" i="24"/>
  <c r="E39" i="5"/>
  <c r="E39" i="29"/>
  <c r="E39" i="18"/>
  <c r="E39" i="17" s="1"/>
  <c r="E39" i="3"/>
  <c r="AB38" i="11"/>
  <c r="AB38" i="10"/>
  <c r="AB38" i="22"/>
  <c r="AB38" i="21"/>
  <c r="AB38" i="19"/>
  <c r="AB38" i="20"/>
  <c r="AB38" i="25" s="1"/>
  <c r="AB38" i="8"/>
  <c r="AB38" i="24"/>
  <c r="AB38" i="18"/>
  <c r="AB38" i="17" s="1"/>
  <c r="AB38" i="5"/>
  <c r="AB38" i="3"/>
  <c r="T38" i="11"/>
  <c r="T38" i="10"/>
  <c r="T38" i="22"/>
  <c r="T38" i="21"/>
  <c r="T38" i="19"/>
  <c r="T38" i="20"/>
  <c r="T38" i="25" s="1"/>
  <c r="T38" i="18"/>
  <c r="T38" i="17" s="1"/>
  <c r="T38" i="8"/>
  <c r="T38" i="5"/>
  <c r="T38" i="29"/>
  <c r="T38" i="24"/>
  <c r="T38" i="3"/>
  <c r="K38" i="11"/>
  <c r="K38" i="10"/>
  <c r="K38" i="22"/>
  <c r="K38" i="21"/>
  <c r="K38" i="19"/>
  <c r="K38" i="20"/>
  <c r="K38" i="25" s="1"/>
  <c r="K38" i="18"/>
  <c r="K38" i="17" s="1"/>
  <c r="K38" i="8"/>
  <c r="K38" i="24"/>
  <c r="K38" i="5"/>
  <c r="K38" i="29"/>
  <c r="K38" i="3"/>
  <c r="C38" i="11"/>
  <c r="C38" i="10"/>
  <c r="C38" i="22"/>
  <c r="C38" i="21"/>
  <c r="C38" i="19"/>
  <c r="C38" i="18"/>
  <c r="C38" i="17" s="1"/>
  <c r="C38" i="8"/>
  <c r="C38" i="20"/>
  <c r="C38" i="25" s="1"/>
  <c r="C38" i="24"/>
  <c r="C38" i="5"/>
  <c r="C38" i="29"/>
  <c r="C38" i="3"/>
  <c r="Z37" i="11"/>
  <c r="Z37" i="10"/>
  <c r="Z37" i="22"/>
  <c r="Z37" i="21"/>
  <c r="Z37" i="19"/>
  <c r="Z37" i="20"/>
  <c r="Z37" i="25" s="1"/>
  <c r="Z37" i="8"/>
  <c r="Z37" i="18"/>
  <c r="Z37" i="17" s="1"/>
  <c r="Z37" i="24"/>
  <c r="Z37" i="5"/>
  <c r="Z37" i="29"/>
  <c r="Z37" i="3"/>
  <c r="R37" i="11"/>
  <c r="R37" i="10"/>
  <c r="R37" i="22"/>
  <c r="R37" i="21"/>
  <c r="R37" i="19"/>
  <c r="R37" i="20"/>
  <c r="R37" i="25" s="1"/>
  <c r="R37" i="8"/>
  <c r="R37" i="24"/>
  <c r="R37" i="5"/>
  <c r="R37" i="29"/>
  <c r="R37" i="18"/>
  <c r="R37" i="17" s="1"/>
  <c r="R37" i="3"/>
  <c r="I37" i="11"/>
  <c r="I37" i="10"/>
  <c r="I37" i="22"/>
  <c r="I37" i="21"/>
  <c r="I37" i="19"/>
  <c r="I37" i="8"/>
  <c r="I37" i="20"/>
  <c r="I37" i="25" s="1"/>
  <c r="I37" i="18"/>
  <c r="I37" i="17" s="1"/>
  <c r="I37" i="24"/>
  <c r="I37" i="5"/>
  <c r="I37" i="29"/>
  <c r="I37" i="3"/>
  <c r="A37" i="11"/>
  <c r="A37" i="10"/>
  <c r="A37" i="22"/>
  <c r="A37" i="21"/>
  <c r="A37" i="19"/>
  <c r="A37" i="20"/>
  <c r="A37" i="25" s="1"/>
  <c r="A37" i="8"/>
  <c r="A37" i="24"/>
  <c r="A37" i="18"/>
  <c r="A37" i="17" s="1"/>
  <c r="A37" i="5"/>
  <c r="A37" i="29"/>
  <c r="A37" i="3"/>
  <c r="X36" i="11"/>
  <c r="X36" i="10"/>
  <c r="X36" i="22"/>
  <c r="X36" i="21"/>
  <c r="X36" i="19"/>
  <c r="X36" i="20"/>
  <c r="X36" i="25" s="1"/>
  <c r="X36" i="8"/>
  <c r="X36" i="24"/>
  <c r="X36" i="18"/>
  <c r="X36" i="17" s="1"/>
  <c r="X36" i="5"/>
  <c r="X36" i="29"/>
  <c r="X36" i="3"/>
  <c r="O36" i="11"/>
  <c r="O36" i="10"/>
  <c r="O36" i="22"/>
  <c r="O36" i="21"/>
  <c r="O36" i="19"/>
  <c r="O36" i="20"/>
  <c r="O36" i="25" s="1"/>
  <c r="O36" i="18"/>
  <c r="O36" i="17" s="1"/>
  <c r="O36" i="8"/>
  <c r="O36" i="5"/>
  <c r="O36" i="29"/>
  <c r="O36" i="3"/>
  <c r="O36" i="24"/>
  <c r="G36" i="11"/>
  <c r="G36" i="10"/>
  <c r="G36" i="22"/>
  <c r="G36" i="21"/>
  <c r="G36" i="19"/>
  <c r="G36" i="8"/>
  <c r="G36" i="20"/>
  <c r="G36" i="25" s="1"/>
  <c r="G36" i="18"/>
  <c r="G36" i="17" s="1"/>
  <c r="G36" i="24"/>
  <c r="G36" i="5"/>
  <c r="G36" i="29"/>
  <c r="G36" i="3"/>
  <c r="AD35" i="11"/>
  <c r="AD35" i="10"/>
  <c r="AD35" i="22"/>
  <c r="AD35" i="21"/>
  <c r="AD35" i="19"/>
  <c r="AD35" i="20"/>
  <c r="AD35" i="25" s="1"/>
  <c r="AD35" i="18"/>
  <c r="AD35" i="17" s="1"/>
  <c r="AD35" i="8"/>
  <c r="AD35" i="24"/>
  <c r="AD35" i="5"/>
  <c r="AD35" i="29"/>
  <c r="AD35" i="3"/>
  <c r="V35" i="11"/>
  <c r="V35" i="10"/>
  <c r="V35" i="22"/>
  <c r="V35" i="21"/>
  <c r="V35" i="19"/>
  <c r="V35" i="20"/>
  <c r="V35" i="25" s="1"/>
  <c r="V35" i="8"/>
  <c r="V35" i="18"/>
  <c r="V35" i="17" s="1"/>
  <c r="V35" i="24"/>
  <c r="V35" i="5"/>
  <c r="V35" i="29"/>
  <c r="V35" i="3"/>
  <c r="M35" i="11"/>
  <c r="M35" i="10"/>
  <c r="M35" i="22"/>
  <c r="M35" i="21"/>
  <c r="M35" i="19"/>
  <c r="M35" i="20"/>
  <c r="M35" i="25" s="1"/>
  <c r="M35" i="18"/>
  <c r="M35" i="17" s="1"/>
  <c r="M35" i="8"/>
  <c r="M35" i="24"/>
  <c r="M35" i="5"/>
  <c r="M35" i="29"/>
  <c r="M35" i="3"/>
  <c r="E35" i="11"/>
  <c r="E35" i="10"/>
  <c r="E35" i="22"/>
  <c r="E35" i="21"/>
  <c r="E35" i="19"/>
  <c r="E35" i="8"/>
  <c r="E35" i="20"/>
  <c r="E35" i="25" s="1"/>
  <c r="E35" i="18"/>
  <c r="E35" i="17" s="1"/>
  <c r="E35" i="24"/>
  <c r="E35" i="5"/>
  <c r="E35" i="29"/>
  <c r="E35" i="3"/>
  <c r="AB34" i="11"/>
  <c r="AB34" i="10"/>
  <c r="AB34" i="22"/>
  <c r="AB34" i="21"/>
  <c r="AB34" i="19"/>
  <c r="AB34" i="20"/>
  <c r="AB34" i="25" s="1"/>
  <c r="AB34" i="18"/>
  <c r="AB34" i="17" s="1"/>
  <c r="AB34" i="8"/>
  <c r="AB34" i="24"/>
  <c r="AB34" i="5"/>
  <c r="AB34" i="29"/>
  <c r="AB34" i="3"/>
  <c r="T34" i="11"/>
  <c r="T34" i="10"/>
  <c r="T34" i="22"/>
  <c r="T34" i="21"/>
  <c r="T34" i="19"/>
  <c r="T34" i="20"/>
  <c r="T34" i="25" s="1"/>
  <c r="T34" i="8"/>
  <c r="T34" i="18"/>
  <c r="T34" i="17" s="1"/>
  <c r="T34" i="24"/>
  <c r="T34" i="5"/>
  <c r="T34" i="3"/>
  <c r="T34" i="29"/>
  <c r="K34" i="11"/>
  <c r="K34" i="10"/>
  <c r="K34" i="22"/>
  <c r="K34" i="21"/>
  <c r="K34" i="19"/>
  <c r="K34" i="20"/>
  <c r="K34" i="25" s="1"/>
  <c r="K34" i="18"/>
  <c r="K34" i="17" s="1"/>
  <c r="K34" i="8"/>
  <c r="K34" i="5"/>
  <c r="K34" i="29"/>
  <c r="K34" i="3"/>
  <c r="K34" i="24"/>
  <c r="C34" i="11"/>
  <c r="C34" i="10"/>
  <c r="C34" i="22"/>
  <c r="C34" i="21"/>
  <c r="C34" i="19"/>
  <c r="C34" i="8"/>
  <c r="C34" i="20"/>
  <c r="C34" i="25" s="1"/>
  <c r="C34" i="18"/>
  <c r="C34" i="17" s="1"/>
  <c r="C34" i="24"/>
  <c r="C34" i="5"/>
  <c r="C34" i="29"/>
  <c r="C34" i="3"/>
  <c r="Z33" i="11"/>
  <c r="Z33" i="10"/>
  <c r="Z33" i="22"/>
  <c r="Z33" i="21"/>
  <c r="Z33" i="19"/>
  <c r="Z33" i="20"/>
  <c r="Z33" i="25" s="1"/>
  <c r="Z33" i="18"/>
  <c r="Z33" i="17" s="1"/>
  <c r="Z33" i="8"/>
  <c r="Z33" i="24"/>
  <c r="Z33" i="5"/>
  <c r="Z33" i="29"/>
  <c r="Z33" i="3"/>
  <c r="R33" i="11"/>
  <c r="R33" i="10"/>
  <c r="R33" i="22"/>
  <c r="R33" i="21"/>
  <c r="R33" i="19"/>
  <c r="R33" i="20"/>
  <c r="R33" i="25" s="1"/>
  <c r="R33" i="8"/>
  <c r="R33" i="18"/>
  <c r="R33" i="17" s="1"/>
  <c r="R33" i="24"/>
  <c r="R33" i="5"/>
  <c r="R33" i="29"/>
  <c r="R33" i="3"/>
  <c r="I33" i="11"/>
  <c r="I33" i="10"/>
  <c r="I33" i="22"/>
  <c r="I33" i="21"/>
  <c r="I33" i="19"/>
  <c r="I33" i="20"/>
  <c r="I33" i="25" s="1"/>
  <c r="I33" i="18"/>
  <c r="I33" i="17" s="1"/>
  <c r="I33" i="8"/>
  <c r="I33" i="24"/>
  <c r="I33" i="5"/>
  <c r="I33" i="29"/>
  <c r="I33" i="3"/>
  <c r="A33" i="11"/>
  <c r="A33" i="10"/>
  <c r="A33" i="22"/>
  <c r="A33" i="21"/>
  <c r="A33" i="19"/>
  <c r="A33" i="8"/>
  <c r="A33" i="20"/>
  <c r="A33" i="25" s="1"/>
  <c r="A33" i="18"/>
  <c r="A33" i="17" s="1"/>
  <c r="A33" i="24"/>
  <c r="A33" i="5"/>
  <c r="A33" i="29"/>
  <c r="A33" i="3"/>
  <c r="Y49" i="11"/>
  <c r="Y49" i="10"/>
  <c r="Y49" i="19"/>
  <c r="Y49" i="22"/>
  <c r="Y49" i="21"/>
  <c r="Y49" i="8"/>
  <c r="Y49" i="18"/>
  <c r="Y49" i="17" s="1"/>
  <c r="Y49" i="20"/>
  <c r="Y49" i="25" s="1"/>
  <c r="Y49" i="24"/>
  <c r="Y49" i="5"/>
  <c r="Y49" i="29"/>
  <c r="Y49" i="3"/>
  <c r="Q49" i="11"/>
  <c r="Q49" i="10"/>
  <c r="Q49" i="22"/>
  <c r="Q49" i="19"/>
  <c r="Q49" i="20"/>
  <c r="Q49" i="21"/>
  <c r="Q49" i="8"/>
  <c r="Q49" i="18"/>
  <c r="Q49" i="17" s="1"/>
  <c r="Q49" i="24"/>
  <c r="Q49" i="5"/>
  <c r="Q49" i="29"/>
  <c r="H49" i="11"/>
  <c r="H49" i="10"/>
  <c r="H49" i="19"/>
  <c r="H49" i="22"/>
  <c r="H49" i="21"/>
  <c r="H49" i="20"/>
  <c r="H49" i="8"/>
  <c r="H49" i="18"/>
  <c r="H49" i="17" s="1"/>
  <c r="H49" i="5"/>
  <c r="H49" i="29"/>
  <c r="H49" i="24"/>
  <c r="AE48" i="11"/>
  <c r="AE48" i="10"/>
  <c r="AE48" i="22"/>
  <c r="AE48" i="19"/>
  <c r="AE48" i="21"/>
  <c r="AE48" i="20"/>
  <c r="AE48" i="25" s="1"/>
  <c r="AE48" i="8"/>
  <c r="AE48" i="18"/>
  <c r="AE48" i="17" s="1"/>
  <c r="AE48" i="24"/>
  <c r="AE48" i="5"/>
  <c r="AE48" i="29"/>
  <c r="AE48" i="3"/>
  <c r="W48" i="11"/>
  <c r="W48" i="10"/>
  <c r="W48" i="19"/>
  <c r="W48" i="22"/>
  <c r="W48" i="21"/>
  <c r="W48" i="8"/>
  <c r="W48" i="18"/>
  <c r="W48" i="17" s="1"/>
  <c r="W48" i="24"/>
  <c r="W48" i="20"/>
  <c r="W48" i="25" s="1"/>
  <c r="W48" i="5"/>
  <c r="W48" i="29"/>
  <c r="W48" i="3"/>
  <c r="N48" i="11"/>
  <c r="N48" i="10"/>
  <c r="N48" i="22"/>
  <c r="N48" i="19"/>
  <c r="N48" i="20"/>
  <c r="N48" i="25" s="1"/>
  <c r="N48" i="21"/>
  <c r="N48" i="8"/>
  <c r="N48" i="18"/>
  <c r="N48" i="17" s="1"/>
  <c r="N48" i="24"/>
  <c r="N48" i="5"/>
  <c r="N48" i="29"/>
  <c r="F48" i="11"/>
  <c r="F48" i="10"/>
  <c r="F48" i="19"/>
  <c r="F48" i="22"/>
  <c r="F48" i="21"/>
  <c r="F48" i="8"/>
  <c r="F48" i="18"/>
  <c r="F48" i="17" s="1"/>
  <c r="F48" i="20"/>
  <c r="F48" i="25" s="1"/>
  <c r="F48" i="24"/>
  <c r="F48" i="5"/>
  <c r="F48" i="29"/>
  <c r="AC47" i="11"/>
  <c r="AC47" i="10"/>
  <c r="AC47" i="22"/>
  <c r="AC47" i="19"/>
  <c r="AC47" i="21"/>
  <c r="AC47" i="20"/>
  <c r="AC47" i="25" s="1"/>
  <c r="AC47" i="8"/>
  <c r="AC47" i="18"/>
  <c r="AC47" i="17" s="1"/>
  <c r="AC47" i="24"/>
  <c r="AC47" i="5"/>
  <c r="AC47" i="29"/>
  <c r="AC47" i="3"/>
  <c r="U47" i="11"/>
  <c r="U47" i="10"/>
  <c r="U47" i="19"/>
  <c r="U47" i="22"/>
  <c r="U47" i="21"/>
  <c r="U47" i="8"/>
  <c r="U47" i="18"/>
  <c r="U47" i="17" s="1"/>
  <c r="U47" i="20"/>
  <c r="U47" i="25" s="1"/>
  <c r="U47" i="24"/>
  <c r="U47" i="5"/>
  <c r="U47" i="29"/>
  <c r="U47" i="3"/>
  <c r="L47" i="11"/>
  <c r="L47" i="10"/>
  <c r="L47" i="22"/>
  <c r="L47" i="19"/>
  <c r="L47" i="20"/>
  <c r="L47" i="25" s="1"/>
  <c r="L47" i="21"/>
  <c r="L47" i="8"/>
  <c r="L47" i="18"/>
  <c r="L47" i="17" s="1"/>
  <c r="L47" i="24"/>
  <c r="L47" i="5"/>
  <c r="L47" i="29"/>
  <c r="D47" i="11"/>
  <c r="D47" i="10"/>
  <c r="D47" i="19"/>
  <c r="D47" i="22"/>
  <c r="D47" i="21"/>
  <c r="D47" i="20"/>
  <c r="D47" i="25" s="1"/>
  <c r="D47" i="8"/>
  <c r="D47" i="18"/>
  <c r="D47" i="17" s="1"/>
  <c r="D47" i="5"/>
  <c r="D47" i="29"/>
  <c r="D47" i="24"/>
  <c r="AA46" i="11"/>
  <c r="AA46" i="10"/>
  <c r="AA46" i="22"/>
  <c r="AA46" i="19"/>
  <c r="AA46" i="21"/>
  <c r="AA46" i="20"/>
  <c r="AA46" i="25" s="1"/>
  <c r="AA46" i="8"/>
  <c r="AA46" i="18"/>
  <c r="AA46" i="17" s="1"/>
  <c r="AA46" i="24"/>
  <c r="AA46" i="5"/>
  <c r="AA46" i="3"/>
  <c r="S46" i="11"/>
  <c r="S46" i="10"/>
  <c r="S46" i="19"/>
  <c r="S46" i="22"/>
  <c r="S46" i="21"/>
  <c r="S46" i="8"/>
  <c r="S46" i="18"/>
  <c r="S46" i="17" s="1"/>
  <c r="S46" i="20"/>
  <c r="S46" i="25" s="1"/>
  <c r="S46" i="24"/>
  <c r="S46" i="5"/>
  <c r="S46" i="29"/>
  <c r="S46" i="3"/>
  <c r="J46" i="11"/>
  <c r="J46" i="10"/>
  <c r="J46" i="22"/>
  <c r="J46" i="19"/>
  <c r="J46" i="20"/>
  <c r="J46" i="25" s="1"/>
  <c r="J46" i="21"/>
  <c r="J46" i="8"/>
  <c r="J46" i="18"/>
  <c r="J46" i="17" s="1"/>
  <c r="J46" i="24"/>
  <c r="J46" i="5"/>
  <c r="J46" i="29"/>
  <c r="B46" i="11"/>
  <c r="B46" i="10"/>
  <c r="B46" i="19"/>
  <c r="B46" i="22"/>
  <c r="B46" i="21"/>
  <c r="B46" i="8"/>
  <c r="B46" i="18"/>
  <c r="B46" i="17" s="1"/>
  <c r="B46" i="20"/>
  <c r="B46" i="25" s="1"/>
  <c r="B46" i="24"/>
  <c r="B46" i="5"/>
  <c r="B46" i="29"/>
  <c r="Y45" i="11"/>
  <c r="Y45" i="10"/>
  <c r="Y45" i="22"/>
  <c r="Y45" i="19"/>
  <c r="Y45" i="21"/>
  <c r="Y45" i="20"/>
  <c r="Y45" i="25" s="1"/>
  <c r="Y45" i="8"/>
  <c r="Y45" i="18"/>
  <c r="Y45" i="17" s="1"/>
  <c r="Y45" i="24"/>
  <c r="Y45" i="5"/>
  <c r="Y45" i="29"/>
  <c r="Y45" i="3"/>
  <c r="Q45" i="11"/>
  <c r="Q45" i="10"/>
  <c r="Q45" i="19"/>
  <c r="Q45" i="22"/>
  <c r="Q45" i="21"/>
  <c r="Q45" i="8"/>
  <c r="Q45" i="18"/>
  <c r="Q45" i="17" s="1"/>
  <c r="Q45" i="20"/>
  <c r="Q45" i="25" s="1"/>
  <c r="Q45" i="24"/>
  <c r="Q45" i="5"/>
  <c r="Q45" i="29"/>
  <c r="Q45" i="3"/>
  <c r="H45" i="11"/>
  <c r="H45" i="10"/>
  <c r="H45" i="22"/>
  <c r="H45" i="19"/>
  <c r="H45" i="21"/>
  <c r="H45" i="20"/>
  <c r="H45" i="25" s="1"/>
  <c r="H45" i="8"/>
  <c r="H45" i="18"/>
  <c r="H45" i="17" s="1"/>
  <c r="H45" i="24"/>
  <c r="H45" i="5"/>
  <c r="H45" i="29"/>
  <c r="AE44" i="11"/>
  <c r="AE44" i="10"/>
  <c r="AE44" i="19"/>
  <c r="AE44" i="22"/>
  <c r="AE44" i="21"/>
  <c r="AE44" i="20"/>
  <c r="AE44" i="25" s="1"/>
  <c r="AE44" i="8"/>
  <c r="AE44" i="18"/>
  <c r="AE44" i="17" s="1"/>
  <c r="AE44" i="5"/>
  <c r="AE44" i="29"/>
  <c r="AE44" i="24"/>
  <c r="W44" i="11"/>
  <c r="W44" i="10"/>
  <c r="W44" i="22"/>
  <c r="W44" i="19"/>
  <c r="W44" i="21"/>
  <c r="W44" i="20"/>
  <c r="W44" i="25" s="1"/>
  <c r="W44" i="8"/>
  <c r="W44" i="18"/>
  <c r="W44" i="17" s="1"/>
  <c r="W44" i="24"/>
  <c r="W44" i="5"/>
  <c r="W44" i="29"/>
  <c r="W44" i="3"/>
  <c r="N44" i="11"/>
  <c r="N44" i="10"/>
  <c r="N44" i="19"/>
  <c r="N44" i="22"/>
  <c r="N44" i="8"/>
  <c r="N44" i="18"/>
  <c r="N44" i="17" s="1"/>
  <c r="N44" i="20"/>
  <c r="N44" i="25" s="1"/>
  <c r="N44" i="21"/>
  <c r="N44" i="24"/>
  <c r="N44" i="5"/>
  <c r="N44" i="29"/>
  <c r="N44" i="3"/>
  <c r="F44" i="11"/>
  <c r="F44" i="10"/>
  <c r="F44" i="22"/>
  <c r="F44" i="19"/>
  <c r="F44" i="21"/>
  <c r="F44" i="20"/>
  <c r="F44" i="25" s="1"/>
  <c r="F44" i="8"/>
  <c r="F44" i="18"/>
  <c r="F44" i="17" s="1"/>
  <c r="F44" i="24"/>
  <c r="F44" i="5"/>
  <c r="F44" i="29"/>
  <c r="AC43" i="11"/>
  <c r="AC43" i="10"/>
  <c r="AC43" i="19"/>
  <c r="AC43" i="22"/>
  <c r="AC43" i="21"/>
  <c r="AC43" i="8"/>
  <c r="AC43" i="18"/>
  <c r="AC43" i="17" s="1"/>
  <c r="AC43" i="20"/>
  <c r="AC43" i="25" s="1"/>
  <c r="AC43" i="24"/>
  <c r="AC43" i="5"/>
  <c r="AC43" i="29"/>
  <c r="U43" i="11"/>
  <c r="U43" i="10"/>
  <c r="U43" i="22"/>
  <c r="U43" i="19"/>
  <c r="U43" i="21"/>
  <c r="U43" i="20"/>
  <c r="U43" i="25" s="1"/>
  <c r="U43" i="8"/>
  <c r="U43" i="18"/>
  <c r="U43" i="17" s="1"/>
  <c r="U43" i="24"/>
  <c r="U43" i="5"/>
  <c r="U43" i="29"/>
  <c r="U43" i="3"/>
  <c r="L43" i="11"/>
  <c r="L43" i="10"/>
  <c r="L43" i="19"/>
  <c r="L43" i="22"/>
  <c r="L43" i="21"/>
  <c r="L43" i="8"/>
  <c r="L43" i="18"/>
  <c r="L43" i="17" s="1"/>
  <c r="L43" i="24"/>
  <c r="L43" i="5"/>
  <c r="L43" i="29"/>
  <c r="L43" i="20"/>
  <c r="L43" i="25" s="1"/>
  <c r="L43" i="3"/>
  <c r="D43" i="11"/>
  <c r="D43" i="10"/>
  <c r="D43" i="22"/>
  <c r="D43" i="19"/>
  <c r="D43" i="21"/>
  <c r="D43" i="20"/>
  <c r="D43" i="25" s="1"/>
  <c r="D43" i="8"/>
  <c r="D43" i="18"/>
  <c r="D43" i="17" s="1"/>
  <c r="D43" i="24"/>
  <c r="D43" i="5"/>
  <c r="AA42" i="11"/>
  <c r="AA42" i="10"/>
  <c r="AA42" i="19"/>
  <c r="AA42" i="22"/>
  <c r="AA42" i="20"/>
  <c r="AA42" i="25" s="1"/>
  <c r="AA42" i="8"/>
  <c r="AA42" i="21"/>
  <c r="AA42" i="18"/>
  <c r="AA42" i="17" s="1"/>
  <c r="AA42" i="5"/>
  <c r="AA42" i="29"/>
  <c r="AA42" i="24"/>
  <c r="S42" i="11"/>
  <c r="S42" i="10"/>
  <c r="S42" i="22"/>
  <c r="S42" i="19"/>
  <c r="S42" i="21"/>
  <c r="S42" i="8"/>
  <c r="S42" i="18"/>
  <c r="S42" i="17" s="1"/>
  <c r="S42" i="20"/>
  <c r="S42" i="25" s="1"/>
  <c r="S42" i="24"/>
  <c r="S42" i="5"/>
  <c r="S42" i="3"/>
  <c r="S42" i="29"/>
  <c r="J42" i="11"/>
  <c r="J42" i="10"/>
  <c r="J42" i="19"/>
  <c r="J42" i="22"/>
  <c r="J42" i="20"/>
  <c r="J42" i="25" s="1"/>
  <c r="J42" i="8"/>
  <c r="J42" i="18"/>
  <c r="J42" i="17" s="1"/>
  <c r="J42" i="24"/>
  <c r="J42" i="5"/>
  <c r="J42" i="29"/>
  <c r="J42" i="21"/>
  <c r="J42" i="3"/>
  <c r="B42" i="11"/>
  <c r="B42" i="10"/>
  <c r="B42" i="22"/>
  <c r="B42" i="19"/>
  <c r="B42" i="21"/>
  <c r="B42" i="20"/>
  <c r="B42" i="25" s="1"/>
  <c r="B42" i="8"/>
  <c r="B42" i="18"/>
  <c r="B42" i="17" s="1"/>
  <c r="B42" i="24"/>
  <c r="B42" i="5"/>
  <c r="B42" i="29"/>
  <c r="Y41" i="11"/>
  <c r="Y41" i="10"/>
  <c r="Y41" i="19"/>
  <c r="Y41" i="22"/>
  <c r="Y41" i="21"/>
  <c r="Y41" i="20"/>
  <c r="Y41" i="25" s="1"/>
  <c r="Y41" i="8"/>
  <c r="Y41" i="18"/>
  <c r="Y41" i="17" s="1"/>
  <c r="Y41" i="24"/>
  <c r="Y41" i="5"/>
  <c r="Y41" i="29"/>
  <c r="Q41" i="11"/>
  <c r="Q41" i="10"/>
  <c r="Q41" i="22"/>
  <c r="Q41" i="19"/>
  <c r="Q41" i="21"/>
  <c r="Q41" i="8"/>
  <c r="Q41" i="18"/>
  <c r="Q41" i="17" s="1"/>
  <c r="Q41" i="24"/>
  <c r="Q41" i="20"/>
  <c r="Q41" i="25" s="1"/>
  <c r="Q41" i="5"/>
  <c r="Q41" i="29"/>
  <c r="Q41" i="3"/>
  <c r="H41" i="11"/>
  <c r="H41" i="10"/>
  <c r="H41" i="19"/>
  <c r="H41" i="22"/>
  <c r="H41" i="21"/>
  <c r="H41" i="8"/>
  <c r="H41" i="20"/>
  <c r="H41" i="25" s="1"/>
  <c r="H41" i="18"/>
  <c r="H41" i="17" s="1"/>
  <c r="H41" i="24"/>
  <c r="H41" i="5"/>
  <c r="H41" i="29"/>
  <c r="H41" i="3"/>
  <c r="AE40" i="11"/>
  <c r="AE40" i="10"/>
  <c r="AE40" i="22"/>
  <c r="AE40" i="19"/>
  <c r="AE40" i="21"/>
  <c r="AE40" i="20"/>
  <c r="AE40" i="25" s="1"/>
  <c r="AE40" i="8"/>
  <c r="AE40" i="24"/>
  <c r="AE40" i="18"/>
  <c r="AE40" i="17" s="1"/>
  <c r="AE40" i="5"/>
  <c r="AE40" i="29"/>
  <c r="W40" i="11"/>
  <c r="W40" i="10"/>
  <c r="W40" i="19"/>
  <c r="W40" i="22"/>
  <c r="W40" i="21"/>
  <c r="W40" i="8"/>
  <c r="W40" i="20"/>
  <c r="W40" i="25" s="1"/>
  <c r="W40" i="18"/>
  <c r="W40" i="17" s="1"/>
  <c r="W40" i="5"/>
  <c r="W40" i="29"/>
  <c r="W40" i="24"/>
  <c r="N40" i="11"/>
  <c r="N40" i="10"/>
  <c r="N40" i="22"/>
  <c r="N40" i="19"/>
  <c r="N40" i="21"/>
  <c r="N40" i="18"/>
  <c r="N40" i="17" s="1"/>
  <c r="N40" i="8"/>
  <c r="N40" i="20"/>
  <c r="N40" i="25" s="1"/>
  <c r="N40" i="24"/>
  <c r="N40" i="5"/>
  <c r="N40" i="29"/>
  <c r="N40" i="3"/>
  <c r="F40" i="11"/>
  <c r="F40" i="10"/>
  <c r="F40" i="19"/>
  <c r="F40" i="22"/>
  <c r="F40" i="20"/>
  <c r="F40" i="25" s="1"/>
  <c r="F40" i="21"/>
  <c r="F40" i="18"/>
  <c r="F40" i="17" s="1"/>
  <c r="F40" i="8"/>
  <c r="F40" i="24"/>
  <c r="F40" i="5"/>
  <c r="F40" i="29"/>
  <c r="F40" i="3"/>
  <c r="AC39" i="11"/>
  <c r="AC39" i="10"/>
  <c r="AC39" i="22"/>
  <c r="AC39" i="19"/>
  <c r="AC39" i="21"/>
  <c r="AC39" i="20"/>
  <c r="AC39" i="25" s="1"/>
  <c r="AC39" i="8"/>
  <c r="AC39" i="18"/>
  <c r="AC39" i="17" s="1"/>
  <c r="AC39" i="24"/>
  <c r="AC39" i="5"/>
  <c r="AC39" i="29"/>
  <c r="U39" i="11"/>
  <c r="U39" i="10"/>
  <c r="U39" i="19"/>
  <c r="U39" i="22"/>
  <c r="U39" i="20"/>
  <c r="U39" i="25" s="1"/>
  <c r="U39" i="8"/>
  <c r="U39" i="21"/>
  <c r="U39" i="18"/>
  <c r="U39" i="17" s="1"/>
  <c r="U39" i="24"/>
  <c r="U39" i="5"/>
  <c r="U39" i="29"/>
  <c r="L39" i="11"/>
  <c r="L39" i="10"/>
  <c r="L39" i="22"/>
  <c r="L39" i="19"/>
  <c r="L39" i="21"/>
  <c r="L39" i="20"/>
  <c r="L39" i="25" s="1"/>
  <c r="L39" i="8"/>
  <c r="L39" i="24"/>
  <c r="L39" i="18"/>
  <c r="L39" i="17" s="1"/>
  <c r="L39" i="5"/>
  <c r="L39" i="29"/>
  <c r="L39" i="3"/>
  <c r="D39" i="11"/>
  <c r="D39" i="10"/>
  <c r="D39" i="19"/>
  <c r="D39" i="22"/>
  <c r="D39" i="21"/>
  <c r="D39" i="8"/>
  <c r="D39" i="18"/>
  <c r="D39" i="17" s="1"/>
  <c r="D39" i="20"/>
  <c r="D39" i="25" s="1"/>
  <c r="D39" i="24"/>
  <c r="D39" i="5"/>
  <c r="D39" i="29"/>
  <c r="D39" i="3"/>
  <c r="AA38" i="11"/>
  <c r="AA38" i="10"/>
  <c r="AA38" i="22"/>
  <c r="AA38" i="19"/>
  <c r="AA38" i="21"/>
  <c r="AA38" i="20"/>
  <c r="AA38" i="25" s="1"/>
  <c r="AA38" i="8"/>
  <c r="AA38" i="24"/>
  <c r="AA38" i="18"/>
  <c r="AA38" i="17" s="1"/>
  <c r="AA38" i="5"/>
  <c r="AA38" i="29"/>
  <c r="S38" i="11"/>
  <c r="S38" i="10"/>
  <c r="S38" i="19"/>
  <c r="S38" i="22"/>
  <c r="S38" i="20"/>
  <c r="S38" i="25" s="1"/>
  <c r="S38" i="8"/>
  <c r="S38" i="21"/>
  <c r="S38" i="18"/>
  <c r="S38" i="17" s="1"/>
  <c r="S38" i="5"/>
  <c r="S38" i="29"/>
  <c r="S38" i="24"/>
  <c r="J38" i="11"/>
  <c r="J38" i="10"/>
  <c r="J38" i="22"/>
  <c r="J38" i="19"/>
  <c r="J38" i="21"/>
  <c r="J38" i="18"/>
  <c r="J38" i="17" s="1"/>
  <c r="J38" i="8"/>
  <c r="J38" i="24"/>
  <c r="J38" i="20"/>
  <c r="J38" i="25" s="1"/>
  <c r="J38" i="5"/>
  <c r="J38" i="29"/>
  <c r="J38" i="3"/>
  <c r="B38" i="11"/>
  <c r="B38" i="10"/>
  <c r="B38" i="19"/>
  <c r="B38" i="22"/>
  <c r="B38" i="20"/>
  <c r="B38" i="25" s="1"/>
  <c r="B38" i="18"/>
  <c r="B38" i="17" s="1"/>
  <c r="B38" i="8"/>
  <c r="B38" i="21"/>
  <c r="B38" i="24"/>
  <c r="B38" i="5"/>
  <c r="B38" i="29"/>
  <c r="B38" i="3"/>
  <c r="Y37" i="11"/>
  <c r="Y37" i="10"/>
  <c r="Y37" i="22"/>
  <c r="Y37" i="19"/>
  <c r="Y37" i="21"/>
  <c r="Y37" i="20"/>
  <c r="Y37" i="25" s="1"/>
  <c r="Y37" i="8"/>
  <c r="Y37" i="18"/>
  <c r="Y37" i="17" s="1"/>
  <c r="Y37" i="24"/>
  <c r="Y37" i="5"/>
  <c r="Y37" i="29"/>
  <c r="Q37" i="11"/>
  <c r="Q37" i="10"/>
  <c r="Q37" i="19"/>
  <c r="Q37" i="22"/>
  <c r="Q37" i="21"/>
  <c r="Q37" i="20"/>
  <c r="Q37" i="25" s="1"/>
  <c r="Q37" i="8"/>
  <c r="Q37" i="24"/>
  <c r="Q37" i="5"/>
  <c r="Q37" i="29"/>
  <c r="Q37" i="18"/>
  <c r="Q37" i="17" s="1"/>
  <c r="H37" i="11"/>
  <c r="H37" i="10"/>
  <c r="H37" i="22"/>
  <c r="H37" i="19"/>
  <c r="H37" i="21"/>
  <c r="H37" i="8"/>
  <c r="H37" i="20"/>
  <c r="H37" i="25" s="1"/>
  <c r="H37" i="18"/>
  <c r="H37" i="17" s="1"/>
  <c r="H37" i="24"/>
  <c r="H37" i="5"/>
  <c r="H37" i="29"/>
  <c r="H37" i="3"/>
  <c r="AE36" i="11"/>
  <c r="AE36" i="10"/>
  <c r="AE36" i="19"/>
  <c r="AE36" i="22"/>
  <c r="AE36" i="21"/>
  <c r="AE36" i="8"/>
  <c r="AE36" i="18"/>
  <c r="AE36" i="17" s="1"/>
  <c r="AE36" i="20"/>
  <c r="AE36" i="25" s="1"/>
  <c r="AE36" i="24"/>
  <c r="AE36" i="5"/>
  <c r="AE36" i="29"/>
  <c r="AE36" i="3"/>
  <c r="W36" i="11"/>
  <c r="W36" i="10"/>
  <c r="W36" i="22"/>
  <c r="W36" i="19"/>
  <c r="W36" i="21"/>
  <c r="W36" i="20"/>
  <c r="W36" i="25" s="1"/>
  <c r="W36" i="8"/>
  <c r="W36" i="18"/>
  <c r="W36" i="17" s="1"/>
  <c r="W36" i="24"/>
  <c r="W36" i="5"/>
  <c r="W36" i="29"/>
  <c r="N36" i="11"/>
  <c r="N36" i="10"/>
  <c r="N36" i="19"/>
  <c r="N36" i="22"/>
  <c r="N36" i="21"/>
  <c r="N36" i="18"/>
  <c r="N36" i="17" s="1"/>
  <c r="N36" i="8"/>
  <c r="N36" i="5"/>
  <c r="N36" i="29"/>
  <c r="N36" i="20"/>
  <c r="N36" i="25" s="1"/>
  <c r="N36" i="24"/>
  <c r="F36" i="11"/>
  <c r="F36" i="10"/>
  <c r="F36" i="22"/>
  <c r="F36" i="19"/>
  <c r="F36" i="21"/>
  <c r="F36" i="8"/>
  <c r="F36" i="24"/>
  <c r="F36" i="18"/>
  <c r="F36" i="17" s="1"/>
  <c r="F36" i="5"/>
  <c r="F36" i="20"/>
  <c r="F36" i="25" s="1"/>
  <c r="F36" i="3"/>
  <c r="AC35" i="11"/>
  <c r="AC35" i="10"/>
  <c r="AC35" i="19"/>
  <c r="AC35" i="22"/>
  <c r="AC35" i="18"/>
  <c r="AC35" i="17" s="1"/>
  <c r="AC35" i="8"/>
  <c r="AC35" i="21"/>
  <c r="AC35" i="24"/>
  <c r="AC35" i="20"/>
  <c r="AC35" i="25" s="1"/>
  <c r="AC35" i="5"/>
  <c r="AC35" i="29"/>
  <c r="AC35" i="3"/>
  <c r="U35" i="11"/>
  <c r="U35" i="10"/>
  <c r="U35" i="22"/>
  <c r="U35" i="19"/>
  <c r="U35" i="21"/>
  <c r="U35" i="20"/>
  <c r="U35" i="25" s="1"/>
  <c r="U35" i="8"/>
  <c r="U35" i="18"/>
  <c r="U35" i="17" s="1"/>
  <c r="U35" i="24"/>
  <c r="U35" i="5"/>
  <c r="U35" i="29"/>
  <c r="L35" i="11"/>
  <c r="L35" i="10"/>
  <c r="L35" i="19"/>
  <c r="L35" i="22"/>
  <c r="L35" i="18"/>
  <c r="L35" i="17" s="1"/>
  <c r="L35" i="8"/>
  <c r="L35" i="21"/>
  <c r="L35" i="20"/>
  <c r="L35" i="25" s="1"/>
  <c r="L35" i="24"/>
  <c r="L35" i="5"/>
  <c r="L35" i="29"/>
  <c r="D35" i="11"/>
  <c r="D35" i="10"/>
  <c r="D35" i="22"/>
  <c r="D35" i="19"/>
  <c r="D35" i="21"/>
  <c r="D35" i="8"/>
  <c r="D35" i="20"/>
  <c r="D35" i="25" s="1"/>
  <c r="D35" i="24"/>
  <c r="D35" i="5"/>
  <c r="D35" i="18"/>
  <c r="D35" i="17" s="1"/>
  <c r="D35" i="29"/>
  <c r="D35" i="3"/>
  <c r="AA34" i="11"/>
  <c r="AA34" i="10"/>
  <c r="AA34" i="19"/>
  <c r="AA34" i="22"/>
  <c r="AA34" i="21"/>
  <c r="AA34" i="18"/>
  <c r="AA34" i="17" s="1"/>
  <c r="AA34" i="8"/>
  <c r="AA34" i="20"/>
  <c r="AA34" i="25" s="1"/>
  <c r="AA34" i="24"/>
  <c r="AA34" i="5"/>
  <c r="AA34" i="29"/>
  <c r="AA34" i="3"/>
  <c r="S34" i="11"/>
  <c r="S34" i="10"/>
  <c r="S34" i="22"/>
  <c r="S34" i="19"/>
  <c r="S34" i="21"/>
  <c r="S34" i="20"/>
  <c r="S34" i="25" s="1"/>
  <c r="S34" i="8"/>
  <c r="S34" i="18"/>
  <c r="S34" i="17" s="1"/>
  <c r="S34" i="24"/>
  <c r="S34" i="5"/>
  <c r="S34" i="29"/>
  <c r="J34" i="11"/>
  <c r="J34" i="10"/>
  <c r="J34" i="19"/>
  <c r="J34" i="22"/>
  <c r="J34" i="18"/>
  <c r="J34" i="17" s="1"/>
  <c r="J34" i="8"/>
  <c r="J34" i="21"/>
  <c r="J34" i="20"/>
  <c r="J34" i="25" s="1"/>
  <c r="J34" i="5"/>
  <c r="J34" i="29"/>
  <c r="J34" i="24"/>
  <c r="B34" i="11"/>
  <c r="B34" i="10"/>
  <c r="B34" i="22"/>
  <c r="B34" i="19"/>
  <c r="B34" i="21"/>
  <c r="B34" i="8"/>
  <c r="B34" i="24"/>
  <c r="B34" i="20"/>
  <c r="B34" i="25" s="1"/>
  <c r="B34" i="18"/>
  <c r="B34" i="17" s="1"/>
  <c r="B34" i="5"/>
  <c r="B34" i="29"/>
  <c r="B34" i="3"/>
  <c r="Y33" i="11"/>
  <c r="Y33" i="10"/>
  <c r="Y33" i="19"/>
  <c r="Y33" i="22"/>
  <c r="Y33" i="21"/>
  <c r="Y33" i="18"/>
  <c r="Y33" i="17" s="1"/>
  <c r="Y33" i="8"/>
  <c r="Y33" i="20"/>
  <c r="Y33" i="25" s="1"/>
  <c r="Y33" i="24"/>
  <c r="Y33" i="5"/>
  <c r="Y33" i="29"/>
  <c r="Y33" i="3"/>
  <c r="Q33" i="11"/>
  <c r="Q33" i="10"/>
  <c r="Q33" i="22"/>
  <c r="Q33" i="19"/>
  <c r="Q33" i="21"/>
  <c r="Q33" i="20"/>
  <c r="Q33" i="25" s="1"/>
  <c r="Q33" i="8"/>
  <c r="Q33" i="18"/>
  <c r="Q33" i="17" s="1"/>
  <c r="Q33" i="24"/>
  <c r="Q33" i="5"/>
  <c r="Q33" i="29"/>
  <c r="H33" i="11"/>
  <c r="H33" i="10"/>
  <c r="H33" i="19"/>
  <c r="H33" i="22"/>
  <c r="H33" i="18"/>
  <c r="H33" i="17" s="1"/>
  <c r="H33" i="8"/>
  <c r="H33" i="21"/>
  <c r="H33" i="20"/>
  <c r="H33" i="25" s="1"/>
  <c r="H33" i="24"/>
  <c r="H33" i="5"/>
  <c r="H33" i="29"/>
  <c r="X49" i="11"/>
  <c r="X49" i="10"/>
  <c r="X49" i="22"/>
  <c r="X49" i="19"/>
  <c r="X49" i="21"/>
  <c r="X49" i="24"/>
  <c r="X49" i="20"/>
  <c r="X49" i="25" s="1"/>
  <c r="X49" i="8"/>
  <c r="X49" i="18"/>
  <c r="X49" i="17" s="1"/>
  <c r="X49" i="29"/>
  <c r="X49" i="3"/>
  <c r="X49" i="5"/>
  <c r="O49" i="11"/>
  <c r="O49" i="10"/>
  <c r="O49" i="22"/>
  <c r="O49" i="19"/>
  <c r="O49" i="20"/>
  <c r="O49" i="25" s="1"/>
  <c r="O49" i="21"/>
  <c r="O49" i="24"/>
  <c r="O49" i="18"/>
  <c r="O49" i="17" s="1"/>
  <c r="O49" i="8"/>
  <c r="O49" i="29"/>
  <c r="O49" i="5"/>
  <c r="O49" i="3"/>
  <c r="G49" i="11"/>
  <c r="G49" i="10"/>
  <c r="G49" i="22"/>
  <c r="G49" i="19"/>
  <c r="G49" i="21"/>
  <c r="G49" i="20"/>
  <c r="G49" i="25" s="1"/>
  <c r="G49" i="24"/>
  <c r="G49" i="29"/>
  <c r="G49" i="3"/>
  <c r="G49" i="5"/>
  <c r="G49" i="18"/>
  <c r="G49" i="17" s="1"/>
  <c r="G49" i="8"/>
  <c r="AD48" i="11"/>
  <c r="AD48" i="10"/>
  <c r="AD48" i="22"/>
  <c r="AD48" i="19"/>
  <c r="AD48" i="24"/>
  <c r="AD48" i="21"/>
  <c r="AD48" i="20"/>
  <c r="AD48" i="25" s="1"/>
  <c r="AD48" i="18"/>
  <c r="AD48" i="17" s="1"/>
  <c r="AD48" i="8"/>
  <c r="AD48" i="29"/>
  <c r="AD48" i="5"/>
  <c r="AD48" i="3"/>
  <c r="V48" i="11"/>
  <c r="V48" i="10"/>
  <c r="V48" i="22"/>
  <c r="V48" i="19"/>
  <c r="V48" i="21"/>
  <c r="V48" i="20"/>
  <c r="V48" i="25" s="1"/>
  <c r="V48" i="24"/>
  <c r="V48" i="18"/>
  <c r="V48" i="17" s="1"/>
  <c r="V48" i="8"/>
  <c r="V48" i="29"/>
  <c r="V48" i="3"/>
  <c r="V48" i="5"/>
  <c r="M48" i="11"/>
  <c r="M48" i="10"/>
  <c r="M48" i="22"/>
  <c r="M48" i="19"/>
  <c r="M48" i="20"/>
  <c r="M48" i="25" s="1"/>
  <c r="M48" i="21"/>
  <c r="M48" i="24"/>
  <c r="M48" i="18"/>
  <c r="M48" i="17" s="1"/>
  <c r="M48" i="29"/>
  <c r="M48" i="8"/>
  <c r="M48" i="5"/>
  <c r="M48" i="3"/>
  <c r="E48" i="11"/>
  <c r="E48" i="10"/>
  <c r="E48" i="22"/>
  <c r="E48" i="19"/>
  <c r="E48" i="21"/>
  <c r="E48" i="20"/>
  <c r="E48" i="25" s="1"/>
  <c r="E48" i="24"/>
  <c r="E48" i="8"/>
  <c r="E48" i="29"/>
  <c r="E48" i="18"/>
  <c r="E48" i="17" s="1"/>
  <c r="E48" i="3"/>
  <c r="E48" i="5"/>
  <c r="AB47" i="11"/>
  <c r="AB47" i="10"/>
  <c r="AB47" i="22"/>
  <c r="AB47" i="19"/>
  <c r="AB47" i="20"/>
  <c r="AB47" i="25" s="1"/>
  <c r="AB47" i="24"/>
  <c r="AB47" i="21"/>
  <c r="AB47" i="18"/>
  <c r="AB47" i="17" s="1"/>
  <c r="AB47" i="8"/>
  <c r="AB47" i="29"/>
  <c r="AB47" i="5"/>
  <c r="AB47" i="3"/>
  <c r="T47" i="11"/>
  <c r="T47" i="10"/>
  <c r="T47" i="22"/>
  <c r="T47" i="19"/>
  <c r="T47" i="21"/>
  <c r="T47" i="24"/>
  <c r="T47" i="20"/>
  <c r="T47" i="25" s="1"/>
  <c r="T47" i="8"/>
  <c r="T47" i="18"/>
  <c r="T47" i="17" s="1"/>
  <c r="T47" i="29"/>
  <c r="T47" i="3"/>
  <c r="T47" i="5"/>
  <c r="K47" i="11"/>
  <c r="K47" i="10"/>
  <c r="K47" i="22"/>
  <c r="K47" i="19"/>
  <c r="K47" i="20"/>
  <c r="K47" i="25" s="1"/>
  <c r="K47" i="21"/>
  <c r="K47" i="24"/>
  <c r="K47" i="18"/>
  <c r="K47" i="17" s="1"/>
  <c r="K47" i="8"/>
  <c r="K47" i="29"/>
  <c r="K47" i="5"/>
  <c r="K47" i="3"/>
  <c r="C47" i="11"/>
  <c r="C47" i="10"/>
  <c r="C47" i="22"/>
  <c r="C47" i="19"/>
  <c r="C47" i="21"/>
  <c r="C47" i="20"/>
  <c r="C47" i="25" s="1"/>
  <c r="C47" i="24"/>
  <c r="C47" i="29"/>
  <c r="C47" i="8"/>
  <c r="C47" i="3"/>
  <c r="C47" i="18"/>
  <c r="C47" i="17" s="1"/>
  <c r="C47" i="5"/>
  <c r="Z46" i="11"/>
  <c r="Z46" i="10"/>
  <c r="Z46" i="22"/>
  <c r="Z46" i="19"/>
  <c r="Z46" i="24"/>
  <c r="Z46" i="21"/>
  <c r="Z46" i="20"/>
  <c r="Z46" i="25" s="1"/>
  <c r="Z46" i="18"/>
  <c r="Z46" i="17" s="1"/>
  <c r="Z46" i="8"/>
  <c r="Z46" i="29"/>
  <c r="Z46" i="5"/>
  <c r="Z46" i="3"/>
  <c r="R46" i="11"/>
  <c r="R46" i="10"/>
  <c r="R46" i="22"/>
  <c r="R46" i="19"/>
  <c r="R46" i="21"/>
  <c r="R46" i="20"/>
  <c r="R46" i="25" s="1"/>
  <c r="R46" i="24"/>
  <c r="R46" i="18"/>
  <c r="R46" i="17" s="1"/>
  <c r="R46" i="29"/>
  <c r="R46" i="8"/>
  <c r="R46" i="3"/>
  <c r="R46" i="5"/>
  <c r="I46" i="11"/>
  <c r="I46" i="10"/>
  <c r="I46" i="22"/>
  <c r="I46" i="19"/>
  <c r="I46" i="20"/>
  <c r="I46" i="25" s="1"/>
  <c r="I46" i="21"/>
  <c r="I46" i="24"/>
  <c r="I46" i="18"/>
  <c r="I46" i="17" s="1"/>
  <c r="I46" i="8"/>
  <c r="I46" i="29"/>
  <c r="I46" i="5"/>
  <c r="I46" i="3"/>
  <c r="A46" i="11"/>
  <c r="A46" i="10"/>
  <c r="A46" i="22"/>
  <c r="A46" i="19"/>
  <c r="A46" i="21"/>
  <c r="A46" i="20"/>
  <c r="A46" i="25" s="1"/>
  <c r="A46" i="24"/>
  <c r="A46" i="8"/>
  <c r="A46" i="29"/>
  <c r="A46" i="18"/>
  <c r="A46" i="17" s="1"/>
  <c r="A46" i="3"/>
  <c r="A46" i="5"/>
  <c r="X45" i="11"/>
  <c r="X45" i="10"/>
  <c r="X45" i="22"/>
  <c r="X45" i="19"/>
  <c r="X45" i="20"/>
  <c r="X45" i="25" s="1"/>
  <c r="X45" i="24"/>
  <c r="X45" i="21"/>
  <c r="X45" i="18"/>
  <c r="X45" i="17" s="1"/>
  <c r="X45" i="29"/>
  <c r="X45" i="5"/>
  <c r="X45" i="8"/>
  <c r="X45" i="3"/>
  <c r="O45" i="11"/>
  <c r="O45" i="10"/>
  <c r="O45" i="22"/>
  <c r="O45" i="19"/>
  <c r="O45" i="21"/>
  <c r="O45" i="24"/>
  <c r="O45" i="20"/>
  <c r="O45" i="25" s="1"/>
  <c r="O45" i="8"/>
  <c r="O45" i="18"/>
  <c r="O45" i="17" s="1"/>
  <c r="O45" i="29"/>
  <c r="O45" i="3"/>
  <c r="O45" i="5"/>
  <c r="G45" i="11"/>
  <c r="G45" i="10"/>
  <c r="G45" i="22"/>
  <c r="G45" i="19"/>
  <c r="G45" i="20"/>
  <c r="G45" i="25" s="1"/>
  <c r="G45" i="21"/>
  <c r="G45" i="24"/>
  <c r="G45" i="18"/>
  <c r="G45" i="17" s="1"/>
  <c r="G45" i="8"/>
  <c r="G45" i="29"/>
  <c r="G45" i="5"/>
  <c r="G45" i="3"/>
  <c r="AD44" i="11"/>
  <c r="AD44" i="10"/>
  <c r="AD44" i="22"/>
  <c r="AD44" i="19"/>
  <c r="AD44" i="21"/>
  <c r="AD44" i="20"/>
  <c r="AD44" i="25" s="1"/>
  <c r="AD44" i="24"/>
  <c r="AD44" i="29"/>
  <c r="AD44" i="18"/>
  <c r="AD44" i="17" s="1"/>
  <c r="AD44" i="3"/>
  <c r="AD44" i="5"/>
  <c r="AD44" i="8"/>
  <c r="V44" i="11"/>
  <c r="V44" i="10"/>
  <c r="V44" i="22"/>
  <c r="V44" i="19"/>
  <c r="V44" i="24"/>
  <c r="V44" i="20"/>
  <c r="V44" i="25" s="1"/>
  <c r="V44" i="18"/>
  <c r="V44" i="17" s="1"/>
  <c r="V44" i="21"/>
  <c r="V44" i="8"/>
  <c r="V44" i="29"/>
  <c r="V44" i="5"/>
  <c r="V44" i="3"/>
  <c r="M44" i="11"/>
  <c r="M44" i="10"/>
  <c r="M44" i="22"/>
  <c r="M44" i="19"/>
  <c r="M44" i="21"/>
  <c r="M44" i="20"/>
  <c r="M44" i="25" s="1"/>
  <c r="M44" i="24"/>
  <c r="M44" i="18"/>
  <c r="M44" i="17" s="1"/>
  <c r="M44" i="8"/>
  <c r="M44" i="29"/>
  <c r="M44" i="3"/>
  <c r="M44" i="5"/>
  <c r="E44" i="11"/>
  <c r="E44" i="10"/>
  <c r="E44" i="22"/>
  <c r="E44" i="19"/>
  <c r="E44" i="20"/>
  <c r="E44" i="25" s="1"/>
  <c r="E44" i="24"/>
  <c r="E44" i="21"/>
  <c r="E44" i="18"/>
  <c r="E44" i="17" s="1"/>
  <c r="E44" i="29"/>
  <c r="E44" i="8"/>
  <c r="E44" i="5"/>
  <c r="E44" i="3"/>
  <c r="AB43" i="11"/>
  <c r="AB43" i="10"/>
  <c r="AB43" i="22"/>
  <c r="AB43" i="19"/>
  <c r="AB43" i="20"/>
  <c r="AB43" i="25" s="1"/>
  <c r="AB43" i="21"/>
  <c r="AB43" i="24"/>
  <c r="AB43" i="8"/>
  <c r="AB43" i="29"/>
  <c r="AB43" i="18"/>
  <c r="AB43" i="17" s="1"/>
  <c r="AB43" i="3"/>
  <c r="AB43" i="5"/>
  <c r="T43" i="11"/>
  <c r="T43" i="10"/>
  <c r="T43" i="22"/>
  <c r="T43" i="19"/>
  <c r="T43" i="21"/>
  <c r="T43" i="20"/>
  <c r="T43" i="25" s="1"/>
  <c r="T43" i="24"/>
  <c r="T43" i="18"/>
  <c r="T43" i="17" s="1"/>
  <c r="T43" i="8"/>
  <c r="T43" i="29"/>
  <c r="T43" i="5"/>
  <c r="T43" i="3"/>
  <c r="K43" i="11"/>
  <c r="K43" i="10"/>
  <c r="K43" i="22"/>
  <c r="K43" i="19"/>
  <c r="K43" i="24"/>
  <c r="K43" i="21"/>
  <c r="K43" i="8"/>
  <c r="K43" i="18"/>
  <c r="K43" i="17" s="1"/>
  <c r="K43" i="29"/>
  <c r="K43" i="3"/>
  <c r="K43" i="5"/>
  <c r="K43" i="20"/>
  <c r="K43" i="25" s="1"/>
  <c r="C43" i="11"/>
  <c r="C43" i="10"/>
  <c r="C43" i="22"/>
  <c r="C43" i="19"/>
  <c r="C43" i="20"/>
  <c r="C43" i="25" s="1"/>
  <c r="C43" i="21"/>
  <c r="C43" i="24"/>
  <c r="C43" i="18"/>
  <c r="C43" i="17" s="1"/>
  <c r="C43" i="8"/>
  <c r="C43" i="29"/>
  <c r="C43" i="5"/>
  <c r="C43" i="3"/>
  <c r="Z42" i="11"/>
  <c r="Z42" i="10"/>
  <c r="Z42" i="22"/>
  <c r="Z42" i="19"/>
  <c r="Z42" i="21"/>
  <c r="Z42" i="20"/>
  <c r="Z42" i="25" s="1"/>
  <c r="Z42" i="24"/>
  <c r="Z42" i="29"/>
  <c r="Z42" i="8"/>
  <c r="Z42" i="3"/>
  <c r="Z42" i="5"/>
  <c r="Z42" i="18"/>
  <c r="Z42" i="17" s="1"/>
  <c r="R42" i="11"/>
  <c r="R42" i="10"/>
  <c r="R42" i="22"/>
  <c r="R42" i="19"/>
  <c r="R42" i="21"/>
  <c r="R42" i="24"/>
  <c r="R42" i="20"/>
  <c r="R42" i="25" s="1"/>
  <c r="R42" i="18"/>
  <c r="R42" i="17" s="1"/>
  <c r="R42" i="8"/>
  <c r="R42" i="29"/>
  <c r="R42" i="5"/>
  <c r="R42" i="3"/>
  <c r="I42" i="11"/>
  <c r="I42" i="10"/>
  <c r="I42" i="22"/>
  <c r="I42" i="19"/>
  <c r="I42" i="20"/>
  <c r="I42" i="25" s="1"/>
  <c r="I42" i="24"/>
  <c r="I42" i="18"/>
  <c r="I42" i="17" s="1"/>
  <c r="I42" i="29"/>
  <c r="I42" i="8"/>
  <c r="I42" i="3"/>
  <c r="I42" i="5"/>
  <c r="I42" i="21"/>
  <c r="A42" i="11"/>
  <c r="A42" i="10"/>
  <c r="A42" i="22"/>
  <c r="A42" i="19"/>
  <c r="A42" i="20"/>
  <c r="A42" i="25" s="1"/>
  <c r="A42" i="24"/>
  <c r="A42" i="18"/>
  <c r="A42" i="17" s="1"/>
  <c r="A42" i="8"/>
  <c r="A42" i="29"/>
  <c r="A42" i="21"/>
  <c r="A42" i="5"/>
  <c r="A42" i="3"/>
  <c r="X41" i="11"/>
  <c r="X41" i="10"/>
  <c r="X41" i="22"/>
  <c r="X41" i="19"/>
  <c r="X41" i="24"/>
  <c r="X41" i="20"/>
  <c r="X41" i="25" s="1"/>
  <c r="X41" i="8"/>
  <c r="X41" i="29"/>
  <c r="X41" i="18"/>
  <c r="X41" i="17" s="1"/>
  <c r="X41" i="21"/>
  <c r="X41" i="3"/>
  <c r="X41" i="5"/>
  <c r="O41" i="11"/>
  <c r="O41" i="10"/>
  <c r="O41" i="22"/>
  <c r="O41" i="19"/>
  <c r="O41" i="20"/>
  <c r="O41" i="25" s="1"/>
  <c r="O41" i="21"/>
  <c r="O41" i="24"/>
  <c r="O41" i="18"/>
  <c r="O41" i="17" s="1"/>
  <c r="O41" i="29"/>
  <c r="O41" i="8"/>
  <c r="O41" i="5"/>
  <c r="O41" i="3"/>
  <c r="G41" i="11"/>
  <c r="G41" i="10"/>
  <c r="G41" i="22"/>
  <c r="G41" i="19"/>
  <c r="G41" i="21"/>
  <c r="G41" i="20"/>
  <c r="G41" i="25" s="1"/>
  <c r="G41" i="24"/>
  <c r="G41" i="8"/>
  <c r="G41" i="18"/>
  <c r="G41" i="17" s="1"/>
  <c r="G41" i="29"/>
  <c r="G41" i="3"/>
  <c r="G41" i="5"/>
  <c r="AD40" i="11"/>
  <c r="AD40" i="10"/>
  <c r="AD40" i="22"/>
  <c r="AD40" i="19"/>
  <c r="AD40" i="20"/>
  <c r="AD40" i="25" s="1"/>
  <c r="AD40" i="21"/>
  <c r="AD40" i="24"/>
  <c r="AD40" i="18"/>
  <c r="AD40" i="17" s="1"/>
  <c r="AD40" i="8"/>
  <c r="AD40" i="29"/>
  <c r="AD40" i="5"/>
  <c r="AD40" i="3"/>
  <c r="V40" i="11"/>
  <c r="V40" i="10"/>
  <c r="V40" i="22"/>
  <c r="V40" i="19"/>
  <c r="V40" i="21"/>
  <c r="V40" i="24"/>
  <c r="V40" i="20"/>
  <c r="V40" i="25" s="1"/>
  <c r="V40" i="18"/>
  <c r="V40" i="17" s="1"/>
  <c r="V40" i="29"/>
  <c r="V40" i="3"/>
  <c r="V40" i="5"/>
  <c r="V40" i="8"/>
  <c r="M40" i="11"/>
  <c r="M40" i="10"/>
  <c r="M40" i="22"/>
  <c r="M40" i="19"/>
  <c r="M40" i="21"/>
  <c r="M40" i="20"/>
  <c r="M40" i="25" s="1"/>
  <c r="M40" i="24"/>
  <c r="M40" i="8"/>
  <c r="M40" i="29"/>
  <c r="M40" i="5"/>
  <c r="M40" i="18"/>
  <c r="M40" i="17" s="1"/>
  <c r="M40" i="3"/>
  <c r="E40" i="11"/>
  <c r="E40" i="10"/>
  <c r="E40" i="22"/>
  <c r="E40" i="19"/>
  <c r="E40" i="20"/>
  <c r="E40" i="25" s="1"/>
  <c r="E40" i="21"/>
  <c r="E40" i="18"/>
  <c r="E40" i="17" s="1"/>
  <c r="E40" i="24"/>
  <c r="E40" i="8"/>
  <c r="E40" i="29"/>
  <c r="E40" i="3"/>
  <c r="E40" i="5"/>
  <c r="AB39" i="11"/>
  <c r="AB39" i="10"/>
  <c r="AB39" i="22"/>
  <c r="AB39" i="19"/>
  <c r="AB39" i="18"/>
  <c r="AB39" i="17" s="1"/>
  <c r="AB39" i="24"/>
  <c r="AB39" i="20"/>
  <c r="AB39" i="25" s="1"/>
  <c r="AB39" i="21"/>
  <c r="AB39" i="29"/>
  <c r="AB39" i="8"/>
  <c r="AB39" i="5"/>
  <c r="AB39" i="3"/>
  <c r="T39" i="11"/>
  <c r="T39" i="10"/>
  <c r="T39" i="22"/>
  <c r="T39" i="19"/>
  <c r="T39" i="18"/>
  <c r="T39" i="17" s="1"/>
  <c r="T39" i="24"/>
  <c r="T39" i="21"/>
  <c r="T39" i="20"/>
  <c r="T39" i="25" s="1"/>
  <c r="T39" i="8"/>
  <c r="T39" i="29"/>
  <c r="T39" i="3"/>
  <c r="T39" i="5"/>
  <c r="K39" i="11"/>
  <c r="K39" i="10"/>
  <c r="K39" i="22"/>
  <c r="K39" i="19"/>
  <c r="K39" i="21"/>
  <c r="K39" i="20"/>
  <c r="K39" i="25" s="1"/>
  <c r="K39" i="24"/>
  <c r="K39" i="18"/>
  <c r="K39" i="17" s="1"/>
  <c r="K39" i="8"/>
  <c r="K39" i="29"/>
  <c r="K39" i="5"/>
  <c r="K39" i="3"/>
  <c r="C39" i="11"/>
  <c r="C39" i="10"/>
  <c r="C39" i="22"/>
  <c r="C39" i="19"/>
  <c r="C39" i="20"/>
  <c r="C39" i="25" s="1"/>
  <c r="C39" i="21"/>
  <c r="C39" i="24"/>
  <c r="C39" i="18"/>
  <c r="C39" i="17" s="1"/>
  <c r="C39" i="8"/>
  <c r="C39" i="29"/>
  <c r="C39" i="3"/>
  <c r="C39" i="5"/>
  <c r="Z38" i="11"/>
  <c r="Z38" i="10"/>
  <c r="Z38" i="22"/>
  <c r="Z38" i="19"/>
  <c r="Z38" i="20"/>
  <c r="Z38" i="25" s="1"/>
  <c r="Z38" i="21"/>
  <c r="Z38" i="24"/>
  <c r="Z38" i="18"/>
  <c r="Z38" i="17" s="1"/>
  <c r="Z38" i="8"/>
  <c r="Z38" i="29"/>
  <c r="Z38" i="5"/>
  <c r="Z38" i="3"/>
  <c r="R38" i="11"/>
  <c r="R38" i="10"/>
  <c r="R38" i="22"/>
  <c r="R38" i="19"/>
  <c r="R38" i="21"/>
  <c r="R38" i="20"/>
  <c r="R38" i="25" s="1"/>
  <c r="R38" i="24"/>
  <c r="R38" i="18"/>
  <c r="R38" i="17" s="1"/>
  <c r="R38" i="29"/>
  <c r="R38" i="8"/>
  <c r="R38" i="3"/>
  <c r="R38" i="5"/>
  <c r="I38" i="11"/>
  <c r="I38" i="10"/>
  <c r="I38" i="22"/>
  <c r="I38" i="19"/>
  <c r="I38" i="21"/>
  <c r="I38" i="24"/>
  <c r="I38" i="20"/>
  <c r="I38" i="25" s="1"/>
  <c r="I38" i="8"/>
  <c r="I38" i="18"/>
  <c r="I38" i="17" s="1"/>
  <c r="I38" i="29"/>
  <c r="I38" i="5"/>
  <c r="I38" i="3"/>
  <c r="A38" i="11"/>
  <c r="A38" i="10"/>
  <c r="A38" i="22"/>
  <c r="A38" i="19"/>
  <c r="A38" i="20"/>
  <c r="A38" i="25" s="1"/>
  <c r="A38" i="18"/>
  <c r="A38" i="17" s="1"/>
  <c r="A38" i="21"/>
  <c r="A38" i="24"/>
  <c r="A38" i="29"/>
  <c r="A38" i="8"/>
  <c r="A38" i="3"/>
  <c r="A38" i="5"/>
  <c r="X37" i="11"/>
  <c r="X37" i="10"/>
  <c r="X37" i="22"/>
  <c r="X37" i="19"/>
  <c r="X37" i="21"/>
  <c r="X37" i="20"/>
  <c r="X37" i="25" s="1"/>
  <c r="X37" i="18"/>
  <c r="X37" i="17" s="1"/>
  <c r="X37" i="24"/>
  <c r="X37" i="8"/>
  <c r="X37" i="29"/>
  <c r="X37" i="5"/>
  <c r="X37" i="3"/>
  <c r="O37" i="11"/>
  <c r="O37" i="10"/>
  <c r="O37" i="22"/>
  <c r="O37" i="19"/>
  <c r="O37" i="18"/>
  <c r="O37" i="17" s="1"/>
  <c r="O37" i="24"/>
  <c r="O37" i="20"/>
  <c r="O37" i="25" s="1"/>
  <c r="O37" i="8"/>
  <c r="O37" i="21"/>
  <c r="O37" i="29"/>
  <c r="O37" i="3"/>
  <c r="O37" i="5"/>
  <c r="G37" i="11"/>
  <c r="G37" i="10"/>
  <c r="G37" i="22"/>
  <c r="G37" i="19"/>
  <c r="G37" i="20"/>
  <c r="G37" i="25" s="1"/>
  <c r="G37" i="24"/>
  <c r="G37" i="21"/>
  <c r="G37" i="18"/>
  <c r="G37" i="17" s="1"/>
  <c r="G37" i="29"/>
  <c r="G37" i="8"/>
  <c r="G37" i="5"/>
  <c r="G37" i="3"/>
  <c r="AD36" i="11"/>
  <c r="AD36" i="10"/>
  <c r="AD36" i="22"/>
  <c r="AD36" i="19"/>
  <c r="AD36" i="20"/>
  <c r="AD36" i="25" s="1"/>
  <c r="AD36" i="21"/>
  <c r="AD36" i="24"/>
  <c r="AD36" i="8"/>
  <c r="AD36" i="18"/>
  <c r="AD36" i="17" s="1"/>
  <c r="AD36" i="29"/>
  <c r="AD36" i="3"/>
  <c r="AD36" i="5"/>
  <c r="V36" i="11"/>
  <c r="V36" i="10"/>
  <c r="V36" i="22"/>
  <c r="V36" i="19"/>
  <c r="V36" i="20"/>
  <c r="V36" i="25" s="1"/>
  <c r="V36" i="21"/>
  <c r="V36" i="24"/>
  <c r="V36" i="18"/>
  <c r="V36" i="17" s="1"/>
  <c r="V36" i="8"/>
  <c r="V36" i="29"/>
  <c r="V36" i="5"/>
  <c r="V36" i="3"/>
  <c r="M36" i="11"/>
  <c r="M36" i="10"/>
  <c r="M36" i="22"/>
  <c r="M36" i="19"/>
  <c r="M36" i="20"/>
  <c r="M36" i="25" s="1"/>
  <c r="M36" i="21"/>
  <c r="M36" i="18"/>
  <c r="M36" i="17" s="1"/>
  <c r="M36" i="24"/>
  <c r="M36" i="29"/>
  <c r="M36" i="8"/>
  <c r="M36" i="3"/>
  <c r="M36" i="5"/>
  <c r="E36" i="11"/>
  <c r="E36" i="10"/>
  <c r="E36" i="22"/>
  <c r="E36" i="19"/>
  <c r="E36" i="20"/>
  <c r="E36" i="25" s="1"/>
  <c r="E36" i="18"/>
  <c r="E36" i="17" s="1"/>
  <c r="E36" i="24"/>
  <c r="E36" i="21"/>
  <c r="E36" i="8"/>
  <c r="E36" i="29"/>
  <c r="E36" i="5"/>
  <c r="E36" i="3"/>
  <c r="AB35" i="11"/>
  <c r="AB35" i="10"/>
  <c r="AB35" i="22"/>
  <c r="AB35" i="19"/>
  <c r="AB35" i="20"/>
  <c r="AB35" i="25" s="1"/>
  <c r="AB35" i="21"/>
  <c r="AB35" i="18"/>
  <c r="AB35" i="17" s="1"/>
  <c r="AB35" i="24"/>
  <c r="AB35" i="8"/>
  <c r="AB35" i="29"/>
  <c r="AB35" i="3"/>
  <c r="AB35" i="5"/>
  <c r="T35" i="11"/>
  <c r="T35" i="10"/>
  <c r="T35" i="22"/>
  <c r="T35" i="19"/>
  <c r="T35" i="20"/>
  <c r="T35" i="25" s="1"/>
  <c r="T35" i="21"/>
  <c r="T35" i="18"/>
  <c r="T35" i="17" s="1"/>
  <c r="T35" i="24"/>
  <c r="T35" i="29"/>
  <c r="T35" i="8"/>
  <c r="T35" i="5"/>
  <c r="T35" i="3"/>
  <c r="K35" i="11"/>
  <c r="K35" i="10"/>
  <c r="K35" i="22"/>
  <c r="K35" i="19"/>
  <c r="K35" i="20"/>
  <c r="K35" i="25" s="1"/>
  <c r="K35" i="21"/>
  <c r="K35" i="18"/>
  <c r="K35" i="17" s="1"/>
  <c r="K35" i="24"/>
  <c r="K35" i="8"/>
  <c r="K35" i="29"/>
  <c r="K35" i="3"/>
  <c r="K35" i="5"/>
  <c r="C35" i="11"/>
  <c r="C35" i="10"/>
  <c r="C35" i="22"/>
  <c r="C35" i="19"/>
  <c r="C35" i="20"/>
  <c r="C35" i="25" s="1"/>
  <c r="C35" i="21"/>
  <c r="C35" i="18"/>
  <c r="C35" i="17" s="1"/>
  <c r="C35" i="24"/>
  <c r="C35" i="8"/>
  <c r="C35" i="29"/>
  <c r="C35" i="5"/>
  <c r="C35" i="3"/>
  <c r="Z34" i="11"/>
  <c r="Z34" i="10"/>
  <c r="Z34" i="22"/>
  <c r="Z34" i="19"/>
  <c r="Z34" i="20"/>
  <c r="Z34" i="25" s="1"/>
  <c r="Z34" i="21"/>
  <c r="Z34" i="18"/>
  <c r="Z34" i="17" s="1"/>
  <c r="Z34" i="24"/>
  <c r="Z34" i="8"/>
  <c r="Z34" i="29"/>
  <c r="Z34" i="3"/>
  <c r="Z34" i="5"/>
  <c r="R34" i="11"/>
  <c r="R34" i="10"/>
  <c r="R34" i="22"/>
  <c r="R34" i="19"/>
  <c r="R34" i="20"/>
  <c r="R34" i="25" s="1"/>
  <c r="R34" i="21"/>
  <c r="R34" i="18"/>
  <c r="R34" i="17" s="1"/>
  <c r="R34" i="24"/>
  <c r="R34" i="8"/>
  <c r="R34" i="29"/>
  <c r="R34" i="5"/>
  <c r="R34" i="3"/>
  <c r="I34" i="11"/>
  <c r="I34" i="10"/>
  <c r="I34" i="22"/>
  <c r="I34" i="19"/>
  <c r="I34" i="20"/>
  <c r="I34" i="25" s="1"/>
  <c r="I34" i="21"/>
  <c r="I34" i="18"/>
  <c r="I34" i="17" s="1"/>
  <c r="I34" i="24"/>
  <c r="I34" i="29"/>
  <c r="I34" i="8"/>
  <c r="I34" i="3"/>
  <c r="I34" i="5"/>
  <c r="A34" i="11"/>
  <c r="A34" i="10"/>
  <c r="A34" i="22"/>
  <c r="A34" i="19"/>
  <c r="A34" i="20"/>
  <c r="A34" i="25" s="1"/>
  <c r="A34" i="21"/>
  <c r="A34" i="18"/>
  <c r="A34" i="17" s="1"/>
  <c r="A34" i="8"/>
  <c r="A34" i="24"/>
  <c r="A34" i="29"/>
  <c r="A34" i="5"/>
  <c r="A34" i="3"/>
  <c r="X33" i="11"/>
  <c r="X33" i="10"/>
  <c r="X33" i="22"/>
  <c r="X33" i="19"/>
  <c r="X33" i="20"/>
  <c r="X33" i="25" s="1"/>
  <c r="X33" i="21"/>
  <c r="X33" i="18"/>
  <c r="X33" i="17" s="1"/>
  <c r="X33" i="8"/>
  <c r="X33" i="24"/>
  <c r="X33" i="29"/>
  <c r="X33" i="3"/>
  <c r="X33" i="5"/>
  <c r="O33" i="11"/>
  <c r="O33" i="10"/>
  <c r="O33" i="22"/>
  <c r="O33" i="19"/>
  <c r="O33" i="20"/>
  <c r="O33" i="25" s="1"/>
  <c r="O33" i="21"/>
  <c r="O33" i="18"/>
  <c r="O33" i="17" s="1"/>
  <c r="O33" i="8"/>
  <c r="O33" i="24"/>
  <c r="O33" i="29"/>
  <c r="O33" i="5"/>
  <c r="O33" i="3"/>
  <c r="G33" i="11"/>
  <c r="G33" i="10"/>
  <c r="G33" i="22"/>
  <c r="G33" i="19"/>
  <c r="G33" i="20"/>
  <c r="G33" i="25" s="1"/>
  <c r="G33" i="21"/>
  <c r="G33" i="18"/>
  <c r="G33" i="17" s="1"/>
  <c r="G33" i="8"/>
  <c r="G33" i="24"/>
  <c r="G33" i="29"/>
  <c r="G33" i="3"/>
  <c r="G33" i="5"/>
  <c r="AD32" i="11"/>
  <c r="AD32" i="10"/>
  <c r="AD32" i="22"/>
  <c r="AD32" i="19"/>
  <c r="AD32" i="20"/>
  <c r="AD32" i="25" s="1"/>
  <c r="AD32" i="21"/>
  <c r="AD32" i="18"/>
  <c r="AD32" i="17" s="1"/>
  <c r="AD32" i="8"/>
  <c r="AD32" i="24"/>
  <c r="AD32" i="29"/>
  <c r="AD32" i="5"/>
  <c r="AD32" i="3"/>
  <c r="V32" i="11"/>
  <c r="V32" i="10"/>
  <c r="V32" i="22"/>
  <c r="V32" i="19"/>
  <c r="V32" i="20"/>
  <c r="V32" i="25" s="1"/>
  <c r="V32" i="21"/>
  <c r="V32" i="18"/>
  <c r="V32" i="17" s="1"/>
  <c r="V32" i="8"/>
  <c r="V32" i="24"/>
  <c r="V32" i="29"/>
  <c r="V32" i="3"/>
  <c r="V32" i="5"/>
  <c r="L47" i="3"/>
  <c r="D43" i="3"/>
  <c r="AA38" i="3"/>
  <c r="S34" i="3"/>
  <c r="U48" i="5"/>
  <c r="A43" i="5"/>
  <c r="F37" i="5"/>
  <c r="Z31" i="5"/>
  <c r="AA46" i="29"/>
  <c r="AC32" i="10"/>
  <c r="AC32" i="11"/>
  <c r="AC32" i="22"/>
  <c r="AC32" i="21"/>
  <c r="AC32" i="19"/>
  <c r="AC32" i="18"/>
  <c r="AC32" i="17" s="1"/>
  <c r="AC32" i="20"/>
  <c r="AC32" i="25" s="1"/>
  <c r="AC32" i="24"/>
  <c r="AC32" i="8"/>
  <c r="AC32" i="29"/>
  <c r="AC32" i="3"/>
  <c r="U32" i="10"/>
  <c r="U32" i="22"/>
  <c r="U32" i="11"/>
  <c r="U32" i="21"/>
  <c r="U32" i="18"/>
  <c r="U32" i="17" s="1"/>
  <c r="U32" i="19"/>
  <c r="U32" i="24"/>
  <c r="U32" i="20"/>
  <c r="U32" i="25" s="1"/>
  <c r="U32" i="29"/>
  <c r="U32" i="3"/>
  <c r="U32" i="8"/>
  <c r="U32" i="5"/>
  <c r="L32" i="10"/>
  <c r="L32" i="11"/>
  <c r="L32" i="22"/>
  <c r="L32" i="21"/>
  <c r="L32" i="19"/>
  <c r="L32" i="18"/>
  <c r="L32" i="17" s="1"/>
  <c r="L32" i="20"/>
  <c r="L32" i="25" s="1"/>
  <c r="L32" i="24"/>
  <c r="L32" i="8"/>
  <c r="L32" i="29"/>
  <c r="L32" i="3"/>
  <c r="L32" i="5"/>
  <c r="D32" i="10"/>
  <c r="D32" i="22"/>
  <c r="D32" i="11"/>
  <c r="D32" i="18"/>
  <c r="D32" i="17" s="1"/>
  <c r="D32" i="21"/>
  <c r="D32" i="24"/>
  <c r="D32" i="19"/>
  <c r="D32" i="20"/>
  <c r="D32" i="25" s="1"/>
  <c r="D32" i="29"/>
  <c r="D32" i="8"/>
  <c r="D32" i="3"/>
  <c r="D32" i="5"/>
  <c r="AA31" i="10"/>
  <c r="AA31" i="11"/>
  <c r="AA31" i="22"/>
  <c r="AA31" i="21"/>
  <c r="AA31" i="19"/>
  <c r="AA31" i="18"/>
  <c r="AA31" i="17" s="1"/>
  <c r="AA31" i="20"/>
  <c r="AA31" i="25" s="1"/>
  <c r="AA31" i="24"/>
  <c r="AA31" i="8"/>
  <c r="AA31" i="29"/>
  <c r="AA31" i="3"/>
  <c r="AA31" i="5"/>
  <c r="S31" i="10"/>
  <c r="S31" i="22"/>
  <c r="S31" i="11"/>
  <c r="S31" i="21"/>
  <c r="S31" i="18"/>
  <c r="S31" i="17" s="1"/>
  <c r="S31" i="19"/>
  <c r="S31" i="24"/>
  <c r="S31" i="20"/>
  <c r="S31" i="25" s="1"/>
  <c r="S31" i="29"/>
  <c r="S31" i="3"/>
  <c r="S31" i="5"/>
  <c r="S31" i="8"/>
  <c r="J31" i="10"/>
  <c r="J31" i="11"/>
  <c r="J31" i="22"/>
  <c r="J31" i="21"/>
  <c r="J31" i="19"/>
  <c r="J31" i="18"/>
  <c r="J31" i="17" s="1"/>
  <c r="J31" i="20"/>
  <c r="J31" i="25" s="1"/>
  <c r="J31" i="24"/>
  <c r="J31" i="8"/>
  <c r="J31" i="29"/>
  <c r="J31" i="3"/>
  <c r="J31" i="5"/>
  <c r="B31" i="11"/>
  <c r="B31" i="22"/>
  <c r="B31" i="10"/>
  <c r="B31" i="18"/>
  <c r="B31" i="17" s="1"/>
  <c r="B31" i="21"/>
  <c r="B31" i="24"/>
  <c r="B31" i="19"/>
  <c r="B31" i="20"/>
  <c r="B31" i="25" s="1"/>
  <c r="B31" i="29"/>
  <c r="B31" i="8"/>
  <c r="B31" i="3"/>
  <c r="B31" i="5"/>
  <c r="Y30" i="10"/>
  <c r="Y30" i="11"/>
  <c r="Y30" i="22"/>
  <c r="Y30" i="21"/>
  <c r="Y30" i="19"/>
  <c r="Y30" i="18"/>
  <c r="Y30" i="17" s="1"/>
  <c r="Y30" i="20"/>
  <c r="Y30" i="25" s="1"/>
  <c r="Y30" i="24"/>
  <c r="Y30" i="8"/>
  <c r="Y30" i="29"/>
  <c r="Y30" i="3"/>
  <c r="Y30" i="5"/>
  <c r="Q30" i="10"/>
  <c r="Q30" i="22"/>
  <c r="Q30" i="11"/>
  <c r="Q30" i="21"/>
  <c r="Q30" i="18"/>
  <c r="Q30" i="17" s="1"/>
  <c r="Q30" i="19"/>
  <c r="Q30" i="24"/>
  <c r="Q30" i="20"/>
  <c r="Q30" i="25" s="1"/>
  <c r="Q30" i="29"/>
  <c r="Q30" i="3"/>
  <c r="Q30" i="8"/>
  <c r="Q30" i="5"/>
  <c r="H30" i="10"/>
  <c r="H30" i="11"/>
  <c r="H30" i="22"/>
  <c r="H30" i="21"/>
  <c r="H30" i="19"/>
  <c r="H30" i="18"/>
  <c r="H30" i="17" s="1"/>
  <c r="H30" i="20"/>
  <c r="H30" i="25" s="1"/>
  <c r="H30" i="24"/>
  <c r="H30" i="8"/>
  <c r="H30" i="29"/>
  <c r="H30" i="3"/>
  <c r="H30" i="5"/>
  <c r="AE29" i="10"/>
  <c r="AE29" i="22"/>
  <c r="AE29" i="11"/>
  <c r="AE29" i="18"/>
  <c r="AE29" i="17" s="1"/>
  <c r="AE29" i="21"/>
  <c r="AE29" i="24"/>
  <c r="AE29" i="19"/>
  <c r="AE29" i="20"/>
  <c r="AE29" i="25" s="1"/>
  <c r="AE29" i="29"/>
  <c r="AE29" i="8"/>
  <c r="AE29" i="3"/>
  <c r="AE29" i="5"/>
  <c r="W29" i="10"/>
  <c r="W29" i="11"/>
  <c r="W29" i="22"/>
  <c r="W29" i="21"/>
  <c r="W29" i="19"/>
  <c r="W29" i="18"/>
  <c r="W29" i="17" s="1"/>
  <c r="W29" i="20"/>
  <c r="W29" i="25" s="1"/>
  <c r="W29" i="24"/>
  <c r="W29" i="8"/>
  <c r="W29" i="29"/>
  <c r="W29" i="3"/>
  <c r="W29" i="5"/>
  <c r="N29" i="10"/>
  <c r="N29" i="22"/>
  <c r="N29" i="11"/>
  <c r="N29" i="21"/>
  <c r="N29" i="18"/>
  <c r="N29" i="17" s="1"/>
  <c r="N29" i="19"/>
  <c r="N29" i="24"/>
  <c r="N29" i="20"/>
  <c r="N29" i="25" s="1"/>
  <c r="N29" i="29"/>
  <c r="N29" i="3"/>
  <c r="N29" i="8"/>
  <c r="N29" i="5"/>
  <c r="F29" i="10"/>
  <c r="F29" i="11"/>
  <c r="F29" i="22"/>
  <c r="F29" i="21"/>
  <c r="F29" i="19"/>
  <c r="F29" i="18"/>
  <c r="F29" i="17" s="1"/>
  <c r="F29" i="20"/>
  <c r="F29" i="25" s="1"/>
  <c r="F29" i="24"/>
  <c r="F29" i="8"/>
  <c r="F29" i="29"/>
  <c r="F29" i="3"/>
  <c r="F29" i="5"/>
  <c r="N50" i="11"/>
  <c r="N50" i="20"/>
  <c r="N50" i="25" s="1"/>
  <c r="N50" i="22"/>
  <c r="N50" i="19"/>
  <c r="N50" i="21"/>
  <c r="N50" i="10"/>
  <c r="N50" i="18"/>
  <c r="N50" i="17" s="1"/>
  <c r="N50" i="8"/>
  <c r="N50" i="29"/>
  <c r="N50" i="3"/>
  <c r="N50" i="24"/>
  <c r="N50" i="5"/>
  <c r="F50" i="11"/>
  <c r="F50" i="10"/>
  <c r="F50" i="20"/>
  <c r="F50" i="25" s="1"/>
  <c r="F50" i="22"/>
  <c r="F50" i="19"/>
  <c r="F50" i="18"/>
  <c r="F50" i="17" s="1"/>
  <c r="F50" i="8"/>
  <c r="F50" i="21"/>
  <c r="F50" i="24"/>
  <c r="F50" i="29"/>
  <c r="F50" i="3"/>
  <c r="F50" i="5"/>
  <c r="AC50" i="11"/>
  <c r="AC50" i="10"/>
  <c r="AC50" i="21"/>
  <c r="AC50" i="22"/>
  <c r="AC50" i="20"/>
  <c r="AC50" i="25" s="1"/>
  <c r="AC50" i="24"/>
  <c r="AC50" i="19"/>
  <c r="AC50" i="18"/>
  <c r="AC50" i="17" s="1"/>
  <c r="AC50" i="3"/>
  <c r="AC50" i="5"/>
  <c r="AC50" i="29"/>
  <c r="AC50" i="8"/>
  <c r="U50" i="11"/>
  <c r="U50" i="10"/>
  <c r="U50" i="22"/>
  <c r="U50" i="21"/>
  <c r="U50" i="19"/>
  <c r="U50" i="20"/>
  <c r="U50" i="25" s="1"/>
  <c r="U50" i="24"/>
  <c r="U50" i="18"/>
  <c r="U50" i="17" s="1"/>
  <c r="U50" i="8"/>
  <c r="U50" i="3"/>
  <c r="U50" i="5"/>
  <c r="U50" i="29"/>
  <c r="D47" i="3"/>
  <c r="AA42" i="3"/>
  <c r="S38" i="3"/>
  <c r="J34" i="3"/>
  <c r="S47" i="5"/>
  <c r="AD41" i="5"/>
  <c r="D36" i="5"/>
  <c r="W43" i="29"/>
  <c r="M29" i="10"/>
  <c r="M29" i="22"/>
  <c r="M29" i="11"/>
  <c r="M29" i="20"/>
  <c r="M29" i="25" s="1"/>
  <c r="M29" i="21"/>
  <c r="M29" i="19"/>
  <c r="M29" i="18"/>
  <c r="M29" i="17" s="1"/>
  <c r="M29" i="24"/>
  <c r="M29" i="29"/>
  <c r="M29" i="3"/>
  <c r="M29" i="8"/>
  <c r="M29" i="5"/>
  <c r="E29" i="11"/>
  <c r="E29" i="10"/>
  <c r="E29" i="22"/>
  <c r="E29" i="20"/>
  <c r="E29" i="25" s="1"/>
  <c r="E29" i="21"/>
  <c r="E29" i="19"/>
  <c r="E29" i="18"/>
  <c r="E29" i="17" s="1"/>
  <c r="E29" i="24"/>
  <c r="E29" i="8"/>
  <c r="E29" i="29"/>
  <c r="E29" i="3"/>
  <c r="M50" i="11"/>
  <c r="M50" i="20"/>
  <c r="M50" i="25" s="1"/>
  <c r="M50" i="21"/>
  <c r="M50" i="19"/>
  <c r="M50" i="10"/>
  <c r="M50" i="22"/>
  <c r="M50" i="18"/>
  <c r="M50" i="17" s="1"/>
  <c r="M50" i="29"/>
  <c r="M50" i="8"/>
  <c r="M50" i="3"/>
  <c r="M50" i="24"/>
  <c r="M50" i="5"/>
  <c r="E50" i="11"/>
  <c r="E50" i="10"/>
  <c r="E50" i="20"/>
  <c r="E50" i="25" s="1"/>
  <c r="E50" i="22"/>
  <c r="E50" i="21"/>
  <c r="E50" i="19"/>
  <c r="E50" i="18"/>
  <c r="E50" i="17" s="1"/>
  <c r="E50" i="24"/>
  <c r="E50" i="29"/>
  <c r="E50" i="3"/>
  <c r="E50" i="5"/>
  <c r="E50" i="8"/>
  <c r="AB50" i="11"/>
  <c r="AB50" i="10"/>
  <c r="AB50" i="22"/>
  <c r="AB50" i="21"/>
  <c r="AB50" i="19"/>
  <c r="AB50" i="20"/>
  <c r="AB50" i="25" s="1"/>
  <c r="AB50" i="8"/>
  <c r="AB50" i="24"/>
  <c r="AB50" i="18"/>
  <c r="AB50" i="17" s="1"/>
  <c r="AB50" i="5"/>
  <c r="AB50" i="29"/>
  <c r="AB50" i="3"/>
  <c r="T50" i="11"/>
  <c r="T50" i="10"/>
  <c r="T50" i="22"/>
  <c r="T50" i="21"/>
  <c r="T50" i="19"/>
  <c r="T50" i="20"/>
  <c r="T50" i="25" s="1"/>
  <c r="T50" i="8"/>
  <c r="T50" i="24"/>
  <c r="T50" i="18"/>
  <c r="T50" i="17" s="1"/>
  <c r="T50" i="5"/>
  <c r="T50" i="29"/>
  <c r="I32" i="11"/>
  <c r="I32" i="20"/>
  <c r="I32" i="25" s="1"/>
  <c r="I32" i="10"/>
  <c r="I32" i="21"/>
  <c r="I32" i="19"/>
  <c r="I32" i="22"/>
  <c r="I32" i="18"/>
  <c r="I32" i="17" s="1"/>
  <c r="I32" i="29"/>
  <c r="I32" i="3"/>
  <c r="I32" i="8"/>
  <c r="I32" i="5"/>
  <c r="I32" i="24"/>
  <c r="Q32" i="11"/>
  <c r="Q32" i="10"/>
  <c r="Q32" i="22"/>
  <c r="Q32" i="21"/>
  <c r="Q32" i="19"/>
  <c r="Q32" i="20"/>
  <c r="Q32" i="25" s="1"/>
  <c r="Q32" i="18"/>
  <c r="Q32" i="17" s="1"/>
  <c r="Q32" i="24"/>
  <c r="Q32" i="8"/>
  <c r="Q32" i="3"/>
  <c r="Q32" i="5"/>
  <c r="Q32" i="29"/>
  <c r="G32" i="11"/>
  <c r="G32" i="10"/>
  <c r="G32" i="22"/>
  <c r="G32" i="21"/>
  <c r="G32" i="19"/>
  <c r="G32" i="20"/>
  <c r="G32" i="25" s="1"/>
  <c r="G32" i="18"/>
  <c r="G32" i="17" s="1"/>
  <c r="G32" i="8"/>
  <c r="G32" i="5"/>
  <c r="G32" i="29"/>
  <c r="G32" i="24"/>
  <c r="G32" i="3"/>
  <c r="AD31" i="11"/>
  <c r="AD31" i="10"/>
  <c r="AD31" i="22"/>
  <c r="AD31" i="21"/>
  <c r="AD31" i="19"/>
  <c r="AD31" i="8"/>
  <c r="AD31" i="20"/>
  <c r="AD31" i="25" s="1"/>
  <c r="AD31" i="18"/>
  <c r="AD31" i="17" s="1"/>
  <c r="AD31" i="24"/>
  <c r="AD31" i="5"/>
  <c r="AD31" i="29"/>
  <c r="V31" i="11"/>
  <c r="V31" i="10"/>
  <c r="V31" i="22"/>
  <c r="V31" i="21"/>
  <c r="V31" i="19"/>
  <c r="V31" i="20"/>
  <c r="V31" i="25" s="1"/>
  <c r="V31" i="18"/>
  <c r="V31" i="17" s="1"/>
  <c r="V31" i="8"/>
  <c r="V31" i="24"/>
  <c r="V31" i="5"/>
  <c r="V31" i="29"/>
  <c r="V31" i="3"/>
  <c r="M31" i="10"/>
  <c r="M31" i="11"/>
  <c r="M31" i="22"/>
  <c r="M31" i="21"/>
  <c r="M31" i="19"/>
  <c r="M31" i="20"/>
  <c r="M31" i="25" s="1"/>
  <c r="M31" i="8"/>
  <c r="M31" i="18"/>
  <c r="M31" i="17" s="1"/>
  <c r="M31" i="24"/>
  <c r="M31" i="5"/>
  <c r="M31" i="29"/>
  <c r="E31" i="10"/>
  <c r="E31" i="11"/>
  <c r="E31" i="22"/>
  <c r="E31" i="21"/>
  <c r="E31" i="19"/>
  <c r="E31" i="20"/>
  <c r="E31" i="25" s="1"/>
  <c r="E31" i="18"/>
  <c r="E31" i="17" s="1"/>
  <c r="E31" i="8"/>
  <c r="E31" i="24"/>
  <c r="E31" i="5"/>
  <c r="E31" i="29"/>
  <c r="E31" i="3"/>
  <c r="AB30" i="10"/>
  <c r="AB30" i="11"/>
  <c r="AB30" i="22"/>
  <c r="AB30" i="21"/>
  <c r="AB30" i="19"/>
  <c r="AB30" i="8"/>
  <c r="AB30" i="20"/>
  <c r="AB30" i="25" s="1"/>
  <c r="AB30" i="18"/>
  <c r="AB30" i="17" s="1"/>
  <c r="AB30" i="24"/>
  <c r="AB30" i="5"/>
  <c r="AB30" i="29"/>
  <c r="T30" i="10"/>
  <c r="T30" i="11"/>
  <c r="T30" i="22"/>
  <c r="T30" i="21"/>
  <c r="T30" i="19"/>
  <c r="T30" i="20"/>
  <c r="T30" i="25" s="1"/>
  <c r="T30" i="18"/>
  <c r="T30" i="17" s="1"/>
  <c r="T30" i="8"/>
  <c r="T30" i="24"/>
  <c r="T30" i="5"/>
  <c r="T30" i="29"/>
  <c r="T30" i="3"/>
  <c r="K30" i="10"/>
  <c r="K30" i="11"/>
  <c r="K30" i="22"/>
  <c r="K30" i="21"/>
  <c r="K30" i="19"/>
  <c r="K30" i="20"/>
  <c r="K30" i="25" s="1"/>
  <c r="K30" i="8"/>
  <c r="K30" i="18"/>
  <c r="K30" i="17" s="1"/>
  <c r="K30" i="24"/>
  <c r="K30" i="5"/>
  <c r="C30" i="10"/>
  <c r="C30" i="11"/>
  <c r="C30" i="22"/>
  <c r="C30" i="21"/>
  <c r="C30" i="19"/>
  <c r="C30" i="20"/>
  <c r="C30" i="25" s="1"/>
  <c r="C30" i="18"/>
  <c r="C30" i="17" s="1"/>
  <c r="C30" i="8"/>
  <c r="C30" i="5"/>
  <c r="C30" i="29"/>
  <c r="C30" i="24"/>
  <c r="C30" i="3"/>
  <c r="Z29" i="10"/>
  <c r="Z29" i="11"/>
  <c r="Z29" i="22"/>
  <c r="Z29" i="21"/>
  <c r="Z29" i="19"/>
  <c r="Z29" i="8"/>
  <c r="Z29" i="20"/>
  <c r="Z29" i="25" s="1"/>
  <c r="Z29" i="18"/>
  <c r="Z29" i="17" s="1"/>
  <c r="Z29" i="24"/>
  <c r="Z29" i="5"/>
  <c r="Z29" i="29"/>
  <c r="Z29" i="3"/>
  <c r="R29" i="10"/>
  <c r="R29" i="11"/>
  <c r="R29" i="22"/>
  <c r="R29" i="21"/>
  <c r="R29" i="19"/>
  <c r="R29" i="20"/>
  <c r="R29" i="25" s="1"/>
  <c r="R29" i="18"/>
  <c r="R29" i="17" s="1"/>
  <c r="R29" i="8"/>
  <c r="R29" i="24"/>
  <c r="R29" i="5"/>
  <c r="R29" i="29"/>
  <c r="R29" i="3"/>
  <c r="I29" i="10"/>
  <c r="I29" i="11"/>
  <c r="I29" i="22"/>
  <c r="I29" i="21"/>
  <c r="I29" i="19"/>
  <c r="I29" i="20"/>
  <c r="I29" i="25" s="1"/>
  <c r="I29" i="8"/>
  <c r="I29" i="18"/>
  <c r="I29" i="17" s="1"/>
  <c r="I29" i="24"/>
  <c r="I29" i="5"/>
  <c r="I29" i="29"/>
  <c r="I29" i="3"/>
  <c r="A29" i="10"/>
  <c r="A29" i="11"/>
  <c r="A29" i="22"/>
  <c r="A29" i="21"/>
  <c r="A29" i="19"/>
  <c r="A29" i="20"/>
  <c r="A29" i="25" s="1"/>
  <c r="A29" i="18"/>
  <c r="A29" i="17" s="1"/>
  <c r="A29" i="8"/>
  <c r="A29" i="24"/>
  <c r="A29" i="5"/>
  <c r="A29" i="29"/>
  <c r="A29" i="3"/>
  <c r="I50" i="11"/>
  <c r="I50" i="10"/>
  <c r="I50" i="22"/>
  <c r="I50" i="19"/>
  <c r="I50" i="21"/>
  <c r="I50" i="20"/>
  <c r="I50" i="25" s="1"/>
  <c r="I50" i="24"/>
  <c r="I50" i="8"/>
  <c r="I50" i="29"/>
  <c r="I50" i="18"/>
  <c r="I50" i="17" s="1"/>
  <c r="I50" i="3"/>
  <c r="I50" i="5"/>
  <c r="Q50" i="11"/>
  <c r="Q50" i="10"/>
  <c r="Q50" i="22"/>
  <c r="Q50" i="19"/>
  <c r="Q50" i="21"/>
  <c r="Q50" i="24"/>
  <c r="Q50" i="18"/>
  <c r="Q50" i="17" s="1"/>
  <c r="Q50" i="20"/>
  <c r="Q50" i="25" s="1"/>
  <c r="Q50" i="29"/>
  <c r="Q50" i="8"/>
  <c r="Q50" i="3"/>
  <c r="K30" i="29"/>
  <c r="N32" i="11"/>
  <c r="N32" i="10"/>
  <c r="N32" i="22"/>
  <c r="N32" i="19"/>
  <c r="N32" i="21"/>
  <c r="N32" i="20"/>
  <c r="N32" i="25" s="1"/>
  <c r="N32" i="8"/>
  <c r="N32" i="18"/>
  <c r="N32" i="17" s="1"/>
  <c r="N32" i="24"/>
  <c r="N32" i="5"/>
  <c r="N32" i="29"/>
  <c r="T50" i="3"/>
  <c r="Q50" i="5"/>
  <c r="E29" i="5"/>
  <c r="M32" i="11"/>
  <c r="M32" i="10"/>
  <c r="M32" i="22"/>
  <c r="M32" i="19"/>
  <c r="M32" i="20"/>
  <c r="M32" i="25" s="1"/>
  <c r="M32" i="21"/>
  <c r="M32" i="18"/>
  <c r="M32" i="17" s="1"/>
  <c r="M32" i="8"/>
  <c r="M32" i="24"/>
  <c r="M32" i="29"/>
  <c r="M32" i="5"/>
  <c r="M31" i="3"/>
  <c r="K30" i="3"/>
  <c r="A32" i="11"/>
  <c r="A32" i="10"/>
  <c r="A32" i="20"/>
  <c r="A32" i="25" s="1"/>
  <c r="A32" i="22"/>
  <c r="A32" i="21"/>
  <c r="A32" i="19"/>
  <c r="A32" i="18"/>
  <c r="A32" i="17" s="1"/>
  <c r="A32" i="24"/>
  <c r="A32" i="29"/>
  <c r="A32" i="8"/>
  <c r="A32" i="3"/>
  <c r="A32" i="5"/>
  <c r="X31" i="11"/>
  <c r="X31" i="10"/>
  <c r="X31" i="20"/>
  <c r="X31" i="25" s="1"/>
  <c r="X31" i="21"/>
  <c r="X31" i="19"/>
  <c r="X31" i="22"/>
  <c r="X31" i="18"/>
  <c r="X31" i="17" s="1"/>
  <c r="X31" i="29"/>
  <c r="X31" i="24"/>
  <c r="X31" i="3"/>
  <c r="X31" i="5"/>
  <c r="X31" i="8"/>
  <c r="O31" i="11"/>
  <c r="O31" i="10"/>
  <c r="O31" i="20"/>
  <c r="O31" i="25" s="1"/>
  <c r="O31" i="22"/>
  <c r="O31" i="21"/>
  <c r="O31" i="19"/>
  <c r="O31" i="18"/>
  <c r="O31" i="17" s="1"/>
  <c r="O31" i="24"/>
  <c r="O31" i="29"/>
  <c r="O31" i="8"/>
  <c r="O31" i="3"/>
  <c r="O31" i="5"/>
  <c r="G31" i="11"/>
  <c r="G31" i="10"/>
  <c r="G31" i="20"/>
  <c r="G31" i="25" s="1"/>
  <c r="G31" i="21"/>
  <c r="G31" i="19"/>
  <c r="G31" i="22"/>
  <c r="G31" i="18"/>
  <c r="G31" i="17" s="1"/>
  <c r="G31" i="29"/>
  <c r="G31" i="3"/>
  <c r="G31" i="24"/>
  <c r="G31" i="8"/>
  <c r="G31" i="5"/>
  <c r="AD30" i="11"/>
  <c r="AD30" i="10"/>
  <c r="AD30" i="20"/>
  <c r="AD30" i="25" s="1"/>
  <c r="AD30" i="22"/>
  <c r="AD30" i="21"/>
  <c r="AD30" i="19"/>
  <c r="AD30" i="24"/>
  <c r="AD30" i="29"/>
  <c r="AD30" i="8"/>
  <c r="AD30" i="3"/>
  <c r="AD30" i="5"/>
  <c r="V30" i="11"/>
  <c r="V30" i="10"/>
  <c r="V30" i="20"/>
  <c r="V30" i="25" s="1"/>
  <c r="V30" i="21"/>
  <c r="V30" i="19"/>
  <c r="V30" i="18"/>
  <c r="V30" i="17" s="1"/>
  <c r="V30" i="22"/>
  <c r="V30" i="29"/>
  <c r="V30" i="24"/>
  <c r="V30" i="3"/>
  <c r="V30" i="5"/>
  <c r="V30" i="8"/>
  <c r="M30" i="11"/>
  <c r="M30" i="20"/>
  <c r="M30" i="25" s="1"/>
  <c r="M30" i="22"/>
  <c r="M30" i="21"/>
  <c r="M30" i="10"/>
  <c r="M30" i="19"/>
  <c r="M30" i="18"/>
  <c r="M30" i="17" s="1"/>
  <c r="M30" i="24"/>
  <c r="M30" i="29"/>
  <c r="M30" i="8"/>
  <c r="M30" i="3"/>
  <c r="M30" i="5"/>
  <c r="E30" i="11"/>
  <c r="E30" i="10"/>
  <c r="E30" i="20"/>
  <c r="E30" i="25" s="1"/>
  <c r="E30" i="21"/>
  <c r="E30" i="19"/>
  <c r="E30" i="22"/>
  <c r="E30" i="18"/>
  <c r="E30" i="17" s="1"/>
  <c r="E30" i="29"/>
  <c r="E30" i="3"/>
  <c r="E30" i="8"/>
  <c r="E30" i="5"/>
  <c r="AB29" i="11"/>
  <c r="AB29" i="10"/>
  <c r="AB29" i="20"/>
  <c r="AB29" i="25" s="1"/>
  <c r="AB29" i="22"/>
  <c r="AB29" i="21"/>
  <c r="AB29" i="19"/>
  <c r="AB29" i="18"/>
  <c r="AB29" i="17" s="1"/>
  <c r="AB29" i="24"/>
  <c r="AB29" i="29"/>
  <c r="AB29" i="8"/>
  <c r="AB29" i="3"/>
  <c r="AB29" i="5"/>
  <c r="T29" i="11"/>
  <c r="T29" i="20"/>
  <c r="T29" i="25" s="1"/>
  <c r="T29" i="10"/>
  <c r="T29" i="21"/>
  <c r="T29" i="19"/>
  <c r="T29" i="22"/>
  <c r="T29" i="18"/>
  <c r="T29" i="17" s="1"/>
  <c r="T29" i="29"/>
  <c r="T29" i="24"/>
  <c r="T29" i="3"/>
  <c r="T29" i="5"/>
  <c r="T29" i="8"/>
  <c r="K29" i="11"/>
  <c r="K29" i="10"/>
  <c r="K29" i="20"/>
  <c r="K29" i="25" s="1"/>
  <c r="K29" i="22"/>
  <c r="K29" i="21"/>
  <c r="K29" i="19"/>
  <c r="K29" i="18"/>
  <c r="K29" i="17" s="1"/>
  <c r="K29" i="24"/>
  <c r="K29" i="29"/>
  <c r="K29" i="8"/>
  <c r="K29" i="3"/>
  <c r="K29" i="5"/>
  <c r="C29" i="11"/>
  <c r="C29" i="10"/>
  <c r="C29" i="20"/>
  <c r="C29" i="25" s="1"/>
  <c r="C29" i="21"/>
  <c r="C29" i="19"/>
  <c r="C29" i="22"/>
  <c r="C29" i="18"/>
  <c r="C29" i="17" s="1"/>
  <c r="C29" i="29"/>
  <c r="C29" i="3"/>
  <c r="C29" i="24"/>
  <c r="C29" i="8"/>
  <c r="C29" i="5"/>
  <c r="K50" i="11"/>
  <c r="K50" i="10"/>
  <c r="K50" i="22"/>
  <c r="K50" i="21"/>
  <c r="K50" i="19"/>
  <c r="K50" i="8"/>
  <c r="K50" i="20"/>
  <c r="K50" i="24"/>
  <c r="K50" i="5"/>
  <c r="K50" i="18"/>
  <c r="K50" i="17" s="1"/>
  <c r="K50" i="29"/>
  <c r="C50" i="11"/>
  <c r="C50" i="10"/>
  <c r="C50" i="22"/>
  <c r="C50" i="21"/>
  <c r="C50" i="19"/>
  <c r="C50" i="20"/>
  <c r="C50" i="25" s="1"/>
  <c r="C50" i="8"/>
  <c r="C50" i="24"/>
  <c r="C50" i="18"/>
  <c r="C50" i="17" s="1"/>
  <c r="C50" i="5"/>
  <c r="Z50" i="11"/>
  <c r="Z50" i="10"/>
  <c r="Z50" i="22"/>
  <c r="Z50" i="19"/>
  <c r="Z50" i="21"/>
  <c r="Z50" i="20"/>
  <c r="Z50" i="25" s="1"/>
  <c r="Z50" i="24"/>
  <c r="Z50" i="18"/>
  <c r="Z50" i="17" s="1"/>
  <c r="Z50" i="29"/>
  <c r="Z50" i="8"/>
  <c r="H32" i="11"/>
  <c r="H32" i="10"/>
  <c r="H32" i="21"/>
  <c r="H32" i="22"/>
  <c r="H32" i="20"/>
  <c r="H32" i="25" s="1"/>
  <c r="H32" i="18"/>
  <c r="H32" i="17" s="1"/>
  <c r="H32" i="24"/>
  <c r="H32" i="19"/>
  <c r="H32" i="3"/>
  <c r="H32" i="8"/>
  <c r="H32" i="5"/>
  <c r="H32" i="29"/>
  <c r="AE31" i="11"/>
  <c r="AE31" i="10"/>
  <c r="AE31" i="22"/>
  <c r="AE31" i="21"/>
  <c r="AE31" i="20"/>
  <c r="AE31" i="25" s="1"/>
  <c r="AE31" i="18"/>
  <c r="AE31" i="17" s="1"/>
  <c r="AE31" i="19"/>
  <c r="AE31" i="24"/>
  <c r="AE31" i="8"/>
  <c r="AE31" i="3"/>
  <c r="AE31" i="5"/>
  <c r="W31" i="11"/>
  <c r="W31" i="10"/>
  <c r="W31" i="21"/>
  <c r="W31" i="22"/>
  <c r="W31" i="20"/>
  <c r="W31" i="25" s="1"/>
  <c r="W31" i="18"/>
  <c r="W31" i="17" s="1"/>
  <c r="W31" i="24"/>
  <c r="W31" i="19"/>
  <c r="W31" i="3"/>
  <c r="W31" i="5"/>
  <c r="W31" i="29"/>
  <c r="N31" i="11"/>
  <c r="N31" i="10"/>
  <c r="N31" i="22"/>
  <c r="N31" i="21"/>
  <c r="N31" i="19"/>
  <c r="N31" i="20"/>
  <c r="N31" i="25" s="1"/>
  <c r="N31" i="18"/>
  <c r="N31" i="17" s="1"/>
  <c r="N31" i="24"/>
  <c r="N31" i="8"/>
  <c r="N31" i="3"/>
  <c r="N31" i="5"/>
  <c r="F31" i="11"/>
  <c r="F31" i="10"/>
  <c r="F31" i="21"/>
  <c r="F31" i="22"/>
  <c r="F31" i="20"/>
  <c r="F31" i="25" s="1"/>
  <c r="F31" i="18"/>
  <c r="F31" i="17" s="1"/>
  <c r="F31" i="24"/>
  <c r="F31" i="19"/>
  <c r="F31" i="3"/>
  <c r="F31" i="8"/>
  <c r="F31" i="5"/>
  <c r="F31" i="29"/>
  <c r="AC30" i="10"/>
  <c r="AC30" i="11"/>
  <c r="AC30" i="22"/>
  <c r="AC30" i="21"/>
  <c r="AC30" i="20"/>
  <c r="AC30" i="25" s="1"/>
  <c r="AC30" i="18"/>
  <c r="AC30" i="17" s="1"/>
  <c r="AC30" i="19"/>
  <c r="AC30" i="24"/>
  <c r="AC30" i="8"/>
  <c r="AC30" i="3"/>
  <c r="AC30" i="5"/>
  <c r="U30" i="11"/>
  <c r="U30" i="10"/>
  <c r="U30" i="21"/>
  <c r="U30" i="22"/>
  <c r="U30" i="20"/>
  <c r="U30" i="25" s="1"/>
  <c r="U30" i="18"/>
  <c r="U30" i="17" s="1"/>
  <c r="U30" i="19"/>
  <c r="U30" i="24"/>
  <c r="U30" i="3"/>
  <c r="U30" i="5"/>
  <c r="U30" i="29"/>
  <c r="L30" i="11"/>
  <c r="L30" i="10"/>
  <c r="L30" i="22"/>
  <c r="L30" i="21"/>
  <c r="L30" i="19"/>
  <c r="L30" i="20"/>
  <c r="L30" i="25" s="1"/>
  <c r="L30" i="18"/>
  <c r="L30" i="17" s="1"/>
  <c r="L30" i="24"/>
  <c r="L30" i="8"/>
  <c r="L30" i="3"/>
  <c r="L30" i="5"/>
  <c r="D30" i="11"/>
  <c r="D30" i="10"/>
  <c r="D30" i="21"/>
  <c r="D30" i="22"/>
  <c r="D30" i="20"/>
  <c r="D30" i="25" s="1"/>
  <c r="D30" i="18"/>
  <c r="D30" i="17" s="1"/>
  <c r="D30" i="24"/>
  <c r="D30" i="19"/>
  <c r="D30" i="3"/>
  <c r="D30" i="8"/>
  <c r="D30" i="5"/>
  <c r="D30" i="29"/>
  <c r="AA29" i="10"/>
  <c r="AA29" i="11"/>
  <c r="AA29" i="22"/>
  <c r="AA29" i="21"/>
  <c r="AA29" i="20"/>
  <c r="AA29" i="25" s="1"/>
  <c r="AA29" i="18"/>
  <c r="AA29" i="17" s="1"/>
  <c r="AA29" i="19"/>
  <c r="AA29" i="24"/>
  <c r="AA29" i="8"/>
  <c r="AA29" i="3"/>
  <c r="AA29" i="5"/>
  <c r="S29" i="11"/>
  <c r="S29" i="10"/>
  <c r="S29" i="21"/>
  <c r="S29" i="22"/>
  <c r="S29" i="20"/>
  <c r="S29" i="25" s="1"/>
  <c r="S29" i="18"/>
  <c r="S29" i="17" s="1"/>
  <c r="S29" i="24"/>
  <c r="S29" i="19"/>
  <c r="S29" i="3"/>
  <c r="S29" i="5"/>
  <c r="S29" i="29"/>
  <c r="J29" i="11"/>
  <c r="J29" i="10"/>
  <c r="J29" i="22"/>
  <c r="J29" i="21"/>
  <c r="J29" i="19"/>
  <c r="J29" i="20"/>
  <c r="J29" i="25" s="1"/>
  <c r="J29" i="18"/>
  <c r="J29" i="17" s="1"/>
  <c r="J29" i="24"/>
  <c r="J29" i="8"/>
  <c r="J29" i="3"/>
  <c r="J29" i="5"/>
  <c r="B29" i="11"/>
  <c r="B29" i="10"/>
  <c r="B29" i="21"/>
  <c r="B29" i="22"/>
  <c r="B29" i="20"/>
  <c r="B29" i="25" s="1"/>
  <c r="B29" i="18"/>
  <c r="B29" i="17" s="1"/>
  <c r="B29" i="24"/>
  <c r="B29" i="19"/>
  <c r="B29" i="3"/>
  <c r="B29" i="8"/>
  <c r="B29" i="5"/>
  <c r="B29" i="29"/>
  <c r="J50" i="11"/>
  <c r="J50" i="10"/>
  <c r="J50" i="19"/>
  <c r="J50" i="22"/>
  <c r="J50" i="21"/>
  <c r="J50" i="8"/>
  <c r="J50" i="18"/>
  <c r="J50" i="17" s="1"/>
  <c r="J50" i="20"/>
  <c r="J50" i="24"/>
  <c r="J50" i="5"/>
  <c r="J50" i="29"/>
  <c r="B50" i="11"/>
  <c r="B50" i="10"/>
  <c r="B50" i="22"/>
  <c r="B50" i="19"/>
  <c r="B50" i="21"/>
  <c r="B50" i="20"/>
  <c r="B50" i="25" s="1"/>
  <c r="B50" i="8"/>
  <c r="B50" i="18"/>
  <c r="B50" i="17" s="1"/>
  <c r="B50" i="24"/>
  <c r="B50" i="5"/>
  <c r="E32" i="5"/>
  <c r="T31" i="5"/>
  <c r="C31" i="5"/>
  <c r="R30" i="5"/>
  <c r="A30" i="5"/>
  <c r="O29" i="5"/>
  <c r="F32" i="11"/>
  <c r="F32" i="10"/>
  <c r="F32" i="19"/>
  <c r="F32" i="22"/>
  <c r="F32" i="18"/>
  <c r="F32" i="17" s="1"/>
  <c r="F32" i="8"/>
  <c r="F32" i="21"/>
  <c r="F32" i="20"/>
  <c r="F32" i="25" s="1"/>
  <c r="F32" i="5"/>
  <c r="F32" i="29"/>
  <c r="F32" i="24"/>
  <c r="AC31" i="11"/>
  <c r="AC31" i="10"/>
  <c r="AC31" i="22"/>
  <c r="AC31" i="19"/>
  <c r="AC31" i="21"/>
  <c r="AC31" i="8"/>
  <c r="AC31" i="24"/>
  <c r="AC31" i="18"/>
  <c r="AC31" i="17" s="1"/>
  <c r="AC31" i="20"/>
  <c r="AC31" i="25" s="1"/>
  <c r="AC31" i="5"/>
  <c r="U31" i="10"/>
  <c r="U31" i="11"/>
  <c r="U31" i="19"/>
  <c r="U31" i="22"/>
  <c r="U31" i="21"/>
  <c r="U31" i="18"/>
  <c r="U31" i="17" s="1"/>
  <c r="U31" i="8"/>
  <c r="U31" i="20"/>
  <c r="U31" i="25" s="1"/>
  <c r="U31" i="24"/>
  <c r="U31" i="5"/>
  <c r="U31" i="29"/>
  <c r="L31" i="10"/>
  <c r="L31" i="11"/>
  <c r="L31" i="22"/>
  <c r="L31" i="19"/>
  <c r="L31" i="21"/>
  <c r="L31" i="20"/>
  <c r="L31" i="25" s="1"/>
  <c r="L31" i="8"/>
  <c r="L31" i="18"/>
  <c r="L31" i="17" s="1"/>
  <c r="L31" i="24"/>
  <c r="L31" i="5"/>
  <c r="D31" i="10"/>
  <c r="D31" i="11"/>
  <c r="D31" i="19"/>
  <c r="D31" i="22"/>
  <c r="D31" i="18"/>
  <c r="D31" i="17" s="1"/>
  <c r="D31" i="8"/>
  <c r="D31" i="21"/>
  <c r="D31" i="20"/>
  <c r="D31" i="25" s="1"/>
  <c r="D31" i="24"/>
  <c r="D31" i="5"/>
  <c r="D31" i="29"/>
  <c r="AA30" i="10"/>
  <c r="AA30" i="11"/>
  <c r="AA30" i="22"/>
  <c r="AA30" i="19"/>
  <c r="AA30" i="21"/>
  <c r="AA30" i="8"/>
  <c r="AA30" i="20"/>
  <c r="AA30" i="25" s="1"/>
  <c r="AA30" i="24"/>
  <c r="AA30" i="5"/>
  <c r="S30" i="10"/>
  <c r="S30" i="11"/>
  <c r="S30" i="19"/>
  <c r="S30" i="22"/>
  <c r="S30" i="21"/>
  <c r="S30" i="18"/>
  <c r="S30" i="17" s="1"/>
  <c r="S30" i="8"/>
  <c r="S30" i="20"/>
  <c r="S30" i="25" s="1"/>
  <c r="S30" i="24"/>
  <c r="S30" i="5"/>
  <c r="S30" i="29"/>
  <c r="J30" i="10"/>
  <c r="J30" i="11"/>
  <c r="J30" i="22"/>
  <c r="J30" i="19"/>
  <c r="J30" i="21"/>
  <c r="J30" i="20"/>
  <c r="J30" i="25" s="1"/>
  <c r="J30" i="8"/>
  <c r="J30" i="18"/>
  <c r="J30" i="17" s="1"/>
  <c r="J30" i="24"/>
  <c r="J30" i="5"/>
  <c r="B30" i="10"/>
  <c r="B30" i="11"/>
  <c r="B30" i="19"/>
  <c r="B30" i="22"/>
  <c r="B30" i="18"/>
  <c r="B30" i="17" s="1"/>
  <c r="B30" i="8"/>
  <c r="B30" i="20"/>
  <c r="B30" i="25" s="1"/>
  <c r="B30" i="5"/>
  <c r="B30" i="29"/>
  <c r="B30" i="21"/>
  <c r="B30" i="24"/>
  <c r="Y29" i="10"/>
  <c r="Y29" i="11"/>
  <c r="Y29" i="22"/>
  <c r="Y29" i="19"/>
  <c r="Y29" i="21"/>
  <c r="Y29" i="8"/>
  <c r="Y29" i="24"/>
  <c r="Y29" i="20"/>
  <c r="Y29" i="25" s="1"/>
  <c r="Y29" i="18"/>
  <c r="Y29" i="17" s="1"/>
  <c r="Y29" i="5"/>
  <c r="Q29" i="10"/>
  <c r="Q29" i="11"/>
  <c r="Q29" i="19"/>
  <c r="Q29" i="22"/>
  <c r="Q29" i="21"/>
  <c r="Q29" i="18"/>
  <c r="Q29" i="17" s="1"/>
  <c r="Q29" i="8"/>
  <c r="Q29" i="20"/>
  <c r="Q29" i="25" s="1"/>
  <c r="Q29" i="24"/>
  <c r="Q29" i="5"/>
  <c r="Q29" i="29"/>
  <c r="H29" i="10"/>
  <c r="H29" i="11"/>
  <c r="H29" i="22"/>
  <c r="H29" i="19"/>
  <c r="H29" i="21"/>
  <c r="H29" i="20"/>
  <c r="H29" i="25" s="1"/>
  <c r="H29" i="8"/>
  <c r="H29" i="18"/>
  <c r="H29" i="17" s="1"/>
  <c r="H29" i="24"/>
  <c r="H29" i="5"/>
  <c r="A50" i="11"/>
  <c r="A50" i="10"/>
  <c r="A50" i="22"/>
  <c r="A50" i="19"/>
  <c r="A50" i="20"/>
  <c r="A50" i="24"/>
  <c r="A50" i="21"/>
  <c r="A50" i="18"/>
  <c r="A50" i="17" s="1"/>
  <c r="A50" i="29"/>
  <c r="H50" i="11"/>
  <c r="H50" i="10"/>
  <c r="H50" i="22"/>
  <c r="H50" i="20"/>
  <c r="H50" i="25" s="1"/>
  <c r="H50" i="24"/>
  <c r="H50" i="19"/>
  <c r="H50" i="21"/>
  <c r="H50" i="8"/>
  <c r="H50" i="29"/>
  <c r="H50" i="18"/>
  <c r="H50" i="17" s="1"/>
  <c r="AE50" i="11"/>
  <c r="AE50" i="10"/>
  <c r="AE50" i="20"/>
  <c r="AE50" i="25" s="1"/>
  <c r="AE50" i="19"/>
  <c r="AE50" i="21"/>
  <c r="AE50" i="22"/>
  <c r="AE50" i="18"/>
  <c r="AE50" i="17" s="1"/>
  <c r="AE50" i="8"/>
  <c r="AE50" i="29"/>
  <c r="AE50" i="24"/>
  <c r="AE50" i="3"/>
  <c r="Z50" i="3"/>
  <c r="J29" i="29"/>
  <c r="AA30" i="18"/>
  <c r="AA30" i="17" s="1"/>
  <c r="E32" i="11"/>
  <c r="E32" i="10"/>
  <c r="E32" i="22"/>
  <c r="E32" i="19"/>
  <c r="E32" i="20"/>
  <c r="E32" i="25" s="1"/>
  <c r="E32" i="21"/>
  <c r="E32" i="18"/>
  <c r="E32" i="17" s="1"/>
  <c r="E32" i="8"/>
  <c r="E32" i="24"/>
  <c r="E32" i="29"/>
  <c r="AB31" i="11"/>
  <c r="AB31" i="10"/>
  <c r="AB31" i="22"/>
  <c r="AB31" i="19"/>
  <c r="AB31" i="20"/>
  <c r="AB31" i="25" s="1"/>
  <c r="AB31" i="21"/>
  <c r="AB31" i="18"/>
  <c r="AB31" i="17" s="1"/>
  <c r="AB31" i="8"/>
  <c r="AB31" i="24"/>
  <c r="AB31" i="29"/>
  <c r="T31" i="11"/>
  <c r="T31" i="10"/>
  <c r="T31" i="22"/>
  <c r="T31" i="19"/>
  <c r="T31" i="20"/>
  <c r="T31" i="25" s="1"/>
  <c r="T31" i="21"/>
  <c r="T31" i="18"/>
  <c r="T31" i="17" s="1"/>
  <c r="T31" i="8"/>
  <c r="T31" i="24"/>
  <c r="T31" i="29"/>
  <c r="K31" i="11"/>
  <c r="K31" i="10"/>
  <c r="K31" i="22"/>
  <c r="K31" i="19"/>
  <c r="K31" i="20"/>
  <c r="K31" i="25" s="1"/>
  <c r="K31" i="21"/>
  <c r="K31" i="18"/>
  <c r="K31" i="17" s="1"/>
  <c r="K31" i="8"/>
  <c r="K31" i="24"/>
  <c r="K31" i="29"/>
  <c r="C31" i="11"/>
  <c r="C31" i="22"/>
  <c r="C31" i="19"/>
  <c r="C31" i="20"/>
  <c r="C31" i="25" s="1"/>
  <c r="C31" i="21"/>
  <c r="C31" i="18"/>
  <c r="C31" i="17" s="1"/>
  <c r="C31" i="8"/>
  <c r="C31" i="10"/>
  <c r="C31" i="24"/>
  <c r="C31" i="29"/>
  <c r="Z30" i="11"/>
  <c r="Z30" i="10"/>
  <c r="Z30" i="22"/>
  <c r="Z30" i="19"/>
  <c r="Z30" i="20"/>
  <c r="Z30" i="25" s="1"/>
  <c r="Z30" i="21"/>
  <c r="Z30" i="18"/>
  <c r="Z30" i="17" s="1"/>
  <c r="Z30" i="8"/>
  <c r="Z30" i="24"/>
  <c r="Z30" i="29"/>
  <c r="R30" i="11"/>
  <c r="R30" i="10"/>
  <c r="R30" i="22"/>
  <c r="R30" i="19"/>
  <c r="R30" i="20"/>
  <c r="R30" i="25" s="1"/>
  <c r="R30" i="21"/>
  <c r="R30" i="18"/>
  <c r="R30" i="17" s="1"/>
  <c r="R30" i="8"/>
  <c r="R30" i="24"/>
  <c r="R30" i="29"/>
  <c r="I30" i="11"/>
  <c r="I30" i="10"/>
  <c r="I30" i="22"/>
  <c r="I30" i="19"/>
  <c r="I30" i="20"/>
  <c r="I30" i="25" s="1"/>
  <c r="I30" i="21"/>
  <c r="I30" i="18"/>
  <c r="I30" i="17" s="1"/>
  <c r="I30" i="8"/>
  <c r="I30" i="24"/>
  <c r="I30" i="29"/>
  <c r="A30" i="11"/>
  <c r="A30" i="10"/>
  <c r="A30" i="22"/>
  <c r="A30" i="19"/>
  <c r="A30" i="20"/>
  <c r="A30" i="25" s="1"/>
  <c r="A30" i="21"/>
  <c r="A30" i="18"/>
  <c r="A30" i="17" s="1"/>
  <c r="A30" i="8"/>
  <c r="A30" i="24"/>
  <c r="A30" i="29"/>
  <c r="X29" i="11"/>
  <c r="X29" i="10"/>
  <c r="X29" i="22"/>
  <c r="X29" i="19"/>
  <c r="X29" i="20"/>
  <c r="X29" i="25" s="1"/>
  <c r="X29" i="21"/>
  <c r="X29" i="18"/>
  <c r="X29" i="17" s="1"/>
  <c r="X29" i="8"/>
  <c r="X29" i="24"/>
  <c r="X29" i="29"/>
  <c r="O29" i="11"/>
  <c r="O29" i="10"/>
  <c r="O29" i="22"/>
  <c r="O29" i="19"/>
  <c r="O29" i="20"/>
  <c r="O29" i="25" s="1"/>
  <c r="O29" i="21"/>
  <c r="O29" i="18"/>
  <c r="O29" i="17" s="1"/>
  <c r="O29" i="8"/>
  <c r="O29" i="24"/>
  <c r="O29" i="29"/>
  <c r="G29" i="11"/>
  <c r="G29" i="10"/>
  <c r="G29" i="22"/>
  <c r="G29" i="19"/>
  <c r="G29" i="20"/>
  <c r="G29" i="25" s="1"/>
  <c r="G29" i="21"/>
  <c r="G29" i="18"/>
  <c r="G29" i="17" s="1"/>
  <c r="G29" i="8"/>
  <c r="G29" i="24"/>
  <c r="G29" i="29"/>
  <c r="O50" i="10"/>
  <c r="O50" i="11"/>
  <c r="O50" i="22"/>
  <c r="O50" i="21"/>
  <c r="O50" i="19"/>
  <c r="O50" i="24"/>
  <c r="O50" i="18"/>
  <c r="O50" i="17" s="1"/>
  <c r="O50" i="20"/>
  <c r="O50" i="25" s="1"/>
  <c r="O50" i="29"/>
  <c r="O50" i="8"/>
  <c r="O50" i="3"/>
  <c r="G50" i="10"/>
  <c r="G50" i="11"/>
  <c r="G50" i="22"/>
  <c r="G50" i="21"/>
  <c r="G50" i="19"/>
  <c r="G50" i="20"/>
  <c r="G50" i="25" s="1"/>
  <c r="G50" i="24"/>
  <c r="G50" i="18"/>
  <c r="G50" i="17" s="1"/>
  <c r="G50" i="8"/>
  <c r="G50" i="29"/>
  <c r="G50" i="3"/>
  <c r="AD50" i="11"/>
  <c r="AD50" i="10"/>
  <c r="AD50" i="20"/>
  <c r="AD50" i="25" s="1"/>
  <c r="AD50" i="21"/>
  <c r="AD50" i="19"/>
  <c r="AD50" i="22"/>
  <c r="AD50" i="18"/>
  <c r="AD50" i="17" s="1"/>
  <c r="AD50" i="29"/>
  <c r="AD50" i="24"/>
  <c r="AD50" i="3"/>
  <c r="AD50" i="5"/>
  <c r="V50" i="10"/>
  <c r="V50" i="11"/>
  <c r="V50" i="20"/>
  <c r="V50" i="25" s="1"/>
  <c r="V50" i="22"/>
  <c r="V50" i="21"/>
  <c r="V50" i="19"/>
  <c r="V50" i="18"/>
  <c r="V50" i="17" s="1"/>
  <c r="V50" i="24"/>
  <c r="V50" i="29"/>
  <c r="V50" i="8"/>
  <c r="V50" i="3"/>
  <c r="V50" i="5"/>
  <c r="H50" i="3"/>
  <c r="AE31" i="29"/>
  <c r="AA30" i="29"/>
  <c r="R50" i="11"/>
  <c r="R50" i="10"/>
  <c r="R50" i="22"/>
  <c r="R50" i="19"/>
  <c r="R50" i="20"/>
  <c r="R50" i="25" s="1"/>
  <c r="R50" i="21"/>
  <c r="R50" i="24"/>
  <c r="R50" i="18"/>
  <c r="R50" i="17" s="1"/>
  <c r="R50" i="8"/>
  <c r="Y50" i="11"/>
  <c r="Y50" i="10"/>
  <c r="Y50" i="22"/>
  <c r="Y50" i="19"/>
  <c r="Y50" i="20"/>
  <c r="Y50" i="24"/>
  <c r="Y50" i="18"/>
  <c r="Y50" i="17" s="1"/>
  <c r="Y50" i="8"/>
  <c r="Y50" i="29"/>
  <c r="X50" i="10"/>
  <c r="X50" i="22"/>
  <c r="X50" i="11"/>
  <c r="X50" i="21"/>
  <c r="X50" i="19"/>
  <c r="X50" i="24"/>
  <c r="X50" i="20"/>
  <c r="X50" i="18"/>
  <c r="X50" i="17" s="1"/>
  <c r="X50" i="8"/>
  <c r="X50" i="29"/>
  <c r="W50" i="10"/>
  <c r="W50" i="11"/>
  <c r="W50" i="20"/>
  <c r="W50" i="22"/>
  <c r="W50" i="19"/>
  <c r="W50" i="18"/>
  <c r="W50" i="17" s="1"/>
  <c r="W50" i="21"/>
  <c r="W50" i="8"/>
  <c r="W50" i="24"/>
  <c r="W50" i="29"/>
  <c r="Y50" i="21"/>
  <c r="A57" i="27" l="1"/>
  <c r="Z59" i="16"/>
  <c r="M57" i="13"/>
  <c r="Y59" i="15"/>
  <c r="M56" i="28"/>
  <c r="M56" i="30" s="1"/>
  <c r="Q54" i="27"/>
  <c r="Q55" i="14" s="1"/>
  <c r="AB54" i="27"/>
  <c r="AB55" i="14" s="1"/>
  <c r="V54" i="27"/>
  <c r="V55" i="14" s="1"/>
  <c r="N59" i="27"/>
  <c r="N60" i="14" s="1"/>
  <c r="S54" i="27"/>
  <c r="S55" i="14" s="1"/>
  <c r="O60" i="27"/>
  <c r="O61" i="14" s="1"/>
  <c r="AD59" i="13"/>
  <c r="O53" i="27"/>
  <c r="O54" i="15" s="1"/>
  <c r="U57" i="15"/>
  <c r="D57" i="15"/>
  <c r="S60" i="27"/>
  <c r="S61" i="14" s="1"/>
  <c r="L60" i="27"/>
  <c r="L61" i="14" s="1"/>
  <c r="N60" i="27"/>
  <c r="N61" i="15" s="1"/>
  <c r="AA59" i="13"/>
  <c r="L53" i="27"/>
  <c r="L54" i="13" s="1"/>
  <c r="B59" i="13"/>
  <c r="R59" i="13"/>
  <c r="B51" i="27"/>
  <c r="B52" i="15" s="1"/>
  <c r="AE53" i="27"/>
  <c r="AE54" i="14" s="1"/>
  <c r="D59" i="13"/>
  <c r="W53" i="27"/>
  <c r="W54" i="14" s="1"/>
  <c r="M57" i="16"/>
  <c r="B57" i="15"/>
  <c r="N57" i="16"/>
  <c r="D59" i="16"/>
  <c r="D58" i="28"/>
  <c r="D58" i="30" s="1"/>
  <c r="O54" i="27"/>
  <c r="O55" i="14" s="1"/>
  <c r="C51" i="27"/>
  <c r="C52" i="14" s="1"/>
  <c r="O57" i="27"/>
  <c r="O58" i="14" s="1"/>
  <c r="B57" i="27"/>
  <c r="B58" i="15" s="1"/>
  <c r="H57" i="15"/>
  <c r="M57" i="15"/>
  <c r="R60" i="27"/>
  <c r="R61" i="16" s="1"/>
  <c r="U59" i="13"/>
  <c r="AD60" i="27"/>
  <c r="AD61" i="14" s="1"/>
  <c r="A52" i="27"/>
  <c r="A53" i="14" s="1"/>
  <c r="L54" i="27"/>
  <c r="L55" i="14" s="1"/>
  <c r="I60" i="27"/>
  <c r="I61" i="15" s="1"/>
  <c r="Q51" i="27"/>
  <c r="Q52" i="15" s="1"/>
  <c r="R59" i="16"/>
  <c r="AB57" i="27"/>
  <c r="AB58" i="14" s="1"/>
  <c r="E51" i="27"/>
  <c r="E52" i="14" s="1"/>
  <c r="R57" i="27"/>
  <c r="R58" i="14" s="1"/>
  <c r="V53" i="27"/>
  <c r="V54" i="15" s="1"/>
  <c r="X56" i="27"/>
  <c r="X57" i="14" s="1"/>
  <c r="O59" i="27"/>
  <c r="O60" i="15" s="1"/>
  <c r="G60" i="27"/>
  <c r="G61" i="14" s="1"/>
  <c r="N57" i="27"/>
  <c r="N58" i="14" s="1"/>
  <c r="M53" i="27"/>
  <c r="M54" i="14" s="1"/>
  <c r="N51" i="27"/>
  <c r="N52" i="14" s="1"/>
  <c r="M55" i="27"/>
  <c r="M56" i="14" s="1"/>
  <c r="Y54" i="27"/>
  <c r="Y55" i="13" s="1"/>
  <c r="B59" i="14"/>
  <c r="K59" i="16"/>
  <c r="I59" i="13"/>
  <c r="Q61" i="13"/>
  <c r="Q61" i="14"/>
  <c r="G57" i="14"/>
  <c r="G57" i="13"/>
  <c r="G57" i="16"/>
  <c r="T59" i="27"/>
  <c r="T60" i="14" s="1"/>
  <c r="AA59" i="27"/>
  <c r="AA60" i="16" s="1"/>
  <c r="V59" i="27"/>
  <c r="V60" i="14" s="1"/>
  <c r="F59" i="27"/>
  <c r="F60" i="15" s="1"/>
  <c r="J60" i="27"/>
  <c r="J61" i="14" s="1"/>
  <c r="AD55" i="27"/>
  <c r="AD56" i="14" s="1"/>
  <c r="I59" i="16"/>
  <c r="I58" i="28"/>
  <c r="I58" i="30" s="1"/>
  <c r="AB58" i="27"/>
  <c r="AB59" i="14" s="1"/>
  <c r="V59" i="16"/>
  <c r="J57" i="28"/>
  <c r="J57" i="30" s="1"/>
  <c r="B55" i="27"/>
  <c r="B56" i="16" s="1"/>
  <c r="J57" i="27"/>
  <c r="J58" i="14" s="1"/>
  <c r="A59" i="27"/>
  <c r="A60" i="15" s="1"/>
  <c r="X60" i="27"/>
  <c r="X61" i="14" s="1"/>
  <c r="AE59" i="27"/>
  <c r="AE60" i="14" s="1"/>
  <c r="R55" i="27"/>
  <c r="R56" i="14" s="1"/>
  <c r="AA57" i="27"/>
  <c r="AA58" i="14" s="1"/>
  <c r="AA51" i="27"/>
  <c r="AA52" i="15" s="1"/>
  <c r="W59" i="27"/>
  <c r="W60" i="14" s="1"/>
  <c r="AD53" i="27"/>
  <c r="AD54" i="14" s="1"/>
  <c r="L59" i="16"/>
  <c r="W54" i="27"/>
  <c r="W55" i="15" s="1"/>
  <c r="AC54" i="27"/>
  <c r="AC55" i="14" s="1"/>
  <c r="V59" i="15"/>
  <c r="H57" i="16"/>
  <c r="N57" i="13"/>
  <c r="R56" i="27"/>
  <c r="R57" i="13" s="1"/>
  <c r="J52" i="27"/>
  <c r="J53" i="16" s="1"/>
  <c r="Q53" i="27"/>
  <c r="Q54" i="13" s="1"/>
  <c r="F55" i="27"/>
  <c r="F56" i="15" s="1"/>
  <c r="J59" i="27"/>
  <c r="J60" i="14" s="1"/>
  <c r="A54" i="27"/>
  <c r="A55" i="14" s="1"/>
  <c r="AD57" i="27"/>
  <c r="AD58" i="14" s="1"/>
  <c r="E53" i="27"/>
  <c r="E54" i="16" s="1"/>
  <c r="AE54" i="27"/>
  <c r="AE55" i="13" s="1"/>
  <c r="E54" i="27"/>
  <c r="E55" i="14" s="1"/>
  <c r="B54" i="27"/>
  <c r="B55" i="14" s="1"/>
  <c r="AD54" i="27"/>
  <c r="AD55" i="16" s="1"/>
  <c r="I59" i="14"/>
  <c r="C59" i="15"/>
  <c r="Y60" i="27"/>
  <c r="Y61" i="13" s="1"/>
  <c r="Y57" i="27"/>
  <c r="Y58" i="14" s="1"/>
  <c r="AE51" i="27"/>
  <c r="AE52" i="14" s="1"/>
  <c r="H59" i="27"/>
  <c r="H60" i="14" s="1"/>
  <c r="L51" i="27"/>
  <c r="L52" i="15" s="1"/>
  <c r="AD59" i="14"/>
  <c r="V58" i="28"/>
  <c r="V58" i="30" s="1"/>
  <c r="B57" i="13"/>
  <c r="E59" i="13"/>
  <c r="L55" i="27"/>
  <c r="L56" i="14" s="1"/>
  <c r="G59" i="27"/>
  <c r="G60" i="15" s="1"/>
  <c r="AA59" i="14"/>
  <c r="K53" i="27"/>
  <c r="K54" i="14" s="1"/>
  <c r="T53" i="27"/>
  <c r="T54" i="14" s="1"/>
  <c r="K59" i="13"/>
  <c r="K59" i="15"/>
  <c r="K54" i="27"/>
  <c r="K55" i="14" s="1"/>
  <c r="G54" i="27"/>
  <c r="G55" i="16" s="1"/>
  <c r="F57" i="15"/>
  <c r="H54" i="27"/>
  <c r="H55" i="16" s="1"/>
  <c r="T60" i="27"/>
  <c r="T61" i="13" s="1"/>
  <c r="X51" i="27"/>
  <c r="X52" i="16" s="1"/>
  <c r="S51" i="27"/>
  <c r="S52" i="14" s="1"/>
  <c r="G57" i="15"/>
  <c r="F55" i="15"/>
  <c r="I60" i="13"/>
  <c r="I60" i="16"/>
  <c r="I60" i="14"/>
  <c r="I60" i="15"/>
  <c r="X56" i="14"/>
  <c r="X56" i="16"/>
  <c r="X56" i="13"/>
  <c r="F55" i="14"/>
  <c r="F55" i="13"/>
  <c r="R53" i="16"/>
  <c r="A50" i="25"/>
  <c r="Y50" i="25"/>
  <c r="AB57" i="15"/>
  <c r="AB57" i="16"/>
  <c r="Q59" i="15"/>
  <c r="Q59" i="14"/>
  <c r="Q59" i="16"/>
  <c r="Q59" i="13"/>
  <c r="V57" i="15"/>
  <c r="V57" i="13"/>
  <c r="V57" i="16"/>
  <c r="B52" i="27"/>
  <c r="B53" i="16" s="1"/>
  <c r="D52" i="27"/>
  <c r="D53" i="14" s="1"/>
  <c r="AB59" i="27"/>
  <c r="AB60" i="15" s="1"/>
  <c r="J52" i="15"/>
  <c r="J52" i="16"/>
  <c r="J52" i="14"/>
  <c r="J52" i="13"/>
  <c r="T55" i="27"/>
  <c r="I52" i="27"/>
  <c r="I53" i="15" s="1"/>
  <c r="AC59" i="14"/>
  <c r="AC59" i="15"/>
  <c r="AB57" i="13"/>
  <c r="AE60" i="28"/>
  <c r="AE60" i="30" s="1"/>
  <c r="F57" i="13"/>
  <c r="X58" i="28"/>
  <c r="X58" i="30" s="1"/>
  <c r="X59" i="13"/>
  <c r="X59" i="15"/>
  <c r="X59" i="16"/>
  <c r="AE59" i="28"/>
  <c r="AE59" i="30" s="1"/>
  <c r="AD57" i="28"/>
  <c r="AD57" i="30" s="1"/>
  <c r="D57" i="16"/>
  <c r="N59" i="15"/>
  <c r="J59" i="13"/>
  <c r="J59" i="16"/>
  <c r="E59" i="16"/>
  <c r="E59" i="14"/>
  <c r="E59" i="15"/>
  <c r="T59" i="15"/>
  <c r="T59" i="14"/>
  <c r="X54" i="28"/>
  <c r="X54" i="30" s="1"/>
  <c r="I55" i="27"/>
  <c r="J59" i="15"/>
  <c r="AB57" i="14"/>
  <c r="N59" i="28"/>
  <c r="N59" i="30" s="1"/>
  <c r="O58" i="28"/>
  <c r="O58" i="30" s="1"/>
  <c r="O59" i="15"/>
  <c r="O59" i="16"/>
  <c r="O59" i="13"/>
  <c r="E57" i="13"/>
  <c r="V54" i="28"/>
  <c r="V54" i="30" s="1"/>
  <c r="F55" i="16"/>
  <c r="V57" i="14"/>
  <c r="C59" i="14"/>
  <c r="S59" i="16"/>
  <c r="AE59" i="16"/>
  <c r="M59" i="16"/>
  <c r="I57" i="16"/>
  <c r="K61" i="15"/>
  <c r="K61" i="16"/>
  <c r="K61" i="14"/>
  <c r="K61" i="13"/>
  <c r="H55" i="28"/>
  <c r="H55" i="30" s="1"/>
  <c r="L55" i="28"/>
  <c r="L55" i="30" s="1"/>
  <c r="O57" i="14"/>
  <c r="O57" i="15"/>
  <c r="K59" i="27"/>
  <c r="K60" i="15" s="1"/>
  <c r="D55" i="27"/>
  <c r="D56" i="15" s="1"/>
  <c r="AA60" i="27"/>
  <c r="AA61" i="16" s="1"/>
  <c r="A60" i="27"/>
  <c r="A61" i="14" s="1"/>
  <c r="B60" i="27"/>
  <c r="E59" i="27"/>
  <c r="E60" i="15" s="1"/>
  <c r="A55" i="27"/>
  <c r="A58" i="14"/>
  <c r="A58" i="15"/>
  <c r="A58" i="13"/>
  <c r="U60" i="27"/>
  <c r="I57" i="27"/>
  <c r="I58" i="14" s="1"/>
  <c r="D57" i="27"/>
  <c r="D58" i="13" s="1"/>
  <c r="Q57" i="27"/>
  <c r="Q58" i="14" s="1"/>
  <c r="X57" i="27"/>
  <c r="F57" i="27"/>
  <c r="F58" i="16" s="1"/>
  <c r="H60" i="27"/>
  <c r="H61" i="14" s="1"/>
  <c r="D60" i="27"/>
  <c r="D61" i="14" s="1"/>
  <c r="AA57" i="15"/>
  <c r="AA57" i="16"/>
  <c r="Z59" i="14"/>
  <c r="AB60" i="28"/>
  <c r="AB60" i="30" s="1"/>
  <c r="H58" i="13"/>
  <c r="Z52" i="28"/>
  <c r="Z52" i="30" s="1"/>
  <c r="U59" i="14"/>
  <c r="Z57" i="27"/>
  <c r="Z58" i="16" s="1"/>
  <c r="I54" i="13"/>
  <c r="I54" i="16"/>
  <c r="I54" i="15"/>
  <c r="Y53" i="28"/>
  <c r="Y53" i="30" s="1"/>
  <c r="H49" i="25"/>
  <c r="AB60" i="27"/>
  <c r="AB61" i="14" s="1"/>
  <c r="C52" i="27"/>
  <c r="C53" i="14" s="1"/>
  <c r="G55" i="27"/>
  <c r="G56" i="14" s="1"/>
  <c r="B53" i="27"/>
  <c r="B54" i="15" s="1"/>
  <c r="M57" i="27"/>
  <c r="M58" i="14" s="1"/>
  <c r="L52" i="27"/>
  <c r="A59" i="14"/>
  <c r="A59" i="16"/>
  <c r="A59" i="13"/>
  <c r="AA55" i="27"/>
  <c r="AA56" i="14" s="1"/>
  <c r="AA57" i="13"/>
  <c r="T57" i="27"/>
  <c r="T58" i="15" s="1"/>
  <c r="C53" i="27"/>
  <c r="C54" i="15" s="1"/>
  <c r="AB51" i="27"/>
  <c r="M51" i="27"/>
  <c r="M52" i="16" s="1"/>
  <c r="T51" i="27"/>
  <c r="T52" i="16" s="1"/>
  <c r="AD51" i="27"/>
  <c r="U51" i="27"/>
  <c r="U52" i="15" s="1"/>
  <c r="AC51" i="27"/>
  <c r="AC52" i="13" s="1"/>
  <c r="W51" i="27"/>
  <c r="W52" i="13" s="1"/>
  <c r="D51" i="27"/>
  <c r="D52" i="15" s="1"/>
  <c r="A51" i="27"/>
  <c r="H51" i="27"/>
  <c r="H52" i="16" s="1"/>
  <c r="K51" i="27"/>
  <c r="K52" i="14" s="1"/>
  <c r="Y51" i="27"/>
  <c r="Y52" i="16" s="1"/>
  <c r="O51" i="27"/>
  <c r="M52" i="27"/>
  <c r="C60" i="27"/>
  <c r="E57" i="27"/>
  <c r="E58" i="13" s="1"/>
  <c r="W55" i="27"/>
  <c r="W56" i="15" s="1"/>
  <c r="H59" i="15"/>
  <c r="Y59" i="14"/>
  <c r="Y59" i="16"/>
  <c r="K57" i="15"/>
  <c r="K57" i="16"/>
  <c r="K57" i="14"/>
  <c r="K57" i="27"/>
  <c r="G52" i="27"/>
  <c r="G53" i="16" s="1"/>
  <c r="R53" i="13"/>
  <c r="G51" i="27"/>
  <c r="G52" i="14" s="1"/>
  <c r="Q61" i="16"/>
  <c r="K57" i="13"/>
  <c r="Z59" i="13"/>
  <c r="B57" i="14"/>
  <c r="AD54" i="16"/>
  <c r="H59" i="13"/>
  <c r="H59" i="16"/>
  <c r="S57" i="27"/>
  <c r="S58" i="16" s="1"/>
  <c r="A57" i="16"/>
  <c r="W57" i="15"/>
  <c r="W57" i="13"/>
  <c r="W57" i="16"/>
  <c r="B57" i="16"/>
  <c r="Y57" i="13"/>
  <c r="AA60" i="13"/>
  <c r="T57" i="16"/>
  <c r="T57" i="13"/>
  <c r="U59" i="27"/>
  <c r="U60" i="15" s="1"/>
  <c r="M59" i="27"/>
  <c r="M60" i="14" s="1"/>
  <c r="D59" i="27"/>
  <c r="D60" i="14" s="1"/>
  <c r="Y59" i="27"/>
  <c r="Y60" i="16" s="1"/>
  <c r="C59" i="27"/>
  <c r="C60" i="15" s="1"/>
  <c r="L59" i="27"/>
  <c r="L60" i="14" s="1"/>
  <c r="R59" i="27"/>
  <c r="X59" i="27"/>
  <c r="L59" i="15"/>
  <c r="S59" i="27"/>
  <c r="S60" i="14" s="1"/>
  <c r="H52" i="27"/>
  <c r="H53" i="16" s="1"/>
  <c r="AE59" i="15"/>
  <c r="AE59" i="14"/>
  <c r="K52" i="27"/>
  <c r="K53" i="14" s="1"/>
  <c r="AB55" i="27"/>
  <c r="U57" i="27"/>
  <c r="U58" i="13" s="1"/>
  <c r="C57" i="13"/>
  <c r="C57" i="15"/>
  <c r="C57" i="16"/>
  <c r="C57" i="14"/>
  <c r="N55" i="27"/>
  <c r="N56" i="15" s="1"/>
  <c r="AC57" i="27"/>
  <c r="AC58" i="16" s="1"/>
  <c r="W60" i="27"/>
  <c r="W61" i="14" s="1"/>
  <c r="E51" i="28"/>
  <c r="E51" i="30" s="1"/>
  <c r="Y57" i="28"/>
  <c r="Y57" i="30" s="1"/>
  <c r="AB55" i="13"/>
  <c r="Z57" i="13"/>
  <c r="Z56" i="28"/>
  <c r="Z56" i="30" s="1"/>
  <c r="Z57" i="15"/>
  <c r="Z57" i="16"/>
  <c r="D54" i="28"/>
  <c r="D54" i="30" s="1"/>
  <c r="AD59" i="27"/>
  <c r="T58" i="16"/>
  <c r="F53" i="27"/>
  <c r="AE57" i="27"/>
  <c r="AE58" i="14" s="1"/>
  <c r="T54" i="27"/>
  <c r="T55" i="14" s="1"/>
  <c r="C54" i="27"/>
  <c r="C55" i="15" s="1"/>
  <c r="J54" i="27"/>
  <c r="J55" i="14" s="1"/>
  <c r="I54" i="27"/>
  <c r="I55" i="14" s="1"/>
  <c r="AA54" i="27"/>
  <c r="AA55" i="14" s="1"/>
  <c r="M54" i="27"/>
  <c r="Z54" i="27"/>
  <c r="Y57" i="15"/>
  <c r="Y57" i="14"/>
  <c r="AC59" i="27"/>
  <c r="AC60" i="14" s="1"/>
  <c r="T59" i="28"/>
  <c r="T59" i="30" s="1"/>
  <c r="Z51" i="27"/>
  <c r="Z52" i="14" s="1"/>
  <c r="D53" i="27"/>
  <c r="D54" i="14" s="1"/>
  <c r="F57" i="16"/>
  <c r="AE57" i="14"/>
  <c r="AE57" i="13"/>
  <c r="W57" i="27"/>
  <c r="W58" i="13" s="1"/>
  <c r="Z59" i="27"/>
  <c r="U53" i="27"/>
  <c r="U54" i="16" s="1"/>
  <c r="N54" i="27"/>
  <c r="N55" i="13" s="1"/>
  <c r="AC60" i="27"/>
  <c r="AC61" i="16" s="1"/>
  <c r="X54" i="27"/>
  <c r="X55" i="14" s="1"/>
  <c r="U54" i="27"/>
  <c r="U55" i="16" s="1"/>
  <c r="AE60" i="27"/>
  <c r="AE61" i="14" s="1"/>
  <c r="AC57" i="14"/>
  <c r="AC57" i="13"/>
  <c r="AC57" i="15"/>
  <c r="AC57" i="16"/>
  <c r="D54" i="27"/>
  <c r="D55" i="14" s="1"/>
  <c r="H60" i="28"/>
  <c r="H60" i="30" s="1"/>
  <c r="I51" i="27"/>
  <c r="F51" i="27"/>
  <c r="F52" i="14" s="1"/>
  <c r="V60" i="27"/>
  <c r="V61" i="13" s="1"/>
  <c r="U53" i="28"/>
  <c r="U53" i="30" s="1"/>
  <c r="B52" i="28"/>
  <c r="B52" i="30" s="1"/>
  <c r="G59" i="16"/>
  <c r="T57" i="15"/>
  <c r="AD59" i="16"/>
  <c r="X56" i="15"/>
  <c r="K50" i="25"/>
  <c r="X50" i="25"/>
  <c r="U57" i="28"/>
  <c r="U57" i="30" s="1"/>
  <c r="U57" i="16"/>
  <c r="U57" i="13"/>
  <c r="U57" i="14"/>
  <c r="W59" i="14"/>
  <c r="W59" i="15"/>
  <c r="W59" i="16"/>
  <c r="T52" i="27"/>
  <c r="T53" i="16" s="1"/>
  <c r="E52" i="27"/>
  <c r="E53" i="15" s="1"/>
  <c r="W52" i="27"/>
  <c r="W53" i="14" s="1"/>
  <c r="O52" i="27"/>
  <c r="O53" i="15" s="1"/>
  <c r="AA52" i="27"/>
  <c r="AA53" i="13" s="1"/>
  <c r="V52" i="27"/>
  <c r="V53" i="13" s="1"/>
  <c r="AD52" i="27"/>
  <c r="AD53" i="14" s="1"/>
  <c r="Y52" i="27"/>
  <c r="Y53" i="16" s="1"/>
  <c r="X52" i="27"/>
  <c r="AE52" i="27"/>
  <c r="AE53" i="15" s="1"/>
  <c r="F52" i="27"/>
  <c r="F53" i="14" s="1"/>
  <c r="S52" i="27"/>
  <c r="S53" i="16" s="1"/>
  <c r="Z52" i="27"/>
  <c r="Z53" i="14" s="1"/>
  <c r="N59" i="13"/>
  <c r="Q57" i="14"/>
  <c r="Q57" i="13"/>
  <c r="Q57" i="15"/>
  <c r="K55" i="27"/>
  <c r="K56" i="15" s="1"/>
  <c r="O55" i="27"/>
  <c r="O56" i="16" s="1"/>
  <c r="V55" i="27"/>
  <c r="E55" i="27"/>
  <c r="E56" i="16" s="1"/>
  <c r="AC55" i="27"/>
  <c r="AC56" i="14" s="1"/>
  <c r="Q55" i="27"/>
  <c r="Q56" i="16" s="1"/>
  <c r="Z55" i="27"/>
  <c r="Z56" i="14" s="1"/>
  <c r="C55" i="27"/>
  <c r="B59" i="27"/>
  <c r="B60" i="14" s="1"/>
  <c r="S55" i="27"/>
  <c r="S56" i="13" s="1"/>
  <c r="Y55" i="14"/>
  <c r="V57" i="27"/>
  <c r="L54" i="28"/>
  <c r="L54" i="30" s="1"/>
  <c r="U59" i="15"/>
  <c r="N59" i="16"/>
  <c r="AD56" i="28"/>
  <c r="AD56" i="30" s="1"/>
  <c r="AD57" i="15"/>
  <c r="AD57" i="16"/>
  <c r="AD57" i="13"/>
  <c r="C57" i="27"/>
  <c r="C58" i="16" s="1"/>
  <c r="D59" i="15"/>
  <c r="AB52" i="28"/>
  <c r="AB52" i="30" s="1"/>
  <c r="R51" i="27"/>
  <c r="R52" i="16" s="1"/>
  <c r="F60" i="27"/>
  <c r="F61" i="14" s="1"/>
  <c r="O57" i="16"/>
  <c r="W50" i="25"/>
  <c r="J50" i="25"/>
  <c r="Q49" i="25"/>
  <c r="U55" i="27"/>
  <c r="U56" i="14" s="1"/>
  <c r="U52" i="27"/>
  <c r="U53" i="14" s="1"/>
  <c r="E60" i="27"/>
  <c r="E61" i="13" s="1"/>
  <c r="R57" i="28"/>
  <c r="R57" i="30" s="1"/>
  <c r="G53" i="27"/>
  <c r="R53" i="27"/>
  <c r="R54" i="14" s="1"/>
  <c r="A53" i="27"/>
  <c r="A54" i="14" s="1"/>
  <c r="Y53" i="27"/>
  <c r="Y54" i="14" s="1"/>
  <c r="X53" i="27"/>
  <c r="X54" i="14" s="1"/>
  <c r="AC53" i="27"/>
  <c r="AC54" i="13" s="1"/>
  <c r="AB53" i="27"/>
  <c r="AB54" i="15" s="1"/>
  <c r="Z53" i="27"/>
  <c r="S53" i="27"/>
  <c r="S54" i="15" s="1"/>
  <c r="J53" i="27"/>
  <c r="J54" i="13" s="1"/>
  <c r="H53" i="27"/>
  <c r="H54" i="15" s="1"/>
  <c r="AA53" i="27"/>
  <c r="AA54" i="14" s="1"/>
  <c r="N52" i="27"/>
  <c r="N53" i="14" s="1"/>
  <c r="AE55" i="27"/>
  <c r="AE56" i="13" s="1"/>
  <c r="Q52" i="27"/>
  <c r="Q53" i="15" s="1"/>
  <c r="H55" i="27"/>
  <c r="H56" i="14" s="1"/>
  <c r="J57" i="13"/>
  <c r="Y55" i="27"/>
  <c r="Y56" i="16" s="1"/>
  <c r="G57" i="27"/>
  <c r="G58" i="13" s="1"/>
  <c r="J55" i="27"/>
  <c r="J56" i="13" s="1"/>
  <c r="Z60" i="27"/>
  <c r="L58" i="28"/>
  <c r="L58" i="30" s="1"/>
  <c r="L59" i="13"/>
  <c r="N53" i="27"/>
  <c r="N54" i="13" s="1"/>
  <c r="S57" i="15"/>
  <c r="S57" i="13"/>
  <c r="S57" i="14"/>
  <c r="S57" i="16"/>
  <c r="M60" i="27"/>
  <c r="M61" i="15" s="1"/>
  <c r="L57" i="27"/>
  <c r="L58" i="16" s="1"/>
  <c r="AC52" i="27"/>
  <c r="AC53" i="13" s="1"/>
  <c r="AB52" i="27"/>
  <c r="AB53" i="14" s="1"/>
  <c r="Q59" i="27"/>
  <c r="Q60" i="15" s="1"/>
  <c r="V51" i="27"/>
  <c r="V52" i="13" s="1"/>
  <c r="AC59" i="13"/>
  <c r="T55" i="16"/>
  <c r="T59" i="13"/>
  <c r="T59" i="16"/>
  <c r="J57" i="15"/>
  <c r="C59" i="13"/>
  <c r="C59" i="16"/>
  <c r="A58" i="16"/>
  <c r="R54" i="27"/>
  <c r="R55" i="14" s="1"/>
  <c r="Q52" i="28"/>
  <c r="Q52" i="30" s="1"/>
  <c r="D57" i="13"/>
  <c r="B59" i="16"/>
  <c r="Q61" i="15"/>
  <c r="U55" i="28"/>
  <c r="U55" i="30" s="1"/>
  <c r="R53" i="15"/>
  <c r="Z57" i="28"/>
  <c r="Z57" i="30" s="1"/>
  <c r="U51" i="28"/>
  <c r="U51" i="30" s="1"/>
  <c r="S59" i="13"/>
  <c r="AE58" i="28"/>
  <c r="AE58" i="30" s="1"/>
  <c r="AD59" i="15"/>
  <c r="N52" i="28"/>
  <c r="N52" i="30" s="1"/>
  <c r="E55" i="28"/>
  <c r="E55" i="30" s="1"/>
  <c r="Y51" i="28"/>
  <c r="Y51" i="30" s="1"/>
  <c r="G59" i="15"/>
  <c r="Z51" i="28"/>
  <c r="Z51" i="30" s="1"/>
  <c r="Y57" i="16"/>
  <c r="M59" i="15"/>
  <c r="M59" i="13"/>
  <c r="I57" i="13"/>
  <c r="AE59" i="13"/>
  <c r="AA59" i="15"/>
  <c r="S58" i="28"/>
  <c r="S58" i="30" s="1"/>
  <c r="Q52" i="13"/>
  <c r="AD52" i="28"/>
  <c r="AD52" i="30" s="1"/>
  <c r="M55" i="28"/>
  <c r="M55" i="30" s="1"/>
  <c r="E52" i="28"/>
  <c r="E52" i="30" s="1"/>
  <c r="A57" i="15"/>
  <c r="G56" i="28"/>
  <c r="G56" i="30" s="1"/>
  <c r="L57" i="13"/>
  <c r="E57" i="16"/>
  <c r="M58" i="15"/>
  <c r="L57" i="16"/>
  <c r="J57" i="16"/>
  <c r="G55" i="28"/>
  <c r="G55" i="30" s="1"/>
  <c r="C59" i="28"/>
  <c r="C59" i="30" s="1"/>
  <c r="AB57" i="28"/>
  <c r="AB57" i="30" s="1"/>
  <c r="V59" i="13"/>
  <c r="AE57" i="15"/>
  <c r="E59" i="28"/>
  <c r="E59" i="30" s="1"/>
  <c r="F59" i="15"/>
  <c r="N54" i="28"/>
  <c r="N54" i="30" s="1"/>
  <c r="AE57" i="16"/>
  <c r="E57" i="15"/>
  <c r="Q57" i="16"/>
  <c r="Z60" i="28"/>
  <c r="Z60" i="30" s="1"/>
  <c r="AB58" i="13"/>
  <c r="L57" i="15"/>
  <c r="F59" i="16"/>
  <c r="R59" i="15"/>
  <c r="O57" i="13"/>
  <c r="M54" i="28"/>
  <c r="M54" i="30" s="1"/>
  <c r="S59" i="28"/>
  <c r="S59" i="30" s="1"/>
  <c r="K53" i="28"/>
  <c r="K53" i="30" s="1"/>
  <c r="U53" i="16"/>
  <c r="M58" i="28"/>
  <c r="M58" i="30" s="1"/>
  <c r="H58" i="15"/>
  <c r="N57" i="15"/>
  <c r="C53" i="28"/>
  <c r="C53" i="30" s="1"/>
  <c r="U52" i="28"/>
  <c r="U52" i="30" s="1"/>
  <c r="Y54" i="28"/>
  <c r="Y54" i="30" s="1"/>
  <c r="G61" i="15"/>
  <c r="H56" i="28"/>
  <c r="H56" i="30" s="1"/>
  <c r="H58" i="16"/>
  <c r="G59" i="13"/>
  <c r="Y61" i="16"/>
  <c r="AD53" i="28"/>
  <c r="AD53" i="30" s="1"/>
  <c r="I56" i="28"/>
  <c r="I56" i="30" s="1"/>
  <c r="I57" i="15"/>
  <c r="Y59" i="13"/>
  <c r="D59" i="28"/>
  <c r="D59" i="30" s="1"/>
  <c r="Z59" i="28"/>
  <c r="Z59" i="30" s="1"/>
  <c r="W52" i="28"/>
  <c r="W52" i="30" s="1"/>
  <c r="U59" i="16"/>
  <c r="A57" i="13"/>
  <c r="Q55" i="16"/>
  <c r="AC60" i="16"/>
  <c r="R52" i="28"/>
  <c r="R52" i="30" s="1"/>
  <c r="AC59" i="16"/>
  <c r="Z59" i="15"/>
  <c r="R55" i="28"/>
  <c r="R55" i="30" s="1"/>
  <c r="S59" i="15"/>
  <c r="AC52" i="28"/>
  <c r="AC52" i="30" s="1"/>
  <c r="AE57" i="28"/>
  <c r="AE57" i="30" s="1"/>
  <c r="AC52" i="15"/>
  <c r="AA59" i="16"/>
  <c r="A59" i="15"/>
  <c r="B59" i="15"/>
  <c r="H57" i="13"/>
  <c r="C57" i="28"/>
  <c r="C57" i="30" s="1"/>
  <c r="F59" i="13"/>
  <c r="I59" i="15"/>
  <c r="W53" i="28"/>
  <c r="W53" i="30" s="1"/>
  <c r="AG46" i="11"/>
  <c r="AG38" i="11"/>
  <c r="AG33" i="11"/>
  <c r="AG34" i="11"/>
  <c r="AG47" i="11"/>
  <c r="AG31" i="11"/>
  <c r="AG45" i="11"/>
  <c r="AG36" i="11"/>
  <c r="AG44" i="11"/>
  <c r="AG37" i="11"/>
  <c r="AG39" i="11"/>
  <c r="AG42" i="11"/>
  <c r="AG43" i="11"/>
  <c r="AG30" i="11"/>
  <c r="AG50" i="11"/>
  <c r="AG35" i="11"/>
  <c r="AG40" i="11"/>
  <c r="AG32" i="11"/>
  <c r="AG29" i="11"/>
  <c r="AG41" i="11"/>
  <c r="AG49" i="11"/>
  <c r="AG48" i="11"/>
  <c r="R1" i="2"/>
  <c r="R1" i="29" s="1"/>
  <c r="S1" i="2"/>
  <c r="S1" i="29" s="1"/>
  <c r="T1" i="2"/>
  <c r="T1" i="29" s="1"/>
  <c r="U1" i="2"/>
  <c r="U1" i="29" s="1"/>
  <c r="V1" i="2"/>
  <c r="V1" i="29" s="1"/>
  <c r="W1" i="2"/>
  <c r="W1" i="29" s="1"/>
  <c r="X1" i="2"/>
  <c r="X1" i="29" s="1"/>
  <c r="Y1" i="2"/>
  <c r="Y1" i="29" s="1"/>
  <c r="Z1" i="2"/>
  <c r="Z1" i="29" s="1"/>
  <c r="AA1" i="2"/>
  <c r="AA1" i="29" s="1"/>
  <c r="AB1" i="2"/>
  <c r="AB1" i="29" s="1"/>
  <c r="AC1" i="2"/>
  <c r="AC1" i="29" s="1"/>
  <c r="AD1" i="2"/>
  <c r="AD1" i="29" s="1"/>
  <c r="AE1" i="29"/>
  <c r="Q1" i="2"/>
  <c r="Q1" i="29" s="1"/>
  <c r="B1" i="2"/>
  <c r="B1" i="29" s="1"/>
  <c r="C1" i="2"/>
  <c r="C1" i="29" s="1"/>
  <c r="D1" i="2"/>
  <c r="D1" i="29" s="1"/>
  <c r="E1" i="2"/>
  <c r="E1" i="29" s="1"/>
  <c r="F1" i="2"/>
  <c r="F1" i="29" s="1"/>
  <c r="G1" i="2"/>
  <c r="G1" i="29" s="1"/>
  <c r="H1" i="2"/>
  <c r="H1" i="29" s="1"/>
  <c r="I1" i="2"/>
  <c r="I1" i="29" s="1"/>
  <c r="J1" i="2"/>
  <c r="J1" i="29" s="1"/>
  <c r="K1" i="2"/>
  <c r="K1" i="29" s="1"/>
  <c r="L1" i="2"/>
  <c r="L1" i="29" s="1"/>
  <c r="M1" i="2"/>
  <c r="M1" i="29" s="1"/>
  <c r="N1" i="2"/>
  <c r="N1" i="29" s="1"/>
  <c r="O1" i="2"/>
  <c r="O1" i="29" s="1"/>
  <c r="A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Q2" i="2"/>
  <c r="D54" i="13" l="1"/>
  <c r="Q53" i="16"/>
  <c r="I58" i="13"/>
  <c r="R61" i="13"/>
  <c r="F52" i="16"/>
  <c r="B54" i="16"/>
  <c r="Q55" i="13"/>
  <c r="AB58" i="15"/>
  <c r="M54" i="13"/>
  <c r="H55" i="13"/>
  <c r="F52" i="15"/>
  <c r="AB58" i="16"/>
  <c r="L54" i="16"/>
  <c r="Q55" i="15"/>
  <c r="AA52" i="16"/>
  <c r="Q52" i="16"/>
  <c r="L54" i="15"/>
  <c r="S61" i="15"/>
  <c r="W52" i="16"/>
  <c r="R55" i="13"/>
  <c r="AE55" i="15"/>
  <c r="Q58" i="15"/>
  <c r="S61" i="13"/>
  <c r="AD53" i="15"/>
  <c r="Q58" i="16"/>
  <c r="A60" i="16"/>
  <c r="T53" i="15"/>
  <c r="T55" i="13"/>
  <c r="X52" i="15"/>
  <c r="A53" i="15"/>
  <c r="C55" i="16"/>
  <c r="N60" i="16"/>
  <c r="V54" i="14"/>
  <c r="Y55" i="16"/>
  <c r="V54" i="13"/>
  <c r="M58" i="13"/>
  <c r="A53" i="16"/>
  <c r="L61" i="16"/>
  <c r="AE52" i="13"/>
  <c r="V55" i="16"/>
  <c r="N60" i="13"/>
  <c r="AD56" i="16"/>
  <c r="Y55" i="15"/>
  <c r="AA55" i="13"/>
  <c r="F56" i="13"/>
  <c r="N60" i="15"/>
  <c r="M60" i="16"/>
  <c r="AC60" i="13"/>
  <c r="AC60" i="15"/>
  <c r="AA55" i="15"/>
  <c r="V54" i="16"/>
  <c r="W55" i="14"/>
  <c r="A53" i="13"/>
  <c r="F56" i="16"/>
  <c r="AA55" i="16"/>
  <c r="W55" i="13"/>
  <c r="H54" i="16"/>
  <c r="D53" i="16"/>
  <c r="A54" i="16"/>
  <c r="U52" i="16"/>
  <c r="W53" i="15"/>
  <c r="A54" i="15"/>
  <c r="N61" i="16"/>
  <c r="AE61" i="16"/>
  <c r="W53" i="16"/>
  <c r="W54" i="15"/>
  <c r="S55" i="16"/>
  <c r="O58" i="13"/>
  <c r="T60" i="13"/>
  <c r="W54" i="13"/>
  <c r="W54" i="16"/>
  <c r="O56" i="15"/>
  <c r="O58" i="16"/>
  <c r="A55" i="16"/>
  <c r="N61" i="13"/>
  <c r="K60" i="16"/>
  <c r="S52" i="15"/>
  <c r="E61" i="15"/>
  <c r="S52" i="16"/>
  <c r="S56" i="16"/>
  <c r="S52" i="13"/>
  <c r="J55" i="15"/>
  <c r="N53" i="15"/>
  <c r="R56" i="13"/>
  <c r="AA60" i="14"/>
  <c r="B55" i="16"/>
  <c r="B58" i="14"/>
  <c r="AC56" i="16"/>
  <c r="AC53" i="16"/>
  <c r="AB59" i="13"/>
  <c r="AH59" i="13" s="1"/>
  <c r="K53" i="16"/>
  <c r="S54" i="16"/>
  <c r="B58" i="16"/>
  <c r="K54" i="15"/>
  <c r="O58" i="15"/>
  <c r="G61" i="16"/>
  <c r="X52" i="14"/>
  <c r="V55" i="13"/>
  <c r="X57" i="13"/>
  <c r="AH57" i="13" s="1"/>
  <c r="R56" i="15"/>
  <c r="S58" i="13"/>
  <c r="O61" i="13"/>
  <c r="AA60" i="15"/>
  <c r="A55" i="15"/>
  <c r="X52" i="13"/>
  <c r="D53" i="15"/>
  <c r="K54" i="13"/>
  <c r="K53" i="13"/>
  <c r="I55" i="16"/>
  <c r="AB59" i="16"/>
  <c r="AH59" i="16" s="1"/>
  <c r="M58" i="16"/>
  <c r="A55" i="13"/>
  <c r="R58" i="16"/>
  <c r="Q58" i="13"/>
  <c r="L55" i="13"/>
  <c r="A60" i="13"/>
  <c r="T60" i="15"/>
  <c r="U58" i="16"/>
  <c r="R56" i="16"/>
  <c r="Q52" i="14"/>
  <c r="O61" i="16"/>
  <c r="AB55" i="16"/>
  <c r="N61" i="14"/>
  <c r="Q54" i="14"/>
  <c r="AC55" i="16"/>
  <c r="S55" i="13"/>
  <c r="Y60" i="15"/>
  <c r="U53" i="15"/>
  <c r="G61" i="13"/>
  <c r="Y61" i="15"/>
  <c r="G56" i="15"/>
  <c r="D53" i="13"/>
  <c r="K52" i="16"/>
  <c r="L54" i="14"/>
  <c r="A60" i="14"/>
  <c r="Y61" i="14"/>
  <c r="AB55" i="15"/>
  <c r="O60" i="14"/>
  <c r="S55" i="15"/>
  <c r="V55" i="15"/>
  <c r="O61" i="15"/>
  <c r="B52" i="14"/>
  <c r="X57" i="16"/>
  <c r="N53" i="13"/>
  <c r="K52" i="13"/>
  <c r="B52" i="16"/>
  <c r="N58" i="16"/>
  <c r="O54" i="14"/>
  <c r="G52" i="15"/>
  <c r="Y58" i="16"/>
  <c r="AA52" i="14"/>
  <c r="N58" i="13"/>
  <c r="AA56" i="13"/>
  <c r="I58" i="15"/>
  <c r="O54" i="13"/>
  <c r="E54" i="15"/>
  <c r="L56" i="15"/>
  <c r="O54" i="16"/>
  <c r="E54" i="14"/>
  <c r="G52" i="16"/>
  <c r="AA52" i="13"/>
  <c r="E54" i="13"/>
  <c r="Z52" i="16"/>
  <c r="G52" i="13"/>
  <c r="E60" i="13"/>
  <c r="Y58" i="13"/>
  <c r="AA56" i="15"/>
  <c r="Z52" i="13"/>
  <c r="F60" i="16"/>
  <c r="K55" i="15"/>
  <c r="AC56" i="13"/>
  <c r="G60" i="16"/>
  <c r="N52" i="16"/>
  <c r="M56" i="15"/>
  <c r="AC56" i="15"/>
  <c r="R57" i="15"/>
  <c r="AD61" i="16"/>
  <c r="AD56" i="15"/>
  <c r="H61" i="15"/>
  <c r="H60" i="15"/>
  <c r="AE55" i="16"/>
  <c r="E55" i="16"/>
  <c r="AD54" i="15"/>
  <c r="O55" i="16"/>
  <c r="AE52" i="15"/>
  <c r="A61" i="16"/>
  <c r="J61" i="16"/>
  <c r="J53" i="15"/>
  <c r="K55" i="13"/>
  <c r="J55" i="13"/>
  <c r="J55" i="16"/>
  <c r="W60" i="16"/>
  <c r="W61" i="16"/>
  <c r="S60" i="13"/>
  <c r="M60" i="15"/>
  <c r="AD55" i="15"/>
  <c r="AE54" i="15"/>
  <c r="H61" i="13"/>
  <c r="B58" i="13"/>
  <c r="AD54" i="13"/>
  <c r="W55" i="16"/>
  <c r="J58" i="16"/>
  <c r="B52" i="13"/>
  <c r="A61" i="13"/>
  <c r="M56" i="13"/>
  <c r="K55" i="16"/>
  <c r="AE54" i="16"/>
  <c r="C52" i="13"/>
  <c r="G55" i="15"/>
  <c r="N56" i="16"/>
  <c r="AD53" i="16"/>
  <c r="C53" i="15"/>
  <c r="S60" i="16"/>
  <c r="I55" i="15"/>
  <c r="C52" i="16"/>
  <c r="H61" i="16"/>
  <c r="H55" i="14"/>
  <c r="R61" i="14"/>
  <c r="C53" i="16"/>
  <c r="B56" i="14"/>
  <c r="AA61" i="13"/>
  <c r="X61" i="13"/>
  <c r="F56" i="14"/>
  <c r="AD56" i="13"/>
  <c r="E52" i="15"/>
  <c r="L56" i="16"/>
  <c r="T54" i="13"/>
  <c r="AE55" i="14"/>
  <c r="M54" i="16"/>
  <c r="X57" i="15"/>
  <c r="E52" i="13"/>
  <c r="R58" i="13"/>
  <c r="G55" i="14"/>
  <c r="D55" i="16"/>
  <c r="J54" i="16"/>
  <c r="L61" i="15"/>
  <c r="N52" i="15"/>
  <c r="AD61" i="15"/>
  <c r="U56" i="15"/>
  <c r="AE52" i="16"/>
  <c r="W61" i="13"/>
  <c r="AE54" i="13"/>
  <c r="N55" i="16"/>
  <c r="R54" i="15"/>
  <c r="Y52" i="13"/>
  <c r="AB54" i="13"/>
  <c r="J53" i="13"/>
  <c r="E55" i="13"/>
  <c r="V61" i="15"/>
  <c r="G53" i="13"/>
  <c r="S60" i="15"/>
  <c r="H55" i="15"/>
  <c r="R61" i="15"/>
  <c r="Y58" i="15"/>
  <c r="B56" i="13"/>
  <c r="S61" i="16"/>
  <c r="O55" i="13"/>
  <c r="X61" i="15"/>
  <c r="E52" i="16"/>
  <c r="J58" i="13"/>
  <c r="T54" i="16"/>
  <c r="J53" i="14"/>
  <c r="L61" i="13"/>
  <c r="J61" i="15"/>
  <c r="G55" i="13"/>
  <c r="R58" i="15"/>
  <c r="J61" i="13"/>
  <c r="M56" i="16"/>
  <c r="U56" i="13"/>
  <c r="C53" i="13"/>
  <c r="E55" i="15"/>
  <c r="G56" i="13"/>
  <c r="L55" i="16"/>
  <c r="L55" i="15"/>
  <c r="AD61" i="13"/>
  <c r="M54" i="15"/>
  <c r="B56" i="15"/>
  <c r="H60" i="16"/>
  <c r="O55" i="15"/>
  <c r="X61" i="16"/>
  <c r="A61" i="15"/>
  <c r="L56" i="13"/>
  <c r="C52" i="15"/>
  <c r="T54" i="15"/>
  <c r="N52" i="13"/>
  <c r="AH59" i="14"/>
  <c r="T61" i="15"/>
  <c r="D61" i="15"/>
  <c r="U54" i="13"/>
  <c r="T60" i="16"/>
  <c r="O60" i="13"/>
  <c r="AE60" i="16"/>
  <c r="B53" i="15"/>
  <c r="F58" i="13"/>
  <c r="T61" i="16"/>
  <c r="D61" i="16"/>
  <c r="B60" i="13"/>
  <c r="O60" i="16"/>
  <c r="L52" i="14"/>
  <c r="B55" i="13"/>
  <c r="B60" i="15"/>
  <c r="B60" i="16"/>
  <c r="Q54" i="15"/>
  <c r="AE58" i="13"/>
  <c r="D61" i="13"/>
  <c r="L58" i="13"/>
  <c r="J60" i="16"/>
  <c r="I61" i="14"/>
  <c r="V60" i="15"/>
  <c r="V60" i="13"/>
  <c r="AA58" i="13"/>
  <c r="AE58" i="16"/>
  <c r="AA54" i="15"/>
  <c r="R55" i="16"/>
  <c r="D60" i="13"/>
  <c r="J60" i="13"/>
  <c r="I61" i="16"/>
  <c r="AA58" i="16"/>
  <c r="AC55" i="13"/>
  <c r="AE56" i="16"/>
  <c r="AC55" i="15"/>
  <c r="I61" i="13"/>
  <c r="Q54" i="16"/>
  <c r="K54" i="16"/>
  <c r="AE60" i="15"/>
  <c r="AA58" i="15"/>
  <c r="N58" i="15"/>
  <c r="V60" i="16"/>
  <c r="D60" i="15"/>
  <c r="B55" i="15"/>
  <c r="AE60" i="13"/>
  <c r="AA56" i="16"/>
  <c r="I58" i="16"/>
  <c r="G60" i="14"/>
  <c r="G60" i="13"/>
  <c r="R57" i="14"/>
  <c r="AH57" i="14" s="1"/>
  <c r="R57" i="16"/>
  <c r="AB59" i="15"/>
  <c r="AG57" i="14"/>
  <c r="R54" i="16"/>
  <c r="L60" i="13"/>
  <c r="W60" i="15"/>
  <c r="W60" i="13"/>
  <c r="AD58" i="16"/>
  <c r="AD58" i="15"/>
  <c r="T61" i="14"/>
  <c r="AD55" i="14"/>
  <c r="AD55" i="13"/>
  <c r="J58" i="15"/>
  <c r="F60" i="13"/>
  <c r="F60" i="14"/>
  <c r="AD58" i="13"/>
  <c r="L52" i="16"/>
  <c r="L52" i="13"/>
  <c r="J60" i="15"/>
  <c r="H60" i="13"/>
  <c r="M61" i="13"/>
  <c r="M61" i="14"/>
  <c r="Z61" i="13"/>
  <c r="Z61" i="14"/>
  <c r="Z61" i="16"/>
  <c r="S56" i="14"/>
  <c r="S56" i="15"/>
  <c r="O56" i="14"/>
  <c r="O56" i="13"/>
  <c r="Z55" i="15"/>
  <c r="Z55" i="14"/>
  <c r="Z55" i="16"/>
  <c r="Z55" i="13"/>
  <c r="F54" i="15"/>
  <c r="F54" i="14"/>
  <c r="F54" i="13"/>
  <c r="F54" i="16"/>
  <c r="D55" i="13"/>
  <c r="AB56" i="15"/>
  <c r="AB56" i="14"/>
  <c r="AB56" i="16"/>
  <c r="AB56" i="13"/>
  <c r="C60" i="16"/>
  <c r="C60" i="14"/>
  <c r="S58" i="14"/>
  <c r="S58" i="15"/>
  <c r="G53" i="14"/>
  <c r="G53" i="15"/>
  <c r="W56" i="14"/>
  <c r="W56" i="13"/>
  <c r="A52" i="14"/>
  <c r="A52" i="13"/>
  <c r="A52" i="16"/>
  <c r="A52" i="15"/>
  <c r="AB52" i="15"/>
  <c r="AB52" i="14"/>
  <c r="AB52" i="13"/>
  <c r="A54" i="13"/>
  <c r="A56" i="14"/>
  <c r="A56" i="15"/>
  <c r="A56" i="16"/>
  <c r="A56" i="13"/>
  <c r="H56" i="13"/>
  <c r="F53" i="16"/>
  <c r="AB60" i="16"/>
  <c r="AB60" i="14"/>
  <c r="AB60" i="13"/>
  <c r="C58" i="15"/>
  <c r="Y56" i="13"/>
  <c r="J56" i="15"/>
  <c r="J56" i="14"/>
  <c r="J56" i="16"/>
  <c r="E61" i="14"/>
  <c r="E61" i="16"/>
  <c r="R52" i="14"/>
  <c r="R52" i="13"/>
  <c r="R52" i="15"/>
  <c r="K56" i="14"/>
  <c r="K56" i="16"/>
  <c r="AE53" i="14"/>
  <c r="AE53" i="13"/>
  <c r="AE53" i="16"/>
  <c r="E53" i="14"/>
  <c r="E53" i="16"/>
  <c r="E53" i="13"/>
  <c r="U55" i="15"/>
  <c r="U55" i="14"/>
  <c r="U55" i="13"/>
  <c r="M55" i="14"/>
  <c r="M55" i="16"/>
  <c r="M55" i="13"/>
  <c r="Y60" i="14"/>
  <c r="Y60" i="13"/>
  <c r="N53" i="16"/>
  <c r="K58" i="16"/>
  <c r="K58" i="13"/>
  <c r="K58" i="14"/>
  <c r="K58" i="15"/>
  <c r="E58" i="14"/>
  <c r="E58" i="15"/>
  <c r="E58" i="16"/>
  <c r="D52" i="13"/>
  <c r="D52" i="14"/>
  <c r="D52" i="16"/>
  <c r="C54" i="13"/>
  <c r="C54" i="14"/>
  <c r="K56" i="13"/>
  <c r="Y54" i="13"/>
  <c r="Z58" i="14"/>
  <c r="Z58" i="13"/>
  <c r="Z53" i="15"/>
  <c r="AB61" i="13"/>
  <c r="W61" i="15"/>
  <c r="E60" i="14"/>
  <c r="E60" i="16"/>
  <c r="K60" i="13"/>
  <c r="K60" i="14"/>
  <c r="C54" i="16"/>
  <c r="I56" i="16"/>
  <c r="I56" i="15"/>
  <c r="I56" i="14"/>
  <c r="I56" i="13"/>
  <c r="AB52" i="16"/>
  <c r="F53" i="15"/>
  <c r="AC58" i="13"/>
  <c r="AG59" i="15"/>
  <c r="G58" i="14"/>
  <c r="G58" i="15"/>
  <c r="G58" i="16"/>
  <c r="H54" i="14"/>
  <c r="H54" i="13"/>
  <c r="U56" i="16"/>
  <c r="V58" i="14"/>
  <c r="V58" i="15"/>
  <c r="V58" i="16"/>
  <c r="C56" i="13"/>
  <c r="C56" i="15"/>
  <c r="C56" i="14"/>
  <c r="C56" i="16"/>
  <c r="X53" i="14"/>
  <c r="X53" i="15"/>
  <c r="X53" i="13"/>
  <c r="T53" i="14"/>
  <c r="T53" i="13"/>
  <c r="V61" i="16"/>
  <c r="V61" i="14"/>
  <c r="H53" i="14"/>
  <c r="H53" i="13"/>
  <c r="AA54" i="13"/>
  <c r="C61" i="15"/>
  <c r="C61" i="16"/>
  <c r="C61" i="14"/>
  <c r="C61" i="13"/>
  <c r="W52" i="15"/>
  <c r="W52" i="14"/>
  <c r="L53" i="16"/>
  <c r="L53" i="15"/>
  <c r="L53" i="14"/>
  <c r="L53" i="13"/>
  <c r="Y54" i="15"/>
  <c r="W56" i="16"/>
  <c r="B61" i="16"/>
  <c r="B61" i="15"/>
  <c r="B61" i="13"/>
  <c r="B61" i="14"/>
  <c r="Z58" i="15"/>
  <c r="AG59" i="14"/>
  <c r="X55" i="13"/>
  <c r="H53" i="15"/>
  <c r="Z52" i="15"/>
  <c r="AB53" i="13"/>
  <c r="R55" i="15"/>
  <c r="I53" i="14"/>
  <c r="I53" i="16"/>
  <c r="I53" i="13"/>
  <c r="B53" i="14"/>
  <c r="B53" i="13"/>
  <c r="V52" i="14"/>
  <c r="V52" i="16"/>
  <c r="Y56" i="15"/>
  <c r="Y56" i="14"/>
  <c r="J54" i="14"/>
  <c r="J54" i="15"/>
  <c r="Y53" i="15"/>
  <c r="Y53" i="14"/>
  <c r="Y53" i="13"/>
  <c r="AC61" i="13"/>
  <c r="AC61" i="14"/>
  <c r="AC61" i="15"/>
  <c r="AG57" i="16"/>
  <c r="X54" i="13"/>
  <c r="M53" i="14"/>
  <c r="M53" i="13"/>
  <c r="M53" i="15"/>
  <c r="M53" i="16"/>
  <c r="AC52" i="14"/>
  <c r="AC52" i="16"/>
  <c r="AE58" i="15"/>
  <c r="M60" i="13"/>
  <c r="K53" i="15"/>
  <c r="Z53" i="16"/>
  <c r="X55" i="16"/>
  <c r="AB53" i="15"/>
  <c r="T56" i="16"/>
  <c r="T56" i="14"/>
  <c r="T56" i="15"/>
  <c r="T56" i="13"/>
  <c r="D54" i="15"/>
  <c r="AG57" i="13"/>
  <c r="Q60" i="14"/>
  <c r="Q60" i="13"/>
  <c r="S54" i="13"/>
  <c r="S54" i="14"/>
  <c r="G54" i="15"/>
  <c r="G54" i="14"/>
  <c r="G54" i="13"/>
  <c r="G54" i="16"/>
  <c r="F61" i="13"/>
  <c r="Q56" i="15"/>
  <c r="Q56" i="14"/>
  <c r="Q56" i="13"/>
  <c r="X53" i="16"/>
  <c r="N55" i="15"/>
  <c r="N55" i="14"/>
  <c r="AD60" i="15"/>
  <c r="AD60" i="14"/>
  <c r="AD60" i="16"/>
  <c r="I55" i="13"/>
  <c r="U60" i="13"/>
  <c r="U60" i="16"/>
  <c r="U60" i="14"/>
  <c r="M55" i="15"/>
  <c r="Z56" i="13"/>
  <c r="X54" i="16"/>
  <c r="L60" i="16"/>
  <c r="O52" i="14"/>
  <c r="O52" i="16"/>
  <c r="O52" i="13"/>
  <c r="O52" i="15"/>
  <c r="U52" i="14"/>
  <c r="U52" i="13"/>
  <c r="T58" i="13"/>
  <c r="T58" i="14"/>
  <c r="B54" i="14"/>
  <c r="B54" i="13"/>
  <c r="W53" i="13"/>
  <c r="Z53" i="13"/>
  <c r="F58" i="14"/>
  <c r="F58" i="15"/>
  <c r="U61" i="15"/>
  <c r="U61" i="16"/>
  <c r="U61" i="14"/>
  <c r="U61" i="13"/>
  <c r="AA61" i="14"/>
  <c r="AA61" i="15"/>
  <c r="X55" i="15"/>
  <c r="AB53" i="16"/>
  <c r="T55" i="15"/>
  <c r="N54" i="14"/>
  <c r="N54" i="16"/>
  <c r="N54" i="15"/>
  <c r="Z54" i="15"/>
  <c r="Z54" i="16"/>
  <c r="Z54" i="14"/>
  <c r="Z54" i="13"/>
  <c r="F61" i="16"/>
  <c r="R54" i="13"/>
  <c r="V53" i="14"/>
  <c r="V53" i="15"/>
  <c r="V53" i="16"/>
  <c r="I52" i="14"/>
  <c r="I52" i="15"/>
  <c r="I52" i="16"/>
  <c r="U54" i="15"/>
  <c r="U54" i="14"/>
  <c r="C55" i="14"/>
  <c r="C55" i="13"/>
  <c r="V52" i="15"/>
  <c r="AA54" i="16"/>
  <c r="AC58" i="15"/>
  <c r="AC58" i="14"/>
  <c r="X60" i="14"/>
  <c r="X60" i="13"/>
  <c r="U53" i="13"/>
  <c r="Z61" i="15"/>
  <c r="Z56" i="16"/>
  <c r="X54" i="15"/>
  <c r="Y52" i="15"/>
  <c r="Y52" i="14"/>
  <c r="AD52" i="14"/>
  <c r="AD52" i="13"/>
  <c r="AD52" i="16"/>
  <c r="AD52" i="15"/>
  <c r="AD53" i="13"/>
  <c r="X58" i="14"/>
  <c r="X58" i="13"/>
  <c r="X58" i="16"/>
  <c r="X58" i="15"/>
  <c r="D56" i="16"/>
  <c r="D56" i="14"/>
  <c r="D56" i="13"/>
  <c r="G56" i="16"/>
  <c r="I52" i="13"/>
  <c r="D60" i="16"/>
  <c r="AH59" i="15"/>
  <c r="AG57" i="15"/>
  <c r="AC53" i="14"/>
  <c r="AC53" i="15"/>
  <c r="Q53" i="14"/>
  <c r="Q53" i="13"/>
  <c r="AB54" i="14"/>
  <c r="AB54" i="16"/>
  <c r="F61" i="15"/>
  <c r="E56" i="13"/>
  <c r="E56" i="14"/>
  <c r="E56" i="15"/>
  <c r="AA53" i="15"/>
  <c r="AA53" i="14"/>
  <c r="AA53" i="16"/>
  <c r="Q60" i="16"/>
  <c r="Z60" i="14"/>
  <c r="Z60" i="15"/>
  <c r="Z60" i="16"/>
  <c r="AD60" i="13"/>
  <c r="D55" i="15"/>
  <c r="N56" i="13"/>
  <c r="N56" i="14"/>
  <c r="R60" i="13"/>
  <c r="R60" i="15"/>
  <c r="R60" i="14"/>
  <c r="R60" i="16"/>
  <c r="V58" i="13"/>
  <c r="Z56" i="15"/>
  <c r="L60" i="15"/>
  <c r="T52" i="14"/>
  <c r="T52" i="13"/>
  <c r="T52" i="15"/>
  <c r="C60" i="13"/>
  <c r="K52" i="15"/>
  <c r="AB61" i="16"/>
  <c r="F52" i="13"/>
  <c r="H56" i="16"/>
  <c r="X60" i="15"/>
  <c r="M61" i="16"/>
  <c r="AE61" i="13"/>
  <c r="L58" i="14"/>
  <c r="L58" i="15"/>
  <c r="AE56" i="14"/>
  <c r="AE56" i="15"/>
  <c r="AC54" i="15"/>
  <c r="AC54" i="14"/>
  <c r="C58" i="14"/>
  <c r="C58" i="13"/>
  <c r="V56" i="13"/>
  <c r="V56" i="15"/>
  <c r="V56" i="14"/>
  <c r="V56" i="16"/>
  <c r="S53" i="13"/>
  <c r="S53" i="14"/>
  <c r="S53" i="15"/>
  <c r="O53" i="16"/>
  <c r="O53" i="14"/>
  <c r="O53" i="13"/>
  <c r="W58" i="14"/>
  <c r="W58" i="16"/>
  <c r="W58" i="15"/>
  <c r="AC54" i="16"/>
  <c r="U58" i="15"/>
  <c r="U58" i="14"/>
  <c r="H52" i="14"/>
  <c r="H52" i="13"/>
  <c r="H52" i="15"/>
  <c r="M52" i="15"/>
  <c r="M52" i="14"/>
  <c r="M52" i="13"/>
  <c r="AG59" i="13"/>
  <c r="Z60" i="13"/>
  <c r="Y54" i="16"/>
  <c r="AB61" i="15"/>
  <c r="D54" i="16"/>
  <c r="D58" i="15"/>
  <c r="D58" i="16"/>
  <c r="D58" i="14"/>
  <c r="H56" i="15"/>
  <c r="X60" i="16"/>
  <c r="AG59" i="16"/>
  <c r="F53" i="13"/>
  <c r="AE61" i="15"/>
  <c r="D2" i="11"/>
  <c r="D2" i="10"/>
  <c r="D2" i="22"/>
  <c r="D2" i="19"/>
  <c r="D2" i="21"/>
  <c r="D2" i="20"/>
  <c r="D2" i="25" s="1"/>
  <c r="D2" i="18"/>
  <c r="D2" i="17" s="1"/>
  <c r="D2" i="29"/>
  <c r="D2" i="24"/>
  <c r="D2" i="8"/>
  <c r="D2" i="3"/>
  <c r="D2" i="5"/>
  <c r="AE4" i="11"/>
  <c r="AE4" i="10"/>
  <c r="AE4" i="22"/>
  <c r="AE4" i="19"/>
  <c r="AE4" i="21"/>
  <c r="AE4" i="18"/>
  <c r="AE4" i="17" s="1"/>
  <c r="AE4" i="8"/>
  <c r="AE4" i="20"/>
  <c r="AE4" i="25" s="1"/>
  <c r="AE4" i="24"/>
  <c r="AE4" i="5"/>
  <c r="AE4" i="29"/>
  <c r="AE4" i="3"/>
  <c r="J6" i="11"/>
  <c r="J6" i="10"/>
  <c r="J6" i="22"/>
  <c r="J6" i="19"/>
  <c r="J6" i="21"/>
  <c r="J6" i="8"/>
  <c r="J6" i="24"/>
  <c r="J6" i="18"/>
  <c r="J6" i="17" s="1"/>
  <c r="J6" i="29"/>
  <c r="J6" i="20"/>
  <c r="J6" i="25" s="1"/>
  <c r="J6" i="5"/>
  <c r="J6" i="3"/>
  <c r="U7" i="11"/>
  <c r="U7" i="10"/>
  <c r="U7" i="22"/>
  <c r="U7" i="19"/>
  <c r="U7" i="18"/>
  <c r="U7" i="17" s="1"/>
  <c r="U7" i="8"/>
  <c r="U7" i="21"/>
  <c r="U7" i="20"/>
  <c r="U7" i="25" s="1"/>
  <c r="U7" i="29"/>
  <c r="U7" i="24"/>
  <c r="U7" i="5"/>
  <c r="U7" i="3"/>
  <c r="W8" i="11"/>
  <c r="W8" i="10"/>
  <c r="W8" i="22"/>
  <c r="W8" i="19"/>
  <c r="W8" i="18"/>
  <c r="W8" i="17" s="1"/>
  <c r="W8" i="8"/>
  <c r="W8" i="21"/>
  <c r="W8" i="20"/>
  <c r="W8" i="25" s="1"/>
  <c r="W8" i="5"/>
  <c r="W8" i="24"/>
  <c r="W8" i="29"/>
  <c r="W8" i="3"/>
  <c r="Y9" i="11"/>
  <c r="Y9" i="10"/>
  <c r="Y9" i="22"/>
  <c r="Y9" i="19"/>
  <c r="Y9" i="18"/>
  <c r="Y9" i="17" s="1"/>
  <c r="Y9" i="8"/>
  <c r="Y9" i="21"/>
  <c r="Y9" i="20"/>
  <c r="Y9" i="25" s="1"/>
  <c r="Y9" i="29"/>
  <c r="Y9" i="24"/>
  <c r="Y9" i="5"/>
  <c r="Y9" i="3"/>
  <c r="AA10" i="11"/>
  <c r="AA10" i="10"/>
  <c r="AA10" i="22"/>
  <c r="AA10" i="19"/>
  <c r="AA10" i="18"/>
  <c r="AA10" i="17" s="1"/>
  <c r="AA10" i="8"/>
  <c r="AA10" i="21"/>
  <c r="AA10" i="5"/>
  <c r="AA10" i="29"/>
  <c r="AA10" i="24"/>
  <c r="AA10" i="20"/>
  <c r="AA10" i="25" s="1"/>
  <c r="AA10" i="3"/>
  <c r="U11" i="11"/>
  <c r="U11" i="10"/>
  <c r="U11" i="22"/>
  <c r="U11" i="19"/>
  <c r="U11" i="21"/>
  <c r="U11" i="8"/>
  <c r="U11" i="20"/>
  <c r="U11" i="25" s="1"/>
  <c r="U11" i="24"/>
  <c r="U11" i="18"/>
  <c r="U11" i="17" s="1"/>
  <c r="U11" i="29"/>
  <c r="U11" i="5"/>
  <c r="U11" i="3"/>
  <c r="AE12" i="11"/>
  <c r="AE12" i="10"/>
  <c r="AE12" i="22"/>
  <c r="AE12" i="19"/>
  <c r="AE12" i="18"/>
  <c r="AE12" i="17" s="1"/>
  <c r="AE12" i="8"/>
  <c r="AE12" i="20"/>
  <c r="AE12" i="25" s="1"/>
  <c r="AE12" i="5"/>
  <c r="AE12" i="24"/>
  <c r="AE12" i="29"/>
  <c r="AE12" i="21"/>
  <c r="AE12" i="3"/>
  <c r="V2" i="11"/>
  <c r="V2" i="10"/>
  <c r="V2" i="22"/>
  <c r="V2" i="19"/>
  <c r="V2" i="20"/>
  <c r="V2" i="25" s="1"/>
  <c r="V2" i="21"/>
  <c r="V2" i="18"/>
  <c r="V2" i="17" s="1"/>
  <c r="V2" i="29"/>
  <c r="V2" i="8"/>
  <c r="V2" i="24"/>
  <c r="V2" i="3"/>
  <c r="V2" i="5"/>
  <c r="K2" i="11"/>
  <c r="K2" i="10"/>
  <c r="K2" i="22"/>
  <c r="K2" i="19"/>
  <c r="K2" i="21"/>
  <c r="K2" i="20"/>
  <c r="K2" i="25" s="1"/>
  <c r="K2" i="18"/>
  <c r="K2" i="17" s="1"/>
  <c r="K2" i="8"/>
  <c r="K2" i="5"/>
  <c r="K2" i="29"/>
  <c r="K2" i="3"/>
  <c r="K2" i="24"/>
  <c r="G4" i="11"/>
  <c r="G4" i="10"/>
  <c r="G4" i="22"/>
  <c r="G4" i="19"/>
  <c r="G4" i="21"/>
  <c r="G4" i="8"/>
  <c r="G4" i="20"/>
  <c r="G4" i="25" s="1"/>
  <c r="G4" i="24"/>
  <c r="G4" i="18"/>
  <c r="G4" i="17" s="1"/>
  <c r="G4" i="29"/>
  <c r="G4" i="5"/>
  <c r="G4" i="3"/>
  <c r="A5" i="11"/>
  <c r="A5" i="10"/>
  <c r="A5" i="22"/>
  <c r="A5" i="19"/>
  <c r="A5" i="21"/>
  <c r="A5" i="20"/>
  <c r="A5" i="25" s="1"/>
  <c r="A5" i="18"/>
  <c r="A5" i="17" s="1"/>
  <c r="A5" i="8"/>
  <c r="A5" i="29"/>
  <c r="A5" i="24"/>
  <c r="A5" i="5"/>
  <c r="A5" i="3"/>
  <c r="Z5" i="11"/>
  <c r="Z5" i="10"/>
  <c r="Z5" i="22"/>
  <c r="Z5" i="19"/>
  <c r="Z5" i="21"/>
  <c r="Z5" i="20"/>
  <c r="Z5" i="25" s="1"/>
  <c r="Z5" i="8"/>
  <c r="Z5" i="18"/>
  <c r="Z5" i="17" s="1"/>
  <c r="Z5" i="24"/>
  <c r="Z5" i="29"/>
  <c r="Z5" i="5"/>
  <c r="Z5" i="3"/>
  <c r="T6" i="11"/>
  <c r="T6" i="10"/>
  <c r="T6" i="22"/>
  <c r="T6" i="19"/>
  <c r="T6" i="21"/>
  <c r="T6" i="20"/>
  <c r="T6" i="25" s="1"/>
  <c r="T6" i="18"/>
  <c r="T6" i="17" s="1"/>
  <c r="T6" i="8"/>
  <c r="T6" i="5"/>
  <c r="T6" i="29"/>
  <c r="T6" i="24"/>
  <c r="T6" i="3"/>
  <c r="M7" i="11"/>
  <c r="M7" i="10"/>
  <c r="M7" i="22"/>
  <c r="M7" i="19"/>
  <c r="M7" i="21"/>
  <c r="M7" i="8"/>
  <c r="M7" i="20"/>
  <c r="M7" i="25" s="1"/>
  <c r="M7" i="18"/>
  <c r="M7" i="17" s="1"/>
  <c r="M7" i="24"/>
  <c r="M7" i="29"/>
  <c r="M7" i="5"/>
  <c r="M7" i="3"/>
  <c r="AB2" i="11"/>
  <c r="AB2" i="10"/>
  <c r="AB2" i="22"/>
  <c r="AB2" i="19"/>
  <c r="AB2" i="21"/>
  <c r="AB2" i="20"/>
  <c r="AB2" i="25" s="1"/>
  <c r="AB2" i="8"/>
  <c r="AB2" i="29"/>
  <c r="AB2" i="24"/>
  <c r="AB2" i="18"/>
  <c r="AB2" i="17" s="1"/>
  <c r="AB2" i="5"/>
  <c r="AB2" i="3"/>
  <c r="T2" i="11"/>
  <c r="T2" i="10"/>
  <c r="T2" i="22"/>
  <c r="T2" i="19"/>
  <c r="T2" i="21"/>
  <c r="T2" i="18"/>
  <c r="T2" i="17" s="1"/>
  <c r="T2" i="20"/>
  <c r="T2" i="25" s="1"/>
  <c r="T2" i="8"/>
  <c r="T2" i="24"/>
  <c r="T2" i="29"/>
  <c r="T2" i="5"/>
  <c r="T2" i="3"/>
  <c r="Z3" i="10"/>
  <c r="Z3" i="18"/>
  <c r="Z3" i="17" s="1"/>
  <c r="Z3" i="11"/>
  <c r="Z3" i="19"/>
  <c r="Z3" i="20"/>
  <c r="Z3" i="25" s="1"/>
  <c r="Z3" i="21"/>
  <c r="Z3" i="22"/>
  <c r="Z3" i="24"/>
  <c r="Z3" i="8"/>
  <c r="Z3" i="5"/>
  <c r="Z3" i="29"/>
  <c r="Z3" i="3"/>
  <c r="R3" i="11"/>
  <c r="R3" i="10"/>
  <c r="R3" i="22"/>
  <c r="R3" i="18"/>
  <c r="R3" i="17" s="1"/>
  <c r="R3" i="20"/>
  <c r="R3" i="25" s="1"/>
  <c r="R3" i="21"/>
  <c r="R3" i="19"/>
  <c r="R3" i="24"/>
  <c r="R3" i="5"/>
  <c r="R3" i="8"/>
  <c r="R3" i="3"/>
  <c r="R3" i="29"/>
  <c r="I2" i="11"/>
  <c r="I2" i="19"/>
  <c r="I2" i="10"/>
  <c r="I2" i="20"/>
  <c r="I2" i="25" s="1"/>
  <c r="I2" i="22"/>
  <c r="I2" i="21"/>
  <c r="I2" i="18"/>
  <c r="I2" i="17" s="1"/>
  <c r="I2" i="8"/>
  <c r="I2" i="24"/>
  <c r="I2" i="5"/>
  <c r="I2" i="29"/>
  <c r="I2" i="3"/>
  <c r="A2" i="11"/>
  <c r="A2" i="10"/>
  <c r="A2" i="19"/>
  <c r="A2" i="22"/>
  <c r="A2" i="20"/>
  <c r="A2" i="25" s="1"/>
  <c r="A2" i="21"/>
  <c r="A2" i="18"/>
  <c r="A2" i="17" s="1"/>
  <c r="A2" i="8"/>
  <c r="A2" i="24"/>
  <c r="A2" i="5"/>
  <c r="A2" i="29"/>
  <c r="A2" i="3"/>
  <c r="H3" i="10"/>
  <c r="H3" i="11"/>
  <c r="H3" i="22"/>
  <c r="H3" i="19"/>
  <c r="H3" i="20"/>
  <c r="H3" i="25" s="1"/>
  <c r="H3" i="21"/>
  <c r="H3" i="8"/>
  <c r="H3" i="18"/>
  <c r="H3" i="17" s="1"/>
  <c r="H3" i="24"/>
  <c r="H3" i="29"/>
  <c r="H3" i="3"/>
  <c r="H3" i="5"/>
  <c r="A4" i="11"/>
  <c r="A4" i="10"/>
  <c r="A4" i="22"/>
  <c r="A4" i="19"/>
  <c r="A4" i="20"/>
  <c r="A4" i="25" s="1"/>
  <c r="A4" i="21"/>
  <c r="A4" i="18"/>
  <c r="A4" i="17" s="1"/>
  <c r="A4" i="29"/>
  <c r="A4" i="8"/>
  <c r="A4" i="24"/>
  <c r="A4" i="3"/>
  <c r="A4" i="5"/>
  <c r="I4" i="11"/>
  <c r="I4" i="10"/>
  <c r="I4" i="22"/>
  <c r="I4" i="19"/>
  <c r="I4" i="20"/>
  <c r="I4" i="25" s="1"/>
  <c r="I4" i="21"/>
  <c r="I4" i="18"/>
  <c r="I4" i="17" s="1"/>
  <c r="I4" i="29"/>
  <c r="I4" i="8"/>
  <c r="I4" i="24"/>
  <c r="I4" i="3"/>
  <c r="I4" i="5"/>
  <c r="R4" i="11"/>
  <c r="R4" i="10"/>
  <c r="R4" i="22"/>
  <c r="R4" i="19"/>
  <c r="R4" i="20"/>
  <c r="R4" i="25" s="1"/>
  <c r="R4" i="21"/>
  <c r="R4" i="18"/>
  <c r="R4" i="17" s="1"/>
  <c r="R4" i="29"/>
  <c r="R4" i="3"/>
  <c r="R4" i="5"/>
  <c r="R4" i="8"/>
  <c r="R4" i="24"/>
  <c r="Z4" i="11"/>
  <c r="Z4" i="10"/>
  <c r="Z4" i="22"/>
  <c r="Z4" i="19"/>
  <c r="Z4" i="20"/>
  <c r="Z4" i="25" s="1"/>
  <c r="Z4" i="21"/>
  <c r="Z4" i="29"/>
  <c r="Z4" i="18"/>
  <c r="Z4" i="17" s="1"/>
  <c r="Z4" i="8"/>
  <c r="Z4" i="24"/>
  <c r="Z4" i="3"/>
  <c r="Z4" i="5"/>
  <c r="C5" i="11"/>
  <c r="C5" i="10"/>
  <c r="C5" i="22"/>
  <c r="C5" i="19"/>
  <c r="C5" i="20"/>
  <c r="C5" i="25" s="1"/>
  <c r="C5" i="21"/>
  <c r="C5" i="18"/>
  <c r="C5" i="17" s="1"/>
  <c r="C5" i="29"/>
  <c r="C5" i="8"/>
  <c r="C5" i="24"/>
  <c r="C5" i="3"/>
  <c r="C5" i="5"/>
  <c r="K5" i="11"/>
  <c r="K5" i="10"/>
  <c r="K5" i="22"/>
  <c r="K5" i="19"/>
  <c r="K5" i="20"/>
  <c r="K5" i="25" s="1"/>
  <c r="K5" i="21"/>
  <c r="K5" i="29"/>
  <c r="K5" i="8"/>
  <c r="K5" i="24"/>
  <c r="K5" i="3"/>
  <c r="K5" i="18"/>
  <c r="K5" i="17" s="1"/>
  <c r="K5" i="5"/>
  <c r="T5" i="11"/>
  <c r="T5" i="10"/>
  <c r="T5" i="22"/>
  <c r="T5" i="19"/>
  <c r="T5" i="20"/>
  <c r="T5" i="25" s="1"/>
  <c r="T5" i="21"/>
  <c r="T5" i="18"/>
  <c r="T5" i="17" s="1"/>
  <c r="T5" i="29"/>
  <c r="T5" i="8"/>
  <c r="T5" i="3"/>
  <c r="T5" i="24"/>
  <c r="T5" i="5"/>
  <c r="AB5" i="11"/>
  <c r="AB5" i="10"/>
  <c r="AB5" i="22"/>
  <c r="AB5" i="19"/>
  <c r="AB5" i="20"/>
  <c r="AB5" i="25" s="1"/>
  <c r="AB5" i="21"/>
  <c r="AB5" i="29"/>
  <c r="AB5" i="18"/>
  <c r="AB5" i="17" s="1"/>
  <c r="AB5" i="8"/>
  <c r="AB5" i="24"/>
  <c r="AB5" i="3"/>
  <c r="AB5" i="5"/>
  <c r="E6" i="11"/>
  <c r="E6" i="10"/>
  <c r="E6" i="22"/>
  <c r="E6" i="19"/>
  <c r="E6" i="20"/>
  <c r="E6" i="25" s="1"/>
  <c r="E6" i="21"/>
  <c r="E6" i="18"/>
  <c r="E6" i="17" s="1"/>
  <c r="E6" i="29"/>
  <c r="E6" i="8"/>
  <c r="E6" i="24"/>
  <c r="E6" i="3"/>
  <c r="E6" i="5"/>
  <c r="M6" i="11"/>
  <c r="M6" i="10"/>
  <c r="M6" i="22"/>
  <c r="M6" i="19"/>
  <c r="M6" i="20"/>
  <c r="M6" i="25" s="1"/>
  <c r="M6" i="21"/>
  <c r="M6" i="29"/>
  <c r="M6" i="8"/>
  <c r="M6" i="18"/>
  <c r="M6" i="17" s="1"/>
  <c r="M6" i="24"/>
  <c r="M6" i="3"/>
  <c r="M6" i="5"/>
  <c r="V6" i="11"/>
  <c r="V6" i="10"/>
  <c r="V6" i="22"/>
  <c r="V6" i="19"/>
  <c r="V6" i="20"/>
  <c r="V6" i="25" s="1"/>
  <c r="V6" i="21"/>
  <c r="V6" i="18"/>
  <c r="V6" i="17" s="1"/>
  <c r="V6" i="29"/>
  <c r="V6" i="3"/>
  <c r="V6" i="5"/>
  <c r="V6" i="8"/>
  <c r="V6" i="24"/>
  <c r="AD6" i="11"/>
  <c r="AD6" i="10"/>
  <c r="AD6" i="22"/>
  <c r="AD6" i="19"/>
  <c r="AD6" i="20"/>
  <c r="AD6" i="25" s="1"/>
  <c r="AD6" i="21"/>
  <c r="AD6" i="29"/>
  <c r="AD6" i="18"/>
  <c r="AD6" i="17" s="1"/>
  <c r="AD6" i="8"/>
  <c r="AD6" i="24"/>
  <c r="AD6" i="3"/>
  <c r="AD6" i="5"/>
  <c r="G7" i="11"/>
  <c r="G7" i="10"/>
  <c r="G7" i="22"/>
  <c r="G7" i="19"/>
  <c r="G7" i="20"/>
  <c r="G7" i="25" s="1"/>
  <c r="G7" i="21"/>
  <c r="G7" i="18"/>
  <c r="G7" i="17" s="1"/>
  <c r="G7" i="29"/>
  <c r="G7" i="8"/>
  <c r="G7" i="24"/>
  <c r="G7" i="3"/>
  <c r="G7" i="5"/>
  <c r="O7" i="11"/>
  <c r="O7" i="10"/>
  <c r="O7" i="22"/>
  <c r="O7" i="19"/>
  <c r="O7" i="20"/>
  <c r="O7" i="25" s="1"/>
  <c r="O7" i="21"/>
  <c r="O7" i="29"/>
  <c r="O7" i="8"/>
  <c r="O7" i="24"/>
  <c r="O7" i="18"/>
  <c r="O7" i="17" s="1"/>
  <c r="O7" i="5"/>
  <c r="O7" i="3"/>
  <c r="X7" i="11"/>
  <c r="X7" i="10"/>
  <c r="X7" i="22"/>
  <c r="X7" i="19"/>
  <c r="X7" i="20"/>
  <c r="X7" i="25" s="1"/>
  <c r="X7" i="21"/>
  <c r="X7" i="18"/>
  <c r="X7" i="17" s="1"/>
  <c r="X7" i="29"/>
  <c r="X7" i="8"/>
  <c r="X7" i="3"/>
  <c r="X7" i="24"/>
  <c r="X7" i="5"/>
  <c r="A8" i="11"/>
  <c r="A8" i="10"/>
  <c r="A8" i="22"/>
  <c r="A8" i="19"/>
  <c r="A8" i="20"/>
  <c r="A8" i="25" s="1"/>
  <c r="A8" i="21"/>
  <c r="A8" i="29"/>
  <c r="A8" i="18"/>
  <c r="A8" i="17" s="1"/>
  <c r="A8" i="8"/>
  <c r="A8" i="24"/>
  <c r="A8" i="3"/>
  <c r="A8" i="5"/>
  <c r="I8" i="11"/>
  <c r="I8" i="10"/>
  <c r="I8" i="22"/>
  <c r="I8" i="19"/>
  <c r="I8" i="20"/>
  <c r="I8" i="25" s="1"/>
  <c r="I8" i="21"/>
  <c r="I8" i="18"/>
  <c r="I8" i="17" s="1"/>
  <c r="I8" i="29"/>
  <c r="I8" i="24"/>
  <c r="I8" i="8"/>
  <c r="I8" i="3"/>
  <c r="I8" i="5"/>
  <c r="R8" i="11"/>
  <c r="R8" i="10"/>
  <c r="R8" i="22"/>
  <c r="R8" i="19"/>
  <c r="R8" i="20"/>
  <c r="R8" i="25" s="1"/>
  <c r="R8" i="21"/>
  <c r="R8" i="29"/>
  <c r="R8" i="8"/>
  <c r="R8" i="18"/>
  <c r="R8" i="17" s="1"/>
  <c r="R8" i="24"/>
  <c r="R8" i="3"/>
  <c r="R8" i="5"/>
  <c r="Z8" i="11"/>
  <c r="Z8" i="10"/>
  <c r="Z8" i="22"/>
  <c r="Z8" i="19"/>
  <c r="Z8" i="20"/>
  <c r="Z8" i="25" s="1"/>
  <c r="Z8" i="21"/>
  <c r="Z8" i="18"/>
  <c r="Z8" i="17" s="1"/>
  <c r="Z8" i="29"/>
  <c r="Z8" i="3"/>
  <c r="Z8" i="5"/>
  <c r="Z8" i="8"/>
  <c r="Z8" i="24"/>
  <c r="C9" i="11"/>
  <c r="C9" i="10"/>
  <c r="C9" i="22"/>
  <c r="C9" i="19"/>
  <c r="C9" i="20"/>
  <c r="C9" i="25" s="1"/>
  <c r="C9" i="21"/>
  <c r="C9" i="29"/>
  <c r="C9" i="18"/>
  <c r="C9" i="17" s="1"/>
  <c r="C9" i="8"/>
  <c r="C9" i="24"/>
  <c r="C9" i="3"/>
  <c r="C9" i="5"/>
  <c r="K9" i="11"/>
  <c r="K9" i="10"/>
  <c r="K9" i="22"/>
  <c r="K9" i="19"/>
  <c r="K9" i="20"/>
  <c r="K9" i="25" s="1"/>
  <c r="K9" i="21"/>
  <c r="K9" i="18"/>
  <c r="K9" i="17" s="1"/>
  <c r="K9" i="29"/>
  <c r="K9" i="24"/>
  <c r="K9" i="5"/>
  <c r="K9" i="3"/>
  <c r="K9" i="8"/>
  <c r="T9" i="11"/>
  <c r="T9" i="10"/>
  <c r="T9" i="22"/>
  <c r="T9" i="19"/>
  <c r="T9" i="20"/>
  <c r="T9" i="25" s="1"/>
  <c r="T9" i="21"/>
  <c r="T9" i="29"/>
  <c r="T9" i="8"/>
  <c r="T9" i="24"/>
  <c r="T9" i="5"/>
  <c r="T9" i="3"/>
  <c r="T9" i="18"/>
  <c r="T9" i="17" s="1"/>
  <c r="AB9" i="11"/>
  <c r="AB9" i="10"/>
  <c r="AB9" i="22"/>
  <c r="AB9" i="19"/>
  <c r="AB9" i="20"/>
  <c r="AB9" i="25" s="1"/>
  <c r="AB9" i="21"/>
  <c r="AB9" i="18"/>
  <c r="AB9" i="17" s="1"/>
  <c r="AB9" i="29"/>
  <c r="AB9" i="3"/>
  <c r="AB9" i="24"/>
  <c r="AB9" i="5"/>
  <c r="AB9" i="8"/>
  <c r="E10" i="11"/>
  <c r="E10" i="10"/>
  <c r="E10" i="22"/>
  <c r="E10" i="19"/>
  <c r="E10" i="20"/>
  <c r="E10" i="25" s="1"/>
  <c r="E10" i="21"/>
  <c r="E10" i="29"/>
  <c r="E10" i="18"/>
  <c r="E10" i="17" s="1"/>
  <c r="E10" i="8"/>
  <c r="E10" i="24"/>
  <c r="E10" i="3"/>
  <c r="E10" i="5"/>
  <c r="M10" i="11"/>
  <c r="M10" i="10"/>
  <c r="M10" i="22"/>
  <c r="M10" i="19"/>
  <c r="M10" i="20"/>
  <c r="M10" i="25" s="1"/>
  <c r="M10" i="21"/>
  <c r="M10" i="18"/>
  <c r="M10" i="17" s="1"/>
  <c r="M10" i="29"/>
  <c r="M10" i="24"/>
  <c r="M10" i="8"/>
  <c r="M10" i="3"/>
  <c r="M10" i="5"/>
  <c r="V10" i="11"/>
  <c r="V10" i="10"/>
  <c r="V10" i="22"/>
  <c r="V10" i="19"/>
  <c r="V10" i="20"/>
  <c r="V10" i="25" s="1"/>
  <c r="V10" i="21"/>
  <c r="V10" i="29"/>
  <c r="V10" i="8"/>
  <c r="V10" i="18"/>
  <c r="V10" i="17" s="1"/>
  <c r="V10" i="24"/>
  <c r="V10" i="3"/>
  <c r="V10" i="5"/>
  <c r="AD10" i="11"/>
  <c r="AD10" i="10"/>
  <c r="AD10" i="22"/>
  <c r="AD10" i="19"/>
  <c r="AD10" i="20"/>
  <c r="AD10" i="25" s="1"/>
  <c r="AD10" i="21"/>
  <c r="AD10" i="18"/>
  <c r="AD10" i="17" s="1"/>
  <c r="AD10" i="29"/>
  <c r="AD10" i="8"/>
  <c r="AD10" i="3"/>
  <c r="AD10" i="5"/>
  <c r="AD10" i="24"/>
  <c r="G11" i="11"/>
  <c r="G11" i="10"/>
  <c r="G11" i="22"/>
  <c r="G11" i="19"/>
  <c r="G11" i="20"/>
  <c r="G11" i="25" s="1"/>
  <c r="G11" i="21"/>
  <c r="G11" i="29"/>
  <c r="G11" i="18"/>
  <c r="G11" i="17" s="1"/>
  <c r="G11" i="8"/>
  <c r="G11" i="24"/>
  <c r="G11" i="3"/>
  <c r="G11" i="5"/>
  <c r="O11" i="11"/>
  <c r="O11" i="10"/>
  <c r="O11" i="22"/>
  <c r="O11" i="19"/>
  <c r="O11" i="20"/>
  <c r="O11" i="25" s="1"/>
  <c r="O11" i="21"/>
  <c r="O11" i="18"/>
  <c r="O11" i="17" s="1"/>
  <c r="O11" i="29"/>
  <c r="O11" i="24"/>
  <c r="O11" i="8"/>
  <c r="O11" i="5"/>
  <c r="O11" i="3"/>
  <c r="X11" i="11"/>
  <c r="X11" i="10"/>
  <c r="X11" i="19"/>
  <c r="X11" i="20"/>
  <c r="X11" i="25" s="1"/>
  <c r="X11" i="22"/>
  <c r="X11" i="21"/>
  <c r="X11" i="29"/>
  <c r="X11" i="8"/>
  <c r="X11" i="24"/>
  <c r="X11" i="18"/>
  <c r="X11" i="17" s="1"/>
  <c r="X11" i="5"/>
  <c r="X11" i="3"/>
  <c r="A12" i="11"/>
  <c r="A12" i="10"/>
  <c r="A12" i="19"/>
  <c r="A12" i="20"/>
  <c r="A12" i="25" s="1"/>
  <c r="A12" i="21"/>
  <c r="A12" i="22"/>
  <c r="A12" i="18"/>
  <c r="A12" i="17" s="1"/>
  <c r="A12" i="29"/>
  <c r="A12" i="8"/>
  <c r="A12" i="3"/>
  <c r="A12" i="24"/>
  <c r="A12" i="5"/>
  <c r="I12" i="11"/>
  <c r="I12" i="10"/>
  <c r="I12" i="22"/>
  <c r="I12" i="19"/>
  <c r="I12" i="20"/>
  <c r="I12" i="25" s="1"/>
  <c r="I12" i="21"/>
  <c r="I12" i="29"/>
  <c r="I12" i="18"/>
  <c r="I12" i="17" s="1"/>
  <c r="I12" i="8"/>
  <c r="I12" i="24"/>
  <c r="I12" i="3"/>
  <c r="I12" i="5"/>
  <c r="R12" i="11"/>
  <c r="R12" i="10"/>
  <c r="R12" i="19"/>
  <c r="R12" i="20"/>
  <c r="R12" i="25" s="1"/>
  <c r="R12" i="22"/>
  <c r="R12" i="21"/>
  <c r="R12" i="18"/>
  <c r="R12" i="17" s="1"/>
  <c r="R12" i="29"/>
  <c r="R12" i="8"/>
  <c r="R12" i="24"/>
  <c r="R12" i="3"/>
  <c r="R12" i="5"/>
  <c r="Z12" i="10"/>
  <c r="Z12" i="11"/>
  <c r="Z12" i="22"/>
  <c r="Z12" i="19"/>
  <c r="Z12" i="20"/>
  <c r="Z12" i="25" s="1"/>
  <c r="Z12" i="21"/>
  <c r="Z12" i="29"/>
  <c r="Z12" i="8"/>
  <c r="Z12" i="18"/>
  <c r="Z12" i="17" s="1"/>
  <c r="Z12" i="24"/>
  <c r="Z12" i="3"/>
  <c r="Z12" i="5"/>
  <c r="AC21" i="10"/>
  <c r="AC21" i="22"/>
  <c r="AC21" i="11"/>
  <c r="AC21" i="20"/>
  <c r="AC21" i="25" s="1"/>
  <c r="AC21" i="21"/>
  <c r="AC21" i="19"/>
  <c r="AC21" i="8"/>
  <c r="AC21" i="18"/>
  <c r="AC21" i="17" s="1"/>
  <c r="AC21" i="24"/>
  <c r="AC21" i="29"/>
  <c r="AC21" i="3"/>
  <c r="AC21" i="5"/>
  <c r="U21" i="10"/>
  <c r="U21" i="11"/>
  <c r="U21" i="22"/>
  <c r="U21" i="20"/>
  <c r="U21" i="25" s="1"/>
  <c r="U21" i="19"/>
  <c r="U21" i="8"/>
  <c r="U21" i="18"/>
  <c r="U21" i="17" s="1"/>
  <c r="U21" i="21"/>
  <c r="U21" i="3"/>
  <c r="U21" i="24"/>
  <c r="U21" i="29"/>
  <c r="U21" i="5"/>
  <c r="L21" i="10"/>
  <c r="L21" i="11"/>
  <c r="L21" i="20"/>
  <c r="L21" i="25" s="1"/>
  <c r="L21" i="22"/>
  <c r="L21" i="19"/>
  <c r="L21" i="21"/>
  <c r="L21" i="8"/>
  <c r="L21" i="18"/>
  <c r="L21" i="17" s="1"/>
  <c r="L21" i="24"/>
  <c r="L21" i="29"/>
  <c r="L21" i="3"/>
  <c r="L21" i="5"/>
  <c r="F4" i="11"/>
  <c r="F4" i="10"/>
  <c r="F4" i="22"/>
  <c r="F4" i="19"/>
  <c r="F4" i="21"/>
  <c r="F4" i="8"/>
  <c r="F4" i="24"/>
  <c r="F4" i="20"/>
  <c r="F4" i="25" s="1"/>
  <c r="F4" i="18"/>
  <c r="F4" i="17" s="1"/>
  <c r="F4" i="29"/>
  <c r="F4" i="5"/>
  <c r="F4" i="3"/>
  <c r="AA2" i="11"/>
  <c r="AA2" i="10"/>
  <c r="AA2" i="22"/>
  <c r="AA2" i="19"/>
  <c r="AA2" i="21"/>
  <c r="AA2" i="18"/>
  <c r="AA2" i="17" s="1"/>
  <c r="AA2" i="8"/>
  <c r="AA2" i="20"/>
  <c r="AA2" i="25" s="1"/>
  <c r="AA2" i="24"/>
  <c r="AA2" i="5"/>
  <c r="AA2" i="29"/>
  <c r="AA2" i="3"/>
  <c r="O3" i="11"/>
  <c r="O3" i="10"/>
  <c r="O3" i="22"/>
  <c r="O3" i="19"/>
  <c r="O3" i="20"/>
  <c r="O3" i="25" s="1"/>
  <c r="O3" i="21"/>
  <c r="O3" i="29"/>
  <c r="O3" i="18"/>
  <c r="O3" i="17" s="1"/>
  <c r="O3" i="8"/>
  <c r="O3" i="3"/>
  <c r="O3" i="24"/>
  <c r="O3" i="5"/>
  <c r="AA4" i="10"/>
  <c r="AA4" i="11"/>
  <c r="AA4" i="22"/>
  <c r="AA4" i="19"/>
  <c r="AA4" i="20"/>
  <c r="AA4" i="25" s="1"/>
  <c r="AA4" i="21"/>
  <c r="AA4" i="18"/>
  <c r="AA4" i="17" s="1"/>
  <c r="AA4" i="8"/>
  <c r="AA4" i="24"/>
  <c r="AA4" i="29"/>
  <c r="AA4" i="3"/>
  <c r="AA4" i="5"/>
  <c r="U5" i="11"/>
  <c r="U5" i="10"/>
  <c r="U5" i="22"/>
  <c r="U5" i="20"/>
  <c r="U5" i="25" s="1"/>
  <c r="U5" i="19"/>
  <c r="U5" i="8"/>
  <c r="U5" i="21"/>
  <c r="U5" i="18"/>
  <c r="U5" i="17" s="1"/>
  <c r="U5" i="29"/>
  <c r="U5" i="3"/>
  <c r="U5" i="24"/>
  <c r="U5" i="5"/>
  <c r="N6" i="10"/>
  <c r="N6" i="11"/>
  <c r="N6" i="22"/>
  <c r="N6" i="19"/>
  <c r="N6" i="20"/>
  <c r="N6" i="25" s="1"/>
  <c r="N6" i="21"/>
  <c r="N6" i="8"/>
  <c r="N6" i="18"/>
  <c r="N6" i="17" s="1"/>
  <c r="N6" i="24"/>
  <c r="N6" i="29"/>
  <c r="N6" i="3"/>
  <c r="N6" i="5"/>
  <c r="B8" i="10"/>
  <c r="B8" i="22"/>
  <c r="B8" i="19"/>
  <c r="B8" i="20"/>
  <c r="B8" i="25" s="1"/>
  <c r="B8" i="11"/>
  <c r="B8" i="21"/>
  <c r="B8" i="8"/>
  <c r="B8" i="18"/>
  <c r="B8" i="17" s="1"/>
  <c r="B8" i="24"/>
  <c r="B8" i="29"/>
  <c r="B8" i="3"/>
  <c r="B8" i="5"/>
  <c r="S8" i="10"/>
  <c r="S8" i="11"/>
  <c r="S8" i="22"/>
  <c r="S8" i="19"/>
  <c r="S8" i="20"/>
  <c r="S8" i="25" s="1"/>
  <c r="S8" i="21"/>
  <c r="S8" i="8"/>
  <c r="S8" i="18"/>
  <c r="S8" i="17" s="1"/>
  <c r="S8" i="24"/>
  <c r="S8" i="29"/>
  <c r="S8" i="3"/>
  <c r="S8" i="5"/>
  <c r="L9" i="11"/>
  <c r="L9" i="10"/>
  <c r="L9" i="22"/>
  <c r="L9" i="20"/>
  <c r="L9" i="25" s="1"/>
  <c r="L9" i="19"/>
  <c r="L9" i="21"/>
  <c r="L9" i="8"/>
  <c r="L9" i="29"/>
  <c r="L9" i="24"/>
  <c r="L9" i="18"/>
  <c r="L9" i="17" s="1"/>
  <c r="L9" i="5"/>
  <c r="L9" i="3"/>
  <c r="N10" i="11"/>
  <c r="N10" i="10"/>
  <c r="N10" i="22"/>
  <c r="N10" i="20"/>
  <c r="N10" i="25" s="1"/>
  <c r="N10" i="19"/>
  <c r="N10" i="8"/>
  <c r="N10" i="21"/>
  <c r="N10" i="18"/>
  <c r="N10" i="17" s="1"/>
  <c r="N10" i="24"/>
  <c r="N10" i="3"/>
  <c r="N10" i="29"/>
  <c r="N10" i="5"/>
  <c r="H11" i="10"/>
  <c r="H11" i="22"/>
  <c r="H11" i="11"/>
  <c r="H11" i="19"/>
  <c r="H11" i="20"/>
  <c r="H11" i="25" s="1"/>
  <c r="H11" i="21"/>
  <c r="H11" i="8"/>
  <c r="H11" i="18"/>
  <c r="H11" i="17" s="1"/>
  <c r="H11" i="24"/>
  <c r="H11" i="3"/>
  <c r="H11" i="5"/>
  <c r="H11" i="29"/>
  <c r="B12" i="10"/>
  <c r="B12" i="22"/>
  <c r="B12" i="20"/>
  <c r="B12" i="25" s="1"/>
  <c r="B12" i="11"/>
  <c r="B12" i="19"/>
  <c r="B12" i="8"/>
  <c r="B12" i="18"/>
  <c r="B12" i="17" s="1"/>
  <c r="B12" i="29"/>
  <c r="B12" i="5"/>
  <c r="B12" i="3"/>
  <c r="B12" i="24"/>
  <c r="B12" i="21"/>
  <c r="AA12" i="11"/>
  <c r="AA12" i="10"/>
  <c r="AA12" i="22"/>
  <c r="AA12" i="19"/>
  <c r="AA12" i="20"/>
  <c r="AA12" i="25" s="1"/>
  <c r="AA12" i="21"/>
  <c r="AA12" i="8"/>
  <c r="AA12" i="18"/>
  <c r="AA12" i="17" s="1"/>
  <c r="AA12" i="24"/>
  <c r="AA12" i="29"/>
  <c r="AA12" i="3"/>
  <c r="AA12" i="5"/>
  <c r="AB21" i="11"/>
  <c r="AB21" i="10"/>
  <c r="AB21" i="22"/>
  <c r="AB21" i="20"/>
  <c r="AB21" i="25" s="1"/>
  <c r="AB21" i="19"/>
  <c r="AB21" i="21"/>
  <c r="AB21" i="29"/>
  <c r="AB21" i="18"/>
  <c r="AB21" i="17" s="1"/>
  <c r="AB21" i="24"/>
  <c r="AB21" i="8"/>
  <c r="AB21" i="3"/>
  <c r="AB21" i="5"/>
  <c r="T21" i="11"/>
  <c r="T21" i="10"/>
  <c r="T21" i="22"/>
  <c r="T21" i="20"/>
  <c r="T21" i="25" s="1"/>
  <c r="T21" i="21"/>
  <c r="T21" i="19"/>
  <c r="T21" i="18"/>
  <c r="T21" i="17" s="1"/>
  <c r="T21" i="29"/>
  <c r="T21" i="3"/>
  <c r="T21" i="8"/>
  <c r="T21" i="5"/>
  <c r="T21" i="24"/>
  <c r="K21" i="11"/>
  <c r="K21" i="10"/>
  <c r="K21" i="22"/>
  <c r="K21" i="20"/>
  <c r="K21" i="25" s="1"/>
  <c r="K21" i="21"/>
  <c r="K21" i="19"/>
  <c r="K21" i="29"/>
  <c r="K21" i="18"/>
  <c r="K21" i="17" s="1"/>
  <c r="K21" i="24"/>
  <c r="K21" i="8"/>
  <c r="K21" i="3"/>
  <c r="K21" i="5"/>
  <c r="C21" i="11"/>
  <c r="C21" i="10"/>
  <c r="C21" i="22"/>
  <c r="C21" i="20"/>
  <c r="C21" i="25" s="1"/>
  <c r="C21" i="21"/>
  <c r="C21" i="19"/>
  <c r="C21" i="18"/>
  <c r="C21" i="17" s="1"/>
  <c r="C21" i="29"/>
  <c r="C21" i="24"/>
  <c r="C21" i="3"/>
  <c r="C21" i="8"/>
  <c r="C21" i="5"/>
  <c r="Z20" i="11"/>
  <c r="Z20" i="10"/>
  <c r="Z20" i="22"/>
  <c r="Z20" i="20"/>
  <c r="Z20" i="25" s="1"/>
  <c r="Z20" i="21"/>
  <c r="Z20" i="19"/>
  <c r="Z20" i="29"/>
  <c r="Z20" i="18"/>
  <c r="Z20" i="17" s="1"/>
  <c r="Z20" i="24"/>
  <c r="Z20" i="8"/>
  <c r="Z20" i="3"/>
  <c r="Z20" i="5"/>
  <c r="W2" i="10"/>
  <c r="W2" i="11"/>
  <c r="W2" i="22"/>
  <c r="W2" i="19"/>
  <c r="W2" i="20"/>
  <c r="W2" i="25" s="1"/>
  <c r="W2" i="21"/>
  <c r="W2" i="8"/>
  <c r="W2" i="24"/>
  <c r="W2" i="18"/>
  <c r="W2" i="17" s="1"/>
  <c r="W2" i="3"/>
  <c r="W2" i="29"/>
  <c r="W2" i="5"/>
  <c r="C3" i="11"/>
  <c r="C3" i="10"/>
  <c r="C3" i="19"/>
  <c r="C3" i="22"/>
  <c r="C3" i="20"/>
  <c r="C3" i="25" s="1"/>
  <c r="C3" i="21"/>
  <c r="C3" i="18"/>
  <c r="C3" i="17" s="1"/>
  <c r="C3" i="8"/>
  <c r="C3" i="24"/>
  <c r="C3" i="5"/>
  <c r="C3" i="29"/>
  <c r="C3" i="3"/>
  <c r="S2" i="11"/>
  <c r="S2" i="10"/>
  <c r="S2" i="22"/>
  <c r="S2" i="19"/>
  <c r="S2" i="21"/>
  <c r="S2" i="20"/>
  <c r="S2" i="25" s="1"/>
  <c r="S2" i="8"/>
  <c r="S2" i="24"/>
  <c r="S2" i="18"/>
  <c r="S2" i="17" s="1"/>
  <c r="S2" i="29"/>
  <c r="S2" i="5"/>
  <c r="S2" i="3"/>
  <c r="G3" i="11"/>
  <c r="G3" i="10"/>
  <c r="G3" i="22"/>
  <c r="G3" i="19"/>
  <c r="G3" i="20"/>
  <c r="G3" i="25" s="1"/>
  <c r="G3" i="21"/>
  <c r="G3" i="18"/>
  <c r="G3" i="17" s="1"/>
  <c r="G3" i="29"/>
  <c r="G3" i="8"/>
  <c r="G3" i="24"/>
  <c r="G3" i="3"/>
  <c r="G3" i="5"/>
  <c r="S4" i="11"/>
  <c r="S4" i="10"/>
  <c r="S4" i="22"/>
  <c r="S4" i="20"/>
  <c r="S4" i="25" s="1"/>
  <c r="S4" i="19"/>
  <c r="S4" i="18"/>
  <c r="S4" i="17" s="1"/>
  <c r="S4" i="8"/>
  <c r="S4" i="21"/>
  <c r="S4" i="3"/>
  <c r="S4" i="5"/>
  <c r="S4" i="24"/>
  <c r="S4" i="29"/>
  <c r="AC5" i="10"/>
  <c r="AC5" i="22"/>
  <c r="AC5" i="11"/>
  <c r="AC5" i="19"/>
  <c r="AC5" i="20"/>
  <c r="AC5" i="25" s="1"/>
  <c r="AC5" i="21"/>
  <c r="AC5" i="8"/>
  <c r="AC5" i="18"/>
  <c r="AC5" i="17" s="1"/>
  <c r="AC5" i="24"/>
  <c r="AC5" i="29"/>
  <c r="AC5" i="3"/>
  <c r="AC5" i="5"/>
  <c r="AE6" i="10"/>
  <c r="AE6" i="11"/>
  <c r="AE6" i="22"/>
  <c r="AE6" i="19"/>
  <c r="AE6" i="20"/>
  <c r="AE6" i="25" s="1"/>
  <c r="AE6" i="21"/>
  <c r="AE6" i="8"/>
  <c r="AE6" i="18"/>
  <c r="AE6" i="17" s="1"/>
  <c r="AE6" i="24"/>
  <c r="AE6" i="3"/>
  <c r="AE6" i="29"/>
  <c r="AE6" i="5"/>
  <c r="Y7" i="11"/>
  <c r="Y7" i="10"/>
  <c r="Y7" i="22"/>
  <c r="Y7" i="20"/>
  <c r="Y7" i="25" s="1"/>
  <c r="Y7" i="19"/>
  <c r="Y7" i="8"/>
  <c r="Y7" i="18"/>
  <c r="Y7" i="17" s="1"/>
  <c r="Y7" i="21"/>
  <c r="Y7" i="29"/>
  <c r="Y7" i="5"/>
  <c r="Y7" i="3"/>
  <c r="Y7" i="24"/>
  <c r="AA8" i="11"/>
  <c r="AA8" i="10"/>
  <c r="AA8" i="22"/>
  <c r="AA8" i="20"/>
  <c r="AA8" i="25" s="1"/>
  <c r="AA8" i="19"/>
  <c r="AA8" i="8"/>
  <c r="AA8" i="18"/>
  <c r="AA8" i="17" s="1"/>
  <c r="AA8" i="21"/>
  <c r="AA8" i="3"/>
  <c r="AA8" i="5"/>
  <c r="AA8" i="24"/>
  <c r="AA8" i="29"/>
  <c r="AC9" i="11"/>
  <c r="AC9" i="10"/>
  <c r="AC9" i="22"/>
  <c r="AC9" i="20"/>
  <c r="AC9" i="25" s="1"/>
  <c r="AC9" i="19"/>
  <c r="AC9" i="8"/>
  <c r="AC9" i="21"/>
  <c r="AC9" i="18"/>
  <c r="AC9" i="17" s="1"/>
  <c r="AC9" i="29"/>
  <c r="AC9" i="5"/>
  <c r="AC9" i="3"/>
  <c r="AC9" i="24"/>
  <c r="AE10" i="11"/>
  <c r="AE10" i="10"/>
  <c r="AE10" i="22"/>
  <c r="AE10" i="20"/>
  <c r="AE10" i="25" s="1"/>
  <c r="AE10" i="19"/>
  <c r="AE10" i="8"/>
  <c r="AE10" i="18"/>
  <c r="AE10" i="17" s="1"/>
  <c r="AE10" i="21"/>
  <c r="AE10" i="3"/>
  <c r="AE10" i="29"/>
  <c r="AE10" i="5"/>
  <c r="AE10" i="24"/>
  <c r="Q11" i="11"/>
  <c r="Q11" i="10"/>
  <c r="Q11" i="22"/>
  <c r="Q11" i="20"/>
  <c r="Q11" i="25" s="1"/>
  <c r="Q11" i="19"/>
  <c r="Q11" i="21"/>
  <c r="Q11" i="8"/>
  <c r="Q11" i="18"/>
  <c r="Q11" i="17" s="1"/>
  <c r="Q11" i="29"/>
  <c r="Q11" i="24"/>
  <c r="Q11" i="5"/>
  <c r="Q11" i="3"/>
  <c r="J12" i="11"/>
  <c r="J12" i="10"/>
  <c r="J12" i="22"/>
  <c r="J12" i="19"/>
  <c r="J12" i="20"/>
  <c r="J12" i="25" s="1"/>
  <c r="J12" i="21"/>
  <c r="J12" i="8"/>
  <c r="J12" i="18"/>
  <c r="J12" i="17" s="1"/>
  <c r="J12" i="24"/>
  <c r="J12" i="29"/>
  <c r="J12" i="3"/>
  <c r="J12" i="5"/>
  <c r="Z2" i="11"/>
  <c r="Z2" i="19"/>
  <c r="Z2" i="20"/>
  <c r="Z2" i="25" s="1"/>
  <c r="Z2" i="10"/>
  <c r="Z2" i="21"/>
  <c r="Z2" i="8"/>
  <c r="Z2" i="24"/>
  <c r="Z2" i="18"/>
  <c r="Z2" i="17" s="1"/>
  <c r="Z2" i="22"/>
  <c r="Z2" i="5"/>
  <c r="Z2" i="3"/>
  <c r="Z2" i="29"/>
  <c r="X3" i="11"/>
  <c r="X3" i="10"/>
  <c r="X3" i="22"/>
  <c r="X3" i="19"/>
  <c r="X3" i="20"/>
  <c r="X3" i="25" s="1"/>
  <c r="X3" i="21"/>
  <c r="X3" i="18"/>
  <c r="X3" i="17" s="1"/>
  <c r="X3" i="29"/>
  <c r="X3" i="8"/>
  <c r="X3" i="24"/>
  <c r="X3" i="3"/>
  <c r="X3" i="5"/>
  <c r="N3" i="11"/>
  <c r="N3" i="10"/>
  <c r="N3" i="22"/>
  <c r="N3" i="21"/>
  <c r="N3" i="19"/>
  <c r="N3" i="20"/>
  <c r="N3" i="25" s="1"/>
  <c r="N3" i="29"/>
  <c r="N3" i="24"/>
  <c r="N3" i="18"/>
  <c r="N3" i="17" s="1"/>
  <c r="N3" i="8"/>
  <c r="N3" i="3"/>
  <c r="N3" i="5"/>
  <c r="C4" i="11"/>
  <c r="C4" i="10"/>
  <c r="C4" i="22"/>
  <c r="C4" i="18"/>
  <c r="C4" i="17" s="1"/>
  <c r="C4" i="20"/>
  <c r="C4" i="25" s="1"/>
  <c r="C4" i="21"/>
  <c r="C4" i="19"/>
  <c r="C4" i="24"/>
  <c r="C4" i="5"/>
  <c r="C4" i="8"/>
  <c r="C4" i="29"/>
  <c r="C4" i="3"/>
  <c r="T4" i="11"/>
  <c r="T4" i="10"/>
  <c r="T4" i="22"/>
  <c r="T4" i="18"/>
  <c r="T4" i="17" s="1"/>
  <c r="T4" i="20"/>
  <c r="T4" i="25" s="1"/>
  <c r="T4" i="21"/>
  <c r="T4" i="19"/>
  <c r="T4" i="24"/>
  <c r="T4" i="29"/>
  <c r="T4" i="5"/>
  <c r="T4" i="3"/>
  <c r="T4" i="8"/>
  <c r="AB4" i="11"/>
  <c r="AB4" i="18"/>
  <c r="AB4" i="17" s="1"/>
  <c r="AB4" i="19"/>
  <c r="AB4" i="20"/>
  <c r="AB4" i="25" s="1"/>
  <c r="AB4" i="21"/>
  <c r="AB4" i="10"/>
  <c r="AB4" i="22"/>
  <c r="AB4" i="24"/>
  <c r="AB4" i="8"/>
  <c r="AB4" i="5"/>
  <c r="AB4" i="29"/>
  <c r="AB4" i="3"/>
  <c r="M5" i="11"/>
  <c r="M5" i="10"/>
  <c r="M5" i="22"/>
  <c r="M5" i="19"/>
  <c r="M5" i="20"/>
  <c r="M5" i="25" s="1"/>
  <c r="M5" i="21"/>
  <c r="M5" i="18"/>
  <c r="M5" i="17" s="1"/>
  <c r="M5" i="24"/>
  <c r="M5" i="8"/>
  <c r="M5" i="5"/>
  <c r="M5" i="3"/>
  <c r="M5" i="29"/>
  <c r="AD5" i="10"/>
  <c r="AD5" i="11"/>
  <c r="AD5" i="19"/>
  <c r="AD5" i="20"/>
  <c r="AD5" i="25" s="1"/>
  <c r="AD5" i="21"/>
  <c r="AD5" i="22"/>
  <c r="AD5" i="18"/>
  <c r="AD5" i="17" s="1"/>
  <c r="AD5" i="24"/>
  <c r="AD5" i="8"/>
  <c r="AD5" i="5"/>
  <c r="AD5" i="29"/>
  <c r="AD5" i="3"/>
  <c r="O6" i="11"/>
  <c r="O6" i="10"/>
  <c r="O6" i="22"/>
  <c r="O6" i="19"/>
  <c r="O6" i="20"/>
  <c r="O6" i="25" s="1"/>
  <c r="O6" i="21"/>
  <c r="O6" i="18"/>
  <c r="O6" i="17" s="1"/>
  <c r="O6" i="24"/>
  <c r="O6" i="8"/>
  <c r="O6" i="5"/>
  <c r="O6" i="29"/>
  <c r="O6" i="3"/>
  <c r="A7" i="11"/>
  <c r="A7" i="10"/>
  <c r="A7" i="19"/>
  <c r="A7" i="20"/>
  <c r="A7" i="25" s="1"/>
  <c r="A7" i="21"/>
  <c r="A7" i="22"/>
  <c r="A7" i="18"/>
  <c r="A7" i="17" s="1"/>
  <c r="A7" i="24"/>
  <c r="A7" i="8"/>
  <c r="A7" i="5"/>
  <c r="A7" i="3"/>
  <c r="A7" i="29"/>
  <c r="I7" i="11"/>
  <c r="I7" i="10"/>
  <c r="I7" i="22"/>
  <c r="I7" i="20"/>
  <c r="I7" i="25" s="1"/>
  <c r="I7" i="21"/>
  <c r="I7" i="18"/>
  <c r="I7" i="17" s="1"/>
  <c r="I7" i="24"/>
  <c r="I7" i="19"/>
  <c r="I7" i="5"/>
  <c r="I7" i="8"/>
  <c r="I7" i="29"/>
  <c r="I7" i="3"/>
  <c r="R7" i="11"/>
  <c r="R7" i="10"/>
  <c r="R7" i="22"/>
  <c r="R7" i="19"/>
  <c r="R7" i="20"/>
  <c r="R7" i="25" s="1"/>
  <c r="R7" i="21"/>
  <c r="R7" i="18"/>
  <c r="R7" i="17" s="1"/>
  <c r="R7" i="24"/>
  <c r="R7" i="8"/>
  <c r="R7" i="5"/>
  <c r="R7" i="29"/>
  <c r="R7" i="3"/>
  <c r="Z7" i="11"/>
  <c r="Z7" i="10"/>
  <c r="Z7" i="22"/>
  <c r="Z7" i="20"/>
  <c r="Z7" i="25" s="1"/>
  <c r="Z7" i="21"/>
  <c r="Z7" i="19"/>
  <c r="Z7" i="18"/>
  <c r="Z7" i="17" s="1"/>
  <c r="Z7" i="24"/>
  <c r="Z7" i="5"/>
  <c r="Z7" i="8"/>
  <c r="Z7" i="3"/>
  <c r="Z7" i="29"/>
  <c r="C8" i="10"/>
  <c r="C8" i="19"/>
  <c r="C8" i="20"/>
  <c r="C8" i="25" s="1"/>
  <c r="C8" i="21"/>
  <c r="C8" i="22"/>
  <c r="C8" i="11"/>
  <c r="C8" i="18"/>
  <c r="C8" i="17" s="1"/>
  <c r="C8" i="24"/>
  <c r="C8" i="8"/>
  <c r="C8" i="29"/>
  <c r="C8" i="5"/>
  <c r="C8" i="3"/>
  <c r="K8" i="11"/>
  <c r="K8" i="10"/>
  <c r="K8" i="22"/>
  <c r="K8" i="20"/>
  <c r="K8" i="25" s="1"/>
  <c r="K8" i="21"/>
  <c r="K8" i="19"/>
  <c r="K8" i="18"/>
  <c r="K8" i="17" s="1"/>
  <c r="K8" i="24"/>
  <c r="K8" i="8"/>
  <c r="K8" i="29"/>
  <c r="K8" i="3"/>
  <c r="K8" i="5"/>
  <c r="T8" i="11"/>
  <c r="T8" i="10"/>
  <c r="T8" i="22"/>
  <c r="T8" i="19"/>
  <c r="T8" i="20"/>
  <c r="T8" i="25" s="1"/>
  <c r="T8" i="21"/>
  <c r="T8" i="18"/>
  <c r="T8" i="17" s="1"/>
  <c r="T8" i="24"/>
  <c r="T8" i="8"/>
  <c r="T8" i="29"/>
  <c r="T8" i="3"/>
  <c r="T8" i="5"/>
  <c r="AB8" i="11"/>
  <c r="AB8" i="10"/>
  <c r="AB8" i="22"/>
  <c r="AB8" i="20"/>
  <c r="AB8" i="25" s="1"/>
  <c r="AB8" i="21"/>
  <c r="AB8" i="19"/>
  <c r="AB8" i="18"/>
  <c r="AB8" i="17" s="1"/>
  <c r="AB8" i="24"/>
  <c r="AB8" i="8"/>
  <c r="AB8" i="29"/>
  <c r="AB8" i="3"/>
  <c r="AB8" i="5"/>
  <c r="E9" i="11"/>
  <c r="E9" i="19"/>
  <c r="E9" i="20"/>
  <c r="E9" i="25" s="1"/>
  <c r="E9" i="21"/>
  <c r="E9" i="10"/>
  <c r="E9" i="22"/>
  <c r="E9" i="18"/>
  <c r="E9" i="17" s="1"/>
  <c r="E9" i="24"/>
  <c r="E9" i="8"/>
  <c r="E9" i="29"/>
  <c r="E9" i="3"/>
  <c r="E9" i="5"/>
  <c r="M9" i="11"/>
  <c r="M9" i="10"/>
  <c r="M9" i="22"/>
  <c r="M9" i="20"/>
  <c r="M9" i="25" s="1"/>
  <c r="M9" i="21"/>
  <c r="M9" i="18"/>
  <c r="M9" i="17" s="1"/>
  <c r="M9" i="19"/>
  <c r="M9" i="24"/>
  <c r="M9" i="29"/>
  <c r="M9" i="8"/>
  <c r="M9" i="5"/>
  <c r="M9" i="3"/>
  <c r="V9" i="11"/>
  <c r="V9" i="10"/>
  <c r="V9" i="22"/>
  <c r="V9" i="19"/>
  <c r="V9" i="20"/>
  <c r="V9" i="25" s="1"/>
  <c r="V9" i="21"/>
  <c r="V9" i="18"/>
  <c r="V9" i="17" s="1"/>
  <c r="V9" i="24"/>
  <c r="V9" i="8"/>
  <c r="V9" i="5"/>
  <c r="V9" i="3"/>
  <c r="V9" i="29"/>
  <c r="AD9" i="11"/>
  <c r="AD9" i="10"/>
  <c r="AD9" i="22"/>
  <c r="AD9" i="20"/>
  <c r="AD9" i="25" s="1"/>
  <c r="AD9" i="21"/>
  <c r="AD9" i="19"/>
  <c r="AD9" i="18"/>
  <c r="AD9" i="17" s="1"/>
  <c r="AD9" i="24"/>
  <c r="AD9" i="29"/>
  <c r="AD9" i="5"/>
  <c r="AD9" i="3"/>
  <c r="AD9" i="8"/>
  <c r="G10" i="10"/>
  <c r="G10" i="11"/>
  <c r="G10" i="19"/>
  <c r="G10" i="20"/>
  <c r="G10" i="25" s="1"/>
  <c r="G10" i="21"/>
  <c r="G10" i="22"/>
  <c r="G10" i="18"/>
  <c r="G10" i="17" s="1"/>
  <c r="G10" i="24"/>
  <c r="G10" i="8"/>
  <c r="G10" i="29"/>
  <c r="G10" i="5"/>
  <c r="G10" i="3"/>
  <c r="O10" i="11"/>
  <c r="O10" i="10"/>
  <c r="O10" i="22"/>
  <c r="O10" i="20"/>
  <c r="O10" i="25" s="1"/>
  <c r="O10" i="21"/>
  <c r="O10" i="19"/>
  <c r="O10" i="18"/>
  <c r="O10" i="17" s="1"/>
  <c r="O10" i="24"/>
  <c r="O10" i="8"/>
  <c r="O10" i="3"/>
  <c r="O10" i="29"/>
  <c r="O10" i="5"/>
  <c r="X10" i="11"/>
  <c r="X10" i="10"/>
  <c r="X10" i="22"/>
  <c r="X10" i="19"/>
  <c r="X10" i="20"/>
  <c r="X10" i="25" s="1"/>
  <c r="X10" i="21"/>
  <c r="X10" i="18"/>
  <c r="X10" i="17" s="1"/>
  <c r="X10" i="24"/>
  <c r="X10" i="8"/>
  <c r="X10" i="29"/>
  <c r="X10" i="3"/>
  <c r="X10" i="5"/>
  <c r="A11" i="10"/>
  <c r="A11" i="11"/>
  <c r="A11" i="22"/>
  <c r="A11" i="20"/>
  <c r="A11" i="25" s="1"/>
  <c r="A11" i="21"/>
  <c r="A11" i="19"/>
  <c r="A11" i="18"/>
  <c r="A11" i="17" s="1"/>
  <c r="A11" i="24"/>
  <c r="A11" i="29"/>
  <c r="A11" i="3"/>
  <c r="A11" i="8"/>
  <c r="A11" i="5"/>
  <c r="I11" i="11"/>
  <c r="I11" i="10"/>
  <c r="I11" i="19"/>
  <c r="I11" i="20"/>
  <c r="I11" i="25" s="1"/>
  <c r="I11" i="21"/>
  <c r="I11" i="22"/>
  <c r="I11" i="18"/>
  <c r="I11" i="17" s="1"/>
  <c r="I11" i="24"/>
  <c r="I11" i="3"/>
  <c r="I11" i="5"/>
  <c r="I11" i="8"/>
  <c r="I11" i="29"/>
  <c r="R11" i="11"/>
  <c r="R11" i="10"/>
  <c r="R11" i="22"/>
  <c r="R11" i="20"/>
  <c r="R11" i="25" s="1"/>
  <c r="R11" i="21"/>
  <c r="R11" i="18"/>
  <c r="R11" i="17" s="1"/>
  <c r="R11" i="24"/>
  <c r="R11" i="19"/>
  <c r="R11" i="29"/>
  <c r="R11" i="8"/>
  <c r="R11" i="5"/>
  <c r="R11" i="3"/>
  <c r="Z11" i="11"/>
  <c r="Z11" i="10"/>
  <c r="Z11" i="19"/>
  <c r="Z11" i="20"/>
  <c r="Z11" i="25" s="1"/>
  <c r="Z11" i="21"/>
  <c r="Z11" i="22"/>
  <c r="Z11" i="18"/>
  <c r="Z11" i="17" s="1"/>
  <c r="Z11" i="24"/>
  <c r="Z11" i="8"/>
  <c r="Z11" i="5"/>
  <c r="Z11" i="29"/>
  <c r="Z11" i="3"/>
  <c r="C12" i="10"/>
  <c r="C12" i="22"/>
  <c r="C12" i="20"/>
  <c r="C12" i="25" s="1"/>
  <c r="C12" i="21"/>
  <c r="C12" i="19"/>
  <c r="C12" i="11"/>
  <c r="C12" i="18"/>
  <c r="C12" i="17" s="1"/>
  <c r="C12" i="24"/>
  <c r="C12" i="8"/>
  <c r="C12" i="5"/>
  <c r="C12" i="3"/>
  <c r="C12" i="29"/>
  <c r="K12" i="11"/>
  <c r="K12" i="10"/>
  <c r="K12" i="22"/>
  <c r="K12" i="19"/>
  <c r="K12" i="20"/>
  <c r="K12" i="25" s="1"/>
  <c r="K12" i="21"/>
  <c r="K12" i="18"/>
  <c r="K12" i="17" s="1"/>
  <c r="K12" i="24"/>
  <c r="K12" i="29"/>
  <c r="K12" i="5"/>
  <c r="K12" i="3"/>
  <c r="K12" i="8"/>
  <c r="T12" i="10"/>
  <c r="T12" i="11"/>
  <c r="T12" i="22"/>
  <c r="T12" i="20"/>
  <c r="T12" i="25" s="1"/>
  <c r="T12" i="21"/>
  <c r="T12" i="19"/>
  <c r="T12" i="18"/>
  <c r="T12" i="17" s="1"/>
  <c r="T12" i="24"/>
  <c r="T12" i="8"/>
  <c r="T12" i="29"/>
  <c r="T12" i="3"/>
  <c r="T12" i="5"/>
  <c r="AB12" i="11"/>
  <c r="AB12" i="10"/>
  <c r="AB12" i="19"/>
  <c r="AB12" i="20"/>
  <c r="AB12" i="25" s="1"/>
  <c r="AB12" i="22"/>
  <c r="AB12" i="21"/>
  <c r="AB12" i="18"/>
  <c r="AB12" i="17" s="1"/>
  <c r="AB12" i="24"/>
  <c r="AB12" i="29"/>
  <c r="AB12" i="8"/>
  <c r="AB12" i="3"/>
  <c r="AB12" i="5"/>
  <c r="AA21" i="10"/>
  <c r="AA21" i="11"/>
  <c r="AA21" i="19"/>
  <c r="AA21" i="21"/>
  <c r="AA21" i="22"/>
  <c r="AA21" i="20"/>
  <c r="AA21" i="25" s="1"/>
  <c r="AA21" i="18"/>
  <c r="AA21" i="17" s="1"/>
  <c r="AA21" i="29"/>
  <c r="AA21" i="24"/>
  <c r="AA21" i="8"/>
  <c r="AA21" i="3"/>
  <c r="AA21" i="5"/>
  <c r="S21" i="10"/>
  <c r="S21" i="11"/>
  <c r="S21" i="22"/>
  <c r="S21" i="21"/>
  <c r="S21" i="19"/>
  <c r="S21" i="20"/>
  <c r="S21" i="25" s="1"/>
  <c r="S21" i="18"/>
  <c r="S21" i="17" s="1"/>
  <c r="S21" i="29"/>
  <c r="S21" i="24"/>
  <c r="S21" i="3"/>
  <c r="S21" i="8"/>
  <c r="S21" i="5"/>
  <c r="J21" i="10"/>
  <c r="J21" i="11"/>
  <c r="J21" i="22"/>
  <c r="J21" i="21"/>
  <c r="J21" i="19"/>
  <c r="J21" i="20"/>
  <c r="J21" i="25" s="1"/>
  <c r="J21" i="18"/>
  <c r="J21" i="17" s="1"/>
  <c r="J21" i="29"/>
  <c r="J21" i="24"/>
  <c r="J21" i="8"/>
  <c r="J21" i="3"/>
  <c r="J21" i="5"/>
  <c r="B21" i="10"/>
  <c r="B21" i="11"/>
  <c r="B21" i="22"/>
  <c r="B21" i="21"/>
  <c r="B21" i="19"/>
  <c r="B21" i="20"/>
  <c r="B21" i="25" s="1"/>
  <c r="B21" i="18"/>
  <c r="B21" i="17" s="1"/>
  <c r="B21" i="29"/>
  <c r="B21" i="24"/>
  <c r="B21" i="3"/>
  <c r="B21" i="5"/>
  <c r="B21" i="8"/>
  <c r="U3" i="11"/>
  <c r="U3" i="10"/>
  <c r="U3" i="22"/>
  <c r="U3" i="19"/>
  <c r="U3" i="21"/>
  <c r="U3" i="18"/>
  <c r="U3" i="17" s="1"/>
  <c r="U3" i="20"/>
  <c r="U3" i="25" s="1"/>
  <c r="U3" i="8"/>
  <c r="U3" i="24"/>
  <c r="U3" i="5"/>
  <c r="U3" i="29"/>
  <c r="U3" i="3"/>
  <c r="W4" i="11"/>
  <c r="W4" i="10"/>
  <c r="W4" i="22"/>
  <c r="W4" i="19"/>
  <c r="W4" i="21"/>
  <c r="W4" i="20"/>
  <c r="W4" i="25" s="1"/>
  <c r="W4" i="8"/>
  <c r="W4" i="18"/>
  <c r="W4" i="17" s="1"/>
  <c r="W4" i="24"/>
  <c r="W4" i="29"/>
  <c r="W4" i="5"/>
  <c r="W4" i="3"/>
  <c r="Y3" i="10"/>
  <c r="Y3" i="22"/>
  <c r="Y3" i="11"/>
  <c r="Y3" i="19"/>
  <c r="Y3" i="20"/>
  <c r="Y3" i="25" s="1"/>
  <c r="Y3" i="21"/>
  <c r="Y3" i="18"/>
  <c r="Y3" i="17" s="1"/>
  <c r="Y3" i="8"/>
  <c r="Y3" i="24"/>
  <c r="Y3" i="29"/>
  <c r="Y3" i="3"/>
  <c r="Y3" i="5"/>
  <c r="H2" i="11"/>
  <c r="H2" i="10"/>
  <c r="H2" i="18"/>
  <c r="H2" i="17" s="1"/>
  <c r="H2" i="22"/>
  <c r="H2" i="19"/>
  <c r="H2" i="21"/>
  <c r="H2" i="24"/>
  <c r="H2" i="29"/>
  <c r="H2" i="8"/>
  <c r="H2" i="5"/>
  <c r="H2" i="20"/>
  <c r="H2" i="25" s="1"/>
  <c r="H2" i="3"/>
  <c r="J4" i="10"/>
  <c r="J4" i="11"/>
  <c r="J4" i="22"/>
  <c r="J4" i="19"/>
  <c r="J4" i="20"/>
  <c r="J4" i="25" s="1"/>
  <c r="J4" i="18"/>
  <c r="J4" i="17" s="1"/>
  <c r="J4" i="21"/>
  <c r="J4" i="8"/>
  <c r="J4" i="24"/>
  <c r="J4" i="29"/>
  <c r="J4" i="3"/>
  <c r="J4" i="5"/>
  <c r="L5" i="10"/>
  <c r="L5" i="11"/>
  <c r="L5" i="22"/>
  <c r="L5" i="19"/>
  <c r="L5" i="20"/>
  <c r="L5" i="25" s="1"/>
  <c r="L5" i="21"/>
  <c r="L5" i="8"/>
  <c r="L5" i="24"/>
  <c r="L5" i="3"/>
  <c r="L5" i="18"/>
  <c r="L5" i="17" s="1"/>
  <c r="L5" i="5"/>
  <c r="L5" i="29"/>
  <c r="W6" i="11"/>
  <c r="W6" i="10"/>
  <c r="W6" i="22"/>
  <c r="W6" i="20"/>
  <c r="W6" i="25" s="1"/>
  <c r="W6" i="19"/>
  <c r="W6" i="8"/>
  <c r="W6" i="18"/>
  <c r="W6" i="17" s="1"/>
  <c r="W6" i="21"/>
  <c r="W6" i="3"/>
  <c r="W6" i="29"/>
  <c r="W6" i="5"/>
  <c r="W6" i="24"/>
  <c r="Q7" i="10"/>
  <c r="Q7" i="11"/>
  <c r="Q7" i="22"/>
  <c r="Q7" i="19"/>
  <c r="Q7" i="20"/>
  <c r="Q7" i="25" s="1"/>
  <c r="Q7" i="21"/>
  <c r="Q7" i="8"/>
  <c r="Q7" i="24"/>
  <c r="Q7" i="18"/>
  <c r="Q7" i="17" s="1"/>
  <c r="Q7" i="5"/>
  <c r="Q7" i="29"/>
  <c r="Q7" i="3"/>
  <c r="D9" i="10"/>
  <c r="D9" i="11"/>
  <c r="D9" i="22"/>
  <c r="D9" i="19"/>
  <c r="D9" i="20"/>
  <c r="D9" i="25" s="1"/>
  <c r="D9" i="21"/>
  <c r="D9" i="8"/>
  <c r="D9" i="18"/>
  <c r="D9" i="17" s="1"/>
  <c r="D9" i="24"/>
  <c r="D9" i="29"/>
  <c r="D9" i="3"/>
  <c r="D9" i="5"/>
  <c r="U9" i="10"/>
  <c r="U9" i="11"/>
  <c r="U9" i="22"/>
  <c r="U9" i="19"/>
  <c r="U9" i="20"/>
  <c r="U9" i="25" s="1"/>
  <c r="U9" i="21"/>
  <c r="U9" i="8"/>
  <c r="U9" i="24"/>
  <c r="U9" i="5"/>
  <c r="U9" i="3"/>
  <c r="U9" i="18"/>
  <c r="U9" i="17" s="1"/>
  <c r="U9" i="29"/>
  <c r="W10" i="10"/>
  <c r="W10" i="11"/>
  <c r="W10" i="22"/>
  <c r="W10" i="19"/>
  <c r="W10" i="20"/>
  <c r="W10" i="25" s="1"/>
  <c r="W10" i="21"/>
  <c r="W10" i="8"/>
  <c r="W10" i="18"/>
  <c r="W10" i="17" s="1"/>
  <c r="W10" i="24"/>
  <c r="W10" i="29"/>
  <c r="W10" i="3"/>
  <c r="W10" i="5"/>
  <c r="Y11" i="11"/>
  <c r="Y11" i="10"/>
  <c r="Y11" i="22"/>
  <c r="Y11" i="19"/>
  <c r="Y11" i="20"/>
  <c r="Y11" i="25" s="1"/>
  <c r="Y11" i="21"/>
  <c r="Y11" i="8"/>
  <c r="Y11" i="24"/>
  <c r="Y11" i="18"/>
  <c r="Y11" i="17" s="1"/>
  <c r="Y11" i="5"/>
  <c r="Y11" i="29"/>
  <c r="Y11" i="3"/>
  <c r="S12" i="11"/>
  <c r="S12" i="10"/>
  <c r="S12" i="22"/>
  <c r="S12" i="20"/>
  <c r="S12" i="25" s="1"/>
  <c r="S12" i="19"/>
  <c r="S12" i="8"/>
  <c r="S12" i="18"/>
  <c r="S12" i="17" s="1"/>
  <c r="S12" i="24"/>
  <c r="S12" i="29"/>
  <c r="S12" i="3"/>
  <c r="S12" i="21"/>
  <c r="S12" i="5"/>
  <c r="R2" i="11"/>
  <c r="R2" i="10"/>
  <c r="R2" i="19"/>
  <c r="R2" i="22"/>
  <c r="R2" i="20"/>
  <c r="R2" i="25" s="1"/>
  <c r="R2" i="21"/>
  <c r="R2" i="8"/>
  <c r="R2" i="18"/>
  <c r="R2" i="17" s="1"/>
  <c r="R2" i="24"/>
  <c r="R2" i="29"/>
  <c r="R2" i="5"/>
  <c r="R2" i="3"/>
  <c r="O2" i="11"/>
  <c r="O2" i="10"/>
  <c r="O2" i="22"/>
  <c r="O2" i="18"/>
  <c r="O2" i="17" s="1"/>
  <c r="O2" i="20"/>
  <c r="O2" i="25" s="1"/>
  <c r="O2" i="21"/>
  <c r="O2" i="19"/>
  <c r="O2" i="24"/>
  <c r="O2" i="29"/>
  <c r="O2" i="5"/>
  <c r="O2" i="3"/>
  <c r="O2" i="8"/>
  <c r="G2" i="11"/>
  <c r="G2" i="10"/>
  <c r="G2" i="18"/>
  <c r="G2" i="17" s="1"/>
  <c r="G2" i="22"/>
  <c r="G2" i="19"/>
  <c r="G2" i="20"/>
  <c r="G2" i="25" s="1"/>
  <c r="G2" i="21"/>
  <c r="G2" i="24"/>
  <c r="G2" i="8"/>
  <c r="G2" i="5"/>
  <c r="G2" i="29"/>
  <c r="G2" i="3"/>
  <c r="F3" i="10"/>
  <c r="F3" i="11"/>
  <c r="F3" i="22"/>
  <c r="F3" i="19"/>
  <c r="F3" i="21"/>
  <c r="F3" i="20"/>
  <c r="F3" i="25" s="1"/>
  <c r="F3" i="18"/>
  <c r="F3" i="17" s="1"/>
  <c r="F3" i="29"/>
  <c r="F3" i="24"/>
  <c r="F3" i="8"/>
  <c r="F3" i="3"/>
  <c r="F3" i="5"/>
  <c r="K4" i="11"/>
  <c r="K4" i="10"/>
  <c r="K4" i="18"/>
  <c r="K4" i="17" s="1"/>
  <c r="K4" i="22"/>
  <c r="K4" i="19"/>
  <c r="K4" i="20"/>
  <c r="K4" i="25" s="1"/>
  <c r="K4" i="21"/>
  <c r="K4" i="24"/>
  <c r="K4" i="8"/>
  <c r="K4" i="5"/>
  <c r="K4" i="29"/>
  <c r="K4" i="3"/>
  <c r="E5" i="11"/>
  <c r="E5" i="10"/>
  <c r="E5" i="22"/>
  <c r="E5" i="20"/>
  <c r="E5" i="25" s="1"/>
  <c r="E5" i="21"/>
  <c r="E5" i="18"/>
  <c r="E5" i="17" s="1"/>
  <c r="E5" i="19"/>
  <c r="E5" i="24"/>
  <c r="E5" i="5"/>
  <c r="E5" i="8"/>
  <c r="E5" i="29"/>
  <c r="E5" i="3"/>
  <c r="V5" i="11"/>
  <c r="V5" i="10"/>
  <c r="V5" i="22"/>
  <c r="V5" i="20"/>
  <c r="V5" i="25" s="1"/>
  <c r="V5" i="21"/>
  <c r="V5" i="19"/>
  <c r="V5" i="18"/>
  <c r="V5" i="17" s="1"/>
  <c r="V5" i="24"/>
  <c r="V5" i="5"/>
  <c r="V5" i="29"/>
  <c r="V5" i="8"/>
  <c r="V5" i="3"/>
  <c r="G6" i="11"/>
  <c r="G6" i="10"/>
  <c r="G6" i="22"/>
  <c r="G6" i="20"/>
  <c r="G6" i="25" s="1"/>
  <c r="G6" i="21"/>
  <c r="G6" i="19"/>
  <c r="G6" i="18"/>
  <c r="G6" i="17" s="1"/>
  <c r="G6" i="24"/>
  <c r="G6" i="5"/>
  <c r="G6" i="8"/>
  <c r="G6" i="3"/>
  <c r="G6" i="29"/>
  <c r="X6" i="11"/>
  <c r="X6" i="10"/>
  <c r="X6" i="22"/>
  <c r="X6" i="20"/>
  <c r="X6" i="25" s="1"/>
  <c r="X6" i="21"/>
  <c r="X6" i="19"/>
  <c r="X6" i="18"/>
  <c r="X6" i="17" s="1"/>
  <c r="X6" i="24"/>
  <c r="X6" i="29"/>
  <c r="X6" i="5"/>
  <c r="X6" i="3"/>
  <c r="X6" i="8"/>
  <c r="Y2" i="11"/>
  <c r="Y2" i="18"/>
  <c r="Y2" i="17" s="1"/>
  <c r="Y2" i="10"/>
  <c r="Y2" i="19"/>
  <c r="Y2" i="21"/>
  <c r="Y2" i="24"/>
  <c r="Y2" i="22"/>
  <c r="Y2" i="20"/>
  <c r="Y2" i="25" s="1"/>
  <c r="Y2" i="29"/>
  <c r="Y2" i="8"/>
  <c r="Y2" i="5"/>
  <c r="Y2" i="3"/>
  <c r="AE3" i="11"/>
  <c r="AE3" i="10"/>
  <c r="AE3" i="22"/>
  <c r="AE3" i="21"/>
  <c r="AE3" i="19"/>
  <c r="AE3" i="20"/>
  <c r="AE3" i="25" s="1"/>
  <c r="AE3" i="18"/>
  <c r="AE3" i="17" s="1"/>
  <c r="AE3" i="29"/>
  <c r="AE3" i="24"/>
  <c r="AE3" i="8"/>
  <c r="AE3" i="3"/>
  <c r="AE3" i="5"/>
  <c r="W3" i="10"/>
  <c r="W3" i="11"/>
  <c r="W3" i="22"/>
  <c r="W3" i="19"/>
  <c r="W3" i="21"/>
  <c r="W3" i="18"/>
  <c r="W3" i="17" s="1"/>
  <c r="W3" i="20"/>
  <c r="W3" i="25" s="1"/>
  <c r="W3" i="29"/>
  <c r="W3" i="24"/>
  <c r="W3" i="8"/>
  <c r="W3" i="3"/>
  <c r="W3" i="5"/>
  <c r="N2" i="11"/>
  <c r="N2" i="10"/>
  <c r="N2" i="22"/>
  <c r="N2" i="20"/>
  <c r="N2" i="25" s="1"/>
  <c r="N2" i="19"/>
  <c r="N2" i="18"/>
  <c r="N2" i="17" s="1"/>
  <c r="N2" i="8"/>
  <c r="N2" i="21"/>
  <c r="N2" i="3"/>
  <c r="N2" i="29"/>
  <c r="N2" i="5"/>
  <c r="N2" i="24"/>
  <c r="F2" i="11"/>
  <c r="F2" i="10"/>
  <c r="F2" i="22"/>
  <c r="F2" i="19"/>
  <c r="F2" i="20"/>
  <c r="F2" i="25" s="1"/>
  <c r="F2" i="21"/>
  <c r="F2" i="8"/>
  <c r="F2" i="18"/>
  <c r="F2" i="17" s="1"/>
  <c r="F2" i="24"/>
  <c r="F2" i="29"/>
  <c r="F2" i="3"/>
  <c r="F2" i="5"/>
  <c r="M3" i="11"/>
  <c r="M3" i="10"/>
  <c r="M3" i="22"/>
  <c r="M3" i="19"/>
  <c r="M3" i="21"/>
  <c r="M3" i="20"/>
  <c r="M3" i="25" s="1"/>
  <c r="M3" i="18"/>
  <c r="M3" i="17" s="1"/>
  <c r="M3" i="8"/>
  <c r="M3" i="29"/>
  <c r="M3" i="5"/>
  <c r="M3" i="24"/>
  <c r="M3" i="3"/>
  <c r="E3" i="11"/>
  <c r="E3" i="10"/>
  <c r="E3" i="22"/>
  <c r="E3" i="19"/>
  <c r="E3" i="21"/>
  <c r="E3" i="18"/>
  <c r="E3" i="17" s="1"/>
  <c r="E3" i="8"/>
  <c r="E3" i="20"/>
  <c r="E3" i="25" s="1"/>
  <c r="E3" i="24"/>
  <c r="E3" i="29"/>
  <c r="E3" i="5"/>
  <c r="E3" i="3"/>
  <c r="D4" i="11"/>
  <c r="D4" i="10"/>
  <c r="D4" i="22"/>
  <c r="D4" i="21"/>
  <c r="D4" i="19"/>
  <c r="D4" i="20"/>
  <c r="D4" i="25" s="1"/>
  <c r="D4" i="24"/>
  <c r="D4" i="18"/>
  <c r="D4" i="17" s="1"/>
  <c r="D4" i="29"/>
  <c r="D4" i="5"/>
  <c r="D4" i="8"/>
  <c r="D4" i="3"/>
  <c r="L4" i="11"/>
  <c r="L4" i="10"/>
  <c r="L4" i="22"/>
  <c r="L4" i="19"/>
  <c r="L4" i="21"/>
  <c r="L4" i="18"/>
  <c r="L4" i="17" s="1"/>
  <c r="L4" i="24"/>
  <c r="L4" i="29"/>
  <c r="L4" i="20"/>
  <c r="L4" i="25" s="1"/>
  <c r="L4" i="8"/>
  <c r="L4" i="5"/>
  <c r="L4" i="3"/>
  <c r="U4" i="10"/>
  <c r="U4" i="11"/>
  <c r="U4" i="22"/>
  <c r="U4" i="21"/>
  <c r="U4" i="19"/>
  <c r="U4" i="20"/>
  <c r="U4" i="25" s="1"/>
  <c r="U4" i="18"/>
  <c r="U4" i="17" s="1"/>
  <c r="U4" i="24"/>
  <c r="U4" i="29"/>
  <c r="U4" i="5"/>
  <c r="U4" i="8"/>
  <c r="U4" i="3"/>
  <c r="AC4" i="11"/>
  <c r="AC4" i="10"/>
  <c r="AC4" i="22"/>
  <c r="AC4" i="19"/>
  <c r="AC4" i="21"/>
  <c r="AC4" i="18"/>
  <c r="AC4" i="17" s="1"/>
  <c r="AC4" i="24"/>
  <c r="AC4" i="20"/>
  <c r="AC4" i="25" s="1"/>
  <c r="AC4" i="29"/>
  <c r="AC4" i="8"/>
  <c r="AC4" i="5"/>
  <c r="AC4" i="3"/>
  <c r="F5" i="11"/>
  <c r="F5" i="10"/>
  <c r="F5" i="22"/>
  <c r="F5" i="21"/>
  <c r="F5" i="18"/>
  <c r="F5" i="17" s="1"/>
  <c r="F5" i="20"/>
  <c r="F5" i="25" s="1"/>
  <c r="F5" i="24"/>
  <c r="F5" i="29"/>
  <c r="F5" i="19"/>
  <c r="F5" i="5"/>
  <c r="F5" i="8"/>
  <c r="F5" i="3"/>
  <c r="N5" i="10"/>
  <c r="N5" i="11"/>
  <c r="N5" i="22"/>
  <c r="N5" i="19"/>
  <c r="N5" i="18"/>
  <c r="N5" i="17" s="1"/>
  <c r="N5" i="21"/>
  <c r="N5" i="24"/>
  <c r="N5" i="29"/>
  <c r="N5" i="20"/>
  <c r="N5" i="25" s="1"/>
  <c r="N5" i="8"/>
  <c r="N5" i="5"/>
  <c r="N5" i="3"/>
  <c r="W5" i="10"/>
  <c r="W5" i="11"/>
  <c r="W5" i="22"/>
  <c r="W5" i="19"/>
  <c r="W5" i="21"/>
  <c r="W5" i="18"/>
  <c r="W5" i="17" s="1"/>
  <c r="W5" i="20"/>
  <c r="W5" i="25" s="1"/>
  <c r="W5" i="24"/>
  <c r="W5" i="29"/>
  <c r="W5" i="5"/>
  <c r="W5" i="8"/>
  <c r="W5" i="3"/>
  <c r="AE5" i="10"/>
  <c r="AE5" i="11"/>
  <c r="AE5" i="22"/>
  <c r="AE5" i="19"/>
  <c r="AE5" i="21"/>
  <c r="AE5" i="18"/>
  <c r="AE5" i="17" s="1"/>
  <c r="AE5" i="24"/>
  <c r="AE5" i="20"/>
  <c r="AE5" i="25" s="1"/>
  <c r="AE5" i="29"/>
  <c r="AE5" i="8"/>
  <c r="AE5" i="5"/>
  <c r="AE5" i="3"/>
  <c r="H6" i="11"/>
  <c r="H6" i="10"/>
  <c r="H6" i="22"/>
  <c r="H6" i="21"/>
  <c r="H6" i="18"/>
  <c r="H6" i="17" s="1"/>
  <c r="H6" i="20"/>
  <c r="H6" i="25" s="1"/>
  <c r="H6" i="24"/>
  <c r="H6" i="19"/>
  <c r="H6" i="29"/>
  <c r="H6" i="5"/>
  <c r="H6" i="8"/>
  <c r="H6" i="3"/>
  <c r="Q6" i="11"/>
  <c r="Q6" i="10"/>
  <c r="Q6" i="22"/>
  <c r="Q6" i="19"/>
  <c r="Q6" i="18"/>
  <c r="Q6" i="17" s="1"/>
  <c r="Q6" i="21"/>
  <c r="Q6" i="24"/>
  <c r="Q6" i="29"/>
  <c r="Q6" i="8"/>
  <c r="Q6" i="5"/>
  <c r="Q6" i="20"/>
  <c r="Q6" i="25" s="1"/>
  <c r="Q6" i="3"/>
  <c r="Y6" i="10"/>
  <c r="Y6" i="11"/>
  <c r="Y6" i="22"/>
  <c r="Y6" i="21"/>
  <c r="Y6" i="18"/>
  <c r="Y6" i="17" s="1"/>
  <c r="Y6" i="20"/>
  <c r="Y6" i="25" s="1"/>
  <c r="Y6" i="19"/>
  <c r="Y6" i="24"/>
  <c r="Y6" i="29"/>
  <c r="Y6" i="5"/>
  <c r="Y6" i="8"/>
  <c r="Y6" i="3"/>
  <c r="B7" i="11"/>
  <c r="B7" i="10"/>
  <c r="B7" i="19"/>
  <c r="B7" i="21"/>
  <c r="B7" i="18"/>
  <c r="B7" i="17" s="1"/>
  <c r="B7" i="22"/>
  <c r="B7" i="24"/>
  <c r="B7" i="20"/>
  <c r="B7" i="25" s="1"/>
  <c r="B7" i="29"/>
  <c r="B7" i="8"/>
  <c r="B7" i="5"/>
  <c r="B7" i="3"/>
  <c r="J7" i="11"/>
  <c r="J7" i="10"/>
  <c r="J7" i="22"/>
  <c r="J7" i="21"/>
  <c r="J7" i="18"/>
  <c r="J7" i="17" s="1"/>
  <c r="J7" i="20"/>
  <c r="J7" i="25" s="1"/>
  <c r="J7" i="24"/>
  <c r="J7" i="29"/>
  <c r="J7" i="19"/>
  <c r="J7" i="5"/>
  <c r="J7" i="8"/>
  <c r="J7" i="3"/>
  <c r="S7" i="10"/>
  <c r="S7" i="11"/>
  <c r="S7" i="22"/>
  <c r="S7" i="19"/>
  <c r="S7" i="18"/>
  <c r="S7" i="17" s="1"/>
  <c r="S7" i="21"/>
  <c r="S7" i="24"/>
  <c r="S7" i="29"/>
  <c r="S7" i="20"/>
  <c r="S7" i="25" s="1"/>
  <c r="S7" i="8"/>
  <c r="S7" i="5"/>
  <c r="S7" i="3"/>
  <c r="AA7" i="10"/>
  <c r="AA7" i="11"/>
  <c r="AA7" i="22"/>
  <c r="AA7" i="19"/>
  <c r="AA7" i="21"/>
  <c r="AA7" i="18"/>
  <c r="AA7" i="17" s="1"/>
  <c r="AA7" i="20"/>
  <c r="AA7" i="25" s="1"/>
  <c r="AA7" i="24"/>
  <c r="AA7" i="29"/>
  <c r="AA7" i="5"/>
  <c r="AA7" i="8"/>
  <c r="AA7" i="3"/>
  <c r="D8" i="10"/>
  <c r="D8" i="22"/>
  <c r="D8" i="11"/>
  <c r="D8" i="19"/>
  <c r="D8" i="21"/>
  <c r="D8" i="18"/>
  <c r="D8" i="17" s="1"/>
  <c r="D8" i="24"/>
  <c r="D8" i="20"/>
  <c r="D8" i="25" s="1"/>
  <c r="D8" i="29"/>
  <c r="D8" i="8"/>
  <c r="D8" i="5"/>
  <c r="D8" i="3"/>
  <c r="L8" i="11"/>
  <c r="L8" i="10"/>
  <c r="L8" i="22"/>
  <c r="L8" i="21"/>
  <c r="L8" i="19"/>
  <c r="L8" i="18"/>
  <c r="L8" i="17" s="1"/>
  <c r="L8" i="20"/>
  <c r="L8" i="25" s="1"/>
  <c r="L8" i="24"/>
  <c r="L8" i="29"/>
  <c r="L8" i="5"/>
  <c r="L8" i="8"/>
  <c r="L8" i="3"/>
  <c r="U8" i="11"/>
  <c r="U8" i="10"/>
  <c r="U8" i="22"/>
  <c r="U8" i="19"/>
  <c r="U8" i="18"/>
  <c r="U8" i="17" s="1"/>
  <c r="U8" i="21"/>
  <c r="U8" i="24"/>
  <c r="U8" i="29"/>
  <c r="U8" i="20"/>
  <c r="U8" i="25" s="1"/>
  <c r="U8" i="5"/>
  <c r="U8" i="3"/>
  <c r="U8" i="8"/>
  <c r="AC8" i="10"/>
  <c r="AC8" i="11"/>
  <c r="AC8" i="22"/>
  <c r="AC8" i="21"/>
  <c r="AC8" i="19"/>
  <c r="AC8" i="18"/>
  <c r="AC8" i="17" s="1"/>
  <c r="AC8" i="20"/>
  <c r="AC8" i="25" s="1"/>
  <c r="AC8" i="24"/>
  <c r="AC8" i="29"/>
  <c r="AC8" i="8"/>
  <c r="AC8" i="5"/>
  <c r="AC8" i="3"/>
  <c r="F9" i="11"/>
  <c r="F9" i="22"/>
  <c r="F9" i="19"/>
  <c r="F9" i="21"/>
  <c r="F9" i="18"/>
  <c r="F9" i="17" s="1"/>
  <c r="F9" i="24"/>
  <c r="F9" i="20"/>
  <c r="F9" i="25" s="1"/>
  <c r="F9" i="29"/>
  <c r="F9" i="10"/>
  <c r="F9" i="5"/>
  <c r="F9" i="8"/>
  <c r="F9" i="3"/>
  <c r="N9" i="11"/>
  <c r="N9" i="10"/>
  <c r="N9" i="22"/>
  <c r="N9" i="21"/>
  <c r="N9" i="18"/>
  <c r="N9" i="17" s="1"/>
  <c r="N9" i="20"/>
  <c r="N9" i="25" s="1"/>
  <c r="N9" i="19"/>
  <c r="N9" i="24"/>
  <c r="N9" i="29"/>
  <c r="N9" i="8"/>
  <c r="N9" i="5"/>
  <c r="N9" i="3"/>
  <c r="W9" i="10"/>
  <c r="W9" i="11"/>
  <c r="W9" i="22"/>
  <c r="W9" i="19"/>
  <c r="W9" i="18"/>
  <c r="W9" i="17" s="1"/>
  <c r="W9" i="21"/>
  <c r="W9" i="24"/>
  <c r="W9" i="29"/>
  <c r="W9" i="20"/>
  <c r="W9" i="25" s="1"/>
  <c r="W9" i="5"/>
  <c r="W9" i="8"/>
  <c r="W9" i="3"/>
  <c r="AE9" i="10"/>
  <c r="AE9" i="11"/>
  <c r="AE9" i="22"/>
  <c r="AE9" i="19"/>
  <c r="AE9" i="21"/>
  <c r="AE9" i="18"/>
  <c r="AE9" i="17" s="1"/>
  <c r="AE9" i="20"/>
  <c r="AE9" i="25" s="1"/>
  <c r="AE9" i="24"/>
  <c r="AE9" i="29"/>
  <c r="AE9" i="5"/>
  <c r="AE9" i="8"/>
  <c r="AE9" i="3"/>
  <c r="H10" i="10"/>
  <c r="H10" i="11"/>
  <c r="H10" i="22"/>
  <c r="H10" i="19"/>
  <c r="H10" i="21"/>
  <c r="H10" i="18"/>
  <c r="H10" i="17" s="1"/>
  <c r="H10" i="24"/>
  <c r="H10" i="20"/>
  <c r="H10" i="25" s="1"/>
  <c r="H10" i="29"/>
  <c r="H10" i="5"/>
  <c r="H10" i="8"/>
  <c r="H10" i="3"/>
  <c r="Q10" i="11"/>
  <c r="Q10" i="10"/>
  <c r="Q10" i="22"/>
  <c r="Q10" i="21"/>
  <c r="Q10" i="18"/>
  <c r="Q10" i="17" s="1"/>
  <c r="Q10" i="20"/>
  <c r="Q10" i="25" s="1"/>
  <c r="Q10" i="19"/>
  <c r="Q10" i="24"/>
  <c r="Q10" i="29"/>
  <c r="Q10" i="5"/>
  <c r="Q10" i="8"/>
  <c r="Q10" i="3"/>
  <c r="Y10" i="11"/>
  <c r="Y10" i="10"/>
  <c r="Y10" i="22"/>
  <c r="Y10" i="19"/>
  <c r="Y10" i="18"/>
  <c r="Y10" i="17" s="1"/>
  <c r="Y10" i="21"/>
  <c r="Y10" i="24"/>
  <c r="Y10" i="29"/>
  <c r="Y10" i="8"/>
  <c r="Y10" i="5"/>
  <c r="Y10" i="3"/>
  <c r="Y10" i="20"/>
  <c r="Y10" i="25" s="1"/>
  <c r="B11" i="11"/>
  <c r="B11" i="10"/>
  <c r="B11" i="22"/>
  <c r="B11" i="21"/>
  <c r="B11" i="18"/>
  <c r="B11" i="17" s="1"/>
  <c r="B11" i="20"/>
  <c r="B11" i="25" s="1"/>
  <c r="B11" i="19"/>
  <c r="B11" i="24"/>
  <c r="B11" i="29"/>
  <c r="B11" i="5"/>
  <c r="B11" i="3"/>
  <c r="B11" i="8"/>
  <c r="J11" i="11"/>
  <c r="J11" i="10"/>
  <c r="J11" i="19"/>
  <c r="J11" i="21"/>
  <c r="J11" i="18"/>
  <c r="J11" i="17" s="1"/>
  <c r="J11" i="24"/>
  <c r="J11" i="20"/>
  <c r="J11" i="25" s="1"/>
  <c r="J11" i="29"/>
  <c r="J11" i="22"/>
  <c r="J11" i="8"/>
  <c r="J11" i="5"/>
  <c r="J11" i="3"/>
  <c r="S11" i="11"/>
  <c r="S11" i="10"/>
  <c r="S11" i="22"/>
  <c r="S11" i="21"/>
  <c r="S11" i="18"/>
  <c r="S11" i="17" s="1"/>
  <c r="S11" i="20"/>
  <c r="S11" i="25" s="1"/>
  <c r="S11" i="24"/>
  <c r="S11" i="29"/>
  <c r="S11" i="19"/>
  <c r="S11" i="5"/>
  <c r="S11" i="8"/>
  <c r="S11" i="3"/>
  <c r="AA11" i="11"/>
  <c r="AA11" i="10"/>
  <c r="AA11" i="22"/>
  <c r="AA11" i="19"/>
  <c r="AA11" i="18"/>
  <c r="AA11" i="17" s="1"/>
  <c r="AA11" i="21"/>
  <c r="AA11" i="24"/>
  <c r="AA11" i="29"/>
  <c r="AA11" i="20"/>
  <c r="AA11" i="25" s="1"/>
  <c r="AA11" i="5"/>
  <c r="AA11" i="8"/>
  <c r="AA11" i="3"/>
  <c r="D12" i="11"/>
  <c r="D12" i="10"/>
  <c r="D12" i="22"/>
  <c r="D12" i="19"/>
  <c r="D12" i="21"/>
  <c r="D12" i="18"/>
  <c r="D12" i="17" s="1"/>
  <c r="D12" i="20"/>
  <c r="D12" i="25" s="1"/>
  <c r="D12" i="24"/>
  <c r="D12" i="29"/>
  <c r="D12" i="5"/>
  <c r="D12" i="8"/>
  <c r="D12" i="3"/>
  <c r="L12" i="11"/>
  <c r="L12" i="10"/>
  <c r="L12" i="22"/>
  <c r="L12" i="19"/>
  <c r="L12" i="21"/>
  <c r="L12" i="18"/>
  <c r="L12" i="17" s="1"/>
  <c r="L12" i="24"/>
  <c r="L12" i="20"/>
  <c r="L12" i="25" s="1"/>
  <c r="L12" i="29"/>
  <c r="L12" i="5"/>
  <c r="L12" i="3"/>
  <c r="L12" i="8"/>
  <c r="U12" i="11"/>
  <c r="U12" i="10"/>
  <c r="U12" i="21"/>
  <c r="U12" i="22"/>
  <c r="U12" i="19"/>
  <c r="U12" i="18"/>
  <c r="U12" i="17" s="1"/>
  <c r="U12" i="20"/>
  <c r="U12" i="25" s="1"/>
  <c r="U12" i="24"/>
  <c r="U12" i="29"/>
  <c r="U12" i="5"/>
  <c r="U12" i="8"/>
  <c r="U12" i="3"/>
  <c r="AC12" i="11"/>
  <c r="AC12" i="10"/>
  <c r="AC12" i="22"/>
  <c r="AC12" i="19"/>
  <c r="AC12" i="18"/>
  <c r="AC12" i="17" s="1"/>
  <c r="AC12" i="21"/>
  <c r="AC12" i="24"/>
  <c r="AC12" i="29"/>
  <c r="AC12" i="20"/>
  <c r="AC12" i="25" s="1"/>
  <c r="AC12" i="5"/>
  <c r="AC12" i="8"/>
  <c r="AC12" i="3"/>
  <c r="Z21" i="10"/>
  <c r="Z21" i="11"/>
  <c r="Z21" i="19"/>
  <c r="Z21" i="21"/>
  <c r="Z21" i="22"/>
  <c r="Z21" i="20"/>
  <c r="Z21" i="25" s="1"/>
  <c r="Z21" i="8"/>
  <c r="Z21" i="18"/>
  <c r="Z21" i="17" s="1"/>
  <c r="Z21" i="24"/>
  <c r="Z21" i="29"/>
  <c r="Z21" i="5"/>
  <c r="Z21" i="3"/>
  <c r="R21" i="10"/>
  <c r="R21" i="11"/>
  <c r="R21" i="21"/>
  <c r="R21" i="19"/>
  <c r="R21" i="20"/>
  <c r="R21" i="25" s="1"/>
  <c r="R21" i="22"/>
  <c r="R21" i="18"/>
  <c r="R21" i="17" s="1"/>
  <c r="R21" i="8"/>
  <c r="R21" i="5"/>
  <c r="R21" i="24"/>
  <c r="R21" i="3"/>
  <c r="R21" i="29"/>
  <c r="I21" i="10"/>
  <c r="I21" i="11"/>
  <c r="I21" i="22"/>
  <c r="I21" i="21"/>
  <c r="I21" i="19"/>
  <c r="I21" i="8"/>
  <c r="I21" i="20"/>
  <c r="I21" i="25" s="1"/>
  <c r="I21" i="18"/>
  <c r="I21" i="17" s="1"/>
  <c r="I21" i="24"/>
  <c r="I21" i="29"/>
  <c r="I21" i="5"/>
  <c r="I21" i="3"/>
  <c r="AE2" i="11"/>
  <c r="AE2" i="10"/>
  <c r="AE2" i="22"/>
  <c r="AE2" i="20"/>
  <c r="AE2" i="25" s="1"/>
  <c r="AE2" i="19"/>
  <c r="AE2" i="18"/>
  <c r="AE2" i="17" s="1"/>
  <c r="AE2" i="21"/>
  <c r="AE2" i="8"/>
  <c r="AE2" i="29"/>
  <c r="AE2" i="24"/>
  <c r="AE2" i="3"/>
  <c r="AE2" i="5"/>
  <c r="N4" i="11"/>
  <c r="N4" i="10"/>
  <c r="N4" i="22"/>
  <c r="N4" i="19"/>
  <c r="N4" i="18"/>
  <c r="N4" i="17" s="1"/>
  <c r="N4" i="8"/>
  <c r="N4" i="20"/>
  <c r="N4" i="25" s="1"/>
  <c r="N4" i="21"/>
  <c r="N4" i="5"/>
  <c r="N4" i="24"/>
  <c r="N4" i="29"/>
  <c r="N4" i="3"/>
  <c r="Q3" i="11"/>
  <c r="Q3" i="10"/>
  <c r="Q3" i="22"/>
  <c r="Q3" i="20"/>
  <c r="Q3" i="25" s="1"/>
  <c r="Q3" i="19"/>
  <c r="Q3" i="18"/>
  <c r="Q3" i="17" s="1"/>
  <c r="Q3" i="8"/>
  <c r="Q3" i="21"/>
  <c r="Q3" i="29"/>
  <c r="Q3" i="3"/>
  <c r="Q3" i="24"/>
  <c r="Q3" i="5"/>
  <c r="B4" i="11"/>
  <c r="B4" i="10"/>
  <c r="B4" i="22"/>
  <c r="B4" i="20"/>
  <c r="B4" i="25" s="1"/>
  <c r="B4" i="19"/>
  <c r="B4" i="8"/>
  <c r="B4" i="18"/>
  <c r="B4" i="17" s="1"/>
  <c r="B4" i="21"/>
  <c r="B4" i="24"/>
  <c r="B4" i="29"/>
  <c r="B4" i="3"/>
  <c r="B4" i="5"/>
  <c r="D5" i="11"/>
  <c r="D5" i="10"/>
  <c r="D5" i="22"/>
  <c r="D5" i="20"/>
  <c r="D5" i="25" s="1"/>
  <c r="D5" i="19"/>
  <c r="D5" i="21"/>
  <c r="D5" i="8"/>
  <c r="D5" i="29"/>
  <c r="D5" i="24"/>
  <c r="D5" i="3"/>
  <c r="D5" i="5"/>
  <c r="D5" i="18"/>
  <c r="D5" i="17" s="1"/>
  <c r="F6" i="11"/>
  <c r="F6" i="10"/>
  <c r="F6" i="22"/>
  <c r="F6" i="20"/>
  <c r="F6" i="25" s="1"/>
  <c r="F6" i="19"/>
  <c r="F6" i="8"/>
  <c r="F6" i="21"/>
  <c r="F6" i="18"/>
  <c r="F6" i="17" s="1"/>
  <c r="F6" i="24"/>
  <c r="F6" i="3"/>
  <c r="F6" i="5"/>
  <c r="F6" i="29"/>
  <c r="H7" i="11"/>
  <c r="H7" i="10"/>
  <c r="H7" i="22"/>
  <c r="H7" i="20"/>
  <c r="H7" i="25" s="1"/>
  <c r="H7" i="19"/>
  <c r="H7" i="21"/>
  <c r="H7" i="8"/>
  <c r="H7" i="18"/>
  <c r="H7" i="17" s="1"/>
  <c r="H7" i="29"/>
  <c r="H7" i="24"/>
  <c r="H7" i="3"/>
  <c r="H7" i="5"/>
  <c r="J8" i="11"/>
  <c r="J8" i="10"/>
  <c r="J8" i="22"/>
  <c r="J8" i="20"/>
  <c r="J8" i="25" s="1"/>
  <c r="J8" i="19"/>
  <c r="J8" i="8"/>
  <c r="J8" i="18"/>
  <c r="J8" i="17" s="1"/>
  <c r="J8" i="21"/>
  <c r="J8" i="24"/>
  <c r="J8" i="29"/>
  <c r="J8" i="3"/>
  <c r="J8" i="5"/>
  <c r="F10" i="10"/>
  <c r="F10" i="22"/>
  <c r="F10" i="11"/>
  <c r="F10" i="19"/>
  <c r="F10" i="20"/>
  <c r="F10" i="25" s="1"/>
  <c r="F10" i="21"/>
  <c r="F10" i="8"/>
  <c r="F10" i="18"/>
  <c r="F10" i="17" s="1"/>
  <c r="F10" i="24"/>
  <c r="F10" i="29"/>
  <c r="F10" i="3"/>
  <c r="F10" i="5"/>
  <c r="Q2" i="10"/>
  <c r="Q2" i="11"/>
  <c r="Q2" i="22"/>
  <c r="Q2" i="18"/>
  <c r="Q2" i="17" s="1"/>
  <c r="Q2" i="21"/>
  <c r="Q2" i="20"/>
  <c r="Q2" i="25" s="1"/>
  <c r="Q2" i="19"/>
  <c r="Q2" i="24"/>
  <c r="Q2" i="29"/>
  <c r="Q2" i="5"/>
  <c r="Q2" i="8"/>
  <c r="Q2" i="3"/>
  <c r="X2" i="11"/>
  <c r="X2" i="18"/>
  <c r="X2" i="17" s="1"/>
  <c r="X2" i="10"/>
  <c r="X2" i="19"/>
  <c r="X2" i="20"/>
  <c r="X2" i="25" s="1"/>
  <c r="X2" i="21"/>
  <c r="X2" i="22"/>
  <c r="X2" i="24"/>
  <c r="X2" i="8"/>
  <c r="X2" i="5"/>
  <c r="X2" i="3"/>
  <c r="X2" i="29"/>
  <c r="AD3" i="11"/>
  <c r="AD3" i="10"/>
  <c r="AD3" i="22"/>
  <c r="AD3" i="19"/>
  <c r="AD3" i="21"/>
  <c r="AD3" i="20"/>
  <c r="AD3" i="25" s="1"/>
  <c r="AD3" i="18"/>
  <c r="AD3" i="17" s="1"/>
  <c r="AD3" i="8"/>
  <c r="AD3" i="24"/>
  <c r="AD3" i="29"/>
  <c r="AD3" i="5"/>
  <c r="AD3" i="3"/>
  <c r="V3" i="11"/>
  <c r="V3" i="10"/>
  <c r="V3" i="22"/>
  <c r="V3" i="19"/>
  <c r="V3" i="21"/>
  <c r="V3" i="18"/>
  <c r="V3" i="17" s="1"/>
  <c r="V3" i="20"/>
  <c r="V3" i="25" s="1"/>
  <c r="V3" i="8"/>
  <c r="V3" i="24"/>
  <c r="V3" i="5"/>
  <c r="V3" i="29"/>
  <c r="V3" i="3"/>
  <c r="M2" i="11"/>
  <c r="M2" i="10"/>
  <c r="M2" i="22"/>
  <c r="M2" i="19"/>
  <c r="M2" i="20"/>
  <c r="M2" i="25" s="1"/>
  <c r="M2" i="21"/>
  <c r="M2" i="18"/>
  <c r="M2" i="17" s="1"/>
  <c r="M2" i="29"/>
  <c r="M2" i="3"/>
  <c r="M2" i="5"/>
  <c r="M2" i="24"/>
  <c r="M2" i="8"/>
  <c r="E2" i="11"/>
  <c r="E2" i="10"/>
  <c r="E2" i="22"/>
  <c r="E2" i="19"/>
  <c r="E2" i="20"/>
  <c r="E2" i="25" s="1"/>
  <c r="E2" i="21"/>
  <c r="E2" i="29"/>
  <c r="E2" i="18"/>
  <c r="E2" i="17" s="1"/>
  <c r="E2" i="8"/>
  <c r="E2" i="24"/>
  <c r="E2" i="3"/>
  <c r="E2" i="5"/>
  <c r="L3" i="11"/>
  <c r="L3" i="10"/>
  <c r="L3" i="22"/>
  <c r="L3" i="19"/>
  <c r="L3" i="18"/>
  <c r="L3" i="17" s="1"/>
  <c r="L3" i="8"/>
  <c r="L3" i="21"/>
  <c r="L3" i="20"/>
  <c r="L3" i="25" s="1"/>
  <c r="L3" i="29"/>
  <c r="L3" i="5"/>
  <c r="L3" i="24"/>
  <c r="L3" i="3"/>
  <c r="D3" i="11"/>
  <c r="D3" i="10"/>
  <c r="D3" i="22"/>
  <c r="D3" i="19"/>
  <c r="D3" i="21"/>
  <c r="D3" i="18"/>
  <c r="D3" i="17" s="1"/>
  <c r="D3" i="8"/>
  <c r="D3" i="20"/>
  <c r="D3" i="25" s="1"/>
  <c r="D3" i="24"/>
  <c r="D3" i="5"/>
  <c r="D3" i="29"/>
  <c r="D3" i="3"/>
  <c r="E4" i="11"/>
  <c r="E4" i="10"/>
  <c r="E4" i="19"/>
  <c r="E4" i="22"/>
  <c r="E4" i="20"/>
  <c r="E4" i="25" s="1"/>
  <c r="E4" i="21"/>
  <c r="E4" i="18"/>
  <c r="E4" i="17" s="1"/>
  <c r="E4" i="8"/>
  <c r="E4" i="24"/>
  <c r="E4" i="5"/>
  <c r="E4" i="29"/>
  <c r="E4" i="3"/>
  <c r="M4" i="11"/>
  <c r="M4" i="19"/>
  <c r="M4" i="10"/>
  <c r="M4" i="20"/>
  <c r="M4" i="25" s="1"/>
  <c r="M4" i="22"/>
  <c r="M4" i="21"/>
  <c r="M4" i="8"/>
  <c r="M4" i="18"/>
  <c r="M4" i="17" s="1"/>
  <c r="M4" i="24"/>
  <c r="M4" i="5"/>
  <c r="M4" i="29"/>
  <c r="M4" i="3"/>
  <c r="V4" i="11"/>
  <c r="V4" i="10"/>
  <c r="V4" i="19"/>
  <c r="V4" i="22"/>
  <c r="V4" i="20"/>
  <c r="V4" i="25" s="1"/>
  <c r="V4" i="21"/>
  <c r="V4" i="8"/>
  <c r="V4" i="24"/>
  <c r="V4" i="18"/>
  <c r="V4" i="17" s="1"/>
  <c r="V4" i="29"/>
  <c r="V4" i="5"/>
  <c r="V4" i="3"/>
  <c r="AD4" i="11"/>
  <c r="AD4" i="19"/>
  <c r="AD4" i="20"/>
  <c r="AD4" i="25" s="1"/>
  <c r="AD4" i="21"/>
  <c r="AD4" i="22"/>
  <c r="AD4" i="18"/>
  <c r="AD4" i="17" s="1"/>
  <c r="AD4" i="10"/>
  <c r="AD4" i="8"/>
  <c r="AD4" i="24"/>
  <c r="AD4" i="5"/>
  <c r="AD4" i="29"/>
  <c r="AD4" i="3"/>
  <c r="G5" i="11"/>
  <c r="G5" i="10"/>
  <c r="G5" i="19"/>
  <c r="G5" i="22"/>
  <c r="G5" i="20"/>
  <c r="G5" i="25" s="1"/>
  <c r="G5" i="21"/>
  <c r="G5" i="18"/>
  <c r="G5" i="17" s="1"/>
  <c r="G5" i="8"/>
  <c r="G5" i="24"/>
  <c r="G5" i="5"/>
  <c r="G5" i="29"/>
  <c r="G5" i="3"/>
  <c r="O5" i="11"/>
  <c r="O5" i="10"/>
  <c r="O5" i="19"/>
  <c r="O5" i="20"/>
  <c r="O5" i="25" s="1"/>
  <c r="O5" i="22"/>
  <c r="O5" i="21"/>
  <c r="O5" i="18"/>
  <c r="O5" i="17" s="1"/>
  <c r="O5" i="8"/>
  <c r="O5" i="24"/>
  <c r="O5" i="29"/>
  <c r="O5" i="5"/>
  <c r="O5" i="3"/>
  <c r="X5" i="11"/>
  <c r="X5" i="10"/>
  <c r="X5" i="19"/>
  <c r="X5" i="22"/>
  <c r="X5" i="20"/>
  <c r="X5" i="25" s="1"/>
  <c r="X5" i="21"/>
  <c r="X5" i="18"/>
  <c r="X5" i="17" s="1"/>
  <c r="X5" i="8"/>
  <c r="X5" i="24"/>
  <c r="X5" i="5"/>
  <c r="X5" i="29"/>
  <c r="X5" i="3"/>
  <c r="A6" i="11"/>
  <c r="A6" i="19"/>
  <c r="A6" i="10"/>
  <c r="A6" i="20"/>
  <c r="A6" i="25" s="1"/>
  <c r="A6" i="21"/>
  <c r="A6" i="22"/>
  <c r="A6" i="18"/>
  <c r="A6" i="17" s="1"/>
  <c r="A6" i="8"/>
  <c r="A6" i="24"/>
  <c r="A6" i="29"/>
  <c r="A6" i="5"/>
  <c r="A6" i="3"/>
  <c r="I6" i="11"/>
  <c r="I6" i="10"/>
  <c r="I6" i="19"/>
  <c r="I6" i="22"/>
  <c r="I6" i="20"/>
  <c r="I6" i="25" s="1"/>
  <c r="I6" i="21"/>
  <c r="I6" i="18"/>
  <c r="I6" i="17" s="1"/>
  <c r="I6" i="8"/>
  <c r="I6" i="24"/>
  <c r="I6" i="5"/>
  <c r="I6" i="29"/>
  <c r="I6" i="3"/>
  <c r="R6" i="11"/>
  <c r="R6" i="19"/>
  <c r="R6" i="10"/>
  <c r="R6" i="20"/>
  <c r="R6" i="25" s="1"/>
  <c r="R6" i="22"/>
  <c r="R6" i="21"/>
  <c r="R6" i="18"/>
  <c r="R6" i="17" s="1"/>
  <c r="R6" i="8"/>
  <c r="R6" i="24"/>
  <c r="R6" i="5"/>
  <c r="R6" i="29"/>
  <c r="R6" i="3"/>
  <c r="Z6" i="11"/>
  <c r="Z6" i="10"/>
  <c r="Z6" i="19"/>
  <c r="Z6" i="22"/>
  <c r="Z6" i="20"/>
  <c r="Z6" i="25" s="1"/>
  <c r="Z6" i="21"/>
  <c r="Z6" i="18"/>
  <c r="Z6" i="17" s="1"/>
  <c r="Z6" i="8"/>
  <c r="Z6" i="24"/>
  <c r="Z6" i="29"/>
  <c r="Z6" i="5"/>
  <c r="Z6" i="3"/>
  <c r="C7" i="11"/>
  <c r="C7" i="19"/>
  <c r="C7" i="20"/>
  <c r="C7" i="25" s="1"/>
  <c r="C7" i="10"/>
  <c r="C7" i="21"/>
  <c r="C7" i="18"/>
  <c r="C7" i="17" s="1"/>
  <c r="C7" i="8"/>
  <c r="C7" i="24"/>
  <c r="C7" i="22"/>
  <c r="C7" i="5"/>
  <c r="C7" i="3"/>
  <c r="C7" i="29"/>
  <c r="K7" i="11"/>
  <c r="K7" i="10"/>
  <c r="K7" i="19"/>
  <c r="K7" i="22"/>
  <c r="K7" i="20"/>
  <c r="K7" i="25" s="1"/>
  <c r="K7" i="21"/>
  <c r="K7" i="18"/>
  <c r="K7" i="17" s="1"/>
  <c r="K7" i="8"/>
  <c r="K7" i="24"/>
  <c r="K7" i="29"/>
  <c r="K7" i="5"/>
  <c r="K7" i="3"/>
  <c r="T7" i="11"/>
  <c r="T7" i="10"/>
  <c r="T7" i="19"/>
  <c r="T7" i="20"/>
  <c r="T7" i="25" s="1"/>
  <c r="T7" i="22"/>
  <c r="T7" i="21"/>
  <c r="T7" i="18"/>
  <c r="T7" i="17" s="1"/>
  <c r="T7" i="8"/>
  <c r="T7" i="24"/>
  <c r="T7" i="29"/>
  <c r="T7" i="5"/>
  <c r="T7" i="3"/>
  <c r="AB7" i="11"/>
  <c r="AB7" i="10"/>
  <c r="AB7" i="19"/>
  <c r="AB7" i="22"/>
  <c r="AB7" i="20"/>
  <c r="AB7" i="25" s="1"/>
  <c r="AB7" i="21"/>
  <c r="AB7" i="18"/>
  <c r="AB7" i="17" s="1"/>
  <c r="AB7" i="8"/>
  <c r="AB7" i="24"/>
  <c r="AB7" i="5"/>
  <c r="AB7" i="29"/>
  <c r="AB7" i="3"/>
  <c r="E8" i="11"/>
  <c r="E8" i="19"/>
  <c r="E8" i="10"/>
  <c r="E8" i="20"/>
  <c r="E8" i="25" s="1"/>
  <c r="E8" i="22"/>
  <c r="E8" i="21"/>
  <c r="E8" i="18"/>
  <c r="E8" i="17" s="1"/>
  <c r="E8" i="8"/>
  <c r="E8" i="24"/>
  <c r="E8" i="29"/>
  <c r="E8" i="5"/>
  <c r="E8" i="3"/>
  <c r="M8" i="11"/>
  <c r="M8" i="10"/>
  <c r="M8" i="19"/>
  <c r="M8" i="22"/>
  <c r="M8" i="20"/>
  <c r="M8" i="25" s="1"/>
  <c r="M8" i="21"/>
  <c r="M8" i="18"/>
  <c r="M8" i="17" s="1"/>
  <c r="M8" i="8"/>
  <c r="M8" i="24"/>
  <c r="M8" i="5"/>
  <c r="M8" i="29"/>
  <c r="M8" i="3"/>
  <c r="V8" i="11"/>
  <c r="V8" i="19"/>
  <c r="V8" i="10"/>
  <c r="V8" i="20"/>
  <c r="V8" i="25" s="1"/>
  <c r="V8" i="22"/>
  <c r="V8" i="21"/>
  <c r="V8" i="18"/>
  <c r="V8" i="17" s="1"/>
  <c r="V8" i="8"/>
  <c r="V8" i="24"/>
  <c r="V8" i="29"/>
  <c r="V8" i="3"/>
  <c r="V8" i="5"/>
  <c r="AD8" i="11"/>
  <c r="AD8" i="10"/>
  <c r="AD8" i="19"/>
  <c r="AD8" i="22"/>
  <c r="AD8" i="20"/>
  <c r="AD8" i="25" s="1"/>
  <c r="AD8" i="21"/>
  <c r="AD8" i="18"/>
  <c r="AD8" i="17" s="1"/>
  <c r="AD8" i="8"/>
  <c r="AD8" i="24"/>
  <c r="AD8" i="29"/>
  <c r="AD8" i="5"/>
  <c r="AD8" i="3"/>
  <c r="G9" i="11"/>
  <c r="G9" i="19"/>
  <c r="G9" i="20"/>
  <c r="G9" i="25" s="1"/>
  <c r="G9" i="21"/>
  <c r="G9" i="18"/>
  <c r="G9" i="17" s="1"/>
  <c r="G9" i="8"/>
  <c r="G9" i="24"/>
  <c r="G9" i="22"/>
  <c r="G9" i="10"/>
  <c r="G9" i="29"/>
  <c r="G9" i="3"/>
  <c r="G9" i="5"/>
  <c r="O9" i="11"/>
  <c r="O9" i="10"/>
  <c r="O9" i="19"/>
  <c r="O9" i="22"/>
  <c r="O9" i="20"/>
  <c r="O9" i="25" s="1"/>
  <c r="O9" i="21"/>
  <c r="O9" i="18"/>
  <c r="O9" i="17" s="1"/>
  <c r="O9" i="8"/>
  <c r="O9" i="24"/>
  <c r="O9" i="29"/>
  <c r="O9" i="5"/>
  <c r="O9" i="3"/>
  <c r="X9" i="11"/>
  <c r="X9" i="10"/>
  <c r="X9" i="19"/>
  <c r="X9" i="20"/>
  <c r="X9" i="25" s="1"/>
  <c r="X9" i="22"/>
  <c r="X9" i="21"/>
  <c r="X9" i="18"/>
  <c r="X9" i="17" s="1"/>
  <c r="X9" i="8"/>
  <c r="X9" i="24"/>
  <c r="X9" i="29"/>
  <c r="X9" i="5"/>
  <c r="X9" i="3"/>
  <c r="A10" i="11"/>
  <c r="A10" i="10"/>
  <c r="A10" i="19"/>
  <c r="A10" i="22"/>
  <c r="A10" i="20"/>
  <c r="A10" i="25" s="1"/>
  <c r="A10" i="21"/>
  <c r="A10" i="18"/>
  <c r="A10" i="17" s="1"/>
  <c r="A10" i="8"/>
  <c r="A10" i="24"/>
  <c r="A10" i="29"/>
  <c r="A10" i="5"/>
  <c r="A10" i="3"/>
  <c r="I10" i="11"/>
  <c r="I10" i="19"/>
  <c r="I10" i="10"/>
  <c r="I10" i="20"/>
  <c r="I10" i="25" s="1"/>
  <c r="I10" i="21"/>
  <c r="I10" i="18"/>
  <c r="I10" i="17" s="1"/>
  <c r="I10" i="22"/>
  <c r="I10" i="8"/>
  <c r="I10" i="24"/>
  <c r="I10" i="29"/>
  <c r="I10" i="5"/>
  <c r="I10" i="3"/>
  <c r="R10" i="11"/>
  <c r="R10" i="10"/>
  <c r="R10" i="19"/>
  <c r="R10" i="22"/>
  <c r="R10" i="20"/>
  <c r="R10" i="25" s="1"/>
  <c r="R10" i="21"/>
  <c r="R10" i="18"/>
  <c r="R10" i="17" s="1"/>
  <c r="R10" i="8"/>
  <c r="R10" i="24"/>
  <c r="R10" i="5"/>
  <c r="R10" i="29"/>
  <c r="R10" i="3"/>
  <c r="Z10" i="11"/>
  <c r="Z10" i="19"/>
  <c r="Z10" i="10"/>
  <c r="Z10" i="20"/>
  <c r="Z10" i="25" s="1"/>
  <c r="Z10" i="22"/>
  <c r="Z10" i="21"/>
  <c r="Z10" i="18"/>
  <c r="Z10" i="17" s="1"/>
  <c r="Z10" i="8"/>
  <c r="Z10" i="24"/>
  <c r="Z10" i="29"/>
  <c r="Z10" i="3"/>
  <c r="Z10" i="5"/>
  <c r="C11" i="11"/>
  <c r="C11" i="10"/>
  <c r="C11" i="19"/>
  <c r="C11" i="22"/>
  <c r="C11" i="20"/>
  <c r="C11" i="25" s="1"/>
  <c r="C11" i="21"/>
  <c r="C11" i="18"/>
  <c r="C11" i="17" s="1"/>
  <c r="C11" i="8"/>
  <c r="C11" i="24"/>
  <c r="C11" i="29"/>
  <c r="C11" i="3"/>
  <c r="C11" i="5"/>
  <c r="K11" i="11"/>
  <c r="K11" i="19"/>
  <c r="K11" i="20"/>
  <c r="K11" i="25" s="1"/>
  <c r="K11" i="10"/>
  <c r="K11" i="21"/>
  <c r="K11" i="18"/>
  <c r="K11" i="17" s="1"/>
  <c r="K11" i="8"/>
  <c r="K11" i="24"/>
  <c r="K11" i="22"/>
  <c r="K11" i="3"/>
  <c r="K11" i="29"/>
  <c r="K11" i="5"/>
  <c r="T11" i="11"/>
  <c r="T11" i="10"/>
  <c r="T11" i="19"/>
  <c r="T11" i="22"/>
  <c r="T11" i="20"/>
  <c r="T11" i="25" s="1"/>
  <c r="T11" i="21"/>
  <c r="T11" i="18"/>
  <c r="T11" i="17" s="1"/>
  <c r="T11" i="8"/>
  <c r="T11" i="24"/>
  <c r="T11" i="29"/>
  <c r="T11" i="5"/>
  <c r="T11" i="3"/>
  <c r="AB11" i="11"/>
  <c r="AB11" i="10"/>
  <c r="AB11" i="19"/>
  <c r="AB11" i="22"/>
  <c r="AB11" i="20"/>
  <c r="AB11" i="25" s="1"/>
  <c r="AB11" i="21"/>
  <c r="AB11" i="18"/>
  <c r="AB11" i="17" s="1"/>
  <c r="AB11" i="8"/>
  <c r="AB11" i="24"/>
  <c r="AB11" i="29"/>
  <c r="AB11" i="5"/>
  <c r="AB11" i="3"/>
  <c r="E12" i="11"/>
  <c r="E12" i="10"/>
  <c r="E12" i="19"/>
  <c r="E12" i="20"/>
  <c r="E12" i="25" s="1"/>
  <c r="E12" i="22"/>
  <c r="E12" i="21"/>
  <c r="E12" i="18"/>
  <c r="E12" i="17" s="1"/>
  <c r="E12" i="8"/>
  <c r="E12" i="24"/>
  <c r="E12" i="5"/>
  <c r="E12" i="3"/>
  <c r="E12" i="29"/>
  <c r="M12" i="11"/>
  <c r="M12" i="19"/>
  <c r="M12" i="22"/>
  <c r="M12" i="10"/>
  <c r="M12" i="20"/>
  <c r="M12" i="25" s="1"/>
  <c r="M12" i="21"/>
  <c r="M12" i="18"/>
  <c r="M12" i="17" s="1"/>
  <c r="M12" i="8"/>
  <c r="M12" i="24"/>
  <c r="M12" i="29"/>
  <c r="M12" i="5"/>
  <c r="M12" i="3"/>
  <c r="V12" i="11"/>
  <c r="V12" i="10"/>
  <c r="V12" i="22"/>
  <c r="V12" i="19"/>
  <c r="V12" i="20"/>
  <c r="V12" i="25" s="1"/>
  <c r="V12" i="21"/>
  <c r="V12" i="18"/>
  <c r="V12" i="17" s="1"/>
  <c r="V12" i="8"/>
  <c r="V12" i="24"/>
  <c r="V12" i="5"/>
  <c r="V12" i="29"/>
  <c r="V12" i="3"/>
  <c r="AD12" i="11"/>
  <c r="AD12" i="19"/>
  <c r="AD12" i="10"/>
  <c r="AD12" i="20"/>
  <c r="AD12" i="25" s="1"/>
  <c r="AD12" i="22"/>
  <c r="AD12" i="21"/>
  <c r="AD12" i="18"/>
  <c r="AD12" i="17" s="1"/>
  <c r="AD12" i="8"/>
  <c r="AD12" i="24"/>
  <c r="AD12" i="29"/>
  <c r="AD12" i="5"/>
  <c r="AD12" i="3"/>
  <c r="Y21" i="10"/>
  <c r="Y21" i="11"/>
  <c r="Y21" i="22"/>
  <c r="Y21" i="19"/>
  <c r="Y21" i="21"/>
  <c r="Y21" i="20"/>
  <c r="Y21" i="25" s="1"/>
  <c r="Y21" i="8"/>
  <c r="Y21" i="18"/>
  <c r="Y21" i="17" s="1"/>
  <c r="Y21" i="24"/>
  <c r="Y21" i="29"/>
  <c r="Y21" i="5"/>
  <c r="Y21" i="3"/>
  <c r="Q21" i="10"/>
  <c r="Q21" i="11"/>
  <c r="Q21" i="22"/>
  <c r="Q21" i="19"/>
  <c r="Q21" i="18"/>
  <c r="Q21" i="17" s="1"/>
  <c r="Q21" i="8"/>
  <c r="Q21" i="20"/>
  <c r="Q21" i="25" s="1"/>
  <c r="Q21" i="21"/>
  <c r="Q21" i="5"/>
  <c r="Q21" i="24"/>
  <c r="Q21" i="29"/>
  <c r="Q21" i="3"/>
  <c r="H21" i="10"/>
  <c r="H21" i="11"/>
  <c r="H21" i="22"/>
  <c r="H21" i="19"/>
  <c r="H21" i="21"/>
  <c r="H21" i="8"/>
  <c r="H21" i="24"/>
  <c r="H21" i="20"/>
  <c r="H21" i="25" s="1"/>
  <c r="H21" i="18"/>
  <c r="H21" i="17" s="1"/>
  <c r="H21" i="29"/>
  <c r="H21" i="5"/>
  <c r="H21" i="3"/>
  <c r="AE20" i="10"/>
  <c r="AE20" i="11"/>
  <c r="AE20" i="22"/>
  <c r="AE20" i="19"/>
  <c r="AE20" i="21"/>
  <c r="AE20" i="18"/>
  <c r="AE20" i="17" s="1"/>
  <c r="AE20" i="8"/>
  <c r="AE20" i="20"/>
  <c r="AE20" i="25" s="1"/>
  <c r="AE20" i="24"/>
  <c r="AE20" i="29"/>
  <c r="AE20" i="5"/>
  <c r="AE20" i="3"/>
  <c r="W20" i="10"/>
  <c r="W20" i="11"/>
  <c r="W20" i="22"/>
  <c r="W20" i="21"/>
  <c r="W20" i="20"/>
  <c r="W20" i="25" s="1"/>
  <c r="W20" i="8"/>
  <c r="W20" i="19"/>
  <c r="W20" i="18"/>
  <c r="W20" i="17" s="1"/>
  <c r="W20" i="24"/>
  <c r="W20" i="5"/>
  <c r="W20" i="29"/>
  <c r="W20" i="3"/>
  <c r="AC3" i="11"/>
  <c r="AC3" i="10"/>
  <c r="AC3" i="22"/>
  <c r="AC3" i="19"/>
  <c r="AC3" i="21"/>
  <c r="AC3" i="8"/>
  <c r="AC3" i="20"/>
  <c r="AC3" i="25" s="1"/>
  <c r="AC3" i="18"/>
  <c r="AC3" i="17" s="1"/>
  <c r="AC3" i="24"/>
  <c r="AC3" i="29"/>
  <c r="AC3" i="5"/>
  <c r="AC3" i="3"/>
  <c r="H5" i="11"/>
  <c r="H5" i="10"/>
  <c r="H5" i="22"/>
  <c r="H5" i="19"/>
  <c r="H5" i="21"/>
  <c r="H5" i="8"/>
  <c r="H5" i="20"/>
  <c r="H5" i="25" s="1"/>
  <c r="H5" i="24"/>
  <c r="H5" i="5"/>
  <c r="H5" i="29"/>
  <c r="H5" i="18"/>
  <c r="H5" i="17" s="1"/>
  <c r="H5" i="3"/>
  <c r="AA6" i="11"/>
  <c r="AA6" i="10"/>
  <c r="AA6" i="22"/>
  <c r="AA6" i="19"/>
  <c r="AA6" i="21"/>
  <c r="AA6" i="20"/>
  <c r="AA6" i="25" s="1"/>
  <c r="AA6" i="8"/>
  <c r="AA6" i="18"/>
  <c r="AA6" i="17" s="1"/>
  <c r="AA6" i="24"/>
  <c r="AA6" i="29"/>
  <c r="AA6" i="5"/>
  <c r="AA6" i="3"/>
  <c r="F8" i="11"/>
  <c r="F8" i="10"/>
  <c r="F8" i="22"/>
  <c r="F8" i="19"/>
  <c r="F8" i="21"/>
  <c r="F8" i="18"/>
  <c r="F8" i="17" s="1"/>
  <c r="F8" i="8"/>
  <c r="F8" i="20"/>
  <c r="F8" i="25" s="1"/>
  <c r="F8" i="24"/>
  <c r="F8" i="29"/>
  <c r="F8" i="5"/>
  <c r="F8" i="3"/>
  <c r="H9" i="11"/>
  <c r="H9" i="10"/>
  <c r="H9" i="22"/>
  <c r="H9" i="19"/>
  <c r="H9" i="21"/>
  <c r="H9" i="18"/>
  <c r="H9" i="17" s="1"/>
  <c r="H9" i="8"/>
  <c r="H9" i="20"/>
  <c r="H9" i="25" s="1"/>
  <c r="H9" i="24"/>
  <c r="H9" i="29"/>
  <c r="H9" i="5"/>
  <c r="H9" i="3"/>
  <c r="J10" i="11"/>
  <c r="J10" i="10"/>
  <c r="J10" i="22"/>
  <c r="J10" i="19"/>
  <c r="J10" i="21"/>
  <c r="J10" i="18"/>
  <c r="J10" i="17" s="1"/>
  <c r="J10" i="8"/>
  <c r="J10" i="24"/>
  <c r="J10" i="29"/>
  <c r="J10" i="5"/>
  <c r="J10" i="20"/>
  <c r="J10" i="25" s="1"/>
  <c r="J10" i="3"/>
  <c r="AC11" i="11"/>
  <c r="AC11" i="10"/>
  <c r="AC11" i="22"/>
  <c r="AC11" i="19"/>
  <c r="AC11" i="18"/>
  <c r="AC11" i="17" s="1"/>
  <c r="AC11" i="8"/>
  <c r="AC11" i="21"/>
  <c r="AC11" i="20"/>
  <c r="AC11" i="25" s="1"/>
  <c r="AC11" i="29"/>
  <c r="AC11" i="24"/>
  <c r="AC11" i="5"/>
  <c r="AC11" i="3"/>
  <c r="N12" i="11"/>
  <c r="N12" i="10"/>
  <c r="N12" i="22"/>
  <c r="N12" i="19"/>
  <c r="N12" i="21"/>
  <c r="N12" i="18"/>
  <c r="N12" i="17" s="1"/>
  <c r="N12" i="8"/>
  <c r="N12" i="20"/>
  <c r="N12" i="25" s="1"/>
  <c r="N12" i="24"/>
  <c r="N12" i="29"/>
  <c r="N12" i="5"/>
  <c r="N12" i="3"/>
  <c r="X21" i="11"/>
  <c r="X21" i="10"/>
  <c r="X21" i="19"/>
  <c r="X21" i="22"/>
  <c r="X21" i="20"/>
  <c r="X21" i="25" s="1"/>
  <c r="X21" i="21"/>
  <c r="X21" i="18"/>
  <c r="X21" i="17" s="1"/>
  <c r="X21" i="8"/>
  <c r="X21" i="24"/>
  <c r="X21" i="29"/>
  <c r="X21" i="5"/>
  <c r="X21" i="3"/>
  <c r="O21" i="11"/>
  <c r="O21" i="19"/>
  <c r="O21" i="10"/>
  <c r="O21" i="20"/>
  <c r="O21" i="25" s="1"/>
  <c r="O21" i="22"/>
  <c r="O21" i="21"/>
  <c r="O21" i="18"/>
  <c r="O21" i="17" s="1"/>
  <c r="O21" i="8"/>
  <c r="O21" i="24"/>
  <c r="O21" i="29"/>
  <c r="O21" i="3"/>
  <c r="O21" i="5"/>
  <c r="G21" i="11"/>
  <c r="G21" i="10"/>
  <c r="G21" i="19"/>
  <c r="G21" i="20"/>
  <c r="G21" i="25" s="1"/>
  <c r="G21" i="22"/>
  <c r="G21" i="21"/>
  <c r="G21" i="18"/>
  <c r="G21" i="17" s="1"/>
  <c r="G21" i="8"/>
  <c r="G21" i="24"/>
  <c r="G21" i="5"/>
  <c r="G21" i="29"/>
  <c r="G21" i="3"/>
  <c r="AD20" i="11"/>
  <c r="AD20" i="22"/>
  <c r="AD20" i="19"/>
  <c r="AD20" i="10"/>
  <c r="AD20" i="20"/>
  <c r="AD20" i="25" s="1"/>
  <c r="AD20" i="21"/>
  <c r="AD20" i="18"/>
  <c r="AD20" i="17" s="1"/>
  <c r="AD20" i="8"/>
  <c r="AD20" i="24"/>
  <c r="AD20" i="29"/>
  <c r="AD20" i="5"/>
  <c r="AD20" i="3"/>
  <c r="V20" i="11"/>
  <c r="V20" i="10"/>
  <c r="V20" i="19"/>
  <c r="V20" i="22"/>
  <c r="V20" i="20"/>
  <c r="V20" i="25" s="1"/>
  <c r="V20" i="21"/>
  <c r="V20" i="18"/>
  <c r="V20" i="17" s="1"/>
  <c r="V20" i="8"/>
  <c r="V20" i="24"/>
  <c r="V20" i="5"/>
  <c r="V20" i="29"/>
  <c r="V20" i="3"/>
  <c r="M20" i="11"/>
  <c r="M20" i="10"/>
  <c r="M20" i="19"/>
  <c r="M20" i="22"/>
  <c r="M20" i="20"/>
  <c r="M20" i="25" s="1"/>
  <c r="M20" i="21"/>
  <c r="M20" i="18"/>
  <c r="M20" i="17" s="1"/>
  <c r="M20" i="8"/>
  <c r="M20" i="24"/>
  <c r="M20" i="29"/>
  <c r="M20" i="5"/>
  <c r="M20" i="3"/>
  <c r="E20" i="11"/>
  <c r="E20" i="10"/>
  <c r="E20" i="19"/>
  <c r="E20" i="22"/>
  <c r="E20" i="20"/>
  <c r="E20" i="25" s="1"/>
  <c r="E20" i="21"/>
  <c r="E20" i="18"/>
  <c r="E20" i="17" s="1"/>
  <c r="E20" i="8"/>
  <c r="E20" i="24"/>
  <c r="E20" i="29"/>
  <c r="E20" i="5"/>
  <c r="E20" i="3"/>
  <c r="AB19" i="11"/>
  <c r="AB19" i="19"/>
  <c r="AB19" i="22"/>
  <c r="AB19" i="20"/>
  <c r="AB19" i="25" s="1"/>
  <c r="AB19" i="10"/>
  <c r="AB19" i="21"/>
  <c r="AB19" i="18"/>
  <c r="AB19" i="17" s="1"/>
  <c r="AB19" i="8"/>
  <c r="AB19" i="24"/>
  <c r="AB19" i="29"/>
  <c r="AB19" i="3"/>
  <c r="AB19" i="5"/>
  <c r="T19" i="11"/>
  <c r="T19" i="10"/>
  <c r="T19" i="19"/>
  <c r="T19" i="20"/>
  <c r="T19" i="25" s="1"/>
  <c r="T19" i="22"/>
  <c r="T19" i="21"/>
  <c r="T19" i="18"/>
  <c r="T19" i="17" s="1"/>
  <c r="T19" i="8"/>
  <c r="T19" i="24"/>
  <c r="T19" i="29"/>
  <c r="T19" i="3"/>
  <c r="T19" i="5"/>
  <c r="K19" i="11"/>
  <c r="K19" i="19"/>
  <c r="K19" i="10"/>
  <c r="K19" i="22"/>
  <c r="K19" i="20"/>
  <c r="K19" i="25" s="1"/>
  <c r="K19" i="21"/>
  <c r="K19" i="18"/>
  <c r="K19" i="17" s="1"/>
  <c r="K19" i="8"/>
  <c r="K19" i="24"/>
  <c r="K19" i="29"/>
  <c r="K19" i="3"/>
  <c r="K19" i="5"/>
  <c r="C19" i="11"/>
  <c r="C19" i="10"/>
  <c r="C19" i="19"/>
  <c r="C19" i="20"/>
  <c r="C19" i="25" s="1"/>
  <c r="C19" i="21"/>
  <c r="C19" i="22"/>
  <c r="C19" i="18"/>
  <c r="C19" i="17" s="1"/>
  <c r="C19" i="8"/>
  <c r="C19" i="24"/>
  <c r="C19" i="5"/>
  <c r="C19" i="29"/>
  <c r="C19" i="3"/>
  <c r="Z18" i="11"/>
  <c r="Z18" i="22"/>
  <c r="Z18" i="19"/>
  <c r="Z18" i="10"/>
  <c r="Z18" i="20"/>
  <c r="Z18" i="25" s="1"/>
  <c r="Z18" i="21"/>
  <c r="Z18" i="18"/>
  <c r="Z18" i="17" s="1"/>
  <c r="Z18" i="8"/>
  <c r="Z18" i="24"/>
  <c r="Z18" i="29"/>
  <c r="Z18" i="5"/>
  <c r="Z18" i="3"/>
  <c r="R18" i="11"/>
  <c r="R18" i="10"/>
  <c r="R18" i="19"/>
  <c r="R18" i="22"/>
  <c r="R18" i="20"/>
  <c r="R18" i="25" s="1"/>
  <c r="R18" i="21"/>
  <c r="R18" i="18"/>
  <c r="R18" i="17" s="1"/>
  <c r="R18" i="8"/>
  <c r="R18" i="24"/>
  <c r="R18" i="29"/>
  <c r="R18" i="5"/>
  <c r="R18" i="3"/>
  <c r="I18" i="11"/>
  <c r="I18" i="10"/>
  <c r="I18" i="19"/>
  <c r="I18" i="22"/>
  <c r="I18" i="20"/>
  <c r="I18" i="25" s="1"/>
  <c r="I18" i="21"/>
  <c r="I18" i="18"/>
  <c r="I18" i="17" s="1"/>
  <c r="I18" i="8"/>
  <c r="I18" i="24"/>
  <c r="I18" i="29"/>
  <c r="I18" i="5"/>
  <c r="I18" i="3"/>
  <c r="A18" i="11"/>
  <c r="A18" i="10"/>
  <c r="A18" i="19"/>
  <c r="A18" i="22"/>
  <c r="A18" i="20"/>
  <c r="A18" i="25" s="1"/>
  <c r="A18" i="21"/>
  <c r="A18" i="18"/>
  <c r="A18" i="17" s="1"/>
  <c r="A18" i="8"/>
  <c r="A18" i="24"/>
  <c r="A18" i="29"/>
  <c r="A18" i="5"/>
  <c r="A18" i="3"/>
  <c r="X17" i="11"/>
  <c r="X17" i="19"/>
  <c r="X17" i="22"/>
  <c r="X17" i="20"/>
  <c r="X17" i="25" s="1"/>
  <c r="X17" i="21"/>
  <c r="X17" i="10"/>
  <c r="X17" i="18"/>
  <c r="X17" i="17" s="1"/>
  <c r="X17" i="8"/>
  <c r="X17" i="24"/>
  <c r="X17" i="29"/>
  <c r="X17" i="5"/>
  <c r="X17" i="3"/>
  <c r="O17" i="11"/>
  <c r="O17" i="10"/>
  <c r="O17" i="19"/>
  <c r="O17" i="22"/>
  <c r="O17" i="20"/>
  <c r="O17" i="25" s="1"/>
  <c r="O17" i="21"/>
  <c r="O17" i="18"/>
  <c r="O17" i="17" s="1"/>
  <c r="O17" i="8"/>
  <c r="O17" i="24"/>
  <c r="O17" i="29"/>
  <c r="O17" i="5"/>
  <c r="O17" i="3"/>
  <c r="G17" i="11"/>
  <c r="G17" i="19"/>
  <c r="G17" i="10"/>
  <c r="G17" i="20"/>
  <c r="G17" i="25" s="1"/>
  <c r="G17" i="21"/>
  <c r="G17" i="18"/>
  <c r="G17" i="17" s="1"/>
  <c r="G17" i="8"/>
  <c r="G17" i="22"/>
  <c r="G17" i="24"/>
  <c r="G17" i="29"/>
  <c r="G17" i="3"/>
  <c r="G17" i="5"/>
  <c r="AD16" i="11"/>
  <c r="AD16" i="10"/>
  <c r="AD16" i="19"/>
  <c r="AD16" i="20"/>
  <c r="AD16" i="25" s="1"/>
  <c r="AD16" i="21"/>
  <c r="AD16" i="22"/>
  <c r="AD16" i="18"/>
  <c r="AD16" i="17" s="1"/>
  <c r="AD16" i="8"/>
  <c r="AD16" i="24"/>
  <c r="AD16" i="5"/>
  <c r="AD16" i="29"/>
  <c r="AD16" i="3"/>
  <c r="V16" i="11"/>
  <c r="V16" i="19"/>
  <c r="V16" i="22"/>
  <c r="V16" i="10"/>
  <c r="V16" i="20"/>
  <c r="V16" i="25" s="1"/>
  <c r="V16" i="21"/>
  <c r="V16" i="18"/>
  <c r="V16" i="17" s="1"/>
  <c r="V16" i="8"/>
  <c r="V16" i="24"/>
  <c r="V16" i="29"/>
  <c r="V16" i="5"/>
  <c r="V16" i="3"/>
  <c r="M16" i="11"/>
  <c r="M16" i="10"/>
  <c r="M16" i="19"/>
  <c r="M16" i="22"/>
  <c r="M16" i="20"/>
  <c r="M16" i="25" s="1"/>
  <c r="M16" i="21"/>
  <c r="M16" i="18"/>
  <c r="M16" i="17" s="1"/>
  <c r="M16" i="8"/>
  <c r="M16" i="24"/>
  <c r="M16" i="5"/>
  <c r="M16" i="29"/>
  <c r="M16" i="3"/>
  <c r="L2" i="11"/>
  <c r="L2" i="10"/>
  <c r="L2" i="22"/>
  <c r="L2" i="21"/>
  <c r="L2" i="19"/>
  <c r="L2" i="20"/>
  <c r="L2" i="25" s="1"/>
  <c r="L2" i="18"/>
  <c r="L2" i="17" s="1"/>
  <c r="L2" i="29"/>
  <c r="L2" i="24"/>
  <c r="L2" i="3"/>
  <c r="L2" i="5"/>
  <c r="L2" i="8"/>
  <c r="Q5" i="11"/>
  <c r="Q5" i="10"/>
  <c r="Q5" i="22"/>
  <c r="Q5" i="19"/>
  <c r="Q5" i="18"/>
  <c r="Q5" i="17" s="1"/>
  <c r="Q5" i="8"/>
  <c r="Q5" i="21"/>
  <c r="Q5" i="20"/>
  <c r="Q5" i="25" s="1"/>
  <c r="Q5" i="29"/>
  <c r="Q5" i="5"/>
  <c r="Q5" i="24"/>
  <c r="Q5" i="3"/>
  <c r="S6" i="11"/>
  <c r="S6" i="10"/>
  <c r="S6" i="22"/>
  <c r="S6" i="19"/>
  <c r="S6" i="18"/>
  <c r="S6" i="17" s="1"/>
  <c r="S6" i="8"/>
  <c r="S6" i="21"/>
  <c r="S6" i="20"/>
  <c r="S6" i="25" s="1"/>
  <c r="S6" i="5"/>
  <c r="S6" i="29"/>
  <c r="S6" i="24"/>
  <c r="S6" i="3"/>
  <c r="D7" i="11"/>
  <c r="D7" i="10"/>
  <c r="D7" i="22"/>
  <c r="D7" i="19"/>
  <c r="D7" i="21"/>
  <c r="D7" i="18"/>
  <c r="D7" i="17" s="1"/>
  <c r="D7" i="8"/>
  <c r="D7" i="20"/>
  <c r="D7" i="25" s="1"/>
  <c r="D7" i="24"/>
  <c r="D7" i="5"/>
  <c r="D7" i="3"/>
  <c r="D7" i="29"/>
  <c r="N8" i="11"/>
  <c r="N8" i="10"/>
  <c r="N8" i="22"/>
  <c r="N8" i="19"/>
  <c r="N8" i="21"/>
  <c r="N8" i="8"/>
  <c r="N8" i="24"/>
  <c r="N8" i="20"/>
  <c r="N8" i="25" s="1"/>
  <c r="N8" i="18"/>
  <c r="N8" i="17" s="1"/>
  <c r="N8" i="29"/>
  <c r="N8" i="5"/>
  <c r="N8" i="3"/>
  <c r="Q9" i="11"/>
  <c r="Q9" i="10"/>
  <c r="Q9" i="22"/>
  <c r="Q9" i="19"/>
  <c r="Q9" i="21"/>
  <c r="Q9" i="8"/>
  <c r="Q9" i="20"/>
  <c r="Q9" i="25" s="1"/>
  <c r="Q9" i="24"/>
  <c r="Q9" i="18"/>
  <c r="Q9" i="17" s="1"/>
  <c r="Q9" i="29"/>
  <c r="Q9" i="5"/>
  <c r="Q9" i="3"/>
  <c r="S10" i="11"/>
  <c r="S10" i="10"/>
  <c r="S10" i="22"/>
  <c r="S10" i="19"/>
  <c r="S10" i="21"/>
  <c r="S10" i="8"/>
  <c r="S10" i="24"/>
  <c r="S10" i="18"/>
  <c r="S10" i="17" s="1"/>
  <c r="S10" i="29"/>
  <c r="S10" i="5"/>
  <c r="S10" i="3"/>
  <c r="S10" i="20"/>
  <c r="S10" i="25" s="1"/>
  <c r="L11" i="11"/>
  <c r="L11" i="10"/>
  <c r="L11" i="22"/>
  <c r="L11" i="19"/>
  <c r="L11" i="21"/>
  <c r="L11" i="18"/>
  <c r="L11" i="17" s="1"/>
  <c r="L11" i="8"/>
  <c r="L11" i="20"/>
  <c r="L11" i="25" s="1"/>
  <c r="L11" i="24"/>
  <c r="L11" i="5"/>
  <c r="L11" i="29"/>
  <c r="L11" i="3"/>
  <c r="W12" i="11"/>
  <c r="W12" i="10"/>
  <c r="W12" i="22"/>
  <c r="W12" i="19"/>
  <c r="W12" i="21"/>
  <c r="W12" i="8"/>
  <c r="W12" i="24"/>
  <c r="W12" i="20"/>
  <c r="W12" i="25" s="1"/>
  <c r="W12" i="18"/>
  <c r="W12" i="17" s="1"/>
  <c r="W12" i="29"/>
  <c r="W12" i="5"/>
  <c r="W12" i="3"/>
  <c r="AB3" i="11"/>
  <c r="AB3" i="19"/>
  <c r="AB3" i="10"/>
  <c r="AB3" i="20"/>
  <c r="AB3" i="25" s="1"/>
  <c r="AB3" i="22"/>
  <c r="AB3" i="21"/>
  <c r="AB3" i="8"/>
  <c r="AB3" i="18"/>
  <c r="AB3" i="17" s="1"/>
  <c r="AB3" i="24"/>
  <c r="AB3" i="29"/>
  <c r="AB3" i="5"/>
  <c r="AB3" i="3"/>
  <c r="C2" i="10"/>
  <c r="C2" i="11"/>
  <c r="C2" i="22"/>
  <c r="C2" i="19"/>
  <c r="C2" i="21"/>
  <c r="C2" i="8"/>
  <c r="C2" i="20"/>
  <c r="C2" i="25" s="1"/>
  <c r="C2" i="18"/>
  <c r="C2" i="17" s="1"/>
  <c r="C2" i="24"/>
  <c r="C2" i="29"/>
  <c r="C2" i="5"/>
  <c r="C2" i="3"/>
  <c r="B3" i="11"/>
  <c r="B3" i="10"/>
  <c r="B3" i="22"/>
  <c r="B3" i="18"/>
  <c r="B3" i="17" s="1"/>
  <c r="B3" i="21"/>
  <c r="B3" i="20"/>
  <c r="B3" i="25" s="1"/>
  <c r="B3" i="24"/>
  <c r="B3" i="29"/>
  <c r="B3" i="19"/>
  <c r="B3" i="5"/>
  <c r="B3" i="8"/>
  <c r="B3" i="3"/>
  <c r="X4" i="11"/>
  <c r="X4" i="10"/>
  <c r="X4" i="22"/>
  <c r="X4" i="19"/>
  <c r="X4" i="21"/>
  <c r="X4" i="18"/>
  <c r="X4" i="17" s="1"/>
  <c r="X4" i="20"/>
  <c r="X4" i="25" s="1"/>
  <c r="X4" i="8"/>
  <c r="X4" i="24"/>
  <c r="X4" i="29"/>
  <c r="X4" i="5"/>
  <c r="X4" i="3"/>
  <c r="R5" i="11"/>
  <c r="R5" i="10"/>
  <c r="R5" i="22"/>
  <c r="R5" i="19"/>
  <c r="R5" i="21"/>
  <c r="R5" i="20"/>
  <c r="R5" i="25" s="1"/>
  <c r="R5" i="18"/>
  <c r="R5" i="17" s="1"/>
  <c r="R5" i="8"/>
  <c r="R5" i="29"/>
  <c r="R5" i="5"/>
  <c r="R5" i="24"/>
  <c r="R5" i="3"/>
  <c r="K6" i="11"/>
  <c r="K6" i="10"/>
  <c r="K6" i="22"/>
  <c r="K6" i="19"/>
  <c r="K6" i="21"/>
  <c r="K6" i="8"/>
  <c r="K6" i="20"/>
  <c r="K6" i="25" s="1"/>
  <c r="K6" i="18"/>
  <c r="K6" i="17" s="1"/>
  <c r="K6" i="24"/>
  <c r="K6" i="29"/>
  <c r="K6" i="5"/>
  <c r="K6" i="3"/>
  <c r="E7" i="11"/>
  <c r="E7" i="10"/>
  <c r="E7" i="22"/>
  <c r="E7" i="19"/>
  <c r="E7" i="21"/>
  <c r="E7" i="20"/>
  <c r="E7" i="25" s="1"/>
  <c r="E7" i="18"/>
  <c r="E7" i="17" s="1"/>
  <c r="E7" i="8"/>
  <c r="E7" i="29"/>
  <c r="E7" i="24"/>
  <c r="E7" i="5"/>
  <c r="E7" i="3"/>
  <c r="AD7" i="11"/>
  <c r="AD7" i="10"/>
  <c r="AD7" i="22"/>
  <c r="AD7" i="19"/>
  <c r="AD7" i="21"/>
  <c r="AD7" i="20"/>
  <c r="AD7" i="25" s="1"/>
  <c r="AD7" i="8"/>
  <c r="AD7" i="18"/>
  <c r="AD7" i="17" s="1"/>
  <c r="AD7" i="24"/>
  <c r="AD7" i="5"/>
  <c r="AD7" i="29"/>
  <c r="AD7" i="3"/>
  <c r="O8" i="11"/>
  <c r="O8" i="10"/>
  <c r="O8" i="22"/>
  <c r="O8" i="19"/>
  <c r="O8" i="21"/>
  <c r="O8" i="8"/>
  <c r="O8" i="20"/>
  <c r="O8" i="25" s="1"/>
  <c r="O8" i="18"/>
  <c r="O8" i="17" s="1"/>
  <c r="O8" i="24"/>
  <c r="O8" i="29"/>
  <c r="O8" i="5"/>
  <c r="O8" i="3"/>
  <c r="X8" i="11"/>
  <c r="X8" i="10"/>
  <c r="X8" i="22"/>
  <c r="X8" i="19"/>
  <c r="X8" i="21"/>
  <c r="X8" i="20"/>
  <c r="X8" i="25" s="1"/>
  <c r="X8" i="18"/>
  <c r="X8" i="17" s="1"/>
  <c r="X8" i="8"/>
  <c r="X8" i="5"/>
  <c r="X8" i="3"/>
  <c r="X8" i="29"/>
  <c r="X8" i="24"/>
  <c r="A9" i="11"/>
  <c r="A9" i="10"/>
  <c r="A9" i="22"/>
  <c r="A9" i="19"/>
  <c r="A9" i="21"/>
  <c r="A9" i="20"/>
  <c r="A9" i="25" s="1"/>
  <c r="A9" i="8"/>
  <c r="A9" i="18"/>
  <c r="A9" i="17" s="1"/>
  <c r="A9" i="24"/>
  <c r="A9" i="29"/>
  <c r="A9" i="5"/>
  <c r="A9" i="3"/>
  <c r="I9" i="11"/>
  <c r="I9" i="10"/>
  <c r="I9" i="22"/>
  <c r="I9" i="19"/>
  <c r="I9" i="21"/>
  <c r="I9" i="20"/>
  <c r="I9" i="25" s="1"/>
  <c r="I9" i="18"/>
  <c r="I9" i="17" s="1"/>
  <c r="I9" i="8"/>
  <c r="I9" i="29"/>
  <c r="I9" i="24"/>
  <c r="I9" i="3"/>
  <c r="I9" i="5"/>
  <c r="R9" i="11"/>
  <c r="R9" i="10"/>
  <c r="R9" i="22"/>
  <c r="R9" i="19"/>
  <c r="R9" i="21"/>
  <c r="R9" i="8"/>
  <c r="R9" i="20"/>
  <c r="R9" i="25" s="1"/>
  <c r="R9" i="18"/>
  <c r="R9" i="17" s="1"/>
  <c r="R9" i="24"/>
  <c r="R9" i="29"/>
  <c r="R9" i="3"/>
  <c r="R9" i="5"/>
  <c r="Z9" i="11"/>
  <c r="Z9" i="10"/>
  <c r="Z9" i="22"/>
  <c r="Z9" i="19"/>
  <c r="Z9" i="21"/>
  <c r="Z9" i="20"/>
  <c r="Z9" i="25" s="1"/>
  <c r="Z9" i="18"/>
  <c r="Z9" i="17" s="1"/>
  <c r="Z9" i="8"/>
  <c r="Z9" i="29"/>
  <c r="Z9" i="24"/>
  <c r="Z9" i="5"/>
  <c r="Z9" i="3"/>
  <c r="C10" i="11"/>
  <c r="C10" i="10"/>
  <c r="C10" i="22"/>
  <c r="C10" i="19"/>
  <c r="C10" i="21"/>
  <c r="C10" i="20"/>
  <c r="C10" i="25" s="1"/>
  <c r="C10" i="8"/>
  <c r="C10" i="18"/>
  <c r="C10" i="17" s="1"/>
  <c r="C10" i="24"/>
  <c r="C10" i="29"/>
  <c r="C10" i="5"/>
  <c r="C10" i="3"/>
  <c r="K10" i="11"/>
  <c r="K10" i="10"/>
  <c r="K10" i="22"/>
  <c r="K10" i="19"/>
  <c r="K10" i="21"/>
  <c r="K10" i="20"/>
  <c r="K10" i="25" s="1"/>
  <c r="K10" i="18"/>
  <c r="K10" i="17" s="1"/>
  <c r="K10" i="8"/>
  <c r="K10" i="24"/>
  <c r="K10" i="5"/>
  <c r="K10" i="29"/>
  <c r="K10" i="3"/>
  <c r="T10" i="11"/>
  <c r="T10" i="10"/>
  <c r="T10" i="22"/>
  <c r="T10" i="19"/>
  <c r="T10" i="21"/>
  <c r="T10" i="8"/>
  <c r="T10" i="20"/>
  <c r="T10" i="25" s="1"/>
  <c r="T10" i="18"/>
  <c r="T10" i="17" s="1"/>
  <c r="T10" i="24"/>
  <c r="T10" i="29"/>
  <c r="T10" i="5"/>
  <c r="T10" i="3"/>
  <c r="AB10" i="11"/>
  <c r="AB10" i="10"/>
  <c r="AB10" i="22"/>
  <c r="AB10" i="19"/>
  <c r="AB10" i="21"/>
  <c r="AB10" i="20"/>
  <c r="AB10" i="25" s="1"/>
  <c r="AB10" i="18"/>
  <c r="AB10" i="17" s="1"/>
  <c r="AB10" i="8"/>
  <c r="AB10" i="5"/>
  <c r="AB10" i="29"/>
  <c r="AB10" i="3"/>
  <c r="AB10" i="24"/>
  <c r="E11" i="10"/>
  <c r="E11" i="11"/>
  <c r="E11" i="22"/>
  <c r="E11" i="19"/>
  <c r="E11" i="21"/>
  <c r="E11" i="20"/>
  <c r="E11" i="25" s="1"/>
  <c r="E11" i="8"/>
  <c r="E11" i="18"/>
  <c r="E11" i="17" s="1"/>
  <c r="E11" i="24"/>
  <c r="E11" i="29"/>
  <c r="E11" i="5"/>
  <c r="E11" i="3"/>
  <c r="M11" i="10"/>
  <c r="M11" i="11"/>
  <c r="M11" i="22"/>
  <c r="M11" i="19"/>
  <c r="M11" i="21"/>
  <c r="M11" i="20"/>
  <c r="M11" i="25" s="1"/>
  <c r="M11" i="18"/>
  <c r="M11" i="17" s="1"/>
  <c r="M11" i="8"/>
  <c r="M11" i="29"/>
  <c r="M11" i="24"/>
  <c r="M11" i="5"/>
  <c r="M11" i="3"/>
  <c r="V11" i="10"/>
  <c r="V11" i="22"/>
  <c r="V11" i="11"/>
  <c r="V11" i="19"/>
  <c r="V11" i="21"/>
  <c r="V11" i="8"/>
  <c r="V11" i="20"/>
  <c r="V11" i="25" s="1"/>
  <c r="V11" i="18"/>
  <c r="V11" i="17" s="1"/>
  <c r="V11" i="24"/>
  <c r="V11" i="29"/>
  <c r="V11" i="5"/>
  <c r="V11" i="3"/>
  <c r="AD11" i="10"/>
  <c r="AD11" i="11"/>
  <c r="AD11" i="22"/>
  <c r="AD11" i="19"/>
  <c r="AD11" i="21"/>
  <c r="AD11" i="20"/>
  <c r="AD11" i="25" s="1"/>
  <c r="AD11" i="18"/>
  <c r="AD11" i="17" s="1"/>
  <c r="AD11" i="8"/>
  <c r="AD11" i="29"/>
  <c r="AD11" i="24"/>
  <c r="AD11" i="3"/>
  <c r="AD11" i="5"/>
  <c r="G12" i="11"/>
  <c r="G12" i="10"/>
  <c r="G12" i="22"/>
  <c r="G12" i="19"/>
  <c r="G12" i="21"/>
  <c r="G12" i="20"/>
  <c r="G12" i="25" s="1"/>
  <c r="G12" i="8"/>
  <c r="G12" i="18"/>
  <c r="G12" i="17" s="1"/>
  <c r="G12" i="24"/>
  <c r="G12" i="5"/>
  <c r="G12" i="29"/>
  <c r="G12" i="3"/>
  <c r="O12" i="10"/>
  <c r="O12" i="11"/>
  <c r="O12" i="22"/>
  <c r="O12" i="19"/>
  <c r="O12" i="21"/>
  <c r="O12" i="20"/>
  <c r="O12" i="25" s="1"/>
  <c r="O12" i="18"/>
  <c r="O12" i="17" s="1"/>
  <c r="O12" i="8"/>
  <c r="O12" i="24"/>
  <c r="O12" i="29"/>
  <c r="O12" i="5"/>
  <c r="O12" i="3"/>
  <c r="X12" i="10"/>
  <c r="X12" i="11"/>
  <c r="X12" i="22"/>
  <c r="X12" i="19"/>
  <c r="X12" i="21"/>
  <c r="X12" i="8"/>
  <c r="X12" i="20"/>
  <c r="X12" i="25" s="1"/>
  <c r="X12" i="18"/>
  <c r="X12" i="17" s="1"/>
  <c r="X12" i="24"/>
  <c r="X12" i="29"/>
  <c r="X12" i="5"/>
  <c r="X12" i="3"/>
  <c r="AE21" i="22"/>
  <c r="AE21" i="10"/>
  <c r="AE21" i="11"/>
  <c r="AE21" i="21"/>
  <c r="AE21" i="18"/>
  <c r="AE21" i="17" s="1"/>
  <c r="AE21" i="19"/>
  <c r="AE21" i="24"/>
  <c r="AE21" i="20"/>
  <c r="AE21" i="25" s="1"/>
  <c r="AE21" i="29"/>
  <c r="AE21" i="3"/>
  <c r="AE21" i="8"/>
  <c r="AE21" i="5"/>
  <c r="W21" i="10"/>
  <c r="W21" i="11"/>
  <c r="W21" i="22"/>
  <c r="W21" i="21"/>
  <c r="W21" i="19"/>
  <c r="W21" i="18"/>
  <c r="W21" i="17" s="1"/>
  <c r="W21" i="20"/>
  <c r="W21" i="25" s="1"/>
  <c r="W21" i="24"/>
  <c r="W21" i="29"/>
  <c r="W21" i="8"/>
  <c r="W21" i="3"/>
  <c r="W21" i="5"/>
  <c r="N21" i="10"/>
  <c r="N21" i="11"/>
  <c r="N21" i="22"/>
  <c r="N21" i="18"/>
  <c r="N21" i="17" s="1"/>
  <c r="N21" i="19"/>
  <c r="N21" i="21"/>
  <c r="N21" i="24"/>
  <c r="N21" i="29"/>
  <c r="N21" i="20"/>
  <c r="N21" i="25" s="1"/>
  <c r="N21" i="5"/>
  <c r="N21" i="8"/>
  <c r="N21" i="3"/>
  <c r="F21" i="10"/>
  <c r="F21" i="11"/>
  <c r="F21" i="19"/>
  <c r="F21" i="22"/>
  <c r="F21" i="21"/>
  <c r="F21" i="18"/>
  <c r="F21" i="17" s="1"/>
  <c r="F21" i="20"/>
  <c r="F21" i="25" s="1"/>
  <c r="F21" i="24"/>
  <c r="F21" i="29"/>
  <c r="F21" i="8"/>
  <c r="F21" i="5"/>
  <c r="F21" i="3"/>
  <c r="AC20" i="10"/>
  <c r="AC20" i="11"/>
  <c r="AC20" i="19"/>
  <c r="AC20" i="21"/>
  <c r="AC20" i="18"/>
  <c r="AC20" i="17" s="1"/>
  <c r="AC20" i="24"/>
  <c r="AC20" i="20"/>
  <c r="AC20" i="25" s="1"/>
  <c r="AC20" i="22"/>
  <c r="AC20" i="29"/>
  <c r="AC20" i="5"/>
  <c r="AC20" i="3"/>
  <c r="AC20" i="8"/>
  <c r="U20" i="10"/>
  <c r="U20" i="11"/>
  <c r="U20" i="22"/>
  <c r="U20" i="19"/>
  <c r="U20" i="21"/>
  <c r="U20" i="18"/>
  <c r="U20" i="17" s="1"/>
  <c r="U20" i="20"/>
  <c r="U20" i="25" s="1"/>
  <c r="U20" i="24"/>
  <c r="U20" i="29"/>
  <c r="U20" i="8"/>
  <c r="U20" i="5"/>
  <c r="U20" i="3"/>
  <c r="L20" i="10"/>
  <c r="L20" i="11"/>
  <c r="L20" i="22"/>
  <c r="L20" i="18"/>
  <c r="L20" i="17" s="1"/>
  <c r="L20" i="21"/>
  <c r="L20" i="24"/>
  <c r="L20" i="29"/>
  <c r="L20" i="19"/>
  <c r="L20" i="20"/>
  <c r="L20" i="25" s="1"/>
  <c r="L20" i="5"/>
  <c r="L20" i="8"/>
  <c r="L20" i="3"/>
  <c r="D20" i="10"/>
  <c r="D20" i="11"/>
  <c r="D20" i="22"/>
  <c r="D20" i="19"/>
  <c r="D20" i="21"/>
  <c r="D20" i="18"/>
  <c r="D20" i="17" s="1"/>
  <c r="D20" i="20"/>
  <c r="D20" i="25" s="1"/>
  <c r="D20" i="24"/>
  <c r="D20" i="29"/>
  <c r="D20" i="8"/>
  <c r="D20" i="5"/>
  <c r="D20" i="3"/>
  <c r="AA19" i="11"/>
  <c r="AA19" i="22"/>
  <c r="AA19" i="10"/>
  <c r="AA19" i="19"/>
  <c r="AA19" i="21"/>
  <c r="AA19" i="18"/>
  <c r="AA19" i="17" s="1"/>
  <c r="AA19" i="24"/>
  <c r="AA19" i="20"/>
  <c r="AA19" i="25" s="1"/>
  <c r="AA19" i="29"/>
  <c r="AA19" i="5"/>
  <c r="AA19" i="3"/>
  <c r="AA19" i="8"/>
  <c r="K3" i="11"/>
  <c r="K3" i="10"/>
  <c r="K3" i="19"/>
  <c r="K3" i="20"/>
  <c r="K3" i="25" s="1"/>
  <c r="K3" i="22"/>
  <c r="K3" i="21"/>
  <c r="K3" i="18"/>
  <c r="K3" i="17" s="1"/>
  <c r="K3" i="8"/>
  <c r="K3" i="24"/>
  <c r="K3" i="29"/>
  <c r="K3" i="5"/>
  <c r="K3" i="3"/>
  <c r="Y5" i="11"/>
  <c r="Y5" i="10"/>
  <c r="Y5" i="22"/>
  <c r="Y5" i="19"/>
  <c r="Y5" i="21"/>
  <c r="Y5" i="20"/>
  <c r="Y5" i="25" s="1"/>
  <c r="Y5" i="8"/>
  <c r="Y5" i="18"/>
  <c r="Y5" i="17" s="1"/>
  <c r="Y5" i="24"/>
  <c r="Y5" i="5"/>
  <c r="Y5" i="29"/>
  <c r="Y5" i="3"/>
  <c r="B6" i="11"/>
  <c r="B6" i="10"/>
  <c r="B6" i="22"/>
  <c r="B6" i="19"/>
  <c r="B6" i="21"/>
  <c r="B6" i="18"/>
  <c r="B6" i="17" s="1"/>
  <c r="B6" i="8"/>
  <c r="B6" i="20"/>
  <c r="B6" i="25" s="1"/>
  <c r="B6" i="24"/>
  <c r="B6" i="29"/>
  <c r="B6" i="5"/>
  <c r="B6" i="3"/>
  <c r="L7" i="11"/>
  <c r="L7" i="10"/>
  <c r="L7" i="22"/>
  <c r="L7" i="19"/>
  <c r="L7" i="21"/>
  <c r="L7" i="8"/>
  <c r="L7" i="20"/>
  <c r="L7" i="25" s="1"/>
  <c r="L7" i="24"/>
  <c r="L7" i="18"/>
  <c r="L7" i="17" s="1"/>
  <c r="L7" i="29"/>
  <c r="L7" i="5"/>
  <c r="L7" i="3"/>
  <c r="AC7" i="11"/>
  <c r="AC7" i="10"/>
  <c r="AC7" i="22"/>
  <c r="AC7" i="19"/>
  <c r="AC7" i="21"/>
  <c r="AC7" i="20"/>
  <c r="AC7" i="25" s="1"/>
  <c r="AC7" i="8"/>
  <c r="AC7" i="18"/>
  <c r="AC7" i="17" s="1"/>
  <c r="AC7" i="24"/>
  <c r="AC7" i="5"/>
  <c r="AC7" i="29"/>
  <c r="AC7" i="3"/>
  <c r="AE8" i="11"/>
  <c r="AE8" i="10"/>
  <c r="AE8" i="22"/>
  <c r="AE8" i="19"/>
  <c r="AE8" i="21"/>
  <c r="AE8" i="20"/>
  <c r="AE8" i="25" s="1"/>
  <c r="AE8" i="8"/>
  <c r="AE8" i="18"/>
  <c r="AE8" i="17" s="1"/>
  <c r="AE8" i="24"/>
  <c r="AE8" i="29"/>
  <c r="AE8" i="5"/>
  <c r="AE8" i="3"/>
  <c r="B10" i="11"/>
  <c r="B10" i="10"/>
  <c r="B10" i="22"/>
  <c r="B10" i="19"/>
  <c r="B10" i="21"/>
  <c r="B10" i="20"/>
  <c r="B10" i="25" s="1"/>
  <c r="B10" i="8"/>
  <c r="B10" i="18"/>
  <c r="B10" i="17" s="1"/>
  <c r="B10" i="24"/>
  <c r="B10" i="29"/>
  <c r="B10" i="5"/>
  <c r="B10" i="3"/>
  <c r="D11" i="11"/>
  <c r="D11" i="10"/>
  <c r="D11" i="22"/>
  <c r="D11" i="19"/>
  <c r="D11" i="21"/>
  <c r="D11" i="20"/>
  <c r="D11" i="25" s="1"/>
  <c r="D11" i="8"/>
  <c r="D11" i="18"/>
  <c r="D11" i="17" s="1"/>
  <c r="D11" i="24"/>
  <c r="D11" i="29"/>
  <c r="D11" i="5"/>
  <c r="D11" i="3"/>
  <c r="F12" i="11"/>
  <c r="F12" i="10"/>
  <c r="F12" i="22"/>
  <c r="F12" i="19"/>
  <c r="F12" i="21"/>
  <c r="F12" i="20"/>
  <c r="F12" i="25" s="1"/>
  <c r="F12" i="8"/>
  <c r="F12" i="18"/>
  <c r="F12" i="17" s="1"/>
  <c r="F12" i="24"/>
  <c r="F12" i="5"/>
  <c r="F12" i="3"/>
  <c r="F12" i="29"/>
  <c r="AD2" i="11"/>
  <c r="AD2" i="10"/>
  <c r="AD2" i="22"/>
  <c r="AD2" i="19"/>
  <c r="AD2" i="20"/>
  <c r="AD2" i="25" s="1"/>
  <c r="AD2" i="21"/>
  <c r="AD2" i="18"/>
  <c r="AD2" i="17" s="1"/>
  <c r="AD2" i="29"/>
  <c r="AD2" i="8"/>
  <c r="AD2" i="24"/>
  <c r="AD2" i="3"/>
  <c r="AD2" i="5"/>
  <c r="T3" i="11"/>
  <c r="T3" i="10"/>
  <c r="T3" i="19"/>
  <c r="T3" i="22"/>
  <c r="T3" i="20"/>
  <c r="T3" i="25" s="1"/>
  <c r="T3" i="21"/>
  <c r="T3" i="8"/>
  <c r="T3" i="24"/>
  <c r="T3" i="18"/>
  <c r="T3" i="17" s="1"/>
  <c r="T3" i="5"/>
  <c r="T3" i="29"/>
  <c r="T3" i="3"/>
  <c r="J3" i="10"/>
  <c r="J3" i="11"/>
  <c r="J3" i="18"/>
  <c r="J3" i="17" s="1"/>
  <c r="J3" i="22"/>
  <c r="J3" i="19"/>
  <c r="J3" i="21"/>
  <c r="J3" i="24"/>
  <c r="J3" i="29"/>
  <c r="J3" i="20"/>
  <c r="J3" i="25" s="1"/>
  <c r="J3" i="8"/>
  <c r="J3" i="5"/>
  <c r="J3" i="3"/>
  <c r="O4" i="11"/>
  <c r="O4" i="10"/>
  <c r="O4" i="22"/>
  <c r="O4" i="19"/>
  <c r="O4" i="21"/>
  <c r="O4" i="20"/>
  <c r="O4" i="25" s="1"/>
  <c r="O4" i="18"/>
  <c r="O4" i="17" s="1"/>
  <c r="O4" i="8"/>
  <c r="O4" i="5"/>
  <c r="O4" i="24"/>
  <c r="O4" i="29"/>
  <c r="O4" i="3"/>
  <c r="I5" i="11"/>
  <c r="I5" i="10"/>
  <c r="I5" i="22"/>
  <c r="I5" i="19"/>
  <c r="I5" i="21"/>
  <c r="I5" i="8"/>
  <c r="I5" i="20"/>
  <c r="I5" i="25" s="1"/>
  <c r="I5" i="18"/>
  <c r="I5" i="17" s="1"/>
  <c r="I5" i="24"/>
  <c r="I5" i="5"/>
  <c r="I5" i="3"/>
  <c r="I5" i="29"/>
  <c r="C6" i="11"/>
  <c r="C6" i="10"/>
  <c r="C6" i="22"/>
  <c r="C6" i="19"/>
  <c r="C6" i="21"/>
  <c r="C6" i="20"/>
  <c r="C6" i="25" s="1"/>
  <c r="C6" i="18"/>
  <c r="C6" i="17" s="1"/>
  <c r="C6" i="8"/>
  <c r="C6" i="24"/>
  <c r="C6" i="5"/>
  <c r="C6" i="29"/>
  <c r="C6" i="3"/>
  <c r="AB6" i="11"/>
  <c r="AB6" i="10"/>
  <c r="AB6" i="22"/>
  <c r="AB6" i="19"/>
  <c r="AB6" i="21"/>
  <c r="AB6" i="20"/>
  <c r="AB6" i="25" s="1"/>
  <c r="AB6" i="8"/>
  <c r="AB6" i="18"/>
  <c r="AB6" i="17" s="1"/>
  <c r="AB6" i="24"/>
  <c r="AB6" i="29"/>
  <c r="AB6" i="5"/>
  <c r="AB6" i="3"/>
  <c r="V7" i="11"/>
  <c r="V7" i="10"/>
  <c r="V7" i="22"/>
  <c r="V7" i="19"/>
  <c r="V7" i="21"/>
  <c r="V7" i="20"/>
  <c r="V7" i="25" s="1"/>
  <c r="V7" i="18"/>
  <c r="V7" i="17" s="1"/>
  <c r="V7" i="8"/>
  <c r="V7" i="29"/>
  <c r="V7" i="24"/>
  <c r="V7" i="5"/>
  <c r="V7" i="3"/>
  <c r="G8" i="11"/>
  <c r="G8" i="10"/>
  <c r="G8" i="22"/>
  <c r="G8" i="19"/>
  <c r="G8" i="21"/>
  <c r="G8" i="20"/>
  <c r="G8" i="25" s="1"/>
  <c r="G8" i="18"/>
  <c r="G8" i="17" s="1"/>
  <c r="G8" i="8"/>
  <c r="G8" i="24"/>
  <c r="G8" i="29"/>
  <c r="G8" i="5"/>
  <c r="G8" i="3"/>
  <c r="AC2" i="11"/>
  <c r="AC2" i="10"/>
  <c r="AC2" i="22"/>
  <c r="AC2" i="21"/>
  <c r="AC2" i="19"/>
  <c r="AC2" i="20"/>
  <c r="AC2" i="25" s="1"/>
  <c r="AC2" i="29"/>
  <c r="AC2" i="24"/>
  <c r="AC2" i="8"/>
  <c r="AC2" i="18"/>
  <c r="AC2" i="17" s="1"/>
  <c r="AC2" i="3"/>
  <c r="AC2" i="5"/>
  <c r="U2" i="10"/>
  <c r="U2" i="11"/>
  <c r="U2" i="22"/>
  <c r="U2" i="19"/>
  <c r="U2" i="21"/>
  <c r="U2" i="18"/>
  <c r="U2" i="17" s="1"/>
  <c r="U2" i="20"/>
  <c r="U2" i="25" s="1"/>
  <c r="U2" i="29"/>
  <c r="U2" i="24"/>
  <c r="U2" i="8"/>
  <c r="U2" i="3"/>
  <c r="U2" i="5"/>
  <c r="AA3" i="10"/>
  <c r="AA3" i="11"/>
  <c r="AA3" i="22"/>
  <c r="AA3" i="19"/>
  <c r="AA3" i="21"/>
  <c r="AA3" i="18"/>
  <c r="AA3" i="17" s="1"/>
  <c r="AA3" i="24"/>
  <c r="AA3" i="20"/>
  <c r="AA3" i="25" s="1"/>
  <c r="AA3" i="29"/>
  <c r="AA3" i="8"/>
  <c r="AA3" i="5"/>
  <c r="AA3" i="3"/>
  <c r="S3" i="10"/>
  <c r="S3" i="11"/>
  <c r="S3" i="22"/>
  <c r="S3" i="19"/>
  <c r="S3" i="21"/>
  <c r="S3" i="20"/>
  <c r="S3" i="25" s="1"/>
  <c r="S3" i="24"/>
  <c r="S3" i="29"/>
  <c r="S3" i="18"/>
  <c r="S3" i="17" s="1"/>
  <c r="S3" i="5"/>
  <c r="S3" i="8"/>
  <c r="S3" i="3"/>
  <c r="J2" i="11"/>
  <c r="J2" i="10"/>
  <c r="J2" i="22"/>
  <c r="J2" i="19"/>
  <c r="J2" i="18"/>
  <c r="J2" i="17" s="1"/>
  <c r="J2" i="8"/>
  <c r="J2" i="21"/>
  <c r="J2" i="5"/>
  <c r="J2" i="29"/>
  <c r="J2" i="20"/>
  <c r="J2" i="25" s="1"/>
  <c r="J2" i="24"/>
  <c r="J2" i="3"/>
  <c r="B2" i="11"/>
  <c r="B2" i="10"/>
  <c r="B2" i="22"/>
  <c r="B2" i="19"/>
  <c r="B2" i="21"/>
  <c r="B2" i="8"/>
  <c r="B2" i="18"/>
  <c r="B2" i="17" s="1"/>
  <c r="B2" i="24"/>
  <c r="B2" i="29"/>
  <c r="B2" i="5"/>
  <c r="B2" i="20"/>
  <c r="B2" i="25" s="1"/>
  <c r="B2" i="3"/>
  <c r="I3" i="11"/>
  <c r="I3" i="10"/>
  <c r="I3" i="18"/>
  <c r="I3" i="17" s="1"/>
  <c r="I3" i="22"/>
  <c r="I3" i="19"/>
  <c r="I3" i="20"/>
  <c r="I3" i="25" s="1"/>
  <c r="I3" i="21"/>
  <c r="I3" i="24"/>
  <c r="I3" i="8"/>
  <c r="I3" i="5"/>
  <c r="I3" i="29"/>
  <c r="I3" i="3"/>
  <c r="A3" i="11"/>
  <c r="A3" i="10"/>
  <c r="A3" i="22"/>
  <c r="A3" i="18"/>
  <c r="A3" i="17" s="1"/>
  <c r="A3" i="20"/>
  <c r="A3" i="25" s="1"/>
  <c r="A3" i="21"/>
  <c r="A3" i="24"/>
  <c r="A3" i="19"/>
  <c r="A3" i="5"/>
  <c r="A3" i="8"/>
  <c r="A3" i="29"/>
  <c r="A3" i="3"/>
  <c r="H4" i="10"/>
  <c r="H4" i="11"/>
  <c r="H4" i="22"/>
  <c r="H4" i="19"/>
  <c r="H4" i="21"/>
  <c r="H4" i="18"/>
  <c r="H4" i="17" s="1"/>
  <c r="H4" i="20"/>
  <c r="H4" i="25" s="1"/>
  <c r="H4" i="29"/>
  <c r="H4" i="24"/>
  <c r="H4" i="8"/>
  <c r="H4" i="3"/>
  <c r="H4" i="5"/>
  <c r="Q4" i="11"/>
  <c r="Q4" i="10"/>
  <c r="Q4" i="22"/>
  <c r="Q4" i="21"/>
  <c r="Q4" i="19"/>
  <c r="Q4" i="20"/>
  <c r="Q4" i="25" s="1"/>
  <c r="Q4" i="29"/>
  <c r="Q4" i="24"/>
  <c r="Q4" i="18"/>
  <c r="Q4" i="17" s="1"/>
  <c r="Q4" i="3"/>
  <c r="Q4" i="5"/>
  <c r="Q4" i="8"/>
  <c r="Y4" i="10"/>
  <c r="Y4" i="11"/>
  <c r="Y4" i="22"/>
  <c r="Y4" i="19"/>
  <c r="Y4" i="21"/>
  <c r="Y4" i="20"/>
  <c r="Y4" i="25" s="1"/>
  <c r="Y4" i="29"/>
  <c r="Y4" i="24"/>
  <c r="Y4" i="18"/>
  <c r="Y4" i="17" s="1"/>
  <c r="Y4" i="8"/>
  <c r="Y4" i="3"/>
  <c r="Y4" i="5"/>
  <c r="B5" i="11"/>
  <c r="B5" i="10"/>
  <c r="B5" i="22"/>
  <c r="B5" i="21"/>
  <c r="B5" i="19"/>
  <c r="B5" i="20"/>
  <c r="B5" i="25" s="1"/>
  <c r="B5" i="18"/>
  <c r="B5" i="17" s="1"/>
  <c r="B5" i="29"/>
  <c r="B5" i="24"/>
  <c r="B5" i="8"/>
  <c r="B5" i="3"/>
  <c r="B5" i="5"/>
  <c r="J5" i="10"/>
  <c r="J5" i="11"/>
  <c r="J5" i="22"/>
  <c r="J5" i="19"/>
  <c r="J5" i="21"/>
  <c r="J5" i="20"/>
  <c r="J5" i="25" s="1"/>
  <c r="J5" i="18"/>
  <c r="J5" i="17" s="1"/>
  <c r="J5" i="29"/>
  <c r="J5" i="24"/>
  <c r="J5" i="8"/>
  <c r="J5" i="3"/>
  <c r="J5" i="5"/>
  <c r="S5" i="11"/>
  <c r="S5" i="10"/>
  <c r="S5" i="22"/>
  <c r="S5" i="21"/>
  <c r="S5" i="19"/>
  <c r="S5" i="20"/>
  <c r="S5" i="25" s="1"/>
  <c r="S5" i="18"/>
  <c r="S5" i="17" s="1"/>
  <c r="S5" i="29"/>
  <c r="S5" i="24"/>
  <c r="S5" i="8"/>
  <c r="S5" i="3"/>
  <c r="S5" i="5"/>
  <c r="AA5" i="10"/>
  <c r="AA5" i="11"/>
  <c r="AA5" i="22"/>
  <c r="AA5" i="19"/>
  <c r="AA5" i="21"/>
  <c r="AA5" i="20"/>
  <c r="AA5" i="25" s="1"/>
  <c r="AA5" i="18"/>
  <c r="AA5" i="17" s="1"/>
  <c r="AA5" i="29"/>
  <c r="AA5" i="24"/>
  <c r="AA5" i="8"/>
  <c r="AA5" i="3"/>
  <c r="AA5" i="5"/>
  <c r="D6" i="11"/>
  <c r="D6" i="10"/>
  <c r="D6" i="22"/>
  <c r="D6" i="21"/>
  <c r="D6" i="19"/>
  <c r="D6" i="20"/>
  <c r="D6" i="25" s="1"/>
  <c r="D6" i="18"/>
  <c r="D6" i="17" s="1"/>
  <c r="D6" i="29"/>
  <c r="D6" i="24"/>
  <c r="D6" i="8"/>
  <c r="D6" i="3"/>
  <c r="D6" i="5"/>
  <c r="L6" i="10"/>
  <c r="L6" i="11"/>
  <c r="L6" i="22"/>
  <c r="L6" i="19"/>
  <c r="L6" i="21"/>
  <c r="L6" i="20"/>
  <c r="L6" i="25" s="1"/>
  <c r="L6" i="18"/>
  <c r="L6" i="17" s="1"/>
  <c r="L6" i="29"/>
  <c r="L6" i="24"/>
  <c r="L6" i="8"/>
  <c r="L6" i="3"/>
  <c r="L6" i="5"/>
  <c r="U6" i="11"/>
  <c r="U6" i="10"/>
  <c r="U6" i="22"/>
  <c r="U6" i="21"/>
  <c r="U6" i="19"/>
  <c r="U6" i="20"/>
  <c r="U6" i="25" s="1"/>
  <c r="U6" i="18"/>
  <c r="U6" i="17" s="1"/>
  <c r="U6" i="29"/>
  <c r="U6" i="24"/>
  <c r="U6" i="3"/>
  <c r="U6" i="5"/>
  <c r="U6" i="8"/>
  <c r="AC6" i="10"/>
  <c r="AC6" i="11"/>
  <c r="AC6" i="22"/>
  <c r="AC6" i="19"/>
  <c r="AC6" i="21"/>
  <c r="AC6" i="20"/>
  <c r="AC6" i="25" s="1"/>
  <c r="AC6" i="18"/>
  <c r="AC6" i="17" s="1"/>
  <c r="AC6" i="29"/>
  <c r="AC6" i="24"/>
  <c r="AC6" i="8"/>
  <c r="AC6" i="3"/>
  <c r="AC6" i="5"/>
  <c r="F7" i="11"/>
  <c r="F7" i="10"/>
  <c r="F7" i="22"/>
  <c r="F7" i="21"/>
  <c r="F7" i="19"/>
  <c r="F7" i="20"/>
  <c r="F7" i="25" s="1"/>
  <c r="F7" i="18"/>
  <c r="F7" i="17" s="1"/>
  <c r="F7" i="29"/>
  <c r="F7" i="24"/>
  <c r="F7" i="8"/>
  <c r="F7" i="3"/>
  <c r="F7" i="5"/>
  <c r="N7" i="10"/>
  <c r="N7" i="11"/>
  <c r="N7" i="22"/>
  <c r="N7" i="19"/>
  <c r="N7" i="21"/>
  <c r="N7" i="20"/>
  <c r="N7" i="25" s="1"/>
  <c r="N7" i="18"/>
  <c r="N7" i="17" s="1"/>
  <c r="N7" i="29"/>
  <c r="N7" i="24"/>
  <c r="N7" i="8"/>
  <c r="N7" i="3"/>
  <c r="N7" i="5"/>
  <c r="W7" i="11"/>
  <c r="W7" i="10"/>
  <c r="W7" i="22"/>
  <c r="W7" i="21"/>
  <c r="W7" i="19"/>
  <c r="W7" i="20"/>
  <c r="W7" i="25" s="1"/>
  <c r="W7" i="18"/>
  <c r="W7" i="17" s="1"/>
  <c r="W7" i="29"/>
  <c r="W7" i="24"/>
  <c r="W7" i="8"/>
  <c r="W7" i="3"/>
  <c r="W7" i="5"/>
  <c r="AE7" i="10"/>
  <c r="AE7" i="11"/>
  <c r="AE7" i="22"/>
  <c r="AE7" i="19"/>
  <c r="AE7" i="21"/>
  <c r="AE7" i="20"/>
  <c r="AE7" i="25" s="1"/>
  <c r="AE7" i="18"/>
  <c r="AE7" i="17" s="1"/>
  <c r="AE7" i="29"/>
  <c r="AE7" i="24"/>
  <c r="AE7" i="8"/>
  <c r="AE7" i="3"/>
  <c r="AE7" i="5"/>
  <c r="H8" i="11"/>
  <c r="H8" i="10"/>
  <c r="H8" i="22"/>
  <c r="H8" i="21"/>
  <c r="H8" i="19"/>
  <c r="H8" i="20"/>
  <c r="H8" i="25" s="1"/>
  <c r="H8" i="18"/>
  <c r="H8" i="17" s="1"/>
  <c r="H8" i="29"/>
  <c r="H8" i="24"/>
  <c r="H8" i="8"/>
  <c r="H8" i="3"/>
  <c r="H8" i="5"/>
  <c r="Q8" i="10"/>
  <c r="Q8" i="11"/>
  <c r="Q8" i="22"/>
  <c r="Q8" i="19"/>
  <c r="Q8" i="21"/>
  <c r="Q8" i="20"/>
  <c r="Q8" i="25" s="1"/>
  <c r="Q8" i="18"/>
  <c r="Q8" i="17" s="1"/>
  <c r="Q8" i="29"/>
  <c r="Q8" i="24"/>
  <c r="Q8" i="8"/>
  <c r="Q8" i="3"/>
  <c r="Q8" i="5"/>
  <c r="Y8" i="11"/>
  <c r="Y8" i="10"/>
  <c r="Y8" i="22"/>
  <c r="Y8" i="21"/>
  <c r="Y8" i="19"/>
  <c r="Y8" i="20"/>
  <c r="Y8" i="25" s="1"/>
  <c r="Y8" i="18"/>
  <c r="Y8" i="17" s="1"/>
  <c r="Y8" i="29"/>
  <c r="Y8" i="24"/>
  <c r="Y8" i="3"/>
  <c r="Y8" i="5"/>
  <c r="Y8" i="8"/>
  <c r="B9" i="10"/>
  <c r="B9" i="11"/>
  <c r="B9" i="22"/>
  <c r="B9" i="19"/>
  <c r="B9" i="21"/>
  <c r="B9" i="20"/>
  <c r="B9" i="25" s="1"/>
  <c r="B9" i="18"/>
  <c r="B9" i="17" s="1"/>
  <c r="B9" i="29"/>
  <c r="B9" i="24"/>
  <c r="B9" i="8"/>
  <c r="B9" i="3"/>
  <c r="B9" i="5"/>
  <c r="J9" i="11"/>
  <c r="J9" i="10"/>
  <c r="J9" i="22"/>
  <c r="J9" i="21"/>
  <c r="J9" i="19"/>
  <c r="J9" i="20"/>
  <c r="J9" i="25" s="1"/>
  <c r="J9" i="18"/>
  <c r="J9" i="17" s="1"/>
  <c r="J9" i="29"/>
  <c r="J9" i="24"/>
  <c r="J9" i="5"/>
  <c r="J9" i="3"/>
  <c r="J9" i="8"/>
  <c r="S9" i="10"/>
  <c r="S9" i="11"/>
  <c r="S9" i="22"/>
  <c r="S9" i="19"/>
  <c r="S9" i="21"/>
  <c r="S9" i="20"/>
  <c r="S9" i="25" s="1"/>
  <c r="S9" i="18"/>
  <c r="S9" i="17" s="1"/>
  <c r="S9" i="29"/>
  <c r="S9" i="24"/>
  <c r="S9" i="8"/>
  <c r="S9" i="3"/>
  <c r="S9" i="5"/>
  <c r="AA9" i="11"/>
  <c r="AA9" i="10"/>
  <c r="AA9" i="22"/>
  <c r="AA9" i="21"/>
  <c r="AA9" i="19"/>
  <c r="AA9" i="20"/>
  <c r="AA9" i="25" s="1"/>
  <c r="AA9" i="18"/>
  <c r="AA9" i="17" s="1"/>
  <c r="AA9" i="29"/>
  <c r="AA9" i="24"/>
  <c r="AA9" i="3"/>
  <c r="AA9" i="8"/>
  <c r="AA9" i="5"/>
  <c r="D10" i="10"/>
  <c r="D10" i="11"/>
  <c r="D10" i="22"/>
  <c r="D10" i="19"/>
  <c r="D10" i="21"/>
  <c r="D10" i="20"/>
  <c r="D10" i="25" s="1"/>
  <c r="D10" i="18"/>
  <c r="D10" i="17" s="1"/>
  <c r="D10" i="29"/>
  <c r="D10" i="24"/>
  <c r="D10" i="8"/>
  <c r="D10" i="3"/>
  <c r="D10" i="5"/>
  <c r="L10" i="11"/>
  <c r="L10" i="10"/>
  <c r="L10" i="22"/>
  <c r="L10" i="21"/>
  <c r="L10" i="19"/>
  <c r="L10" i="20"/>
  <c r="L10" i="25" s="1"/>
  <c r="L10" i="18"/>
  <c r="L10" i="17" s="1"/>
  <c r="L10" i="29"/>
  <c r="L10" i="24"/>
  <c r="L10" i="8"/>
  <c r="L10" i="3"/>
  <c r="L10" i="5"/>
  <c r="U10" i="10"/>
  <c r="U10" i="11"/>
  <c r="U10" i="22"/>
  <c r="U10" i="19"/>
  <c r="U10" i="21"/>
  <c r="U10" i="20"/>
  <c r="U10" i="25" s="1"/>
  <c r="U10" i="18"/>
  <c r="U10" i="17" s="1"/>
  <c r="U10" i="29"/>
  <c r="U10" i="24"/>
  <c r="U10" i="3"/>
  <c r="U10" i="8"/>
  <c r="U10" i="5"/>
  <c r="AC10" i="11"/>
  <c r="AC10" i="10"/>
  <c r="AC10" i="22"/>
  <c r="AC10" i="21"/>
  <c r="AC10" i="19"/>
  <c r="AC10" i="20"/>
  <c r="AC10" i="25" s="1"/>
  <c r="AC10" i="18"/>
  <c r="AC10" i="17" s="1"/>
  <c r="AC10" i="29"/>
  <c r="AC10" i="24"/>
  <c r="AC10" i="8"/>
  <c r="AC10" i="3"/>
  <c r="AC10" i="5"/>
  <c r="F11" i="10"/>
  <c r="F11" i="11"/>
  <c r="F11" i="22"/>
  <c r="F11" i="19"/>
  <c r="F11" i="21"/>
  <c r="F11" i="20"/>
  <c r="F11" i="25" s="1"/>
  <c r="F11" i="18"/>
  <c r="F11" i="17" s="1"/>
  <c r="F11" i="29"/>
  <c r="F11" i="24"/>
  <c r="F11" i="3"/>
  <c r="F11" i="5"/>
  <c r="F11" i="8"/>
  <c r="N11" i="10"/>
  <c r="N11" i="11"/>
  <c r="N11" i="22"/>
  <c r="N11" i="21"/>
  <c r="N11" i="19"/>
  <c r="N11" i="20"/>
  <c r="N11" i="25" s="1"/>
  <c r="N11" i="18"/>
  <c r="N11" i="17" s="1"/>
  <c r="N11" i="29"/>
  <c r="N11" i="24"/>
  <c r="N11" i="8"/>
  <c r="N11" i="5"/>
  <c r="N11" i="3"/>
  <c r="W11" i="11"/>
  <c r="W11" i="10"/>
  <c r="W11" i="19"/>
  <c r="W11" i="22"/>
  <c r="W11" i="21"/>
  <c r="W11" i="20"/>
  <c r="W11" i="25" s="1"/>
  <c r="W11" i="18"/>
  <c r="W11" i="17" s="1"/>
  <c r="W11" i="29"/>
  <c r="W11" i="24"/>
  <c r="W11" i="3"/>
  <c r="W11" i="8"/>
  <c r="W11" i="5"/>
  <c r="AE11" i="10"/>
  <c r="AE11" i="22"/>
  <c r="AE11" i="11"/>
  <c r="AE11" i="21"/>
  <c r="AE11" i="19"/>
  <c r="AE11" i="20"/>
  <c r="AE11" i="25" s="1"/>
  <c r="AE11" i="18"/>
  <c r="AE11" i="17" s="1"/>
  <c r="AE11" i="29"/>
  <c r="AE11" i="24"/>
  <c r="AE11" i="8"/>
  <c r="AE11" i="3"/>
  <c r="AE11" i="5"/>
  <c r="H12" i="11"/>
  <c r="H12" i="10"/>
  <c r="H12" i="19"/>
  <c r="H12" i="21"/>
  <c r="H12" i="22"/>
  <c r="H12" i="20"/>
  <c r="H12" i="25" s="1"/>
  <c r="H12" i="18"/>
  <c r="H12" i="17" s="1"/>
  <c r="H12" i="29"/>
  <c r="H12" i="24"/>
  <c r="H12" i="3"/>
  <c r="H12" i="8"/>
  <c r="H12" i="5"/>
  <c r="Q12" i="11"/>
  <c r="Q12" i="10"/>
  <c r="Q12" i="22"/>
  <c r="Q12" i="21"/>
  <c r="Q12" i="19"/>
  <c r="Q12" i="20"/>
  <c r="Q12" i="25" s="1"/>
  <c r="Q12" i="18"/>
  <c r="Q12" i="17" s="1"/>
  <c r="Q12" i="29"/>
  <c r="Q12" i="24"/>
  <c r="Q12" i="3"/>
  <c r="Q12" i="5"/>
  <c r="Q12" i="8"/>
  <c r="Y12" i="10"/>
  <c r="Y12" i="11"/>
  <c r="Y12" i="22"/>
  <c r="Y12" i="19"/>
  <c r="Y12" i="21"/>
  <c r="Y12" i="20"/>
  <c r="Y12" i="25" s="1"/>
  <c r="Y12" i="18"/>
  <c r="Y12" i="17" s="1"/>
  <c r="Y12" i="29"/>
  <c r="Y12" i="24"/>
  <c r="Y12" i="8"/>
  <c r="Y12" i="3"/>
  <c r="Y12" i="5"/>
  <c r="AD21" i="22"/>
  <c r="AD21" i="11"/>
  <c r="AD21" i="20"/>
  <c r="AD21" i="25" s="1"/>
  <c r="AD21" i="19"/>
  <c r="AD21" i="21"/>
  <c r="AD21" i="10"/>
  <c r="AD21" i="18"/>
  <c r="AD21" i="17" s="1"/>
  <c r="AD21" i="24"/>
  <c r="AD21" i="29"/>
  <c r="AD21" i="3"/>
  <c r="AD21" i="8"/>
  <c r="AD21" i="5"/>
  <c r="V21" i="10"/>
  <c r="V21" i="11"/>
  <c r="V21" i="22"/>
  <c r="V21" i="20"/>
  <c r="V21" i="25" s="1"/>
  <c r="V21" i="21"/>
  <c r="V21" i="19"/>
  <c r="V21" i="18"/>
  <c r="V21" i="17" s="1"/>
  <c r="V21" i="24"/>
  <c r="V21" i="8"/>
  <c r="V21" i="29"/>
  <c r="V21" i="3"/>
  <c r="V21" i="5"/>
  <c r="E16" i="11"/>
  <c r="E16" i="10"/>
  <c r="E16" i="19"/>
  <c r="E16" i="22"/>
  <c r="E16" i="20"/>
  <c r="E16" i="25" s="1"/>
  <c r="E16" i="21"/>
  <c r="E16" i="18"/>
  <c r="E16" i="17" s="1"/>
  <c r="E16" i="8"/>
  <c r="E16" i="24"/>
  <c r="E16" i="29"/>
  <c r="E16" i="5"/>
  <c r="E16" i="3"/>
  <c r="AB15" i="11"/>
  <c r="AB15" i="10"/>
  <c r="AB15" i="19"/>
  <c r="AB15" i="20"/>
  <c r="AB15" i="25" s="1"/>
  <c r="AB15" i="21"/>
  <c r="AB15" i="18"/>
  <c r="AB15" i="17" s="1"/>
  <c r="AB15" i="8"/>
  <c r="AB15" i="22"/>
  <c r="AB15" i="24"/>
  <c r="AB15" i="29"/>
  <c r="AB15" i="5"/>
  <c r="AB15" i="3"/>
  <c r="T15" i="11"/>
  <c r="T15" i="19"/>
  <c r="T15" i="22"/>
  <c r="T15" i="20"/>
  <c r="T15" i="25" s="1"/>
  <c r="T15" i="10"/>
  <c r="T15" i="21"/>
  <c r="T15" i="18"/>
  <c r="T15" i="17" s="1"/>
  <c r="T15" i="8"/>
  <c r="T15" i="24"/>
  <c r="T15" i="3"/>
  <c r="T15" i="5"/>
  <c r="T15" i="29"/>
  <c r="K15" i="11"/>
  <c r="K15" i="10"/>
  <c r="K15" i="19"/>
  <c r="K15" i="22"/>
  <c r="K15" i="20"/>
  <c r="K15" i="25" s="1"/>
  <c r="K15" i="21"/>
  <c r="K15" i="18"/>
  <c r="K15" i="17" s="1"/>
  <c r="K15" i="8"/>
  <c r="K15" i="24"/>
  <c r="K15" i="29"/>
  <c r="K15" i="5"/>
  <c r="K15" i="3"/>
  <c r="C15" i="11"/>
  <c r="C15" i="19"/>
  <c r="C15" i="10"/>
  <c r="C15" i="20"/>
  <c r="C15" i="25" s="1"/>
  <c r="C15" i="22"/>
  <c r="C15" i="21"/>
  <c r="C15" i="18"/>
  <c r="C15" i="17" s="1"/>
  <c r="C15" i="8"/>
  <c r="C15" i="24"/>
  <c r="C15" i="29"/>
  <c r="C15" i="3"/>
  <c r="C15" i="5"/>
  <c r="Z14" i="11"/>
  <c r="Z14" i="10"/>
  <c r="Z14" i="19"/>
  <c r="Z14" i="20"/>
  <c r="Z14" i="25" s="1"/>
  <c r="Z14" i="22"/>
  <c r="Z14" i="21"/>
  <c r="Z14" i="18"/>
  <c r="Z14" i="17" s="1"/>
  <c r="Z14" i="8"/>
  <c r="Z14" i="24"/>
  <c r="Z14" i="5"/>
  <c r="Z14" i="29"/>
  <c r="Z14" i="3"/>
  <c r="R14" i="11"/>
  <c r="R14" i="19"/>
  <c r="R14" i="22"/>
  <c r="R14" i="10"/>
  <c r="R14" i="20"/>
  <c r="R14" i="25" s="1"/>
  <c r="R14" i="21"/>
  <c r="R14" i="18"/>
  <c r="R14" i="17" s="1"/>
  <c r="R14" i="8"/>
  <c r="R14" i="24"/>
  <c r="R14" i="29"/>
  <c r="R14" i="5"/>
  <c r="R14" i="3"/>
  <c r="I14" i="11"/>
  <c r="I14" i="10"/>
  <c r="I14" i="19"/>
  <c r="I14" i="22"/>
  <c r="I14" i="20"/>
  <c r="I14" i="25" s="1"/>
  <c r="I14" i="21"/>
  <c r="I14" i="18"/>
  <c r="I14" i="17" s="1"/>
  <c r="I14" i="8"/>
  <c r="I14" i="24"/>
  <c r="I14" i="29"/>
  <c r="I14" i="5"/>
  <c r="I14" i="3"/>
  <c r="A14" i="11"/>
  <c r="A14" i="10"/>
  <c r="A14" i="19"/>
  <c r="A14" i="22"/>
  <c r="A14" i="20"/>
  <c r="A14" i="25" s="1"/>
  <c r="A14" i="21"/>
  <c r="A14" i="18"/>
  <c r="A14" i="17" s="1"/>
  <c r="A14" i="8"/>
  <c r="A14" i="24"/>
  <c r="A14" i="29"/>
  <c r="A14" i="5"/>
  <c r="A14" i="3"/>
  <c r="X13" i="11"/>
  <c r="X13" i="10"/>
  <c r="X13" i="19"/>
  <c r="X13" i="20"/>
  <c r="X13" i="25" s="1"/>
  <c r="X13" i="21"/>
  <c r="X13" i="22"/>
  <c r="X13" i="18"/>
  <c r="X13" i="17" s="1"/>
  <c r="X13" i="8"/>
  <c r="X13" i="24"/>
  <c r="X13" i="29"/>
  <c r="X13" i="5"/>
  <c r="X13" i="3"/>
  <c r="O13" i="11"/>
  <c r="O13" i="19"/>
  <c r="O13" i="22"/>
  <c r="O13" i="20"/>
  <c r="O13" i="25" s="1"/>
  <c r="O13" i="10"/>
  <c r="O13" i="21"/>
  <c r="O13" i="18"/>
  <c r="O13" i="17" s="1"/>
  <c r="O13" i="8"/>
  <c r="O13" i="24"/>
  <c r="O13" i="29"/>
  <c r="O13" i="3"/>
  <c r="O13" i="5"/>
  <c r="G13" i="11"/>
  <c r="G13" i="10"/>
  <c r="G13" i="19"/>
  <c r="G13" i="22"/>
  <c r="G13" i="20"/>
  <c r="G13" i="25" s="1"/>
  <c r="G13" i="21"/>
  <c r="G13" i="18"/>
  <c r="G13" i="17" s="1"/>
  <c r="G13" i="8"/>
  <c r="G13" i="24"/>
  <c r="G13" i="29"/>
  <c r="G13" i="3"/>
  <c r="G13" i="5"/>
  <c r="AD28" i="11"/>
  <c r="AD28" i="22"/>
  <c r="AD28" i="10"/>
  <c r="AD28" i="19"/>
  <c r="AD28" i="20"/>
  <c r="AD28" i="25" s="1"/>
  <c r="AD28" i="21"/>
  <c r="AD28" i="18"/>
  <c r="AD28" i="17" s="1"/>
  <c r="AD28" i="8"/>
  <c r="AD28" i="24"/>
  <c r="AD28" i="29"/>
  <c r="AD28" i="3"/>
  <c r="AD28" i="5"/>
  <c r="V28" i="11"/>
  <c r="V28" i="10"/>
  <c r="V28" i="22"/>
  <c r="V28" i="19"/>
  <c r="V28" i="20"/>
  <c r="V28" i="25" s="1"/>
  <c r="V28" i="21"/>
  <c r="V28" i="18"/>
  <c r="V28" i="17" s="1"/>
  <c r="V28" i="8"/>
  <c r="V28" i="24"/>
  <c r="V28" i="29"/>
  <c r="V28" i="5"/>
  <c r="V28" i="3"/>
  <c r="M28" i="11"/>
  <c r="M28" i="10"/>
  <c r="M28" i="22"/>
  <c r="M28" i="19"/>
  <c r="M28" i="20"/>
  <c r="M28" i="25" s="1"/>
  <c r="M28" i="21"/>
  <c r="M28" i="18"/>
  <c r="M28" i="17" s="1"/>
  <c r="M28" i="8"/>
  <c r="M28" i="24"/>
  <c r="M28" i="29"/>
  <c r="M28" i="3"/>
  <c r="M28" i="5"/>
  <c r="E28" i="11"/>
  <c r="E28" i="22"/>
  <c r="E28" i="19"/>
  <c r="E28" i="20"/>
  <c r="E28" i="25" s="1"/>
  <c r="E28" i="10"/>
  <c r="E28" i="21"/>
  <c r="E28" i="18"/>
  <c r="E28" i="17" s="1"/>
  <c r="E28" i="8"/>
  <c r="E28" i="24"/>
  <c r="E28" i="29"/>
  <c r="E28" i="5"/>
  <c r="E28" i="3"/>
  <c r="AB27" i="11"/>
  <c r="AB27" i="22"/>
  <c r="AB27" i="10"/>
  <c r="AB27" i="19"/>
  <c r="AB27" i="20"/>
  <c r="AB27" i="25" s="1"/>
  <c r="AB27" i="21"/>
  <c r="AB27" i="18"/>
  <c r="AB27" i="17" s="1"/>
  <c r="AB27" i="8"/>
  <c r="AB27" i="24"/>
  <c r="AB27" i="29"/>
  <c r="AB27" i="3"/>
  <c r="AB27" i="5"/>
  <c r="T27" i="11"/>
  <c r="T27" i="10"/>
  <c r="T27" i="22"/>
  <c r="T27" i="19"/>
  <c r="T27" i="20"/>
  <c r="T27" i="25" s="1"/>
  <c r="T27" i="21"/>
  <c r="T27" i="18"/>
  <c r="T27" i="17" s="1"/>
  <c r="T27" i="8"/>
  <c r="T27" i="24"/>
  <c r="T27" i="29"/>
  <c r="T27" i="5"/>
  <c r="T27" i="3"/>
  <c r="K27" i="11"/>
  <c r="K27" i="10"/>
  <c r="K27" i="22"/>
  <c r="K27" i="19"/>
  <c r="K27" i="20"/>
  <c r="K27" i="25" s="1"/>
  <c r="K27" i="21"/>
  <c r="K27" i="18"/>
  <c r="K27" i="17" s="1"/>
  <c r="K27" i="8"/>
  <c r="K27" i="24"/>
  <c r="K27" i="29"/>
  <c r="K27" i="3"/>
  <c r="K27" i="5"/>
  <c r="C27" i="11"/>
  <c r="C27" i="10"/>
  <c r="C27" i="22"/>
  <c r="C27" i="19"/>
  <c r="C27" i="20"/>
  <c r="C27" i="25" s="1"/>
  <c r="C27" i="21"/>
  <c r="C27" i="18"/>
  <c r="C27" i="17" s="1"/>
  <c r="C27" i="8"/>
  <c r="C27" i="24"/>
  <c r="C27" i="29"/>
  <c r="C27" i="5"/>
  <c r="C27" i="3"/>
  <c r="Z26" i="11"/>
  <c r="Z26" i="22"/>
  <c r="Z26" i="19"/>
  <c r="Z26" i="20"/>
  <c r="Z26" i="25" s="1"/>
  <c r="Z26" i="10"/>
  <c r="Z26" i="21"/>
  <c r="Z26" i="18"/>
  <c r="Z26" i="17" s="1"/>
  <c r="Z26" i="8"/>
  <c r="Z26" i="24"/>
  <c r="Z26" i="29"/>
  <c r="Z26" i="3"/>
  <c r="Z26" i="5"/>
  <c r="R26" i="11"/>
  <c r="R26" i="10"/>
  <c r="R26" i="22"/>
  <c r="R26" i="19"/>
  <c r="R26" i="20"/>
  <c r="R26" i="25" s="1"/>
  <c r="R26" i="21"/>
  <c r="R26" i="18"/>
  <c r="R26" i="17" s="1"/>
  <c r="R26" i="8"/>
  <c r="R26" i="24"/>
  <c r="R26" i="29"/>
  <c r="R26" i="5"/>
  <c r="R26" i="3"/>
  <c r="I26" i="11"/>
  <c r="I26" i="10"/>
  <c r="I26" i="22"/>
  <c r="I26" i="19"/>
  <c r="I26" i="20"/>
  <c r="I26" i="25" s="1"/>
  <c r="I26" i="21"/>
  <c r="I26" i="18"/>
  <c r="I26" i="17" s="1"/>
  <c r="I26" i="8"/>
  <c r="I26" i="24"/>
  <c r="I26" i="29"/>
  <c r="I26" i="3"/>
  <c r="I26" i="5"/>
  <c r="A26" i="11"/>
  <c r="A26" i="10"/>
  <c r="A26" i="22"/>
  <c r="A26" i="19"/>
  <c r="A26" i="20"/>
  <c r="A26" i="25" s="1"/>
  <c r="A26" i="21"/>
  <c r="A26" i="18"/>
  <c r="A26" i="17" s="1"/>
  <c r="A26" i="8"/>
  <c r="A26" i="24"/>
  <c r="A26" i="29"/>
  <c r="A26" i="5"/>
  <c r="A26" i="3"/>
  <c r="X25" i="11"/>
  <c r="X25" i="10"/>
  <c r="X25" i="22"/>
  <c r="X25" i="19"/>
  <c r="X25" i="20"/>
  <c r="X25" i="25" s="1"/>
  <c r="X25" i="21"/>
  <c r="X25" i="18"/>
  <c r="X25" i="17" s="1"/>
  <c r="X25" i="8"/>
  <c r="X25" i="24"/>
  <c r="X25" i="29"/>
  <c r="X25" i="3"/>
  <c r="X25" i="5"/>
  <c r="O25" i="11"/>
  <c r="O25" i="10"/>
  <c r="O25" i="19"/>
  <c r="O25" i="22"/>
  <c r="O25" i="20"/>
  <c r="O25" i="25" s="1"/>
  <c r="O25" i="21"/>
  <c r="O25" i="18"/>
  <c r="O25" i="17" s="1"/>
  <c r="O25" i="8"/>
  <c r="O25" i="24"/>
  <c r="O25" i="29"/>
  <c r="O25" i="5"/>
  <c r="O25" i="3"/>
  <c r="G25" i="11"/>
  <c r="G25" i="10"/>
  <c r="G25" i="19"/>
  <c r="G25" i="22"/>
  <c r="G25" i="20"/>
  <c r="G25" i="25" s="1"/>
  <c r="G25" i="21"/>
  <c r="G25" i="18"/>
  <c r="G25" i="17" s="1"/>
  <c r="G25" i="8"/>
  <c r="G25" i="24"/>
  <c r="G25" i="29"/>
  <c r="G25" i="3"/>
  <c r="G25" i="5"/>
  <c r="AD24" i="11"/>
  <c r="AD24" i="10"/>
  <c r="AD24" i="19"/>
  <c r="AD24" i="22"/>
  <c r="AD24" i="20"/>
  <c r="AD24" i="25" s="1"/>
  <c r="AD24" i="21"/>
  <c r="AD24" i="18"/>
  <c r="AD24" i="17" s="1"/>
  <c r="AD24" i="8"/>
  <c r="AD24" i="24"/>
  <c r="AD24" i="5"/>
  <c r="AD24" i="3"/>
  <c r="AD24" i="29"/>
  <c r="V24" i="11"/>
  <c r="V24" i="19"/>
  <c r="V24" i="22"/>
  <c r="V24" i="10"/>
  <c r="V24" i="20"/>
  <c r="V24" i="25" s="1"/>
  <c r="V24" i="21"/>
  <c r="V24" i="18"/>
  <c r="V24" i="17" s="1"/>
  <c r="V24" i="8"/>
  <c r="V24" i="24"/>
  <c r="V24" i="29"/>
  <c r="V24" i="3"/>
  <c r="V24" i="5"/>
  <c r="M24" i="11"/>
  <c r="M24" i="10"/>
  <c r="M24" i="19"/>
  <c r="M24" i="22"/>
  <c r="M24" i="20"/>
  <c r="M24" i="25" s="1"/>
  <c r="M24" i="21"/>
  <c r="M24" i="18"/>
  <c r="M24" i="17" s="1"/>
  <c r="M24" i="8"/>
  <c r="M24" i="24"/>
  <c r="M24" i="29"/>
  <c r="M24" i="5"/>
  <c r="M24" i="3"/>
  <c r="E24" i="11"/>
  <c r="E24" i="10"/>
  <c r="E24" i="19"/>
  <c r="E24" i="22"/>
  <c r="E24" i="20"/>
  <c r="E24" i="25" s="1"/>
  <c r="E24" i="21"/>
  <c r="E24" i="18"/>
  <c r="E24" i="17" s="1"/>
  <c r="E24" i="8"/>
  <c r="E24" i="24"/>
  <c r="E24" i="29"/>
  <c r="E24" i="3"/>
  <c r="E24" i="5"/>
  <c r="AB23" i="11"/>
  <c r="AB23" i="19"/>
  <c r="AB23" i="22"/>
  <c r="AB23" i="10"/>
  <c r="AB23" i="20"/>
  <c r="AB23" i="25" s="1"/>
  <c r="AB23" i="21"/>
  <c r="AB23" i="18"/>
  <c r="AB23" i="17" s="1"/>
  <c r="AB23" i="8"/>
  <c r="AB23" i="24"/>
  <c r="AB23" i="29"/>
  <c r="AB23" i="5"/>
  <c r="AB23" i="3"/>
  <c r="T23" i="11"/>
  <c r="T23" i="10"/>
  <c r="T23" i="19"/>
  <c r="T23" i="22"/>
  <c r="T23" i="20"/>
  <c r="T23" i="25" s="1"/>
  <c r="T23" i="21"/>
  <c r="T23" i="18"/>
  <c r="T23" i="17" s="1"/>
  <c r="T23" i="8"/>
  <c r="T23" i="24"/>
  <c r="T23" i="29"/>
  <c r="T23" i="3"/>
  <c r="T23" i="5"/>
  <c r="K23" i="11"/>
  <c r="K23" i="10"/>
  <c r="K23" i="19"/>
  <c r="K23" i="22"/>
  <c r="K23" i="20"/>
  <c r="K23" i="25" s="1"/>
  <c r="K23" i="21"/>
  <c r="K23" i="18"/>
  <c r="K23" i="17" s="1"/>
  <c r="K23" i="8"/>
  <c r="K23" i="24"/>
  <c r="K23" i="5"/>
  <c r="K23" i="29"/>
  <c r="K23" i="3"/>
  <c r="C23" i="11"/>
  <c r="C23" i="19"/>
  <c r="C23" i="22"/>
  <c r="C23" i="10"/>
  <c r="C23" i="20"/>
  <c r="C23" i="25" s="1"/>
  <c r="C23" i="21"/>
  <c r="C23" i="18"/>
  <c r="C23" i="17" s="1"/>
  <c r="C23" i="8"/>
  <c r="C23" i="24"/>
  <c r="C23" i="29"/>
  <c r="C23" i="3"/>
  <c r="C23" i="5"/>
  <c r="Z22" i="11"/>
  <c r="Z22" i="10"/>
  <c r="Z22" i="19"/>
  <c r="Z22" i="22"/>
  <c r="Z22" i="20"/>
  <c r="Z22" i="25" s="1"/>
  <c r="Z22" i="21"/>
  <c r="Z22" i="18"/>
  <c r="Z22" i="17" s="1"/>
  <c r="Z22" i="8"/>
  <c r="Z22" i="24"/>
  <c r="Z22" i="29"/>
  <c r="Z22" i="5"/>
  <c r="Z22" i="3"/>
  <c r="R22" i="11"/>
  <c r="R22" i="10"/>
  <c r="R22" i="19"/>
  <c r="R22" i="22"/>
  <c r="R22" i="20"/>
  <c r="R22" i="25" s="1"/>
  <c r="R22" i="21"/>
  <c r="R22" i="18"/>
  <c r="R22" i="17" s="1"/>
  <c r="R22" i="8"/>
  <c r="R22" i="24"/>
  <c r="R22" i="29"/>
  <c r="R22" i="3"/>
  <c r="R22" i="5"/>
  <c r="I22" i="11"/>
  <c r="I22" i="10"/>
  <c r="I22" i="19"/>
  <c r="I22" i="22"/>
  <c r="I22" i="20"/>
  <c r="I22" i="25" s="1"/>
  <c r="I22" i="21"/>
  <c r="I22" i="18"/>
  <c r="I22" i="17" s="1"/>
  <c r="I22" i="8"/>
  <c r="I22" i="24"/>
  <c r="I22" i="29"/>
  <c r="I22" i="5"/>
  <c r="I22" i="3"/>
  <c r="A22" i="11"/>
  <c r="A22" i="19"/>
  <c r="A22" i="22"/>
  <c r="A22" i="20"/>
  <c r="A22" i="25" s="1"/>
  <c r="A22" i="21"/>
  <c r="A22" i="10"/>
  <c r="A22" i="18"/>
  <c r="A22" i="17" s="1"/>
  <c r="A22" i="8"/>
  <c r="A22" i="24"/>
  <c r="A22" i="29"/>
  <c r="A22" i="3"/>
  <c r="A22" i="5"/>
  <c r="S19" i="11"/>
  <c r="S19" i="10"/>
  <c r="S19" i="22"/>
  <c r="S19" i="21"/>
  <c r="S19" i="19"/>
  <c r="S19" i="18"/>
  <c r="S19" i="17" s="1"/>
  <c r="S19" i="20"/>
  <c r="S19" i="25" s="1"/>
  <c r="S19" i="24"/>
  <c r="S19" i="29"/>
  <c r="S19" i="8"/>
  <c r="S19" i="5"/>
  <c r="S19" i="3"/>
  <c r="J19" i="11"/>
  <c r="J19" i="10"/>
  <c r="J19" i="22"/>
  <c r="J19" i="19"/>
  <c r="J19" i="18"/>
  <c r="J19" i="17" s="1"/>
  <c r="J19" i="21"/>
  <c r="J19" i="24"/>
  <c r="J19" i="29"/>
  <c r="J19" i="5"/>
  <c r="J19" i="8"/>
  <c r="J19" i="20"/>
  <c r="J19" i="25" s="1"/>
  <c r="J19" i="3"/>
  <c r="B19" i="10"/>
  <c r="B19" i="11"/>
  <c r="B19" i="19"/>
  <c r="B19" i="22"/>
  <c r="B19" i="21"/>
  <c r="B19" i="18"/>
  <c r="B19" i="17" s="1"/>
  <c r="B19" i="20"/>
  <c r="B19" i="25" s="1"/>
  <c r="B19" i="24"/>
  <c r="B19" i="29"/>
  <c r="B19" i="8"/>
  <c r="B19" i="5"/>
  <c r="B19" i="3"/>
  <c r="Y18" i="11"/>
  <c r="Y18" i="10"/>
  <c r="Y18" i="19"/>
  <c r="Y18" i="22"/>
  <c r="Y18" i="21"/>
  <c r="Y18" i="18"/>
  <c r="Y18" i="17" s="1"/>
  <c r="Y18" i="24"/>
  <c r="Y18" i="20"/>
  <c r="Y18" i="25" s="1"/>
  <c r="Y18" i="29"/>
  <c r="Y18" i="5"/>
  <c r="Y18" i="3"/>
  <c r="Y18" i="8"/>
  <c r="Q18" i="10"/>
  <c r="Q18" i="22"/>
  <c r="Q18" i="11"/>
  <c r="Q18" i="21"/>
  <c r="Q18" i="19"/>
  <c r="Q18" i="18"/>
  <c r="Q18" i="17" s="1"/>
  <c r="Q18" i="20"/>
  <c r="Q18" i="25" s="1"/>
  <c r="Q18" i="24"/>
  <c r="Q18" i="29"/>
  <c r="Q18" i="8"/>
  <c r="Q18" i="5"/>
  <c r="Q18" i="3"/>
  <c r="H18" i="11"/>
  <c r="H18" i="10"/>
  <c r="H18" i="22"/>
  <c r="H18" i="18"/>
  <c r="H18" i="17" s="1"/>
  <c r="H18" i="21"/>
  <c r="H18" i="24"/>
  <c r="H18" i="29"/>
  <c r="H18" i="20"/>
  <c r="H18" i="25" s="1"/>
  <c r="H18" i="5"/>
  <c r="H18" i="19"/>
  <c r="H18" i="8"/>
  <c r="H18" i="3"/>
  <c r="AE17" i="10"/>
  <c r="AE17" i="11"/>
  <c r="AE17" i="22"/>
  <c r="AE17" i="21"/>
  <c r="AE17" i="18"/>
  <c r="AE17" i="17" s="1"/>
  <c r="AE17" i="20"/>
  <c r="AE17" i="25" s="1"/>
  <c r="AE17" i="19"/>
  <c r="AE17" i="24"/>
  <c r="AE17" i="29"/>
  <c r="AE17" i="8"/>
  <c r="AE17" i="5"/>
  <c r="AE17" i="3"/>
  <c r="W17" i="11"/>
  <c r="W17" i="19"/>
  <c r="W17" i="22"/>
  <c r="W17" i="10"/>
  <c r="W17" i="21"/>
  <c r="W17" i="18"/>
  <c r="W17" i="17" s="1"/>
  <c r="W17" i="24"/>
  <c r="W17" i="20"/>
  <c r="W17" i="25" s="1"/>
  <c r="W17" i="29"/>
  <c r="W17" i="5"/>
  <c r="W17" i="3"/>
  <c r="W17" i="8"/>
  <c r="N17" i="11"/>
  <c r="N17" i="10"/>
  <c r="N17" i="22"/>
  <c r="N17" i="21"/>
  <c r="N17" i="18"/>
  <c r="N17" i="17" s="1"/>
  <c r="N17" i="19"/>
  <c r="N17" i="20"/>
  <c r="N17" i="25" s="1"/>
  <c r="N17" i="24"/>
  <c r="N17" i="29"/>
  <c r="N17" i="8"/>
  <c r="N17" i="5"/>
  <c r="N17" i="3"/>
  <c r="F17" i="11"/>
  <c r="F17" i="10"/>
  <c r="F17" i="22"/>
  <c r="F17" i="19"/>
  <c r="F17" i="18"/>
  <c r="F17" i="17" s="1"/>
  <c r="F17" i="21"/>
  <c r="F17" i="24"/>
  <c r="F17" i="29"/>
  <c r="F17" i="20"/>
  <c r="F17" i="25" s="1"/>
  <c r="F17" i="5"/>
  <c r="F17" i="8"/>
  <c r="F17" i="3"/>
  <c r="AC16" i="11"/>
  <c r="AC16" i="10"/>
  <c r="AC16" i="22"/>
  <c r="AC16" i="21"/>
  <c r="AC16" i="19"/>
  <c r="AC16" i="18"/>
  <c r="AC16" i="17" s="1"/>
  <c r="AC16" i="20"/>
  <c r="AC16" i="25" s="1"/>
  <c r="AC16" i="24"/>
  <c r="AC16" i="29"/>
  <c r="AC16" i="8"/>
  <c r="AC16" i="5"/>
  <c r="AC16" i="3"/>
  <c r="U16" i="11"/>
  <c r="U16" i="22"/>
  <c r="U16" i="10"/>
  <c r="U16" i="19"/>
  <c r="U16" i="21"/>
  <c r="U16" i="18"/>
  <c r="U16" i="17" s="1"/>
  <c r="U16" i="24"/>
  <c r="U16" i="20"/>
  <c r="U16" i="25" s="1"/>
  <c r="U16" i="29"/>
  <c r="U16" i="5"/>
  <c r="U16" i="3"/>
  <c r="U16" i="8"/>
  <c r="L16" i="11"/>
  <c r="L16" i="10"/>
  <c r="L16" i="22"/>
  <c r="L16" i="19"/>
  <c r="L16" i="21"/>
  <c r="L16" i="18"/>
  <c r="L16" i="17" s="1"/>
  <c r="L16" i="20"/>
  <c r="L16" i="25" s="1"/>
  <c r="L16" i="24"/>
  <c r="L16" i="29"/>
  <c r="L16" i="8"/>
  <c r="L16" i="5"/>
  <c r="L16" i="3"/>
  <c r="D16" i="10"/>
  <c r="D16" i="11"/>
  <c r="D16" i="22"/>
  <c r="D16" i="18"/>
  <c r="D16" i="17" s="1"/>
  <c r="D16" i="21"/>
  <c r="D16" i="19"/>
  <c r="D16" i="24"/>
  <c r="D16" i="29"/>
  <c r="D16" i="20"/>
  <c r="D16" i="25" s="1"/>
  <c r="D16" i="5"/>
  <c r="D16" i="8"/>
  <c r="D16" i="3"/>
  <c r="AA15" i="10"/>
  <c r="AA15" i="11"/>
  <c r="AA15" i="19"/>
  <c r="AA15" i="21"/>
  <c r="AA15" i="22"/>
  <c r="AA15" i="18"/>
  <c r="AA15" i="17" s="1"/>
  <c r="AA15" i="20"/>
  <c r="AA15" i="25" s="1"/>
  <c r="AA15" i="24"/>
  <c r="AA15" i="29"/>
  <c r="AA15" i="8"/>
  <c r="AA15" i="5"/>
  <c r="AA15" i="3"/>
  <c r="S15" i="11"/>
  <c r="S15" i="22"/>
  <c r="S15" i="10"/>
  <c r="S15" i="21"/>
  <c r="S15" i="18"/>
  <c r="S15" i="17" s="1"/>
  <c r="S15" i="19"/>
  <c r="S15" i="24"/>
  <c r="S15" i="20"/>
  <c r="S15" i="25" s="1"/>
  <c r="S15" i="29"/>
  <c r="S15" i="5"/>
  <c r="S15" i="3"/>
  <c r="S15" i="8"/>
  <c r="J15" i="11"/>
  <c r="J15" i="10"/>
  <c r="J15" i="22"/>
  <c r="J15" i="19"/>
  <c r="J15" i="21"/>
  <c r="J15" i="18"/>
  <c r="J15" i="17" s="1"/>
  <c r="J15" i="20"/>
  <c r="J15" i="25" s="1"/>
  <c r="J15" i="24"/>
  <c r="J15" i="29"/>
  <c r="J15" i="8"/>
  <c r="J15" i="5"/>
  <c r="J15" i="3"/>
  <c r="B15" i="11"/>
  <c r="B15" i="10"/>
  <c r="B15" i="22"/>
  <c r="B15" i="19"/>
  <c r="B15" i="18"/>
  <c r="B15" i="17" s="1"/>
  <c r="B15" i="21"/>
  <c r="B15" i="24"/>
  <c r="B15" i="29"/>
  <c r="B15" i="5"/>
  <c r="B15" i="20"/>
  <c r="B15" i="25" s="1"/>
  <c r="B15" i="8"/>
  <c r="B15" i="3"/>
  <c r="Y14" i="11"/>
  <c r="Y14" i="10"/>
  <c r="Y14" i="22"/>
  <c r="Y14" i="19"/>
  <c r="Y14" i="21"/>
  <c r="Y14" i="18"/>
  <c r="Y14" i="17" s="1"/>
  <c r="Y14" i="20"/>
  <c r="Y14" i="25" s="1"/>
  <c r="Y14" i="24"/>
  <c r="Y14" i="29"/>
  <c r="Y14" i="8"/>
  <c r="Y14" i="5"/>
  <c r="Y14" i="3"/>
  <c r="Q14" i="11"/>
  <c r="Q14" i="22"/>
  <c r="Q14" i="10"/>
  <c r="Q14" i="19"/>
  <c r="Q14" i="21"/>
  <c r="Q14" i="18"/>
  <c r="Q14" i="17" s="1"/>
  <c r="Q14" i="24"/>
  <c r="Q14" i="20"/>
  <c r="Q14" i="25" s="1"/>
  <c r="Q14" i="29"/>
  <c r="Q14" i="5"/>
  <c r="Q14" i="3"/>
  <c r="Q14" i="8"/>
  <c r="H14" i="11"/>
  <c r="H14" i="10"/>
  <c r="H14" i="22"/>
  <c r="H14" i="19"/>
  <c r="H14" i="21"/>
  <c r="H14" i="18"/>
  <c r="H14" i="17" s="1"/>
  <c r="H14" i="20"/>
  <c r="H14" i="25" s="1"/>
  <c r="H14" i="24"/>
  <c r="H14" i="29"/>
  <c r="H14" i="8"/>
  <c r="H14" i="5"/>
  <c r="H14" i="3"/>
  <c r="AE13" i="11"/>
  <c r="AE13" i="10"/>
  <c r="AE13" i="22"/>
  <c r="AE13" i="19"/>
  <c r="AE13" i="18"/>
  <c r="AE13" i="17" s="1"/>
  <c r="AE13" i="21"/>
  <c r="AE13" i="24"/>
  <c r="AE13" i="29"/>
  <c r="AE13" i="20"/>
  <c r="AE13" i="25" s="1"/>
  <c r="AE13" i="5"/>
  <c r="AE13" i="8"/>
  <c r="AE13" i="3"/>
  <c r="W13" i="11"/>
  <c r="W13" i="10"/>
  <c r="W13" i="19"/>
  <c r="W13" i="22"/>
  <c r="W13" i="21"/>
  <c r="W13" i="18"/>
  <c r="W13" i="17" s="1"/>
  <c r="W13" i="20"/>
  <c r="W13" i="25" s="1"/>
  <c r="W13" i="24"/>
  <c r="W13" i="29"/>
  <c r="W13" i="8"/>
  <c r="W13" i="5"/>
  <c r="W13" i="3"/>
  <c r="N13" i="22"/>
  <c r="N13" i="11"/>
  <c r="N13" i="10"/>
  <c r="N13" i="21"/>
  <c r="N13" i="18"/>
  <c r="N13" i="17" s="1"/>
  <c r="N13" i="19"/>
  <c r="N13" i="24"/>
  <c r="N13" i="20"/>
  <c r="N13" i="25" s="1"/>
  <c r="N13" i="29"/>
  <c r="N13" i="5"/>
  <c r="N13" i="3"/>
  <c r="N13" i="8"/>
  <c r="F13" i="11"/>
  <c r="F13" i="10"/>
  <c r="F13" i="22"/>
  <c r="F13" i="19"/>
  <c r="F13" i="21"/>
  <c r="F13" i="18"/>
  <c r="F13" i="17" s="1"/>
  <c r="F13" i="20"/>
  <c r="F13" i="25" s="1"/>
  <c r="F13" i="24"/>
  <c r="F13" i="29"/>
  <c r="F13" i="8"/>
  <c r="F13" i="5"/>
  <c r="F13" i="3"/>
  <c r="AC28" i="11"/>
  <c r="AC28" i="22"/>
  <c r="AC28" i="10"/>
  <c r="AC28" i="18"/>
  <c r="AC28" i="17" s="1"/>
  <c r="AC28" i="21"/>
  <c r="AC28" i="24"/>
  <c r="AC28" i="19"/>
  <c r="AC28" i="20"/>
  <c r="AC28" i="25" s="1"/>
  <c r="AC28" i="29"/>
  <c r="AC28" i="8"/>
  <c r="AC28" i="3"/>
  <c r="AC28" i="5"/>
  <c r="U28" i="10"/>
  <c r="U28" i="11"/>
  <c r="U28" i="22"/>
  <c r="U28" i="21"/>
  <c r="U28" i="19"/>
  <c r="U28" i="18"/>
  <c r="U28" i="17" s="1"/>
  <c r="U28" i="20"/>
  <c r="U28" i="25" s="1"/>
  <c r="U28" i="24"/>
  <c r="U28" i="8"/>
  <c r="U28" i="29"/>
  <c r="U28" i="3"/>
  <c r="U28" i="5"/>
  <c r="L28" i="10"/>
  <c r="L28" i="22"/>
  <c r="L28" i="11"/>
  <c r="L28" i="21"/>
  <c r="L28" i="18"/>
  <c r="L28" i="17" s="1"/>
  <c r="L28" i="19"/>
  <c r="L28" i="24"/>
  <c r="L28" i="20"/>
  <c r="L28" i="25" s="1"/>
  <c r="L28" i="29"/>
  <c r="L28" i="3"/>
  <c r="L28" i="8"/>
  <c r="L28" i="5"/>
  <c r="D28" i="10"/>
  <c r="D28" i="11"/>
  <c r="D28" i="22"/>
  <c r="D28" i="21"/>
  <c r="D28" i="19"/>
  <c r="D28" i="18"/>
  <c r="D28" i="17" s="1"/>
  <c r="D28" i="20"/>
  <c r="D28" i="25" s="1"/>
  <c r="D28" i="24"/>
  <c r="D28" i="8"/>
  <c r="D28" i="29"/>
  <c r="D28" i="3"/>
  <c r="D28" i="5"/>
  <c r="AA27" i="10"/>
  <c r="AA27" i="22"/>
  <c r="AA27" i="11"/>
  <c r="AA27" i="18"/>
  <c r="AA27" i="17" s="1"/>
  <c r="AA27" i="21"/>
  <c r="AA27" i="24"/>
  <c r="AA27" i="29"/>
  <c r="AA27" i="8"/>
  <c r="AA27" i="19"/>
  <c r="AA27" i="20"/>
  <c r="AA27" i="25" s="1"/>
  <c r="AA27" i="3"/>
  <c r="AA27" i="5"/>
  <c r="S27" i="10"/>
  <c r="S27" i="11"/>
  <c r="S27" i="22"/>
  <c r="S27" i="21"/>
  <c r="S27" i="19"/>
  <c r="S27" i="18"/>
  <c r="S27" i="17" s="1"/>
  <c r="S27" i="20"/>
  <c r="S27" i="25" s="1"/>
  <c r="S27" i="24"/>
  <c r="S27" i="8"/>
  <c r="S27" i="29"/>
  <c r="S27" i="3"/>
  <c r="S27" i="5"/>
  <c r="J27" i="10"/>
  <c r="J27" i="22"/>
  <c r="J27" i="11"/>
  <c r="J27" i="21"/>
  <c r="J27" i="18"/>
  <c r="J27" i="17" s="1"/>
  <c r="J27" i="19"/>
  <c r="J27" i="24"/>
  <c r="J27" i="20"/>
  <c r="J27" i="25" s="1"/>
  <c r="J27" i="29"/>
  <c r="J27" i="3"/>
  <c r="J27" i="8"/>
  <c r="J27" i="5"/>
  <c r="B27" i="10"/>
  <c r="B27" i="11"/>
  <c r="B27" i="22"/>
  <c r="B27" i="21"/>
  <c r="B27" i="19"/>
  <c r="B27" i="18"/>
  <c r="B27" i="17" s="1"/>
  <c r="B27" i="20"/>
  <c r="B27" i="25" s="1"/>
  <c r="B27" i="24"/>
  <c r="B27" i="8"/>
  <c r="B27" i="29"/>
  <c r="B27" i="3"/>
  <c r="B27" i="5"/>
  <c r="Y26" i="11"/>
  <c r="Y26" i="22"/>
  <c r="Y26" i="10"/>
  <c r="Y26" i="18"/>
  <c r="Y26" i="17" s="1"/>
  <c r="Y26" i="21"/>
  <c r="Y26" i="24"/>
  <c r="Y26" i="19"/>
  <c r="Y26" i="20"/>
  <c r="Y26" i="25" s="1"/>
  <c r="Y26" i="29"/>
  <c r="Y26" i="8"/>
  <c r="Y26" i="3"/>
  <c r="Y26" i="5"/>
  <c r="Q26" i="10"/>
  <c r="Q26" i="11"/>
  <c r="Q26" i="22"/>
  <c r="Q26" i="21"/>
  <c r="Q26" i="19"/>
  <c r="Q26" i="18"/>
  <c r="Q26" i="17" s="1"/>
  <c r="Q26" i="20"/>
  <c r="Q26" i="25" s="1"/>
  <c r="Q26" i="24"/>
  <c r="Q26" i="29"/>
  <c r="Q26" i="8"/>
  <c r="Q26" i="3"/>
  <c r="Q26" i="5"/>
  <c r="H26" i="10"/>
  <c r="H26" i="22"/>
  <c r="H26" i="11"/>
  <c r="H26" i="21"/>
  <c r="H26" i="18"/>
  <c r="H26" i="17" s="1"/>
  <c r="H26" i="19"/>
  <c r="H26" i="24"/>
  <c r="H26" i="20"/>
  <c r="H26" i="25" s="1"/>
  <c r="H26" i="29"/>
  <c r="H26" i="3"/>
  <c r="H26" i="8"/>
  <c r="H26" i="5"/>
  <c r="AE25" i="10"/>
  <c r="AE25" i="11"/>
  <c r="AE25" i="22"/>
  <c r="AE25" i="21"/>
  <c r="AE25" i="19"/>
  <c r="AE25" i="18"/>
  <c r="AE25" i="17" s="1"/>
  <c r="AE25" i="20"/>
  <c r="AE25" i="25" s="1"/>
  <c r="AE25" i="24"/>
  <c r="AE25" i="29"/>
  <c r="AE25" i="8"/>
  <c r="AE25" i="3"/>
  <c r="AE25" i="5"/>
  <c r="W25" i="10"/>
  <c r="W25" i="22"/>
  <c r="W25" i="11"/>
  <c r="W25" i="18"/>
  <c r="W25" i="17" s="1"/>
  <c r="W25" i="21"/>
  <c r="W25" i="24"/>
  <c r="W25" i="29"/>
  <c r="W25" i="19"/>
  <c r="W25" i="20"/>
  <c r="W25" i="25" s="1"/>
  <c r="W25" i="8"/>
  <c r="W25" i="3"/>
  <c r="W25" i="5"/>
  <c r="N25" i="10"/>
  <c r="N25" i="11"/>
  <c r="N25" i="22"/>
  <c r="N25" i="19"/>
  <c r="N25" i="21"/>
  <c r="N25" i="18"/>
  <c r="N25" i="17" s="1"/>
  <c r="N25" i="20"/>
  <c r="N25" i="25" s="1"/>
  <c r="N25" i="24"/>
  <c r="N25" i="29"/>
  <c r="N25" i="8"/>
  <c r="N25" i="3"/>
  <c r="N25" i="5"/>
  <c r="F25" i="10"/>
  <c r="F25" i="22"/>
  <c r="F25" i="11"/>
  <c r="F25" i="19"/>
  <c r="F25" i="21"/>
  <c r="F25" i="18"/>
  <c r="F25" i="17" s="1"/>
  <c r="F25" i="24"/>
  <c r="F25" i="20"/>
  <c r="F25" i="25" s="1"/>
  <c r="F25" i="29"/>
  <c r="F25" i="3"/>
  <c r="F25" i="8"/>
  <c r="F25" i="5"/>
  <c r="AC24" i="10"/>
  <c r="AC24" i="11"/>
  <c r="AC24" i="22"/>
  <c r="AC24" i="19"/>
  <c r="AC24" i="21"/>
  <c r="AC24" i="18"/>
  <c r="AC24" i="17" s="1"/>
  <c r="AC24" i="20"/>
  <c r="AC24" i="25" s="1"/>
  <c r="AC24" i="24"/>
  <c r="AC24" i="29"/>
  <c r="AC24" i="8"/>
  <c r="AC24" i="3"/>
  <c r="AC24" i="5"/>
  <c r="U24" i="11"/>
  <c r="U24" i="22"/>
  <c r="U24" i="10"/>
  <c r="U24" i="18"/>
  <c r="U24" i="17" s="1"/>
  <c r="U24" i="21"/>
  <c r="U24" i="24"/>
  <c r="U24" i="29"/>
  <c r="U24" i="19"/>
  <c r="U24" i="20"/>
  <c r="U24" i="25" s="1"/>
  <c r="U24" i="8"/>
  <c r="U24" i="3"/>
  <c r="U24" i="5"/>
  <c r="L24" i="10"/>
  <c r="L24" i="11"/>
  <c r="L24" i="22"/>
  <c r="L24" i="19"/>
  <c r="L24" i="21"/>
  <c r="L24" i="18"/>
  <c r="L24" i="17" s="1"/>
  <c r="L24" i="20"/>
  <c r="L24" i="25" s="1"/>
  <c r="L24" i="24"/>
  <c r="L24" i="29"/>
  <c r="L24" i="8"/>
  <c r="L24" i="3"/>
  <c r="L24" i="5"/>
  <c r="D24" i="10"/>
  <c r="D24" i="22"/>
  <c r="D24" i="19"/>
  <c r="D24" i="21"/>
  <c r="D24" i="18"/>
  <c r="D24" i="17" s="1"/>
  <c r="D24" i="24"/>
  <c r="D24" i="20"/>
  <c r="D24" i="25" s="1"/>
  <c r="D24" i="29"/>
  <c r="D24" i="11"/>
  <c r="D24" i="3"/>
  <c r="D24" i="8"/>
  <c r="D24" i="5"/>
  <c r="AA23" i="10"/>
  <c r="AA23" i="11"/>
  <c r="AA23" i="22"/>
  <c r="AA23" i="21"/>
  <c r="AA23" i="19"/>
  <c r="AA23" i="18"/>
  <c r="AA23" i="17" s="1"/>
  <c r="AA23" i="20"/>
  <c r="AA23" i="25" s="1"/>
  <c r="AA23" i="24"/>
  <c r="AA23" i="29"/>
  <c r="AA23" i="8"/>
  <c r="AA23" i="3"/>
  <c r="AA23" i="5"/>
  <c r="S23" i="22"/>
  <c r="S23" i="11"/>
  <c r="S23" i="10"/>
  <c r="S23" i="19"/>
  <c r="S23" i="18"/>
  <c r="S23" i="17" s="1"/>
  <c r="S23" i="21"/>
  <c r="S23" i="24"/>
  <c r="S23" i="29"/>
  <c r="S23" i="20"/>
  <c r="S23" i="25" s="1"/>
  <c r="S23" i="8"/>
  <c r="S23" i="3"/>
  <c r="S23" i="5"/>
  <c r="J23" i="10"/>
  <c r="J23" i="11"/>
  <c r="J23" i="22"/>
  <c r="J23" i="19"/>
  <c r="J23" i="21"/>
  <c r="J23" i="18"/>
  <c r="J23" i="17" s="1"/>
  <c r="J23" i="20"/>
  <c r="J23" i="25" s="1"/>
  <c r="J23" i="24"/>
  <c r="J23" i="29"/>
  <c r="J23" i="8"/>
  <c r="J23" i="3"/>
  <c r="J23" i="5"/>
  <c r="B23" i="22"/>
  <c r="B23" i="10"/>
  <c r="B23" i="19"/>
  <c r="B23" i="11"/>
  <c r="B23" i="21"/>
  <c r="B23" i="18"/>
  <c r="B23" i="17" s="1"/>
  <c r="B23" i="24"/>
  <c r="B23" i="20"/>
  <c r="B23" i="25" s="1"/>
  <c r="B23" i="29"/>
  <c r="B23" i="3"/>
  <c r="B23" i="8"/>
  <c r="B23" i="5"/>
  <c r="Y22" i="10"/>
  <c r="Y22" i="11"/>
  <c r="Y22" i="22"/>
  <c r="Y22" i="19"/>
  <c r="Y22" i="21"/>
  <c r="Y22" i="18"/>
  <c r="Y22" i="17" s="1"/>
  <c r="Y22" i="20"/>
  <c r="Y22" i="25" s="1"/>
  <c r="Y22" i="24"/>
  <c r="Y22" i="29"/>
  <c r="Y22" i="8"/>
  <c r="Y22" i="3"/>
  <c r="Y22" i="5"/>
  <c r="Q22" i="10"/>
  <c r="Q22" i="11"/>
  <c r="Q22" i="22"/>
  <c r="Q22" i="19"/>
  <c r="Q22" i="18"/>
  <c r="Q22" i="17" s="1"/>
  <c r="Q22" i="21"/>
  <c r="Q22" i="24"/>
  <c r="Q22" i="29"/>
  <c r="Q22" i="20"/>
  <c r="Q22" i="25" s="1"/>
  <c r="Q22" i="8"/>
  <c r="Q22" i="3"/>
  <c r="Q22" i="5"/>
  <c r="H22" i="10"/>
  <c r="H22" i="11"/>
  <c r="H22" i="22"/>
  <c r="H22" i="19"/>
  <c r="H22" i="21"/>
  <c r="H22" i="18"/>
  <c r="H22" i="17" s="1"/>
  <c r="H22" i="20"/>
  <c r="H22" i="25" s="1"/>
  <c r="H22" i="24"/>
  <c r="H22" i="29"/>
  <c r="H22" i="8"/>
  <c r="H22" i="3"/>
  <c r="H22" i="5"/>
  <c r="M21" i="10"/>
  <c r="M21" i="11"/>
  <c r="M21" i="22"/>
  <c r="M21" i="20"/>
  <c r="M21" i="25" s="1"/>
  <c r="M21" i="21"/>
  <c r="M21" i="19"/>
  <c r="M21" i="18"/>
  <c r="M21" i="17" s="1"/>
  <c r="M21" i="24"/>
  <c r="M21" i="29"/>
  <c r="M21" i="8"/>
  <c r="M21" i="3"/>
  <c r="M21" i="5"/>
  <c r="E21" i="10"/>
  <c r="E21" i="11"/>
  <c r="E21" i="22"/>
  <c r="E21" i="20"/>
  <c r="E21" i="25" s="1"/>
  <c r="E21" i="21"/>
  <c r="E21" i="19"/>
  <c r="E21" i="18"/>
  <c r="E21" i="17" s="1"/>
  <c r="E21" i="24"/>
  <c r="E21" i="8"/>
  <c r="E21" i="29"/>
  <c r="E21" i="3"/>
  <c r="E21" i="5"/>
  <c r="AB20" i="10"/>
  <c r="AB20" i="11"/>
  <c r="AB20" i="19"/>
  <c r="AB20" i="20"/>
  <c r="AB20" i="25" s="1"/>
  <c r="AB20" i="21"/>
  <c r="AB20" i="22"/>
  <c r="AB20" i="18"/>
  <c r="AB20" i="17" s="1"/>
  <c r="AB20" i="24"/>
  <c r="AB20" i="29"/>
  <c r="AB20" i="5"/>
  <c r="AB20" i="3"/>
  <c r="AB20" i="8"/>
  <c r="T20" i="10"/>
  <c r="T20" i="11"/>
  <c r="T20" i="19"/>
  <c r="T20" i="20"/>
  <c r="T20" i="25" s="1"/>
  <c r="T20" i="21"/>
  <c r="T20" i="22"/>
  <c r="T20" i="18"/>
  <c r="T20" i="17" s="1"/>
  <c r="T20" i="24"/>
  <c r="T20" i="8"/>
  <c r="T20" i="5"/>
  <c r="T20" i="3"/>
  <c r="T20" i="29"/>
  <c r="K20" i="10"/>
  <c r="K20" i="11"/>
  <c r="K20" i="22"/>
  <c r="K20" i="19"/>
  <c r="K20" i="20"/>
  <c r="K20" i="25" s="1"/>
  <c r="K20" i="21"/>
  <c r="K20" i="18"/>
  <c r="K20" i="17" s="1"/>
  <c r="K20" i="24"/>
  <c r="K20" i="8"/>
  <c r="K20" i="5"/>
  <c r="K20" i="29"/>
  <c r="K20" i="3"/>
  <c r="C20" i="10"/>
  <c r="C20" i="11"/>
  <c r="C20" i="22"/>
  <c r="C20" i="20"/>
  <c r="C20" i="25" s="1"/>
  <c r="C20" i="21"/>
  <c r="C20" i="19"/>
  <c r="C20" i="18"/>
  <c r="C20" i="17" s="1"/>
  <c r="C20" i="24"/>
  <c r="C20" i="8"/>
  <c r="C20" i="29"/>
  <c r="C20" i="5"/>
  <c r="C20" i="3"/>
  <c r="Z19" i="22"/>
  <c r="Z19" i="10"/>
  <c r="Z19" i="20"/>
  <c r="Z19" i="25" s="1"/>
  <c r="Z19" i="19"/>
  <c r="Z19" i="21"/>
  <c r="Z19" i="18"/>
  <c r="Z19" i="17" s="1"/>
  <c r="Z19" i="11"/>
  <c r="Z19" i="24"/>
  <c r="Z19" i="3"/>
  <c r="Z19" i="8"/>
  <c r="Z19" i="29"/>
  <c r="Z19" i="5"/>
  <c r="R19" i="11"/>
  <c r="R19" i="10"/>
  <c r="R19" i="20"/>
  <c r="R19" i="25" s="1"/>
  <c r="R19" i="22"/>
  <c r="R19" i="21"/>
  <c r="R19" i="18"/>
  <c r="R19" i="17" s="1"/>
  <c r="R19" i="19"/>
  <c r="R19" i="24"/>
  <c r="R19" i="8"/>
  <c r="R19" i="29"/>
  <c r="R19" i="3"/>
  <c r="R19" i="5"/>
  <c r="I19" i="11"/>
  <c r="I19" i="10"/>
  <c r="I19" i="22"/>
  <c r="I19" i="20"/>
  <c r="I19" i="25" s="1"/>
  <c r="I19" i="21"/>
  <c r="I19" i="19"/>
  <c r="I19" i="18"/>
  <c r="I19" i="17" s="1"/>
  <c r="I19" i="24"/>
  <c r="I19" i="29"/>
  <c r="I19" i="8"/>
  <c r="I19" i="3"/>
  <c r="I19" i="5"/>
  <c r="A19" i="11"/>
  <c r="A19" i="10"/>
  <c r="A19" i="20"/>
  <c r="A19" i="25" s="1"/>
  <c r="A19" i="21"/>
  <c r="A19" i="22"/>
  <c r="A19" i="18"/>
  <c r="A19" i="17" s="1"/>
  <c r="A19" i="19"/>
  <c r="A19" i="24"/>
  <c r="A19" i="8"/>
  <c r="A19" i="3"/>
  <c r="A19" i="5"/>
  <c r="A19" i="29"/>
  <c r="X18" i="11"/>
  <c r="X18" i="10"/>
  <c r="X18" i="19"/>
  <c r="X18" i="22"/>
  <c r="X18" i="20"/>
  <c r="X18" i="25" s="1"/>
  <c r="X18" i="21"/>
  <c r="X18" i="18"/>
  <c r="X18" i="17" s="1"/>
  <c r="X18" i="24"/>
  <c r="X18" i="29"/>
  <c r="X18" i="5"/>
  <c r="X18" i="3"/>
  <c r="X18" i="8"/>
  <c r="O18" i="11"/>
  <c r="O18" i="10"/>
  <c r="O18" i="19"/>
  <c r="O18" i="20"/>
  <c r="O18" i="25" s="1"/>
  <c r="O18" i="21"/>
  <c r="O18" i="22"/>
  <c r="O18" i="18"/>
  <c r="O18" i="17" s="1"/>
  <c r="O18" i="24"/>
  <c r="O18" i="8"/>
  <c r="O18" i="29"/>
  <c r="O18" i="5"/>
  <c r="O18" i="3"/>
  <c r="G18" i="11"/>
  <c r="G18" i="10"/>
  <c r="G18" i="22"/>
  <c r="G18" i="20"/>
  <c r="G18" i="25" s="1"/>
  <c r="G18" i="19"/>
  <c r="G18" i="21"/>
  <c r="G18" i="18"/>
  <c r="G18" i="17" s="1"/>
  <c r="G18" i="24"/>
  <c r="G18" i="8"/>
  <c r="G18" i="5"/>
  <c r="G18" i="3"/>
  <c r="G18" i="29"/>
  <c r="AD17" i="10"/>
  <c r="AD17" i="11"/>
  <c r="AD17" i="22"/>
  <c r="AD17" i="20"/>
  <c r="AD17" i="25" s="1"/>
  <c r="AD17" i="21"/>
  <c r="AD17" i="19"/>
  <c r="AD17" i="18"/>
  <c r="AD17" i="17" s="1"/>
  <c r="AD17" i="24"/>
  <c r="AD17" i="8"/>
  <c r="AD17" i="29"/>
  <c r="AD17" i="5"/>
  <c r="AD17" i="3"/>
  <c r="V17" i="11"/>
  <c r="V17" i="22"/>
  <c r="V17" i="19"/>
  <c r="V17" i="20"/>
  <c r="V17" i="25" s="1"/>
  <c r="V17" i="21"/>
  <c r="V17" i="10"/>
  <c r="V17" i="18"/>
  <c r="V17" i="17" s="1"/>
  <c r="V17" i="24"/>
  <c r="V17" i="29"/>
  <c r="V17" i="3"/>
  <c r="V17" i="8"/>
  <c r="V17" i="5"/>
  <c r="M17" i="11"/>
  <c r="M17" i="10"/>
  <c r="M17" i="22"/>
  <c r="M17" i="19"/>
  <c r="M17" i="20"/>
  <c r="M17" i="25" s="1"/>
  <c r="M17" i="21"/>
  <c r="M17" i="18"/>
  <c r="M17" i="17" s="1"/>
  <c r="M17" i="24"/>
  <c r="M17" i="8"/>
  <c r="M17" i="29"/>
  <c r="M17" i="3"/>
  <c r="M17" i="5"/>
  <c r="E17" i="11"/>
  <c r="E17" i="10"/>
  <c r="E17" i="22"/>
  <c r="E17" i="20"/>
  <c r="E17" i="25" s="1"/>
  <c r="E17" i="19"/>
  <c r="E17" i="21"/>
  <c r="E17" i="18"/>
  <c r="E17" i="17" s="1"/>
  <c r="E17" i="24"/>
  <c r="E17" i="29"/>
  <c r="E17" i="8"/>
  <c r="E17" i="3"/>
  <c r="E17" i="5"/>
  <c r="AB16" i="11"/>
  <c r="AB16" i="10"/>
  <c r="AB16" i="22"/>
  <c r="AB16" i="20"/>
  <c r="AB16" i="25" s="1"/>
  <c r="AB16" i="21"/>
  <c r="AB16" i="19"/>
  <c r="AB16" i="18"/>
  <c r="AB16" i="17" s="1"/>
  <c r="AB16" i="24"/>
  <c r="AB16" i="8"/>
  <c r="AB16" i="29"/>
  <c r="AB16" i="3"/>
  <c r="AB16" i="5"/>
  <c r="T16" i="11"/>
  <c r="T16" i="10"/>
  <c r="T16" i="19"/>
  <c r="T16" i="20"/>
  <c r="T16" i="25" s="1"/>
  <c r="T16" i="21"/>
  <c r="T16" i="18"/>
  <c r="T16" i="17" s="1"/>
  <c r="T16" i="22"/>
  <c r="T16" i="24"/>
  <c r="T16" i="29"/>
  <c r="T16" i="5"/>
  <c r="T16" i="3"/>
  <c r="T16" i="8"/>
  <c r="K16" i="11"/>
  <c r="K16" i="10"/>
  <c r="K16" i="22"/>
  <c r="K16" i="20"/>
  <c r="K16" i="25" s="1"/>
  <c r="K16" i="21"/>
  <c r="K16" i="18"/>
  <c r="K16" i="17" s="1"/>
  <c r="K16" i="19"/>
  <c r="K16" i="24"/>
  <c r="K16" i="8"/>
  <c r="K16" i="5"/>
  <c r="K16" i="3"/>
  <c r="K16" i="29"/>
  <c r="C16" i="10"/>
  <c r="C16" i="11"/>
  <c r="C16" i="22"/>
  <c r="C16" i="20"/>
  <c r="C16" i="25" s="1"/>
  <c r="C16" i="21"/>
  <c r="C16" i="19"/>
  <c r="C16" i="18"/>
  <c r="C16" i="17" s="1"/>
  <c r="C16" i="24"/>
  <c r="C16" i="8"/>
  <c r="C16" i="5"/>
  <c r="C16" i="29"/>
  <c r="C16" i="3"/>
  <c r="Z15" i="10"/>
  <c r="Z15" i="11"/>
  <c r="Z15" i="19"/>
  <c r="Z15" i="20"/>
  <c r="Z15" i="25" s="1"/>
  <c r="Z15" i="21"/>
  <c r="Z15" i="22"/>
  <c r="Z15" i="18"/>
  <c r="Z15" i="17" s="1"/>
  <c r="Z15" i="24"/>
  <c r="Z15" i="8"/>
  <c r="Z15" i="29"/>
  <c r="Z15" i="5"/>
  <c r="Z15" i="3"/>
  <c r="R15" i="11"/>
  <c r="R15" i="10"/>
  <c r="R15" i="20"/>
  <c r="R15" i="25" s="1"/>
  <c r="R15" i="19"/>
  <c r="R15" i="21"/>
  <c r="R15" i="22"/>
  <c r="R15" i="18"/>
  <c r="R15" i="17" s="1"/>
  <c r="R15" i="24"/>
  <c r="R15" i="3"/>
  <c r="R15" i="8"/>
  <c r="R15" i="29"/>
  <c r="R15" i="5"/>
  <c r="I15" i="11"/>
  <c r="I15" i="10"/>
  <c r="I15" i="22"/>
  <c r="I15" i="20"/>
  <c r="I15" i="25" s="1"/>
  <c r="I15" i="21"/>
  <c r="I15" i="18"/>
  <c r="I15" i="17" s="1"/>
  <c r="I15" i="19"/>
  <c r="I15" i="24"/>
  <c r="I15" i="8"/>
  <c r="I15" i="29"/>
  <c r="I15" i="3"/>
  <c r="I15" i="5"/>
  <c r="A15" i="11"/>
  <c r="A15" i="10"/>
  <c r="A15" i="19"/>
  <c r="A15" i="20"/>
  <c r="A15" i="25" s="1"/>
  <c r="A15" i="22"/>
  <c r="A15" i="21"/>
  <c r="A15" i="18"/>
  <c r="A15" i="17" s="1"/>
  <c r="A15" i="24"/>
  <c r="A15" i="29"/>
  <c r="A15" i="8"/>
  <c r="A15" i="3"/>
  <c r="A15" i="5"/>
  <c r="X14" i="10"/>
  <c r="X14" i="11"/>
  <c r="X14" i="22"/>
  <c r="X14" i="20"/>
  <c r="X14" i="25" s="1"/>
  <c r="X14" i="21"/>
  <c r="X14" i="18"/>
  <c r="X14" i="17" s="1"/>
  <c r="X14" i="24"/>
  <c r="X14" i="19"/>
  <c r="X14" i="8"/>
  <c r="X14" i="3"/>
  <c r="X14" i="5"/>
  <c r="X14" i="29"/>
  <c r="O14" i="11"/>
  <c r="O14" i="10"/>
  <c r="O14" i="19"/>
  <c r="O14" i="20"/>
  <c r="O14" i="25" s="1"/>
  <c r="O14" i="21"/>
  <c r="O14" i="18"/>
  <c r="O14" i="17" s="1"/>
  <c r="O14" i="22"/>
  <c r="O14" i="24"/>
  <c r="O14" i="29"/>
  <c r="O14" i="5"/>
  <c r="O14" i="3"/>
  <c r="O14" i="8"/>
  <c r="G14" i="10"/>
  <c r="G14" i="22"/>
  <c r="G14" i="11"/>
  <c r="G14" i="20"/>
  <c r="G14" i="25" s="1"/>
  <c r="G14" i="21"/>
  <c r="G14" i="19"/>
  <c r="G14" i="18"/>
  <c r="G14" i="17" s="1"/>
  <c r="G14" i="24"/>
  <c r="G14" i="8"/>
  <c r="G14" i="29"/>
  <c r="G14" i="5"/>
  <c r="G14" i="3"/>
  <c r="AD13" i="11"/>
  <c r="AD13" i="10"/>
  <c r="AD13" i="22"/>
  <c r="AD13" i="20"/>
  <c r="AD13" i="25" s="1"/>
  <c r="AD13" i="21"/>
  <c r="AD13" i="19"/>
  <c r="AD13" i="18"/>
  <c r="AD13" i="17" s="1"/>
  <c r="AD13" i="24"/>
  <c r="AD13" i="8"/>
  <c r="AD13" i="5"/>
  <c r="AD13" i="3"/>
  <c r="AD13" i="29"/>
  <c r="V13" i="11"/>
  <c r="V13" i="10"/>
  <c r="V13" i="19"/>
  <c r="V13" i="20"/>
  <c r="V13" i="25" s="1"/>
  <c r="V13" i="21"/>
  <c r="V13" i="22"/>
  <c r="V13" i="18"/>
  <c r="V13" i="17" s="1"/>
  <c r="V13" i="24"/>
  <c r="V13" i="8"/>
  <c r="V13" i="29"/>
  <c r="V13" i="5"/>
  <c r="V13" i="3"/>
  <c r="M13" i="11"/>
  <c r="M13" i="20"/>
  <c r="M13" i="25" s="1"/>
  <c r="M13" i="19"/>
  <c r="M13" i="21"/>
  <c r="M13" i="22"/>
  <c r="M13" i="10"/>
  <c r="M13" i="18"/>
  <c r="M13" i="17" s="1"/>
  <c r="M13" i="24"/>
  <c r="M13" i="29"/>
  <c r="M13" i="3"/>
  <c r="M13" i="8"/>
  <c r="M13" i="5"/>
  <c r="E13" i="10"/>
  <c r="E13" i="11"/>
  <c r="E13" i="22"/>
  <c r="E13" i="20"/>
  <c r="E13" i="25" s="1"/>
  <c r="E13" i="21"/>
  <c r="E13" i="18"/>
  <c r="E13" i="17" s="1"/>
  <c r="E13" i="19"/>
  <c r="E13" i="24"/>
  <c r="E13" i="8"/>
  <c r="E13" i="29"/>
  <c r="E13" i="3"/>
  <c r="E13" i="5"/>
  <c r="AB28" i="11"/>
  <c r="AB28" i="22"/>
  <c r="AB28" i="10"/>
  <c r="AB28" i="20"/>
  <c r="AB28" i="25" s="1"/>
  <c r="AB28" i="21"/>
  <c r="AB28" i="19"/>
  <c r="AB28" i="18"/>
  <c r="AB28" i="17" s="1"/>
  <c r="AB28" i="24"/>
  <c r="AB28" i="29"/>
  <c r="AB28" i="8"/>
  <c r="AB28" i="3"/>
  <c r="AB28" i="5"/>
  <c r="T28" i="11"/>
  <c r="T28" i="10"/>
  <c r="T28" i="22"/>
  <c r="T28" i="20"/>
  <c r="T28" i="25" s="1"/>
  <c r="T28" i="21"/>
  <c r="T28" i="19"/>
  <c r="T28" i="18"/>
  <c r="T28" i="17" s="1"/>
  <c r="T28" i="24"/>
  <c r="T28" i="8"/>
  <c r="T28" i="29"/>
  <c r="T28" i="3"/>
  <c r="T28" i="5"/>
  <c r="K28" i="10"/>
  <c r="K28" i="22"/>
  <c r="K28" i="20"/>
  <c r="K28" i="25" s="1"/>
  <c r="K28" i="21"/>
  <c r="K28" i="11"/>
  <c r="K28" i="19"/>
  <c r="K28" i="18"/>
  <c r="K28" i="17" s="1"/>
  <c r="K28" i="24"/>
  <c r="K28" i="29"/>
  <c r="K28" i="3"/>
  <c r="K28" i="8"/>
  <c r="K28" i="5"/>
  <c r="C28" i="11"/>
  <c r="C28" i="10"/>
  <c r="C28" i="22"/>
  <c r="C28" i="20"/>
  <c r="C28" i="25" s="1"/>
  <c r="C28" i="21"/>
  <c r="C28" i="19"/>
  <c r="C28" i="18"/>
  <c r="C28" i="17" s="1"/>
  <c r="C28" i="24"/>
  <c r="C28" i="8"/>
  <c r="C28" i="29"/>
  <c r="C28" i="3"/>
  <c r="C28" i="5"/>
  <c r="Z27" i="10"/>
  <c r="Z27" i="11"/>
  <c r="Z27" i="22"/>
  <c r="Z27" i="20"/>
  <c r="Z27" i="25" s="1"/>
  <c r="Z27" i="21"/>
  <c r="Z27" i="19"/>
  <c r="Z27" i="18"/>
  <c r="Z27" i="17" s="1"/>
  <c r="Z27" i="24"/>
  <c r="Z27" i="29"/>
  <c r="Z27" i="8"/>
  <c r="Z27" i="3"/>
  <c r="Z27" i="5"/>
  <c r="R27" i="11"/>
  <c r="R27" i="22"/>
  <c r="R27" i="20"/>
  <c r="R27" i="25" s="1"/>
  <c r="R27" i="10"/>
  <c r="R27" i="21"/>
  <c r="R27" i="19"/>
  <c r="R27" i="18"/>
  <c r="R27" i="17" s="1"/>
  <c r="R27" i="24"/>
  <c r="R27" i="8"/>
  <c r="R27" i="29"/>
  <c r="R27" i="3"/>
  <c r="R27" i="5"/>
  <c r="I27" i="10"/>
  <c r="I27" i="22"/>
  <c r="I27" i="11"/>
  <c r="I27" i="20"/>
  <c r="I27" i="25" s="1"/>
  <c r="I27" i="21"/>
  <c r="I27" i="19"/>
  <c r="I27" i="18"/>
  <c r="I27" i="17" s="1"/>
  <c r="I27" i="24"/>
  <c r="I27" i="29"/>
  <c r="I27" i="3"/>
  <c r="I27" i="8"/>
  <c r="I27" i="5"/>
  <c r="A27" i="11"/>
  <c r="A27" i="10"/>
  <c r="A27" i="22"/>
  <c r="A27" i="20"/>
  <c r="A27" i="25" s="1"/>
  <c r="A27" i="21"/>
  <c r="A27" i="19"/>
  <c r="A27" i="18"/>
  <c r="A27" i="17" s="1"/>
  <c r="A27" i="24"/>
  <c r="A27" i="8"/>
  <c r="A27" i="29"/>
  <c r="A27" i="3"/>
  <c r="A27" i="5"/>
  <c r="X26" i="11"/>
  <c r="X26" i="22"/>
  <c r="X26" i="10"/>
  <c r="X26" i="20"/>
  <c r="X26" i="25" s="1"/>
  <c r="X26" i="21"/>
  <c r="X26" i="19"/>
  <c r="X26" i="18"/>
  <c r="X26" i="17" s="1"/>
  <c r="X26" i="24"/>
  <c r="X26" i="29"/>
  <c r="X26" i="8"/>
  <c r="X26" i="3"/>
  <c r="X26" i="5"/>
  <c r="O26" i="11"/>
  <c r="O26" i="22"/>
  <c r="O26" i="10"/>
  <c r="O26" i="20"/>
  <c r="O26" i="25" s="1"/>
  <c r="O26" i="21"/>
  <c r="O26" i="19"/>
  <c r="O26" i="18"/>
  <c r="O26" i="17" s="1"/>
  <c r="O26" i="24"/>
  <c r="O26" i="8"/>
  <c r="O26" i="29"/>
  <c r="O26" i="3"/>
  <c r="O26" i="5"/>
  <c r="G26" i="10"/>
  <c r="G26" i="22"/>
  <c r="G26" i="11"/>
  <c r="G26" i="20"/>
  <c r="G26" i="25" s="1"/>
  <c r="G26" i="21"/>
  <c r="G26" i="19"/>
  <c r="G26" i="18"/>
  <c r="G26" i="17" s="1"/>
  <c r="G26" i="24"/>
  <c r="G26" i="29"/>
  <c r="G26" i="3"/>
  <c r="G26" i="8"/>
  <c r="G26" i="5"/>
  <c r="AD25" i="11"/>
  <c r="AD25" i="10"/>
  <c r="AD25" i="22"/>
  <c r="AD25" i="20"/>
  <c r="AD25" i="25" s="1"/>
  <c r="AD25" i="21"/>
  <c r="AD25" i="19"/>
  <c r="AD25" i="18"/>
  <c r="AD25" i="17" s="1"/>
  <c r="AD25" i="24"/>
  <c r="AD25" i="8"/>
  <c r="AD25" i="29"/>
  <c r="AD25" i="3"/>
  <c r="AD25" i="5"/>
  <c r="V25" i="10"/>
  <c r="V25" i="11"/>
  <c r="V25" i="22"/>
  <c r="V25" i="20"/>
  <c r="V25" i="25" s="1"/>
  <c r="V25" i="21"/>
  <c r="V25" i="19"/>
  <c r="V25" i="18"/>
  <c r="V25" i="17" s="1"/>
  <c r="V25" i="24"/>
  <c r="V25" i="29"/>
  <c r="V25" i="8"/>
  <c r="V25" i="3"/>
  <c r="V25" i="5"/>
  <c r="M25" i="11"/>
  <c r="M25" i="22"/>
  <c r="M25" i="20"/>
  <c r="M25" i="25" s="1"/>
  <c r="M25" i="21"/>
  <c r="M25" i="19"/>
  <c r="M25" i="18"/>
  <c r="M25" i="17" s="1"/>
  <c r="M25" i="10"/>
  <c r="M25" i="24"/>
  <c r="M25" i="8"/>
  <c r="M25" i="29"/>
  <c r="M25" i="3"/>
  <c r="M25" i="5"/>
  <c r="E25" i="10"/>
  <c r="E25" i="22"/>
  <c r="E25" i="11"/>
  <c r="E25" i="19"/>
  <c r="E25" i="20"/>
  <c r="E25" i="25" s="1"/>
  <c r="E25" i="21"/>
  <c r="E25" i="18"/>
  <c r="E25" i="17" s="1"/>
  <c r="E25" i="24"/>
  <c r="E25" i="29"/>
  <c r="E25" i="3"/>
  <c r="E25" i="8"/>
  <c r="E25" i="5"/>
  <c r="AB24" i="11"/>
  <c r="AB24" i="10"/>
  <c r="AB24" i="22"/>
  <c r="AB24" i="19"/>
  <c r="AB24" i="20"/>
  <c r="AB24" i="25" s="1"/>
  <c r="AB24" i="21"/>
  <c r="AB24" i="18"/>
  <c r="AB24" i="17" s="1"/>
  <c r="AB24" i="24"/>
  <c r="AB24" i="8"/>
  <c r="AB24" i="3"/>
  <c r="AB24" i="29"/>
  <c r="AB24" i="5"/>
  <c r="T24" i="11"/>
  <c r="T24" i="22"/>
  <c r="T24" i="10"/>
  <c r="T24" i="19"/>
  <c r="T24" i="20"/>
  <c r="T24" i="25" s="1"/>
  <c r="T24" i="21"/>
  <c r="T24" i="18"/>
  <c r="T24" i="17" s="1"/>
  <c r="T24" i="24"/>
  <c r="T24" i="8"/>
  <c r="T24" i="29"/>
  <c r="T24" i="3"/>
  <c r="T24" i="5"/>
  <c r="K24" i="11"/>
  <c r="K24" i="10"/>
  <c r="K24" i="22"/>
  <c r="K24" i="20"/>
  <c r="K24" i="25" s="1"/>
  <c r="K24" i="21"/>
  <c r="K24" i="18"/>
  <c r="K24" i="17" s="1"/>
  <c r="K24" i="24"/>
  <c r="K24" i="19"/>
  <c r="K24" i="8"/>
  <c r="K24" i="29"/>
  <c r="K24" i="3"/>
  <c r="K24" i="5"/>
  <c r="C24" i="10"/>
  <c r="C24" i="22"/>
  <c r="C24" i="20"/>
  <c r="C24" i="25" s="1"/>
  <c r="C24" i="19"/>
  <c r="C24" i="21"/>
  <c r="C24" i="18"/>
  <c r="C24" i="17" s="1"/>
  <c r="C24" i="24"/>
  <c r="C24" i="11"/>
  <c r="C24" i="3"/>
  <c r="C24" i="8"/>
  <c r="C24" i="5"/>
  <c r="C24" i="29"/>
  <c r="Z23" i="11"/>
  <c r="Z23" i="10"/>
  <c r="Z23" i="22"/>
  <c r="Z23" i="20"/>
  <c r="Z23" i="25" s="1"/>
  <c r="Z23" i="21"/>
  <c r="Z23" i="18"/>
  <c r="Z23" i="17" s="1"/>
  <c r="Z23" i="19"/>
  <c r="Z23" i="24"/>
  <c r="Z23" i="8"/>
  <c r="Z23" i="29"/>
  <c r="Z23" i="3"/>
  <c r="Z23" i="5"/>
  <c r="R23" i="11"/>
  <c r="R23" i="10"/>
  <c r="R23" i="22"/>
  <c r="R23" i="20"/>
  <c r="R23" i="25" s="1"/>
  <c r="R23" i="21"/>
  <c r="R23" i="19"/>
  <c r="R23" i="18"/>
  <c r="R23" i="17" s="1"/>
  <c r="R23" i="24"/>
  <c r="R23" i="29"/>
  <c r="R23" i="8"/>
  <c r="R23" i="3"/>
  <c r="R23" i="5"/>
  <c r="I23" i="10"/>
  <c r="I23" i="11"/>
  <c r="I23" i="22"/>
  <c r="I23" i="20"/>
  <c r="I23" i="25" s="1"/>
  <c r="I23" i="21"/>
  <c r="I23" i="18"/>
  <c r="I23" i="17" s="1"/>
  <c r="I23" i="24"/>
  <c r="I23" i="19"/>
  <c r="I23" i="8"/>
  <c r="I23" i="3"/>
  <c r="I23" i="5"/>
  <c r="I23" i="29"/>
  <c r="A23" i="22"/>
  <c r="A23" i="10"/>
  <c r="A23" i="11"/>
  <c r="A23" i="19"/>
  <c r="A23" i="20"/>
  <c r="A23" i="25" s="1"/>
  <c r="A23" i="21"/>
  <c r="A23" i="18"/>
  <c r="A23" i="17" s="1"/>
  <c r="A23" i="24"/>
  <c r="A23" i="29"/>
  <c r="A23" i="3"/>
  <c r="A23" i="8"/>
  <c r="A23" i="5"/>
  <c r="X22" i="10"/>
  <c r="X22" i="11"/>
  <c r="X22" i="22"/>
  <c r="X22" i="19"/>
  <c r="X22" i="20"/>
  <c r="X22" i="25" s="1"/>
  <c r="X22" i="21"/>
  <c r="X22" i="18"/>
  <c r="X22" i="17" s="1"/>
  <c r="X22" i="24"/>
  <c r="X22" i="8"/>
  <c r="X22" i="29"/>
  <c r="X22" i="3"/>
  <c r="X22" i="5"/>
  <c r="O22" i="10"/>
  <c r="O22" i="11"/>
  <c r="O22" i="22"/>
  <c r="O22" i="19"/>
  <c r="O22" i="20"/>
  <c r="O22" i="25" s="1"/>
  <c r="O22" i="21"/>
  <c r="O22" i="18"/>
  <c r="O22" i="17" s="1"/>
  <c r="O22" i="24"/>
  <c r="O22" i="8"/>
  <c r="O22" i="3"/>
  <c r="O22" i="5"/>
  <c r="O22" i="29"/>
  <c r="G22" i="10"/>
  <c r="G22" i="11"/>
  <c r="G22" i="22"/>
  <c r="G22" i="20"/>
  <c r="G22" i="25" s="1"/>
  <c r="G22" i="21"/>
  <c r="G22" i="18"/>
  <c r="G22" i="17" s="1"/>
  <c r="G22" i="24"/>
  <c r="G22" i="19"/>
  <c r="G22" i="8"/>
  <c r="G22" i="29"/>
  <c r="G22" i="3"/>
  <c r="G22" i="5"/>
  <c r="D21" i="10"/>
  <c r="D21" i="11"/>
  <c r="D21" i="22"/>
  <c r="D21" i="20"/>
  <c r="D21" i="25" s="1"/>
  <c r="D21" i="19"/>
  <c r="D21" i="8"/>
  <c r="D21" i="18"/>
  <c r="D21" i="17" s="1"/>
  <c r="D21" i="21"/>
  <c r="D21" i="24"/>
  <c r="D21" i="29"/>
  <c r="D21" i="3"/>
  <c r="D21" i="5"/>
  <c r="AA20" i="10"/>
  <c r="AA20" i="11"/>
  <c r="AA20" i="20"/>
  <c r="AA20" i="25" s="1"/>
  <c r="AA20" i="22"/>
  <c r="AA20" i="21"/>
  <c r="AA20" i="8"/>
  <c r="AA20" i="19"/>
  <c r="AA20" i="18"/>
  <c r="AA20" i="17" s="1"/>
  <c r="AA20" i="24"/>
  <c r="AA20" i="29"/>
  <c r="AA20" i="3"/>
  <c r="AA20" i="5"/>
  <c r="S20" i="10"/>
  <c r="S20" i="11"/>
  <c r="S20" i="19"/>
  <c r="S20" i="20"/>
  <c r="S20" i="25" s="1"/>
  <c r="S20" i="22"/>
  <c r="S20" i="8"/>
  <c r="S20" i="18"/>
  <c r="S20" i="17" s="1"/>
  <c r="S20" i="21"/>
  <c r="S20" i="29"/>
  <c r="S20" i="5"/>
  <c r="S20" i="3"/>
  <c r="S20" i="24"/>
  <c r="J20" i="10"/>
  <c r="J20" i="11"/>
  <c r="J20" i="19"/>
  <c r="J20" i="20"/>
  <c r="J20" i="25" s="1"/>
  <c r="J20" i="22"/>
  <c r="J20" i="21"/>
  <c r="J20" i="8"/>
  <c r="J20" i="24"/>
  <c r="J20" i="18"/>
  <c r="J20" i="17" s="1"/>
  <c r="J20" i="5"/>
  <c r="J20" i="29"/>
  <c r="J20" i="3"/>
  <c r="B20" i="10"/>
  <c r="B20" i="11"/>
  <c r="B20" i="22"/>
  <c r="B20" i="20"/>
  <c r="B20" i="25" s="1"/>
  <c r="B20" i="19"/>
  <c r="B20" i="21"/>
  <c r="B20" i="8"/>
  <c r="B20" i="18"/>
  <c r="B20" i="17" s="1"/>
  <c r="B20" i="29"/>
  <c r="B20" i="24"/>
  <c r="B20" i="5"/>
  <c r="B20" i="3"/>
  <c r="Y19" i="10"/>
  <c r="Y19" i="22"/>
  <c r="Y19" i="20"/>
  <c r="Y19" i="25" s="1"/>
  <c r="Y19" i="11"/>
  <c r="Y19" i="21"/>
  <c r="Y19" i="8"/>
  <c r="Y19" i="19"/>
  <c r="Y19" i="18"/>
  <c r="Y19" i="17" s="1"/>
  <c r="Y19" i="24"/>
  <c r="Y19" i="3"/>
  <c r="Y19" i="5"/>
  <c r="Y19" i="29"/>
  <c r="Q19" i="10"/>
  <c r="Q19" i="11"/>
  <c r="Q19" i="22"/>
  <c r="Q19" i="20"/>
  <c r="Q19" i="25" s="1"/>
  <c r="Q19" i="19"/>
  <c r="Q19" i="8"/>
  <c r="Q19" i="18"/>
  <c r="Q19" i="17" s="1"/>
  <c r="Q19" i="21"/>
  <c r="Q19" i="3"/>
  <c r="Q19" i="29"/>
  <c r="Q19" i="24"/>
  <c r="Q19" i="5"/>
  <c r="H19" i="11"/>
  <c r="H19" i="10"/>
  <c r="H19" i="22"/>
  <c r="H19" i="20"/>
  <c r="H19" i="25" s="1"/>
  <c r="H19" i="19"/>
  <c r="H19" i="21"/>
  <c r="H19" i="8"/>
  <c r="H19" i="18"/>
  <c r="H19" i="17" s="1"/>
  <c r="H19" i="24"/>
  <c r="H19" i="29"/>
  <c r="H19" i="3"/>
  <c r="H19" i="5"/>
  <c r="AE18" i="11"/>
  <c r="AE18" i="10"/>
  <c r="AE18" i="22"/>
  <c r="AE18" i="20"/>
  <c r="AE18" i="25" s="1"/>
  <c r="AE18" i="19"/>
  <c r="AE18" i="8"/>
  <c r="AE18" i="21"/>
  <c r="AE18" i="18"/>
  <c r="AE18" i="17" s="1"/>
  <c r="AE18" i="24"/>
  <c r="AE18" i="3"/>
  <c r="AE18" i="5"/>
  <c r="AE18" i="29"/>
  <c r="W18" i="11"/>
  <c r="W18" i="10"/>
  <c r="W18" i="22"/>
  <c r="W18" i="20"/>
  <c r="W18" i="25" s="1"/>
  <c r="W18" i="19"/>
  <c r="W18" i="21"/>
  <c r="W18" i="8"/>
  <c r="W18" i="18"/>
  <c r="W18" i="17" s="1"/>
  <c r="W18" i="24"/>
  <c r="W18" i="29"/>
  <c r="W18" i="3"/>
  <c r="W18" i="5"/>
  <c r="N18" i="10"/>
  <c r="N18" i="11"/>
  <c r="N18" i="19"/>
  <c r="N18" i="20"/>
  <c r="N18" i="25" s="1"/>
  <c r="N18" i="22"/>
  <c r="N18" i="8"/>
  <c r="N18" i="21"/>
  <c r="N18" i="18"/>
  <c r="N18" i="17" s="1"/>
  <c r="N18" i="29"/>
  <c r="N18" i="5"/>
  <c r="N18" i="3"/>
  <c r="N18" i="24"/>
  <c r="F18" i="11"/>
  <c r="F18" i="10"/>
  <c r="F18" i="20"/>
  <c r="F18" i="25" s="1"/>
  <c r="F18" i="22"/>
  <c r="F18" i="19"/>
  <c r="F18" i="21"/>
  <c r="F18" i="8"/>
  <c r="F18" i="24"/>
  <c r="F18" i="5"/>
  <c r="F18" i="3"/>
  <c r="F18" i="18"/>
  <c r="F18" i="17" s="1"/>
  <c r="F18" i="29"/>
  <c r="AC17" i="10"/>
  <c r="AC17" i="11"/>
  <c r="AC17" i="22"/>
  <c r="AC17" i="20"/>
  <c r="AC17" i="25" s="1"/>
  <c r="AC17" i="21"/>
  <c r="AC17" i="19"/>
  <c r="AC17" i="8"/>
  <c r="AC17" i="29"/>
  <c r="AC17" i="24"/>
  <c r="AC17" i="18"/>
  <c r="AC17" i="17" s="1"/>
  <c r="AC17" i="5"/>
  <c r="AC17" i="3"/>
  <c r="U17" i="10"/>
  <c r="U17" i="11"/>
  <c r="U17" i="22"/>
  <c r="U17" i="20"/>
  <c r="U17" i="25" s="1"/>
  <c r="U17" i="19"/>
  <c r="U17" i="21"/>
  <c r="U17" i="8"/>
  <c r="U17" i="18"/>
  <c r="U17" i="17" s="1"/>
  <c r="U17" i="24"/>
  <c r="U17" i="29"/>
  <c r="U17" i="3"/>
  <c r="U17" i="5"/>
  <c r="L17" i="10"/>
  <c r="L17" i="22"/>
  <c r="L17" i="19"/>
  <c r="L17" i="20"/>
  <c r="L17" i="25" s="1"/>
  <c r="L17" i="11"/>
  <c r="L17" i="8"/>
  <c r="L17" i="18"/>
  <c r="L17" i="17" s="1"/>
  <c r="L17" i="21"/>
  <c r="L17" i="3"/>
  <c r="L17" i="24"/>
  <c r="L17" i="29"/>
  <c r="L17" i="5"/>
  <c r="D17" i="11"/>
  <c r="D17" i="10"/>
  <c r="D17" i="20"/>
  <c r="D17" i="25" s="1"/>
  <c r="D17" i="22"/>
  <c r="D17" i="19"/>
  <c r="D17" i="21"/>
  <c r="D17" i="8"/>
  <c r="D17" i="18"/>
  <c r="D17" i="17" s="1"/>
  <c r="D17" i="24"/>
  <c r="D17" i="29"/>
  <c r="D17" i="3"/>
  <c r="D17" i="5"/>
  <c r="AA16" i="11"/>
  <c r="AA16" i="10"/>
  <c r="AA16" i="22"/>
  <c r="AA16" i="20"/>
  <c r="AA16" i="25" s="1"/>
  <c r="AA16" i="19"/>
  <c r="AA16" i="8"/>
  <c r="AA16" i="18"/>
  <c r="AA16" i="17" s="1"/>
  <c r="AA16" i="21"/>
  <c r="AA16" i="24"/>
  <c r="AA16" i="29"/>
  <c r="AA16" i="3"/>
  <c r="AA16" i="5"/>
  <c r="S16" i="11"/>
  <c r="S16" i="10"/>
  <c r="S16" i="20"/>
  <c r="S16" i="25" s="1"/>
  <c r="S16" i="22"/>
  <c r="S16" i="21"/>
  <c r="S16" i="19"/>
  <c r="S16" i="8"/>
  <c r="S16" i="18"/>
  <c r="S16" i="17" s="1"/>
  <c r="S16" i="24"/>
  <c r="S16" i="29"/>
  <c r="S16" i="3"/>
  <c r="S16" i="5"/>
  <c r="J16" i="10"/>
  <c r="J16" i="11"/>
  <c r="J16" i="22"/>
  <c r="J16" i="20"/>
  <c r="J16" i="25" s="1"/>
  <c r="J16" i="19"/>
  <c r="J16" i="8"/>
  <c r="J16" i="18"/>
  <c r="J16" i="17" s="1"/>
  <c r="J16" i="21"/>
  <c r="J16" i="29"/>
  <c r="J16" i="5"/>
  <c r="J16" i="3"/>
  <c r="J16" i="24"/>
  <c r="B16" i="11"/>
  <c r="B16" i="10"/>
  <c r="B16" i="22"/>
  <c r="B16" i="20"/>
  <c r="B16" i="25" s="1"/>
  <c r="B16" i="19"/>
  <c r="B16" i="21"/>
  <c r="B16" i="8"/>
  <c r="B16" i="24"/>
  <c r="B16" i="18"/>
  <c r="B16" i="17" s="1"/>
  <c r="B16" i="5"/>
  <c r="B16" i="29"/>
  <c r="B16" i="3"/>
  <c r="Y15" i="10"/>
  <c r="Y15" i="11"/>
  <c r="Y15" i="22"/>
  <c r="Y15" i="19"/>
  <c r="Y15" i="20"/>
  <c r="Y15" i="25" s="1"/>
  <c r="Y15" i="21"/>
  <c r="Y15" i="8"/>
  <c r="Y15" i="18"/>
  <c r="Y15" i="17" s="1"/>
  <c r="Y15" i="29"/>
  <c r="Y15" i="24"/>
  <c r="Y15" i="5"/>
  <c r="Y15" i="3"/>
  <c r="Q15" i="10"/>
  <c r="Q15" i="11"/>
  <c r="Q15" i="20"/>
  <c r="Q15" i="25" s="1"/>
  <c r="Q15" i="22"/>
  <c r="Q15" i="19"/>
  <c r="Q15" i="21"/>
  <c r="Q15" i="8"/>
  <c r="Q15" i="18"/>
  <c r="Q15" i="17" s="1"/>
  <c r="Q15" i="24"/>
  <c r="Q15" i="3"/>
  <c r="Q15" i="5"/>
  <c r="Q15" i="29"/>
  <c r="H15" i="10"/>
  <c r="H15" i="11"/>
  <c r="H15" i="22"/>
  <c r="H15" i="20"/>
  <c r="H15" i="25" s="1"/>
  <c r="H15" i="19"/>
  <c r="H15" i="8"/>
  <c r="H15" i="18"/>
  <c r="H15" i="17" s="1"/>
  <c r="H15" i="21"/>
  <c r="H15" i="3"/>
  <c r="H15" i="29"/>
  <c r="H15" i="24"/>
  <c r="H15" i="5"/>
  <c r="AE14" i="11"/>
  <c r="AE14" i="10"/>
  <c r="AE14" i="22"/>
  <c r="AE14" i="19"/>
  <c r="AE14" i="20"/>
  <c r="AE14" i="25" s="1"/>
  <c r="AE14" i="21"/>
  <c r="AE14" i="8"/>
  <c r="AE14" i="18"/>
  <c r="AE14" i="17" s="1"/>
  <c r="AE14" i="24"/>
  <c r="AE14" i="29"/>
  <c r="AE14" i="3"/>
  <c r="AE14" i="5"/>
  <c r="W14" i="11"/>
  <c r="W14" i="10"/>
  <c r="W14" i="22"/>
  <c r="W14" i="20"/>
  <c r="W14" i="25" s="1"/>
  <c r="W14" i="19"/>
  <c r="W14" i="8"/>
  <c r="W14" i="21"/>
  <c r="W14" i="18"/>
  <c r="W14" i="17" s="1"/>
  <c r="W14" i="24"/>
  <c r="W14" i="3"/>
  <c r="W14" i="29"/>
  <c r="W14" i="5"/>
  <c r="N14" i="11"/>
  <c r="N14" i="10"/>
  <c r="N14" i="20"/>
  <c r="N14" i="25" s="1"/>
  <c r="N14" i="19"/>
  <c r="N14" i="21"/>
  <c r="N14" i="22"/>
  <c r="N14" i="8"/>
  <c r="N14" i="18"/>
  <c r="N14" i="17" s="1"/>
  <c r="N14" i="24"/>
  <c r="N14" i="29"/>
  <c r="N14" i="3"/>
  <c r="N14" i="5"/>
  <c r="F14" i="10"/>
  <c r="F14" i="11"/>
  <c r="F14" i="22"/>
  <c r="F14" i="20"/>
  <c r="F14" i="25" s="1"/>
  <c r="F14" i="19"/>
  <c r="F14" i="8"/>
  <c r="F14" i="21"/>
  <c r="F14" i="18"/>
  <c r="F14" i="17" s="1"/>
  <c r="F14" i="29"/>
  <c r="F14" i="5"/>
  <c r="F14" i="3"/>
  <c r="F14" i="24"/>
  <c r="AC13" i="11"/>
  <c r="AC13" i="10"/>
  <c r="AC13" i="22"/>
  <c r="AC13" i="20"/>
  <c r="AC13" i="25" s="1"/>
  <c r="AC13" i="19"/>
  <c r="AC13" i="21"/>
  <c r="AC13" i="8"/>
  <c r="AC13" i="24"/>
  <c r="AC13" i="5"/>
  <c r="AC13" i="3"/>
  <c r="AC13" i="18"/>
  <c r="AC13" i="17" s="1"/>
  <c r="AC13" i="29"/>
  <c r="U13" i="11"/>
  <c r="U13" i="10"/>
  <c r="U13" i="22"/>
  <c r="U13" i="19"/>
  <c r="U13" i="20"/>
  <c r="U13" i="25" s="1"/>
  <c r="U13" i="21"/>
  <c r="U13" i="8"/>
  <c r="U13" i="29"/>
  <c r="U13" i="24"/>
  <c r="U13" i="5"/>
  <c r="U13" i="3"/>
  <c r="U13" i="18"/>
  <c r="U13" i="17" s="1"/>
  <c r="L13" i="11"/>
  <c r="L13" i="10"/>
  <c r="L13" i="20"/>
  <c r="L13" i="25" s="1"/>
  <c r="L13" i="22"/>
  <c r="L13" i="19"/>
  <c r="L13" i="21"/>
  <c r="L13" i="8"/>
  <c r="L13" i="18"/>
  <c r="L13" i="17" s="1"/>
  <c r="L13" i="24"/>
  <c r="L13" i="29"/>
  <c r="L13" i="3"/>
  <c r="L13" i="5"/>
  <c r="D13" i="10"/>
  <c r="D13" i="11"/>
  <c r="D13" i="22"/>
  <c r="D13" i="20"/>
  <c r="D13" i="25" s="1"/>
  <c r="D13" i="19"/>
  <c r="D13" i="8"/>
  <c r="D13" i="18"/>
  <c r="D13" i="17" s="1"/>
  <c r="D13" i="3"/>
  <c r="D13" i="5"/>
  <c r="D13" i="21"/>
  <c r="D13" i="24"/>
  <c r="D13" i="29"/>
  <c r="AA28" i="10"/>
  <c r="AA28" i="11"/>
  <c r="AA28" i="20"/>
  <c r="AA28" i="25" s="1"/>
  <c r="AA28" i="22"/>
  <c r="AA28" i="19"/>
  <c r="AA28" i="21"/>
  <c r="AA28" i="8"/>
  <c r="AA28" i="24"/>
  <c r="AA28" i="29"/>
  <c r="AA28" i="18"/>
  <c r="AA28" i="17" s="1"/>
  <c r="AA28" i="3"/>
  <c r="AA28" i="5"/>
  <c r="S28" i="11"/>
  <c r="S28" i="10"/>
  <c r="S28" i="20"/>
  <c r="S28" i="25" s="1"/>
  <c r="S28" i="19"/>
  <c r="S28" i="21"/>
  <c r="S28" i="8"/>
  <c r="S28" i="22"/>
  <c r="S28" i="18"/>
  <c r="S28" i="17" s="1"/>
  <c r="S28" i="29"/>
  <c r="S28" i="24"/>
  <c r="S28" i="3"/>
  <c r="S28" i="5"/>
  <c r="J28" i="10"/>
  <c r="J28" i="20"/>
  <c r="J28" i="25" s="1"/>
  <c r="J28" i="11"/>
  <c r="J28" i="22"/>
  <c r="J28" i="21"/>
  <c r="J28" i="19"/>
  <c r="J28" i="8"/>
  <c r="J28" i="18"/>
  <c r="J28" i="17" s="1"/>
  <c r="J28" i="24"/>
  <c r="J28" i="29"/>
  <c r="J28" i="3"/>
  <c r="J28" i="5"/>
  <c r="B28" i="11"/>
  <c r="B28" i="10"/>
  <c r="B28" i="20"/>
  <c r="B28" i="25" s="1"/>
  <c r="B28" i="19"/>
  <c r="B28" i="22"/>
  <c r="B28" i="8"/>
  <c r="B28" i="18"/>
  <c r="B28" i="17" s="1"/>
  <c r="B28" i="21"/>
  <c r="B28" i="29"/>
  <c r="B28" i="3"/>
  <c r="B28" i="24"/>
  <c r="B28" i="5"/>
  <c r="Y27" i="10"/>
  <c r="Y27" i="11"/>
  <c r="Y27" i="20"/>
  <c r="Y27" i="25" s="1"/>
  <c r="Y27" i="22"/>
  <c r="Y27" i="19"/>
  <c r="Y27" i="21"/>
  <c r="Y27" i="8"/>
  <c r="Y27" i="18"/>
  <c r="Y27" i="17" s="1"/>
  <c r="Y27" i="24"/>
  <c r="Y27" i="29"/>
  <c r="Y27" i="3"/>
  <c r="Y27" i="5"/>
  <c r="Q27" i="11"/>
  <c r="Q27" i="10"/>
  <c r="Q27" i="20"/>
  <c r="Q27" i="25" s="1"/>
  <c r="Q27" i="19"/>
  <c r="Q27" i="22"/>
  <c r="Q27" i="8"/>
  <c r="Q27" i="21"/>
  <c r="Q27" i="18"/>
  <c r="Q27" i="17" s="1"/>
  <c r="Q27" i="29"/>
  <c r="Q27" i="24"/>
  <c r="Q27" i="3"/>
  <c r="Q27" i="5"/>
  <c r="H27" i="10"/>
  <c r="H27" i="11"/>
  <c r="H27" i="20"/>
  <c r="H27" i="25" s="1"/>
  <c r="H27" i="22"/>
  <c r="H27" i="21"/>
  <c r="H27" i="19"/>
  <c r="H27" i="8"/>
  <c r="H27" i="18"/>
  <c r="H27" i="17" s="1"/>
  <c r="H27" i="24"/>
  <c r="H27" i="29"/>
  <c r="H27" i="3"/>
  <c r="H27" i="5"/>
  <c r="AE26" i="11"/>
  <c r="AE26" i="10"/>
  <c r="AE26" i="20"/>
  <c r="AE26" i="25" s="1"/>
  <c r="AE26" i="22"/>
  <c r="AE26" i="19"/>
  <c r="AE26" i="8"/>
  <c r="AE26" i="21"/>
  <c r="AE26" i="18"/>
  <c r="AE26" i="17" s="1"/>
  <c r="AE26" i="29"/>
  <c r="AE26" i="3"/>
  <c r="AE26" i="24"/>
  <c r="AE26" i="5"/>
  <c r="W26" i="10"/>
  <c r="W26" i="11"/>
  <c r="W26" i="20"/>
  <c r="W26" i="25" s="1"/>
  <c r="W26" i="22"/>
  <c r="W26" i="19"/>
  <c r="W26" i="21"/>
  <c r="W26" i="8"/>
  <c r="W26" i="24"/>
  <c r="W26" i="29"/>
  <c r="W26" i="3"/>
  <c r="W26" i="18"/>
  <c r="W26" i="17" s="1"/>
  <c r="W26" i="5"/>
  <c r="N26" i="11"/>
  <c r="N26" i="10"/>
  <c r="N26" i="20"/>
  <c r="N26" i="25" s="1"/>
  <c r="N26" i="19"/>
  <c r="N26" i="21"/>
  <c r="N26" i="8"/>
  <c r="N26" i="22"/>
  <c r="N26" i="29"/>
  <c r="N26" i="24"/>
  <c r="N26" i="18"/>
  <c r="N26" i="17" s="1"/>
  <c r="N26" i="3"/>
  <c r="N26" i="5"/>
  <c r="F26" i="10"/>
  <c r="F26" i="11"/>
  <c r="F26" i="20"/>
  <c r="F26" i="25" s="1"/>
  <c r="F26" i="22"/>
  <c r="F26" i="21"/>
  <c r="F26" i="19"/>
  <c r="F26" i="8"/>
  <c r="F26" i="18"/>
  <c r="F26" i="17" s="1"/>
  <c r="F26" i="24"/>
  <c r="F26" i="29"/>
  <c r="F26" i="3"/>
  <c r="F26" i="5"/>
  <c r="AC25" i="11"/>
  <c r="AC25" i="10"/>
  <c r="AC25" i="20"/>
  <c r="AC25" i="25" s="1"/>
  <c r="AC25" i="19"/>
  <c r="AC25" i="22"/>
  <c r="AC25" i="8"/>
  <c r="AC25" i="18"/>
  <c r="AC25" i="17" s="1"/>
  <c r="AC25" i="21"/>
  <c r="AC25" i="3"/>
  <c r="AC25" i="24"/>
  <c r="AC25" i="5"/>
  <c r="AC25" i="29"/>
  <c r="U25" i="10"/>
  <c r="U25" i="11"/>
  <c r="U25" i="20"/>
  <c r="U25" i="25" s="1"/>
  <c r="U25" i="22"/>
  <c r="U25" i="19"/>
  <c r="U25" i="21"/>
  <c r="U25" i="8"/>
  <c r="U25" i="18"/>
  <c r="U25" i="17" s="1"/>
  <c r="U25" i="24"/>
  <c r="U25" i="29"/>
  <c r="U25" i="3"/>
  <c r="U25" i="5"/>
  <c r="L25" i="11"/>
  <c r="L25" i="20"/>
  <c r="L25" i="25" s="1"/>
  <c r="L25" i="19"/>
  <c r="L25" i="10"/>
  <c r="L25" i="22"/>
  <c r="L25" i="8"/>
  <c r="L25" i="18"/>
  <c r="L25" i="17" s="1"/>
  <c r="L25" i="21"/>
  <c r="L25" i="24"/>
  <c r="L25" i="29"/>
  <c r="L25" i="3"/>
  <c r="L25" i="5"/>
  <c r="D25" i="10"/>
  <c r="D25" i="11"/>
  <c r="D25" i="20"/>
  <c r="D25" i="25" s="1"/>
  <c r="D25" i="22"/>
  <c r="D25" i="21"/>
  <c r="D25" i="19"/>
  <c r="D25" i="8"/>
  <c r="D25" i="18"/>
  <c r="D25" i="17" s="1"/>
  <c r="D25" i="24"/>
  <c r="D25" i="29"/>
  <c r="D25" i="3"/>
  <c r="D25" i="5"/>
  <c r="AA24" i="11"/>
  <c r="AA24" i="10"/>
  <c r="AA24" i="19"/>
  <c r="AA24" i="20"/>
  <c r="AA24" i="25" s="1"/>
  <c r="AA24" i="22"/>
  <c r="AA24" i="8"/>
  <c r="AA24" i="18"/>
  <c r="AA24" i="17" s="1"/>
  <c r="AA24" i="21"/>
  <c r="AA24" i="29"/>
  <c r="AA24" i="3"/>
  <c r="AA24" i="24"/>
  <c r="AA24" i="5"/>
  <c r="S24" i="10"/>
  <c r="S24" i="11"/>
  <c r="S24" i="19"/>
  <c r="S24" i="20"/>
  <c r="S24" i="25" s="1"/>
  <c r="S24" i="22"/>
  <c r="S24" i="21"/>
  <c r="S24" i="8"/>
  <c r="S24" i="24"/>
  <c r="S24" i="18"/>
  <c r="S24" i="17" s="1"/>
  <c r="S24" i="29"/>
  <c r="S24" i="3"/>
  <c r="S24" i="5"/>
  <c r="J24" i="11"/>
  <c r="J24" i="10"/>
  <c r="J24" i="20"/>
  <c r="J24" i="25" s="1"/>
  <c r="J24" i="19"/>
  <c r="J24" i="22"/>
  <c r="J24" i="21"/>
  <c r="J24" i="8"/>
  <c r="J24" i="18"/>
  <c r="J24" i="17" s="1"/>
  <c r="J24" i="29"/>
  <c r="J24" i="24"/>
  <c r="J24" i="3"/>
  <c r="J24" i="5"/>
  <c r="B24" i="10"/>
  <c r="B24" i="20"/>
  <c r="B24" i="25" s="1"/>
  <c r="B24" i="11"/>
  <c r="B24" i="22"/>
  <c r="B24" i="21"/>
  <c r="B24" i="19"/>
  <c r="B24" i="8"/>
  <c r="B24" i="18"/>
  <c r="B24" i="17" s="1"/>
  <c r="B24" i="24"/>
  <c r="B24" i="3"/>
  <c r="B24" i="29"/>
  <c r="B24" i="5"/>
  <c r="Y23" i="10"/>
  <c r="Y23" i="11"/>
  <c r="Y23" i="20"/>
  <c r="Y23" i="25" s="1"/>
  <c r="Y23" i="19"/>
  <c r="Y23" i="22"/>
  <c r="Y23" i="8"/>
  <c r="Y23" i="18"/>
  <c r="Y23" i="17" s="1"/>
  <c r="Y23" i="21"/>
  <c r="Y23" i="3"/>
  <c r="Y23" i="29"/>
  <c r="Y23" i="24"/>
  <c r="Y23" i="5"/>
  <c r="Q23" i="10"/>
  <c r="Q23" i="11"/>
  <c r="Q23" i="20"/>
  <c r="Q23" i="25" s="1"/>
  <c r="Q23" i="22"/>
  <c r="Q23" i="19"/>
  <c r="Q23" i="21"/>
  <c r="Q23" i="8"/>
  <c r="Q23" i="18"/>
  <c r="Q23" i="17" s="1"/>
  <c r="Q23" i="24"/>
  <c r="Q23" i="29"/>
  <c r="Q23" i="3"/>
  <c r="Q23" i="5"/>
  <c r="H23" i="10"/>
  <c r="H23" i="11"/>
  <c r="H23" i="20"/>
  <c r="H23" i="25" s="1"/>
  <c r="H23" i="19"/>
  <c r="H23" i="22"/>
  <c r="H23" i="8"/>
  <c r="H23" i="21"/>
  <c r="H23" i="18"/>
  <c r="H23" i="17" s="1"/>
  <c r="H23" i="24"/>
  <c r="H23" i="3"/>
  <c r="H23" i="29"/>
  <c r="H23" i="5"/>
  <c r="AE22" i="10"/>
  <c r="AE22" i="11"/>
  <c r="AE22" i="20"/>
  <c r="AE22" i="25" s="1"/>
  <c r="AE22" i="22"/>
  <c r="AE22" i="19"/>
  <c r="AE22" i="21"/>
  <c r="AE22" i="8"/>
  <c r="AE22" i="18"/>
  <c r="AE22" i="17" s="1"/>
  <c r="AE22" i="24"/>
  <c r="AE22" i="29"/>
  <c r="AE22" i="3"/>
  <c r="AE22" i="5"/>
  <c r="W22" i="10"/>
  <c r="W22" i="11"/>
  <c r="W22" i="19"/>
  <c r="W22" i="20"/>
  <c r="W22" i="25" s="1"/>
  <c r="W22" i="22"/>
  <c r="W22" i="8"/>
  <c r="W22" i="21"/>
  <c r="W22" i="18"/>
  <c r="W22" i="17" s="1"/>
  <c r="W22" i="29"/>
  <c r="W22" i="3"/>
  <c r="W22" i="24"/>
  <c r="W22" i="5"/>
  <c r="N22" i="10"/>
  <c r="N22" i="11"/>
  <c r="N22" i="19"/>
  <c r="N22" i="20"/>
  <c r="N22" i="25" s="1"/>
  <c r="N22" i="22"/>
  <c r="N22" i="21"/>
  <c r="N22" i="8"/>
  <c r="N22" i="24"/>
  <c r="N22" i="3"/>
  <c r="N22" i="18"/>
  <c r="N22" i="17" s="1"/>
  <c r="N22" i="5"/>
  <c r="N22" i="29"/>
  <c r="F22" i="10"/>
  <c r="F22" i="11"/>
  <c r="F22" i="22"/>
  <c r="F22" i="20"/>
  <c r="F22" i="25" s="1"/>
  <c r="F22" i="19"/>
  <c r="F22" i="21"/>
  <c r="F22" i="8"/>
  <c r="F22" i="29"/>
  <c r="F22" i="24"/>
  <c r="F22" i="3"/>
  <c r="F22" i="18"/>
  <c r="F22" i="17" s="1"/>
  <c r="F22" i="5"/>
  <c r="R20" i="11"/>
  <c r="R20" i="10"/>
  <c r="R20" i="20"/>
  <c r="R20" i="25" s="1"/>
  <c r="R20" i="22"/>
  <c r="R20" i="21"/>
  <c r="R20" i="19"/>
  <c r="R20" i="18"/>
  <c r="R20" i="17" s="1"/>
  <c r="R20" i="29"/>
  <c r="R20" i="3"/>
  <c r="R20" i="24"/>
  <c r="R20" i="8"/>
  <c r="R20" i="5"/>
  <c r="I20" i="11"/>
  <c r="I20" i="10"/>
  <c r="I20" i="19"/>
  <c r="I20" i="20"/>
  <c r="I20" i="25" s="1"/>
  <c r="I20" i="21"/>
  <c r="I20" i="22"/>
  <c r="I20" i="29"/>
  <c r="I20" i="24"/>
  <c r="I20" i="18"/>
  <c r="I20" i="17" s="1"/>
  <c r="I20" i="8"/>
  <c r="I20" i="5"/>
  <c r="I20" i="3"/>
  <c r="A20" i="11"/>
  <c r="A20" i="10"/>
  <c r="A20" i="20"/>
  <c r="A20" i="25" s="1"/>
  <c r="A20" i="19"/>
  <c r="A20" i="21"/>
  <c r="A20" i="22"/>
  <c r="A20" i="18"/>
  <c r="A20" i="17" s="1"/>
  <c r="A20" i="29"/>
  <c r="A20" i="24"/>
  <c r="A20" i="5"/>
  <c r="A20" i="3"/>
  <c r="A20" i="8"/>
  <c r="X19" i="10"/>
  <c r="X19" i="22"/>
  <c r="X19" i="20"/>
  <c r="X19" i="25" s="1"/>
  <c r="X19" i="19"/>
  <c r="X19" i="21"/>
  <c r="X19" i="11"/>
  <c r="X19" i="29"/>
  <c r="X19" i="18"/>
  <c r="X19" i="17" s="1"/>
  <c r="X19" i="24"/>
  <c r="X19" i="8"/>
  <c r="X19" i="3"/>
  <c r="X19" i="5"/>
  <c r="O19" i="10"/>
  <c r="O19" i="11"/>
  <c r="O19" i="22"/>
  <c r="O19" i="20"/>
  <c r="O19" i="25" s="1"/>
  <c r="O19" i="21"/>
  <c r="O19" i="19"/>
  <c r="O19" i="18"/>
  <c r="O19" i="17" s="1"/>
  <c r="O19" i="29"/>
  <c r="O19" i="3"/>
  <c r="O19" i="8"/>
  <c r="O19" i="5"/>
  <c r="O19" i="24"/>
  <c r="G19" i="10"/>
  <c r="G19" i="22"/>
  <c r="G19" i="11"/>
  <c r="G19" i="20"/>
  <c r="G19" i="25" s="1"/>
  <c r="G19" i="21"/>
  <c r="G19" i="19"/>
  <c r="G19" i="29"/>
  <c r="G19" i="18"/>
  <c r="G19" i="17" s="1"/>
  <c r="G19" i="24"/>
  <c r="G19" i="8"/>
  <c r="G19" i="3"/>
  <c r="G19" i="5"/>
  <c r="AD18" i="11"/>
  <c r="AD18" i="10"/>
  <c r="AD18" i="20"/>
  <c r="AD18" i="25" s="1"/>
  <c r="AD18" i="21"/>
  <c r="AD18" i="22"/>
  <c r="AD18" i="19"/>
  <c r="AD18" i="18"/>
  <c r="AD18" i="17" s="1"/>
  <c r="AD18" i="29"/>
  <c r="AD18" i="24"/>
  <c r="AD18" i="3"/>
  <c r="AD18" i="8"/>
  <c r="AD18" i="5"/>
  <c r="V18" i="11"/>
  <c r="V18" i="10"/>
  <c r="V18" i="22"/>
  <c r="V18" i="20"/>
  <c r="V18" i="25" s="1"/>
  <c r="V18" i="21"/>
  <c r="V18" i="19"/>
  <c r="V18" i="29"/>
  <c r="V18" i="18"/>
  <c r="V18" i="17" s="1"/>
  <c r="V18" i="24"/>
  <c r="V18" i="8"/>
  <c r="V18" i="3"/>
  <c r="V18" i="5"/>
  <c r="M18" i="11"/>
  <c r="M18" i="10"/>
  <c r="M18" i="19"/>
  <c r="M18" i="20"/>
  <c r="M18" i="25" s="1"/>
  <c r="M18" i="21"/>
  <c r="M18" i="22"/>
  <c r="M18" i="18"/>
  <c r="M18" i="17" s="1"/>
  <c r="M18" i="29"/>
  <c r="M18" i="3"/>
  <c r="M18" i="24"/>
  <c r="M18" i="8"/>
  <c r="M18" i="5"/>
  <c r="E18" i="11"/>
  <c r="E18" i="10"/>
  <c r="E18" i="20"/>
  <c r="E18" i="25" s="1"/>
  <c r="E18" i="22"/>
  <c r="E18" i="19"/>
  <c r="E18" i="21"/>
  <c r="E18" i="29"/>
  <c r="E18" i="24"/>
  <c r="E18" i="8"/>
  <c r="E18" i="5"/>
  <c r="E18" i="3"/>
  <c r="E18" i="18"/>
  <c r="E18" i="17" s="1"/>
  <c r="AB17" i="11"/>
  <c r="AB17" i="10"/>
  <c r="AB17" i="20"/>
  <c r="AB17" i="25" s="1"/>
  <c r="AB17" i="21"/>
  <c r="AB17" i="19"/>
  <c r="AB17" i="22"/>
  <c r="AB17" i="18"/>
  <c r="AB17" i="17" s="1"/>
  <c r="AB17" i="29"/>
  <c r="AB17" i="24"/>
  <c r="AB17" i="5"/>
  <c r="AB17" i="3"/>
  <c r="AB17" i="8"/>
  <c r="T17" i="11"/>
  <c r="T17" i="10"/>
  <c r="T17" i="22"/>
  <c r="T17" i="20"/>
  <c r="T17" i="25" s="1"/>
  <c r="T17" i="21"/>
  <c r="T17" i="19"/>
  <c r="T17" i="29"/>
  <c r="T17" i="18"/>
  <c r="T17" i="17" s="1"/>
  <c r="T17" i="24"/>
  <c r="T17" i="8"/>
  <c r="T17" i="3"/>
  <c r="T17" i="5"/>
  <c r="K17" i="10"/>
  <c r="K17" i="22"/>
  <c r="K17" i="19"/>
  <c r="K17" i="20"/>
  <c r="K17" i="25" s="1"/>
  <c r="K17" i="11"/>
  <c r="K17" i="21"/>
  <c r="K17" i="18"/>
  <c r="K17" i="17" s="1"/>
  <c r="K17" i="29"/>
  <c r="K17" i="3"/>
  <c r="K17" i="8"/>
  <c r="K17" i="5"/>
  <c r="K17" i="24"/>
  <c r="C17" i="10"/>
  <c r="C17" i="11"/>
  <c r="C17" i="22"/>
  <c r="C17" i="20"/>
  <c r="C17" i="25" s="1"/>
  <c r="C17" i="19"/>
  <c r="C17" i="21"/>
  <c r="C17" i="29"/>
  <c r="C17" i="18"/>
  <c r="C17" i="17" s="1"/>
  <c r="C17" i="24"/>
  <c r="C17" i="8"/>
  <c r="C17" i="3"/>
  <c r="C17" i="5"/>
  <c r="Z16" i="11"/>
  <c r="Z16" i="10"/>
  <c r="Z16" i="22"/>
  <c r="Z16" i="20"/>
  <c r="Z16" i="25" s="1"/>
  <c r="Z16" i="21"/>
  <c r="Z16" i="19"/>
  <c r="Z16" i="18"/>
  <c r="Z16" i="17" s="1"/>
  <c r="Z16" i="29"/>
  <c r="Z16" i="24"/>
  <c r="Z16" i="3"/>
  <c r="Z16" i="8"/>
  <c r="Z16" i="5"/>
  <c r="R16" i="11"/>
  <c r="R16" i="10"/>
  <c r="R16" i="19"/>
  <c r="R16" i="20"/>
  <c r="R16" i="25" s="1"/>
  <c r="R16" i="21"/>
  <c r="R16" i="22"/>
  <c r="R16" i="29"/>
  <c r="R16" i="18"/>
  <c r="R16" i="17" s="1"/>
  <c r="R16" i="24"/>
  <c r="R16" i="8"/>
  <c r="R16" i="3"/>
  <c r="R16" i="5"/>
  <c r="I16" i="11"/>
  <c r="I16" i="10"/>
  <c r="I16" i="19"/>
  <c r="I16" i="20"/>
  <c r="I16" i="25" s="1"/>
  <c r="I16" i="21"/>
  <c r="I16" i="22"/>
  <c r="I16" i="18"/>
  <c r="I16" i="17" s="1"/>
  <c r="I16" i="29"/>
  <c r="I16" i="3"/>
  <c r="I16" i="24"/>
  <c r="I16" i="8"/>
  <c r="I16" i="5"/>
  <c r="A16" i="11"/>
  <c r="A16" i="10"/>
  <c r="A16" i="22"/>
  <c r="A16" i="19"/>
  <c r="A16" i="20"/>
  <c r="A16" i="25" s="1"/>
  <c r="A16" i="21"/>
  <c r="A16" i="29"/>
  <c r="A16" i="24"/>
  <c r="A16" i="18"/>
  <c r="A16" i="17" s="1"/>
  <c r="A16" i="8"/>
  <c r="A16" i="5"/>
  <c r="A16" i="3"/>
  <c r="X15" i="11"/>
  <c r="X15" i="10"/>
  <c r="X15" i="19"/>
  <c r="X15" i="20"/>
  <c r="X15" i="25" s="1"/>
  <c r="X15" i="21"/>
  <c r="X15" i="22"/>
  <c r="X15" i="18"/>
  <c r="X15" i="17" s="1"/>
  <c r="X15" i="29"/>
  <c r="X15" i="24"/>
  <c r="X15" i="5"/>
  <c r="X15" i="3"/>
  <c r="X15" i="8"/>
  <c r="O15" i="10"/>
  <c r="O15" i="11"/>
  <c r="O15" i="19"/>
  <c r="O15" i="20"/>
  <c r="O15" i="25" s="1"/>
  <c r="O15" i="22"/>
  <c r="O15" i="21"/>
  <c r="O15" i="29"/>
  <c r="O15" i="18"/>
  <c r="O15" i="17" s="1"/>
  <c r="O15" i="24"/>
  <c r="O15" i="8"/>
  <c r="O15" i="3"/>
  <c r="O15" i="5"/>
  <c r="G15" i="10"/>
  <c r="G15" i="11"/>
  <c r="G15" i="19"/>
  <c r="G15" i="20"/>
  <c r="G15" i="25" s="1"/>
  <c r="G15" i="21"/>
  <c r="G15" i="22"/>
  <c r="G15" i="18"/>
  <c r="G15" i="17" s="1"/>
  <c r="G15" i="29"/>
  <c r="G15" i="3"/>
  <c r="G15" i="8"/>
  <c r="G15" i="5"/>
  <c r="G15" i="24"/>
  <c r="AD14" i="10"/>
  <c r="AD14" i="22"/>
  <c r="AD14" i="19"/>
  <c r="AD14" i="20"/>
  <c r="AD14" i="25" s="1"/>
  <c r="AD14" i="21"/>
  <c r="AD14" i="11"/>
  <c r="AD14" i="29"/>
  <c r="AD14" i="18"/>
  <c r="AD14" i="17" s="1"/>
  <c r="AD14" i="24"/>
  <c r="AD14" i="8"/>
  <c r="AD14" i="3"/>
  <c r="AD14" i="5"/>
  <c r="V14" i="11"/>
  <c r="V14" i="10"/>
  <c r="V14" i="19"/>
  <c r="V14" i="22"/>
  <c r="V14" i="20"/>
  <c r="V14" i="25" s="1"/>
  <c r="V14" i="21"/>
  <c r="V14" i="18"/>
  <c r="V14" i="17" s="1"/>
  <c r="V14" i="29"/>
  <c r="V14" i="24"/>
  <c r="V14" i="3"/>
  <c r="V14" i="8"/>
  <c r="V14" i="5"/>
  <c r="M14" i="11"/>
  <c r="M14" i="10"/>
  <c r="M14" i="19"/>
  <c r="M14" i="20"/>
  <c r="M14" i="25" s="1"/>
  <c r="M14" i="21"/>
  <c r="M14" i="22"/>
  <c r="M14" i="29"/>
  <c r="M14" i="18"/>
  <c r="M14" i="17" s="1"/>
  <c r="M14" i="24"/>
  <c r="M14" i="8"/>
  <c r="M14" i="3"/>
  <c r="M14" i="5"/>
  <c r="E14" i="10"/>
  <c r="E14" i="11"/>
  <c r="E14" i="19"/>
  <c r="E14" i="20"/>
  <c r="E14" i="25" s="1"/>
  <c r="E14" i="21"/>
  <c r="E14" i="22"/>
  <c r="E14" i="18"/>
  <c r="E14" i="17" s="1"/>
  <c r="E14" i="29"/>
  <c r="E14" i="3"/>
  <c r="E14" i="24"/>
  <c r="E14" i="8"/>
  <c r="E14" i="5"/>
  <c r="AB13" i="10"/>
  <c r="AB13" i="11"/>
  <c r="AB13" i="22"/>
  <c r="AB13" i="19"/>
  <c r="AB13" i="20"/>
  <c r="AB13" i="25" s="1"/>
  <c r="AB13" i="21"/>
  <c r="AB13" i="29"/>
  <c r="AB13" i="24"/>
  <c r="AB13" i="8"/>
  <c r="AB13" i="5"/>
  <c r="AB13" i="3"/>
  <c r="AB13" i="18"/>
  <c r="AB13" i="17" s="1"/>
  <c r="T13" i="11"/>
  <c r="T13" i="10"/>
  <c r="T13" i="19"/>
  <c r="T13" i="20"/>
  <c r="T13" i="25" s="1"/>
  <c r="T13" i="21"/>
  <c r="T13" i="22"/>
  <c r="T13" i="18"/>
  <c r="T13" i="17" s="1"/>
  <c r="T13" i="29"/>
  <c r="T13" i="24"/>
  <c r="T13" i="5"/>
  <c r="T13" i="3"/>
  <c r="T13" i="8"/>
  <c r="K13" i="11"/>
  <c r="K13" i="10"/>
  <c r="K13" i="19"/>
  <c r="K13" i="20"/>
  <c r="K13" i="25" s="1"/>
  <c r="K13" i="22"/>
  <c r="K13" i="21"/>
  <c r="K13" i="29"/>
  <c r="K13" i="18"/>
  <c r="K13" i="17" s="1"/>
  <c r="K13" i="24"/>
  <c r="K13" i="8"/>
  <c r="K13" i="3"/>
  <c r="K13" i="5"/>
  <c r="C13" i="10"/>
  <c r="C13" i="11"/>
  <c r="C13" i="19"/>
  <c r="C13" i="20"/>
  <c r="C13" i="25" s="1"/>
  <c r="C13" i="21"/>
  <c r="C13" i="22"/>
  <c r="C13" i="18"/>
  <c r="C13" i="17" s="1"/>
  <c r="C13" i="29"/>
  <c r="C13" i="3"/>
  <c r="C13" i="8"/>
  <c r="C13" i="5"/>
  <c r="C13" i="24"/>
  <c r="Z28" i="11"/>
  <c r="Z28" i="10"/>
  <c r="Z28" i="20"/>
  <c r="Z28" i="25" s="1"/>
  <c r="Z28" i="22"/>
  <c r="Z28" i="21"/>
  <c r="Z28" i="19"/>
  <c r="Z28" i="24"/>
  <c r="Z28" i="29"/>
  <c r="Z28" i="18"/>
  <c r="Z28" i="17" s="1"/>
  <c r="Z28" i="8"/>
  <c r="Z28" i="3"/>
  <c r="Z28" i="5"/>
  <c r="R28" i="11"/>
  <c r="R28" i="10"/>
  <c r="R28" i="20"/>
  <c r="R28" i="25" s="1"/>
  <c r="R28" i="21"/>
  <c r="R28" i="19"/>
  <c r="R28" i="22"/>
  <c r="R28" i="18"/>
  <c r="R28" i="17" s="1"/>
  <c r="R28" i="29"/>
  <c r="R28" i="24"/>
  <c r="R28" i="3"/>
  <c r="R28" i="5"/>
  <c r="R28" i="8"/>
  <c r="I28" i="11"/>
  <c r="I28" i="20"/>
  <c r="I28" i="25" s="1"/>
  <c r="I28" i="22"/>
  <c r="I28" i="21"/>
  <c r="I28" i="19"/>
  <c r="I28" i="10"/>
  <c r="I28" i="18"/>
  <c r="I28" i="17" s="1"/>
  <c r="I28" i="24"/>
  <c r="I28" i="29"/>
  <c r="I28" i="8"/>
  <c r="I28" i="3"/>
  <c r="I28" i="5"/>
  <c r="A28" i="11"/>
  <c r="A28" i="10"/>
  <c r="A28" i="20"/>
  <c r="A28" i="25" s="1"/>
  <c r="A28" i="21"/>
  <c r="A28" i="19"/>
  <c r="A28" i="22"/>
  <c r="A28" i="18"/>
  <c r="A28" i="17" s="1"/>
  <c r="A28" i="29"/>
  <c r="A28" i="3"/>
  <c r="A28" i="8"/>
  <c r="A28" i="5"/>
  <c r="A28" i="24"/>
  <c r="X27" i="11"/>
  <c r="X27" i="10"/>
  <c r="X27" i="20"/>
  <c r="X27" i="25" s="1"/>
  <c r="X27" i="22"/>
  <c r="X27" i="21"/>
  <c r="X27" i="19"/>
  <c r="X27" i="18"/>
  <c r="X27" i="17" s="1"/>
  <c r="X27" i="24"/>
  <c r="X27" i="29"/>
  <c r="X27" i="8"/>
  <c r="X27" i="3"/>
  <c r="X27" i="5"/>
  <c r="O27" i="11"/>
  <c r="O27" i="10"/>
  <c r="O27" i="20"/>
  <c r="O27" i="25" s="1"/>
  <c r="O27" i="21"/>
  <c r="O27" i="19"/>
  <c r="O27" i="22"/>
  <c r="O27" i="18"/>
  <c r="O27" i="17" s="1"/>
  <c r="O27" i="29"/>
  <c r="O27" i="24"/>
  <c r="O27" i="3"/>
  <c r="O27" i="5"/>
  <c r="O27" i="8"/>
  <c r="G27" i="11"/>
  <c r="G27" i="10"/>
  <c r="G27" i="20"/>
  <c r="G27" i="25" s="1"/>
  <c r="G27" i="22"/>
  <c r="G27" i="21"/>
  <c r="G27" i="19"/>
  <c r="G27" i="18"/>
  <c r="G27" i="17" s="1"/>
  <c r="G27" i="24"/>
  <c r="G27" i="29"/>
  <c r="G27" i="8"/>
  <c r="G27" i="3"/>
  <c r="G27" i="5"/>
  <c r="AD26" i="11"/>
  <c r="AD26" i="10"/>
  <c r="AD26" i="20"/>
  <c r="AD26" i="25" s="1"/>
  <c r="AD26" i="21"/>
  <c r="AD26" i="19"/>
  <c r="AD26" i="22"/>
  <c r="AD26" i="18"/>
  <c r="AD26" i="17" s="1"/>
  <c r="AD26" i="29"/>
  <c r="AD26" i="3"/>
  <c r="AD26" i="24"/>
  <c r="AD26" i="8"/>
  <c r="AD26" i="5"/>
  <c r="V26" i="11"/>
  <c r="V26" i="10"/>
  <c r="V26" i="20"/>
  <c r="V26" i="25" s="1"/>
  <c r="V26" i="22"/>
  <c r="V26" i="21"/>
  <c r="V26" i="19"/>
  <c r="V26" i="24"/>
  <c r="V26" i="29"/>
  <c r="V26" i="8"/>
  <c r="V26" i="3"/>
  <c r="V26" i="18"/>
  <c r="V26" i="17" s="1"/>
  <c r="V26" i="5"/>
  <c r="M26" i="11"/>
  <c r="M26" i="10"/>
  <c r="M26" i="20"/>
  <c r="M26" i="25" s="1"/>
  <c r="M26" i="21"/>
  <c r="M26" i="19"/>
  <c r="M26" i="22"/>
  <c r="M26" i="18"/>
  <c r="M26" i="17" s="1"/>
  <c r="M26" i="29"/>
  <c r="M26" i="24"/>
  <c r="M26" i="3"/>
  <c r="M26" i="5"/>
  <c r="M26" i="8"/>
  <c r="E26" i="11"/>
  <c r="E26" i="10"/>
  <c r="E26" i="20"/>
  <c r="E26" i="25" s="1"/>
  <c r="E26" i="22"/>
  <c r="E26" i="21"/>
  <c r="E26" i="19"/>
  <c r="E26" i="29"/>
  <c r="E26" i="18"/>
  <c r="E26" i="17" s="1"/>
  <c r="E26" i="24"/>
  <c r="E26" i="8"/>
  <c r="E26" i="3"/>
  <c r="E26" i="5"/>
  <c r="AB25" i="11"/>
  <c r="AB25" i="10"/>
  <c r="AB25" i="20"/>
  <c r="AB25" i="25" s="1"/>
  <c r="AB25" i="21"/>
  <c r="AB25" i="19"/>
  <c r="AB25" i="22"/>
  <c r="AB25" i="18"/>
  <c r="AB25" i="17" s="1"/>
  <c r="AB25" i="29"/>
  <c r="AB25" i="3"/>
  <c r="AB25" i="8"/>
  <c r="AB25" i="5"/>
  <c r="AB25" i="24"/>
  <c r="T25" i="11"/>
  <c r="T25" i="10"/>
  <c r="T25" i="20"/>
  <c r="T25" i="25" s="1"/>
  <c r="T25" i="22"/>
  <c r="T25" i="21"/>
  <c r="T25" i="19"/>
  <c r="T25" i="29"/>
  <c r="T25" i="18"/>
  <c r="T25" i="17" s="1"/>
  <c r="T25" i="24"/>
  <c r="T25" i="8"/>
  <c r="T25" i="3"/>
  <c r="T25" i="5"/>
  <c r="K25" i="11"/>
  <c r="K25" i="20"/>
  <c r="K25" i="25" s="1"/>
  <c r="K25" i="21"/>
  <c r="K25" i="10"/>
  <c r="K25" i="19"/>
  <c r="K25" i="22"/>
  <c r="K25" i="18"/>
  <c r="K25" i="17" s="1"/>
  <c r="K25" i="29"/>
  <c r="K25" i="24"/>
  <c r="K25" i="3"/>
  <c r="K25" i="5"/>
  <c r="K25" i="8"/>
  <c r="C25" i="11"/>
  <c r="C25" i="10"/>
  <c r="C25" i="20"/>
  <c r="C25" i="25" s="1"/>
  <c r="C25" i="22"/>
  <c r="C25" i="21"/>
  <c r="C25" i="19"/>
  <c r="C25" i="29"/>
  <c r="C25" i="18"/>
  <c r="C25" i="17" s="1"/>
  <c r="C25" i="24"/>
  <c r="C25" i="8"/>
  <c r="C25" i="3"/>
  <c r="C25" i="5"/>
  <c r="Z24" i="11"/>
  <c r="Z24" i="10"/>
  <c r="Z24" i="20"/>
  <c r="Z24" i="25" s="1"/>
  <c r="Z24" i="21"/>
  <c r="Z24" i="22"/>
  <c r="Z24" i="19"/>
  <c r="Z24" i="18"/>
  <c r="Z24" i="17" s="1"/>
  <c r="Z24" i="29"/>
  <c r="Z24" i="3"/>
  <c r="Z24" i="24"/>
  <c r="Z24" i="8"/>
  <c r="Z24" i="5"/>
  <c r="R24" i="11"/>
  <c r="R24" i="10"/>
  <c r="R24" i="19"/>
  <c r="R24" i="20"/>
  <c r="R24" i="25" s="1"/>
  <c r="R24" i="22"/>
  <c r="R24" i="21"/>
  <c r="R24" i="29"/>
  <c r="R24" i="24"/>
  <c r="R24" i="18"/>
  <c r="R24" i="17" s="1"/>
  <c r="R24" i="8"/>
  <c r="R24" i="3"/>
  <c r="R24" i="5"/>
  <c r="I24" i="11"/>
  <c r="I24" i="10"/>
  <c r="I24" i="20"/>
  <c r="I24" i="25" s="1"/>
  <c r="I24" i="19"/>
  <c r="I24" i="21"/>
  <c r="I24" i="22"/>
  <c r="I24" i="18"/>
  <c r="I24" i="17" s="1"/>
  <c r="I24" i="29"/>
  <c r="I24" i="24"/>
  <c r="I24" i="3"/>
  <c r="I24" i="5"/>
  <c r="I24" i="8"/>
  <c r="A24" i="11"/>
  <c r="A24" i="20"/>
  <c r="A24" i="25" s="1"/>
  <c r="A24" i="22"/>
  <c r="A24" i="19"/>
  <c r="A24" i="21"/>
  <c r="A24" i="10"/>
  <c r="A24" i="29"/>
  <c r="A24" i="18"/>
  <c r="A24" i="17" s="1"/>
  <c r="A24" i="24"/>
  <c r="A24" i="8"/>
  <c r="A24" i="3"/>
  <c r="A24" i="5"/>
  <c r="X23" i="11"/>
  <c r="X23" i="10"/>
  <c r="X23" i="20"/>
  <c r="X23" i="25" s="1"/>
  <c r="X23" i="21"/>
  <c r="X23" i="22"/>
  <c r="X23" i="19"/>
  <c r="X23" i="18"/>
  <c r="X23" i="17" s="1"/>
  <c r="X23" i="29"/>
  <c r="X23" i="3"/>
  <c r="X23" i="8"/>
  <c r="X23" i="5"/>
  <c r="X23" i="24"/>
  <c r="O23" i="11"/>
  <c r="O23" i="10"/>
  <c r="O23" i="20"/>
  <c r="O23" i="25" s="1"/>
  <c r="O23" i="22"/>
  <c r="O23" i="21"/>
  <c r="O23" i="19"/>
  <c r="O23" i="29"/>
  <c r="O23" i="18"/>
  <c r="O23" i="17" s="1"/>
  <c r="O23" i="24"/>
  <c r="O23" i="8"/>
  <c r="O23" i="3"/>
  <c r="O23" i="5"/>
  <c r="G23" i="11"/>
  <c r="G23" i="10"/>
  <c r="G23" i="20"/>
  <c r="G23" i="25" s="1"/>
  <c r="G23" i="21"/>
  <c r="G23" i="22"/>
  <c r="G23" i="19"/>
  <c r="G23" i="18"/>
  <c r="G23" i="17" s="1"/>
  <c r="G23" i="29"/>
  <c r="G23" i="24"/>
  <c r="G23" i="3"/>
  <c r="G23" i="5"/>
  <c r="G23" i="8"/>
  <c r="AD22" i="11"/>
  <c r="AD22" i="10"/>
  <c r="AD22" i="20"/>
  <c r="AD22" i="25" s="1"/>
  <c r="AD22" i="22"/>
  <c r="AD22" i="21"/>
  <c r="AD22" i="19"/>
  <c r="AD22" i="29"/>
  <c r="AD22" i="18"/>
  <c r="AD22" i="17" s="1"/>
  <c r="AD22" i="24"/>
  <c r="AD22" i="8"/>
  <c r="AD22" i="3"/>
  <c r="AD22" i="5"/>
  <c r="V22" i="11"/>
  <c r="V22" i="10"/>
  <c r="V22" i="20"/>
  <c r="V22" i="25" s="1"/>
  <c r="V22" i="21"/>
  <c r="V22" i="22"/>
  <c r="V22" i="19"/>
  <c r="V22" i="18"/>
  <c r="V22" i="17" s="1"/>
  <c r="V22" i="29"/>
  <c r="V22" i="3"/>
  <c r="V22" i="24"/>
  <c r="V22" i="8"/>
  <c r="V22" i="5"/>
  <c r="M22" i="11"/>
  <c r="M22" i="10"/>
  <c r="M22" i="19"/>
  <c r="M22" i="20"/>
  <c r="M22" i="25" s="1"/>
  <c r="M22" i="22"/>
  <c r="M22" i="21"/>
  <c r="M22" i="29"/>
  <c r="M22" i="24"/>
  <c r="M22" i="8"/>
  <c r="M22" i="3"/>
  <c r="M22" i="5"/>
  <c r="M22" i="18"/>
  <c r="M22" i="17" s="1"/>
  <c r="E22" i="11"/>
  <c r="E22" i="10"/>
  <c r="E22" i="20"/>
  <c r="E22" i="25" s="1"/>
  <c r="E22" i="19"/>
  <c r="E22" i="21"/>
  <c r="E22" i="18"/>
  <c r="E22" i="17" s="1"/>
  <c r="E22" i="29"/>
  <c r="E22" i="22"/>
  <c r="E22" i="24"/>
  <c r="E22" i="3"/>
  <c r="E22" i="5"/>
  <c r="E22" i="8"/>
  <c r="Y20" i="10"/>
  <c r="Y20" i="11"/>
  <c r="Y20" i="21"/>
  <c r="Y20" i="22"/>
  <c r="Y20" i="19"/>
  <c r="Y20" i="20"/>
  <c r="Y20" i="25" s="1"/>
  <c r="Y20" i="18"/>
  <c r="Y20" i="17" s="1"/>
  <c r="Y20" i="29"/>
  <c r="Y20" i="24"/>
  <c r="Y20" i="8"/>
  <c r="Y20" i="3"/>
  <c r="Y20" i="5"/>
  <c r="Q20" i="10"/>
  <c r="Q20" i="11"/>
  <c r="Q20" i="22"/>
  <c r="Q20" i="21"/>
  <c r="Q20" i="19"/>
  <c r="Q20" i="20"/>
  <c r="Q20" i="25" s="1"/>
  <c r="Q20" i="18"/>
  <c r="Q20" i="17" s="1"/>
  <c r="Q20" i="29"/>
  <c r="Q20" i="24"/>
  <c r="Q20" i="3"/>
  <c r="Q20" i="8"/>
  <c r="Q20" i="5"/>
  <c r="H20" i="10"/>
  <c r="H20" i="11"/>
  <c r="H20" i="21"/>
  <c r="H20" i="22"/>
  <c r="H20" i="19"/>
  <c r="H20" i="20"/>
  <c r="H20" i="25" s="1"/>
  <c r="H20" i="18"/>
  <c r="H20" i="17" s="1"/>
  <c r="H20" i="29"/>
  <c r="H20" i="24"/>
  <c r="H20" i="8"/>
  <c r="H20" i="3"/>
  <c r="H20" i="5"/>
  <c r="AE19" i="10"/>
  <c r="AE19" i="11"/>
  <c r="AE19" i="19"/>
  <c r="AE19" i="21"/>
  <c r="AE19" i="22"/>
  <c r="AE19" i="20"/>
  <c r="AE19" i="25" s="1"/>
  <c r="AE19" i="18"/>
  <c r="AE19" i="17" s="1"/>
  <c r="AE19" i="29"/>
  <c r="AE19" i="24"/>
  <c r="AE19" i="5"/>
  <c r="AE19" i="3"/>
  <c r="AE19" i="8"/>
  <c r="W19" i="10"/>
  <c r="W19" i="11"/>
  <c r="W19" i="19"/>
  <c r="W19" i="21"/>
  <c r="W19" i="20"/>
  <c r="W19" i="25" s="1"/>
  <c r="W19" i="18"/>
  <c r="W19" i="17" s="1"/>
  <c r="W19" i="29"/>
  <c r="W19" i="24"/>
  <c r="W19" i="22"/>
  <c r="W19" i="8"/>
  <c r="W19" i="3"/>
  <c r="W19" i="5"/>
  <c r="N19" i="10"/>
  <c r="N19" i="11"/>
  <c r="N19" i="22"/>
  <c r="N19" i="21"/>
  <c r="N19" i="19"/>
  <c r="N19" i="20"/>
  <c r="N19" i="25" s="1"/>
  <c r="N19" i="18"/>
  <c r="N19" i="17" s="1"/>
  <c r="N19" i="29"/>
  <c r="N19" i="24"/>
  <c r="N19" i="3"/>
  <c r="N19" i="8"/>
  <c r="N19" i="5"/>
  <c r="F19" i="10"/>
  <c r="F19" i="11"/>
  <c r="F19" i="22"/>
  <c r="F19" i="21"/>
  <c r="F19" i="19"/>
  <c r="F19" i="20"/>
  <c r="F19" i="25" s="1"/>
  <c r="F19" i="18"/>
  <c r="F19" i="17" s="1"/>
  <c r="F19" i="29"/>
  <c r="F19" i="24"/>
  <c r="F19" i="8"/>
  <c r="F19" i="3"/>
  <c r="F19" i="5"/>
  <c r="AC18" i="10"/>
  <c r="AC18" i="11"/>
  <c r="AC18" i="22"/>
  <c r="AC18" i="21"/>
  <c r="AC18" i="19"/>
  <c r="AC18" i="20"/>
  <c r="AC18" i="25" s="1"/>
  <c r="AC18" i="18"/>
  <c r="AC18" i="17" s="1"/>
  <c r="AC18" i="29"/>
  <c r="AC18" i="24"/>
  <c r="AC18" i="3"/>
  <c r="AC18" i="5"/>
  <c r="AC18" i="8"/>
  <c r="U18" i="11"/>
  <c r="U18" i="10"/>
  <c r="U18" i="22"/>
  <c r="U18" i="21"/>
  <c r="U18" i="19"/>
  <c r="U18" i="20"/>
  <c r="U18" i="25" s="1"/>
  <c r="U18" i="18"/>
  <c r="U18" i="17" s="1"/>
  <c r="U18" i="29"/>
  <c r="U18" i="24"/>
  <c r="U18" i="8"/>
  <c r="U18" i="3"/>
  <c r="U18" i="5"/>
  <c r="L18" i="11"/>
  <c r="L18" i="10"/>
  <c r="L18" i="22"/>
  <c r="L18" i="21"/>
  <c r="L18" i="19"/>
  <c r="L18" i="20"/>
  <c r="L18" i="25" s="1"/>
  <c r="L18" i="18"/>
  <c r="L18" i="17" s="1"/>
  <c r="L18" i="29"/>
  <c r="L18" i="24"/>
  <c r="L18" i="3"/>
  <c r="L18" i="8"/>
  <c r="L18" i="5"/>
  <c r="D18" i="11"/>
  <c r="D18" i="10"/>
  <c r="D18" i="22"/>
  <c r="D18" i="19"/>
  <c r="D18" i="21"/>
  <c r="D18" i="20"/>
  <c r="D18" i="25" s="1"/>
  <c r="D18" i="18"/>
  <c r="D18" i="17" s="1"/>
  <c r="D18" i="29"/>
  <c r="D18" i="24"/>
  <c r="D18" i="8"/>
  <c r="D18" i="3"/>
  <c r="D18" i="5"/>
  <c r="AA17" i="10"/>
  <c r="AA17" i="11"/>
  <c r="AA17" i="21"/>
  <c r="AA17" i="22"/>
  <c r="AA17" i="19"/>
  <c r="AA17" i="20"/>
  <c r="AA17" i="25" s="1"/>
  <c r="AA17" i="18"/>
  <c r="AA17" i="17" s="1"/>
  <c r="AA17" i="29"/>
  <c r="AA17" i="24"/>
  <c r="AA17" i="5"/>
  <c r="AA17" i="3"/>
  <c r="AA17" i="8"/>
  <c r="S17" i="10"/>
  <c r="S17" i="11"/>
  <c r="S17" i="21"/>
  <c r="S17" i="22"/>
  <c r="S17" i="20"/>
  <c r="S17" i="25" s="1"/>
  <c r="S17" i="18"/>
  <c r="S17" i="17" s="1"/>
  <c r="S17" i="29"/>
  <c r="S17" i="24"/>
  <c r="S17" i="19"/>
  <c r="S17" i="8"/>
  <c r="S17" i="3"/>
  <c r="S17" i="5"/>
  <c r="J17" i="10"/>
  <c r="J17" i="22"/>
  <c r="J17" i="11"/>
  <c r="J17" i="21"/>
  <c r="J17" i="19"/>
  <c r="J17" i="20"/>
  <c r="J17" i="25" s="1"/>
  <c r="J17" i="18"/>
  <c r="J17" i="17" s="1"/>
  <c r="J17" i="29"/>
  <c r="J17" i="24"/>
  <c r="J17" i="3"/>
  <c r="J17" i="8"/>
  <c r="J17" i="5"/>
  <c r="B17" i="10"/>
  <c r="B17" i="11"/>
  <c r="B17" i="22"/>
  <c r="B17" i="19"/>
  <c r="B17" i="21"/>
  <c r="B17" i="20"/>
  <c r="B17" i="25" s="1"/>
  <c r="B17" i="18"/>
  <c r="B17" i="17" s="1"/>
  <c r="B17" i="29"/>
  <c r="B17" i="24"/>
  <c r="B17" i="8"/>
  <c r="B17" i="3"/>
  <c r="B17" i="5"/>
  <c r="Y16" i="10"/>
  <c r="Y16" i="22"/>
  <c r="Y16" i="11"/>
  <c r="Y16" i="21"/>
  <c r="Y16" i="20"/>
  <c r="Y16" i="25" s="1"/>
  <c r="Y16" i="18"/>
  <c r="Y16" i="17" s="1"/>
  <c r="Y16" i="29"/>
  <c r="Y16" i="24"/>
  <c r="Y16" i="19"/>
  <c r="Y16" i="3"/>
  <c r="Y16" i="5"/>
  <c r="Y16" i="8"/>
  <c r="Q16" i="11"/>
  <c r="Q16" i="10"/>
  <c r="Q16" i="22"/>
  <c r="Q16" i="21"/>
  <c r="Q16" i="19"/>
  <c r="Q16" i="20"/>
  <c r="Q16" i="25" s="1"/>
  <c r="Q16" i="18"/>
  <c r="Q16" i="17" s="1"/>
  <c r="Q16" i="29"/>
  <c r="Q16" i="24"/>
  <c r="Q16" i="8"/>
  <c r="Q16" i="3"/>
  <c r="Q16" i="5"/>
  <c r="H16" i="11"/>
  <c r="H16" i="10"/>
  <c r="H16" i="19"/>
  <c r="H16" i="21"/>
  <c r="H16" i="22"/>
  <c r="H16" i="20"/>
  <c r="H16" i="25" s="1"/>
  <c r="H16" i="18"/>
  <c r="H16" i="17" s="1"/>
  <c r="H16" i="29"/>
  <c r="H16" i="24"/>
  <c r="H16" i="3"/>
  <c r="H16" i="8"/>
  <c r="H16" i="5"/>
  <c r="AE15" i="11"/>
  <c r="AE15" i="10"/>
  <c r="AE15" i="22"/>
  <c r="AE15" i="21"/>
  <c r="AE15" i="19"/>
  <c r="AE15" i="20"/>
  <c r="AE15" i="25" s="1"/>
  <c r="AE15" i="18"/>
  <c r="AE15" i="17" s="1"/>
  <c r="AE15" i="29"/>
  <c r="AE15" i="24"/>
  <c r="AE15" i="8"/>
  <c r="AE15" i="3"/>
  <c r="AE15" i="5"/>
  <c r="W15" i="10"/>
  <c r="W15" i="11"/>
  <c r="W15" i="22"/>
  <c r="W15" i="21"/>
  <c r="W15" i="20"/>
  <c r="W15" i="25" s="1"/>
  <c r="W15" i="18"/>
  <c r="W15" i="17" s="1"/>
  <c r="W15" i="19"/>
  <c r="W15" i="29"/>
  <c r="W15" i="24"/>
  <c r="W15" i="5"/>
  <c r="W15" i="3"/>
  <c r="W15" i="8"/>
  <c r="N15" i="10"/>
  <c r="N15" i="11"/>
  <c r="N15" i="22"/>
  <c r="N15" i="21"/>
  <c r="N15" i="19"/>
  <c r="N15" i="20"/>
  <c r="N15" i="25" s="1"/>
  <c r="N15" i="18"/>
  <c r="N15" i="17" s="1"/>
  <c r="N15" i="29"/>
  <c r="N15" i="24"/>
  <c r="N15" i="8"/>
  <c r="N15" i="3"/>
  <c r="N15" i="5"/>
  <c r="F15" i="10"/>
  <c r="F15" i="11"/>
  <c r="F15" i="21"/>
  <c r="F15" i="22"/>
  <c r="F15" i="19"/>
  <c r="F15" i="20"/>
  <c r="F15" i="25" s="1"/>
  <c r="F15" i="18"/>
  <c r="F15" i="17" s="1"/>
  <c r="F15" i="29"/>
  <c r="F15" i="24"/>
  <c r="F15" i="3"/>
  <c r="F15" i="8"/>
  <c r="F15" i="5"/>
  <c r="AC14" i="10"/>
  <c r="AC14" i="22"/>
  <c r="AC14" i="19"/>
  <c r="AC14" i="21"/>
  <c r="AC14" i="11"/>
  <c r="AC14" i="20"/>
  <c r="AC14" i="25" s="1"/>
  <c r="AC14" i="18"/>
  <c r="AC14" i="17" s="1"/>
  <c r="AC14" i="29"/>
  <c r="AC14" i="24"/>
  <c r="AC14" i="8"/>
  <c r="AC14" i="3"/>
  <c r="AC14" i="5"/>
  <c r="U14" i="11"/>
  <c r="U14" i="10"/>
  <c r="U14" i="22"/>
  <c r="U14" i="21"/>
  <c r="U14" i="20"/>
  <c r="U14" i="25" s="1"/>
  <c r="U14" i="18"/>
  <c r="U14" i="17" s="1"/>
  <c r="U14" i="29"/>
  <c r="U14" i="24"/>
  <c r="U14" i="19"/>
  <c r="U14" i="3"/>
  <c r="U14" i="5"/>
  <c r="U14" i="8"/>
  <c r="L14" i="11"/>
  <c r="L14" i="10"/>
  <c r="L14" i="22"/>
  <c r="L14" i="21"/>
  <c r="L14" i="19"/>
  <c r="L14" i="20"/>
  <c r="L14" i="25" s="1"/>
  <c r="L14" i="18"/>
  <c r="L14" i="17" s="1"/>
  <c r="L14" i="29"/>
  <c r="L14" i="24"/>
  <c r="L14" i="8"/>
  <c r="L14" i="3"/>
  <c r="L14" i="5"/>
  <c r="D14" i="10"/>
  <c r="D14" i="11"/>
  <c r="D14" i="19"/>
  <c r="D14" i="21"/>
  <c r="D14" i="22"/>
  <c r="D14" i="20"/>
  <c r="D14" i="25" s="1"/>
  <c r="D14" i="18"/>
  <c r="D14" i="17" s="1"/>
  <c r="D14" i="29"/>
  <c r="D14" i="24"/>
  <c r="D14" i="3"/>
  <c r="D14" i="8"/>
  <c r="D14" i="5"/>
  <c r="AA13" i="10"/>
  <c r="AA13" i="11"/>
  <c r="AA13" i="22"/>
  <c r="AA13" i="21"/>
  <c r="AA13" i="19"/>
  <c r="AA13" i="20"/>
  <c r="AA13" i="25" s="1"/>
  <c r="AA13" i="18"/>
  <c r="AA13" i="17" s="1"/>
  <c r="AA13" i="29"/>
  <c r="AA13" i="24"/>
  <c r="AA13" i="8"/>
  <c r="AA13" i="3"/>
  <c r="AA13" i="5"/>
  <c r="S13" i="11"/>
  <c r="S13" i="10"/>
  <c r="S13" i="22"/>
  <c r="S13" i="21"/>
  <c r="S13" i="19"/>
  <c r="S13" i="20"/>
  <c r="S13" i="25" s="1"/>
  <c r="S13" i="18"/>
  <c r="S13" i="17" s="1"/>
  <c r="S13" i="29"/>
  <c r="S13" i="24"/>
  <c r="S13" i="5"/>
  <c r="S13" i="3"/>
  <c r="S13" i="8"/>
  <c r="J13" i="11"/>
  <c r="J13" i="10"/>
  <c r="J13" i="22"/>
  <c r="J13" i="21"/>
  <c r="J13" i="19"/>
  <c r="J13" i="20"/>
  <c r="J13" i="25" s="1"/>
  <c r="J13" i="18"/>
  <c r="J13" i="17" s="1"/>
  <c r="J13" i="29"/>
  <c r="J13" i="24"/>
  <c r="J13" i="8"/>
  <c r="J13" i="3"/>
  <c r="J13" i="5"/>
  <c r="B13" i="10"/>
  <c r="B13" i="11"/>
  <c r="B13" i="21"/>
  <c r="B13" i="19"/>
  <c r="B13" i="22"/>
  <c r="B13" i="20"/>
  <c r="B13" i="25" s="1"/>
  <c r="B13" i="18"/>
  <c r="B13" i="17" s="1"/>
  <c r="B13" i="29"/>
  <c r="B13" i="24"/>
  <c r="B13" i="3"/>
  <c r="B13" i="8"/>
  <c r="B13" i="5"/>
  <c r="Y28" i="10"/>
  <c r="Y28" i="11"/>
  <c r="Y28" i="22"/>
  <c r="Y28" i="21"/>
  <c r="Y28" i="20"/>
  <c r="Y28" i="25" s="1"/>
  <c r="Y28" i="18"/>
  <c r="Y28" i="17" s="1"/>
  <c r="Y28" i="19"/>
  <c r="Y28" i="24"/>
  <c r="Y28" i="8"/>
  <c r="Y28" i="3"/>
  <c r="Y28" i="5"/>
  <c r="Y28" i="29"/>
  <c r="Q28" i="11"/>
  <c r="Q28" i="10"/>
  <c r="Q28" i="21"/>
  <c r="Q28" i="22"/>
  <c r="Q28" i="20"/>
  <c r="Q28" i="25" s="1"/>
  <c r="Q28" i="18"/>
  <c r="Q28" i="17" s="1"/>
  <c r="Q28" i="19"/>
  <c r="Q28" i="24"/>
  <c r="Q28" i="3"/>
  <c r="Q28" i="5"/>
  <c r="Q28" i="29"/>
  <c r="Q28" i="8"/>
  <c r="H28" i="11"/>
  <c r="H28" i="22"/>
  <c r="H28" i="21"/>
  <c r="H28" i="10"/>
  <c r="H28" i="19"/>
  <c r="H28" i="20"/>
  <c r="H28" i="25" s="1"/>
  <c r="H28" i="18"/>
  <c r="H28" i="17" s="1"/>
  <c r="H28" i="24"/>
  <c r="H28" i="8"/>
  <c r="H28" i="3"/>
  <c r="H28" i="5"/>
  <c r="H28" i="29"/>
  <c r="AE27" i="11"/>
  <c r="AE27" i="10"/>
  <c r="AE27" i="21"/>
  <c r="AE27" i="22"/>
  <c r="AE27" i="20"/>
  <c r="AE27" i="25" s="1"/>
  <c r="AE27" i="18"/>
  <c r="AE27" i="17" s="1"/>
  <c r="AE27" i="24"/>
  <c r="AE27" i="3"/>
  <c r="AE27" i="8"/>
  <c r="AE27" i="5"/>
  <c r="AE27" i="29"/>
  <c r="AE27" i="19"/>
  <c r="W27" i="10"/>
  <c r="W27" i="11"/>
  <c r="W27" i="22"/>
  <c r="W27" i="21"/>
  <c r="W27" i="20"/>
  <c r="W27" i="25" s="1"/>
  <c r="W27" i="18"/>
  <c r="W27" i="17" s="1"/>
  <c r="W27" i="19"/>
  <c r="W27" i="24"/>
  <c r="W27" i="8"/>
  <c r="W27" i="3"/>
  <c r="W27" i="5"/>
  <c r="W27" i="29"/>
  <c r="N27" i="11"/>
  <c r="N27" i="10"/>
  <c r="N27" i="21"/>
  <c r="N27" i="22"/>
  <c r="N27" i="20"/>
  <c r="N27" i="25" s="1"/>
  <c r="N27" i="18"/>
  <c r="N27" i="17" s="1"/>
  <c r="N27" i="24"/>
  <c r="N27" i="3"/>
  <c r="N27" i="5"/>
  <c r="N27" i="29"/>
  <c r="N27" i="19"/>
  <c r="N27" i="8"/>
  <c r="F27" i="11"/>
  <c r="F27" i="10"/>
  <c r="F27" i="22"/>
  <c r="F27" i="21"/>
  <c r="F27" i="19"/>
  <c r="F27" i="20"/>
  <c r="F27" i="25" s="1"/>
  <c r="F27" i="18"/>
  <c r="F27" i="17" s="1"/>
  <c r="F27" i="24"/>
  <c r="F27" i="8"/>
  <c r="F27" i="3"/>
  <c r="F27" i="5"/>
  <c r="F27" i="29"/>
  <c r="AC26" i="11"/>
  <c r="AC26" i="10"/>
  <c r="AC26" i="21"/>
  <c r="AC26" i="22"/>
  <c r="AC26" i="20"/>
  <c r="AC26" i="25" s="1"/>
  <c r="AC26" i="18"/>
  <c r="AC26" i="17" s="1"/>
  <c r="AC26" i="24"/>
  <c r="AC26" i="3"/>
  <c r="AC26" i="8"/>
  <c r="AC26" i="5"/>
  <c r="AC26" i="29"/>
  <c r="AC26" i="19"/>
  <c r="U26" i="10"/>
  <c r="U26" i="11"/>
  <c r="U26" i="22"/>
  <c r="U26" i="21"/>
  <c r="U26" i="20"/>
  <c r="U26" i="25" s="1"/>
  <c r="U26" i="18"/>
  <c r="U26" i="17" s="1"/>
  <c r="U26" i="19"/>
  <c r="U26" i="24"/>
  <c r="U26" i="8"/>
  <c r="U26" i="3"/>
  <c r="U26" i="5"/>
  <c r="U26" i="29"/>
  <c r="L26" i="11"/>
  <c r="L26" i="10"/>
  <c r="L26" i="21"/>
  <c r="L26" i="22"/>
  <c r="L26" i="20"/>
  <c r="L26" i="25" s="1"/>
  <c r="L26" i="18"/>
  <c r="L26" i="17" s="1"/>
  <c r="L26" i="19"/>
  <c r="L26" i="29"/>
  <c r="L26" i="24"/>
  <c r="L26" i="3"/>
  <c r="L26" i="5"/>
  <c r="L26" i="8"/>
  <c r="D26" i="11"/>
  <c r="D26" i="10"/>
  <c r="D26" i="22"/>
  <c r="D26" i="21"/>
  <c r="D26" i="19"/>
  <c r="D26" i="20"/>
  <c r="D26" i="25" s="1"/>
  <c r="D26" i="18"/>
  <c r="D26" i="17" s="1"/>
  <c r="D26" i="29"/>
  <c r="D26" i="24"/>
  <c r="D26" i="8"/>
  <c r="D26" i="3"/>
  <c r="D26" i="5"/>
  <c r="AA25" i="11"/>
  <c r="AA25" i="10"/>
  <c r="AA25" i="21"/>
  <c r="AA25" i="22"/>
  <c r="AA25" i="20"/>
  <c r="AA25" i="25" s="1"/>
  <c r="AA25" i="18"/>
  <c r="AA25" i="17" s="1"/>
  <c r="AA25" i="29"/>
  <c r="AA25" i="24"/>
  <c r="AA25" i="19"/>
  <c r="AA25" i="3"/>
  <c r="AA25" i="8"/>
  <c r="AA25" i="5"/>
  <c r="S25" i="10"/>
  <c r="S25" i="11"/>
  <c r="S25" i="22"/>
  <c r="S25" i="21"/>
  <c r="S25" i="20"/>
  <c r="S25" i="25" s="1"/>
  <c r="S25" i="18"/>
  <c r="S25" i="17" s="1"/>
  <c r="S25" i="29"/>
  <c r="S25" i="19"/>
  <c r="S25" i="24"/>
  <c r="S25" i="8"/>
  <c r="S25" i="3"/>
  <c r="S25" i="5"/>
  <c r="J25" i="11"/>
  <c r="J25" i="10"/>
  <c r="J25" i="21"/>
  <c r="J25" i="19"/>
  <c r="J25" i="22"/>
  <c r="J25" i="20"/>
  <c r="J25" i="25" s="1"/>
  <c r="J25" i="18"/>
  <c r="J25" i="17" s="1"/>
  <c r="J25" i="29"/>
  <c r="J25" i="24"/>
  <c r="J25" i="3"/>
  <c r="J25" i="5"/>
  <c r="J25" i="8"/>
  <c r="B25" i="11"/>
  <c r="B25" i="10"/>
  <c r="B25" i="22"/>
  <c r="B25" i="21"/>
  <c r="B25" i="19"/>
  <c r="B25" i="20"/>
  <c r="B25" i="25" s="1"/>
  <c r="B25" i="18"/>
  <c r="B25" i="17" s="1"/>
  <c r="B25" i="29"/>
  <c r="B25" i="24"/>
  <c r="B25" i="8"/>
  <c r="B25" i="3"/>
  <c r="B25" i="5"/>
  <c r="Y24" i="11"/>
  <c r="Y24" i="10"/>
  <c r="Y24" i="21"/>
  <c r="Y24" i="22"/>
  <c r="Y24" i="19"/>
  <c r="Y24" i="20"/>
  <c r="Y24" i="25" s="1"/>
  <c r="Y24" i="18"/>
  <c r="Y24" i="17" s="1"/>
  <c r="Y24" i="29"/>
  <c r="Y24" i="24"/>
  <c r="Y24" i="3"/>
  <c r="Y24" i="8"/>
  <c r="Y24" i="5"/>
  <c r="Q24" i="10"/>
  <c r="Q24" i="11"/>
  <c r="Q24" i="22"/>
  <c r="Q24" i="21"/>
  <c r="Q24" i="20"/>
  <c r="Q24" i="25" s="1"/>
  <c r="Q24" i="18"/>
  <c r="Q24" i="17" s="1"/>
  <c r="Q24" i="29"/>
  <c r="Q24" i="19"/>
  <c r="Q24" i="24"/>
  <c r="Q24" i="8"/>
  <c r="Q24" i="3"/>
  <c r="Q24" i="5"/>
  <c r="H24" i="11"/>
  <c r="H24" i="10"/>
  <c r="H24" i="19"/>
  <c r="H24" i="21"/>
  <c r="H24" i="22"/>
  <c r="H24" i="20"/>
  <c r="H24" i="25" s="1"/>
  <c r="H24" i="18"/>
  <c r="H24" i="17" s="1"/>
  <c r="H24" i="29"/>
  <c r="H24" i="24"/>
  <c r="H24" i="3"/>
  <c r="H24" i="5"/>
  <c r="H24" i="8"/>
  <c r="AE23" i="11"/>
  <c r="AE23" i="22"/>
  <c r="AE23" i="19"/>
  <c r="AE23" i="21"/>
  <c r="AE23" i="10"/>
  <c r="AE23" i="20"/>
  <c r="AE23" i="25" s="1"/>
  <c r="AE23" i="18"/>
  <c r="AE23" i="17" s="1"/>
  <c r="AE23" i="29"/>
  <c r="AE23" i="24"/>
  <c r="AE23" i="8"/>
  <c r="AE23" i="3"/>
  <c r="AE23" i="5"/>
  <c r="W23" i="11"/>
  <c r="W23" i="10"/>
  <c r="W23" i="21"/>
  <c r="W23" i="19"/>
  <c r="W23" i="22"/>
  <c r="W23" i="20"/>
  <c r="W23" i="25" s="1"/>
  <c r="W23" i="18"/>
  <c r="W23" i="17" s="1"/>
  <c r="W23" i="29"/>
  <c r="W23" i="24"/>
  <c r="W23" i="3"/>
  <c r="W23" i="8"/>
  <c r="W23" i="5"/>
  <c r="N23" i="11"/>
  <c r="N23" i="10"/>
  <c r="N23" i="22"/>
  <c r="N23" i="21"/>
  <c r="N23" i="20"/>
  <c r="N23" i="25" s="1"/>
  <c r="N23" i="18"/>
  <c r="N23" i="17" s="1"/>
  <c r="N23" i="29"/>
  <c r="N23" i="24"/>
  <c r="N23" i="19"/>
  <c r="N23" i="8"/>
  <c r="N23" i="3"/>
  <c r="N23" i="5"/>
  <c r="F23" i="10"/>
  <c r="F23" i="11"/>
  <c r="F23" i="21"/>
  <c r="F23" i="19"/>
  <c r="F23" i="22"/>
  <c r="F23" i="20"/>
  <c r="F23" i="25" s="1"/>
  <c r="F23" i="18"/>
  <c r="F23" i="17" s="1"/>
  <c r="F23" i="29"/>
  <c r="F23" i="24"/>
  <c r="F23" i="3"/>
  <c r="F23" i="5"/>
  <c r="F23" i="8"/>
  <c r="AC22" i="10"/>
  <c r="AC22" i="11"/>
  <c r="AC22" i="22"/>
  <c r="AC22" i="21"/>
  <c r="AC22" i="19"/>
  <c r="AC22" i="20"/>
  <c r="AC22" i="25" s="1"/>
  <c r="AC22" i="18"/>
  <c r="AC22" i="17" s="1"/>
  <c r="AC22" i="29"/>
  <c r="AC22" i="24"/>
  <c r="AC22" i="8"/>
  <c r="AC22" i="3"/>
  <c r="AC22" i="5"/>
  <c r="U22" i="10"/>
  <c r="U22" i="11"/>
  <c r="U22" i="21"/>
  <c r="U22" i="22"/>
  <c r="U22" i="19"/>
  <c r="U22" i="20"/>
  <c r="U22" i="25" s="1"/>
  <c r="U22" i="18"/>
  <c r="U22" i="17" s="1"/>
  <c r="U22" i="29"/>
  <c r="U22" i="24"/>
  <c r="U22" i="3"/>
  <c r="U22" i="8"/>
  <c r="U22" i="5"/>
  <c r="L22" i="10"/>
  <c r="L22" i="11"/>
  <c r="L22" i="22"/>
  <c r="L22" i="21"/>
  <c r="L22" i="19"/>
  <c r="L22" i="20"/>
  <c r="L22" i="25" s="1"/>
  <c r="L22" i="18"/>
  <c r="L22" i="17" s="1"/>
  <c r="L22" i="29"/>
  <c r="L22" i="24"/>
  <c r="L22" i="8"/>
  <c r="L22" i="3"/>
  <c r="L22" i="5"/>
  <c r="D22" i="10"/>
  <c r="D22" i="11"/>
  <c r="D22" i="19"/>
  <c r="D22" i="21"/>
  <c r="D22" i="20"/>
  <c r="D22" i="25" s="1"/>
  <c r="D22" i="18"/>
  <c r="D22" i="17" s="1"/>
  <c r="D22" i="29"/>
  <c r="D22" i="24"/>
  <c r="D22" i="22"/>
  <c r="D22" i="3"/>
  <c r="D22" i="5"/>
  <c r="D22" i="8"/>
  <c r="A21" i="10"/>
  <c r="A21" i="11"/>
  <c r="A21" i="22"/>
  <c r="A21" i="21"/>
  <c r="A21" i="20"/>
  <c r="A21" i="25" s="1"/>
  <c r="A21" i="18"/>
  <c r="A21" i="17" s="1"/>
  <c r="A21" i="8"/>
  <c r="A21" i="19"/>
  <c r="A21" i="24"/>
  <c r="A21" i="29"/>
  <c r="A21" i="5"/>
  <c r="A21" i="3"/>
  <c r="X20" i="10"/>
  <c r="X20" i="11"/>
  <c r="X20" i="22"/>
  <c r="X20" i="21"/>
  <c r="X20" i="19"/>
  <c r="X20" i="20"/>
  <c r="X20" i="25" s="1"/>
  <c r="X20" i="8"/>
  <c r="X20" i="18"/>
  <c r="X20" i="17" s="1"/>
  <c r="X20" i="24"/>
  <c r="X20" i="5"/>
  <c r="X20" i="3"/>
  <c r="X20" i="29"/>
  <c r="O20" i="10"/>
  <c r="O20" i="11"/>
  <c r="O20" i="22"/>
  <c r="O20" i="21"/>
  <c r="O20" i="19"/>
  <c r="O20" i="20"/>
  <c r="O20" i="25" s="1"/>
  <c r="O20" i="18"/>
  <c r="O20" i="17" s="1"/>
  <c r="O20" i="8"/>
  <c r="O20" i="29"/>
  <c r="O20" i="24"/>
  <c r="O20" i="3"/>
  <c r="O20" i="5"/>
  <c r="G20" i="10"/>
  <c r="G20" i="11"/>
  <c r="G20" i="22"/>
  <c r="G20" i="21"/>
  <c r="G20" i="19"/>
  <c r="G20" i="8"/>
  <c r="G20" i="20"/>
  <c r="G20" i="25" s="1"/>
  <c r="G20" i="18"/>
  <c r="G20" i="17" s="1"/>
  <c r="G20" i="24"/>
  <c r="G20" i="29"/>
  <c r="G20" i="3"/>
  <c r="G20" i="5"/>
  <c r="AD19" i="10"/>
  <c r="AD19" i="11"/>
  <c r="AD19" i="21"/>
  <c r="AD19" i="22"/>
  <c r="AD19" i="19"/>
  <c r="AD19" i="20"/>
  <c r="AD19" i="25" s="1"/>
  <c r="AD19" i="18"/>
  <c r="AD19" i="17" s="1"/>
  <c r="AD19" i="8"/>
  <c r="AD19" i="29"/>
  <c r="AD19" i="24"/>
  <c r="AD19" i="3"/>
  <c r="AD19" i="5"/>
  <c r="V19" i="10"/>
  <c r="V19" i="11"/>
  <c r="V19" i="19"/>
  <c r="V19" i="21"/>
  <c r="V19" i="22"/>
  <c r="V19" i="20"/>
  <c r="V19" i="25" s="1"/>
  <c r="V19" i="8"/>
  <c r="V19" i="18"/>
  <c r="V19" i="17" s="1"/>
  <c r="V19" i="24"/>
  <c r="V19" i="29"/>
  <c r="V19" i="5"/>
  <c r="V19" i="3"/>
  <c r="M19" i="10"/>
  <c r="M19" i="11"/>
  <c r="M19" i="21"/>
  <c r="M19" i="19"/>
  <c r="M19" i="22"/>
  <c r="M19" i="20"/>
  <c r="M19" i="25" s="1"/>
  <c r="M19" i="18"/>
  <c r="M19" i="17" s="1"/>
  <c r="M19" i="8"/>
  <c r="M19" i="5"/>
  <c r="M19" i="29"/>
  <c r="M19" i="3"/>
  <c r="M19" i="24"/>
  <c r="E19" i="10"/>
  <c r="E19" i="11"/>
  <c r="E19" i="22"/>
  <c r="E19" i="21"/>
  <c r="E19" i="19"/>
  <c r="E19" i="8"/>
  <c r="E19" i="20"/>
  <c r="E19" i="25" s="1"/>
  <c r="E19" i="18"/>
  <c r="E19" i="17" s="1"/>
  <c r="E19" i="24"/>
  <c r="E19" i="29"/>
  <c r="E19" i="5"/>
  <c r="E19" i="3"/>
  <c r="AB18" i="10"/>
  <c r="AB18" i="11"/>
  <c r="AB18" i="22"/>
  <c r="AB18" i="21"/>
  <c r="AB18" i="20"/>
  <c r="AB18" i="25" s="1"/>
  <c r="AB18" i="19"/>
  <c r="AB18" i="18"/>
  <c r="AB18" i="17" s="1"/>
  <c r="AB18" i="8"/>
  <c r="AB18" i="24"/>
  <c r="AB18" i="5"/>
  <c r="AB18" i="29"/>
  <c r="AB18" i="3"/>
  <c r="T18" i="10"/>
  <c r="T18" i="22"/>
  <c r="T18" i="21"/>
  <c r="T18" i="11"/>
  <c r="T18" i="19"/>
  <c r="T18" i="20"/>
  <c r="T18" i="25" s="1"/>
  <c r="T18" i="8"/>
  <c r="T18" i="18"/>
  <c r="T18" i="17" s="1"/>
  <c r="T18" i="24"/>
  <c r="T18" i="29"/>
  <c r="T18" i="5"/>
  <c r="T18" i="3"/>
  <c r="K18" i="11"/>
  <c r="K18" i="10"/>
  <c r="K18" i="21"/>
  <c r="K18" i="22"/>
  <c r="K18" i="20"/>
  <c r="K18" i="25" s="1"/>
  <c r="K18" i="18"/>
  <c r="K18" i="17" s="1"/>
  <c r="K18" i="8"/>
  <c r="K18" i="29"/>
  <c r="K18" i="19"/>
  <c r="K18" i="24"/>
  <c r="K18" i="5"/>
  <c r="K18" i="3"/>
  <c r="C18" i="11"/>
  <c r="C18" i="10"/>
  <c r="C18" i="22"/>
  <c r="C18" i="19"/>
  <c r="C18" i="21"/>
  <c r="C18" i="8"/>
  <c r="C18" i="20"/>
  <c r="C18" i="25" s="1"/>
  <c r="C18" i="18"/>
  <c r="C18" i="17" s="1"/>
  <c r="C18" i="24"/>
  <c r="C18" i="3"/>
  <c r="C18" i="5"/>
  <c r="C18" i="29"/>
  <c r="Z17" i="10"/>
  <c r="Z17" i="11"/>
  <c r="Z17" i="21"/>
  <c r="Z17" i="19"/>
  <c r="Z17" i="22"/>
  <c r="Z17" i="20"/>
  <c r="Z17" i="25" s="1"/>
  <c r="Z17" i="18"/>
  <c r="Z17" i="17" s="1"/>
  <c r="Z17" i="8"/>
  <c r="Z17" i="29"/>
  <c r="Z17" i="24"/>
  <c r="Z17" i="5"/>
  <c r="Z17" i="3"/>
  <c r="R17" i="10"/>
  <c r="R17" i="11"/>
  <c r="R17" i="21"/>
  <c r="R17" i="22"/>
  <c r="R17" i="19"/>
  <c r="R17" i="20"/>
  <c r="R17" i="25" s="1"/>
  <c r="R17" i="8"/>
  <c r="R17" i="18"/>
  <c r="R17" i="17" s="1"/>
  <c r="R17" i="24"/>
  <c r="R17" i="29"/>
  <c r="R17" i="5"/>
  <c r="R17" i="3"/>
  <c r="I17" i="10"/>
  <c r="I17" i="11"/>
  <c r="I17" i="21"/>
  <c r="I17" i="19"/>
  <c r="I17" i="20"/>
  <c r="I17" i="25" s="1"/>
  <c r="I17" i="18"/>
  <c r="I17" i="17" s="1"/>
  <c r="I17" i="8"/>
  <c r="I17" i="22"/>
  <c r="I17" i="5"/>
  <c r="I17" i="29"/>
  <c r="I17" i="3"/>
  <c r="I17" i="24"/>
  <c r="A17" i="10"/>
  <c r="A17" i="11"/>
  <c r="A17" i="22"/>
  <c r="A17" i="19"/>
  <c r="A17" i="21"/>
  <c r="A17" i="8"/>
  <c r="A17" i="20"/>
  <c r="A17" i="25" s="1"/>
  <c r="A17" i="18"/>
  <c r="A17" i="17" s="1"/>
  <c r="A17" i="24"/>
  <c r="A17" i="29"/>
  <c r="A17" i="5"/>
  <c r="A17" i="3"/>
  <c r="X16" i="10"/>
  <c r="X16" i="22"/>
  <c r="X16" i="11"/>
  <c r="X16" i="21"/>
  <c r="X16" i="19"/>
  <c r="X16" i="20"/>
  <c r="X16" i="25" s="1"/>
  <c r="X16" i="18"/>
  <c r="X16" i="17" s="1"/>
  <c r="X16" i="8"/>
  <c r="X16" i="24"/>
  <c r="X16" i="29"/>
  <c r="X16" i="5"/>
  <c r="X16" i="3"/>
  <c r="O16" i="10"/>
  <c r="O16" i="11"/>
  <c r="O16" i="22"/>
  <c r="O16" i="21"/>
  <c r="O16" i="19"/>
  <c r="O16" i="20"/>
  <c r="O16" i="25" s="1"/>
  <c r="O16" i="8"/>
  <c r="O16" i="18"/>
  <c r="O16" i="17" s="1"/>
  <c r="O16" i="24"/>
  <c r="O16" i="5"/>
  <c r="O16" i="3"/>
  <c r="O16" i="29"/>
  <c r="G16" i="11"/>
  <c r="G16" i="10"/>
  <c r="G16" i="22"/>
  <c r="G16" i="19"/>
  <c r="G16" i="21"/>
  <c r="G16" i="20"/>
  <c r="G16" i="25" s="1"/>
  <c r="G16" i="18"/>
  <c r="G16" i="17" s="1"/>
  <c r="G16" i="8"/>
  <c r="G16" i="29"/>
  <c r="G16" i="24"/>
  <c r="G16" i="3"/>
  <c r="G16" i="5"/>
  <c r="AD15" i="11"/>
  <c r="AD15" i="10"/>
  <c r="AD15" i="22"/>
  <c r="AD15" i="21"/>
  <c r="AD15" i="19"/>
  <c r="AD15" i="8"/>
  <c r="AD15" i="20"/>
  <c r="AD15" i="25" s="1"/>
  <c r="AD15" i="18"/>
  <c r="AD15" i="17" s="1"/>
  <c r="AD15" i="24"/>
  <c r="AD15" i="29"/>
  <c r="AD15" i="3"/>
  <c r="AD15" i="5"/>
  <c r="V15" i="10"/>
  <c r="V15" i="11"/>
  <c r="V15" i="22"/>
  <c r="V15" i="21"/>
  <c r="V15" i="19"/>
  <c r="V15" i="20"/>
  <c r="V15" i="25" s="1"/>
  <c r="V15" i="18"/>
  <c r="V15" i="17" s="1"/>
  <c r="V15" i="8"/>
  <c r="V15" i="29"/>
  <c r="V15" i="24"/>
  <c r="V15" i="3"/>
  <c r="V15" i="5"/>
  <c r="M15" i="10"/>
  <c r="M15" i="11"/>
  <c r="M15" i="22"/>
  <c r="M15" i="21"/>
  <c r="M15" i="19"/>
  <c r="M15" i="20"/>
  <c r="M15" i="25" s="1"/>
  <c r="M15" i="8"/>
  <c r="M15" i="18"/>
  <c r="M15" i="17" s="1"/>
  <c r="M15" i="24"/>
  <c r="M15" i="29"/>
  <c r="M15" i="5"/>
  <c r="M15" i="3"/>
  <c r="E15" i="10"/>
  <c r="E15" i="11"/>
  <c r="E15" i="22"/>
  <c r="E15" i="21"/>
  <c r="E15" i="19"/>
  <c r="E15" i="20"/>
  <c r="E15" i="25" s="1"/>
  <c r="E15" i="18"/>
  <c r="E15" i="17" s="1"/>
  <c r="E15" i="8"/>
  <c r="E15" i="5"/>
  <c r="E15" i="29"/>
  <c r="E15" i="24"/>
  <c r="E15" i="3"/>
  <c r="AB14" i="10"/>
  <c r="AB14" i="22"/>
  <c r="AB14" i="21"/>
  <c r="AB14" i="11"/>
  <c r="AB14" i="19"/>
  <c r="AB14" i="8"/>
  <c r="AB14" i="20"/>
  <c r="AB14" i="25" s="1"/>
  <c r="AB14" i="18"/>
  <c r="AB14" i="17" s="1"/>
  <c r="AB14" i="24"/>
  <c r="AB14" i="29"/>
  <c r="AB14" i="5"/>
  <c r="AB14" i="3"/>
  <c r="T14" i="10"/>
  <c r="T14" i="22"/>
  <c r="T14" i="11"/>
  <c r="T14" i="21"/>
  <c r="T14" i="19"/>
  <c r="T14" i="20"/>
  <c r="T14" i="25" s="1"/>
  <c r="T14" i="18"/>
  <c r="T14" i="17" s="1"/>
  <c r="T14" i="8"/>
  <c r="T14" i="24"/>
  <c r="T14" i="5"/>
  <c r="T14" i="29"/>
  <c r="T14" i="3"/>
  <c r="K14" i="11"/>
  <c r="K14" i="10"/>
  <c r="K14" i="22"/>
  <c r="K14" i="21"/>
  <c r="K14" i="20"/>
  <c r="K14" i="25" s="1"/>
  <c r="K14" i="8"/>
  <c r="K14" i="19"/>
  <c r="K14" i="18"/>
  <c r="K14" i="17" s="1"/>
  <c r="K14" i="24"/>
  <c r="K14" i="29"/>
  <c r="K14" i="5"/>
  <c r="K14" i="3"/>
  <c r="C14" i="10"/>
  <c r="C14" i="11"/>
  <c r="C14" i="22"/>
  <c r="C14" i="19"/>
  <c r="C14" i="21"/>
  <c r="C14" i="20"/>
  <c r="C14" i="25" s="1"/>
  <c r="C14" i="18"/>
  <c r="C14" i="17" s="1"/>
  <c r="C14" i="8"/>
  <c r="C14" i="29"/>
  <c r="C14" i="24"/>
  <c r="C14" i="3"/>
  <c r="C14" i="5"/>
  <c r="Z13" i="10"/>
  <c r="Z13" i="11"/>
  <c r="Z13" i="22"/>
  <c r="Z13" i="21"/>
  <c r="Z13" i="19"/>
  <c r="Z13" i="8"/>
  <c r="Z13" i="20"/>
  <c r="Z13" i="25" s="1"/>
  <c r="Z13" i="18"/>
  <c r="Z13" i="17" s="1"/>
  <c r="Z13" i="24"/>
  <c r="Z13" i="5"/>
  <c r="Z13" i="29"/>
  <c r="Z13" i="3"/>
  <c r="R13" i="10"/>
  <c r="R13" i="22"/>
  <c r="R13" i="21"/>
  <c r="R13" i="11"/>
  <c r="R13" i="20"/>
  <c r="R13" i="25" s="1"/>
  <c r="R13" i="18"/>
  <c r="R13" i="17" s="1"/>
  <c r="R13" i="8"/>
  <c r="R13" i="19"/>
  <c r="R13" i="29"/>
  <c r="R13" i="24"/>
  <c r="R13" i="3"/>
  <c r="R13" i="5"/>
  <c r="I13" i="11"/>
  <c r="I13" i="10"/>
  <c r="I13" i="22"/>
  <c r="I13" i="21"/>
  <c r="I13" i="19"/>
  <c r="I13" i="20"/>
  <c r="I13" i="25" s="1"/>
  <c r="I13" i="8"/>
  <c r="I13" i="18"/>
  <c r="I13" i="17" s="1"/>
  <c r="I13" i="24"/>
  <c r="I13" i="29"/>
  <c r="I13" i="5"/>
  <c r="I13" i="3"/>
  <c r="A13" i="10"/>
  <c r="A13" i="11"/>
  <c r="A13" i="22"/>
  <c r="A13" i="21"/>
  <c r="A13" i="19"/>
  <c r="A13" i="20"/>
  <c r="A13" i="25" s="1"/>
  <c r="A13" i="18"/>
  <c r="A13" i="17" s="1"/>
  <c r="A13" i="8"/>
  <c r="A13" i="5"/>
  <c r="A13" i="24"/>
  <c r="A13" i="29"/>
  <c r="A13" i="3"/>
  <c r="X28" i="10"/>
  <c r="X28" i="11"/>
  <c r="X28" i="22"/>
  <c r="X28" i="21"/>
  <c r="X28" i="19"/>
  <c r="X28" i="8"/>
  <c r="X28" i="20"/>
  <c r="X28" i="25" s="1"/>
  <c r="X28" i="18"/>
  <c r="X28" i="17" s="1"/>
  <c r="X28" i="24"/>
  <c r="X28" i="5"/>
  <c r="X28" i="3"/>
  <c r="X28" i="29"/>
  <c r="O28" i="10"/>
  <c r="O28" i="11"/>
  <c r="O28" i="22"/>
  <c r="O28" i="21"/>
  <c r="O28" i="19"/>
  <c r="O28" i="20"/>
  <c r="O28" i="25" s="1"/>
  <c r="O28" i="18"/>
  <c r="O28" i="17" s="1"/>
  <c r="O28" i="8"/>
  <c r="O28" i="24"/>
  <c r="O28" i="5"/>
  <c r="O28" i="29"/>
  <c r="O28" i="3"/>
  <c r="G28" i="10"/>
  <c r="G28" i="11"/>
  <c r="G28" i="22"/>
  <c r="G28" i="21"/>
  <c r="G28" i="19"/>
  <c r="G28" i="20"/>
  <c r="G28" i="25" s="1"/>
  <c r="G28" i="8"/>
  <c r="G28" i="18"/>
  <c r="G28" i="17" s="1"/>
  <c r="G28" i="24"/>
  <c r="G28" i="5"/>
  <c r="G28" i="3"/>
  <c r="G28" i="29"/>
  <c r="AD27" i="10"/>
  <c r="AD27" i="11"/>
  <c r="AD27" i="22"/>
  <c r="AD27" i="21"/>
  <c r="AD27" i="19"/>
  <c r="AD27" i="20"/>
  <c r="AD27" i="25" s="1"/>
  <c r="AD27" i="18"/>
  <c r="AD27" i="17" s="1"/>
  <c r="AD27" i="8"/>
  <c r="AD27" i="5"/>
  <c r="AD27" i="29"/>
  <c r="AD27" i="3"/>
  <c r="AD27" i="24"/>
  <c r="V27" i="10"/>
  <c r="V27" i="11"/>
  <c r="V27" i="22"/>
  <c r="V27" i="21"/>
  <c r="V27" i="19"/>
  <c r="V27" i="8"/>
  <c r="V27" i="20"/>
  <c r="V27" i="25" s="1"/>
  <c r="V27" i="18"/>
  <c r="V27" i="17" s="1"/>
  <c r="V27" i="24"/>
  <c r="V27" i="5"/>
  <c r="V27" i="29"/>
  <c r="V27" i="3"/>
  <c r="M27" i="10"/>
  <c r="M27" i="11"/>
  <c r="M27" i="22"/>
  <c r="M27" i="21"/>
  <c r="M27" i="19"/>
  <c r="M27" i="20"/>
  <c r="M27" i="25" s="1"/>
  <c r="M27" i="18"/>
  <c r="M27" i="17" s="1"/>
  <c r="M27" i="8"/>
  <c r="M27" i="24"/>
  <c r="M27" i="5"/>
  <c r="M27" i="29"/>
  <c r="M27" i="3"/>
  <c r="E27" i="10"/>
  <c r="E27" i="11"/>
  <c r="E27" i="22"/>
  <c r="E27" i="21"/>
  <c r="E27" i="19"/>
  <c r="E27" i="20"/>
  <c r="E27" i="25" s="1"/>
  <c r="E27" i="8"/>
  <c r="E27" i="18"/>
  <c r="E27" i="17" s="1"/>
  <c r="E27" i="24"/>
  <c r="E27" i="5"/>
  <c r="E27" i="29"/>
  <c r="E27" i="3"/>
  <c r="AB26" i="10"/>
  <c r="AB26" i="11"/>
  <c r="AB26" i="22"/>
  <c r="AB26" i="21"/>
  <c r="AB26" i="19"/>
  <c r="AB26" i="20"/>
  <c r="AB26" i="25" s="1"/>
  <c r="AB26" i="18"/>
  <c r="AB26" i="17" s="1"/>
  <c r="AB26" i="8"/>
  <c r="AB26" i="24"/>
  <c r="AB26" i="5"/>
  <c r="AB26" i="29"/>
  <c r="AB26" i="3"/>
  <c r="T26" i="10"/>
  <c r="T26" i="11"/>
  <c r="T26" i="22"/>
  <c r="T26" i="21"/>
  <c r="T26" i="19"/>
  <c r="T26" i="8"/>
  <c r="T26" i="20"/>
  <c r="T26" i="25" s="1"/>
  <c r="T26" i="18"/>
  <c r="T26" i="17" s="1"/>
  <c r="T26" i="24"/>
  <c r="T26" i="5"/>
  <c r="T26" i="29"/>
  <c r="T26" i="3"/>
  <c r="K26" i="10"/>
  <c r="K26" i="11"/>
  <c r="K26" i="22"/>
  <c r="K26" i="21"/>
  <c r="K26" i="19"/>
  <c r="K26" i="20"/>
  <c r="K26" i="25" s="1"/>
  <c r="K26" i="18"/>
  <c r="K26" i="17" s="1"/>
  <c r="K26" i="8"/>
  <c r="K26" i="29"/>
  <c r="K26" i="24"/>
  <c r="K26" i="5"/>
  <c r="K26" i="3"/>
  <c r="C26" i="10"/>
  <c r="C26" i="11"/>
  <c r="C26" i="22"/>
  <c r="C26" i="21"/>
  <c r="C26" i="19"/>
  <c r="C26" i="20"/>
  <c r="C26" i="25" s="1"/>
  <c r="C26" i="8"/>
  <c r="C26" i="18"/>
  <c r="C26" i="17" s="1"/>
  <c r="C26" i="24"/>
  <c r="C26" i="29"/>
  <c r="C26" i="5"/>
  <c r="C26" i="3"/>
  <c r="Z25" i="10"/>
  <c r="Z25" i="11"/>
  <c r="Z25" i="22"/>
  <c r="Z25" i="21"/>
  <c r="Z25" i="19"/>
  <c r="Z25" i="20"/>
  <c r="Z25" i="25" s="1"/>
  <c r="Z25" i="18"/>
  <c r="Z25" i="17" s="1"/>
  <c r="Z25" i="8"/>
  <c r="Z25" i="5"/>
  <c r="Z25" i="3"/>
  <c r="Z25" i="29"/>
  <c r="Z25" i="24"/>
  <c r="R25" i="10"/>
  <c r="R25" i="11"/>
  <c r="R25" i="22"/>
  <c r="R25" i="21"/>
  <c r="R25" i="19"/>
  <c r="R25" i="8"/>
  <c r="R25" i="20"/>
  <c r="R25" i="25" s="1"/>
  <c r="R25" i="18"/>
  <c r="R25" i="17" s="1"/>
  <c r="R25" i="24"/>
  <c r="R25" i="29"/>
  <c r="R25" i="5"/>
  <c r="R25" i="3"/>
  <c r="I25" i="10"/>
  <c r="I25" i="11"/>
  <c r="I25" i="22"/>
  <c r="I25" i="21"/>
  <c r="I25" i="20"/>
  <c r="I25" i="25" s="1"/>
  <c r="I25" i="18"/>
  <c r="I25" i="17" s="1"/>
  <c r="I25" i="8"/>
  <c r="I25" i="19"/>
  <c r="I25" i="24"/>
  <c r="I25" i="29"/>
  <c r="I25" i="5"/>
  <c r="I25" i="3"/>
  <c r="A25" i="10"/>
  <c r="A25" i="11"/>
  <c r="A25" i="22"/>
  <c r="A25" i="21"/>
  <c r="A25" i="19"/>
  <c r="A25" i="20"/>
  <c r="A25" i="25" s="1"/>
  <c r="A25" i="8"/>
  <c r="A25" i="18"/>
  <c r="A25" i="17" s="1"/>
  <c r="A25" i="24"/>
  <c r="A25" i="5"/>
  <c r="A25" i="29"/>
  <c r="A25" i="3"/>
  <c r="X24" i="10"/>
  <c r="X24" i="11"/>
  <c r="X24" i="22"/>
  <c r="X24" i="21"/>
  <c r="X24" i="19"/>
  <c r="X24" i="20"/>
  <c r="X24" i="25" s="1"/>
  <c r="X24" i="18"/>
  <c r="X24" i="17" s="1"/>
  <c r="X24" i="8"/>
  <c r="X24" i="29"/>
  <c r="X24" i="24"/>
  <c r="X24" i="5"/>
  <c r="X24" i="3"/>
  <c r="O24" i="10"/>
  <c r="O24" i="11"/>
  <c r="O24" i="22"/>
  <c r="O24" i="21"/>
  <c r="O24" i="19"/>
  <c r="O24" i="8"/>
  <c r="O24" i="20"/>
  <c r="O24" i="25" s="1"/>
  <c r="O24" i="18"/>
  <c r="O24" i="17" s="1"/>
  <c r="O24" i="24"/>
  <c r="O24" i="29"/>
  <c r="O24" i="5"/>
  <c r="O24" i="3"/>
  <c r="G24" i="10"/>
  <c r="G24" i="11"/>
  <c r="G24" i="22"/>
  <c r="G24" i="21"/>
  <c r="G24" i="19"/>
  <c r="G24" i="20"/>
  <c r="G24" i="25" s="1"/>
  <c r="G24" i="18"/>
  <c r="G24" i="17" s="1"/>
  <c r="G24" i="8"/>
  <c r="G24" i="29"/>
  <c r="G24" i="24"/>
  <c r="G24" i="5"/>
  <c r="G24" i="3"/>
  <c r="AD23" i="10"/>
  <c r="AD23" i="11"/>
  <c r="AD23" i="22"/>
  <c r="AD23" i="19"/>
  <c r="AD23" i="21"/>
  <c r="AD23" i="20"/>
  <c r="AD23" i="25" s="1"/>
  <c r="AD23" i="8"/>
  <c r="AD23" i="18"/>
  <c r="AD23" i="17" s="1"/>
  <c r="AD23" i="24"/>
  <c r="AD23" i="29"/>
  <c r="AD23" i="5"/>
  <c r="AD23" i="3"/>
  <c r="V23" i="10"/>
  <c r="V23" i="11"/>
  <c r="V23" i="22"/>
  <c r="V23" i="21"/>
  <c r="V23" i="19"/>
  <c r="V23" i="20"/>
  <c r="V23" i="25" s="1"/>
  <c r="V23" i="18"/>
  <c r="V23" i="17" s="1"/>
  <c r="V23" i="8"/>
  <c r="V23" i="5"/>
  <c r="V23" i="29"/>
  <c r="V23" i="24"/>
  <c r="V23" i="3"/>
  <c r="M23" i="10"/>
  <c r="M23" i="11"/>
  <c r="M23" i="22"/>
  <c r="M23" i="21"/>
  <c r="M23" i="19"/>
  <c r="M23" i="8"/>
  <c r="M23" i="20"/>
  <c r="M23" i="25" s="1"/>
  <c r="M23" i="18"/>
  <c r="M23" i="17" s="1"/>
  <c r="M23" i="24"/>
  <c r="M23" i="29"/>
  <c r="M23" i="5"/>
  <c r="M23" i="3"/>
  <c r="E23" i="10"/>
  <c r="E23" i="11"/>
  <c r="E23" i="22"/>
  <c r="E23" i="21"/>
  <c r="E23" i="20"/>
  <c r="E23" i="25" s="1"/>
  <c r="E23" i="18"/>
  <c r="E23" i="17" s="1"/>
  <c r="E23" i="8"/>
  <c r="E23" i="19"/>
  <c r="E23" i="24"/>
  <c r="E23" i="5"/>
  <c r="E23" i="29"/>
  <c r="E23" i="3"/>
  <c r="AB22" i="10"/>
  <c r="AB22" i="11"/>
  <c r="AB22" i="22"/>
  <c r="AB22" i="21"/>
  <c r="AB22" i="19"/>
  <c r="AB22" i="20"/>
  <c r="AB22" i="25" s="1"/>
  <c r="AB22" i="8"/>
  <c r="AB22" i="18"/>
  <c r="AB22" i="17" s="1"/>
  <c r="AB22" i="24"/>
  <c r="AB22" i="5"/>
  <c r="AB22" i="29"/>
  <c r="AB22" i="3"/>
  <c r="T22" i="10"/>
  <c r="T22" i="11"/>
  <c r="T22" i="22"/>
  <c r="T22" i="21"/>
  <c r="T22" i="20"/>
  <c r="T22" i="25" s="1"/>
  <c r="T22" i="19"/>
  <c r="T22" i="18"/>
  <c r="T22" i="17" s="1"/>
  <c r="T22" i="8"/>
  <c r="T22" i="29"/>
  <c r="T22" i="24"/>
  <c r="T22" i="5"/>
  <c r="T22" i="3"/>
  <c r="K22" i="10"/>
  <c r="K22" i="11"/>
  <c r="K22" i="22"/>
  <c r="K22" i="21"/>
  <c r="K22" i="19"/>
  <c r="K22" i="8"/>
  <c r="K22" i="20"/>
  <c r="K22" i="25" s="1"/>
  <c r="K22" i="18"/>
  <c r="K22" i="17" s="1"/>
  <c r="K22" i="24"/>
  <c r="K22" i="5"/>
  <c r="K22" i="29"/>
  <c r="K22" i="3"/>
  <c r="C22" i="10"/>
  <c r="C22" i="11"/>
  <c r="C22" i="21"/>
  <c r="C22" i="22"/>
  <c r="C22" i="20"/>
  <c r="C22" i="25" s="1"/>
  <c r="C22" i="18"/>
  <c r="C22" i="17" s="1"/>
  <c r="C22" i="19"/>
  <c r="C22" i="8"/>
  <c r="C22" i="29"/>
  <c r="C22" i="24"/>
  <c r="C22" i="5"/>
  <c r="C22" i="3"/>
  <c r="N20" i="10"/>
  <c r="N20" i="11"/>
  <c r="N20" i="22"/>
  <c r="N20" i="19"/>
  <c r="N20" i="18"/>
  <c r="N20" i="17" s="1"/>
  <c r="N20" i="8"/>
  <c r="N20" i="21"/>
  <c r="N20" i="20"/>
  <c r="N20" i="25" s="1"/>
  <c r="N20" i="29"/>
  <c r="N20" i="24"/>
  <c r="N20" i="5"/>
  <c r="N20" i="3"/>
  <c r="F20" i="10"/>
  <c r="F20" i="11"/>
  <c r="F20" i="22"/>
  <c r="F20" i="21"/>
  <c r="F20" i="19"/>
  <c r="F20" i="8"/>
  <c r="F20" i="20"/>
  <c r="F20" i="25" s="1"/>
  <c r="F20" i="24"/>
  <c r="F20" i="18"/>
  <c r="F20" i="17" s="1"/>
  <c r="F20" i="29"/>
  <c r="F20" i="5"/>
  <c r="F20" i="3"/>
  <c r="AC19" i="10"/>
  <c r="AC19" i="11"/>
  <c r="AC19" i="22"/>
  <c r="AC19" i="19"/>
  <c r="AC19" i="21"/>
  <c r="AC19" i="18"/>
  <c r="AC19" i="17" s="1"/>
  <c r="AC19" i="8"/>
  <c r="AC19" i="20"/>
  <c r="AC19" i="25" s="1"/>
  <c r="AC19" i="24"/>
  <c r="AC19" i="29"/>
  <c r="AC19" i="3"/>
  <c r="AC19" i="5"/>
  <c r="U19" i="10"/>
  <c r="U19" i="11"/>
  <c r="U19" i="22"/>
  <c r="U19" i="21"/>
  <c r="U19" i="20"/>
  <c r="U19" i="25" s="1"/>
  <c r="U19" i="8"/>
  <c r="U19" i="19"/>
  <c r="U19" i="18"/>
  <c r="U19" i="17" s="1"/>
  <c r="U19" i="24"/>
  <c r="U19" i="29"/>
  <c r="U19" i="5"/>
  <c r="U19" i="3"/>
  <c r="L19" i="10"/>
  <c r="L19" i="11"/>
  <c r="L19" i="22"/>
  <c r="L19" i="19"/>
  <c r="L19" i="18"/>
  <c r="L19" i="17" s="1"/>
  <c r="L19" i="8"/>
  <c r="L19" i="21"/>
  <c r="L19" i="5"/>
  <c r="L19" i="29"/>
  <c r="L19" i="20"/>
  <c r="L19" i="25" s="1"/>
  <c r="L19" i="24"/>
  <c r="L19" i="3"/>
  <c r="D19" i="10"/>
  <c r="D19" i="11"/>
  <c r="D19" i="22"/>
  <c r="D19" i="19"/>
  <c r="D19" i="21"/>
  <c r="D19" i="8"/>
  <c r="D19" i="24"/>
  <c r="D19" i="18"/>
  <c r="D19" i="17" s="1"/>
  <c r="D19" i="29"/>
  <c r="D19" i="20"/>
  <c r="D19" i="25" s="1"/>
  <c r="D19" i="5"/>
  <c r="D19" i="3"/>
  <c r="AA18" i="10"/>
  <c r="AA18" i="11"/>
  <c r="AA18" i="22"/>
  <c r="AA18" i="19"/>
  <c r="AA18" i="21"/>
  <c r="AA18" i="18"/>
  <c r="AA18" i="17" s="1"/>
  <c r="AA18" i="8"/>
  <c r="AA18" i="24"/>
  <c r="AA18" i="29"/>
  <c r="AA18" i="20"/>
  <c r="AA18" i="25" s="1"/>
  <c r="AA18" i="5"/>
  <c r="AA18" i="3"/>
  <c r="S18" i="10"/>
  <c r="S18" i="22"/>
  <c r="S18" i="19"/>
  <c r="S18" i="11"/>
  <c r="S18" i="21"/>
  <c r="S18" i="20"/>
  <c r="S18" i="25" s="1"/>
  <c r="S18" i="8"/>
  <c r="S18" i="18"/>
  <c r="S18" i="17" s="1"/>
  <c r="S18" i="24"/>
  <c r="S18" i="29"/>
  <c r="S18" i="5"/>
  <c r="S18" i="3"/>
  <c r="J18" i="10"/>
  <c r="J18" i="22"/>
  <c r="J18" i="11"/>
  <c r="J18" i="19"/>
  <c r="J18" i="18"/>
  <c r="J18" i="17" s="1"/>
  <c r="J18" i="8"/>
  <c r="J18" i="21"/>
  <c r="J18" i="20"/>
  <c r="J18" i="25" s="1"/>
  <c r="J18" i="29"/>
  <c r="J18" i="24"/>
  <c r="J18" i="5"/>
  <c r="J18" i="3"/>
  <c r="B18" i="11"/>
  <c r="B18" i="10"/>
  <c r="B18" i="22"/>
  <c r="B18" i="19"/>
  <c r="B18" i="21"/>
  <c r="B18" i="8"/>
  <c r="B18" i="20"/>
  <c r="B18" i="25" s="1"/>
  <c r="B18" i="24"/>
  <c r="B18" i="18"/>
  <c r="B18" i="17" s="1"/>
  <c r="B18" i="29"/>
  <c r="B18" i="3"/>
  <c r="B18" i="5"/>
  <c r="Y17" i="10"/>
  <c r="Y17" i="11"/>
  <c r="Y17" i="22"/>
  <c r="Y17" i="19"/>
  <c r="Y17" i="21"/>
  <c r="Y17" i="18"/>
  <c r="Y17" i="17" s="1"/>
  <c r="Y17" i="8"/>
  <c r="Y17" i="20"/>
  <c r="Y17" i="25" s="1"/>
  <c r="Y17" i="24"/>
  <c r="Y17" i="29"/>
  <c r="Y17" i="3"/>
  <c r="Y17" i="5"/>
  <c r="Q17" i="10"/>
  <c r="Q17" i="11"/>
  <c r="Q17" i="22"/>
  <c r="Q17" i="19"/>
  <c r="Q17" i="21"/>
  <c r="Q17" i="20"/>
  <c r="Q17" i="25" s="1"/>
  <c r="Q17" i="8"/>
  <c r="Q17" i="18"/>
  <c r="Q17" i="17" s="1"/>
  <c r="Q17" i="24"/>
  <c r="Q17" i="29"/>
  <c r="Q17" i="5"/>
  <c r="Q17" i="3"/>
  <c r="H17" i="10"/>
  <c r="H17" i="11"/>
  <c r="H17" i="22"/>
  <c r="H17" i="19"/>
  <c r="H17" i="18"/>
  <c r="H17" i="17" s="1"/>
  <c r="H17" i="8"/>
  <c r="H17" i="21"/>
  <c r="H17" i="20"/>
  <c r="H17" i="25" s="1"/>
  <c r="H17" i="5"/>
  <c r="H17" i="24"/>
  <c r="H17" i="29"/>
  <c r="H17" i="3"/>
  <c r="AE16" i="10"/>
  <c r="AE16" i="11"/>
  <c r="AE16" i="22"/>
  <c r="AE16" i="19"/>
  <c r="AE16" i="21"/>
  <c r="AE16" i="8"/>
  <c r="AE16" i="24"/>
  <c r="AE16" i="20"/>
  <c r="AE16" i="25" s="1"/>
  <c r="AE16" i="18"/>
  <c r="AE16" i="17" s="1"/>
  <c r="AE16" i="29"/>
  <c r="AE16" i="5"/>
  <c r="AE16" i="3"/>
  <c r="W16" i="10"/>
  <c r="W16" i="22"/>
  <c r="W16" i="11"/>
  <c r="W16" i="19"/>
  <c r="W16" i="21"/>
  <c r="W16" i="18"/>
  <c r="W16" i="17" s="1"/>
  <c r="W16" i="8"/>
  <c r="W16" i="20"/>
  <c r="W16" i="25" s="1"/>
  <c r="W16" i="24"/>
  <c r="W16" i="29"/>
  <c r="W16" i="5"/>
  <c r="W16" i="3"/>
  <c r="N16" i="10"/>
  <c r="N16" i="11"/>
  <c r="N16" i="22"/>
  <c r="N16" i="19"/>
  <c r="N16" i="21"/>
  <c r="N16" i="20"/>
  <c r="N16" i="25" s="1"/>
  <c r="N16" i="8"/>
  <c r="N16" i="18"/>
  <c r="N16" i="17" s="1"/>
  <c r="N16" i="24"/>
  <c r="N16" i="5"/>
  <c r="N16" i="3"/>
  <c r="N16" i="29"/>
  <c r="F16" i="10"/>
  <c r="F16" i="22"/>
  <c r="F16" i="19"/>
  <c r="F16" i="11"/>
  <c r="F16" i="18"/>
  <c r="F16" i="17" s="1"/>
  <c r="F16" i="8"/>
  <c r="F16" i="21"/>
  <c r="F16" i="20"/>
  <c r="F16" i="25" s="1"/>
  <c r="F16" i="29"/>
  <c r="F16" i="24"/>
  <c r="F16" i="5"/>
  <c r="F16" i="3"/>
  <c r="AC15" i="11"/>
  <c r="AC15" i="10"/>
  <c r="AC15" i="22"/>
  <c r="AC15" i="19"/>
  <c r="AC15" i="21"/>
  <c r="AC15" i="8"/>
  <c r="AC15" i="20"/>
  <c r="AC15" i="25" s="1"/>
  <c r="AC15" i="24"/>
  <c r="AC15" i="18"/>
  <c r="AC15" i="17" s="1"/>
  <c r="AC15" i="29"/>
  <c r="AC15" i="5"/>
  <c r="AC15" i="3"/>
  <c r="U15" i="10"/>
  <c r="U15" i="11"/>
  <c r="U15" i="22"/>
  <c r="U15" i="19"/>
  <c r="U15" i="21"/>
  <c r="U15" i="18"/>
  <c r="U15" i="17" s="1"/>
  <c r="U15" i="8"/>
  <c r="U15" i="20"/>
  <c r="U15" i="25" s="1"/>
  <c r="U15" i="24"/>
  <c r="U15" i="29"/>
  <c r="U15" i="5"/>
  <c r="U15" i="3"/>
  <c r="L15" i="10"/>
  <c r="L15" i="11"/>
  <c r="L15" i="22"/>
  <c r="L15" i="19"/>
  <c r="L15" i="21"/>
  <c r="L15" i="20"/>
  <c r="L15" i="25" s="1"/>
  <c r="L15" i="8"/>
  <c r="L15" i="18"/>
  <c r="L15" i="17" s="1"/>
  <c r="L15" i="24"/>
  <c r="L15" i="29"/>
  <c r="L15" i="5"/>
  <c r="L15" i="3"/>
  <c r="D15" i="10"/>
  <c r="D15" i="11"/>
  <c r="D15" i="22"/>
  <c r="D15" i="19"/>
  <c r="D15" i="18"/>
  <c r="D15" i="17" s="1"/>
  <c r="D15" i="8"/>
  <c r="D15" i="21"/>
  <c r="D15" i="20"/>
  <c r="D15" i="25" s="1"/>
  <c r="D15" i="5"/>
  <c r="D15" i="29"/>
  <c r="D15" i="24"/>
  <c r="D15" i="3"/>
  <c r="AA14" i="11"/>
  <c r="AA14" i="10"/>
  <c r="AA14" i="22"/>
  <c r="AA14" i="19"/>
  <c r="AA14" i="21"/>
  <c r="AA14" i="8"/>
  <c r="AA14" i="24"/>
  <c r="AA14" i="18"/>
  <c r="AA14" i="17" s="1"/>
  <c r="AA14" i="29"/>
  <c r="AA14" i="20"/>
  <c r="AA14" i="25" s="1"/>
  <c r="AA14" i="5"/>
  <c r="AA14" i="3"/>
  <c r="S14" i="11"/>
  <c r="S14" i="10"/>
  <c r="S14" i="22"/>
  <c r="S14" i="19"/>
  <c r="S14" i="21"/>
  <c r="S14" i="18"/>
  <c r="S14" i="17" s="1"/>
  <c r="S14" i="8"/>
  <c r="S14" i="20"/>
  <c r="S14" i="25" s="1"/>
  <c r="S14" i="24"/>
  <c r="S14" i="29"/>
  <c r="S14" i="5"/>
  <c r="S14" i="3"/>
  <c r="J14" i="11"/>
  <c r="J14" i="10"/>
  <c r="J14" i="22"/>
  <c r="J14" i="19"/>
  <c r="J14" i="21"/>
  <c r="J14" i="20"/>
  <c r="J14" i="25" s="1"/>
  <c r="J14" i="8"/>
  <c r="J14" i="18"/>
  <c r="J14" i="17" s="1"/>
  <c r="J14" i="24"/>
  <c r="J14" i="29"/>
  <c r="J14" i="5"/>
  <c r="J14" i="3"/>
  <c r="B14" i="11"/>
  <c r="B14" i="10"/>
  <c r="B14" i="22"/>
  <c r="B14" i="19"/>
  <c r="B14" i="18"/>
  <c r="B14" i="17" s="1"/>
  <c r="B14" i="8"/>
  <c r="B14" i="21"/>
  <c r="B14" i="20"/>
  <c r="B14" i="25" s="1"/>
  <c r="B14" i="29"/>
  <c r="B14" i="24"/>
  <c r="B14" i="5"/>
  <c r="B14" i="3"/>
  <c r="Y13" i="11"/>
  <c r="Y13" i="10"/>
  <c r="Y13" i="22"/>
  <c r="Y13" i="19"/>
  <c r="Y13" i="21"/>
  <c r="Y13" i="8"/>
  <c r="Y13" i="20"/>
  <c r="Y13" i="25" s="1"/>
  <c r="Y13" i="24"/>
  <c r="Y13" i="29"/>
  <c r="Y13" i="5"/>
  <c r="Y13" i="3"/>
  <c r="Y13" i="18"/>
  <c r="Y13" i="17" s="1"/>
  <c r="Q13" i="11"/>
  <c r="Q13" i="10"/>
  <c r="Q13" i="22"/>
  <c r="Q13" i="19"/>
  <c r="Q13" i="21"/>
  <c r="Q13" i="18"/>
  <c r="Q13" i="17" s="1"/>
  <c r="Q13" i="8"/>
  <c r="Q13" i="20"/>
  <c r="Q13" i="25" s="1"/>
  <c r="Q13" i="24"/>
  <c r="Q13" i="29"/>
  <c r="Q13" i="5"/>
  <c r="Q13" i="3"/>
  <c r="H13" i="11"/>
  <c r="H13" i="10"/>
  <c r="H13" i="22"/>
  <c r="H13" i="19"/>
  <c r="H13" i="21"/>
  <c r="H13" i="20"/>
  <c r="H13" i="25" s="1"/>
  <c r="H13" i="8"/>
  <c r="H13" i="18"/>
  <c r="H13" i="17" s="1"/>
  <c r="H13" i="24"/>
  <c r="H13" i="29"/>
  <c r="H13" i="5"/>
  <c r="H13" i="3"/>
  <c r="AE28" i="10"/>
  <c r="AE28" i="11"/>
  <c r="AE28" i="19"/>
  <c r="AE28" i="22"/>
  <c r="AE28" i="18"/>
  <c r="AE28" i="17" s="1"/>
  <c r="AE28" i="8"/>
  <c r="AE28" i="21"/>
  <c r="AE28" i="20"/>
  <c r="AE28" i="25" s="1"/>
  <c r="AE28" i="24"/>
  <c r="AE28" i="5"/>
  <c r="AE28" i="29"/>
  <c r="AE28" i="3"/>
  <c r="W28" i="10"/>
  <c r="W28" i="11"/>
  <c r="W28" i="22"/>
  <c r="W28" i="19"/>
  <c r="W28" i="21"/>
  <c r="W28" i="8"/>
  <c r="W28" i="20"/>
  <c r="W28" i="25" s="1"/>
  <c r="W28" i="24"/>
  <c r="W28" i="18"/>
  <c r="W28" i="17" s="1"/>
  <c r="W28" i="5"/>
  <c r="W28" i="29"/>
  <c r="W28" i="3"/>
  <c r="N28" i="10"/>
  <c r="N28" i="11"/>
  <c r="N28" i="19"/>
  <c r="N28" i="22"/>
  <c r="N28" i="21"/>
  <c r="N28" i="18"/>
  <c r="N28" i="17" s="1"/>
  <c r="N28" i="8"/>
  <c r="N28" i="20"/>
  <c r="N28" i="25" s="1"/>
  <c r="N28" i="24"/>
  <c r="N28" i="5"/>
  <c r="N28" i="29"/>
  <c r="N28" i="3"/>
  <c r="F28" i="10"/>
  <c r="F28" i="11"/>
  <c r="F28" i="22"/>
  <c r="F28" i="19"/>
  <c r="F28" i="21"/>
  <c r="F28" i="20"/>
  <c r="F28" i="25" s="1"/>
  <c r="F28" i="8"/>
  <c r="F28" i="18"/>
  <c r="F28" i="17" s="1"/>
  <c r="F28" i="24"/>
  <c r="F28" i="5"/>
  <c r="F28" i="29"/>
  <c r="F28" i="3"/>
  <c r="AC27" i="10"/>
  <c r="AC27" i="11"/>
  <c r="AC27" i="19"/>
  <c r="AC27" i="22"/>
  <c r="AC27" i="18"/>
  <c r="AC27" i="17" s="1"/>
  <c r="AC27" i="8"/>
  <c r="AC27" i="21"/>
  <c r="AC27" i="5"/>
  <c r="AC27" i="29"/>
  <c r="AC27" i="24"/>
  <c r="AC27" i="20"/>
  <c r="AC27" i="25" s="1"/>
  <c r="AC27" i="3"/>
  <c r="U27" i="10"/>
  <c r="U27" i="11"/>
  <c r="U27" i="22"/>
  <c r="U27" i="19"/>
  <c r="U27" i="21"/>
  <c r="U27" i="8"/>
  <c r="U27" i="24"/>
  <c r="U27" i="18"/>
  <c r="U27" i="17" s="1"/>
  <c r="U27" i="5"/>
  <c r="U27" i="20"/>
  <c r="U27" i="25" s="1"/>
  <c r="U27" i="3"/>
  <c r="U27" i="29"/>
  <c r="L27" i="10"/>
  <c r="L27" i="11"/>
  <c r="L27" i="19"/>
  <c r="L27" i="22"/>
  <c r="L27" i="21"/>
  <c r="L27" i="18"/>
  <c r="L27" i="17" s="1"/>
  <c r="L27" i="8"/>
  <c r="L27" i="24"/>
  <c r="L27" i="5"/>
  <c r="L27" i="29"/>
  <c r="L27" i="20"/>
  <c r="L27" i="25" s="1"/>
  <c r="L27" i="3"/>
  <c r="D27" i="10"/>
  <c r="D27" i="11"/>
  <c r="D27" i="22"/>
  <c r="D27" i="19"/>
  <c r="D27" i="21"/>
  <c r="D27" i="20"/>
  <c r="D27" i="25" s="1"/>
  <c r="D27" i="8"/>
  <c r="D27" i="18"/>
  <c r="D27" i="17" s="1"/>
  <c r="D27" i="24"/>
  <c r="D27" i="5"/>
  <c r="D27" i="29"/>
  <c r="D27" i="3"/>
  <c r="AA26" i="10"/>
  <c r="AA26" i="11"/>
  <c r="AA26" i="19"/>
  <c r="AA26" i="22"/>
  <c r="AA26" i="18"/>
  <c r="AA26" i="17" s="1"/>
  <c r="AA26" i="8"/>
  <c r="AA26" i="21"/>
  <c r="AA26" i="20"/>
  <c r="AA26" i="25" s="1"/>
  <c r="AA26" i="24"/>
  <c r="AA26" i="5"/>
  <c r="AA26" i="29"/>
  <c r="AA26" i="3"/>
  <c r="S26" i="10"/>
  <c r="S26" i="11"/>
  <c r="S26" i="22"/>
  <c r="S26" i="19"/>
  <c r="S26" i="21"/>
  <c r="S26" i="8"/>
  <c r="S26" i="20"/>
  <c r="S26" i="25" s="1"/>
  <c r="S26" i="24"/>
  <c r="S26" i="5"/>
  <c r="S26" i="18"/>
  <c r="S26" i="17" s="1"/>
  <c r="S26" i="29"/>
  <c r="S26" i="3"/>
  <c r="J26" i="10"/>
  <c r="J26" i="11"/>
  <c r="J26" i="19"/>
  <c r="J26" i="22"/>
  <c r="J26" i="21"/>
  <c r="J26" i="18"/>
  <c r="J26" i="17" s="1"/>
  <c r="J26" i="8"/>
  <c r="J26" i="20"/>
  <c r="J26" i="25" s="1"/>
  <c r="J26" i="24"/>
  <c r="J26" i="5"/>
  <c r="J26" i="29"/>
  <c r="J26" i="3"/>
  <c r="B26" i="10"/>
  <c r="B26" i="11"/>
  <c r="B26" i="22"/>
  <c r="B26" i="19"/>
  <c r="B26" i="21"/>
  <c r="B26" i="20"/>
  <c r="B26" i="25" s="1"/>
  <c r="B26" i="8"/>
  <c r="B26" i="18"/>
  <c r="B26" i="17" s="1"/>
  <c r="B26" i="24"/>
  <c r="B26" i="29"/>
  <c r="B26" i="5"/>
  <c r="B26" i="3"/>
  <c r="Y25" i="10"/>
  <c r="Y25" i="11"/>
  <c r="Y25" i="19"/>
  <c r="Y25" i="22"/>
  <c r="Y25" i="18"/>
  <c r="Y25" i="17" s="1"/>
  <c r="Y25" i="8"/>
  <c r="Y25" i="21"/>
  <c r="Y25" i="20"/>
  <c r="Y25" i="25" s="1"/>
  <c r="Y25" i="5"/>
  <c r="Y25" i="24"/>
  <c r="Y25" i="29"/>
  <c r="Y25" i="3"/>
  <c r="Q25" i="10"/>
  <c r="Q25" i="11"/>
  <c r="Q25" i="22"/>
  <c r="Q25" i="19"/>
  <c r="Q25" i="21"/>
  <c r="Q25" i="8"/>
  <c r="Q25" i="24"/>
  <c r="Q25" i="20"/>
  <c r="Q25" i="25" s="1"/>
  <c r="Q25" i="18"/>
  <c r="Q25" i="17" s="1"/>
  <c r="Q25" i="29"/>
  <c r="Q25" i="5"/>
  <c r="Q25" i="3"/>
  <c r="H25" i="10"/>
  <c r="H25" i="11"/>
  <c r="H25" i="19"/>
  <c r="H25" i="22"/>
  <c r="H25" i="21"/>
  <c r="H25" i="18"/>
  <c r="H25" i="17" s="1"/>
  <c r="H25" i="8"/>
  <c r="H25" i="20"/>
  <c r="H25" i="25" s="1"/>
  <c r="H25" i="24"/>
  <c r="H25" i="29"/>
  <c r="H25" i="5"/>
  <c r="H25" i="3"/>
  <c r="AE24" i="10"/>
  <c r="AE24" i="11"/>
  <c r="AE24" i="22"/>
  <c r="AE24" i="21"/>
  <c r="AE24" i="19"/>
  <c r="AE24" i="20"/>
  <c r="AE24" i="25" s="1"/>
  <c r="AE24" i="8"/>
  <c r="AE24" i="18"/>
  <c r="AE24" i="17" s="1"/>
  <c r="AE24" i="24"/>
  <c r="AE24" i="5"/>
  <c r="AE24" i="29"/>
  <c r="AE24" i="3"/>
  <c r="W24" i="10"/>
  <c r="W24" i="11"/>
  <c r="W24" i="22"/>
  <c r="W24" i="19"/>
  <c r="W24" i="18"/>
  <c r="W24" i="17" s="1"/>
  <c r="W24" i="8"/>
  <c r="W24" i="21"/>
  <c r="W24" i="20"/>
  <c r="W24" i="25" s="1"/>
  <c r="W24" i="29"/>
  <c r="W24" i="24"/>
  <c r="W24" i="5"/>
  <c r="W24" i="3"/>
  <c r="N24" i="10"/>
  <c r="N24" i="11"/>
  <c r="N24" i="22"/>
  <c r="N24" i="21"/>
  <c r="N24" i="19"/>
  <c r="N24" i="8"/>
  <c r="N24" i="20"/>
  <c r="N24" i="25" s="1"/>
  <c r="N24" i="24"/>
  <c r="N24" i="18"/>
  <c r="N24" i="17" s="1"/>
  <c r="N24" i="29"/>
  <c r="N24" i="5"/>
  <c r="N24" i="3"/>
  <c r="F24" i="10"/>
  <c r="F24" i="11"/>
  <c r="F24" i="22"/>
  <c r="F24" i="19"/>
  <c r="F24" i="21"/>
  <c r="F24" i="18"/>
  <c r="F24" i="17" s="1"/>
  <c r="F24" i="8"/>
  <c r="F24" i="20"/>
  <c r="F24" i="25" s="1"/>
  <c r="F24" i="24"/>
  <c r="F24" i="5"/>
  <c r="F24" i="29"/>
  <c r="F24" i="3"/>
  <c r="AC23" i="10"/>
  <c r="AC23" i="11"/>
  <c r="AC23" i="22"/>
  <c r="AC23" i="21"/>
  <c r="AC23" i="19"/>
  <c r="AC23" i="20"/>
  <c r="AC23" i="25" s="1"/>
  <c r="AC23" i="8"/>
  <c r="AC23" i="18"/>
  <c r="AC23" i="17" s="1"/>
  <c r="AC23" i="24"/>
  <c r="AC23" i="29"/>
  <c r="AC23" i="5"/>
  <c r="AC23" i="3"/>
  <c r="U23" i="10"/>
  <c r="U23" i="11"/>
  <c r="U23" i="19"/>
  <c r="U23" i="22"/>
  <c r="U23" i="18"/>
  <c r="U23" i="17" s="1"/>
  <c r="U23" i="8"/>
  <c r="U23" i="21"/>
  <c r="U23" i="20"/>
  <c r="U23" i="25" s="1"/>
  <c r="U23" i="5"/>
  <c r="U23" i="29"/>
  <c r="U23" i="24"/>
  <c r="U23" i="3"/>
  <c r="L23" i="10"/>
  <c r="L23" i="11"/>
  <c r="L23" i="22"/>
  <c r="L23" i="19"/>
  <c r="L23" i="21"/>
  <c r="L23" i="8"/>
  <c r="L23" i="24"/>
  <c r="L23" i="18"/>
  <c r="L23" i="17" s="1"/>
  <c r="L23" i="29"/>
  <c r="L23" i="20"/>
  <c r="L23" i="25" s="1"/>
  <c r="L23" i="5"/>
  <c r="L23" i="3"/>
  <c r="D23" i="10"/>
  <c r="D23" i="11"/>
  <c r="D23" i="19"/>
  <c r="D23" i="22"/>
  <c r="D23" i="21"/>
  <c r="D23" i="18"/>
  <c r="D23" i="17" s="1"/>
  <c r="D23" i="8"/>
  <c r="D23" i="20"/>
  <c r="D23" i="25" s="1"/>
  <c r="D23" i="24"/>
  <c r="D23" i="29"/>
  <c r="D23" i="5"/>
  <c r="D23" i="3"/>
  <c r="AA22" i="10"/>
  <c r="AA22" i="11"/>
  <c r="AA22" i="22"/>
  <c r="AA22" i="21"/>
  <c r="AA22" i="20"/>
  <c r="AA22" i="25" s="1"/>
  <c r="AA22" i="8"/>
  <c r="AA22" i="18"/>
  <c r="AA22" i="17" s="1"/>
  <c r="AA22" i="24"/>
  <c r="AA22" i="19"/>
  <c r="AA22" i="5"/>
  <c r="AA22" i="29"/>
  <c r="AA22" i="3"/>
  <c r="S22" i="10"/>
  <c r="S22" i="11"/>
  <c r="S22" i="22"/>
  <c r="S22" i="19"/>
  <c r="S22" i="18"/>
  <c r="S22" i="17" s="1"/>
  <c r="S22" i="8"/>
  <c r="S22" i="21"/>
  <c r="S22" i="20"/>
  <c r="S22" i="25" s="1"/>
  <c r="S22" i="29"/>
  <c r="S22" i="24"/>
  <c r="S22" i="5"/>
  <c r="S22" i="3"/>
  <c r="J22" i="10"/>
  <c r="J22" i="11"/>
  <c r="J22" i="22"/>
  <c r="J22" i="19"/>
  <c r="J22" i="21"/>
  <c r="J22" i="8"/>
  <c r="J22" i="20"/>
  <c r="J22" i="25" s="1"/>
  <c r="J22" i="24"/>
  <c r="J22" i="5"/>
  <c r="J22" i="29"/>
  <c r="J22" i="18"/>
  <c r="J22" i="17" s="1"/>
  <c r="J22" i="3"/>
  <c r="B22" i="10"/>
  <c r="B22" i="11"/>
  <c r="B22" i="22"/>
  <c r="B22" i="19"/>
  <c r="B22" i="21"/>
  <c r="B22" i="18"/>
  <c r="B22" i="17" s="1"/>
  <c r="B22" i="8"/>
  <c r="B22" i="20"/>
  <c r="B22" i="25" s="1"/>
  <c r="B22" i="24"/>
  <c r="B22" i="5"/>
  <c r="B22" i="29"/>
  <c r="B22" i="3"/>
  <c r="A1" i="8"/>
  <c r="A1" i="29"/>
  <c r="I1" i="22"/>
  <c r="I1" i="24"/>
  <c r="Q1" i="22"/>
  <c r="Q1" i="24"/>
  <c r="X1" i="22"/>
  <c r="X1" i="24"/>
  <c r="AF51" i="6"/>
  <c r="X51" i="6"/>
  <c r="P51" i="6"/>
  <c r="H51" i="6"/>
  <c r="AD50" i="6"/>
  <c r="V50" i="6"/>
  <c r="N50" i="6"/>
  <c r="F50" i="6"/>
  <c r="AB49" i="6"/>
  <c r="T49" i="6"/>
  <c r="L49" i="6"/>
  <c r="AH48" i="6"/>
  <c r="Z48" i="6"/>
  <c r="R48" i="6"/>
  <c r="J48" i="6"/>
  <c r="AF47" i="6"/>
  <c r="X47" i="6"/>
  <c r="P47" i="6"/>
  <c r="H47" i="6"/>
  <c r="AD46" i="6"/>
  <c r="V46" i="6"/>
  <c r="N46" i="6"/>
  <c r="F46" i="6"/>
  <c r="AB45" i="6"/>
  <c r="T45" i="6"/>
  <c r="L45" i="6"/>
  <c r="AH44" i="6"/>
  <c r="Z44" i="6"/>
  <c r="R44" i="6"/>
  <c r="J44" i="6"/>
  <c r="AF43" i="6"/>
  <c r="X43" i="6"/>
  <c r="P43" i="6"/>
  <c r="H43" i="6"/>
  <c r="Y50" i="28"/>
  <c r="Y50" i="30" s="1"/>
  <c r="Y50" i="26"/>
  <c r="Q50" i="28"/>
  <c r="Q50" i="30" s="1"/>
  <c r="Q50" i="26"/>
  <c r="H50" i="28"/>
  <c r="H50" i="30" s="1"/>
  <c r="H50" i="26"/>
  <c r="AE49" i="28"/>
  <c r="AE49" i="30" s="1"/>
  <c r="AE49" i="26"/>
  <c r="W49" i="28"/>
  <c r="W49" i="30" s="1"/>
  <c r="W49" i="26"/>
  <c r="N49" i="28"/>
  <c r="N49" i="30" s="1"/>
  <c r="N49" i="26"/>
  <c r="F49" i="28"/>
  <c r="F49" i="30" s="1"/>
  <c r="F49" i="26"/>
  <c r="AC48" i="28"/>
  <c r="AC48" i="30" s="1"/>
  <c r="AC48" i="26"/>
  <c r="U48" i="28"/>
  <c r="U48" i="30" s="1"/>
  <c r="U48" i="26"/>
  <c r="L48" i="28"/>
  <c r="L48" i="30" s="1"/>
  <c r="L48" i="26"/>
  <c r="D48" i="28"/>
  <c r="D48" i="30" s="1"/>
  <c r="D48" i="26"/>
  <c r="AA47" i="28"/>
  <c r="AA47" i="30" s="1"/>
  <c r="AA47" i="26"/>
  <c r="S47" i="28"/>
  <c r="S47" i="30" s="1"/>
  <c r="S47" i="26"/>
  <c r="J47" i="28"/>
  <c r="J47" i="30" s="1"/>
  <c r="J47" i="26"/>
  <c r="B47" i="28"/>
  <c r="B47" i="30" s="1"/>
  <c r="B47" i="26"/>
  <c r="Y46" i="28"/>
  <c r="Y46" i="30" s="1"/>
  <c r="Y46" i="26"/>
  <c r="Q46" i="28"/>
  <c r="Q46" i="30" s="1"/>
  <c r="Q46" i="26"/>
  <c r="H46" i="28"/>
  <c r="H46" i="30" s="1"/>
  <c r="H46" i="26"/>
  <c r="AE45" i="28"/>
  <c r="AE45" i="30" s="1"/>
  <c r="AE45" i="26"/>
  <c r="W45" i="28"/>
  <c r="W45" i="30" s="1"/>
  <c r="W45" i="26"/>
  <c r="N45" i="28"/>
  <c r="N45" i="30" s="1"/>
  <c r="N45" i="26"/>
  <c r="F45" i="28"/>
  <c r="F45" i="30" s="1"/>
  <c r="F45" i="26"/>
  <c r="AC44" i="28"/>
  <c r="AC44" i="30" s="1"/>
  <c r="AC44" i="26"/>
  <c r="U44" i="28"/>
  <c r="U44" i="30" s="1"/>
  <c r="U44" i="26"/>
  <c r="L44" i="28"/>
  <c r="L44" i="30" s="1"/>
  <c r="L44" i="26"/>
  <c r="D44" i="28"/>
  <c r="D44" i="30" s="1"/>
  <c r="D44" i="26"/>
  <c r="AA43" i="28"/>
  <c r="AA43" i="30" s="1"/>
  <c r="AA43" i="26"/>
  <c r="S43" i="28"/>
  <c r="S43" i="30" s="1"/>
  <c r="S43" i="26"/>
  <c r="J43" i="28"/>
  <c r="J43" i="30" s="1"/>
  <c r="J43" i="26"/>
  <c r="B43" i="28"/>
  <c r="B43" i="30" s="1"/>
  <c r="B43" i="26"/>
  <c r="Y42" i="28"/>
  <c r="Y42" i="30" s="1"/>
  <c r="Y42" i="26"/>
  <c r="Q42" i="28"/>
  <c r="Q42" i="30" s="1"/>
  <c r="Q42" i="26"/>
  <c r="H42" i="28"/>
  <c r="H42" i="30" s="1"/>
  <c r="H42" i="26"/>
  <c r="O1" i="22"/>
  <c r="O1" i="24"/>
  <c r="G1" i="22"/>
  <c r="G1" i="24"/>
  <c r="AD1" i="22"/>
  <c r="AD1" i="24"/>
  <c r="V1" i="22"/>
  <c r="V1" i="24"/>
  <c r="AD51" i="6"/>
  <c r="V51" i="6"/>
  <c r="N51" i="6"/>
  <c r="F51" i="6"/>
  <c r="AB50" i="6"/>
  <c r="T50" i="6"/>
  <c r="L50" i="6"/>
  <c r="AH49" i="6"/>
  <c r="Z49" i="6"/>
  <c r="R49" i="6"/>
  <c r="J49" i="6"/>
  <c r="AF48" i="6"/>
  <c r="X48" i="6"/>
  <c r="P48" i="6"/>
  <c r="H48" i="6"/>
  <c r="AD47" i="6"/>
  <c r="V47" i="6"/>
  <c r="N47" i="6"/>
  <c r="F47" i="6"/>
  <c r="AB46" i="6"/>
  <c r="T46" i="6"/>
  <c r="L46" i="6"/>
  <c r="AH45" i="6"/>
  <c r="Z45" i="6"/>
  <c r="R45" i="6"/>
  <c r="J45" i="6"/>
  <c r="AF44" i="6"/>
  <c r="X44" i="6"/>
  <c r="P44" i="6"/>
  <c r="H44" i="6"/>
  <c r="AD43" i="6"/>
  <c r="V43" i="6"/>
  <c r="N43" i="6"/>
  <c r="F43" i="6"/>
  <c r="AE50" i="28"/>
  <c r="AE50" i="30" s="1"/>
  <c r="AE50" i="26"/>
  <c r="W50" i="28"/>
  <c r="W50" i="30" s="1"/>
  <c r="W50" i="26"/>
  <c r="N50" i="28"/>
  <c r="N50" i="30" s="1"/>
  <c r="N50" i="26"/>
  <c r="F50" i="28"/>
  <c r="F50" i="30" s="1"/>
  <c r="F50" i="26"/>
  <c r="AC49" i="28"/>
  <c r="AC49" i="30" s="1"/>
  <c r="AC49" i="26"/>
  <c r="U49" i="28"/>
  <c r="U49" i="30" s="1"/>
  <c r="U49" i="26"/>
  <c r="L49" i="28"/>
  <c r="L49" i="30" s="1"/>
  <c r="L49" i="26"/>
  <c r="D49" i="28"/>
  <c r="D49" i="30" s="1"/>
  <c r="D49" i="26"/>
  <c r="AA48" i="28"/>
  <c r="AA48" i="30" s="1"/>
  <c r="AA48" i="26"/>
  <c r="S48" i="28"/>
  <c r="S48" i="30" s="1"/>
  <c r="S48" i="26"/>
  <c r="J48" i="28"/>
  <c r="J48" i="30" s="1"/>
  <c r="J48" i="26"/>
  <c r="B48" i="28"/>
  <c r="B48" i="30" s="1"/>
  <c r="B48" i="26"/>
  <c r="Y47" i="28"/>
  <c r="Y47" i="30" s="1"/>
  <c r="Y47" i="26"/>
  <c r="Q47" i="28"/>
  <c r="Q47" i="30" s="1"/>
  <c r="Q47" i="26"/>
  <c r="H47" i="28"/>
  <c r="H47" i="30" s="1"/>
  <c r="H47" i="26"/>
  <c r="AE46" i="28"/>
  <c r="AE46" i="30" s="1"/>
  <c r="AE46" i="26"/>
  <c r="W46" i="28"/>
  <c r="W46" i="30" s="1"/>
  <c r="W46" i="26"/>
  <c r="N46" i="28"/>
  <c r="N46" i="30" s="1"/>
  <c r="N46" i="26"/>
  <c r="F46" i="28"/>
  <c r="F46" i="30" s="1"/>
  <c r="F46" i="26"/>
  <c r="AC45" i="28"/>
  <c r="AC45" i="30" s="1"/>
  <c r="AC45" i="26"/>
  <c r="U45" i="28"/>
  <c r="U45" i="30" s="1"/>
  <c r="U45" i="26"/>
  <c r="L45" i="28"/>
  <c r="L45" i="30" s="1"/>
  <c r="L45" i="26"/>
  <c r="D45" i="28"/>
  <c r="D45" i="30" s="1"/>
  <c r="D45" i="26"/>
  <c r="AA44" i="28"/>
  <c r="AA44" i="30" s="1"/>
  <c r="AA44" i="26"/>
  <c r="S44" i="28"/>
  <c r="S44" i="30" s="1"/>
  <c r="S44" i="26"/>
  <c r="J44" i="28"/>
  <c r="J44" i="30" s="1"/>
  <c r="J44" i="26"/>
  <c r="B44" i="28"/>
  <c r="B44" i="30" s="1"/>
  <c r="B44" i="26"/>
  <c r="Y43" i="28"/>
  <c r="Y43" i="30" s="1"/>
  <c r="Y43" i="26"/>
  <c r="Q43" i="28"/>
  <c r="Q43" i="30" s="1"/>
  <c r="Q43" i="26"/>
  <c r="H43" i="28"/>
  <c r="H43" i="30" s="1"/>
  <c r="H43" i="26"/>
  <c r="AE42" i="28"/>
  <c r="AE42" i="30" s="1"/>
  <c r="AE42" i="26"/>
  <c r="W42" i="28"/>
  <c r="W42" i="30" s="1"/>
  <c r="W42" i="26"/>
  <c r="N42" i="28"/>
  <c r="N42" i="30" s="1"/>
  <c r="N42" i="26"/>
  <c r="F42" i="28"/>
  <c r="F42" i="30" s="1"/>
  <c r="F42" i="26"/>
  <c r="M1" i="22"/>
  <c r="M1" i="24"/>
  <c r="E1" i="22"/>
  <c r="E1" i="24"/>
  <c r="AB1" i="22"/>
  <c r="AB1" i="24"/>
  <c r="T1" i="22"/>
  <c r="T1" i="24"/>
  <c r="AB51" i="6"/>
  <c r="T51" i="6"/>
  <c r="L51" i="6"/>
  <c r="AH50" i="6"/>
  <c r="Z50" i="6"/>
  <c r="R50" i="6"/>
  <c r="J50" i="6"/>
  <c r="AF49" i="6"/>
  <c r="X49" i="6"/>
  <c r="P49" i="6"/>
  <c r="H49" i="6"/>
  <c r="AD48" i="6"/>
  <c r="V48" i="6"/>
  <c r="N48" i="6"/>
  <c r="F48" i="6"/>
  <c r="AB47" i="6"/>
  <c r="T47" i="6"/>
  <c r="L47" i="6"/>
  <c r="AH46" i="6"/>
  <c r="Z46" i="6"/>
  <c r="R46" i="6"/>
  <c r="J46" i="6"/>
  <c r="AF45" i="6"/>
  <c r="X45" i="6"/>
  <c r="P45" i="6"/>
  <c r="H45" i="6"/>
  <c r="AD44" i="6"/>
  <c r="V44" i="6"/>
  <c r="N44" i="6"/>
  <c r="F44" i="6"/>
  <c r="AB43" i="6"/>
  <c r="T43" i="6"/>
  <c r="L43" i="6"/>
  <c r="AC50" i="28"/>
  <c r="AC50" i="30" s="1"/>
  <c r="AC50" i="26"/>
  <c r="U50" i="28"/>
  <c r="U50" i="30" s="1"/>
  <c r="U50" i="26"/>
  <c r="L50" i="28"/>
  <c r="L50" i="30" s="1"/>
  <c r="L50" i="26"/>
  <c r="D50" i="28"/>
  <c r="D50" i="30" s="1"/>
  <c r="D50" i="26"/>
  <c r="AA49" i="28"/>
  <c r="AA49" i="30" s="1"/>
  <c r="AA49" i="26"/>
  <c r="S49" i="28"/>
  <c r="S49" i="30" s="1"/>
  <c r="S49" i="26"/>
  <c r="J49" i="28"/>
  <c r="J49" i="30" s="1"/>
  <c r="J49" i="26"/>
  <c r="B49" i="28"/>
  <c r="B49" i="30" s="1"/>
  <c r="B49" i="26"/>
  <c r="Y48" i="28"/>
  <c r="Y48" i="30" s="1"/>
  <c r="Y48" i="26"/>
  <c r="Q48" i="28"/>
  <c r="Q48" i="30" s="1"/>
  <c r="Q48" i="26"/>
  <c r="H48" i="28"/>
  <c r="H48" i="30" s="1"/>
  <c r="H48" i="26"/>
  <c r="AE47" i="28"/>
  <c r="AE47" i="30" s="1"/>
  <c r="AE47" i="26"/>
  <c r="W47" i="28"/>
  <c r="W47" i="30" s="1"/>
  <c r="W47" i="26"/>
  <c r="N47" i="28"/>
  <c r="N47" i="30" s="1"/>
  <c r="N47" i="26"/>
  <c r="F47" i="28"/>
  <c r="F47" i="30" s="1"/>
  <c r="F47" i="26"/>
  <c r="AC46" i="28"/>
  <c r="AC46" i="30" s="1"/>
  <c r="AC46" i="26"/>
  <c r="U46" i="28"/>
  <c r="U46" i="30" s="1"/>
  <c r="U46" i="26"/>
  <c r="L46" i="28"/>
  <c r="L46" i="30" s="1"/>
  <c r="L46" i="26"/>
  <c r="D46" i="28"/>
  <c r="D46" i="30" s="1"/>
  <c r="D46" i="26"/>
  <c r="AA45" i="28"/>
  <c r="AA45" i="30" s="1"/>
  <c r="AA45" i="26"/>
  <c r="S45" i="28"/>
  <c r="S45" i="30" s="1"/>
  <c r="S45" i="26"/>
  <c r="J45" i="28"/>
  <c r="J45" i="30" s="1"/>
  <c r="J45" i="26"/>
  <c r="B45" i="28"/>
  <c r="B45" i="30" s="1"/>
  <c r="B45" i="26"/>
  <c r="Y44" i="28"/>
  <c r="Y44" i="30" s="1"/>
  <c r="Y44" i="26"/>
  <c r="Q44" i="28"/>
  <c r="Q44" i="30" s="1"/>
  <c r="Q44" i="26"/>
  <c r="H44" i="28"/>
  <c r="H44" i="30" s="1"/>
  <c r="H44" i="26"/>
  <c r="AE43" i="28"/>
  <c r="AE43" i="30" s="1"/>
  <c r="AE43" i="26"/>
  <c r="W43" i="28"/>
  <c r="W43" i="30" s="1"/>
  <c r="W43" i="26"/>
  <c r="N43" i="28"/>
  <c r="N43" i="30" s="1"/>
  <c r="N43" i="26"/>
  <c r="F43" i="28"/>
  <c r="F43" i="30" s="1"/>
  <c r="F43" i="26"/>
  <c r="AC42" i="28"/>
  <c r="AC42" i="30" s="1"/>
  <c r="AC42" i="26"/>
  <c r="U42" i="28"/>
  <c r="U42" i="30" s="1"/>
  <c r="U42" i="26"/>
  <c r="L42" i="28"/>
  <c r="L42" i="30" s="1"/>
  <c r="L42" i="26"/>
  <c r="D42" i="28"/>
  <c r="D42" i="30" s="1"/>
  <c r="D42" i="26"/>
  <c r="A1" i="22"/>
  <c r="A1" i="24"/>
  <c r="H1" i="22"/>
  <c r="H1" i="24"/>
  <c r="AE1" i="22"/>
  <c r="AE1" i="24"/>
  <c r="W1" i="22"/>
  <c r="W1" i="24"/>
  <c r="AE51" i="6"/>
  <c r="W51" i="6"/>
  <c r="O51" i="6"/>
  <c r="G51" i="6"/>
  <c r="AC50" i="6"/>
  <c r="U50" i="6"/>
  <c r="M50" i="6"/>
  <c r="AI49" i="6"/>
  <c r="AA49" i="6"/>
  <c r="S49" i="6"/>
  <c r="K49" i="6"/>
  <c r="AG48" i="6"/>
  <c r="Y48" i="6"/>
  <c r="Q48" i="6"/>
  <c r="I48" i="6"/>
  <c r="AE47" i="6"/>
  <c r="W47" i="6"/>
  <c r="O47" i="6"/>
  <c r="G47" i="6"/>
  <c r="AC46" i="6"/>
  <c r="U46" i="6"/>
  <c r="M46" i="6"/>
  <c r="AI45" i="6"/>
  <c r="AA45" i="6"/>
  <c r="S45" i="6"/>
  <c r="K45" i="6"/>
  <c r="AG44" i="6"/>
  <c r="Y44" i="6"/>
  <c r="Q44" i="6"/>
  <c r="I44" i="6"/>
  <c r="AE43" i="6"/>
  <c r="W43" i="6"/>
  <c r="O43" i="6"/>
  <c r="G43" i="6"/>
  <c r="X50" i="28"/>
  <c r="X50" i="30" s="1"/>
  <c r="X50" i="26"/>
  <c r="O50" i="28"/>
  <c r="O50" i="30" s="1"/>
  <c r="O50" i="26"/>
  <c r="G50" i="28"/>
  <c r="G50" i="30" s="1"/>
  <c r="G50" i="26"/>
  <c r="AD49" i="28"/>
  <c r="AD49" i="30" s="1"/>
  <c r="AD49" i="26"/>
  <c r="V49" i="28"/>
  <c r="V49" i="30" s="1"/>
  <c r="V49" i="26"/>
  <c r="M49" i="28"/>
  <c r="M49" i="30" s="1"/>
  <c r="M49" i="26"/>
  <c r="E49" i="28"/>
  <c r="E49" i="30" s="1"/>
  <c r="E49" i="26"/>
  <c r="AB48" i="28"/>
  <c r="AB48" i="30" s="1"/>
  <c r="AB48" i="26"/>
  <c r="T48" i="28"/>
  <c r="T48" i="30" s="1"/>
  <c r="T48" i="26"/>
  <c r="K48" i="28"/>
  <c r="K48" i="30" s="1"/>
  <c r="K48" i="26"/>
  <c r="C48" i="28"/>
  <c r="C48" i="30" s="1"/>
  <c r="C48" i="26"/>
  <c r="Z47" i="28"/>
  <c r="Z47" i="30" s="1"/>
  <c r="Z47" i="26"/>
  <c r="R47" i="28"/>
  <c r="R47" i="30" s="1"/>
  <c r="R47" i="26"/>
  <c r="I47" i="28"/>
  <c r="I47" i="30" s="1"/>
  <c r="I47" i="26"/>
  <c r="A47" i="28"/>
  <c r="A47" i="30" s="1"/>
  <c r="A47" i="26"/>
  <c r="X46" i="28"/>
  <c r="X46" i="30" s="1"/>
  <c r="X46" i="26"/>
  <c r="O46" i="28"/>
  <c r="O46" i="30" s="1"/>
  <c r="O46" i="26"/>
  <c r="G46" i="28"/>
  <c r="G46" i="30" s="1"/>
  <c r="G46" i="26"/>
  <c r="AD45" i="28"/>
  <c r="AD45" i="30" s="1"/>
  <c r="AD45" i="26"/>
  <c r="V45" i="28"/>
  <c r="V45" i="30" s="1"/>
  <c r="V45" i="26"/>
  <c r="M45" i="28"/>
  <c r="M45" i="30" s="1"/>
  <c r="M45" i="26"/>
  <c r="E45" i="28"/>
  <c r="E45" i="30" s="1"/>
  <c r="E45" i="26"/>
  <c r="AB44" i="28"/>
  <c r="AB44" i="30" s="1"/>
  <c r="AB44" i="26"/>
  <c r="T44" i="28"/>
  <c r="T44" i="30" s="1"/>
  <c r="T44" i="26"/>
  <c r="K44" i="28"/>
  <c r="K44" i="30" s="1"/>
  <c r="K44" i="26"/>
  <c r="C44" i="28"/>
  <c r="C44" i="30" s="1"/>
  <c r="C44" i="26"/>
  <c r="Z43" i="28"/>
  <c r="Z43" i="30" s="1"/>
  <c r="Z43" i="26"/>
  <c r="R43" i="28"/>
  <c r="R43" i="30" s="1"/>
  <c r="R43" i="26"/>
  <c r="I43" i="28"/>
  <c r="I43" i="30" s="1"/>
  <c r="I43" i="26"/>
  <c r="A43" i="28"/>
  <c r="A43" i="30" s="1"/>
  <c r="A43" i="26"/>
  <c r="X42" i="28"/>
  <c r="X42" i="30" s="1"/>
  <c r="X42" i="26"/>
  <c r="O42" i="28"/>
  <c r="O42" i="30" s="1"/>
  <c r="O42" i="26"/>
  <c r="G42" i="28"/>
  <c r="G42" i="30" s="1"/>
  <c r="G42" i="26"/>
  <c r="N1" i="22"/>
  <c r="N1" i="24"/>
  <c r="F1" i="22"/>
  <c r="F1" i="24"/>
  <c r="AC1" i="22"/>
  <c r="AC1" i="24"/>
  <c r="U1" i="22"/>
  <c r="U1" i="24"/>
  <c r="AC51" i="6"/>
  <c r="U51" i="6"/>
  <c r="M51" i="6"/>
  <c r="AI50" i="6"/>
  <c r="AA50" i="6"/>
  <c r="S50" i="6"/>
  <c r="K50" i="6"/>
  <c r="AG49" i="6"/>
  <c r="Y49" i="6"/>
  <c r="Q49" i="6"/>
  <c r="I49" i="6"/>
  <c r="AE48" i="6"/>
  <c r="W48" i="6"/>
  <c r="O48" i="6"/>
  <c r="G48" i="6"/>
  <c r="AC47" i="6"/>
  <c r="U47" i="6"/>
  <c r="M47" i="6"/>
  <c r="AI46" i="6"/>
  <c r="AA46" i="6"/>
  <c r="S46" i="6"/>
  <c r="K46" i="6"/>
  <c r="AG45" i="6"/>
  <c r="Y45" i="6"/>
  <c r="Q45" i="6"/>
  <c r="I45" i="6"/>
  <c r="AE44" i="6"/>
  <c r="W44" i="6"/>
  <c r="O44" i="6"/>
  <c r="G44" i="6"/>
  <c r="AC43" i="6"/>
  <c r="U43" i="6"/>
  <c r="M43" i="6"/>
  <c r="AD50" i="28"/>
  <c r="AD50" i="30" s="1"/>
  <c r="AD50" i="26"/>
  <c r="V50" i="28"/>
  <c r="V50" i="30" s="1"/>
  <c r="V50" i="26"/>
  <c r="M50" i="28"/>
  <c r="M50" i="30" s="1"/>
  <c r="M50" i="26"/>
  <c r="E50" i="28"/>
  <c r="E50" i="30" s="1"/>
  <c r="E50" i="26"/>
  <c r="AB49" i="28"/>
  <c r="AB49" i="30" s="1"/>
  <c r="AB49" i="26"/>
  <c r="T49" i="28"/>
  <c r="T49" i="30" s="1"/>
  <c r="T49" i="26"/>
  <c r="K49" i="28"/>
  <c r="K49" i="30" s="1"/>
  <c r="K49" i="26"/>
  <c r="C49" i="28"/>
  <c r="C49" i="30" s="1"/>
  <c r="C49" i="26"/>
  <c r="Z48" i="28"/>
  <c r="Z48" i="30" s="1"/>
  <c r="Z48" i="26"/>
  <c r="R48" i="28"/>
  <c r="R48" i="30" s="1"/>
  <c r="R48" i="26"/>
  <c r="I48" i="28"/>
  <c r="I48" i="30" s="1"/>
  <c r="I48" i="26"/>
  <c r="A48" i="28"/>
  <c r="A48" i="30" s="1"/>
  <c r="A48" i="26"/>
  <c r="X47" i="28"/>
  <c r="X47" i="30" s="1"/>
  <c r="X47" i="26"/>
  <c r="O47" i="28"/>
  <c r="O47" i="30" s="1"/>
  <c r="O47" i="26"/>
  <c r="G47" i="28"/>
  <c r="G47" i="30" s="1"/>
  <c r="G47" i="26"/>
  <c r="AD46" i="28"/>
  <c r="AD46" i="30" s="1"/>
  <c r="AD46" i="26"/>
  <c r="V46" i="28"/>
  <c r="V46" i="30" s="1"/>
  <c r="V46" i="26"/>
  <c r="M46" i="28"/>
  <c r="M46" i="30" s="1"/>
  <c r="M46" i="26"/>
  <c r="E46" i="28"/>
  <c r="E46" i="30" s="1"/>
  <c r="E46" i="26"/>
  <c r="AB45" i="28"/>
  <c r="AB45" i="30" s="1"/>
  <c r="AB45" i="26"/>
  <c r="T45" i="28"/>
  <c r="T45" i="30" s="1"/>
  <c r="T45" i="26"/>
  <c r="K45" i="28"/>
  <c r="K45" i="30" s="1"/>
  <c r="K45" i="26"/>
  <c r="C45" i="28"/>
  <c r="C45" i="30" s="1"/>
  <c r="C45" i="26"/>
  <c r="Z44" i="28"/>
  <c r="Z44" i="30" s="1"/>
  <c r="Z44" i="26"/>
  <c r="R44" i="28"/>
  <c r="R44" i="30" s="1"/>
  <c r="R44" i="26"/>
  <c r="I44" i="28"/>
  <c r="I44" i="30" s="1"/>
  <c r="I44" i="26"/>
  <c r="A44" i="28"/>
  <c r="A44" i="30" s="1"/>
  <c r="A44" i="26"/>
  <c r="X43" i="28"/>
  <c r="X43" i="30" s="1"/>
  <c r="X43" i="26"/>
  <c r="O43" i="28"/>
  <c r="O43" i="30" s="1"/>
  <c r="O43" i="26"/>
  <c r="G43" i="28"/>
  <c r="G43" i="30" s="1"/>
  <c r="G43" i="26"/>
  <c r="AD42" i="28"/>
  <c r="AD42" i="30" s="1"/>
  <c r="AD42" i="26"/>
  <c r="V42" i="28"/>
  <c r="V42" i="30" s="1"/>
  <c r="V42" i="26"/>
  <c r="M42" i="28"/>
  <c r="M42" i="30" s="1"/>
  <c r="M42" i="26"/>
  <c r="E42" i="28"/>
  <c r="E42" i="30" s="1"/>
  <c r="E42" i="26"/>
  <c r="L1" i="22"/>
  <c r="L1" i="24"/>
  <c r="D1" i="22"/>
  <c r="D1" i="24"/>
  <c r="AA1" i="22"/>
  <c r="AA1" i="24"/>
  <c r="S1" i="22"/>
  <c r="S1" i="24"/>
  <c r="AI51" i="6"/>
  <c r="AA51" i="6"/>
  <c r="S51" i="6"/>
  <c r="K51" i="6"/>
  <c r="AG50" i="6"/>
  <c r="Y50" i="6"/>
  <c r="Q50" i="6"/>
  <c r="I50" i="6"/>
  <c r="AE49" i="6"/>
  <c r="W49" i="6"/>
  <c r="O49" i="6"/>
  <c r="G49" i="6"/>
  <c r="AC48" i="6"/>
  <c r="U48" i="6"/>
  <c r="M48" i="6"/>
  <c r="AI47" i="6"/>
  <c r="AA47" i="6"/>
  <c r="S47" i="6"/>
  <c r="K47" i="6"/>
  <c r="AG46" i="6"/>
  <c r="Y46" i="6"/>
  <c r="Q46" i="6"/>
  <c r="I46" i="6"/>
  <c r="AE45" i="6"/>
  <c r="W45" i="6"/>
  <c r="O45" i="6"/>
  <c r="G45" i="6"/>
  <c r="AC44" i="6"/>
  <c r="U44" i="6"/>
  <c r="M44" i="6"/>
  <c r="AI43" i="6"/>
  <c r="AA43" i="6"/>
  <c r="S43" i="6"/>
  <c r="K43" i="6"/>
  <c r="AB50" i="28"/>
  <c r="AB50" i="30" s="1"/>
  <c r="AB50" i="26"/>
  <c r="T50" i="28"/>
  <c r="T50" i="30" s="1"/>
  <c r="T50" i="26"/>
  <c r="K50" i="28"/>
  <c r="K50" i="30" s="1"/>
  <c r="K50" i="26"/>
  <c r="C50" i="28"/>
  <c r="C50" i="30" s="1"/>
  <c r="C50" i="26"/>
  <c r="Z49" i="28"/>
  <c r="Z49" i="30" s="1"/>
  <c r="Z49" i="26"/>
  <c r="R49" i="28"/>
  <c r="R49" i="30" s="1"/>
  <c r="R49" i="26"/>
  <c r="I49" i="28"/>
  <c r="I49" i="30" s="1"/>
  <c r="I49" i="26"/>
  <c r="A49" i="28"/>
  <c r="A49" i="30" s="1"/>
  <c r="A49" i="26"/>
  <c r="X48" i="28"/>
  <c r="X48" i="30" s="1"/>
  <c r="X48" i="26"/>
  <c r="O48" i="28"/>
  <c r="O48" i="30" s="1"/>
  <c r="O48" i="26"/>
  <c r="G48" i="28"/>
  <c r="G48" i="30" s="1"/>
  <c r="G48" i="26"/>
  <c r="AD47" i="28"/>
  <c r="AD47" i="30" s="1"/>
  <c r="AD47" i="26"/>
  <c r="V47" i="28"/>
  <c r="V47" i="30" s="1"/>
  <c r="V47" i="26"/>
  <c r="M47" i="28"/>
  <c r="M47" i="30" s="1"/>
  <c r="M47" i="26"/>
  <c r="E47" i="28"/>
  <c r="E47" i="30" s="1"/>
  <c r="E47" i="26"/>
  <c r="AB46" i="28"/>
  <c r="AB46" i="30" s="1"/>
  <c r="AB46" i="26"/>
  <c r="T46" i="28"/>
  <c r="T46" i="30" s="1"/>
  <c r="T46" i="26"/>
  <c r="K46" i="28"/>
  <c r="K46" i="30" s="1"/>
  <c r="K46" i="26"/>
  <c r="C46" i="28"/>
  <c r="C46" i="30" s="1"/>
  <c r="C46" i="26"/>
  <c r="Z45" i="28"/>
  <c r="Z45" i="30" s="1"/>
  <c r="Z45" i="26"/>
  <c r="R45" i="28"/>
  <c r="R45" i="30" s="1"/>
  <c r="R45" i="26"/>
  <c r="I45" i="28"/>
  <c r="I45" i="30" s="1"/>
  <c r="I45" i="26"/>
  <c r="A45" i="28"/>
  <c r="A45" i="30" s="1"/>
  <c r="A45" i="26"/>
  <c r="X44" i="28"/>
  <c r="X44" i="30" s="1"/>
  <c r="X44" i="26"/>
  <c r="O44" i="28"/>
  <c r="O44" i="30" s="1"/>
  <c r="O44" i="26"/>
  <c r="G44" i="28"/>
  <c r="G44" i="30" s="1"/>
  <c r="G44" i="26"/>
  <c r="AD43" i="28"/>
  <c r="AD43" i="30" s="1"/>
  <c r="AD43" i="26"/>
  <c r="V43" i="28"/>
  <c r="V43" i="30" s="1"/>
  <c r="V43" i="26"/>
  <c r="M43" i="28"/>
  <c r="M43" i="30" s="1"/>
  <c r="M43" i="26"/>
  <c r="E43" i="28"/>
  <c r="E43" i="30" s="1"/>
  <c r="E43" i="26"/>
  <c r="AB42" i="28"/>
  <c r="AB42" i="30" s="1"/>
  <c r="AB42" i="26"/>
  <c r="T42" i="28"/>
  <c r="T42" i="30" s="1"/>
  <c r="T42" i="26"/>
  <c r="K42" i="28"/>
  <c r="K42" i="30" s="1"/>
  <c r="K42" i="26"/>
  <c r="C42" i="28"/>
  <c r="C42" i="30" s="1"/>
  <c r="C42" i="26"/>
  <c r="K1" i="22"/>
  <c r="K1" i="24"/>
  <c r="C1" i="22"/>
  <c r="C1" i="24"/>
  <c r="Z1" i="22"/>
  <c r="Z1" i="24"/>
  <c r="R1" i="22"/>
  <c r="R1" i="24"/>
  <c r="AH51" i="6"/>
  <c r="Z51" i="6"/>
  <c r="R51" i="6"/>
  <c r="J51" i="6"/>
  <c r="AF50" i="6"/>
  <c r="X50" i="6"/>
  <c r="P50" i="6"/>
  <c r="H50" i="6"/>
  <c r="AD49" i="6"/>
  <c r="V49" i="6"/>
  <c r="N49" i="6"/>
  <c r="F49" i="6"/>
  <c r="AB48" i="6"/>
  <c r="T48" i="6"/>
  <c r="L48" i="6"/>
  <c r="AH47" i="6"/>
  <c r="Z47" i="6"/>
  <c r="R47" i="6"/>
  <c r="J47" i="6"/>
  <c r="AF46" i="6"/>
  <c r="X46" i="6"/>
  <c r="P46" i="6"/>
  <c r="H46" i="6"/>
  <c r="AD45" i="6"/>
  <c r="V45" i="6"/>
  <c r="N45" i="6"/>
  <c r="F45" i="6"/>
  <c r="AB44" i="6"/>
  <c r="T44" i="6"/>
  <c r="L44" i="6"/>
  <c r="AH43" i="6"/>
  <c r="Z43" i="6"/>
  <c r="R43" i="6"/>
  <c r="J43" i="6"/>
  <c r="AA50" i="28"/>
  <c r="AA50" i="30" s="1"/>
  <c r="AA50" i="26"/>
  <c r="S50" i="28"/>
  <c r="S50" i="30" s="1"/>
  <c r="S50" i="26"/>
  <c r="J50" i="28"/>
  <c r="J50" i="30" s="1"/>
  <c r="J50" i="26"/>
  <c r="B50" i="28"/>
  <c r="B50" i="30" s="1"/>
  <c r="B50" i="26"/>
  <c r="Y49" i="28"/>
  <c r="Y49" i="30" s="1"/>
  <c r="Y49" i="26"/>
  <c r="Q49" i="28"/>
  <c r="Q49" i="30" s="1"/>
  <c r="Q49" i="26"/>
  <c r="H49" i="28"/>
  <c r="H49" i="30" s="1"/>
  <c r="H49" i="26"/>
  <c r="AE48" i="28"/>
  <c r="AE48" i="30" s="1"/>
  <c r="AE48" i="26"/>
  <c r="W48" i="28"/>
  <c r="W48" i="30" s="1"/>
  <c r="W48" i="26"/>
  <c r="N48" i="28"/>
  <c r="N48" i="30" s="1"/>
  <c r="N48" i="26"/>
  <c r="F48" i="28"/>
  <c r="F48" i="30" s="1"/>
  <c r="F48" i="26"/>
  <c r="AC47" i="28"/>
  <c r="AC47" i="30" s="1"/>
  <c r="AC47" i="26"/>
  <c r="U47" i="28"/>
  <c r="U47" i="30" s="1"/>
  <c r="U47" i="26"/>
  <c r="L47" i="28"/>
  <c r="L47" i="30" s="1"/>
  <c r="L47" i="26"/>
  <c r="D47" i="28"/>
  <c r="D47" i="30" s="1"/>
  <c r="D47" i="26"/>
  <c r="AA46" i="28"/>
  <c r="AA46" i="30" s="1"/>
  <c r="AA46" i="26"/>
  <c r="S46" i="28"/>
  <c r="S46" i="30" s="1"/>
  <c r="S46" i="26"/>
  <c r="J46" i="28"/>
  <c r="J46" i="30" s="1"/>
  <c r="J46" i="26"/>
  <c r="B46" i="28"/>
  <c r="B46" i="30" s="1"/>
  <c r="B46" i="26"/>
  <c r="Y45" i="28"/>
  <c r="Y45" i="30" s="1"/>
  <c r="Y45" i="26"/>
  <c r="Q45" i="28"/>
  <c r="Q45" i="30" s="1"/>
  <c r="Q45" i="26"/>
  <c r="H45" i="28"/>
  <c r="H45" i="30" s="1"/>
  <c r="H45" i="26"/>
  <c r="AE44" i="28"/>
  <c r="AE44" i="30" s="1"/>
  <c r="AE44" i="26"/>
  <c r="W44" i="28"/>
  <c r="W44" i="30" s="1"/>
  <c r="W44" i="26"/>
  <c r="N44" i="28"/>
  <c r="N44" i="30" s="1"/>
  <c r="N44" i="26"/>
  <c r="F44" i="28"/>
  <c r="F44" i="30" s="1"/>
  <c r="F44" i="26"/>
  <c r="AC43" i="28"/>
  <c r="AC43" i="30" s="1"/>
  <c r="AC43" i="26"/>
  <c r="U43" i="28"/>
  <c r="U43" i="30" s="1"/>
  <c r="U43" i="26"/>
  <c r="L43" i="28"/>
  <c r="L43" i="30" s="1"/>
  <c r="L43" i="26"/>
  <c r="D43" i="28"/>
  <c r="D43" i="30" s="1"/>
  <c r="D43" i="26"/>
  <c r="AA42" i="28"/>
  <c r="AA42" i="30" s="1"/>
  <c r="AA42" i="26"/>
  <c r="S42" i="28"/>
  <c r="S42" i="30" s="1"/>
  <c r="S42" i="26"/>
  <c r="J42" i="28"/>
  <c r="J42" i="30" s="1"/>
  <c r="J42" i="26"/>
  <c r="B42" i="28"/>
  <c r="B42" i="30" s="1"/>
  <c r="B42" i="26"/>
  <c r="J1" i="22"/>
  <c r="J1" i="24"/>
  <c r="B1" i="22"/>
  <c r="B1" i="24"/>
  <c r="Y1" i="22"/>
  <c r="Y1" i="24"/>
  <c r="AG51" i="6"/>
  <c r="Y51" i="6"/>
  <c r="Q51" i="6"/>
  <c r="I51" i="6"/>
  <c r="AE50" i="6"/>
  <c r="W50" i="6"/>
  <c r="O50" i="6"/>
  <c r="G50" i="6"/>
  <c r="AC49" i="6"/>
  <c r="U49" i="6"/>
  <c r="M49" i="6"/>
  <c r="AI48" i="6"/>
  <c r="AA48" i="6"/>
  <c r="S48" i="6"/>
  <c r="K48" i="6"/>
  <c r="AG47" i="6"/>
  <c r="Y47" i="6"/>
  <c r="Q47" i="6"/>
  <c r="I47" i="6"/>
  <c r="AE46" i="6"/>
  <c r="W46" i="6"/>
  <c r="O46" i="6"/>
  <c r="G46" i="6"/>
  <c r="AC45" i="6"/>
  <c r="U45" i="6"/>
  <c r="M45" i="6"/>
  <c r="AI44" i="6"/>
  <c r="AA44" i="6"/>
  <c r="S44" i="6"/>
  <c r="K44" i="6"/>
  <c r="AG43" i="6"/>
  <c r="Y43" i="6"/>
  <c r="Q43" i="6"/>
  <c r="I43" i="6"/>
  <c r="Z50" i="28"/>
  <c r="Z50" i="30" s="1"/>
  <c r="Z50" i="26"/>
  <c r="R50" i="28"/>
  <c r="R50" i="30" s="1"/>
  <c r="R50" i="26"/>
  <c r="I50" i="28"/>
  <c r="I50" i="30" s="1"/>
  <c r="I50" i="26"/>
  <c r="A50" i="28"/>
  <c r="A50" i="30" s="1"/>
  <c r="A50" i="26"/>
  <c r="X49" i="28"/>
  <c r="X49" i="30" s="1"/>
  <c r="X49" i="26"/>
  <c r="O49" i="28"/>
  <c r="O49" i="30" s="1"/>
  <c r="O49" i="26"/>
  <c r="G49" i="28"/>
  <c r="G49" i="30" s="1"/>
  <c r="G49" i="26"/>
  <c r="AD48" i="28"/>
  <c r="AD48" i="30" s="1"/>
  <c r="AD48" i="26"/>
  <c r="V48" i="28"/>
  <c r="V48" i="30" s="1"/>
  <c r="V48" i="26"/>
  <c r="M48" i="28"/>
  <c r="M48" i="30" s="1"/>
  <c r="M48" i="26"/>
  <c r="E48" i="28"/>
  <c r="E48" i="30" s="1"/>
  <c r="E48" i="26"/>
  <c r="AB47" i="28"/>
  <c r="AB47" i="30" s="1"/>
  <c r="AB47" i="26"/>
  <c r="T47" i="28"/>
  <c r="T47" i="30" s="1"/>
  <c r="T47" i="26"/>
  <c r="K47" i="28"/>
  <c r="K47" i="30" s="1"/>
  <c r="K47" i="26"/>
  <c r="C47" i="28"/>
  <c r="C47" i="30" s="1"/>
  <c r="C47" i="26"/>
  <c r="Z46" i="28"/>
  <c r="Z46" i="30" s="1"/>
  <c r="Z46" i="26"/>
  <c r="R46" i="28"/>
  <c r="R46" i="30" s="1"/>
  <c r="R46" i="26"/>
  <c r="I46" i="28"/>
  <c r="I46" i="30" s="1"/>
  <c r="I46" i="26"/>
  <c r="A46" i="28"/>
  <c r="A46" i="30" s="1"/>
  <c r="A46" i="26"/>
  <c r="X45" i="28"/>
  <c r="X45" i="30" s="1"/>
  <c r="X45" i="26"/>
  <c r="O45" i="28"/>
  <c r="O45" i="30" s="1"/>
  <c r="O45" i="26"/>
  <c r="G45" i="28"/>
  <c r="G45" i="30" s="1"/>
  <c r="G45" i="26"/>
  <c r="AD44" i="28"/>
  <c r="AD44" i="30" s="1"/>
  <c r="AD44" i="26"/>
  <c r="V44" i="28"/>
  <c r="V44" i="30" s="1"/>
  <c r="V44" i="26"/>
  <c r="M44" i="28"/>
  <c r="M44" i="30" s="1"/>
  <c r="M44" i="26"/>
  <c r="E44" i="28"/>
  <c r="E44" i="30" s="1"/>
  <c r="E44" i="26"/>
  <c r="AB43" i="28"/>
  <c r="AB43" i="30" s="1"/>
  <c r="AB43" i="26"/>
  <c r="T43" i="28"/>
  <c r="T43" i="30" s="1"/>
  <c r="T43" i="26"/>
  <c r="K43" i="28"/>
  <c r="K43" i="30" s="1"/>
  <c r="K43" i="26"/>
  <c r="C43" i="28"/>
  <c r="C43" i="30" s="1"/>
  <c r="C43" i="26"/>
  <c r="Z42" i="28"/>
  <c r="Z42" i="30" s="1"/>
  <c r="Z42" i="26"/>
  <c r="R42" i="28"/>
  <c r="R42" i="30" s="1"/>
  <c r="R42" i="26"/>
  <c r="I42" i="28"/>
  <c r="I42" i="30" s="1"/>
  <c r="I42" i="26"/>
  <c r="A42" i="28"/>
  <c r="A42" i="30" s="1"/>
  <c r="A42" i="26"/>
  <c r="A1" i="19"/>
  <c r="A1" i="20"/>
  <c r="A1" i="25" s="1"/>
  <c r="A1" i="21"/>
  <c r="H1" i="19"/>
  <c r="H1" i="21"/>
  <c r="H1" i="20"/>
  <c r="H1" i="25" s="1"/>
  <c r="AE1" i="21"/>
  <c r="AE1" i="19"/>
  <c r="AE1" i="20"/>
  <c r="AE1" i="25" s="1"/>
  <c r="W1" i="19"/>
  <c r="W1" i="21"/>
  <c r="W1" i="20"/>
  <c r="W1" i="25" s="1"/>
  <c r="O1" i="19"/>
  <c r="O1" i="21"/>
  <c r="O1" i="20"/>
  <c r="O1" i="25" s="1"/>
  <c r="G1" i="19"/>
  <c r="G1" i="21"/>
  <c r="G1" i="20"/>
  <c r="G1" i="25" s="1"/>
  <c r="AD1" i="21"/>
  <c r="AD1" i="20"/>
  <c r="AD1" i="25" s="1"/>
  <c r="AD1" i="19"/>
  <c r="V1" i="19"/>
  <c r="V1" i="21"/>
  <c r="V1" i="20"/>
  <c r="V1" i="25" s="1"/>
  <c r="N1" i="21"/>
  <c r="N1" i="19"/>
  <c r="N1" i="20"/>
  <c r="N1" i="25" s="1"/>
  <c r="F1" i="19"/>
  <c r="F1" i="21"/>
  <c r="F1" i="20"/>
  <c r="F1" i="25" s="1"/>
  <c r="AC1" i="21"/>
  <c r="AC1" i="20"/>
  <c r="AC1" i="25" s="1"/>
  <c r="AC1" i="19"/>
  <c r="U1" i="21"/>
  <c r="U1" i="20"/>
  <c r="U1" i="25" s="1"/>
  <c r="U1" i="19"/>
  <c r="M1" i="21"/>
  <c r="M1" i="20"/>
  <c r="M1" i="25" s="1"/>
  <c r="M1" i="19"/>
  <c r="E1" i="19"/>
  <c r="E1" i="21"/>
  <c r="E1" i="20"/>
  <c r="E1" i="25" s="1"/>
  <c r="AB1" i="19"/>
  <c r="AB1" i="20"/>
  <c r="AB1" i="25" s="1"/>
  <c r="AB1" i="21"/>
  <c r="AB1" i="18"/>
  <c r="T1" i="19"/>
  <c r="T1" i="20"/>
  <c r="T1" i="25" s="1"/>
  <c r="T1" i="21"/>
  <c r="L1" i="21"/>
  <c r="L1" i="20"/>
  <c r="L1" i="25" s="1"/>
  <c r="L1" i="19"/>
  <c r="D1" i="21"/>
  <c r="D1" i="20"/>
  <c r="D1" i="25" s="1"/>
  <c r="D1" i="19"/>
  <c r="AA1" i="19"/>
  <c r="AA1" i="21"/>
  <c r="AA1" i="20"/>
  <c r="AA1" i="25" s="1"/>
  <c r="S1" i="19"/>
  <c r="S1" i="21"/>
  <c r="S1" i="20"/>
  <c r="S1" i="25" s="1"/>
  <c r="K1" i="3"/>
  <c r="K1" i="19"/>
  <c r="K1" i="20"/>
  <c r="K1" i="25" s="1"/>
  <c r="K1" i="21"/>
  <c r="C1" i="19"/>
  <c r="C1" i="21"/>
  <c r="C1" i="20"/>
  <c r="C1" i="25" s="1"/>
  <c r="Z1" i="19"/>
  <c r="Z1" i="21"/>
  <c r="Z1" i="20"/>
  <c r="Z1" i="25" s="1"/>
  <c r="R1" i="19"/>
  <c r="R1" i="21"/>
  <c r="R1" i="20"/>
  <c r="R1" i="25" s="1"/>
  <c r="J1" i="19"/>
  <c r="J1" i="20"/>
  <c r="J1" i="25" s="1"/>
  <c r="J1" i="21"/>
  <c r="B1" i="19"/>
  <c r="B1" i="21"/>
  <c r="B1" i="20"/>
  <c r="B1" i="25" s="1"/>
  <c r="Y1" i="19"/>
  <c r="Y1" i="20"/>
  <c r="Y1" i="25" s="1"/>
  <c r="Y1" i="21"/>
  <c r="AB1" i="3"/>
  <c r="I1" i="19"/>
  <c r="I1" i="20"/>
  <c r="I1" i="25" s="1"/>
  <c r="I1" i="21"/>
  <c r="Q1" i="20"/>
  <c r="Q1" i="25" s="1"/>
  <c r="Q1" i="21"/>
  <c r="Q1" i="19"/>
  <c r="X1" i="19"/>
  <c r="X1" i="20"/>
  <c r="X1" i="25" s="1"/>
  <c r="X1" i="21"/>
  <c r="T1" i="3"/>
  <c r="X1" i="3"/>
  <c r="U1" i="5"/>
  <c r="M1" i="3"/>
  <c r="G1" i="3"/>
  <c r="AB1" i="5"/>
  <c r="R1" i="5"/>
  <c r="R1" i="8"/>
  <c r="A1" i="3"/>
  <c r="M1" i="5"/>
  <c r="AC1" i="5"/>
  <c r="L1" i="11"/>
  <c r="Z1" i="3"/>
  <c r="L1" i="5"/>
  <c r="K1" i="8"/>
  <c r="E1" i="5"/>
  <c r="C1" i="8"/>
  <c r="Z1" i="18"/>
  <c r="D1" i="5"/>
  <c r="X1" i="10"/>
  <c r="AC1" i="3"/>
  <c r="X1" i="5"/>
  <c r="F1" i="5"/>
  <c r="G1" i="5"/>
  <c r="O1" i="5"/>
  <c r="V1" i="8"/>
  <c r="N1" i="5"/>
  <c r="N1" i="18"/>
  <c r="U1" i="3"/>
  <c r="O1" i="3"/>
  <c r="AE1" i="5"/>
  <c r="W1" i="5"/>
  <c r="L1" i="3"/>
  <c r="Z1" i="5"/>
  <c r="K1" i="5"/>
  <c r="L1" i="10"/>
  <c r="M1" i="18"/>
  <c r="E1" i="3"/>
  <c r="T1" i="5"/>
  <c r="C1" i="5"/>
  <c r="E1" i="8"/>
  <c r="AA1" i="5"/>
  <c r="S1" i="5"/>
  <c r="D1" i="3"/>
  <c r="R1" i="3"/>
  <c r="C1" i="3"/>
  <c r="A1" i="5"/>
  <c r="H1" i="18"/>
  <c r="J1" i="11"/>
  <c r="J1" i="10"/>
  <c r="J1" i="18"/>
  <c r="J1" i="8"/>
  <c r="J1" i="5"/>
  <c r="J1" i="3"/>
  <c r="B1" i="11"/>
  <c r="B1" i="10"/>
  <c r="B1" i="18"/>
  <c r="B1" i="8"/>
  <c r="B1" i="5"/>
  <c r="B1" i="3"/>
  <c r="Y1" i="11"/>
  <c r="Y1" i="10"/>
  <c r="Y1" i="18"/>
  <c r="Y1" i="5"/>
  <c r="Y1" i="3"/>
  <c r="Y1" i="8"/>
  <c r="G1" i="10"/>
  <c r="O1" i="10"/>
  <c r="O1" i="18"/>
  <c r="O1" i="11"/>
  <c r="O1" i="8"/>
  <c r="G1" i="11"/>
  <c r="G1" i="18"/>
  <c r="G1" i="8"/>
  <c r="AD1" i="18"/>
  <c r="AD1" i="11"/>
  <c r="AD1" i="10"/>
  <c r="AD1" i="8"/>
  <c r="AD1" i="5"/>
  <c r="AD1" i="3"/>
  <c r="V1" i="11"/>
  <c r="V1" i="18"/>
  <c r="V1" i="10"/>
  <c r="V1" i="5"/>
  <c r="V1" i="3"/>
  <c r="I1" i="11"/>
  <c r="I1" i="10"/>
  <c r="I1" i="18"/>
  <c r="Q1" i="11"/>
  <c r="Q1" i="10"/>
  <c r="Q1" i="18"/>
  <c r="Q1" i="8"/>
  <c r="X1" i="18"/>
  <c r="X1" i="11"/>
  <c r="AE1" i="3"/>
  <c r="W1" i="3"/>
  <c r="N1" i="3"/>
  <c r="F1" i="3"/>
  <c r="X1" i="8"/>
  <c r="I1" i="8"/>
  <c r="AA1" i="18"/>
  <c r="M1" i="10"/>
  <c r="A1" i="10"/>
  <c r="A1" i="18"/>
  <c r="H1" i="11"/>
  <c r="H1" i="10"/>
  <c r="H1" i="8"/>
  <c r="AE1" i="10"/>
  <c r="AE1" i="18"/>
  <c r="AE1" i="8"/>
  <c r="AE1" i="11"/>
  <c r="W1" i="18"/>
  <c r="W1" i="11"/>
  <c r="W1" i="10"/>
  <c r="W1" i="8"/>
  <c r="N1" i="10"/>
  <c r="N1" i="11"/>
  <c r="F1" i="11"/>
  <c r="F1" i="10"/>
  <c r="F1" i="8"/>
  <c r="AC1" i="18"/>
  <c r="AC1" i="8"/>
  <c r="AC1" i="11"/>
  <c r="AC1" i="10"/>
  <c r="U1" i="11"/>
  <c r="U1" i="10"/>
  <c r="U1" i="18"/>
  <c r="U1" i="8"/>
  <c r="E1" i="11"/>
  <c r="E1" i="10"/>
  <c r="E1" i="18"/>
  <c r="AB1" i="11"/>
  <c r="AB1" i="10"/>
  <c r="AB1" i="8"/>
  <c r="T1" i="11"/>
  <c r="T1" i="10"/>
  <c r="T1" i="8"/>
  <c r="AA1" i="3"/>
  <c r="S1" i="3"/>
  <c r="A1" i="11"/>
  <c r="L1" i="18"/>
  <c r="L1" i="8"/>
  <c r="D1" i="11"/>
  <c r="D1" i="10"/>
  <c r="D1" i="18"/>
  <c r="D1" i="8"/>
  <c r="AA1" i="11"/>
  <c r="AA1" i="10"/>
  <c r="AA1" i="8"/>
  <c r="S1" i="11"/>
  <c r="S1" i="10"/>
  <c r="S1" i="8"/>
  <c r="S1" i="18"/>
  <c r="I1" i="3"/>
  <c r="I1" i="5"/>
  <c r="N1" i="8"/>
  <c r="F1" i="18"/>
  <c r="Y46" i="27"/>
  <c r="H42" i="27"/>
  <c r="K1" i="11"/>
  <c r="K1" i="10"/>
  <c r="K1" i="18"/>
  <c r="C1" i="11"/>
  <c r="C1" i="10"/>
  <c r="C1" i="18"/>
  <c r="Z1" i="11"/>
  <c r="Z1" i="10"/>
  <c r="R1" i="11"/>
  <c r="R1" i="10"/>
  <c r="R1" i="18"/>
  <c r="Q1" i="3"/>
  <c r="H1" i="3"/>
  <c r="Q1" i="5"/>
  <c r="H1" i="5"/>
  <c r="Z1" i="8"/>
  <c r="M1" i="8"/>
  <c r="T1" i="18"/>
  <c r="M1" i="11"/>
  <c r="M45" i="27"/>
  <c r="B43" i="27"/>
  <c r="L44" i="27"/>
  <c r="E49" i="27"/>
  <c r="X50" i="27"/>
  <c r="I47" i="27"/>
  <c r="AC48" i="27"/>
  <c r="AH57" i="16" l="1"/>
  <c r="AI57" i="16" s="1"/>
  <c r="E57" i="6" s="1"/>
  <c r="AG55" i="16"/>
  <c r="AG60" i="14"/>
  <c r="AH57" i="15"/>
  <c r="AI57" i="15" s="1"/>
  <c r="D57" i="6" s="1"/>
  <c r="AG55" i="13"/>
  <c r="AG54" i="15"/>
  <c r="AI59" i="14"/>
  <c r="C59" i="6" s="1"/>
  <c r="AH58" i="15"/>
  <c r="AI59" i="15"/>
  <c r="D59" i="6" s="1"/>
  <c r="AI57" i="13"/>
  <c r="B57" i="6" s="1"/>
  <c r="AH55" i="16"/>
  <c r="AI55" i="16" s="1"/>
  <c r="E55" i="6" s="1"/>
  <c r="AH55" i="14"/>
  <c r="AG61" i="14"/>
  <c r="AG60" i="15"/>
  <c r="AH53" i="16"/>
  <c r="AH53" i="13"/>
  <c r="AI59" i="16"/>
  <c r="E59" i="6" s="1"/>
  <c r="AG60" i="13"/>
  <c r="AH54" i="13"/>
  <c r="AI59" i="13"/>
  <c r="B59" i="6" s="1"/>
  <c r="AH60" i="15"/>
  <c r="AG61" i="16"/>
  <c r="AH55" i="13"/>
  <c r="AI55" i="13" s="1"/>
  <c r="B55" i="6" s="1"/>
  <c r="AG53" i="15"/>
  <c r="AH53" i="15"/>
  <c r="AG58" i="16"/>
  <c r="AG60" i="16"/>
  <c r="AG55" i="15"/>
  <c r="AH58" i="13"/>
  <c r="AH53" i="14"/>
  <c r="AH61" i="13"/>
  <c r="AG58" i="13"/>
  <c r="AG56" i="14"/>
  <c r="AG54" i="16"/>
  <c r="AH61" i="14"/>
  <c r="AG54" i="14"/>
  <c r="AH54" i="14"/>
  <c r="AG61" i="13"/>
  <c r="AG56" i="16"/>
  <c r="AI56" i="16" s="1"/>
  <c r="E56" i="6" s="1"/>
  <c r="AG52" i="16"/>
  <c r="AH58" i="14"/>
  <c r="AG58" i="14"/>
  <c r="AH61" i="16"/>
  <c r="AG61" i="15"/>
  <c r="AH56" i="16"/>
  <c r="AH52" i="13"/>
  <c r="AH54" i="15"/>
  <c r="AH55" i="15"/>
  <c r="AH61" i="15"/>
  <c r="AH54" i="16"/>
  <c r="AG58" i="15"/>
  <c r="AH58" i="16"/>
  <c r="AG53" i="13"/>
  <c r="AI57" i="14"/>
  <c r="C57" i="6" s="1"/>
  <c r="AG56" i="15"/>
  <c r="AG52" i="13"/>
  <c r="AG52" i="14"/>
  <c r="AG54" i="13"/>
  <c r="X51" i="13"/>
  <c r="X51" i="14"/>
  <c r="AH56" i="14"/>
  <c r="E50" i="13"/>
  <c r="E50" i="14"/>
  <c r="X51" i="16"/>
  <c r="X51" i="15"/>
  <c r="AH60" i="16"/>
  <c r="AH56" i="15"/>
  <c r="AH60" i="13"/>
  <c r="AG53" i="16"/>
  <c r="AH56" i="13"/>
  <c r="AG55" i="14"/>
  <c r="AH60" i="14"/>
  <c r="AH52" i="16"/>
  <c r="AH52" i="15"/>
  <c r="AG56" i="13"/>
  <c r="AG53" i="14"/>
  <c r="AH52" i="14"/>
  <c r="AG52" i="15"/>
  <c r="AC49" i="14"/>
  <c r="AC49" i="13"/>
  <c r="L45" i="14"/>
  <c r="L45" i="13"/>
  <c r="AG16" i="11"/>
  <c r="AG24" i="11"/>
  <c r="M46" i="14"/>
  <c r="M46" i="13"/>
  <c r="AG11" i="11"/>
  <c r="I48" i="13"/>
  <c r="I48" i="14"/>
  <c r="AG25" i="11"/>
  <c r="R25" i="27" s="1"/>
  <c r="R26" i="13" s="1"/>
  <c r="AG9" i="11"/>
  <c r="AG6" i="11"/>
  <c r="I6" i="27" s="1"/>
  <c r="I7" i="14" s="1"/>
  <c r="AG7" i="11"/>
  <c r="AG12" i="11"/>
  <c r="AG4" i="11"/>
  <c r="AG28" i="11"/>
  <c r="H43" i="14"/>
  <c r="H43" i="13"/>
  <c r="AG23" i="11"/>
  <c r="AG20" i="11"/>
  <c r="AG27" i="11"/>
  <c r="AG19" i="11"/>
  <c r="N19" i="27" s="1"/>
  <c r="N20" i="14" s="1"/>
  <c r="Y47" i="14"/>
  <c r="Y47" i="13"/>
  <c r="AG26" i="11"/>
  <c r="AG13" i="11"/>
  <c r="B13" i="27" s="1"/>
  <c r="B14" i="14" s="1"/>
  <c r="AG21" i="11"/>
  <c r="L21" i="27" s="1"/>
  <c r="L22" i="14" s="1"/>
  <c r="AG10" i="11"/>
  <c r="V10" i="27" s="1"/>
  <c r="V11" i="14" s="1"/>
  <c r="B44" i="14"/>
  <c r="B44" i="13"/>
  <c r="AG15" i="11"/>
  <c r="AG18" i="11"/>
  <c r="D18" i="27" s="1"/>
  <c r="D19" i="14" s="1"/>
  <c r="AG22" i="11"/>
  <c r="AG14" i="11"/>
  <c r="AE14" i="27" s="1"/>
  <c r="AE15" i="14" s="1"/>
  <c r="AG3" i="11"/>
  <c r="AG17" i="11"/>
  <c r="AD17" i="27" s="1"/>
  <c r="AD18" i="14" s="1"/>
  <c r="AG2" i="11"/>
  <c r="AG8" i="11"/>
  <c r="AG5" i="11"/>
  <c r="E50" i="15"/>
  <c r="B44" i="15"/>
  <c r="I48" i="15"/>
  <c r="M46" i="15"/>
  <c r="H43" i="15"/>
  <c r="L45" i="15"/>
  <c r="Y47" i="15"/>
  <c r="AC49" i="15"/>
  <c r="AB24" i="6"/>
  <c r="AG26" i="6"/>
  <c r="AB30" i="6"/>
  <c r="F3" i="6"/>
  <c r="AH42" i="6"/>
  <c r="AD37" i="6"/>
  <c r="R14" i="6"/>
  <c r="P17" i="6"/>
  <c r="J12" i="6"/>
  <c r="H33" i="6"/>
  <c r="T35" i="6"/>
  <c r="S17" i="6"/>
  <c r="H15" i="6"/>
  <c r="J16" i="6"/>
  <c r="W14" i="6"/>
  <c r="Y15" i="6"/>
  <c r="Q6" i="6"/>
  <c r="W11" i="6"/>
  <c r="AH23" i="6"/>
  <c r="Y23" i="6"/>
  <c r="AB26" i="6"/>
  <c r="Z26" i="6"/>
  <c r="T25" i="6"/>
  <c r="AH2" i="6"/>
  <c r="Z33" i="6"/>
  <c r="AC2" i="6"/>
  <c r="K36" i="6"/>
  <c r="AI15" i="6"/>
  <c r="AE17" i="6"/>
  <c r="N3" i="6"/>
  <c r="M18" i="6"/>
  <c r="S21" i="6"/>
  <c r="O27" i="6"/>
  <c r="Y32" i="6"/>
  <c r="AC34" i="6"/>
  <c r="AI41" i="6"/>
  <c r="AE22" i="6"/>
  <c r="AD12" i="6"/>
  <c r="Y8" i="6"/>
  <c r="U25" i="6"/>
  <c r="J29" i="6"/>
  <c r="AF28" i="6"/>
  <c r="G30" i="6"/>
  <c r="Z24" i="6"/>
  <c r="H31" i="6"/>
  <c r="AH25" i="6"/>
  <c r="N29" i="6"/>
  <c r="AH32" i="6"/>
  <c r="Z25" i="6"/>
  <c r="AH29" i="6"/>
  <c r="AB28" i="6"/>
  <c r="G33" i="6"/>
  <c r="AA26" i="6"/>
  <c r="W28" i="6"/>
  <c r="Q29" i="6"/>
  <c r="M31" i="6"/>
  <c r="T26" i="6"/>
  <c r="M32" i="6"/>
  <c r="J26" i="6"/>
  <c r="I35" i="6"/>
  <c r="M37" i="6"/>
  <c r="Q39" i="6"/>
  <c r="U41" i="6"/>
  <c r="O42" i="6"/>
  <c r="AA15" i="6"/>
  <c r="AC16" i="6"/>
  <c r="W17" i="6"/>
  <c r="Y18" i="6"/>
  <c r="AG18" i="6"/>
  <c r="AA19" i="6"/>
  <c r="AI19" i="6"/>
  <c r="F13" i="6"/>
  <c r="AH11" i="6"/>
  <c r="AF10" i="6"/>
  <c r="AD9" i="6"/>
  <c r="AB8" i="6"/>
  <c r="Z7" i="6"/>
  <c r="X6" i="6"/>
  <c r="V5" i="6"/>
  <c r="AG42" i="6"/>
  <c r="AF19" i="6"/>
  <c r="P34" i="6"/>
  <c r="P38" i="6"/>
  <c r="F41" i="6"/>
  <c r="X42" i="6"/>
  <c r="L19" i="6"/>
  <c r="N20" i="6"/>
  <c r="U13" i="6"/>
  <c r="S12" i="6"/>
  <c r="Q11" i="6"/>
  <c r="O10" i="6"/>
  <c r="M9" i="6"/>
  <c r="I7" i="6"/>
  <c r="G6" i="6"/>
  <c r="N4" i="6"/>
  <c r="W4" i="6"/>
  <c r="Q42" i="6"/>
  <c r="U15" i="6"/>
  <c r="O16" i="6"/>
  <c r="U19" i="6"/>
  <c r="W20" i="6"/>
  <c r="I21" i="6"/>
  <c r="T13" i="6"/>
  <c r="P11" i="6"/>
  <c r="L9" i="6"/>
  <c r="J8" i="6"/>
  <c r="G4" i="6"/>
  <c r="X4" i="6"/>
  <c r="W33" i="6"/>
  <c r="Y34" i="6"/>
  <c r="AA35" i="6"/>
  <c r="U36" i="6"/>
  <c r="AA39" i="6"/>
  <c r="H29" i="6"/>
  <c r="U35" i="6"/>
  <c r="O36" i="6"/>
  <c r="M39" i="6"/>
  <c r="G40" i="6"/>
  <c r="AG41" i="6"/>
  <c r="I16" i="6"/>
  <c r="Q16" i="6"/>
  <c r="Z13" i="6"/>
  <c r="P12" i="6"/>
  <c r="V11" i="6"/>
  <c r="R9" i="6"/>
  <c r="N7" i="6"/>
  <c r="F7" i="6"/>
  <c r="L6" i="6"/>
  <c r="J5" i="6"/>
  <c r="X39" i="6"/>
  <c r="T34" i="6"/>
  <c r="N35" i="6"/>
  <c r="P36" i="6"/>
  <c r="R37" i="6"/>
  <c r="T38" i="6"/>
  <c r="V39" i="6"/>
  <c r="X40" i="6"/>
  <c r="Z41" i="6"/>
  <c r="AB42" i="6"/>
  <c r="AH16" i="6"/>
  <c r="J20" i="6"/>
  <c r="L21" i="6"/>
  <c r="M11" i="6"/>
  <c r="S10" i="6"/>
  <c r="G8" i="6"/>
  <c r="Y5" i="6"/>
  <c r="M26" i="6"/>
  <c r="Q28" i="6"/>
  <c r="W35" i="6"/>
  <c r="S37" i="6"/>
  <c r="U38" i="6"/>
  <c r="AC38" i="6"/>
  <c r="W39" i="6"/>
  <c r="Y40" i="6"/>
  <c r="AG40" i="6"/>
  <c r="AA41" i="6"/>
  <c r="S16" i="6"/>
  <c r="P13" i="6"/>
  <c r="N12" i="6"/>
  <c r="Z6" i="6"/>
  <c r="K4" i="6"/>
  <c r="X14" i="6"/>
  <c r="Z15" i="6"/>
  <c r="AB16" i="6"/>
  <c r="AD17" i="6"/>
  <c r="AF18" i="6"/>
  <c r="AH19" i="6"/>
  <c r="F21" i="6"/>
  <c r="H22" i="6"/>
  <c r="G13" i="6"/>
  <c r="AC12" i="6"/>
  <c r="AG10" i="6"/>
  <c r="AE9" i="6"/>
  <c r="W5" i="6"/>
  <c r="W3" i="6"/>
  <c r="H20" i="6"/>
  <c r="AC10" i="6"/>
  <c r="AG8" i="6"/>
  <c r="AC6" i="6"/>
  <c r="X35" i="6"/>
  <c r="AB37" i="6"/>
  <c r="AH40" i="6"/>
  <c r="AC25" i="6"/>
  <c r="W30" i="6"/>
  <c r="Q23" i="6"/>
  <c r="Q27" i="6"/>
  <c r="R23" i="6"/>
  <c r="P26" i="6"/>
  <c r="Q30" i="6"/>
  <c r="Q38" i="6"/>
  <c r="R29" i="6"/>
  <c r="M29" i="6"/>
  <c r="AH24" i="6"/>
  <c r="J32" i="6"/>
  <c r="AI31" i="6"/>
  <c r="X23" i="6"/>
  <c r="N33" i="6"/>
  <c r="J33" i="6"/>
  <c r="Q35" i="6"/>
  <c r="M13" i="6"/>
  <c r="AC5" i="6"/>
  <c r="Q21" i="6"/>
  <c r="K22" i="6"/>
  <c r="AD39" i="6"/>
  <c r="T21" i="6"/>
  <c r="V22" i="6"/>
  <c r="S29" i="6"/>
  <c r="Y10" i="6"/>
  <c r="X2" i="6"/>
  <c r="AG30" i="6"/>
  <c r="M23" i="6"/>
  <c r="AG29" i="6"/>
  <c r="X25" i="6"/>
  <c r="I18" i="6"/>
  <c r="AH14" i="6"/>
  <c r="L15" i="6"/>
  <c r="AC19" i="6"/>
  <c r="AF7" i="6"/>
  <c r="AD6" i="6"/>
  <c r="AB5" i="6"/>
  <c r="O4" i="6"/>
  <c r="W36" i="6"/>
  <c r="J9" i="6"/>
  <c r="AB38" i="6"/>
  <c r="N22" i="6"/>
  <c r="X9" i="6"/>
  <c r="AD8" i="6"/>
  <c r="L3" i="6"/>
  <c r="V3" i="6"/>
  <c r="AG4" i="6"/>
  <c r="AD34" i="6"/>
  <c r="U29" i="6"/>
  <c r="AH31" i="6"/>
  <c r="W29" i="6"/>
  <c r="G29" i="6"/>
  <c r="P25" i="6"/>
  <c r="V37" i="6"/>
  <c r="R18" i="6"/>
  <c r="AC13" i="6"/>
  <c r="R12" i="6"/>
  <c r="AD28" i="6"/>
  <c r="V40" i="6"/>
  <c r="S34" i="6"/>
  <c r="M22" i="6"/>
  <c r="L34" i="6"/>
  <c r="AF15" i="6"/>
  <c r="K29" i="6"/>
  <c r="O14" i="6"/>
  <c r="M17" i="6"/>
  <c r="O18" i="6"/>
  <c r="Q19" i="6"/>
  <c r="S20" i="6"/>
  <c r="W22" i="6"/>
  <c r="F8" i="6"/>
  <c r="AB4" i="6"/>
  <c r="V17" i="6"/>
  <c r="W9" i="6"/>
  <c r="AC28" i="6"/>
  <c r="S26" i="6"/>
  <c r="M27" i="6"/>
  <c r="I29" i="6"/>
  <c r="Y39" i="6"/>
  <c r="W42" i="6"/>
  <c r="K19" i="6"/>
  <c r="X17" i="6"/>
  <c r="Z18" i="6"/>
  <c r="AB19" i="6"/>
  <c r="AB39" i="6"/>
  <c r="AA34" i="6"/>
  <c r="N11" i="6"/>
  <c r="AA20" i="6"/>
  <c r="AC21" i="6"/>
  <c r="X5" i="6"/>
  <c r="W13" i="6"/>
  <c r="S9" i="6"/>
  <c r="F38" i="6"/>
  <c r="L41" i="6"/>
  <c r="J30" i="6"/>
  <c r="V29" i="6"/>
  <c r="V31" i="6"/>
  <c r="AI28" i="6"/>
  <c r="P31" i="6"/>
  <c r="Y14" i="6"/>
  <c r="AG22" i="6"/>
  <c r="M7" i="6"/>
  <c r="AB36" i="6"/>
  <c r="X38" i="6"/>
  <c r="AI22" i="6"/>
  <c r="L13" i="6"/>
  <c r="H11" i="6"/>
  <c r="O19" i="6"/>
  <c r="U22" i="6"/>
  <c r="X36" i="6"/>
  <c r="AF40" i="6"/>
  <c r="Y13" i="6"/>
  <c r="AA4" i="6"/>
  <c r="AA37" i="6"/>
  <c r="I26" i="6"/>
  <c r="F23" i="6"/>
  <c r="H30" i="6"/>
  <c r="N23" i="6"/>
  <c r="Q25" i="6"/>
  <c r="K26" i="6"/>
  <c r="G34" i="6"/>
  <c r="S15" i="6"/>
  <c r="L12" i="6"/>
  <c r="N16" i="6"/>
  <c r="O20" i="6"/>
  <c r="N10" i="6"/>
  <c r="R42" i="6"/>
  <c r="W37" i="6"/>
  <c r="J34" i="6"/>
  <c r="K38" i="6"/>
  <c r="H19" i="6"/>
  <c r="AH20" i="6"/>
  <c r="AH6" i="6"/>
  <c r="R15" i="6"/>
  <c r="AI9" i="6"/>
  <c r="H4" i="6"/>
  <c r="G42" i="6"/>
  <c r="Y30" i="6"/>
  <c r="T30" i="6"/>
  <c r="Y2" i="6"/>
  <c r="H23" i="6"/>
  <c r="J31" i="6"/>
  <c r="U31" i="6"/>
  <c r="Z2" i="6"/>
  <c r="AE16" i="6"/>
  <c r="AA18" i="6"/>
  <c r="Z12" i="6"/>
  <c r="P3" i="6"/>
  <c r="AF29" i="6"/>
  <c r="F36" i="6"/>
  <c r="J38" i="6"/>
  <c r="AC18" i="6"/>
  <c r="AG20" i="6"/>
  <c r="X8" i="6"/>
  <c r="Z16" i="6"/>
  <c r="AD18" i="6"/>
  <c r="G27" i="6"/>
  <c r="M30" i="6"/>
  <c r="Q32" i="6"/>
  <c r="M34" i="6"/>
  <c r="J24" i="6"/>
  <c r="AA32" i="6"/>
  <c r="G26" i="6"/>
  <c r="Y33" i="6"/>
  <c r="Q20" i="6"/>
  <c r="N18" i="6"/>
  <c r="U17" i="6"/>
  <c r="AF13" i="6"/>
  <c r="O25" i="6"/>
  <c r="X3" i="6"/>
  <c r="J35" i="6"/>
  <c r="AE4" i="6"/>
  <c r="AG17" i="6"/>
  <c r="AE33" i="6"/>
  <c r="U40" i="6"/>
  <c r="O40" i="6"/>
  <c r="M14" i="6"/>
  <c r="AA13" i="6"/>
  <c r="U30" i="6"/>
  <c r="O5" i="6"/>
  <c r="AF39" i="6"/>
  <c r="O26" i="6"/>
  <c r="AF31" i="6"/>
  <c r="W26" i="6"/>
  <c r="G32" i="6"/>
  <c r="G38" i="6"/>
  <c r="K40" i="6"/>
  <c r="F9" i="6"/>
  <c r="H17" i="6"/>
  <c r="J22" i="6"/>
  <c r="Z22" i="6"/>
  <c r="W10" i="6"/>
  <c r="H7" i="6"/>
  <c r="F6" i="6"/>
  <c r="G19" i="6"/>
  <c r="G12" i="6"/>
  <c r="O31" i="6"/>
  <c r="S33" i="6"/>
  <c r="O35" i="6"/>
  <c r="U21" i="6"/>
  <c r="J10" i="6"/>
  <c r="Z19" i="6"/>
  <c r="G11" i="6"/>
  <c r="AD38" i="6"/>
  <c r="Z40" i="6"/>
  <c r="AD42" i="6"/>
  <c r="N27" i="6"/>
  <c r="AE28" i="6"/>
  <c r="AA30" i="6"/>
  <c r="I39" i="6"/>
  <c r="M41" i="6"/>
  <c r="M4" i="6"/>
  <c r="N37" i="6"/>
  <c r="F16" i="6"/>
  <c r="P21" i="6"/>
  <c r="M5" i="6"/>
  <c r="M36" i="6"/>
  <c r="AD32" i="6"/>
  <c r="H41" i="6"/>
  <c r="AF12" i="6"/>
  <c r="AD11" i="6"/>
  <c r="Z9" i="6"/>
  <c r="V7" i="6"/>
  <c r="R3" i="6"/>
  <c r="T42" i="6"/>
  <c r="V14" i="6"/>
  <c r="AE12" i="6"/>
  <c r="T11" i="6"/>
  <c r="AF9" i="6"/>
  <c r="AF20" i="6"/>
  <c r="AH21" i="6"/>
  <c r="R36" i="6"/>
  <c r="V30" i="6"/>
  <c r="AD23" i="6"/>
  <c r="J27" i="6"/>
  <c r="AD30" i="6"/>
  <c r="K27" i="6"/>
  <c r="S31" i="6"/>
  <c r="AC24" i="6"/>
  <c r="AF30" i="6"/>
  <c r="Y25" i="6"/>
  <c r="U27" i="6"/>
  <c r="O28" i="6"/>
  <c r="K30" i="6"/>
  <c r="X28" i="6"/>
  <c r="AC33" i="6"/>
  <c r="T23" i="6"/>
  <c r="N24" i="6"/>
  <c r="H25" i="6"/>
  <c r="S5" i="6"/>
  <c r="Y35" i="6"/>
  <c r="AC37" i="6"/>
  <c r="AG39" i="6"/>
  <c r="K15" i="6"/>
  <c r="O17" i="6"/>
  <c r="S19" i="6"/>
  <c r="V4" i="6"/>
  <c r="AD4" i="6"/>
  <c r="Z35" i="6"/>
  <c r="T36" i="6"/>
  <c r="H38" i="6"/>
  <c r="AB40" i="6"/>
  <c r="P42" i="6"/>
  <c r="Z14" i="6"/>
  <c r="AB15" i="6"/>
  <c r="AD16" i="6"/>
  <c r="AF17" i="6"/>
  <c r="AI12" i="6"/>
  <c r="W6" i="6"/>
  <c r="U5" i="6"/>
  <c r="G3" i="6"/>
  <c r="Y3" i="6"/>
  <c r="G16" i="6"/>
  <c r="M19" i="6"/>
  <c r="Y21" i="6"/>
  <c r="AB13" i="6"/>
  <c r="X11" i="6"/>
  <c r="T9" i="6"/>
  <c r="P7" i="6"/>
  <c r="N6" i="6"/>
  <c r="L5" i="6"/>
  <c r="AH3" i="6"/>
  <c r="O33" i="6"/>
  <c r="I34" i="6"/>
  <c r="S35" i="6"/>
  <c r="K39" i="6"/>
  <c r="M40" i="6"/>
  <c r="AB27" i="6"/>
  <c r="R30" i="6"/>
  <c r="V32" i="6"/>
  <c r="Z34" i="6"/>
  <c r="AD36" i="6"/>
  <c r="AH38" i="6"/>
  <c r="J42" i="6"/>
  <c r="AI42" i="6"/>
  <c r="AE36" i="6"/>
  <c r="AC39" i="6"/>
  <c r="W40" i="6"/>
  <c r="AC14" i="6"/>
  <c r="AE15" i="6"/>
  <c r="AI17" i="6"/>
  <c r="J3" i="6"/>
  <c r="AH33" i="6"/>
  <c r="X15" i="6"/>
  <c r="Z20" i="6"/>
  <c r="AD22" i="6"/>
  <c r="AG13" i="6"/>
  <c r="O12" i="6"/>
  <c r="U11" i="6"/>
  <c r="O8" i="6"/>
  <c r="U7" i="6"/>
  <c r="AI6" i="6"/>
  <c r="AC3" i="6"/>
  <c r="Y24" i="6"/>
  <c r="AA25" i="6"/>
  <c r="AI25" i="6"/>
  <c r="AC26" i="6"/>
  <c r="AE27" i="6"/>
  <c r="I28" i="6"/>
  <c r="I36" i="6"/>
  <c r="G14" i="6"/>
  <c r="AG15" i="6"/>
  <c r="G18" i="6"/>
  <c r="I19" i="6"/>
  <c r="K20" i="6"/>
  <c r="M21" i="6"/>
  <c r="H9" i="6"/>
  <c r="O13" i="6"/>
  <c r="K11" i="6"/>
  <c r="AG6" i="6"/>
  <c r="AE5" i="6"/>
  <c r="U4" i="6"/>
  <c r="AC4" i="6"/>
  <c r="L14" i="6"/>
  <c r="AB14" i="6"/>
  <c r="V15" i="6"/>
  <c r="P16" i="6"/>
  <c r="AF16" i="6"/>
  <c r="T18" i="6"/>
  <c r="F19" i="6"/>
  <c r="V19" i="6"/>
  <c r="X20" i="6"/>
  <c r="J21" i="6"/>
  <c r="Z21" i="6"/>
  <c r="AB22" i="6"/>
  <c r="K9" i="6"/>
  <c r="G7" i="6"/>
  <c r="AA42" i="6"/>
  <c r="R40" i="6"/>
  <c r="V42" i="6"/>
  <c r="X31" i="6"/>
  <c r="X30" i="6"/>
  <c r="AE2" i="6"/>
  <c r="I27" i="6"/>
  <c r="Z27" i="6"/>
  <c r="O21" i="6"/>
  <c r="X24" i="6"/>
  <c r="J25" i="6"/>
  <c r="X27" i="6"/>
  <c r="Z23" i="6"/>
  <c r="M24" i="6"/>
  <c r="N25" i="6"/>
  <c r="H26" i="6"/>
  <c r="Z28" i="6"/>
  <c r="AA31" i="6"/>
  <c r="W24" i="6"/>
  <c r="I33" i="6"/>
  <c r="AC41" i="6"/>
  <c r="I22" i="6"/>
  <c r="Q22" i="6"/>
  <c r="R35" i="6"/>
  <c r="H42" i="6"/>
  <c r="AD20" i="6"/>
  <c r="I11" i="6"/>
  <c r="AI14" i="6"/>
  <c r="F10" i="6"/>
  <c r="AF4" i="6"/>
  <c r="AG34" i="6"/>
  <c r="AI35" i="6"/>
  <c r="Y38" i="6"/>
  <c r="K37" i="6"/>
  <c r="P29" i="6"/>
  <c r="P33" i="6"/>
  <c r="Q37" i="6"/>
  <c r="I41" i="6"/>
  <c r="H8" i="6"/>
  <c r="AH5" i="6"/>
  <c r="V35" i="6"/>
  <c r="Z37" i="6"/>
  <c r="AH41" i="6"/>
  <c r="W12" i="6"/>
  <c r="AC11" i="6"/>
  <c r="M42" i="6"/>
  <c r="W31" i="6"/>
  <c r="AG36" i="6"/>
  <c r="Y19" i="6"/>
  <c r="V8" i="6"/>
  <c r="Q10" i="6"/>
  <c r="U6" i="6"/>
  <c r="S28" i="6"/>
  <c r="M25" i="6"/>
  <c r="AB32" i="6"/>
  <c r="P32" i="6"/>
  <c r="G25" i="6"/>
  <c r="V27" i="6"/>
  <c r="AG25" i="6"/>
  <c r="AC31" i="6"/>
  <c r="W32" i="6"/>
  <c r="AE25" i="6"/>
  <c r="L17" i="6"/>
  <c r="K25" i="6"/>
  <c r="AE39" i="6"/>
  <c r="AH10" i="6"/>
  <c r="AD15" i="6"/>
  <c r="AH17" i="6"/>
  <c r="L22" i="6"/>
  <c r="AI23" i="6"/>
  <c r="M33" i="6"/>
  <c r="AE30" i="6"/>
  <c r="U23" i="6"/>
  <c r="H27" i="6"/>
  <c r="AF32" i="6"/>
  <c r="AH26" i="6"/>
  <c r="AE21" i="6"/>
  <c r="J11" i="6"/>
  <c r="AH7" i="6"/>
  <c r="AD5" i="6"/>
  <c r="AB34" i="6"/>
  <c r="Q7" i="6"/>
  <c r="AG3" i="6"/>
  <c r="I17" i="6"/>
  <c r="Q34" i="6"/>
  <c r="O41" i="6"/>
  <c r="W41" i="6"/>
  <c r="Y42" i="6"/>
  <c r="F32" i="6"/>
  <c r="N36" i="6"/>
  <c r="R38" i="6"/>
  <c r="P41" i="6"/>
  <c r="Q33" i="6"/>
  <c r="M35" i="6"/>
  <c r="AI38" i="6"/>
  <c r="Y41" i="6"/>
  <c r="G15" i="6"/>
  <c r="K17" i="6"/>
  <c r="K21" i="6"/>
  <c r="AD14" i="6"/>
  <c r="F22" i="6"/>
  <c r="Y9" i="6"/>
  <c r="AA6" i="6"/>
  <c r="AG5" i="6"/>
  <c r="Q36" i="6"/>
  <c r="AF5" i="6"/>
  <c r="P14" i="6"/>
  <c r="AD21" i="6"/>
  <c r="AA11" i="6"/>
  <c r="S7" i="6"/>
  <c r="T4" i="6"/>
  <c r="X16" i="6"/>
  <c r="Z36" i="6"/>
  <c r="AF23" i="6"/>
  <c r="J28" i="6"/>
  <c r="Y31" i="6"/>
  <c r="L24" i="6"/>
  <c r="Q31" i="6"/>
  <c r="L33" i="6"/>
  <c r="AC32" i="6"/>
  <c r="AE26" i="6"/>
  <c r="V33" i="6"/>
  <c r="AE24" i="6"/>
  <c r="T33" i="6"/>
  <c r="W23" i="6"/>
  <c r="AE34" i="6"/>
  <c r="AI36" i="6"/>
  <c r="AC20" i="6"/>
  <c r="AH39" i="6"/>
  <c r="V41" i="6"/>
  <c r="J18" i="6"/>
  <c r="AH18" i="6"/>
  <c r="F20" i="6"/>
  <c r="R22" i="6"/>
  <c r="AA12" i="6"/>
  <c r="Y11" i="6"/>
  <c r="O6" i="6"/>
  <c r="O3" i="6"/>
  <c r="M15" i="6"/>
  <c r="AG21" i="6"/>
  <c r="V10" i="6"/>
  <c r="R8" i="6"/>
  <c r="S39" i="6"/>
  <c r="Z42" i="6"/>
  <c r="Z30" i="6"/>
  <c r="AB31" i="6"/>
  <c r="AF33" i="6"/>
  <c r="AH34" i="6"/>
  <c r="H37" i="6"/>
  <c r="L39" i="6"/>
  <c r="N40" i="6"/>
  <c r="K34" i="6"/>
  <c r="I37" i="6"/>
  <c r="AG37" i="6"/>
  <c r="AE40" i="6"/>
  <c r="AG16" i="6"/>
  <c r="AE19" i="6"/>
  <c r="I20" i="6"/>
  <c r="AB10" i="6"/>
  <c r="AB3" i="6"/>
  <c r="F35" i="6"/>
  <c r="J37" i="6"/>
  <c r="L38" i="6"/>
  <c r="N39" i="6"/>
  <c r="P40" i="6"/>
  <c r="R41" i="6"/>
  <c r="K3" i="6"/>
  <c r="S3" i="6"/>
  <c r="Q15" i="6"/>
  <c r="AG24" i="6"/>
  <c r="K33" i="6"/>
  <c r="U34" i="6"/>
  <c r="Q40" i="6"/>
  <c r="I15" i="6"/>
  <c r="O22" i="6"/>
  <c r="F12" i="6"/>
  <c r="L11" i="6"/>
  <c r="AB7" i="6"/>
  <c r="AI11" i="6"/>
  <c r="AA7" i="6"/>
  <c r="T14" i="6"/>
  <c r="Z17" i="6"/>
  <c r="AB18" i="6"/>
  <c r="AI13" i="6"/>
  <c r="M10" i="6"/>
  <c r="I8" i="6"/>
  <c r="AE7" i="6"/>
  <c r="AI5" i="6"/>
  <c r="AA5" i="6"/>
  <c r="P4" i="6"/>
  <c r="N34" i="6"/>
  <c r="V38" i="6"/>
  <c r="AB29" i="6"/>
  <c r="N26" i="6"/>
  <c r="R28" i="6"/>
  <c r="Z32" i="6"/>
  <c r="AC29" i="6"/>
  <c r="W2" i="6"/>
  <c r="V25" i="6"/>
  <c r="L28" i="6"/>
  <c r="F31" i="6"/>
  <c r="AA27" i="6"/>
  <c r="N31" i="6"/>
  <c r="AG2" i="6"/>
  <c r="AB25" i="6"/>
  <c r="S23" i="6"/>
  <c r="L32" i="6"/>
  <c r="R24" i="6"/>
  <c r="S27" i="6"/>
  <c r="I31" i="6"/>
  <c r="U2" i="6"/>
  <c r="V23" i="6"/>
  <c r="AD27" i="6"/>
  <c r="H32" i="6"/>
  <c r="R25" i="6"/>
  <c r="K31" i="6"/>
  <c r="U24" i="6"/>
  <c r="O24" i="6"/>
  <c r="I25" i="6"/>
  <c r="AI26" i="6"/>
  <c r="AI30" i="6"/>
  <c r="AE32" i="6"/>
  <c r="L29" i="6"/>
  <c r="F24" i="6"/>
  <c r="G23" i="6"/>
  <c r="O23" i="6"/>
  <c r="U18" i="6"/>
  <c r="W34" i="6"/>
  <c r="AA36" i="6"/>
  <c r="AE38" i="6"/>
  <c r="AI40" i="6"/>
  <c r="AE42" i="6"/>
  <c r="I14" i="6"/>
  <c r="M16" i="6"/>
  <c r="Q18" i="6"/>
  <c r="U20" i="6"/>
  <c r="V13" i="6"/>
  <c r="T12" i="6"/>
  <c r="R11" i="6"/>
  <c r="P10" i="6"/>
  <c r="N9" i="6"/>
  <c r="L8" i="6"/>
  <c r="J7" i="6"/>
  <c r="H6" i="6"/>
  <c r="F5" i="6"/>
  <c r="AF42" i="6"/>
  <c r="AD33" i="6"/>
  <c r="X34" i="6"/>
  <c r="L36" i="6"/>
  <c r="AF38" i="6"/>
  <c r="T40" i="6"/>
  <c r="T15" i="6"/>
  <c r="V16" i="6"/>
  <c r="AG11" i="6"/>
  <c r="AE10" i="6"/>
  <c r="AC9" i="6"/>
  <c r="AA8" i="6"/>
  <c r="Y7" i="6"/>
  <c r="S14" i="6"/>
  <c r="AC15" i="6"/>
  <c r="Y17" i="6"/>
  <c r="K18" i="6"/>
  <c r="AE20" i="6"/>
  <c r="S22" i="6"/>
  <c r="AH12" i="6"/>
  <c r="AB9" i="6"/>
  <c r="X7" i="6"/>
  <c r="H3" i="6"/>
  <c r="Z3" i="6"/>
  <c r="G37" i="6"/>
  <c r="O37" i="6"/>
  <c r="G41" i="6"/>
  <c r="I42" i="6"/>
  <c r="T27" i="6"/>
  <c r="V28" i="6"/>
  <c r="X29" i="6"/>
  <c r="T31" i="6"/>
  <c r="N32" i="6"/>
  <c r="X33" i="6"/>
  <c r="R34" i="6"/>
  <c r="AB35" i="6"/>
  <c r="V36" i="6"/>
  <c r="AF37" i="6"/>
  <c r="Z38" i="6"/>
  <c r="F40" i="6"/>
  <c r="G36" i="6"/>
  <c r="AA38" i="6"/>
  <c r="U39" i="6"/>
  <c r="S42" i="6"/>
  <c r="U14" i="6"/>
  <c r="Y16" i="6"/>
  <c r="W19" i="6"/>
  <c r="AA21" i="6"/>
  <c r="AH13" i="6"/>
  <c r="X12" i="6"/>
  <c r="H12" i="6"/>
  <c r="T10" i="6"/>
  <c r="AH9" i="6"/>
  <c r="P8" i="6"/>
  <c r="AD7" i="6"/>
  <c r="Q4" i="6"/>
  <c r="AF36" i="6"/>
  <c r="F39" i="6"/>
  <c r="J41" i="6"/>
  <c r="N14" i="6"/>
  <c r="V18" i="6"/>
  <c r="AB21" i="6"/>
  <c r="I13" i="6"/>
  <c r="AA10" i="6"/>
  <c r="AG9" i="6"/>
  <c r="I9" i="6"/>
  <c r="AC7" i="6"/>
  <c r="K6" i="6"/>
  <c r="AC42" i="6"/>
  <c r="AA29" i="6"/>
  <c r="AC30" i="6"/>
  <c r="AE31" i="6"/>
  <c r="AI33" i="6"/>
  <c r="G35" i="6"/>
  <c r="AI37" i="6"/>
  <c r="I40" i="6"/>
  <c r="U42" i="6"/>
  <c r="AE18" i="6"/>
  <c r="AI20" i="6"/>
  <c r="X13" i="6"/>
  <c r="V12" i="6"/>
  <c r="R10" i="6"/>
  <c r="P9" i="6"/>
  <c r="N8" i="6"/>
  <c r="L7" i="6"/>
  <c r="T3" i="6"/>
  <c r="H14" i="6"/>
  <c r="J15" i="6"/>
  <c r="L16" i="6"/>
  <c r="N17" i="6"/>
  <c r="P18" i="6"/>
  <c r="R19" i="6"/>
  <c r="T20" i="6"/>
  <c r="V21" i="6"/>
  <c r="X22" i="6"/>
  <c r="M12" i="6"/>
  <c r="I10" i="6"/>
  <c r="AI7" i="6"/>
  <c r="N15" i="6"/>
  <c r="R17" i="6"/>
  <c r="K13" i="6"/>
  <c r="O11" i="6"/>
  <c r="Q8" i="6"/>
  <c r="M6" i="6"/>
  <c r="Q3" i="6"/>
  <c r="F34" i="6"/>
  <c r="J36" i="6"/>
  <c r="N38" i="6"/>
  <c r="T41" i="6"/>
  <c r="S32" i="6"/>
  <c r="Z31" i="6"/>
  <c r="I23" i="6"/>
  <c r="AG27" i="6"/>
  <c r="AD29" i="6"/>
  <c r="AD2" i="6"/>
  <c r="AA2" i="6"/>
  <c r="U3" i="6"/>
  <c r="AB23" i="6"/>
  <c r="M28" i="6"/>
  <c r="U32" i="6"/>
  <c r="L26" i="6"/>
  <c r="F27" i="6"/>
  <c r="X32" i="6"/>
  <c r="Y27" i="6"/>
  <c r="K28" i="6"/>
  <c r="J23" i="6"/>
  <c r="AH27" i="6"/>
  <c r="V2" i="6"/>
  <c r="AF27" i="6"/>
  <c r="AF2" i="6"/>
  <c r="W25" i="6"/>
  <c r="T29" i="6"/>
  <c r="F25" i="6"/>
  <c r="F29" i="6"/>
  <c r="F33" i="6"/>
  <c r="P24" i="6"/>
  <c r="U37" i="6"/>
  <c r="AG14" i="6"/>
  <c r="R39" i="6"/>
  <c r="T19" i="6"/>
  <c r="X21" i="6"/>
  <c r="AF21" i="6"/>
  <c r="AG7" i="6"/>
  <c r="W16" i="6"/>
  <c r="AE37" i="6"/>
  <c r="F28" i="6"/>
  <c r="AH30" i="6"/>
  <c r="L31" i="6"/>
  <c r="P37" i="6"/>
  <c r="X37" i="6"/>
  <c r="T39" i="6"/>
  <c r="O15" i="6"/>
  <c r="R13" i="6"/>
  <c r="L10" i="6"/>
  <c r="I4" i="6"/>
  <c r="P19" i="6"/>
  <c r="R20" i="6"/>
  <c r="K10" i="6"/>
  <c r="U26" i="6"/>
  <c r="AA33" i="6"/>
  <c r="W18" i="6"/>
  <c r="H13" i="6"/>
  <c r="M8" i="6"/>
  <c r="K7" i="6"/>
  <c r="Y12" i="6"/>
  <c r="AA9" i="6"/>
  <c r="W7" i="6"/>
  <c r="AB33" i="6"/>
  <c r="AF35" i="6"/>
  <c r="F30" i="6"/>
  <c r="O29" i="6"/>
  <c r="G24" i="6"/>
  <c r="R26" i="6"/>
  <c r="L27" i="6"/>
  <c r="I24" i="6"/>
  <c r="O38" i="6"/>
  <c r="S40" i="6"/>
  <c r="M20" i="6"/>
  <c r="G21" i="6"/>
  <c r="L40" i="6"/>
  <c r="K8" i="6"/>
  <c r="AA14" i="6"/>
  <c r="AH8" i="6"/>
  <c r="AC36" i="6"/>
  <c r="AE41" i="6"/>
  <c r="L35" i="6"/>
  <c r="Z4" i="6"/>
  <c r="F14" i="6"/>
  <c r="W8" i="6"/>
  <c r="S6" i="6"/>
  <c r="J4" i="6"/>
  <c r="Z10" i="6"/>
  <c r="T7" i="6"/>
  <c r="R6" i="6"/>
  <c r="P5" i="6"/>
  <c r="S4" i="6"/>
  <c r="U8" i="6"/>
  <c r="AE11" i="6"/>
  <c r="AH36" i="6"/>
  <c r="H39" i="6"/>
  <c r="F42" i="6"/>
  <c r="AI24" i="6"/>
  <c r="AE29" i="6"/>
  <c r="AD40" i="6"/>
  <c r="AI16" i="6"/>
  <c r="AG31" i="6"/>
  <c r="U33" i="6"/>
  <c r="T28" i="6"/>
  <c r="V26" i="6"/>
  <c r="G28" i="6"/>
  <c r="AG35" i="6"/>
  <c r="N13" i="6"/>
  <c r="H10" i="6"/>
  <c r="AF6" i="6"/>
  <c r="H34" i="6"/>
  <c r="J39" i="6"/>
  <c r="AD41" i="6"/>
  <c r="J14" i="6"/>
  <c r="V20" i="6"/>
  <c r="H21" i="6"/>
  <c r="S8" i="6"/>
  <c r="F18" i="6"/>
  <c r="I5" i="6"/>
  <c r="Y36" i="6"/>
  <c r="T16" i="6"/>
  <c r="X18" i="6"/>
  <c r="AB20" i="6"/>
  <c r="AF22" i="6"/>
  <c r="AE13" i="6"/>
  <c r="AC8" i="6"/>
  <c r="Y6" i="6"/>
  <c r="AG12" i="6"/>
  <c r="Y4" i="6"/>
  <c r="V34" i="6"/>
  <c r="AB41" i="6"/>
  <c r="AD26" i="6"/>
  <c r="F26" i="6"/>
  <c r="N30" i="6"/>
  <c r="R32" i="6"/>
  <c r="AD25" i="6"/>
  <c r="R27" i="6"/>
  <c r="AA22" i="6"/>
  <c r="R33" i="6"/>
  <c r="AB2" i="6"/>
  <c r="L25" i="6"/>
  <c r="K23" i="6"/>
  <c r="L30" i="6"/>
  <c r="AF26" i="6"/>
  <c r="T24" i="6"/>
  <c r="Z29" i="6"/>
  <c r="AI27" i="6"/>
  <c r="AE23" i="6"/>
  <c r="Q14" i="6"/>
  <c r="U16" i="6"/>
  <c r="W21" i="6"/>
  <c r="Y22" i="6"/>
  <c r="AF34" i="6"/>
  <c r="U9" i="6"/>
  <c r="F4" i="6"/>
  <c r="G20" i="6"/>
  <c r="AI21" i="6"/>
  <c r="H36" i="6"/>
  <c r="AB17" i="6"/>
  <c r="AG28" i="6"/>
  <c r="AI29" i="6"/>
  <c r="G31" i="6"/>
  <c r="I32" i="6"/>
  <c r="M38" i="6"/>
  <c r="O39" i="6"/>
  <c r="S41" i="6"/>
  <c r="K16" i="6"/>
  <c r="G9" i="6"/>
  <c r="L4" i="6"/>
  <c r="AD19" i="6"/>
  <c r="P35" i="6"/>
  <c r="T37" i="6"/>
  <c r="H24" i="6"/>
  <c r="AA24" i="6"/>
  <c r="H28" i="6"/>
  <c r="R31" i="6"/>
  <c r="S24" i="6"/>
  <c r="AA28" i="6"/>
  <c r="AI32" i="6"/>
  <c r="X26" i="6"/>
  <c r="AD31" i="6"/>
  <c r="Y26" i="6"/>
  <c r="AC23" i="6"/>
  <c r="AC27" i="6"/>
  <c r="Y29" i="6"/>
  <c r="S30" i="6"/>
  <c r="O32" i="6"/>
  <c r="AA23" i="6"/>
  <c r="I30" i="6"/>
  <c r="L23" i="6"/>
  <c r="AD24" i="6"/>
  <c r="Q24" i="6"/>
  <c r="Y28" i="6"/>
  <c r="O34" i="6"/>
  <c r="S36" i="6"/>
  <c r="W38" i="6"/>
  <c r="AA40" i="6"/>
  <c r="G17" i="6"/>
  <c r="AD13" i="6"/>
  <c r="AB12" i="6"/>
  <c r="Z11" i="6"/>
  <c r="X10" i="6"/>
  <c r="V9" i="6"/>
  <c r="T8" i="6"/>
  <c r="R7" i="6"/>
  <c r="P6" i="6"/>
  <c r="N5" i="6"/>
  <c r="AF3" i="6"/>
  <c r="F37" i="6"/>
  <c r="Z39" i="6"/>
  <c r="N41" i="6"/>
  <c r="AH22" i="6"/>
  <c r="K12" i="6"/>
  <c r="G10" i="6"/>
  <c r="AI8" i="6"/>
  <c r="AE6" i="6"/>
  <c r="K14" i="6"/>
  <c r="Q17" i="6"/>
  <c r="S18" i="6"/>
  <c r="AI18" i="6"/>
  <c r="AF11" i="6"/>
  <c r="AD10" i="6"/>
  <c r="Z8" i="6"/>
  <c r="V6" i="6"/>
  <c r="T5" i="6"/>
  <c r="AE8" i="6"/>
  <c r="K35" i="6"/>
  <c r="I38" i="6"/>
  <c r="AG38" i="6"/>
  <c r="AI39" i="6"/>
  <c r="AC40" i="6"/>
  <c r="U10" i="6"/>
  <c r="N28" i="6"/>
  <c r="X41" i="6"/>
  <c r="AF41" i="6"/>
  <c r="I12" i="6"/>
  <c r="AG33" i="6"/>
  <c r="AI34" i="6"/>
  <c r="AC35" i="6"/>
  <c r="Y37" i="6"/>
  <c r="S38" i="6"/>
  <c r="Q41" i="6"/>
  <c r="K42" i="6"/>
  <c r="W15" i="6"/>
  <c r="AA17" i="6"/>
  <c r="Y20" i="6"/>
  <c r="AC22" i="6"/>
  <c r="J13" i="6"/>
  <c r="F11" i="6"/>
  <c r="AF8" i="6"/>
  <c r="AB6" i="6"/>
  <c r="T6" i="6"/>
  <c r="Z5" i="6"/>
  <c r="R5" i="6"/>
  <c r="AH4" i="6"/>
  <c r="AD35" i="6"/>
  <c r="AH37" i="6"/>
  <c r="H40" i="6"/>
  <c r="L42" i="6"/>
  <c r="P15" i="6"/>
  <c r="R16" i="6"/>
  <c r="T17" i="6"/>
  <c r="X19" i="6"/>
  <c r="Q13" i="6"/>
  <c r="AI10" i="6"/>
  <c r="Q9" i="6"/>
  <c r="Q5" i="6"/>
  <c r="R4" i="6"/>
  <c r="AI4" i="6"/>
  <c r="S25" i="6"/>
  <c r="W27" i="6"/>
  <c r="AG32" i="6"/>
  <c r="AE35" i="6"/>
  <c r="G39" i="6"/>
  <c r="K41" i="6"/>
  <c r="AE14" i="6"/>
  <c r="AA16" i="6"/>
  <c r="AC17" i="6"/>
  <c r="AG19" i="6"/>
  <c r="G22" i="6"/>
  <c r="AB11" i="6"/>
  <c r="J6" i="6"/>
  <c r="H5" i="6"/>
  <c r="AD3" i="6"/>
  <c r="AF14" i="6"/>
  <c r="AH15" i="6"/>
  <c r="F17" i="6"/>
  <c r="H18" i="6"/>
  <c r="J19" i="6"/>
  <c r="L20" i="6"/>
  <c r="N21" i="6"/>
  <c r="P22" i="6"/>
  <c r="U12" i="6"/>
  <c r="S11" i="6"/>
  <c r="O9" i="6"/>
  <c r="I6" i="6"/>
  <c r="G5" i="6"/>
  <c r="M3" i="6"/>
  <c r="AE3" i="6"/>
  <c r="F15" i="6"/>
  <c r="H16" i="6"/>
  <c r="J17" i="6"/>
  <c r="L18" i="6"/>
  <c r="N19" i="6"/>
  <c r="P20" i="6"/>
  <c r="R21" i="6"/>
  <c r="T22" i="6"/>
  <c r="S13" i="6"/>
  <c r="Q12" i="6"/>
  <c r="O7" i="6"/>
  <c r="K5" i="6"/>
  <c r="I3" i="6"/>
  <c r="AA3" i="6"/>
  <c r="AI3" i="6"/>
  <c r="H35" i="6"/>
  <c r="L37" i="6"/>
  <c r="P39" i="6"/>
  <c r="J40" i="6"/>
  <c r="N42" i="6"/>
  <c r="P23" i="6"/>
  <c r="T32" i="6"/>
  <c r="K24" i="6"/>
  <c r="AH35" i="6"/>
  <c r="AI2" i="6"/>
  <c r="AF25" i="6"/>
  <c r="V24" i="6"/>
  <c r="U28" i="6"/>
  <c r="AG23" i="6"/>
  <c r="AF24" i="6"/>
  <c r="K32" i="6"/>
  <c r="O30" i="6"/>
  <c r="P30" i="6"/>
  <c r="AH28" i="6"/>
  <c r="P28" i="6"/>
  <c r="Q26" i="6"/>
  <c r="P27" i="6"/>
  <c r="B44" i="16"/>
  <c r="L45" i="16"/>
  <c r="AC49" i="16"/>
  <c r="H43" i="16"/>
  <c r="Y47" i="16"/>
  <c r="S23" i="28"/>
  <c r="S23" i="30" s="1"/>
  <c r="S23" i="26"/>
  <c r="AD28" i="28"/>
  <c r="AD28" i="30" s="1"/>
  <c r="AD28" i="26"/>
  <c r="S1" i="17"/>
  <c r="S1" i="26"/>
  <c r="D1" i="17"/>
  <c r="D1" i="28" s="1"/>
  <c r="D1" i="30" s="1"/>
  <c r="D1" i="26"/>
  <c r="E1" i="17"/>
  <c r="E1" i="26"/>
  <c r="M22" i="28"/>
  <c r="M22" i="30" s="1"/>
  <c r="M22" i="26"/>
  <c r="AD26" i="28"/>
  <c r="AD26" i="30" s="1"/>
  <c r="AD26" i="26"/>
  <c r="O27" i="28"/>
  <c r="O27" i="30" s="1"/>
  <c r="O27" i="26"/>
  <c r="M30" i="28"/>
  <c r="M30" i="30" s="1"/>
  <c r="M30" i="26"/>
  <c r="AD30" i="28"/>
  <c r="AD30" i="30" s="1"/>
  <c r="AD30" i="26"/>
  <c r="AC1" i="17"/>
  <c r="AC1" i="26"/>
  <c r="AE26" i="28"/>
  <c r="AE26" i="30" s="1"/>
  <c r="AE26" i="26"/>
  <c r="Y27" i="28"/>
  <c r="Y27" i="30" s="1"/>
  <c r="Y27" i="26"/>
  <c r="S28" i="28"/>
  <c r="S28" i="30" s="1"/>
  <c r="S28" i="26"/>
  <c r="L29" i="28"/>
  <c r="L29" i="30" s="1"/>
  <c r="L29" i="26"/>
  <c r="S27" i="28"/>
  <c r="S27" i="30" s="1"/>
  <c r="S27" i="26"/>
  <c r="H30" i="28"/>
  <c r="H30" i="30" s="1"/>
  <c r="H30" i="26"/>
  <c r="A26" i="28"/>
  <c r="A26" i="30" s="1"/>
  <c r="A26" i="26"/>
  <c r="I30" i="28"/>
  <c r="I30" i="30" s="1"/>
  <c r="I30" i="26"/>
  <c r="O1" i="17"/>
  <c r="O1" i="26"/>
  <c r="E25" i="28"/>
  <c r="E25" i="30" s="1"/>
  <c r="E25" i="26"/>
  <c r="S41" i="28"/>
  <c r="S41" i="30" s="1"/>
  <c r="S41" i="26"/>
  <c r="U13" i="28"/>
  <c r="U13" i="30" s="1"/>
  <c r="U13" i="26"/>
  <c r="W14" i="28"/>
  <c r="W14" i="30" s="1"/>
  <c r="W14" i="26"/>
  <c r="Y15" i="28"/>
  <c r="Y15" i="30" s="1"/>
  <c r="Y15" i="26"/>
  <c r="AA16" i="28"/>
  <c r="AA16" i="30" s="1"/>
  <c r="AA16" i="26"/>
  <c r="AC17" i="28"/>
  <c r="AC17" i="30" s="1"/>
  <c r="AC17" i="26"/>
  <c r="AE18" i="28"/>
  <c r="AE18" i="30" s="1"/>
  <c r="AE18" i="26"/>
  <c r="B20" i="28"/>
  <c r="B20" i="30" s="1"/>
  <c r="B20" i="26"/>
  <c r="AC21" i="28"/>
  <c r="AC21" i="30" s="1"/>
  <c r="AC21" i="26"/>
  <c r="Z3" i="28"/>
  <c r="Z3" i="30" s="1"/>
  <c r="Z3" i="26"/>
  <c r="T2" i="28"/>
  <c r="T2" i="30" s="1"/>
  <c r="T2" i="26"/>
  <c r="M34" i="28"/>
  <c r="M34" i="30" s="1"/>
  <c r="M34" i="26"/>
  <c r="A36" i="28"/>
  <c r="A36" i="30" s="1"/>
  <c r="A36" i="26"/>
  <c r="Z36" i="28"/>
  <c r="Z36" i="30" s="1"/>
  <c r="Z36" i="26"/>
  <c r="M38" i="28"/>
  <c r="M38" i="30" s="1"/>
  <c r="M38" i="26"/>
  <c r="I40" i="28"/>
  <c r="I40" i="30" s="1"/>
  <c r="I40" i="26"/>
  <c r="C41" i="28"/>
  <c r="C41" i="30" s="1"/>
  <c r="C41" i="26"/>
  <c r="AD13" i="28"/>
  <c r="AD13" i="30" s="1"/>
  <c r="AD13" i="26"/>
  <c r="H12" i="28"/>
  <c r="H12" i="30" s="1"/>
  <c r="H12" i="26"/>
  <c r="F11" i="28"/>
  <c r="F11" i="30" s="1"/>
  <c r="F11" i="26"/>
  <c r="D10" i="28"/>
  <c r="D10" i="30" s="1"/>
  <c r="D10" i="26"/>
  <c r="B9" i="28"/>
  <c r="B9" i="30" s="1"/>
  <c r="B9" i="26"/>
  <c r="AE7" i="28"/>
  <c r="AE7" i="30" s="1"/>
  <c r="AE7" i="26"/>
  <c r="AC6" i="28"/>
  <c r="AC6" i="30" s="1"/>
  <c r="AC6" i="26"/>
  <c r="AA5" i="28"/>
  <c r="AA5" i="30" s="1"/>
  <c r="AA5" i="26"/>
  <c r="Y4" i="28"/>
  <c r="Y4" i="30" s="1"/>
  <c r="Y4" i="26"/>
  <c r="A3" i="28"/>
  <c r="A3" i="30" s="1"/>
  <c r="A3" i="26"/>
  <c r="Y14" i="28"/>
  <c r="Y14" i="30" s="1"/>
  <c r="Y14" i="26"/>
  <c r="D16" i="28"/>
  <c r="D16" i="30" s="1"/>
  <c r="D16" i="26"/>
  <c r="W17" i="28"/>
  <c r="W17" i="30" s="1"/>
  <c r="W17" i="26"/>
  <c r="AC20" i="28"/>
  <c r="AC20" i="30" s="1"/>
  <c r="AC20" i="26"/>
  <c r="J3" i="28"/>
  <c r="J3" i="30" s="1"/>
  <c r="J3" i="26"/>
  <c r="M41" i="28"/>
  <c r="M41" i="30" s="1"/>
  <c r="M41" i="26"/>
  <c r="AA32" i="28"/>
  <c r="AA32" i="30" s="1"/>
  <c r="AA32" i="26"/>
  <c r="AC33" i="28"/>
  <c r="AC33" i="30" s="1"/>
  <c r="AC33" i="26"/>
  <c r="AA36" i="28"/>
  <c r="AA36" i="30" s="1"/>
  <c r="AA36" i="26"/>
  <c r="X26" i="28"/>
  <c r="X26" i="30" s="1"/>
  <c r="X26" i="26"/>
  <c r="A27" i="28"/>
  <c r="A27" i="30" s="1"/>
  <c r="A27" i="26"/>
  <c r="Z27" i="28"/>
  <c r="Z27" i="30" s="1"/>
  <c r="Z27" i="26"/>
  <c r="K40" i="28"/>
  <c r="K40" i="30" s="1"/>
  <c r="K40" i="26"/>
  <c r="J35" i="28"/>
  <c r="J35" i="30" s="1"/>
  <c r="J35" i="26"/>
  <c r="AE37" i="28"/>
  <c r="AE37" i="30" s="1"/>
  <c r="AE37" i="26"/>
  <c r="M12" i="28"/>
  <c r="M12" i="30" s="1"/>
  <c r="M12" i="26"/>
  <c r="I10" i="28"/>
  <c r="I10" i="30" s="1"/>
  <c r="I10" i="26"/>
  <c r="G9" i="28"/>
  <c r="G9" i="30" s="1"/>
  <c r="G9" i="26"/>
  <c r="C7" i="28"/>
  <c r="C7" i="30" s="1"/>
  <c r="C7" i="26"/>
  <c r="AD4" i="28"/>
  <c r="AD4" i="30" s="1"/>
  <c r="AD4" i="26"/>
  <c r="AD3" i="28"/>
  <c r="AD3" i="30" s="1"/>
  <c r="AD3" i="26"/>
  <c r="AD32" i="28"/>
  <c r="AD32" i="30" s="1"/>
  <c r="AD32" i="26"/>
  <c r="I13" i="28"/>
  <c r="I13" i="30" s="1"/>
  <c r="I13" i="26"/>
  <c r="K14" i="28"/>
  <c r="K14" i="30" s="1"/>
  <c r="K14" i="26"/>
  <c r="M15" i="28"/>
  <c r="M15" i="30" s="1"/>
  <c r="M15" i="26"/>
  <c r="O16" i="28"/>
  <c r="O16" i="30" s="1"/>
  <c r="O16" i="26"/>
  <c r="R17" i="28"/>
  <c r="R17" i="30" s="1"/>
  <c r="R17" i="26"/>
  <c r="T18" i="28"/>
  <c r="T18" i="30" s="1"/>
  <c r="T18" i="26"/>
  <c r="Y10" i="28"/>
  <c r="Y10" i="30" s="1"/>
  <c r="Y10" i="26"/>
  <c r="H10" i="28"/>
  <c r="H10" i="30" s="1"/>
  <c r="H10" i="26"/>
  <c r="F5" i="28"/>
  <c r="F5" i="30" s="1"/>
  <c r="F5" i="26"/>
  <c r="M3" i="28"/>
  <c r="M3" i="30" s="1"/>
  <c r="M3" i="26"/>
  <c r="AE3" i="28"/>
  <c r="AE3" i="30" s="1"/>
  <c r="AE3" i="26"/>
  <c r="U23" i="28"/>
  <c r="U23" i="30" s="1"/>
  <c r="U23" i="26"/>
  <c r="W24" i="28"/>
  <c r="W24" i="30" s="1"/>
  <c r="W24" i="26"/>
  <c r="Y25" i="28"/>
  <c r="Y25" i="30" s="1"/>
  <c r="Y25" i="26"/>
  <c r="AA26" i="28"/>
  <c r="AA26" i="30" s="1"/>
  <c r="AA26" i="26"/>
  <c r="B34" i="28"/>
  <c r="B34" i="30" s="1"/>
  <c r="B34" i="26"/>
  <c r="D35" i="28"/>
  <c r="D35" i="30" s="1"/>
  <c r="D35" i="26"/>
  <c r="AA13" i="28"/>
  <c r="AA13" i="30" s="1"/>
  <c r="AA13" i="26"/>
  <c r="Y16" i="28"/>
  <c r="Y16" i="30" s="1"/>
  <c r="Y16" i="26"/>
  <c r="AA17" i="28"/>
  <c r="AA17" i="30" s="1"/>
  <c r="AA17" i="26"/>
  <c r="AC18" i="28"/>
  <c r="AC18" i="30" s="1"/>
  <c r="AC18" i="26"/>
  <c r="AE19" i="28"/>
  <c r="AE19" i="30" s="1"/>
  <c r="AE19" i="26"/>
  <c r="B21" i="28"/>
  <c r="B21" i="30" s="1"/>
  <c r="B21" i="26"/>
  <c r="V5" i="28"/>
  <c r="V5" i="30" s="1"/>
  <c r="V5" i="26"/>
  <c r="AB13" i="28"/>
  <c r="AB13" i="30" s="1"/>
  <c r="AB13" i="26"/>
  <c r="AD14" i="28"/>
  <c r="AD14" i="30" s="1"/>
  <c r="AD14" i="26"/>
  <c r="A16" i="28"/>
  <c r="A16" i="30" s="1"/>
  <c r="A16" i="26"/>
  <c r="C17" i="28"/>
  <c r="C17" i="30" s="1"/>
  <c r="C17" i="26"/>
  <c r="E18" i="28"/>
  <c r="E18" i="30" s="1"/>
  <c r="E18" i="26"/>
  <c r="G19" i="28"/>
  <c r="G19" i="30" s="1"/>
  <c r="G19" i="26"/>
  <c r="I20" i="28"/>
  <c r="I20" i="30" s="1"/>
  <c r="I20" i="26"/>
  <c r="K21" i="28"/>
  <c r="K21" i="30" s="1"/>
  <c r="K21" i="26"/>
  <c r="S12" i="28"/>
  <c r="S12" i="30" s="1"/>
  <c r="S12" i="26"/>
  <c r="Q11" i="28"/>
  <c r="Q11" i="30" s="1"/>
  <c r="Q11" i="26"/>
  <c r="N10" i="28"/>
  <c r="N10" i="30" s="1"/>
  <c r="N10" i="26"/>
  <c r="L9" i="28"/>
  <c r="L9" i="30" s="1"/>
  <c r="L9" i="26"/>
  <c r="J8" i="28"/>
  <c r="J8" i="30" s="1"/>
  <c r="J8" i="26"/>
  <c r="H7" i="28"/>
  <c r="H7" i="30" s="1"/>
  <c r="H7" i="26"/>
  <c r="F6" i="28"/>
  <c r="F6" i="30" s="1"/>
  <c r="F6" i="26"/>
  <c r="D5" i="28"/>
  <c r="D5" i="30" s="1"/>
  <c r="D5" i="26"/>
  <c r="Q3" i="28"/>
  <c r="Q3" i="30" s="1"/>
  <c r="Q3" i="26"/>
  <c r="G13" i="28"/>
  <c r="G13" i="30" s="1"/>
  <c r="G13" i="26"/>
  <c r="I14" i="28"/>
  <c r="I14" i="30" s="1"/>
  <c r="I14" i="26"/>
  <c r="K15" i="28"/>
  <c r="K15" i="30" s="1"/>
  <c r="K15" i="26"/>
  <c r="M16" i="28"/>
  <c r="M16" i="30" s="1"/>
  <c r="M16" i="26"/>
  <c r="O17" i="28"/>
  <c r="O17" i="30" s="1"/>
  <c r="O17" i="26"/>
  <c r="R18" i="28"/>
  <c r="R18" i="30" s="1"/>
  <c r="R18" i="26"/>
  <c r="T19" i="28"/>
  <c r="T19" i="30" s="1"/>
  <c r="T19" i="26"/>
  <c r="V20" i="28"/>
  <c r="V20" i="30" s="1"/>
  <c r="V20" i="26"/>
  <c r="X21" i="28"/>
  <c r="X21" i="30" s="1"/>
  <c r="X21" i="26"/>
  <c r="J10" i="28"/>
  <c r="J10" i="30" s="1"/>
  <c r="J10" i="26"/>
  <c r="F4" i="28"/>
  <c r="F4" i="30" s="1"/>
  <c r="F4" i="26"/>
  <c r="K3" i="28"/>
  <c r="K3" i="30" s="1"/>
  <c r="K3" i="26"/>
  <c r="A33" i="28"/>
  <c r="A33" i="30" s="1"/>
  <c r="A33" i="26"/>
  <c r="C34" i="28"/>
  <c r="C34" i="30" s="1"/>
  <c r="C34" i="26"/>
  <c r="E35" i="28"/>
  <c r="E35" i="30" s="1"/>
  <c r="E35" i="26"/>
  <c r="G36" i="28"/>
  <c r="G36" i="30" s="1"/>
  <c r="G36" i="26"/>
  <c r="I37" i="28"/>
  <c r="I37" i="30" s="1"/>
  <c r="I37" i="26"/>
  <c r="K38" i="28"/>
  <c r="K38" i="30" s="1"/>
  <c r="K38" i="26"/>
  <c r="T24" i="28"/>
  <c r="T24" i="30" s="1"/>
  <c r="T24" i="26"/>
  <c r="K27" i="28"/>
  <c r="K27" i="30" s="1"/>
  <c r="K27" i="26"/>
  <c r="AB1" i="17"/>
  <c r="AB1" i="28" s="1"/>
  <c r="AB1" i="30" s="1"/>
  <c r="AB1" i="26"/>
  <c r="C44" i="27"/>
  <c r="G46" i="27"/>
  <c r="K48" i="27"/>
  <c r="O50" i="27"/>
  <c r="O51" i="15" s="1"/>
  <c r="Q46" i="27"/>
  <c r="Y50" i="27"/>
  <c r="Y51" i="16" s="1"/>
  <c r="S42" i="27"/>
  <c r="AE42" i="27"/>
  <c r="B42" i="27"/>
  <c r="N42" i="27"/>
  <c r="J42" i="27"/>
  <c r="L42" i="27"/>
  <c r="V42" i="27"/>
  <c r="W42" i="27"/>
  <c r="E42" i="27"/>
  <c r="F42" i="27"/>
  <c r="AC42" i="27"/>
  <c r="U42" i="27"/>
  <c r="AA42" i="27"/>
  <c r="M42" i="27"/>
  <c r="D42" i="27"/>
  <c r="AD42" i="27"/>
  <c r="Z42" i="27"/>
  <c r="R42" i="27"/>
  <c r="AB42" i="27"/>
  <c r="I42" i="27"/>
  <c r="T42" i="27"/>
  <c r="A42" i="27"/>
  <c r="K42" i="27"/>
  <c r="Y42" i="27"/>
  <c r="C42" i="27"/>
  <c r="A30" i="28"/>
  <c r="A30" i="30" s="1"/>
  <c r="A30" i="26"/>
  <c r="AB25" i="28"/>
  <c r="AB25" i="30" s="1"/>
  <c r="AB25" i="26"/>
  <c r="M26" i="28"/>
  <c r="M26" i="30" s="1"/>
  <c r="M26" i="26"/>
  <c r="K29" i="28"/>
  <c r="K29" i="30" s="1"/>
  <c r="K29" i="26"/>
  <c r="AB29" i="28"/>
  <c r="AB29" i="30" s="1"/>
  <c r="AB29" i="26"/>
  <c r="N22" i="28"/>
  <c r="N22" i="30" s="1"/>
  <c r="N22" i="26"/>
  <c r="H23" i="28"/>
  <c r="H23" i="30" s="1"/>
  <c r="H23" i="26"/>
  <c r="B24" i="28"/>
  <c r="B24" i="30" s="1"/>
  <c r="B24" i="26"/>
  <c r="F30" i="28"/>
  <c r="F30" i="30" s="1"/>
  <c r="F30" i="26"/>
  <c r="AE30" i="28"/>
  <c r="AE30" i="30" s="1"/>
  <c r="AE30" i="26"/>
  <c r="Y31" i="28"/>
  <c r="Y31" i="30" s="1"/>
  <c r="Y31" i="26"/>
  <c r="L24" i="28"/>
  <c r="L24" i="30" s="1"/>
  <c r="L24" i="26"/>
  <c r="B27" i="28"/>
  <c r="B27" i="30" s="1"/>
  <c r="B27" i="26"/>
  <c r="AA1" i="17"/>
  <c r="AA1" i="26"/>
  <c r="O25" i="28"/>
  <c r="O25" i="30" s="1"/>
  <c r="O25" i="26"/>
  <c r="X29" i="28"/>
  <c r="X29" i="30" s="1"/>
  <c r="X29" i="26"/>
  <c r="I23" i="28"/>
  <c r="I23" i="30" s="1"/>
  <c r="I23" i="26"/>
  <c r="C24" i="28"/>
  <c r="C24" i="30" s="1"/>
  <c r="C24" i="26"/>
  <c r="AD25" i="28"/>
  <c r="AD25" i="30" s="1"/>
  <c r="AD25" i="26"/>
  <c r="B22" i="28"/>
  <c r="B22" i="30" s="1"/>
  <c r="B22" i="26"/>
  <c r="D23" i="28"/>
  <c r="D23" i="30" s="1"/>
  <c r="D23" i="26"/>
  <c r="D34" i="28"/>
  <c r="D34" i="30" s="1"/>
  <c r="D34" i="26"/>
  <c r="F35" i="28"/>
  <c r="F35" i="30" s="1"/>
  <c r="F35" i="26"/>
  <c r="H36" i="28"/>
  <c r="H36" i="30" s="1"/>
  <c r="H36" i="26"/>
  <c r="J37" i="28"/>
  <c r="J37" i="30" s="1"/>
  <c r="J37" i="26"/>
  <c r="L38" i="28"/>
  <c r="L38" i="30" s="1"/>
  <c r="L38" i="26"/>
  <c r="N39" i="28"/>
  <c r="N39" i="30" s="1"/>
  <c r="N39" i="26"/>
  <c r="Q40" i="28"/>
  <c r="Q40" i="30" s="1"/>
  <c r="Q40" i="26"/>
  <c r="AA20" i="28"/>
  <c r="AA20" i="30" s="1"/>
  <c r="AA20" i="26"/>
  <c r="A12" i="28"/>
  <c r="A12" i="30" s="1"/>
  <c r="A12" i="26"/>
  <c r="AD10" i="28"/>
  <c r="AD10" i="30" s="1"/>
  <c r="AD10" i="26"/>
  <c r="AB9" i="28"/>
  <c r="AB9" i="30" s="1"/>
  <c r="AB9" i="26"/>
  <c r="Z8" i="28"/>
  <c r="Z8" i="30" s="1"/>
  <c r="Z8" i="26"/>
  <c r="X7" i="28"/>
  <c r="X7" i="30" s="1"/>
  <c r="X7" i="26"/>
  <c r="V6" i="28"/>
  <c r="V6" i="30" s="1"/>
  <c r="V6" i="26"/>
  <c r="T5" i="28"/>
  <c r="T5" i="30" s="1"/>
  <c r="T5" i="26"/>
  <c r="R4" i="28"/>
  <c r="R4" i="30" s="1"/>
  <c r="R4" i="26"/>
  <c r="A2" i="28"/>
  <c r="A2" i="30" s="1"/>
  <c r="A2" i="26"/>
  <c r="E34" i="28"/>
  <c r="E34" i="30" s="1"/>
  <c r="E34" i="26"/>
  <c r="T37" i="28"/>
  <c r="T37" i="30" s="1"/>
  <c r="T37" i="26"/>
  <c r="L41" i="28"/>
  <c r="L41" i="30" s="1"/>
  <c r="L41" i="26"/>
  <c r="F13" i="28"/>
  <c r="F13" i="30" s="1"/>
  <c r="F13" i="26"/>
  <c r="L16" i="28"/>
  <c r="L16" i="30" s="1"/>
  <c r="L16" i="26"/>
  <c r="AE17" i="28"/>
  <c r="AE17" i="30" s="1"/>
  <c r="AE17" i="26"/>
  <c r="F21" i="28"/>
  <c r="F21" i="30" s="1"/>
  <c r="F21" i="26"/>
  <c r="G12" i="28"/>
  <c r="G12" i="30" s="1"/>
  <c r="G12" i="26"/>
  <c r="E11" i="28"/>
  <c r="E11" i="30" s="1"/>
  <c r="E11" i="26"/>
  <c r="C10" i="28"/>
  <c r="C10" i="30" s="1"/>
  <c r="C10" i="26"/>
  <c r="A9" i="28"/>
  <c r="A9" i="30" s="1"/>
  <c r="A9" i="26"/>
  <c r="AD7" i="28"/>
  <c r="AD7" i="30" s="1"/>
  <c r="AD7" i="26"/>
  <c r="AB6" i="28"/>
  <c r="AB6" i="30" s="1"/>
  <c r="AB6" i="26"/>
  <c r="Z5" i="28"/>
  <c r="Z5" i="30" s="1"/>
  <c r="Z5" i="26"/>
  <c r="X4" i="28"/>
  <c r="X4" i="30" s="1"/>
  <c r="X4" i="26"/>
  <c r="Y35" i="28"/>
  <c r="Y35" i="30" s="1"/>
  <c r="Y35" i="26"/>
  <c r="Y39" i="28"/>
  <c r="Y39" i="30" s="1"/>
  <c r="Y39" i="26"/>
  <c r="AA40" i="28"/>
  <c r="AA40" i="30" s="1"/>
  <c r="AA40" i="26"/>
  <c r="C28" i="28"/>
  <c r="C28" i="30" s="1"/>
  <c r="C28" i="26"/>
  <c r="V29" i="28"/>
  <c r="V29" i="30" s="1"/>
  <c r="V29" i="26"/>
  <c r="X30" i="28"/>
  <c r="X30" i="30" s="1"/>
  <c r="X30" i="26"/>
  <c r="Z31" i="28"/>
  <c r="Z31" i="30" s="1"/>
  <c r="Z31" i="26"/>
  <c r="AB32" i="28"/>
  <c r="AB32" i="30" s="1"/>
  <c r="AB32" i="26"/>
  <c r="AD33" i="28"/>
  <c r="AD33" i="30" s="1"/>
  <c r="AD33" i="26"/>
  <c r="A35" i="28"/>
  <c r="A35" i="30" s="1"/>
  <c r="A35" i="26"/>
  <c r="C36" i="28"/>
  <c r="C36" i="30" s="1"/>
  <c r="C36" i="26"/>
  <c r="E37" i="28"/>
  <c r="E37" i="30" s="1"/>
  <c r="E37" i="26"/>
  <c r="G38" i="28"/>
  <c r="G38" i="30" s="1"/>
  <c r="G38" i="26"/>
  <c r="I39" i="28"/>
  <c r="I39" i="30" s="1"/>
  <c r="I39" i="26"/>
  <c r="H34" i="28"/>
  <c r="H34" i="30" s="1"/>
  <c r="H34" i="26"/>
  <c r="S35" i="28"/>
  <c r="S35" i="30" s="1"/>
  <c r="S35" i="26"/>
  <c r="AC36" i="28"/>
  <c r="AC36" i="30" s="1"/>
  <c r="AC36" i="26"/>
  <c r="J39" i="28"/>
  <c r="J39" i="30" s="1"/>
  <c r="J39" i="26"/>
  <c r="U40" i="28"/>
  <c r="U40" i="30" s="1"/>
  <c r="U40" i="26"/>
  <c r="Q13" i="28"/>
  <c r="Q13" i="30" s="1"/>
  <c r="Q13" i="26"/>
  <c r="S14" i="28"/>
  <c r="S14" i="30" s="1"/>
  <c r="S14" i="26"/>
  <c r="U15" i="28"/>
  <c r="U15" i="30" s="1"/>
  <c r="U15" i="26"/>
  <c r="W16" i="28"/>
  <c r="W16" i="30" s="1"/>
  <c r="W16" i="26"/>
  <c r="Q17" i="28"/>
  <c r="Q17" i="30" s="1"/>
  <c r="Q17" i="26"/>
  <c r="S18" i="28"/>
  <c r="S18" i="30" s="1"/>
  <c r="S18" i="26"/>
  <c r="U19" i="28"/>
  <c r="U19" i="30" s="1"/>
  <c r="U19" i="26"/>
  <c r="W20" i="28"/>
  <c r="W20" i="30" s="1"/>
  <c r="W20" i="26"/>
  <c r="Y21" i="28"/>
  <c r="Y21" i="30" s="1"/>
  <c r="Y21" i="26"/>
  <c r="E12" i="28"/>
  <c r="E12" i="30" s="1"/>
  <c r="E12" i="26"/>
  <c r="C11" i="28"/>
  <c r="C11" i="30" s="1"/>
  <c r="C11" i="26"/>
  <c r="A10" i="28"/>
  <c r="A10" i="30" s="1"/>
  <c r="A10" i="26"/>
  <c r="AD8" i="28"/>
  <c r="AD8" i="30" s="1"/>
  <c r="AD8" i="26"/>
  <c r="AB7" i="28"/>
  <c r="AB7" i="30" s="1"/>
  <c r="AB7" i="26"/>
  <c r="Z6" i="28"/>
  <c r="Z6" i="30" s="1"/>
  <c r="Z6" i="26"/>
  <c r="X5" i="28"/>
  <c r="X5" i="30" s="1"/>
  <c r="X5" i="26"/>
  <c r="V4" i="28"/>
  <c r="V4" i="30" s="1"/>
  <c r="V4" i="26"/>
  <c r="L3" i="28"/>
  <c r="L3" i="30" s="1"/>
  <c r="L3" i="26"/>
  <c r="M19" i="28"/>
  <c r="M19" i="30" s="1"/>
  <c r="M19" i="26"/>
  <c r="O20" i="28"/>
  <c r="O20" i="30" s="1"/>
  <c r="O20" i="26"/>
  <c r="R21" i="28"/>
  <c r="R21" i="30" s="1"/>
  <c r="R21" i="26"/>
  <c r="Y6" i="28"/>
  <c r="Y6" i="30" s="1"/>
  <c r="Y6" i="26"/>
  <c r="N5" i="28"/>
  <c r="N5" i="30" s="1"/>
  <c r="N5" i="26"/>
  <c r="AC4" i="28"/>
  <c r="AC4" i="30" s="1"/>
  <c r="AC4" i="26"/>
  <c r="Y41" i="28"/>
  <c r="Y41" i="30" s="1"/>
  <c r="Y41" i="26"/>
  <c r="U27" i="28"/>
  <c r="U27" i="30" s="1"/>
  <c r="U27" i="26"/>
  <c r="W28" i="28"/>
  <c r="W28" i="30" s="1"/>
  <c r="W28" i="26"/>
  <c r="Y29" i="28"/>
  <c r="Y29" i="30" s="1"/>
  <c r="Y29" i="26"/>
  <c r="AA30" i="28"/>
  <c r="AA30" i="30" s="1"/>
  <c r="AA30" i="26"/>
  <c r="AC31" i="28"/>
  <c r="AC31" i="30" s="1"/>
  <c r="AC31" i="26"/>
  <c r="AE32" i="28"/>
  <c r="AE32" i="30" s="1"/>
  <c r="AE32" i="26"/>
  <c r="AE36" i="28"/>
  <c r="AE36" i="30" s="1"/>
  <c r="AE36" i="26"/>
  <c r="B38" i="28"/>
  <c r="B38" i="30" s="1"/>
  <c r="B38" i="26"/>
  <c r="D39" i="28"/>
  <c r="D39" i="30" s="1"/>
  <c r="D39" i="26"/>
  <c r="F40" i="28"/>
  <c r="F40" i="30" s="1"/>
  <c r="F40" i="26"/>
  <c r="Q41" i="28"/>
  <c r="Q41" i="30" s="1"/>
  <c r="Q41" i="26"/>
  <c r="U14" i="28"/>
  <c r="U14" i="30" s="1"/>
  <c r="U14" i="26"/>
  <c r="W15" i="28"/>
  <c r="W15" i="30" s="1"/>
  <c r="W15" i="26"/>
  <c r="C12" i="28"/>
  <c r="C12" i="30" s="1"/>
  <c r="C12" i="26"/>
  <c r="A11" i="28"/>
  <c r="A11" i="30" s="1"/>
  <c r="A11" i="26"/>
  <c r="AD9" i="28"/>
  <c r="AD9" i="30" s="1"/>
  <c r="AD9" i="26"/>
  <c r="AB8" i="28"/>
  <c r="AB8" i="30" s="1"/>
  <c r="AB8" i="26"/>
  <c r="Z7" i="28"/>
  <c r="Z7" i="30" s="1"/>
  <c r="Z7" i="26"/>
  <c r="X6" i="28"/>
  <c r="X6" i="30" s="1"/>
  <c r="X6" i="26"/>
  <c r="AA12" i="28"/>
  <c r="AA12" i="30" s="1"/>
  <c r="AA12" i="26"/>
  <c r="W10" i="28"/>
  <c r="W10" i="30" s="1"/>
  <c r="W10" i="26"/>
  <c r="S8" i="28"/>
  <c r="S8" i="30" s="1"/>
  <c r="S8" i="26"/>
  <c r="N6" i="28"/>
  <c r="N6" i="30" s="1"/>
  <c r="N6" i="26"/>
  <c r="J4" i="28"/>
  <c r="J4" i="30" s="1"/>
  <c r="J4" i="26"/>
  <c r="H2" i="28"/>
  <c r="H2" i="30" s="1"/>
  <c r="H2" i="26"/>
  <c r="N12" i="28"/>
  <c r="N12" i="30" s="1"/>
  <c r="N12" i="26"/>
  <c r="L11" i="28"/>
  <c r="L11" i="30" s="1"/>
  <c r="L11" i="26"/>
  <c r="Q9" i="28"/>
  <c r="Q9" i="30" s="1"/>
  <c r="Q9" i="26"/>
  <c r="N8" i="28"/>
  <c r="N8" i="30" s="1"/>
  <c r="N8" i="26"/>
  <c r="L7" i="28"/>
  <c r="L7" i="30" s="1"/>
  <c r="L7" i="26"/>
  <c r="J6" i="28"/>
  <c r="J6" i="30" s="1"/>
  <c r="J6" i="26"/>
  <c r="H5" i="28"/>
  <c r="H5" i="30" s="1"/>
  <c r="H5" i="26"/>
  <c r="D2" i="28"/>
  <c r="D2" i="30" s="1"/>
  <c r="D2" i="26"/>
  <c r="W2" i="28"/>
  <c r="W2" i="30" s="1"/>
  <c r="W2" i="26"/>
  <c r="E39" i="28"/>
  <c r="E39" i="30" s="1"/>
  <c r="E39" i="26"/>
  <c r="G40" i="28"/>
  <c r="G40" i="30" s="1"/>
  <c r="G40" i="26"/>
  <c r="I41" i="28"/>
  <c r="I41" i="30" s="1"/>
  <c r="I41" i="26"/>
  <c r="M1" i="17"/>
  <c r="M1" i="28" s="1"/>
  <c r="M1" i="30" s="1"/>
  <c r="M1" i="26"/>
  <c r="AB28" i="28"/>
  <c r="AB28" i="30" s="1"/>
  <c r="AB28" i="26"/>
  <c r="L28" i="28"/>
  <c r="L28" i="30" s="1"/>
  <c r="L28" i="26"/>
  <c r="G42" i="27"/>
  <c r="K44" i="27"/>
  <c r="O46" i="27"/>
  <c r="T48" i="27"/>
  <c r="Q42" i="27"/>
  <c r="D32" i="28"/>
  <c r="D32" i="30" s="1"/>
  <c r="D32" i="26"/>
  <c r="U24" i="28"/>
  <c r="U24" i="30" s="1"/>
  <c r="U24" i="26"/>
  <c r="T1" i="17"/>
  <c r="T1" i="26"/>
  <c r="W25" i="28"/>
  <c r="W25" i="30" s="1"/>
  <c r="W25" i="26"/>
  <c r="C22" i="28"/>
  <c r="C22" i="30" s="1"/>
  <c r="C22" i="26"/>
  <c r="T22" i="28"/>
  <c r="T22" i="30" s="1"/>
  <c r="T22" i="26"/>
  <c r="E23" i="28"/>
  <c r="E23" i="30" s="1"/>
  <c r="E23" i="26"/>
  <c r="V23" i="28"/>
  <c r="V23" i="30" s="1"/>
  <c r="V23" i="26"/>
  <c r="G24" i="28"/>
  <c r="G24" i="30" s="1"/>
  <c r="G24" i="26"/>
  <c r="X24" i="28"/>
  <c r="X24" i="30" s="1"/>
  <c r="X24" i="26"/>
  <c r="I25" i="28"/>
  <c r="I25" i="30" s="1"/>
  <c r="I25" i="26"/>
  <c r="Z25" i="28"/>
  <c r="Z25" i="30" s="1"/>
  <c r="Z25" i="26"/>
  <c r="K26" i="28"/>
  <c r="K26" i="30" s="1"/>
  <c r="K26" i="26"/>
  <c r="AB26" i="28"/>
  <c r="AB26" i="30" s="1"/>
  <c r="AB26" i="26"/>
  <c r="M27" i="28"/>
  <c r="M27" i="30" s="1"/>
  <c r="M27" i="26"/>
  <c r="AD27" i="28"/>
  <c r="AD27" i="30" s="1"/>
  <c r="AD27" i="26"/>
  <c r="O28" i="28"/>
  <c r="O28" i="30" s="1"/>
  <c r="O28" i="26"/>
  <c r="A29" i="28"/>
  <c r="A29" i="30" s="1"/>
  <c r="A29" i="26"/>
  <c r="R29" i="28"/>
  <c r="R29" i="30" s="1"/>
  <c r="R29" i="26"/>
  <c r="C30" i="28"/>
  <c r="C30" i="30" s="1"/>
  <c r="C30" i="26"/>
  <c r="T30" i="28"/>
  <c r="T30" i="30" s="1"/>
  <c r="T30" i="26"/>
  <c r="E31" i="28"/>
  <c r="E31" i="30" s="1"/>
  <c r="E31" i="26"/>
  <c r="V31" i="28"/>
  <c r="V31" i="30" s="1"/>
  <c r="V31" i="26"/>
  <c r="G32" i="28"/>
  <c r="G32" i="30" s="1"/>
  <c r="G32" i="26"/>
  <c r="AA46" i="27"/>
  <c r="J46" i="27"/>
  <c r="W46" i="27"/>
  <c r="F46" i="27"/>
  <c r="S46" i="27"/>
  <c r="U46" i="27"/>
  <c r="AD46" i="27"/>
  <c r="D46" i="27"/>
  <c r="AE46" i="27"/>
  <c r="M46" i="27"/>
  <c r="N46" i="27"/>
  <c r="AC46" i="27"/>
  <c r="B46" i="27"/>
  <c r="V46" i="27"/>
  <c r="E46" i="27"/>
  <c r="L46" i="27"/>
  <c r="C46" i="27"/>
  <c r="Z46" i="27"/>
  <c r="R46" i="27"/>
  <c r="AB46" i="27"/>
  <c r="I46" i="27"/>
  <c r="T46" i="27"/>
  <c r="A46" i="27"/>
  <c r="K46" i="27"/>
  <c r="R22" i="28"/>
  <c r="R22" i="30" s="1"/>
  <c r="R22" i="26"/>
  <c r="C31" i="28"/>
  <c r="C31" i="30" s="1"/>
  <c r="C31" i="26"/>
  <c r="L22" i="28"/>
  <c r="L22" i="30" s="1"/>
  <c r="L22" i="26"/>
  <c r="AC22" i="28"/>
  <c r="AC22" i="30" s="1"/>
  <c r="AC22" i="26"/>
  <c r="N23" i="28"/>
  <c r="N23" i="30" s="1"/>
  <c r="N23" i="26"/>
  <c r="AE23" i="28"/>
  <c r="AE23" i="30" s="1"/>
  <c r="AE23" i="26"/>
  <c r="Q24" i="28"/>
  <c r="Q24" i="30" s="1"/>
  <c r="Q24" i="26"/>
  <c r="B25" i="28"/>
  <c r="B25" i="30" s="1"/>
  <c r="B25" i="26"/>
  <c r="S25" i="28"/>
  <c r="S25" i="30" s="1"/>
  <c r="S25" i="26"/>
  <c r="D26" i="28"/>
  <c r="D26" i="30" s="1"/>
  <c r="D26" i="26"/>
  <c r="U26" i="28"/>
  <c r="U26" i="30" s="1"/>
  <c r="U26" i="26"/>
  <c r="F27" i="28"/>
  <c r="F27" i="30" s="1"/>
  <c r="F27" i="26"/>
  <c r="W27" i="28"/>
  <c r="W27" i="30" s="1"/>
  <c r="W27" i="26"/>
  <c r="H28" i="28"/>
  <c r="H28" i="30" s="1"/>
  <c r="H28" i="26"/>
  <c r="Y28" i="28"/>
  <c r="Y28" i="30" s="1"/>
  <c r="Y28" i="26"/>
  <c r="J29" i="28"/>
  <c r="J29" i="30" s="1"/>
  <c r="J29" i="26"/>
  <c r="AA29" i="28"/>
  <c r="AA29" i="30" s="1"/>
  <c r="AA29" i="26"/>
  <c r="L30" i="28"/>
  <c r="L30" i="30" s="1"/>
  <c r="L30" i="26"/>
  <c r="AC30" i="28"/>
  <c r="AC30" i="30" s="1"/>
  <c r="AC30" i="26"/>
  <c r="N31" i="28"/>
  <c r="N31" i="30" s="1"/>
  <c r="N31" i="26"/>
  <c r="AE31" i="28"/>
  <c r="AE31" i="30" s="1"/>
  <c r="AE31" i="26"/>
  <c r="Q32" i="28"/>
  <c r="Q32" i="30" s="1"/>
  <c r="Q32" i="26"/>
  <c r="Z24" i="28"/>
  <c r="Z24" i="30" s="1"/>
  <c r="Z24" i="26"/>
  <c r="K25" i="28"/>
  <c r="K25" i="30" s="1"/>
  <c r="K25" i="26"/>
  <c r="I28" i="28"/>
  <c r="I28" i="30" s="1"/>
  <c r="I28" i="26"/>
  <c r="Z28" i="28"/>
  <c r="Z28" i="30" s="1"/>
  <c r="Z28" i="26"/>
  <c r="U1" i="17"/>
  <c r="U1" i="26"/>
  <c r="AA24" i="28"/>
  <c r="AA24" i="30" s="1"/>
  <c r="AA24" i="26"/>
  <c r="U25" i="28"/>
  <c r="U25" i="30" s="1"/>
  <c r="U25" i="26"/>
  <c r="N26" i="28"/>
  <c r="N26" i="30" s="1"/>
  <c r="N26" i="26"/>
  <c r="H27" i="28"/>
  <c r="H27" i="30" s="1"/>
  <c r="H27" i="26"/>
  <c r="W1" i="17"/>
  <c r="W1" i="26"/>
  <c r="A1" i="17"/>
  <c r="A1" i="26"/>
  <c r="AA23" i="28"/>
  <c r="AA23" i="30" s="1"/>
  <c r="AA23" i="26"/>
  <c r="W29" i="28"/>
  <c r="W29" i="30" s="1"/>
  <c r="W29" i="26"/>
  <c r="X1" i="17"/>
  <c r="X1" i="26"/>
  <c r="AD24" i="28"/>
  <c r="AD24" i="30" s="1"/>
  <c r="AD24" i="26"/>
  <c r="G29" i="28"/>
  <c r="G29" i="30" s="1"/>
  <c r="G29" i="26"/>
  <c r="AD1" i="17"/>
  <c r="AD1" i="26"/>
  <c r="AB24" i="28"/>
  <c r="AB24" i="30" s="1"/>
  <c r="AB24" i="26"/>
  <c r="J41" i="28"/>
  <c r="J41" i="30" s="1"/>
  <c r="J41" i="26"/>
  <c r="L13" i="28"/>
  <c r="L13" i="30" s="1"/>
  <c r="L13" i="26"/>
  <c r="N14" i="28"/>
  <c r="N14" i="30" s="1"/>
  <c r="N14" i="26"/>
  <c r="Q15" i="28"/>
  <c r="Q15" i="30" s="1"/>
  <c r="Q15" i="26"/>
  <c r="S16" i="28"/>
  <c r="S16" i="30" s="1"/>
  <c r="S16" i="26"/>
  <c r="U17" i="28"/>
  <c r="U17" i="30" s="1"/>
  <c r="U17" i="26"/>
  <c r="W18" i="28"/>
  <c r="W18" i="30" s="1"/>
  <c r="W18" i="26"/>
  <c r="Y19" i="28"/>
  <c r="Y19" i="30" s="1"/>
  <c r="Y19" i="26"/>
  <c r="I12" i="28"/>
  <c r="I12" i="30" s="1"/>
  <c r="I12" i="26"/>
  <c r="G11" i="28"/>
  <c r="G11" i="30" s="1"/>
  <c r="G11" i="26"/>
  <c r="E10" i="28"/>
  <c r="E10" i="30" s="1"/>
  <c r="E10" i="26"/>
  <c r="C9" i="28"/>
  <c r="C9" i="30" s="1"/>
  <c r="C9" i="26"/>
  <c r="A8" i="28"/>
  <c r="A8" i="30" s="1"/>
  <c r="A8" i="26"/>
  <c r="AD6" i="28"/>
  <c r="AD6" i="30" s="1"/>
  <c r="AD6" i="26"/>
  <c r="AB5" i="28"/>
  <c r="AB5" i="30" s="1"/>
  <c r="AB5" i="26"/>
  <c r="Z4" i="28"/>
  <c r="Z4" i="30" s="1"/>
  <c r="Z4" i="26"/>
  <c r="H3" i="28"/>
  <c r="H3" i="30" s="1"/>
  <c r="H3" i="26"/>
  <c r="K33" i="28"/>
  <c r="K33" i="30" s="1"/>
  <c r="K33" i="26"/>
  <c r="AD34" i="28"/>
  <c r="AD34" i="30" s="1"/>
  <c r="AD34" i="26"/>
  <c r="X35" i="28"/>
  <c r="X35" i="30" s="1"/>
  <c r="X35" i="26"/>
  <c r="K37" i="28"/>
  <c r="K37" i="30" s="1"/>
  <c r="K37" i="26"/>
  <c r="G39" i="28"/>
  <c r="G39" i="30" s="1"/>
  <c r="G39" i="26"/>
  <c r="A40" i="28"/>
  <c r="A40" i="30" s="1"/>
  <c r="A40" i="26"/>
  <c r="T41" i="28"/>
  <c r="T41" i="30" s="1"/>
  <c r="T41" i="26"/>
  <c r="V13" i="28"/>
  <c r="V13" i="30" s="1"/>
  <c r="V13" i="26"/>
  <c r="X14" i="28"/>
  <c r="X14" i="30" s="1"/>
  <c r="X14" i="26"/>
  <c r="Z15" i="28"/>
  <c r="Z15" i="30" s="1"/>
  <c r="Z15" i="26"/>
  <c r="AB16" i="28"/>
  <c r="AB16" i="30" s="1"/>
  <c r="AB16" i="26"/>
  <c r="Q12" i="28"/>
  <c r="Q12" i="30" s="1"/>
  <c r="Q12" i="26"/>
  <c r="N11" i="28"/>
  <c r="N11" i="30" s="1"/>
  <c r="N11" i="26"/>
  <c r="L10" i="28"/>
  <c r="L10" i="30" s="1"/>
  <c r="L10" i="26"/>
  <c r="J9" i="28"/>
  <c r="J9" i="30" s="1"/>
  <c r="J9" i="26"/>
  <c r="H8" i="28"/>
  <c r="H8" i="30" s="1"/>
  <c r="H8" i="26"/>
  <c r="F7" i="28"/>
  <c r="F7" i="30" s="1"/>
  <c r="F7" i="26"/>
  <c r="D6" i="28"/>
  <c r="D6" i="30" s="1"/>
  <c r="D6" i="26"/>
  <c r="B5" i="28"/>
  <c r="B5" i="30" s="1"/>
  <c r="B5" i="26"/>
  <c r="N13" i="28"/>
  <c r="N13" i="30" s="1"/>
  <c r="N13" i="26"/>
  <c r="U16" i="28"/>
  <c r="U16" i="30" s="1"/>
  <c r="U16" i="26"/>
  <c r="J19" i="28"/>
  <c r="J19" i="30" s="1"/>
  <c r="J19" i="26"/>
  <c r="S19" i="28"/>
  <c r="S19" i="30" s="1"/>
  <c r="S19" i="26"/>
  <c r="S32" i="28"/>
  <c r="S32" i="30" s="1"/>
  <c r="S32" i="26"/>
  <c r="U33" i="28"/>
  <c r="U33" i="30" s="1"/>
  <c r="U33" i="26"/>
  <c r="W34" i="28"/>
  <c r="W34" i="30" s="1"/>
  <c r="W34" i="26"/>
  <c r="U37" i="28"/>
  <c r="U37" i="30" s="1"/>
  <c r="U37" i="26"/>
  <c r="W38" i="28"/>
  <c r="W38" i="30" s="1"/>
  <c r="W38" i="26"/>
  <c r="Q39" i="28"/>
  <c r="Q39" i="30" s="1"/>
  <c r="Q39" i="26"/>
  <c r="S40" i="28"/>
  <c r="S40" i="30" s="1"/>
  <c r="S40" i="26"/>
  <c r="E41" i="28"/>
  <c r="E41" i="30" s="1"/>
  <c r="E41" i="26"/>
  <c r="F33" i="28"/>
  <c r="F33" i="30" s="1"/>
  <c r="F33" i="26"/>
  <c r="Q34" i="28"/>
  <c r="Q34" i="30" s="1"/>
  <c r="Q34" i="26"/>
  <c r="H38" i="28"/>
  <c r="H38" i="30" s="1"/>
  <c r="H38" i="26"/>
  <c r="AC40" i="28"/>
  <c r="AC40" i="30" s="1"/>
  <c r="AC40" i="26"/>
  <c r="V3" i="28"/>
  <c r="V3" i="30" s="1"/>
  <c r="V3" i="26"/>
  <c r="I34" i="28"/>
  <c r="I34" i="30" s="1"/>
  <c r="I34" i="26"/>
  <c r="K35" i="28"/>
  <c r="K35" i="30" s="1"/>
  <c r="K35" i="26"/>
  <c r="M36" i="28"/>
  <c r="M36" i="30" s="1"/>
  <c r="M36" i="26"/>
  <c r="O37" i="28"/>
  <c r="O37" i="30" s="1"/>
  <c r="O37" i="26"/>
  <c r="R38" i="28"/>
  <c r="R38" i="30" s="1"/>
  <c r="R38" i="26"/>
  <c r="T39" i="28"/>
  <c r="T39" i="30" s="1"/>
  <c r="T39" i="26"/>
  <c r="V40" i="28"/>
  <c r="V40" i="30" s="1"/>
  <c r="V40" i="26"/>
  <c r="X41" i="28"/>
  <c r="X41" i="30" s="1"/>
  <c r="X41" i="26"/>
  <c r="A13" i="28"/>
  <c r="A13" i="30" s="1"/>
  <c r="A13" i="26"/>
  <c r="C14" i="28"/>
  <c r="C14" i="30" s="1"/>
  <c r="C14" i="26"/>
  <c r="E15" i="28"/>
  <c r="E15" i="30" s="1"/>
  <c r="E15" i="26"/>
  <c r="G16" i="28"/>
  <c r="G16" i="30" s="1"/>
  <c r="G16" i="26"/>
  <c r="I17" i="28"/>
  <c r="I17" i="30" s="1"/>
  <c r="I17" i="26"/>
  <c r="K18" i="28"/>
  <c r="K18" i="30" s="1"/>
  <c r="K18" i="26"/>
  <c r="AA11" i="28"/>
  <c r="AA11" i="30" s="1"/>
  <c r="AA11" i="26"/>
  <c r="S11" i="28"/>
  <c r="S11" i="30" s="1"/>
  <c r="S11" i="26"/>
  <c r="AE9" i="28"/>
  <c r="AE9" i="30" s="1"/>
  <c r="AE9" i="26"/>
  <c r="L8" i="28"/>
  <c r="L8" i="30" s="1"/>
  <c r="L8" i="26"/>
  <c r="E3" i="28"/>
  <c r="E3" i="30" s="1"/>
  <c r="E3" i="26"/>
  <c r="W3" i="28"/>
  <c r="W3" i="30" s="1"/>
  <c r="W3" i="26"/>
  <c r="N24" i="28"/>
  <c r="N24" i="30" s="1"/>
  <c r="N24" i="26"/>
  <c r="Q25" i="28"/>
  <c r="Q25" i="30" s="1"/>
  <c r="Q25" i="26"/>
  <c r="S26" i="28"/>
  <c r="S26" i="30" s="1"/>
  <c r="S26" i="26"/>
  <c r="AA34" i="28"/>
  <c r="AA34" i="30" s="1"/>
  <c r="AA34" i="26"/>
  <c r="AC35" i="28"/>
  <c r="AC35" i="30" s="1"/>
  <c r="AC35" i="26"/>
  <c r="S13" i="28"/>
  <c r="S13" i="30" s="1"/>
  <c r="S13" i="26"/>
  <c r="Q16" i="28"/>
  <c r="Q16" i="30" s="1"/>
  <c r="Q16" i="26"/>
  <c r="S17" i="28"/>
  <c r="S17" i="30" s="1"/>
  <c r="S17" i="26"/>
  <c r="U18" i="28"/>
  <c r="U18" i="30" s="1"/>
  <c r="U18" i="26"/>
  <c r="W19" i="28"/>
  <c r="W19" i="30" s="1"/>
  <c r="W19" i="26"/>
  <c r="Y20" i="28"/>
  <c r="Y20" i="30" s="1"/>
  <c r="Y20" i="26"/>
  <c r="AA21" i="28"/>
  <c r="AA21" i="30" s="1"/>
  <c r="AA21" i="26"/>
  <c r="G10" i="28"/>
  <c r="G10" i="30" s="1"/>
  <c r="G10" i="26"/>
  <c r="C8" i="28"/>
  <c r="C8" i="30" s="1"/>
  <c r="C8" i="26"/>
  <c r="T4" i="28"/>
  <c r="T4" i="30" s="1"/>
  <c r="T4" i="26"/>
  <c r="N3" i="28"/>
  <c r="N3" i="30" s="1"/>
  <c r="N3" i="26"/>
  <c r="Y11" i="28"/>
  <c r="Y11" i="30" s="1"/>
  <c r="Y11" i="26"/>
  <c r="U9" i="28"/>
  <c r="U9" i="30" s="1"/>
  <c r="U9" i="26"/>
  <c r="Q7" i="28"/>
  <c r="Q7" i="30" s="1"/>
  <c r="Q7" i="26"/>
  <c r="L5" i="28"/>
  <c r="L5" i="30" s="1"/>
  <c r="L5" i="26"/>
  <c r="AA2" i="28"/>
  <c r="AA2" i="30" s="1"/>
  <c r="AA2" i="26"/>
  <c r="O13" i="28"/>
  <c r="O13" i="30" s="1"/>
  <c r="O13" i="26"/>
  <c r="R14" i="28"/>
  <c r="R14" i="30" s="1"/>
  <c r="R14" i="26"/>
  <c r="V16" i="28"/>
  <c r="V16" i="30" s="1"/>
  <c r="V16" i="26"/>
  <c r="X17" i="28"/>
  <c r="X17" i="30" s="1"/>
  <c r="X17" i="26"/>
  <c r="Z18" i="28"/>
  <c r="Z18" i="30" s="1"/>
  <c r="Z18" i="26"/>
  <c r="AB19" i="28"/>
  <c r="AB19" i="30" s="1"/>
  <c r="AB19" i="26"/>
  <c r="AD20" i="28"/>
  <c r="AD20" i="30" s="1"/>
  <c r="AD20" i="26"/>
  <c r="S10" i="28"/>
  <c r="S10" i="30" s="1"/>
  <c r="S10" i="26"/>
  <c r="N4" i="28"/>
  <c r="N4" i="30" s="1"/>
  <c r="N4" i="26"/>
  <c r="X32" i="28"/>
  <c r="X32" i="30" s="1"/>
  <c r="X32" i="26"/>
  <c r="Z33" i="28"/>
  <c r="Z33" i="30" s="1"/>
  <c r="Z33" i="26"/>
  <c r="AB34" i="28"/>
  <c r="AB34" i="30" s="1"/>
  <c r="AB34" i="26"/>
  <c r="AD35" i="28"/>
  <c r="AD35" i="30" s="1"/>
  <c r="AD35" i="26"/>
  <c r="A37" i="28"/>
  <c r="A37" i="30" s="1"/>
  <c r="A37" i="26"/>
  <c r="C38" i="28"/>
  <c r="C38" i="30" s="1"/>
  <c r="C38" i="26"/>
  <c r="Q30" i="28"/>
  <c r="Q30" i="30" s="1"/>
  <c r="Q30" i="26"/>
  <c r="AA35" i="28"/>
  <c r="AA35" i="30" s="1"/>
  <c r="AA35" i="26"/>
  <c r="M28" i="28"/>
  <c r="M28" i="30" s="1"/>
  <c r="M28" i="26"/>
  <c r="O29" i="28"/>
  <c r="O29" i="30" s="1"/>
  <c r="O29" i="26"/>
  <c r="A22" i="28"/>
  <c r="A22" i="30" s="1"/>
  <c r="A22" i="26"/>
  <c r="O42" i="27"/>
  <c r="T44" i="27"/>
  <c r="X46" i="27"/>
  <c r="AB48" i="27"/>
  <c r="J47" i="27"/>
  <c r="S50" i="27"/>
  <c r="S51" i="16" s="1"/>
  <c r="AE50" i="27"/>
  <c r="B50" i="27"/>
  <c r="B51" i="16" s="1"/>
  <c r="N50" i="27"/>
  <c r="N51" i="16" s="1"/>
  <c r="AA50" i="27"/>
  <c r="AA51" i="15" s="1"/>
  <c r="AC50" i="27"/>
  <c r="L50" i="27"/>
  <c r="L51" i="15" s="1"/>
  <c r="V50" i="27"/>
  <c r="W50" i="27"/>
  <c r="F50" i="27"/>
  <c r="F51" i="15" s="1"/>
  <c r="E50" i="27"/>
  <c r="E51" i="16" s="1"/>
  <c r="J50" i="27"/>
  <c r="J51" i="16" s="1"/>
  <c r="D50" i="27"/>
  <c r="D51" i="16" s="1"/>
  <c r="AD50" i="27"/>
  <c r="AD51" i="16" s="1"/>
  <c r="U50" i="27"/>
  <c r="U51" i="16" s="1"/>
  <c r="M50" i="27"/>
  <c r="M51" i="15" s="1"/>
  <c r="K50" i="27"/>
  <c r="K51" i="15" s="1"/>
  <c r="C50" i="27"/>
  <c r="C51" i="16" s="1"/>
  <c r="H50" i="27"/>
  <c r="Z50" i="27"/>
  <c r="Z51" i="16" s="1"/>
  <c r="R50" i="27"/>
  <c r="R51" i="16" s="1"/>
  <c r="AB50" i="27"/>
  <c r="AB51" i="16" s="1"/>
  <c r="I50" i="27"/>
  <c r="I51" i="15" s="1"/>
  <c r="T50" i="27"/>
  <c r="T51" i="16" s="1"/>
  <c r="A50" i="27"/>
  <c r="A51" i="16" s="1"/>
  <c r="Q43" i="27"/>
  <c r="U43" i="27"/>
  <c r="D43" i="27"/>
  <c r="G43" i="27"/>
  <c r="Y43" i="27"/>
  <c r="AE43" i="27"/>
  <c r="H43" i="27"/>
  <c r="N43" i="27"/>
  <c r="L43" i="27"/>
  <c r="X43" i="27"/>
  <c r="O43" i="27"/>
  <c r="AC43" i="27"/>
  <c r="W43" i="27"/>
  <c r="F43" i="27"/>
  <c r="AD43" i="27"/>
  <c r="K43" i="27"/>
  <c r="V43" i="27"/>
  <c r="C43" i="27"/>
  <c r="M43" i="27"/>
  <c r="AA43" i="27"/>
  <c r="E43" i="27"/>
  <c r="S43" i="27"/>
  <c r="J43" i="27"/>
  <c r="AB43" i="27"/>
  <c r="T43" i="27"/>
  <c r="Y26" i="28"/>
  <c r="Y26" i="30" s="1"/>
  <c r="Y26" i="26"/>
  <c r="C1" i="17"/>
  <c r="C1" i="26"/>
  <c r="T23" i="28"/>
  <c r="T23" i="30" s="1"/>
  <c r="T23" i="26"/>
  <c r="E32" i="28"/>
  <c r="E32" i="30" s="1"/>
  <c r="E32" i="26"/>
  <c r="X23" i="28"/>
  <c r="X23" i="30" s="1"/>
  <c r="X23" i="26"/>
  <c r="I24" i="28"/>
  <c r="I24" i="30" s="1"/>
  <c r="I24" i="26"/>
  <c r="G27" i="28"/>
  <c r="G27" i="30" s="1"/>
  <c r="G27" i="26"/>
  <c r="X27" i="28"/>
  <c r="X27" i="30" s="1"/>
  <c r="X27" i="26"/>
  <c r="I32" i="28"/>
  <c r="I32" i="30" s="1"/>
  <c r="I32" i="26"/>
  <c r="B28" i="28"/>
  <c r="B28" i="30" s="1"/>
  <c r="B28" i="26"/>
  <c r="AA28" i="28"/>
  <c r="AA28" i="30" s="1"/>
  <c r="AA28" i="26"/>
  <c r="U29" i="28"/>
  <c r="U29" i="30" s="1"/>
  <c r="U29" i="26"/>
  <c r="N30" i="28"/>
  <c r="N30" i="30" s="1"/>
  <c r="N30" i="26"/>
  <c r="Q26" i="28"/>
  <c r="Q26" i="30" s="1"/>
  <c r="Q26" i="26"/>
  <c r="F29" i="28"/>
  <c r="F29" i="30" s="1"/>
  <c r="F29" i="26"/>
  <c r="M24" i="28"/>
  <c r="M24" i="30" s="1"/>
  <c r="M24" i="26"/>
  <c r="V28" i="28"/>
  <c r="V28" i="30" s="1"/>
  <c r="V28" i="26"/>
  <c r="V1" i="17"/>
  <c r="V1" i="26"/>
  <c r="G22" i="28"/>
  <c r="G22" i="30" s="1"/>
  <c r="G22" i="26"/>
  <c r="J1" i="17"/>
  <c r="J1" i="26"/>
  <c r="AA22" i="28"/>
  <c r="AA22" i="30" s="1"/>
  <c r="AA22" i="26"/>
  <c r="B33" i="28"/>
  <c r="B33" i="30" s="1"/>
  <c r="B33" i="26"/>
  <c r="AA33" i="28"/>
  <c r="AA33" i="30" s="1"/>
  <c r="AA33" i="26"/>
  <c r="AC34" i="28"/>
  <c r="AC34" i="30" s="1"/>
  <c r="AC34" i="26"/>
  <c r="AE35" i="28"/>
  <c r="AE35" i="30" s="1"/>
  <c r="AE35" i="26"/>
  <c r="B37" i="28"/>
  <c r="B37" i="30" s="1"/>
  <c r="B37" i="26"/>
  <c r="D38" i="28"/>
  <c r="D38" i="30" s="1"/>
  <c r="D38" i="26"/>
  <c r="F39" i="28"/>
  <c r="F39" i="30" s="1"/>
  <c r="F39" i="26"/>
  <c r="H40" i="28"/>
  <c r="H40" i="30" s="1"/>
  <c r="H40" i="26"/>
  <c r="U21" i="28"/>
  <c r="U21" i="30" s="1"/>
  <c r="U21" i="26"/>
  <c r="I2" i="28"/>
  <c r="I2" i="30" s="1"/>
  <c r="I2" i="26"/>
  <c r="R3" i="28"/>
  <c r="R3" i="30" s="1"/>
  <c r="R3" i="26"/>
  <c r="AC41" i="28"/>
  <c r="AC41" i="30" s="1"/>
  <c r="AC41" i="26"/>
  <c r="C33" i="28"/>
  <c r="C33" i="30" s="1"/>
  <c r="C33" i="26"/>
  <c r="R36" i="28"/>
  <c r="R36" i="30" s="1"/>
  <c r="R36" i="26"/>
  <c r="Z40" i="28"/>
  <c r="Z40" i="30" s="1"/>
  <c r="Z40" i="26"/>
  <c r="AD17" i="28"/>
  <c r="AD17" i="30" s="1"/>
  <c r="AD17" i="26"/>
  <c r="A19" i="28"/>
  <c r="A19" i="30" s="1"/>
  <c r="A19" i="26"/>
  <c r="C20" i="28"/>
  <c r="C20" i="30" s="1"/>
  <c r="C20" i="26"/>
  <c r="E21" i="28"/>
  <c r="E21" i="30" s="1"/>
  <c r="E21" i="26"/>
  <c r="AC2" i="28"/>
  <c r="AC2" i="30" s="1"/>
  <c r="AC2" i="26"/>
  <c r="W13" i="28"/>
  <c r="W13" i="30" s="1"/>
  <c r="W13" i="26"/>
  <c r="AC16" i="28"/>
  <c r="AC16" i="30" s="1"/>
  <c r="AC16" i="26"/>
  <c r="D20" i="28"/>
  <c r="D20" i="30" s="1"/>
  <c r="D20" i="26"/>
  <c r="O12" i="28"/>
  <c r="O12" i="30" s="1"/>
  <c r="O12" i="26"/>
  <c r="M11" i="28"/>
  <c r="M11" i="30" s="1"/>
  <c r="M11" i="26"/>
  <c r="K10" i="28"/>
  <c r="K10" i="30" s="1"/>
  <c r="K10" i="26"/>
  <c r="I9" i="28"/>
  <c r="I9" i="30" s="1"/>
  <c r="I9" i="26"/>
  <c r="G8" i="28"/>
  <c r="G8" i="30" s="1"/>
  <c r="G8" i="26"/>
  <c r="E7" i="28"/>
  <c r="E7" i="30" s="1"/>
  <c r="E7" i="26"/>
  <c r="C6" i="28"/>
  <c r="C6" i="30" s="1"/>
  <c r="C6" i="26"/>
  <c r="A5" i="28"/>
  <c r="A5" i="30" s="1"/>
  <c r="A5" i="26"/>
  <c r="T3" i="28"/>
  <c r="T3" i="30" s="1"/>
  <c r="T3" i="26"/>
  <c r="S36" i="28"/>
  <c r="S36" i="30" s="1"/>
  <c r="S36" i="26"/>
  <c r="L37" i="28"/>
  <c r="L37" i="30" s="1"/>
  <c r="L37" i="26"/>
  <c r="N38" i="28"/>
  <c r="N38" i="30" s="1"/>
  <c r="N38" i="26"/>
  <c r="O26" i="28"/>
  <c r="O26" i="30" s="1"/>
  <c r="O26" i="26"/>
  <c r="R27" i="28"/>
  <c r="R27" i="30" s="1"/>
  <c r="R27" i="26"/>
  <c r="T28" i="28"/>
  <c r="T28" i="30" s="1"/>
  <c r="T28" i="26"/>
  <c r="O30" i="28"/>
  <c r="O30" i="30" s="1"/>
  <c r="O30" i="26"/>
  <c r="T32" i="28"/>
  <c r="T32" i="30" s="1"/>
  <c r="T32" i="26"/>
  <c r="X34" i="28"/>
  <c r="X34" i="30" s="1"/>
  <c r="X34" i="26"/>
  <c r="AB36" i="28"/>
  <c r="AB36" i="30" s="1"/>
  <c r="AB36" i="26"/>
  <c r="A39" i="28"/>
  <c r="A39" i="30" s="1"/>
  <c r="A39" i="26"/>
  <c r="C40" i="28"/>
  <c r="C40" i="30" s="1"/>
  <c r="C40" i="26"/>
  <c r="L32" i="28"/>
  <c r="L32" i="30" s="1"/>
  <c r="L32" i="26"/>
  <c r="N33" i="28"/>
  <c r="N33" i="30" s="1"/>
  <c r="N33" i="26"/>
  <c r="Y34" i="28"/>
  <c r="Y34" i="30" s="1"/>
  <c r="Y34" i="26"/>
  <c r="F37" i="28"/>
  <c r="F37" i="30" s="1"/>
  <c r="F37" i="26"/>
  <c r="S39" i="28"/>
  <c r="S39" i="30" s="1"/>
  <c r="S39" i="26"/>
  <c r="H13" i="28"/>
  <c r="H13" i="30" s="1"/>
  <c r="H13" i="26"/>
  <c r="J14" i="28"/>
  <c r="J14" i="30" s="1"/>
  <c r="J14" i="26"/>
  <c r="L15" i="28"/>
  <c r="L15" i="30" s="1"/>
  <c r="L15" i="26"/>
  <c r="N16" i="28"/>
  <c r="N16" i="30" s="1"/>
  <c r="N16" i="26"/>
  <c r="J18" i="28"/>
  <c r="J18" i="30" s="1"/>
  <c r="J18" i="26"/>
  <c r="L19" i="28"/>
  <c r="L19" i="30" s="1"/>
  <c r="L19" i="26"/>
  <c r="N20" i="28"/>
  <c r="N20" i="30" s="1"/>
  <c r="N20" i="26"/>
  <c r="Q21" i="28"/>
  <c r="Q21" i="30" s="1"/>
  <c r="Q21" i="26"/>
  <c r="AD12" i="28"/>
  <c r="AD12" i="30" s="1"/>
  <c r="AD12" i="26"/>
  <c r="O5" i="28"/>
  <c r="O5" i="30" s="1"/>
  <c r="O5" i="26"/>
  <c r="M4" i="28"/>
  <c r="M4" i="30" s="1"/>
  <c r="M4" i="26"/>
  <c r="D3" i="28"/>
  <c r="D3" i="30" s="1"/>
  <c r="D3" i="26"/>
  <c r="G33" i="28"/>
  <c r="G33" i="30" s="1"/>
  <c r="G33" i="26"/>
  <c r="R34" i="28"/>
  <c r="R34" i="30" s="1"/>
  <c r="R34" i="26"/>
  <c r="T35" i="28"/>
  <c r="T35" i="30" s="1"/>
  <c r="T35" i="26"/>
  <c r="V36" i="28"/>
  <c r="V36" i="30" s="1"/>
  <c r="V36" i="26"/>
  <c r="X37" i="28"/>
  <c r="X37" i="30" s="1"/>
  <c r="X37" i="26"/>
  <c r="Z38" i="28"/>
  <c r="Z38" i="30" s="1"/>
  <c r="Z38" i="26"/>
  <c r="AB39" i="28"/>
  <c r="AB39" i="30" s="1"/>
  <c r="AB39" i="26"/>
  <c r="AD40" i="28"/>
  <c r="AD40" i="30" s="1"/>
  <c r="AD40" i="26"/>
  <c r="E19" i="28"/>
  <c r="E19" i="30" s="1"/>
  <c r="E19" i="26"/>
  <c r="G20" i="28"/>
  <c r="G20" i="30" s="1"/>
  <c r="G20" i="26"/>
  <c r="I21" i="28"/>
  <c r="I21" i="30" s="1"/>
  <c r="I21" i="26"/>
  <c r="U8" i="28"/>
  <c r="U8" i="30" s="1"/>
  <c r="U8" i="26"/>
  <c r="D8" i="28"/>
  <c r="D8" i="30" s="1"/>
  <c r="D8" i="26"/>
  <c r="H6" i="28"/>
  <c r="H6" i="30" s="1"/>
  <c r="H6" i="26"/>
  <c r="U4" i="28"/>
  <c r="U4" i="30" s="1"/>
  <c r="U4" i="26"/>
  <c r="H41" i="28"/>
  <c r="H41" i="30" s="1"/>
  <c r="H41" i="26"/>
  <c r="N28" i="28"/>
  <c r="N28" i="30" s="1"/>
  <c r="N28" i="26"/>
  <c r="Q29" i="28"/>
  <c r="Q29" i="30" s="1"/>
  <c r="Q29" i="26"/>
  <c r="S30" i="28"/>
  <c r="S30" i="30" s="1"/>
  <c r="S30" i="26"/>
  <c r="U31" i="28"/>
  <c r="U31" i="30" s="1"/>
  <c r="U31" i="26"/>
  <c r="W32" i="28"/>
  <c r="W32" i="30" s="1"/>
  <c r="W32" i="26"/>
  <c r="Y33" i="28"/>
  <c r="Y33" i="30" s="1"/>
  <c r="Y33" i="26"/>
  <c r="W36" i="28"/>
  <c r="W36" i="30" s="1"/>
  <c r="W36" i="26"/>
  <c r="Y37" i="28"/>
  <c r="Y37" i="30" s="1"/>
  <c r="Y37" i="26"/>
  <c r="AA38" i="28"/>
  <c r="AA38" i="30" s="1"/>
  <c r="AA38" i="26"/>
  <c r="AC39" i="28"/>
  <c r="AC39" i="30" s="1"/>
  <c r="AC39" i="26"/>
  <c r="AE40" i="28"/>
  <c r="AE40" i="30" s="1"/>
  <c r="AE40" i="26"/>
  <c r="L14" i="28"/>
  <c r="L14" i="30" s="1"/>
  <c r="L14" i="26"/>
  <c r="N15" i="28"/>
  <c r="N15" i="30" s="1"/>
  <c r="N15" i="26"/>
  <c r="K12" i="28"/>
  <c r="K12" i="30" s="1"/>
  <c r="K12" i="26"/>
  <c r="I11" i="28"/>
  <c r="I11" i="30" s="1"/>
  <c r="I11" i="26"/>
  <c r="E9" i="28"/>
  <c r="E9" i="30" s="1"/>
  <c r="E9" i="26"/>
  <c r="A7" i="28"/>
  <c r="A7" i="30" s="1"/>
  <c r="A7" i="26"/>
  <c r="AD5" i="28"/>
  <c r="AD5" i="30" s="1"/>
  <c r="AD5" i="26"/>
  <c r="AB4" i="28"/>
  <c r="AB4" i="30" s="1"/>
  <c r="AB4" i="26"/>
  <c r="R2" i="28"/>
  <c r="R2" i="30" s="1"/>
  <c r="R2" i="26"/>
  <c r="T13" i="28"/>
  <c r="T13" i="30" s="1"/>
  <c r="T13" i="26"/>
  <c r="V14" i="28"/>
  <c r="V14" i="30" s="1"/>
  <c r="V14" i="26"/>
  <c r="X15" i="28"/>
  <c r="X15" i="30" s="1"/>
  <c r="X15" i="26"/>
  <c r="Z16" i="28"/>
  <c r="Z16" i="30" s="1"/>
  <c r="Z16" i="26"/>
  <c r="AB17" i="28"/>
  <c r="AB17" i="30" s="1"/>
  <c r="AB17" i="26"/>
  <c r="AD18" i="28"/>
  <c r="AD18" i="30" s="1"/>
  <c r="AD18" i="26"/>
  <c r="A20" i="28"/>
  <c r="A20" i="30" s="1"/>
  <c r="A20" i="26"/>
  <c r="C21" i="28"/>
  <c r="C21" i="30" s="1"/>
  <c r="C21" i="26"/>
  <c r="X13" i="28"/>
  <c r="X13" i="30" s="1"/>
  <c r="X13" i="26"/>
  <c r="T15" i="28"/>
  <c r="T15" i="30" s="1"/>
  <c r="T15" i="26"/>
  <c r="AB15" i="28"/>
  <c r="AB15" i="30" s="1"/>
  <c r="AB15" i="26"/>
  <c r="A18" i="28"/>
  <c r="A18" i="30" s="1"/>
  <c r="A18" i="26"/>
  <c r="E20" i="28"/>
  <c r="E20" i="30" s="1"/>
  <c r="E20" i="26"/>
  <c r="W12" i="28"/>
  <c r="W12" i="30" s="1"/>
  <c r="W12" i="26"/>
  <c r="U11" i="28"/>
  <c r="U11" i="30" s="1"/>
  <c r="U11" i="26"/>
  <c r="W8" i="28"/>
  <c r="W8" i="30" s="1"/>
  <c r="W8" i="26"/>
  <c r="U7" i="28"/>
  <c r="U7" i="30" s="1"/>
  <c r="U7" i="26"/>
  <c r="S6" i="28"/>
  <c r="S6" i="30" s="1"/>
  <c r="S6" i="26"/>
  <c r="Q5" i="28"/>
  <c r="Q5" i="30" s="1"/>
  <c r="Q5" i="26"/>
  <c r="W41" i="28"/>
  <c r="W41" i="30" s="1"/>
  <c r="W41" i="26"/>
  <c r="AB38" i="28"/>
  <c r="AB38" i="30" s="1"/>
  <c r="AB38" i="26"/>
  <c r="AD39" i="28"/>
  <c r="AD39" i="30" s="1"/>
  <c r="AD39" i="26"/>
  <c r="A41" i="28"/>
  <c r="A41" i="30" s="1"/>
  <c r="A41" i="26"/>
  <c r="H1" i="17"/>
  <c r="H1" i="26"/>
  <c r="C23" i="28"/>
  <c r="C23" i="30" s="1"/>
  <c r="C23" i="26"/>
  <c r="B7" i="28"/>
  <c r="B7" i="30" s="1"/>
  <c r="B7" i="26"/>
  <c r="D24" i="28"/>
  <c r="D24" i="30" s="1"/>
  <c r="D24" i="26"/>
  <c r="N29" i="28"/>
  <c r="N29" i="30" s="1"/>
  <c r="N29" i="26"/>
  <c r="X42" i="27"/>
  <c r="AB44" i="27"/>
  <c r="A47" i="27"/>
  <c r="D44" i="27"/>
  <c r="L48" i="27"/>
  <c r="AC49" i="27"/>
  <c r="AC50" i="14" s="1"/>
  <c r="L49" i="27"/>
  <c r="L50" i="14" s="1"/>
  <c r="Q49" i="27"/>
  <c r="Q50" i="14" s="1"/>
  <c r="D49" i="27"/>
  <c r="D50" i="14" s="1"/>
  <c r="T49" i="27"/>
  <c r="T50" i="14" s="1"/>
  <c r="Y49" i="27"/>
  <c r="Y50" i="14" s="1"/>
  <c r="C49" i="27"/>
  <c r="AA49" i="27"/>
  <c r="AA50" i="14" s="1"/>
  <c r="J49" i="27"/>
  <c r="J50" i="14" s="1"/>
  <c r="U49" i="27"/>
  <c r="U50" i="14" s="1"/>
  <c r="H49" i="27"/>
  <c r="H50" i="14" s="1"/>
  <c r="AB49" i="27"/>
  <c r="AB50" i="14" s="1"/>
  <c r="B49" i="27"/>
  <c r="B50" i="14" s="1"/>
  <c r="S49" i="27"/>
  <c r="S50" i="14" s="1"/>
  <c r="X49" i="27"/>
  <c r="X50" i="14" s="1"/>
  <c r="O49" i="27"/>
  <c r="O50" i="14" s="1"/>
  <c r="Z49" i="27"/>
  <c r="Z50" i="14" s="1"/>
  <c r="G49" i="27"/>
  <c r="G50" i="14" s="1"/>
  <c r="R49" i="27"/>
  <c r="R50" i="14" s="1"/>
  <c r="AE49" i="27"/>
  <c r="AE50" i="14" s="1"/>
  <c r="I49" i="27"/>
  <c r="I50" i="14" s="1"/>
  <c r="W49" i="27"/>
  <c r="W50" i="14" s="1"/>
  <c r="K49" i="27"/>
  <c r="K50" i="14" s="1"/>
  <c r="A49" i="27"/>
  <c r="A50" i="14" s="1"/>
  <c r="F49" i="27"/>
  <c r="F50" i="14" s="1"/>
  <c r="V24" i="28"/>
  <c r="V24" i="30" s="1"/>
  <c r="V24" i="26"/>
  <c r="F1" i="17"/>
  <c r="F1" i="26"/>
  <c r="L1" i="17"/>
  <c r="L1" i="26"/>
  <c r="V22" i="28"/>
  <c r="V22" i="30" s="1"/>
  <c r="V22" i="26"/>
  <c r="G23" i="28"/>
  <c r="G23" i="30" s="1"/>
  <c r="G23" i="26"/>
  <c r="E26" i="28"/>
  <c r="E26" i="30" s="1"/>
  <c r="E26" i="26"/>
  <c r="V26" i="28"/>
  <c r="V26" i="30" s="1"/>
  <c r="V26" i="26"/>
  <c r="G31" i="28"/>
  <c r="G31" i="30" s="1"/>
  <c r="G31" i="26"/>
  <c r="X31" i="28"/>
  <c r="X31" i="30" s="1"/>
  <c r="X31" i="26"/>
  <c r="W22" i="28"/>
  <c r="W22" i="30" s="1"/>
  <c r="W22" i="26"/>
  <c r="Q23" i="28"/>
  <c r="Q23" i="30" s="1"/>
  <c r="Q23" i="26"/>
  <c r="J24" i="28"/>
  <c r="J24" i="30" s="1"/>
  <c r="J24" i="26"/>
  <c r="D25" i="28"/>
  <c r="D25" i="30" s="1"/>
  <c r="D25" i="26"/>
  <c r="H31" i="28"/>
  <c r="H31" i="30" s="1"/>
  <c r="H31" i="26"/>
  <c r="B32" i="28"/>
  <c r="B32" i="30" s="1"/>
  <c r="B32" i="26"/>
  <c r="J23" i="28"/>
  <c r="J23" i="30" s="1"/>
  <c r="J23" i="26"/>
  <c r="AE25" i="28"/>
  <c r="AE25" i="30" s="1"/>
  <c r="AE25" i="26"/>
  <c r="AA31" i="28"/>
  <c r="AA31" i="30" s="1"/>
  <c r="AA31" i="26"/>
  <c r="Q1" i="17"/>
  <c r="Q1" i="26"/>
  <c r="AB23" i="28"/>
  <c r="AB23" i="30" s="1"/>
  <c r="AB23" i="26"/>
  <c r="E28" i="28"/>
  <c r="E28" i="30" s="1"/>
  <c r="E28" i="26"/>
  <c r="M32" i="28"/>
  <c r="M32" i="30" s="1"/>
  <c r="M32" i="26"/>
  <c r="G1" i="17"/>
  <c r="G1" i="28" s="1"/>
  <c r="G1" i="30" s="1"/>
  <c r="G1" i="26"/>
  <c r="A23" i="28"/>
  <c r="A23" i="30" s="1"/>
  <c r="A23" i="26"/>
  <c r="B41" i="28"/>
  <c r="B41" i="30" s="1"/>
  <c r="B41" i="26"/>
  <c r="S20" i="28"/>
  <c r="S20" i="30" s="1"/>
  <c r="S20" i="26"/>
  <c r="L21" i="28"/>
  <c r="L21" i="30" s="1"/>
  <c r="L21" i="26"/>
  <c r="AA19" i="28"/>
  <c r="AA19" i="30" s="1"/>
  <c r="AA19" i="26"/>
  <c r="I36" i="28"/>
  <c r="I36" i="30" s="1"/>
  <c r="I36" i="26"/>
  <c r="E38" i="28"/>
  <c r="E38" i="30" s="1"/>
  <c r="E38" i="26"/>
  <c r="AD38" i="28"/>
  <c r="AD38" i="30" s="1"/>
  <c r="AD38" i="26"/>
  <c r="R40" i="28"/>
  <c r="R40" i="30" s="1"/>
  <c r="R40" i="26"/>
  <c r="M13" i="28"/>
  <c r="M13" i="30" s="1"/>
  <c r="M13" i="26"/>
  <c r="T16" i="28"/>
  <c r="T16" i="30" s="1"/>
  <c r="T16" i="26"/>
  <c r="V17" i="28"/>
  <c r="V17" i="30" s="1"/>
  <c r="V17" i="26"/>
  <c r="X18" i="28"/>
  <c r="X18" i="30" s="1"/>
  <c r="X18" i="26"/>
  <c r="Z19" i="28"/>
  <c r="Z19" i="30" s="1"/>
  <c r="Z19" i="26"/>
  <c r="AB20" i="28"/>
  <c r="AB20" i="30" s="1"/>
  <c r="AB20" i="26"/>
  <c r="AD21" i="28"/>
  <c r="AD21" i="30" s="1"/>
  <c r="AD21" i="26"/>
  <c r="Y12" i="28"/>
  <c r="Y12" i="30" s="1"/>
  <c r="Y12" i="26"/>
  <c r="W11" i="28"/>
  <c r="W11" i="30" s="1"/>
  <c r="W11" i="26"/>
  <c r="U10" i="28"/>
  <c r="U10" i="30" s="1"/>
  <c r="U10" i="26"/>
  <c r="S9" i="28"/>
  <c r="S9" i="30" s="1"/>
  <c r="S9" i="26"/>
  <c r="Q8" i="28"/>
  <c r="Q8" i="30" s="1"/>
  <c r="Q8" i="26"/>
  <c r="N7" i="28"/>
  <c r="N7" i="30" s="1"/>
  <c r="N7" i="26"/>
  <c r="L6" i="28"/>
  <c r="L6" i="30" s="1"/>
  <c r="L6" i="26"/>
  <c r="J5" i="28"/>
  <c r="J5" i="30" s="1"/>
  <c r="J5" i="26"/>
  <c r="H4" i="28"/>
  <c r="H4" i="30" s="1"/>
  <c r="H4" i="26"/>
  <c r="S3" i="28"/>
  <c r="S3" i="30" s="1"/>
  <c r="S3" i="26"/>
  <c r="B15" i="28"/>
  <c r="B15" i="30" s="1"/>
  <c r="B15" i="26"/>
  <c r="J15" i="28"/>
  <c r="J15" i="30" s="1"/>
  <c r="J15" i="26"/>
  <c r="H18" i="28"/>
  <c r="H18" i="30" s="1"/>
  <c r="H18" i="26"/>
  <c r="Q18" i="28"/>
  <c r="Q18" i="30" s="1"/>
  <c r="Q18" i="26"/>
  <c r="W21" i="28"/>
  <c r="W21" i="30" s="1"/>
  <c r="W21" i="26"/>
  <c r="B3" i="28"/>
  <c r="B3" i="30" s="1"/>
  <c r="B3" i="26"/>
  <c r="K2" i="28"/>
  <c r="K2" i="30" s="1"/>
  <c r="K2" i="26"/>
  <c r="Q35" i="28"/>
  <c r="Q35" i="30" s="1"/>
  <c r="Q35" i="26"/>
  <c r="H39" i="28"/>
  <c r="H39" i="30" s="1"/>
  <c r="H39" i="26"/>
  <c r="J40" i="28"/>
  <c r="J40" i="30" s="1"/>
  <c r="J40" i="26"/>
  <c r="U41" i="28"/>
  <c r="U41" i="30" s="1"/>
  <c r="U41" i="26"/>
  <c r="M29" i="28"/>
  <c r="M29" i="30" s="1"/>
  <c r="M29" i="26"/>
  <c r="R31" i="28"/>
  <c r="R31" i="30" s="1"/>
  <c r="R31" i="26"/>
  <c r="V33" i="28"/>
  <c r="V33" i="30" s="1"/>
  <c r="V33" i="26"/>
  <c r="Z35" i="28"/>
  <c r="Z35" i="30" s="1"/>
  <c r="Z35" i="26"/>
  <c r="AD37" i="28"/>
  <c r="AD37" i="30" s="1"/>
  <c r="AD37" i="26"/>
  <c r="AE41" i="28"/>
  <c r="AE41" i="30" s="1"/>
  <c r="AE41" i="26"/>
  <c r="D36" i="28"/>
  <c r="D36" i="30" s="1"/>
  <c r="D36" i="26"/>
  <c r="Q38" i="28"/>
  <c r="Q38" i="30" s="1"/>
  <c r="Q38" i="26"/>
  <c r="AA39" i="28"/>
  <c r="AA39" i="30" s="1"/>
  <c r="AA39" i="26"/>
  <c r="F41" i="28"/>
  <c r="F41" i="30" s="1"/>
  <c r="F41" i="26"/>
  <c r="H17" i="28"/>
  <c r="H17" i="30" s="1"/>
  <c r="H17" i="26"/>
  <c r="AB11" i="28"/>
  <c r="AB11" i="30" s="1"/>
  <c r="AB11" i="26"/>
  <c r="T11" i="28"/>
  <c r="T11" i="30" s="1"/>
  <c r="T11" i="26"/>
  <c r="Z10" i="28"/>
  <c r="Z10" i="30" s="1"/>
  <c r="Z10" i="26"/>
  <c r="X9" i="28"/>
  <c r="X9" i="30" s="1"/>
  <c r="X9" i="26"/>
  <c r="O9" i="28"/>
  <c r="O9" i="30" s="1"/>
  <c r="O9" i="26"/>
  <c r="V8" i="28"/>
  <c r="V8" i="30" s="1"/>
  <c r="V8" i="26"/>
  <c r="T7" i="28"/>
  <c r="T7" i="30" s="1"/>
  <c r="T7" i="26"/>
  <c r="K7" i="28"/>
  <c r="K7" i="30" s="1"/>
  <c r="K7" i="26"/>
  <c r="R6" i="28"/>
  <c r="R6" i="30" s="1"/>
  <c r="R6" i="26"/>
  <c r="O33" i="28"/>
  <c r="O33" i="30" s="1"/>
  <c r="O33" i="26"/>
  <c r="Z13" i="28"/>
  <c r="Z13" i="30" s="1"/>
  <c r="Z13" i="26"/>
  <c r="AB14" i="28"/>
  <c r="AB14" i="30" s="1"/>
  <c r="AB14" i="26"/>
  <c r="AD15" i="28"/>
  <c r="AD15" i="30" s="1"/>
  <c r="AD15" i="26"/>
  <c r="A17" i="28"/>
  <c r="A17" i="30" s="1"/>
  <c r="A17" i="26"/>
  <c r="C18" i="28"/>
  <c r="C18" i="30" s="1"/>
  <c r="C18" i="26"/>
  <c r="U12" i="28"/>
  <c r="U12" i="30" s="1"/>
  <c r="U12" i="26"/>
  <c r="B11" i="28"/>
  <c r="B11" i="30" s="1"/>
  <c r="B11" i="26"/>
  <c r="W9" i="28"/>
  <c r="W9" i="30" s="1"/>
  <c r="W9" i="26"/>
  <c r="N9" i="28"/>
  <c r="N9" i="30" s="1"/>
  <c r="N9" i="26"/>
  <c r="AA7" i="28"/>
  <c r="AA7" i="30" s="1"/>
  <c r="AA7" i="26"/>
  <c r="F24" i="28"/>
  <c r="F24" i="30" s="1"/>
  <c r="F24" i="26"/>
  <c r="H25" i="28"/>
  <c r="H25" i="30" s="1"/>
  <c r="H25" i="26"/>
  <c r="J26" i="28"/>
  <c r="J26" i="30" s="1"/>
  <c r="J26" i="26"/>
  <c r="L27" i="28"/>
  <c r="L27" i="30" s="1"/>
  <c r="L27" i="26"/>
  <c r="S34" i="28"/>
  <c r="S34" i="30" s="1"/>
  <c r="S34" i="26"/>
  <c r="U35" i="28"/>
  <c r="U35" i="30" s="1"/>
  <c r="U35" i="26"/>
  <c r="J13" i="28"/>
  <c r="J13" i="30" s="1"/>
  <c r="J13" i="26"/>
  <c r="H16" i="28"/>
  <c r="H16" i="30" s="1"/>
  <c r="H16" i="26"/>
  <c r="J17" i="28"/>
  <c r="J17" i="30" s="1"/>
  <c r="J17" i="26"/>
  <c r="L18" i="28"/>
  <c r="L18" i="30" s="1"/>
  <c r="L18" i="26"/>
  <c r="N19" i="28"/>
  <c r="N19" i="30" s="1"/>
  <c r="N19" i="26"/>
  <c r="Q20" i="28"/>
  <c r="Q20" i="30" s="1"/>
  <c r="Q20" i="26"/>
  <c r="S21" i="28"/>
  <c r="S21" i="30" s="1"/>
  <c r="S21" i="26"/>
  <c r="T12" i="28"/>
  <c r="T12" i="30" s="1"/>
  <c r="T12" i="26"/>
  <c r="R11" i="28"/>
  <c r="R11" i="30" s="1"/>
  <c r="R11" i="26"/>
  <c r="M9" i="28"/>
  <c r="M9" i="30" s="1"/>
  <c r="M9" i="26"/>
  <c r="K8" i="28"/>
  <c r="K8" i="30" s="1"/>
  <c r="K8" i="26"/>
  <c r="I7" i="28"/>
  <c r="I7" i="30" s="1"/>
  <c r="I7" i="26"/>
  <c r="G6" i="28"/>
  <c r="G6" i="30" s="1"/>
  <c r="G6" i="26"/>
  <c r="E5" i="28"/>
  <c r="E5" i="30" s="1"/>
  <c r="E5" i="26"/>
  <c r="C4" i="28"/>
  <c r="C4" i="30" s="1"/>
  <c r="C4" i="26"/>
  <c r="F3" i="28"/>
  <c r="F3" i="30" s="1"/>
  <c r="F3" i="26"/>
  <c r="X3" i="28"/>
  <c r="X3" i="30" s="1"/>
  <c r="X3" i="26"/>
  <c r="K13" i="28"/>
  <c r="K13" i="30" s="1"/>
  <c r="K13" i="26"/>
  <c r="M14" i="28"/>
  <c r="M14" i="30" s="1"/>
  <c r="M14" i="26"/>
  <c r="O15" i="28"/>
  <c r="O15" i="30" s="1"/>
  <c r="O15" i="26"/>
  <c r="R16" i="28"/>
  <c r="R16" i="30" s="1"/>
  <c r="R16" i="26"/>
  <c r="T17" i="28"/>
  <c r="T17" i="30" s="1"/>
  <c r="T17" i="26"/>
  <c r="V18" i="28"/>
  <c r="V18" i="30" s="1"/>
  <c r="V18" i="26"/>
  <c r="X19" i="28"/>
  <c r="X19" i="30" s="1"/>
  <c r="X19" i="26"/>
  <c r="Z20" i="28"/>
  <c r="Z20" i="30" s="1"/>
  <c r="Z20" i="26"/>
  <c r="AB21" i="28"/>
  <c r="AB21" i="30" s="1"/>
  <c r="AB21" i="26"/>
  <c r="S4" i="28"/>
  <c r="S4" i="30" s="1"/>
  <c r="S4" i="26"/>
  <c r="O3" i="28"/>
  <c r="O3" i="30" s="1"/>
  <c r="O3" i="26"/>
  <c r="S2" i="28"/>
  <c r="S2" i="30" s="1"/>
  <c r="S2" i="26"/>
  <c r="Z14" i="28"/>
  <c r="Z14" i="30" s="1"/>
  <c r="Z14" i="26"/>
  <c r="AD16" i="28"/>
  <c r="AD16" i="30" s="1"/>
  <c r="AD16" i="26"/>
  <c r="C19" i="28"/>
  <c r="C19" i="30" s="1"/>
  <c r="C19" i="26"/>
  <c r="G21" i="28"/>
  <c r="G21" i="30" s="1"/>
  <c r="G21" i="26"/>
  <c r="AA10" i="28"/>
  <c r="AA10" i="30" s="1"/>
  <c r="AA10" i="26"/>
  <c r="Y9" i="28"/>
  <c r="Y9" i="30" s="1"/>
  <c r="Y9" i="26"/>
  <c r="AC3" i="28"/>
  <c r="AC3" i="30" s="1"/>
  <c r="AC3" i="26"/>
  <c r="R33" i="28"/>
  <c r="R33" i="30" s="1"/>
  <c r="R33" i="26"/>
  <c r="T34" i="28"/>
  <c r="T34" i="30" s="1"/>
  <c r="T34" i="26"/>
  <c r="V35" i="28"/>
  <c r="V35" i="30" s="1"/>
  <c r="V35" i="26"/>
  <c r="X36" i="28"/>
  <c r="X36" i="30" s="1"/>
  <c r="X36" i="26"/>
  <c r="Z37" i="28"/>
  <c r="Z37" i="30" s="1"/>
  <c r="Z37" i="26"/>
  <c r="T31" i="28"/>
  <c r="T31" i="30" s="1"/>
  <c r="T31" i="26"/>
  <c r="Z1" i="17"/>
  <c r="Z1" i="28" s="1"/>
  <c r="Z1" i="30" s="1"/>
  <c r="Z1" i="26"/>
  <c r="A43" i="27"/>
  <c r="E45" i="27"/>
  <c r="M49" i="27"/>
  <c r="M50" i="14" s="1"/>
  <c r="U48" i="27"/>
  <c r="Q22" i="28"/>
  <c r="Q22" i="30" s="1"/>
  <c r="Q22" i="26"/>
  <c r="W44" i="27"/>
  <c r="F44" i="27"/>
  <c r="S44" i="27"/>
  <c r="B44" i="27"/>
  <c r="AA44" i="27"/>
  <c r="Q44" i="27"/>
  <c r="J44" i="27"/>
  <c r="Z44" i="27"/>
  <c r="N44" i="27"/>
  <c r="I44" i="27"/>
  <c r="R44" i="27"/>
  <c r="AE44" i="27"/>
  <c r="Y44" i="27"/>
  <c r="H44" i="27"/>
  <c r="A44" i="27"/>
  <c r="AD44" i="27"/>
  <c r="V44" i="27"/>
  <c r="M44" i="27"/>
  <c r="X44" i="27"/>
  <c r="E44" i="27"/>
  <c r="O44" i="27"/>
  <c r="AC44" i="27"/>
  <c r="G44" i="27"/>
  <c r="AA27" i="28"/>
  <c r="AA27" i="30" s="1"/>
  <c r="AA27" i="26"/>
  <c r="Y47" i="27"/>
  <c r="H47" i="27"/>
  <c r="AC47" i="27"/>
  <c r="L47" i="27"/>
  <c r="O47" i="27"/>
  <c r="Q47" i="27"/>
  <c r="W47" i="27"/>
  <c r="U47" i="27"/>
  <c r="F47" i="27"/>
  <c r="D47" i="27"/>
  <c r="X47" i="27"/>
  <c r="AE47" i="27"/>
  <c r="G47" i="27"/>
  <c r="N47" i="27"/>
  <c r="T47" i="27"/>
  <c r="AD47" i="27"/>
  <c r="K47" i="27"/>
  <c r="V47" i="27"/>
  <c r="C47" i="27"/>
  <c r="M47" i="27"/>
  <c r="AA47" i="27"/>
  <c r="E47" i="27"/>
  <c r="S47" i="27"/>
  <c r="B47" i="27"/>
  <c r="AB47" i="27"/>
  <c r="AC28" i="28"/>
  <c r="AC28" i="30" s="1"/>
  <c r="AC28" i="26"/>
  <c r="X25" i="28"/>
  <c r="X25" i="30" s="1"/>
  <c r="X25" i="26"/>
  <c r="E22" i="28"/>
  <c r="E22" i="30" s="1"/>
  <c r="E22" i="26"/>
  <c r="C25" i="28"/>
  <c r="C25" i="30" s="1"/>
  <c r="C25" i="26"/>
  <c r="T25" i="28"/>
  <c r="T25" i="30" s="1"/>
  <c r="T25" i="26"/>
  <c r="E30" i="28"/>
  <c r="E30" i="30" s="1"/>
  <c r="E30" i="26"/>
  <c r="V30" i="28"/>
  <c r="V30" i="30" s="1"/>
  <c r="V30" i="26"/>
  <c r="AC25" i="28"/>
  <c r="AC25" i="30" s="1"/>
  <c r="AC25" i="26"/>
  <c r="W26" i="28"/>
  <c r="W26" i="30" s="1"/>
  <c r="W26" i="26"/>
  <c r="Q27" i="28"/>
  <c r="Q27" i="30" s="1"/>
  <c r="Q27" i="26"/>
  <c r="J28" i="28"/>
  <c r="J28" i="30" s="1"/>
  <c r="J28" i="26"/>
  <c r="AE1" i="17"/>
  <c r="AE1" i="28" s="1"/>
  <c r="AE1" i="30" s="1"/>
  <c r="AE1" i="26"/>
  <c r="Y22" i="28"/>
  <c r="Y22" i="30" s="1"/>
  <c r="Y22" i="26"/>
  <c r="U28" i="28"/>
  <c r="U28" i="30" s="1"/>
  <c r="U28" i="26"/>
  <c r="J31" i="28"/>
  <c r="J31" i="30" s="1"/>
  <c r="J31" i="26"/>
  <c r="K23" i="28"/>
  <c r="K23" i="30" s="1"/>
  <c r="K23" i="26"/>
  <c r="T27" i="28"/>
  <c r="T27" i="30" s="1"/>
  <c r="T27" i="26"/>
  <c r="AB31" i="28"/>
  <c r="AB31" i="30" s="1"/>
  <c r="AB31" i="26"/>
  <c r="Z23" i="28"/>
  <c r="Z23" i="30" s="1"/>
  <c r="Z23" i="26"/>
  <c r="M25" i="28"/>
  <c r="M25" i="30" s="1"/>
  <c r="M25" i="26"/>
  <c r="G26" i="28"/>
  <c r="G26" i="30" s="1"/>
  <c r="G26" i="26"/>
  <c r="V32" i="28"/>
  <c r="V32" i="30" s="1"/>
  <c r="V32" i="26"/>
  <c r="B1" i="17"/>
  <c r="B1" i="26"/>
  <c r="S22" i="28"/>
  <c r="S22" i="30" s="1"/>
  <c r="S22" i="26"/>
  <c r="L23" i="28"/>
  <c r="L23" i="30" s="1"/>
  <c r="L23" i="26"/>
  <c r="S33" i="28"/>
  <c r="S33" i="30" s="1"/>
  <c r="S33" i="26"/>
  <c r="U34" i="28"/>
  <c r="U34" i="30" s="1"/>
  <c r="U34" i="26"/>
  <c r="W35" i="28"/>
  <c r="W35" i="30" s="1"/>
  <c r="W35" i="26"/>
  <c r="Y36" i="28"/>
  <c r="Y36" i="30" s="1"/>
  <c r="Y36" i="26"/>
  <c r="AA37" i="28"/>
  <c r="AA37" i="30" s="1"/>
  <c r="AA37" i="26"/>
  <c r="AC38" i="28"/>
  <c r="AC38" i="30" s="1"/>
  <c r="AC38" i="26"/>
  <c r="AE39" i="28"/>
  <c r="AE39" i="30" s="1"/>
  <c r="AE39" i="26"/>
  <c r="D13" i="28"/>
  <c r="D13" i="30" s="1"/>
  <c r="D13" i="26"/>
  <c r="F14" i="28"/>
  <c r="F14" i="30" s="1"/>
  <c r="F14" i="26"/>
  <c r="AE14" i="28"/>
  <c r="AE14" i="30" s="1"/>
  <c r="AE14" i="26"/>
  <c r="H15" i="28"/>
  <c r="H15" i="30" s="1"/>
  <c r="H15" i="26"/>
  <c r="J16" i="28"/>
  <c r="J16" i="30" s="1"/>
  <c r="J16" i="26"/>
  <c r="D17" i="28"/>
  <c r="D17" i="30" s="1"/>
  <c r="D17" i="26"/>
  <c r="L17" i="28"/>
  <c r="L17" i="30" s="1"/>
  <c r="L17" i="26"/>
  <c r="N18" i="28"/>
  <c r="N18" i="30" s="1"/>
  <c r="N18" i="26"/>
  <c r="H19" i="28"/>
  <c r="H19" i="30" s="1"/>
  <c r="H19" i="26"/>
  <c r="Q19" i="28"/>
  <c r="Q19" i="30" s="1"/>
  <c r="Q19" i="26"/>
  <c r="J20" i="28"/>
  <c r="J20" i="30" s="1"/>
  <c r="J20" i="26"/>
  <c r="R12" i="28"/>
  <c r="R12" i="30" s="1"/>
  <c r="R12" i="26"/>
  <c r="O11" i="28"/>
  <c r="O11" i="30" s="1"/>
  <c r="O11" i="26"/>
  <c r="M10" i="28"/>
  <c r="M10" i="30" s="1"/>
  <c r="M10" i="26"/>
  <c r="K9" i="28"/>
  <c r="K9" i="30" s="1"/>
  <c r="K9" i="26"/>
  <c r="I8" i="28"/>
  <c r="I8" i="30" s="1"/>
  <c r="I8" i="26"/>
  <c r="G7" i="28"/>
  <c r="G7" i="30" s="1"/>
  <c r="G7" i="26"/>
  <c r="E6" i="28"/>
  <c r="E6" i="30" s="1"/>
  <c r="E6" i="26"/>
  <c r="C5" i="28"/>
  <c r="C5" i="30" s="1"/>
  <c r="C5" i="26"/>
  <c r="A4" i="28"/>
  <c r="A4" i="30" s="1"/>
  <c r="A4" i="26"/>
  <c r="AB41" i="28"/>
  <c r="AB41" i="30" s="1"/>
  <c r="AB41" i="26"/>
  <c r="AB33" i="28"/>
  <c r="AB33" i="30" s="1"/>
  <c r="AB33" i="26"/>
  <c r="V34" i="28"/>
  <c r="V34" i="30" s="1"/>
  <c r="V34" i="26"/>
  <c r="O35" i="28"/>
  <c r="O35" i="30" s="1"/>
  <c r="O35" i="26"/>
  <c r="X39" i="28"/>
  <c r="X39" i="30" s="1"/>
  <c r="X39" i="26"/>
  <c r="O14" i="28"/>
  <c r="O14" i="30" s="1"/>
  <c r="O14" i="26"/>
  <c r="R15" i="28"/>
  <c r="R15" i="30" s="1"/>
  <c r="R15" i="26"/>
  <c r="I3" i="28"/>
  <c r="I3" i="30" s="1"/>
  <c r="I3" i="26"/>
  <c r="J2" i="28"/>
  <c r="J2" i="30" s="1"/>
  <c r="J2" i="26"/>
  <c r="AA3" i="28"/>
  <c r="AA3" i="30" s="1"/>
  <c r="AA3" i="26"/>
  <c r="U2" i="28"/>
  <c r="U2" i="30" s="1"/>
  <c r="U2" i="26"/>
  <c r="AE13" i="28"/>
  <c r="AE13" i="30" s="1"/>
  <c r="AE13" i="26"/>
  <c r="AA15" i="28"/>
  <c r="AA15" i="30" s="1"/>
  <c r="AA15" i="26"/>
  <c r="Y18" i="28"/>
  <c r="Y18" i="30" s="1"/>
  <c r="Y18" i="26"/>
  <c r="N21" i="28"/>
  <c r="N21" i="30" s="1"/>
  <c r="N21" i="26"/>
  <c r="AE21" i="28"/>
  <c r="AE21" i="30" s="1"/>
  <c r="AE21" i="26"/>
  <c r="X12" i="28"/>
  <c r="X12" i="30" s="1"/>
  <c r="X12" i="26"/>
  <c r="V11" i="28"/>
  <c r="V11" i="30" s="1"/>
  <c r="V11" i="26"/>
  <c r="T10" i="28"/>
  <c r="T10" i="30" s="1"/>
  <c r="T10" i="26"/>
  <c r="R9" i="28"/>
  <c r="R9" i="30" s="1"/>
  <c r="R9" i="26"/>
  <c r="O8" i="28"/>
  <c r="O8" i="30" s="1"/>
  <c r="O8" i="26"/>
  <c r="M7" i="28"/>
  <c r="M7" i="30" s="1"/>
  <c r="M7" i="26"/>
  <c r="K6" i="28"/>
  <c r="K6" i="30" s="1"/>
  <c r="K6" i="26"/>
  <c r="I5" i="28"/>
  <c r="I5" i="30" s="1"/>
  <c r="I5" i="26"/>
  <c r="G4" i="28"/>
  <c r="G4" i="30" s="1"/>
  <c r="G4" i="26"/>
  <c r="AB3" i="28"/>
  <c r="AB3" i="30" s="1"/>
  <c r="AB3" i="26"/>
  <c r="AD2" i="28"/>
  <c r="AD2" i="30" s="1"/>
  <c r="AD2" i="26"/>
  <c r="J32" i="28"/>
  <c r="J32" i="30" s="1"/>
  <c r="J32" i="26"/>
  <c r="L33" i="28"/>
  <c r="L33" i="30" s="1"/>
  <c r="L33" i="26"/>
  <c r="N34" i="28"/>
  <c r="N34" i="30" s="1"/>
  <c r="N34" i="26"/>
  <c r="H35" i="28"/>
  <c r="H35" i="30" s="1"/>
  <c r="H35" i="26"/>
  <c r="J36" i="28"/>
  <c r="J36" i="30" s="1"/>
  <c r="J36" i="26"/>
  <c r="F38" i="28"/>
  <c r="F38" i="30" s="1"/>
  <c r="F38" i="26"/>
  <c r="K28" i="28"/>
  <c r="K28" i="30" s="1"/>
  <c r="K28" i="26"/>
  <c r="Z39" i="28"/>
  <c r="Z39" i="30" s="1"/>
  <c r="Z39" i="26"/>
  <c r="U32" i="28"/>
  <c r="U32" i="30" s="1"/>
  <c r="U32" i="26"/>
  <c r="W33" i="28"/>
  <c r="W33" i="30" s="1"/>
  <c r="W33" i="26"/>
  <c r="N37" i="28"/>
  <c r="N37" i="30" s="1"/>
  <c r="N37" i="26"/>
  <c r="Y38" i="28"/>
  <c r="Y38" i="30" s="1"/>
  <c r="Y38" i="26"/>
  <c r="B14" i="28"/>
  <c r="B14" i="30" s="1"/>
  <c r="B14" i="26"/>
  <c r="D15" i="28"/>
  <c r="D15" i="30" s="1"/>
  <c r="D15" i="26"/>
  <c r="F16" i="28"/>
  <c r="F16" i="30" s="1"/>
  <c r="F16" i="26"/>
  <c r="B18" i="28"/>
  <c r="B18" i="30" s="1"/>
  <c r="B18" i="26"/>
  <c r="D19" i="28"/>
  <c r="D19" i="30" s="1"/>
  <c r="D19" i="26"/>
  <c r="F20" i="28"/>
  <c r="F20" i="30" s="1"/>
  <c r="F20" i="26"/>
  <c r="H21" i="28"/>
  <c r="H21" i="30" s="1"/>
  <c r="H21" i="26"/>
  <c r="V12" i="28"/>
  <c r="V12" i="30" s="1"/>
  <c r="V12" i="26"/>
  <c r="R10" i="28"/>
  <c r="R10" i="30" s="1"/>
  <c r="R10" i="26"/>
  <c r="M8" i="28"/>
  <c r="M8" i="30" s="1"/>
  <c r="M8" i="26"/>
  <c r="I6" i="28"/>
  <c r="I6" i="30" s="1"/>
  <c r="I6" i="26"/>
  <c r="G5" i="28"/>
  <c r="G5" i="30" s="1"/>
  <c r="G5" i="26"/>
  <c r="E4" i="28"/>
  <c r="E4" i="30" s="1"/>
  <c r="E4" i="26"/>
  <c r="M2" i="28"/>
  <c r="M2" i="30" s="1"/>
  <c r="M2" i="26"/>
  <c r="X2" i="28"/>
  <c r="X2" i="30" s="1"/>
  <c r="X2" i="26"/>
  <c r="Q2" i="28"/>
  <c r="Q2" i="30" s="1"/>
  <c r="Q2" i="26"/>
  <c r="Z34" i="28"/>
  <c r="Z34" i="30" s="1"/>
  <c r="Z34" i="26"/>
  <c r="AD36" i="28"/>
  <c r="AD36" i="30" s="1"/>
  <c r="AD36" i="26"/>
  <c r="C39" i="28"/>
  <c r="C39" i="30" s="1"/>
  <c r="C39" i="26"/>
  <c r="G41" i="28"/>
  <c r="G41" i="30" s="1"/>
  <c r="G41" i="26"/>
  <c r="AB18" i="28"/>
  <c r="AB18" i="30" s="1"/>
  <c r="AB18" i="26"/>
  <c r="AD19" i="28"/>
  <c r="AD19" i="30" s="1"/>
  <c r="AD19" i="26"/>
  <c r="A21" i="28"/>
  <c r="A21" i="30" s="1"/>
  <c r="A21" i="26"/>
  <c r="AC12" i="28"/>
  <c r="AC12" i="30" s="1"/>
  <c r="AC12" i="26"/>
  <c r="L12" i="28"/>
  <c r="L12" i="30" s="1"/>
  <c r="L12" i="26"/>
  <c r="F9" i="28"/>
  <c r="F9" i="30" s="1"/>
  <c r="F9" i="26"/>
  <c r="Q6" i="28"/>
  <c r="Q6" i="30" s="1"/>
  <c r="Q6" i="26"/>
  <c r="AE5" i="28"/>
  <c r="AE5" i="30" s="1"/>
  <c r="AE5" i="26"/>
  <c r="N2" i="28"/>
  <c r="N2" i="30" s="1"/>
  <c r="N2" i="26"/>
  <c r="F28" i="28"/>
  <c r="F28" i="30" s="1"/>
  <c r="F28" i="26"/>
  <c r="H29" i="28"/>
  <c r="H29" i="30" s="1"/>
  <c r="H29" i="26"/>
  <c r="J30" i="28"/>
  <c r="J30" i="30" s="1"/>
  <c r="J30" i="26"/>
  <c r="L31" i="28"/>
  <c r="L31" i="30" s="1"/>
  <c r="L31" i="26"/>
  <c r="N32" i="28"/>
  <c r="N32" i="30" s="1"/>
  <c r="N32" i="26"/>
  <c r="Q33" i="28"/>
  <c r="Q33" i="30" s="1"/>
  <c r="Q33" i="26"/>
  <c r="N36" i="28"/>
  <c r="N36" i="30" s="1"/>
  <c r="N36" i="26"/>
  <c r="Q37" i="28"/>
  <c r="Q37" i="30" s="1"/>
  <c r="Q37" i="26"/>
  <c r="S38" i="28"/>
  <c r="S38" i="30" s="1"/>
  <c r="S38" i="26"/>
  <c r="U39" i="28"/>
  <c r="U39" i="30" s="1"/>
  <c r="U39" i="26"/>
  <c r="W40" i="28"/>
  <c r="W40" i="30" s="1"/>
  <c r="W40" i="26"/>
  <c r="F15" i="28"/>
  <c r="F15" i="30" s="1"/>
  <c r="F15" i="26"/>
  <c r="AB12" i="28"/>
  <c r="AB12" i="30" s="1"/>
  <c r="AB12" i="26"/>
  <c r="Z11" i="28"/>
  <c r="Z11" i="30" s="1"/>
  <c r="Z11" i="26"/>
  <c r="X10" i="28"/>
  <c r="X10" i="30" s="1"/>
  <c r="X10" i="26"/>
  <c r="O10" i="28"/>
  <c r="O10" i="30" s="1"/>
  <c r="O10" i="26"/>
  <c r="V9" i="28"/>
  <c r="V9" i="30" s="1"/>
  <c r="V9" i="26"/>
  <c r="T8" i="28"/>
  <c r="T8" i="30" s="1"/>
  <c r="T8" i="26"/>
  <c r="R7" i="28"/>
  <c r="R7" i="30" s="1"/>
  <c r="R7" i="26"/>
  <c r="O6" i="28"/>
  <c r="O6" i="30" s="1"/>
  <c r="O6" i="26"/>
  <c r="M5" i="28"/>
  <c r="M5" i="30" s="1"/>
  <c r="M5" i="26"/>
  <c r="K4" i="28"/>
  <c r="K4" i="30" s="1"/>
  <c r="K4" i="26"/>
  <c r="G2" i="28"/>
  <c r="G2" i="30" s="1"/>
  <c r="G2" i="26"/>
  <c r="Z2" i="28"/>
  <c r="Z2" i="30" s="1"/>
  <c r="Z2" i="26"/>
  <c r="B12" i="28"/>
  <c r="B12" i="30" s="1"/>
  <c r="B12" i="26"/>
  <c r="AE10" i="28"/>
  <c r="AE10" i="30" s="1"/>
  <c r="AE10" i="26"/>
  <c r="AC9" i="28"/>
  <c r="AC9" i="30" s="1"/>
  <c r="AC9" i="26"/>
  <c r="AA8" i="28"/>
  <c r="AA8" i="30" s="1"/>
  <c r="AA8" i="26"/>
  <c r="Y7" i="28"/>
  <c r="Y7" i="30" s="1"/>
  <c r="Y7" i="26"/>
  <c r="W6" i="28"/>
  <c r="W6" i="30" s="1"/>
  <c r="W6" i="26"/>
  <c r="U5" i="28"/>
  <c r="U5" i="30" s="1"/>
  <c r="U5" i="26"/>
  <c r="G3" i="28"/>
  <c r="G3" i="30" s="1"/>
  <c r="G3" i="26"/>
  <c r="Y3" i="28"/>
  <c r="Y3" i="30" s="1"/>
  <c r="Y3" i="26"/>
  <c r="AC11" i="28"/>
  <c r="AC11" i="30" s="1"/>
  <c r="AC11" i="26"/>
  <c r="AE8" i="28"/>
  <c r="AE8" i="30" s="1"/>
  <c r="AE8" i="26"/>
  <c r="AC7" i="28"/>
  <c r="AC7" i="30" s="1"/>
  <c r="AC7" i="26"/>
  <c r="AA6" i="28"/>
  <c r="AA6" i="30" s="1"/>
  <c r="AA6" i="26"/>
  <c r="Y5" i="28"/>
  <c r="Y5" i="30" s="1"/>
  <c r="Y5" i="26"/>
  <c r="W4" i="28"/>
  <c r="W4" i="30" s="1"/>
  <c r="W4" i="26"/>
  <c r="T38" i="28"/>
  <c r="T38" i="30" s="1"/>
  <c r="T38" i="26"/>
  <c r="V39" i="28"/>
  <c r="V39" i="30" s="1"/>
  <c r="V39" i="26"/>
  <c r="X40" i="28"/>
  <c r="X40" i="30" s="1"/>
  <c r="X40" i="26"/>
  <c r="Z41" i="28"/>
  <c r="Z41" i="30" s="1"/>
  <c r="Z41" i="26"/>
  <c r="F25" i="28"/>
  <c r="F25" i="30" s="1"/>
  <c r="F25" i="26"/>
  <c r="D40" i="28"/>
  <c r="D40" i="30" s="1"/>
  <c r="D40" i="26"/>
  <c r="R30" i="28"/>
  <c r="R30" i="30" s="1"/>
  <c r="R30" i="26"/>
  <c r="I43" i="27"/>
  <c r="R47" i="27"/>
  <c r="V49" i="27"/>
  <c r="V50" i="14" s="1"/>
  <c r="U44" i="27"/>
  <c r="AE48" i="27"/>
  <c r="N48" i="27"/>
  <c r="AA48" i="27"/>
  <c r="J48" i="27"/>
  <c r="Y48" i="27"/>
  <c r="S48" i="27"/>
  <c r="B48" i="27"/>
  <c r="H48" i="27"/>
  <c r="W48" i="27"/>
  <c r="R48" i="27"/>
  <c r="A48" i="27"/>
  <c r="F48" i="27"/>
  <c r="Z48" i="27"/>
  <c r="Q48" i="27"/>
  <c r="I48" i="27"/>
  <c r="G48" i="27"/>
  <c r="D48" i="27"/>
  <c r="AD48" i="27"/>
  <c r="V48" i="27"/>
  <c r="M48" i="27"/>
  <c r="X48" i="27"/>
  <c r="E48" i="27"/>
  <c r="O48" i="27"/>
  <c r="U45" i="27"/>
  <c r="D45" i="27"/>
  <c r="Y45" i="27"/>
  <c r="H45" i="27"/>
  <c r="K45" i="27"/>
  <c r="Q45" i="27"/>
  <c r="S45" i="27"/>
  <c r="AC45" i="27"/>
  <c r="AB45" i="27"/>
  <c r="B45" i="27"/>
  <c r="L45" i="27"/>
  <c r="T45" i="27"/>
  <c r="AA45" i="27"/>
  <c r="C45" i="27"/>
  <c r="J45" i="27"/>
  <c r="O45" i="27"/>
  <c r="Z45" i="27"/>
  <c r="G45" i="27"/>
  <c r="R45" i="27"/>
  <c r="AE45" i="27"/>
  <c r="I45" i="27"/>
  <c r="W45" i="27"/>
  <c r="A45" i="27"/>
  <c r="N45" i="27"/>
  <c r="X45" i="27"/>
  <c r="AE29" i="28"/>
  <c r="AE29" i="30" s="1"/>
  <c r="AE29" i="26"/>
  <c r="R1" i="17"/>
  <c r="R1" i="26"/>
  <c r="K1" i="17"/>
  <c r="K1" i="26"/>
  <c r="K22" i="28"/>
  <c r="K22" i="30" s="1"/>
  <c r="K22" i="26"/>
  <c r="AB22" i="28"/>
  <c r="AB22" i="30" s="1"/>
  <c r="AB22" i="26"/>
  <c r="M23" i="28"/>
  <c r="M23" i="30" s="1"/>
  <c r="M23" i="26"/>
  <c r="AD23" i="28"/>
  <c r="AD23" i="30" s="1"/>
  <c r="AD23" i="26"/>
  <c r="O24" i="28"/>
  <c r="O24" i="30" s="1"/>
  <c r="O24" i="26"/>
  <c r="A25" i="28"/>
  <c r="A25" i="30" s="1"/>
  <c r="A25" i="26"/>
  <c r="R25" i="28"/>
  <c r="R25" i="30" s="1"/>
  <c r="R25" i="26"/>
  <c r="C26" i="28"/>
  <c r="C26" i="30" s="1"/>
  <c r="C26" i="26"/>
  <c r="T26" i="28"/>
  <c r="T26" i="30" s="1"/>
  <c r="T26" i="26"/>
  <c r="E27" i="28"/>
  <c r="E27" i="30" s="1"/>
  <c r="E27" i="26"/>
  <c r="V27" i="28"/>
  <c r="V27" i="30" s="1"/>
  <c r="V27" i="26"/>
  <c r="G28" i="28"/>
  <c r="G28" i="30" s="1"/>
  <c r="G28" i="26"/>
  <c r="X28" i="28"/>
  <c r="X28" i="30" s="1"/>
  <c r="X28" i="26"/>
  <c r="I29" i="28"/>
  <c r="I29" i="30" s="1"/>
  <c r="I29" i="26"/>
  <c r="Z29" i="28"/>
  <c r="Z29" i="30" s="1"/>
  <c r="Z29" i="26"/>
  <c r="K30" i="28"/>
  <c r="K30" i="30" s="1"/>
  <c r="K30" i="26"/>
  <c r="AB30" i="28"/>
  <c r="AB30" i="30" s="1"/>
  <c r="AB30" i="26"/>
  <c r="M31" i="28"/>
  <c r="M31" i="30" s="1"/>
  <c r="M31" i="26"/>
  <c r="AD31" i="28"/>
  <c r="AD31" i="30" s="1"/>
  <c r="AD31" i="26"/>
  <c r="O32" i="28"/>
  <c r="O32" i="30" s="1"/>
  <c r="O32" i="26"/>
  <c r="Z26" i="28"/>
  <c r="Z26" i="30" s="1"/>
  <c r="Z26" i="26"/>
  <c r="D22" i="28"/>
  <c r="D22" i="30" s="1"/>
  <c r="D22" i="26"/>
  <c r="U22" i="28"/>
  <c r="U22" i="30" s="1"/>
  <c r="U22" i="26"/>
  <c r="F23" i="28"/>
  <c r="F23" i="30" s="1"/>
  <c r="F23" i="26"/>
  <c r="W23" i="28"/>
  <c r="W23" i="30" s="1"/>
  <c r="W23" i="26"/>
  <c r="H24" i="28"/>
  <c r="H24" i="30" s="1"/>
  <c r="H24" i="26"/>
  <c r="Y24" i="28"/>
  <c r="Y24" i="30" s="1"/>
  <c r="Y24" i="26"/>
  <c r="J25" i="28"/>
  <c r="J25" i="30" s="1"/>
  <c r="J25" i="26"/>
  <c r="AA25" i="28"/>
  <c r="AA25" i="30" s="1"/>
  <c r="AA25" i="26"/>
  <c r="L26" i="28"/>
  <c r="L26" i="30" s="1"/>
  <c r="L26" i="26"/>
  <c r="AC26" i="28"/>
  <c r="AC26" i="30" s="1"/>
  <c r="AC26" i="26"/>
  <c r="N27" i="28"/>
  <c r="N27" i="30" s="1"/>
  <c r="N27" i="26"/>
  <c r="AE27" i="28"/>
  <c r="AE27" i="30" s="1"/>
  <c r="AE27" i="26"/>
  <c r="Q28" i="28"/>
  <c r="Q28" i="30" s="1"/>
  <c r="Q28" i="26"/>
  <c r="B29" i="28"/>
  <c r="B29" i="30" s="1"/>
  <c r="B29" i="26"/>
  <c r="S29" i="28"/>
  <c r="S29" i="30" s="1"/>
  <c r="S29" i="26"/>
  <c r="D30" i="28"/>
  <c r="D30" i="30" s="1"/>
  <c r="D30" i="26"/>
  <c r="U30" i="28"/>
  <c r="U30" i="30" s="1"/>
  <c r="U30" i="26"/>
  <c r="F31" i="28"/>
  <c r="F31" i="30" s="1"/>
  <c r="F31" i="26"/>
  <c r="W31" i="28"/>
  <c r="W31" i="30" s="1"/>
  <c r="W31" i="26"/>
  <c r="H32" i="28"/>
  <c r="H32" i="30" s="1"/>
  <c r="H32" i="26"/>
  <c r="Y32" i="28"/>
  <c r="Y32" i="30" s="1"/>
  <c r="Y32" i="26"/>
  <c r="A24" i="28"/>
  <c r="A24" i="30" s="1"/>
  <c r="A24" i="26"/>
  <c r="R24" i="28"/>
  <c r="R24" i="30" s="1"/>
  <c r="R24" i="26"/>
  <c r="C29" i="28"/>
  <c r="C29" i="30" s="1"/>
  <c r="C29" i="26"/>
  <c r="T29" i="28"/>
  <c r="T29" i="30" s="1"/>
  <c r="T29" i="26"/>
  <c r="R32" i="28"/>
  <c r="R32" i="30" s="1"/>
  <c r="R32" i="26"/>
  <c r="F22" i="28"/>
  <c r="F22" i="30" s="1"/>
  <c r="F22" i="26"/>
  <c r="AE22" i="28"/>
  <c r="AE22" i="30" s="1"/>
  <c r="AE22" i="26"/>
  <c r="D29" i="28"/>
  <c r="D29" i="30" s="1"/>
  <c r="D29" i="26"/>
  <c r="AC29" i="28"/>
  <c r="AC29" i="30" s="1"/>
  <c r="AC29" i="26"/>
  <c r="W30" i="28"/>
  <c r="W30" i="30" s="1"/>
  <c r="W30" i="26"/>
  <c r="Q31" i="28"/>
  <c r="Q31" i="30" s="1"/>
  <c r="Q31" i="26"/>
  <c r="N25" i="28"/>
  <c r="N25" i="30" s="1"/>
  <c r="N25" i="26"/>
  <c r="D28" i="28"/>
  <c r="D28" i="30" s="1"/>
  <c r="D28" i="26"/>
  <c r="Z22" i="28"/>
  <c r="Z22" i="30" s="1"/>
  <c r="Z22" i="26"/>
  <c r="C27" i="28"/>
  <c r="C27" i="30" s="1"/>
  <c r="C27" i="26"/>
  <c r="K31" i="28"/>
  <c r="K31" i="30" s="1"/>
  <c r="K31" i="26"/>
  <c r="X22" i="28"/>
  <c r="X22" i="30" s="1"/>
  <c r="X22" i="26"/>
  <c r="AA41" i="28"/>
  <c r="AA41" i="30" s="1"/>
  <c r="AA41" i="26"/>
  <c r="AC13" i="28"/>
  <c r="AC13" i="30" s="1"/>
  <c r="AC13" i="26"/>
  <c r="B16" i="28"/>
  <c r="B16" i="30" s="1"/>
  <c r="B16" i="26"/>
  <c r="F18" i="28"/>
  <c r="F18" i="30" s="1"/>
  <c r="F18" i="26"/>
  <c r="Z12" i="28"/>
  <c r="Z12" i="30" s="1"/>
  <c r="Z12" i="26"/>
  <c r="X11" i="28"/>
  <c r="X11" i="30" s="1"/>
  <c r="X11" i="26"/>
  <c r="V10" i="28"/>
  <c r="V10" i="30" s="1"/>
  <c r="V10" i="26"/>
  <c r="T9" i="28"/>
  <c r="T9" i="30" s="1"/>
  <c r="T9" i="26"/>
  <c r="R8" i="28"/>
  <c r="R8" i="30" s="1"/>
  <c r="R8" i="26"/>
  <c r="O7" i="28"/>
  <c r="O7" i="30" s="1"/>
  <c r="O7" i="26"/>
  <c r="M6" i="28"/>
  <c r="M6" i="30" s="1"/>
  <c r="M6" i="26"/>
  <c r="K5" i="28"/>
  <c r="K5" i="30" s="1"/>
  <c r="K5" i="26"/>
  <c r="I4" i="28"/>
  <c r="I4" i="30" s="1"/>
  <c r="I4" i="26"/>
  <c r="AB2" i="28"/>
  <c r="AB2" i="30" s="1"/>
  <c r="AB2" i="26"/>
  <c r="G35" i="28"/>
  <c r="G35" i="30" s="1"/>
  <c r="G35" i="26"/>
  <c r="C37" i="28"/>
  <c r="C37" i="30" s="1"/>
  <c r="C37" i="26"/>
  <c r="AB37" i="28"/>
  <c r="AB37" i="30" s="1"/>
  <c r="AB37" i="26"/>
  <c r="O39" i="28"/>
  <c r="O39" i="30" s="1"/>
  <c r="O39" i="26"/>
  <c r="K41" i="28"/>
  <c r="K41" i="30" s="1"/>
  <c r="K41" i="26"/>
  <c r="G14" i="28"/>
  <c r="G14" i="30" s="1"/>
  <c r="G14" i="26"/>
  <c r="AE11" i="28"/>
  <c r="AE11" i="30" s="1"/>
  <c r="AE11" i="26"/>
  <c r="AC10" i="28"/>
  <c r="AC10" i="30" s="1"/>
  <c r="AC10" i="26"/>
  <c r="AA9" i="28"/>
  <c r="AA9" i="30" s="1"/>
  <c r="AA9" i="26"/>
  <c r="Y8" i="28"/>
  <c r="Y8" i="30" s="1"/>
  <c r="Y8" i="26"/>
  <c r="W7" i="28"/>
  <c r="W7" i="30" s="1"/>
  <c r="W7" i="26"/>
  <c r="U6" i="28"/>
  <c r="U6" i="30" s="1"/>
  <c r="U6" i="26"/>
  <c r="S5" i="28"/>
  <c r="S5" i="30" s="1"/>
  <c r="S5" i="26"/>
  <c r="Q4" i="28"/>
  <c r="Q4" i="30" s="1"/>
  <c r="Q4" i="26"/>
  <c r="H14" i="28"/>
  <c r="H14" i="30" s="1"/>
  <c r="H14" i="26"/>
  <c r="B19" i="28"/>
  <c r="B19" i="30" s="1"/>
  <c r="B19" i="26"/>
  <c r="C2" i="28"/>
  <c r="C2" i="30" s="1"/>
  <c r="C2" i="26"/>
  <c r="V2" i="28"/>
  <c r="V2" i="30" s="1"/>
  <c r="V2" i="26"/>
  <c r="D33" i="28"/>
  <c r="D33" i="30" s="1"/>
  <c r="D33" i="26"/>
  <c r="F34" i="28"/>
  <c r="F34" i="30" s="1"/>
  <c r="F34" i="26"/>
  <c r="D37" i="28"/>
  <c r="D37" i="30" s="1"/>
  <c r="D37" i="26"/>
  <c r="B40" i="28"/>
  <c r="B40" i="30" s="1"/>
  <c r="B40" i="26"/>
  <c r="D41" i="28"/>
  <c r="D41" i="30" s="1"/>
  <c r="D41" i="26"/>
  <c r="I27" i="28"/>
  <c r="I27" i="30" s="1"/>
  <c r="I27" i="26"/>
  <c r="E29" i="28"/>
  <c r="E29" i="30" s="1"/>
  <c r="E29" i="26"/>
  <c r="A31" i="28"/>
  <c r="A31" i="30" s="1"/>
  <c r="A31" i="26"/>
  <c r="I31" i="28"/>
  <c r="I31" i="30" s="1"/>
  <c r="I31" i="26"/>
  <c r="E33" i="28"/>
  <c r="E33" i="30" s="1"/>
  <c r="E33" i="26"/>
  <c r="M33" i="28"/>
  <c r="M33" i="30" s="1"/>
  <c r="M33" i="26"/>
  <c r="G34" i="28"/>
  <c r="G34" i="30" s="1"/>
  <c r="G34" i="26"/>
  <c r="I35" i="28"/>
  <c r="I35" i="30" s="1"/>
  <c r="I35" i="26"/>
  <c r="R35" i="28"/>
  <c r="R35" i="30" s="1"/>
  <c r="R35" i="26"/>
  <c r="M37" i="28"/>
  <c r="M37" i="30" s="1"/>
  <c r="M37" i="26"/>
  <c r="V37" i="28"/>
  <c r="V37" i="30" s="1"/>
  <c r="V37" i="26"/>
  <c r="R39" i="28"/>
  <c r="R39" i="30" s="1"/>
  <c r="R39" i="26"/>
  <c r="T40" i="28"/>
  <c r="T40" i="30" s="1"/>
  <c r="T40" i="26"/>
  <c r="AB40" i="28"/>
  <c r="AB40" i="30" s="1"/>
  <c r="AB40" i="26"/>
  <c r="B35" i="28"/>
  <c r="B35" i="30" s="1"/>
  <c r="B35" i="26"/>
  <c r="L36" i="28"/>
  <c r="L36" i="30" s="1"/>
  <c r="L36" i="26"/>
  <c r="W37" i="28"/>
  <c r="W37" i="30" s="1"/>
  <c r="W37" i="26"/>
  <c r="B39" i="28"/>
  <c r="B39" i="30" s="1"/>
  <c r="B39" i="26"/>
  <c r="N41" i="28"/>
  <c r="N41" i="30" s="1"/>
  <c r="N41" i="26"/>
  <c r="AE16" i="28"/>
  <c r="AE16" i="30" s="1"/>
  <c r="AE16" i="26"/>
  <c r="E2" i="28"/>
  <c r="E2" i="30" s="1"/>
  <c r="E2" i="26"/>
  <c r="X33" i="28"/>
  <c r="X33" i="30" s="1"/>
  <c r="X33" i="26"/>
  <c r="AB35" i="28"/>
  <c r="AB35" i="30" s="1"/>
  <c r="AB35" i="26"/>
  <c r="A38" i="28"/>
  <c r="A38" i="30" s="1"/>
  <c r="A38" i="26"/>
  <c r="E40" i="28"/>
  <c r="E40" i="30" s="1"/>
  <c r="E40" i="26"/>
  <c r="R13" i="28"/>
  <c r="R13" i="30" s="1"/>
  <c r="R13" i="26"/>
  <c r="T14" i="28"/>
  <c r="T14" i="30" s="1"/>
  <c r="T14" i="26"/>
  <c r="V15" i="28"/>
  <c r="V15" i="30" s="1"/>
  <c r="V15" i="26"/>
  <c r="X16" i="28"/>
  <c r="X16" i="30" s="1"/>
  <c r="X16" i="26"/>
  <c r="Z17" i="28"/>
  <c r="Z17" i="30" s="1"/>
  <c r="Z17" i="26"/>
  <c r="W5" i="28"/>
  <c r="W5" i="30" s="1"/>
  <c r="W5" i="26"/>
  <c r="D4" i="28"/>
  <c r="D4" i="30" s="1"/>
  <c r="D4" i="26"/>
  <c r="F2" i="28"/>
  <c r="F2" i="30" s="1"/>
  <c r="F2" i="26"/>
  <c r="AC23" i="28"/>
  <c r="AC23" i="30" s="1"/>
  <c r="AC23" i="26"/>
  <c r="AE24" i="28"/>
  <c r="AE24" i="30" s="1"/>
  <c r="AE24" i="26"/>
  <c r="B26" i="28"/>
  <c r="B26" i="30" s="1"/>
  <c r="B26" i="26"/>
  <c r="D27" i="28"/>
  <c r="D27" i="30" s="1"/>
  <c r="D27" i="26"/>
  <c r="J34" i="28"/>
  <c r="J34" i="30" s="1"/>
  <c r="J34" i="26"/>
  <c r="L35" i="28"/>
  <c r="L35" i="30" s="1"/>
  <c r="L35" i="26"/>
  <c r="B13" i="28"/>
  <c r="B13" i="30" s="1"/>
  <c r="B13" i="26"/>
  <c r="D14" i="28"/>
  <c r="D14" i="30" s="1"/>
  <c r="D14" i="26"/>
  <c r="AE15" i="28"/>
  <c r="AE15" i="30" s="1"/>
  <c r="AE15" i="26"/>
  <c r="B17" i="28"/>
  <c r="B17" i="30" s="1"/>
  <c r="B17" i="26"/>
  <c r="D18" i="28"/>
  <c r="D18" i="30" s="1"/>
  <c r="D18" i="26"/>
  <c r="F19" i="28"/>
  <c r="F19" i="30" s="1"/>
  <c r="F19" i="26"/>
  <c r="H20" i="28"/>
  <c r="H20" i="30" s="1"/>
  <c r="H20" i="26"/>
  <c r="J21" i="28"/>
  <c r="J21" i="30" s="1"/>
  <c r="J21" i="26"/>
  <c r="O2" i="28"/>
  <c r="O2" i="30" s="1"/>
  <c r="O2" i="26"/>
  <c r="J12" i="28"/>
  <c r="J12" i="30" s="1"/>
  <c r="J12" i="26"/>
  <c r="H11" i="28"/>
  <c r="H11" i="30" s="1"/>
  <c r="H11" i="26"/>
  <c r="F10" i="28"/>
  <c r="F10" i="30" s="1"/>
  <c r="F10" i="26"/>
  <c r="D9" i="28"/>
  <c r="D9" i="30" s="1"/>
  <c r="D9" i="26"/>
  <c r="B8" i="28"/>
  <c r="B8" i="30" s="1"/>
  <c r="B8" i="26"/>
  <c r="AE6" i="28"/>
  <c r="AE6" i="30" s="1"/>
  <c r="AE6" i="26"/>
  <c r="AC5" i="28"/>
  <c r="AC5" i="30" s="1"/>
  <c r="AC5" i="26"/>
  <c r="AA4" i="28"/>
  <c r="AA4" i="30" s="1"/>
  <c r="AA4" i="26"/>
  <c r="AE12" i="28"/>
  <c r="AE12" i="30" s="1"/>
  <c r="AE12" i="26"/>
  <c r="D11" i="28"/>
  <c r="D11" i="30" s="1"/>
  <c r="D11" i="26"/>
  <c r="B10" i="28"/>
  <c r="B10" i="30" s="1"/>
  <c r="B10" i="26"/>
  <c r="C3" i="28"/>
  <c r="C3" i="30" s="1"/>
  <c r="C3" i="26"/>
  <c r="U3" i="28"/>
  <c r="U3" i="30" s="1"/>
  <c r="U3" i="26"/>
  <c r="I33" i="28"/>
  <c r="I33" i="30" s="1"/>
  <c r="I33" i="26"/>
  <c r="K34" i="28"/>
  <c r="K34" i="30" s="1"/>
  <c r="K34" i="26"/>
  <c r="M35" i="28"/>
  <c r="M35" i="30" s="1"/>
  <c r="M35" i="26"/>
  <c r="O36" i="28"/>
  <c r="O36" i="30" s="1"/>
  <c r="O36" i="26"/>
  <c r="R37" i="28"/>
  <c r="R37" i="30" s="1"/>
  <c r="R37" i="26"/>
  <c r="B23" i="28"/>
  <c r="B23" i="30" s="1"/>
  <c r="B23" i="26"/>
  <c r="S31" i="28"/>
  <c r="S31" i="30" s="1"/>
  <c r="S31" i="26"/>
  <c r="N1" i="17"/>
  <c r="N1" i="28" s="1"/>
  <c r="N1" i="30" s="1"/>
  <c r="N1" i="26"/>
  <c r="E24" i="28"/>
  <c r="E24" i="30" s="1"/>
  <c r="E24" i="26"/>
  <c r="R43" i="27"/>
  <c r="V45" i="27"/>
  <c r="Z47" i="27"/>
  <c r="AD49" i="27"/>
  <c r="AD50" i="14" s="1"/>
  <c r="F45" i="27"/>
  <c r="N49" i="27"/>
  <c r="N50" i="14" s="1"/>
  <c r="B31" i="28"/>
  <c r="B31" i="30" s="1"/>
  <c r="B31" i="26"/>
  <c r="AB27" i="28"/>
  <c r="AB27" i="30" s="1"/>
  <c r="AB27" i="26"/>
  <c r="AD22" i="28"/>
  <c r="AD22" i="30" s="1"/>
  <c r="AD22" i="26"/>
  <c r="O23" i="28"/>
  <c r="O23" i="30" s="1"/>
  <c r="O23" i="26"/>
  <c r="A28" i="28"/>
  <c r="A28" i="30" s="1"/>
  <c r="A28" i="26"/>
  <c r="R28" i="28"/>
  <c r="R28" i="30" s="1"/>
  <c r="R28" i="26"/>
  <c r="O31" i="28"/>
  <c r="O31" i="30" s="1"/>
  <c r="O31" i="26"/>
  <c r="A32" i="28"/>
  <c r="A32" i="30" s="1"/>
  <c r="A32" i="26"/>
  <c r="Y23" i="28"/>
  <c r="Y23" i="30" s="1"/>
  <c r="Y23" i="26"/>
  <c r="S24" i="28"/>
  <c r="S24" i="30" s="1"/>
  <c r="S24" i="26"/>
  <c r="L25" i="28"/>
  <c r="L25" i="30" s="1"/>
  <c r="L25" i="26"/>
  <c r="F26" i="28"/>
  <c r="F26" i="30" s="1"/>
  <c r="F26" i="26"/>
  <c r="H22" i="28"/>
  <c r="H22" i="30" s="1"/>
  <c r="H22" i="26"/>
  <c r="AC24" i="28"/>
  <c r="AC24" i="30" s="1"/>
  <c r="AC24" i="26"/>
  <c r="Y30" i="28"/>
  <c r="Y30" i="30" s="1"/>
  <c r="Y30" i="26"/>
  <c r="I1" i="17"/>
  <c r="I1" i="26"/>
  <c r="I22" i="28"/>
  <c r="I22" i="30" s="1"/>
  <c r="I22" i="26"/>
  <c r="R26" i="28"/>
  <c r="R26" i="30" s="1"/>
  <c r="R26" i="26"/>
  <c r="Z30" i="28"/>
  <c r="Z30" i="30" s="1"/>
  <c r="Z30" i="26"/>
  <c r="R23" i="28"/>
  <c r="R23" i="30" s="1"/>
  <c r="R23" i="26"/>
  <c r="K24" i="28"/>
  <c r="K24" i="30" s="1"/>
  <c r="K24" i="26"/>
  <c r="Y1" i="17"/>
  <c r="Y1" i="26"/>
  <c r="J22" i="28"/>
  <c r="J22" i="30" s="1"/>
  <c r="J22" i="26"/>
  <c r="V25" i="28"/>
  <c r="V25" i="30" s="1"/>
  <c r="V25" i="26"/>
  <c r="S15" i="28"/>
  <c r="S15" i="30" s="1"/>
  <c r="S15" i="26"/>
  <c r="J33" i="28"/>
  <c r="J33" i="30" s="1"/>
  <c r="J33" i="26"/>
  <c r="L34" i="28"/>
  <c r="L34" i="30" s="1"/>
  <c r="L34" i="26"/>
  <c r="N35" i="28"/>
  <c r="N35" i="30" s="1"/>
  <c r="N35" i="26"/>
  <c r="Q36" i="28"/>
  <c r="Q36" i="30" s="1"/>
  <c r="Q36" i="26"/>
  <c r="S37" i="28"/>
  <c r="S37" i="30" s="1"/>
  <c r="S37" i="26"/>
  <c r="U38" i="28"/>
  <c r="U38" i="30" s="1"/>
  <c r="U38" i="26"/>
  <c r="W39" i="28"/>
  <c r="W39" i="30" s="1"/>
  <c r="W39" i="26"/>
  <c r="Y40" i="28"/>
  <c r="Y40" i="30" s="1"/>
  <c r="Y40" i="26"/>
  <c r="D21" i="28"/>
  <c r="D21" i="30" s="1"/>
  <c r="D21" i="26"/>
  <c r="AD41" i="28"/>
  <c r="AD41" i="30" s="1"/>
  <c r="AD41" i="26"/>
  <c r="Z32" i="28"/>
  <c r="Z32" i="30" s="1"/>
  <c r="Z32" i="26"/>
  <c r="T33" i="28"/>
  <c r="T33" i="30" s="1"/>
  <c r="T33" i="26"/>
  <c r="V38" i="28"/>
  <c r="V38" i="30" s="1"/>
  <c r="V38" i="26"/>
  <c r="E13" i="28"/>
  <c r="E13" i="30" s="1"/>
  <c r="E13" i="26"/>
  <c r="A15" i="28"/>
  <c r="A15" i="30" s="1"/>
  <c r="A15" i="26"/>
  <c r="I15" i="28"/>
  <c r="I15" i="30" s="1"/>
  <c r="I15" i="26"/>
  <c r="C16" i="28"/>
  <c r="C16" i="30" s="1"/>
  <c r="C16" i="26"/>
  <c r="K16" i="28"/>
  <c r="K16" i="30" s="1"/>
  <c r="K16" i="26"/>
  <c r="E17" i="28"/>
  <c r="E17" i="30" s="1"/>
  <c r="E17" i="26"/>
  <c r="M17" i="28"/>
  <c r="M17" i="30" s="1"/>
  <c r="M17" i="26"/>
  <c r="G18" i="28"/>
  <c r="G18" i="30" s="1"/>
  <c r="G18" i="26"/>
  <c r="O18" i="28"/>
  <c r="O18" i="30" s="1"/>
  <c r="O18" i="26"/>
  <c r="I19" i="28"/>
  <c r="I19" i="30" s="1"/>
  <c r="I19" i="26"/>
  <c r="R19" i="28"/>
  <c r="R19" i="30" s="1"/>
  <c r="R19" i="26"/>
  <c r="K20" i="28"/>
  <c r="K20" i="30" s="1"/>
  <c r="K20" i="26"/>
  <c r="T20" i="28"/>
  <c r="T20" i="30" s="1"/>
  <c r="T20" i="26"/>
  <c r="M21" i="28"/>
  <c r="M21" i="30" s="1"/>
  <c r="M21" i="26"/>
  <c r="V21" i="28"/>
  <c r="V21" i="30" s="1"/>
  <c r="V21" i="26"/>
  <c r="B2" i="28"/>
  <c r="B2" i="30" s="1"/>
  <c r="B2" i="26"/>
  <c r="Q14" i="28"/>
  <c r="Q14" i="30" s="1"/>
  <c r="Q14" i="26"/>
  <c r="F17" i="28"/>
  <c r="F17" i="30" s="1"/>
  <c r="F17" i="26"/>
  <c r="N17" i="28"/>
  <c r="N17" i="30" s="1"/>
  <c r="N17" i="26"/>
  <c r="L20" i="28"/>
  <c r="L20" i="30" s="1"/>
  <c r="L20" i="26"/>
  <c r="U20" i="28"/>
  <c r="U20" i="30" s="1"/>
  <c r="U20" i="26"/>
  <c r="AD11" i="28"/>
  <c r="AD11" i="30" s="1"/>
  <c r="AD11" i="26"/>
  <c r="AB10" i="28"/>
  <c r="AB10" i="30" s="1"/>
  <c r="AB10" i="26"/>
  <c r="Z9" i="28"/>
  <c r="Z9" i="30" s="1"/>
  <c r="Z9" i="26"/>
  <c r="X8" i="28"/>
  <c r="X8" i="30" s="1"/>
  <c r="X8" i="26"/>
  <c r="V7" i="28"/>
  <c r="V7" i="30" s="1"/>
  <c r="V7" i="26"/>
  <c r="T6" i="28"/>
  <c r="T6" i="30" s="1"/>
  <c r="T6" i="26"/>
  <c r="R5" i="28"/>
  <c r="R5" i="30" s="1"/>
  <c r="R5" i="26"/>
  <c r="O4" i="28"/>
  <c r="O4" i="30" s="1"/>
  <c r="O4" i="26"/>
  <c r="AE34" i="28"/>
  <c r="AE34" i="30" s="1"/>
  <c r="AE34" i="26"/>
  <c r="B36" i="28"/>
  <c r="B36" i="30" s="1"/>
  <c r="B36" i="26"/>
  <c r="AC37" i="28"/>
  <c r="AC37" i="30" s="1"/>
  <c r="AC37" i="26"/>
  <c r="AE38" i="28"/>
  <c r="AE38" i="30" s="1"/>
  <c r="AE38" i="26"/>
  <c r="V41" i="28"/>
  <c r="V41" i="30" s="1"/>
  <c r="V41" i="26"/>
  <c r="AD29" i="28"/>
  <c r="AD29" i="30" s="1"/>
  <c r="AD29" i="26"/>
  <c r="G30" i="28"/>
  <c r="G30" i="30" s="1"/>
  <c r="G30" i="26"/>
  <c r="C32" i="28"/>
  <c r="C32" i="30" s="1"/>
  <c r="C32" i="26"/>
  <c r="K32" i="28"/>
  <c r="K32" i="30" s="1"/>
  <c r="K32" i="26"/>
  <c r="O34" i="28"/>
  <c r="O34" i="30" s="1"/>
  <c r="O34" i="26"/>
  <c r="K36" i="28"/>
  <c r="K36" i="30" s="1"/>
  <c r="K36" i="26"/>
  <c r="T36" i="28"/>
  <c r="T36" i="30" s="1"/>
  <c r="T36" i="26"/>
  <c r="O38" i="28"/>
  <c r="O38" i="30" s="1"/>
  <c r="O38" i="26"/>
  <c r="X38" i="28"/>
  <c r="X38" i="30" s="1"/>
  <c r="X38" i="26"/>
  <c r="AC32" i="28"/>
  <c r="AC32" i="30" s="1"/>
  <c r="AC32" i="26"/>
  <c r="AE33" i="28"/>
  <c r="AE33" i="30" s="1"/>
  <c r="AE33" i="26"/>
  <c r="U36" i="28"/>
  <c r="U36" i="30" s="1"/>
  <c r="U36" i="26"/>
  <c r="L40" i="28"/>
  <c r="L40" i="30" s="1"/>
  <c r="L40" i="26"/>
  <c r="Y13" i="28"/>
  <c r="Y13" i="30" s="1"/>
  <c r="Y13" i="26"/>
  <c r="AA14" i="28"/>
  <c r="AA14" i="30" s="1"/>
  <c r="AA14" i="26"/>
  <c r="AC15" i="28"/>
  <c r="AC15" i="30" s="1"/>
  <c r="AC15" i="26"/>
  <c r="Y17" i="28"/>
  <c r="Y17" i="30" s="1"/>
  <c r="Y17" i="26"/>
  <c r="AA18" i="28"/>
  <c r="AA18" i="30" s="1"/>
  <c r="AA18" i="26"/>
  <c r="AC19" i="28"/>
  <c r="AC19" i="30" s="1"/>
  <c r="AC19" i="26"/>
  <c r="AE20" i="28"/>
  <c r="AE20" i="30" s="1"/>
  <c r="AE20" i="26"/>
  <c r="K11" i="28"/>
  <c r="K11" i="30" s="1"/>
  <c r="K11" i="26"/>
  <c r="E8" i="28"/>
  <c r="E8" i="30" s="1"/>
  <c r="E8" i="26"/>
  <c r="A6" i="28"/>
  <c r="A6" i="30" s="1"/>
  <c r="A6" i="26"/>
  <c r="Y2" i="28"/>
  <c r="Y2" i="30" s="1"/>
  <c r="Y2" i="26"/>
  <c r="A34" i="28"/>
  <c r="A34" i="30" s="1"/>
  <c r="A34" i="26"/>
  <c r="C35" i="28"/>
  <c r="C35" i="30" s="1"/>
  <c r="C35" i="26"/>
  <c r="E36" i="28"/>
  <c r="E36" i="30" s="1"/>
  <c r="E36" i="26"/>
  <c r="G37" i="28"/>
  <c r="G37" i="30" s="1"/>
  <c r="G37" i="26"/>
  <c r="I38" i="28"/>
  <c r="I38" i="30" s="1"/>
  <c r="I38" i="26"/>
  <c r="K39" i="28"/>
  <c r="K39" i="30" s="1"/>
  <c r="K39" i="26"/>
  <c r="M40" i="28"/>
  <c r="M40" i="30" s="1"/>
  <c r="M40" i="26"/>
  <c r="O41" i="28"/>
  <c r="O41" i="30" s="1"/>
  <c r="O41" i="26"/>
  <c r="V19" i="28"/>
  <c r="V19" i="30" s="1"/>
  <c r="V19" i="26"/>
  <c r="X20" i="28"/>
  <c r="X20" i="30" s="1"/>
  <c r="X20" i="26"/>
  <c r="Z21" i="28"/>
  <c r="Z21" i="30" s="1"/>
  <c r="Z21" i="26"/>
  <c r="D12" i="28"/>
  <c r="D12" i="30" s="1"/>
  <c r="D12" i="26"/>
  <c r="Q10" i="28"/>
  <c r="Q10" i="30" s="1"/>
  <c r="Q10" i="26"/>
  <c r="AC8" i="28"/>
  <c r="AC8" i="30" s="1"/>
  <c r="AC8" i="26"/>
  <c r="S7" i="28"/>
  <c r="S7" i="30" s="1"/>
  <c r="S7" i="26"/>
  <c r="J7" i="28"/>
  <c r="J7" i="30" s="1"/>
  <c r="J7" i="26"/>
  <c r="L4" i="28"/>
  <c r="L4" i="30" s="1"/>
  <c r="L4" i="26"/>
  <c r="AC27" i="28"/>
  <c r="AC27" i="30" s="1"/>
  <c r="AC27" i="26"/>
  <c r="AE28" i="28"/>
  <c r="AE28" i="30" s="1"/>
  <c r="AE28" i="26"/>
  <c r="B30" i="28"/>
  <c r="B30" i="30" s="1"/>
  <c r="B30" i="26"/>
  <c r="D31" i="28"/>
  <c r="D31" i="30" s="1"/>
  <c r="D31" i="26"/>
  <c r="F32" i="28"/>
  <c r="F32" i="30" s="1"/>
  <c r="F32" i="26"/>
  <c r="H33" i="28"/>
  <c r="H33" i="30" s="1"/>
  <c r="H33" i="26"/>
  <c r="F36" i="28"/>
  <c r="F36" i="30" s="1"/>
  <c r="F36" i="26"/>
  <c r="H37" i="28"/>
  <c r="H37" i="30" s="1"/>
  <c r="H37" i="26"/>
  <c r="J38" i="28"/>
  <c r="J38" i="30" s="1"/>
  <c r="J38" i="26"/>
  <c r="L39" i="28"/>
  <c r="L39" i="30" s="1"/>
  <c r="L39" i="26"/>
  <c r="N40" i="28"/>
  <c r="N40" i="30" s="1"/>
  <c r="N40" i="26"/>
  <c r="AC14" i="28"/>
  <c r="AC14" i="30" s="1"/>
  <c r="AC14" i="26"/>
  <c r="C13" i="28"/>
  <c r="C13" i="30" s="1"/>
  <c r="C13" i="26"/>
  <c r="E14" i="28"/>
  <c r="E14" i="30" s="1"/>
  <c r="E14" i="26"/>
  <c r="G15" i="28"/>
  <c r="G15" i="30" s="1"/>
  <c r="G15" i="26"/>
  <c r="I16" i="28"/>
  <c r="I16" i="30" s="1"/>
  <c r="I16" i="26"/>
  <c r="K17" i="28"/>
  <c r="K17" i="30" s="1"/>
  <c r="K17" i="26"/>
  <c r="M18" i="28"/>
  <c r="M18" i="30" s="1"/>
  <c r="M18" i="26"/>
  <c r="O19" i="28"/>
  <c r="O19" i="30" s="1"/>
  <c r="O19" i="26"/>
  <c r="R20" i="28"/>
  <c r="R20" i="30" s="1"/>
  <c r="R20" i="26"/>
  <c r="T21" i="28"/>
  <c r="T21" i="30" s="1"/>
  <c r="T21" i="26"/>
  <c r="B4" i="28"/>
  <c r="B4" i="30" s="1"/>
  <c r="B4" i="26"/>
  <c r="A14" i="28"/>
  <c r="A14" i="30" s="1"/>
  <c r="A14" i="26"/>
  <c r="C15" i="28"/>
  <c r="C15" i="30" s="1"/>
  <c r="C15" i="26"/>
  <c r="E16" i="28"/>
  <c r="E16" i="30" s="1"/>
  <c r="E16" i="26"/>
  <c r="G17" i="28"/>
  <c r="G17" i="30" s="1"/>
  <c r="G17" i="26"/>
  <c r="I18" i="28"/>
  <c r="I18" i="30" s="1"/>
  <c r="I18" i="26"/>
  <c r="K19" i="28"/>
  <c r="K19" i="30" s="1"/>
  <c r="K19" i="26"/>
  <c r="M20" i="28"/>
  <c r="M20" i="30" s="1"/>
  <c r="M20" i="26"/>
  <c r="O21" i="28"/>
  <c r="O21" i="30" s="1"/>
  <c r="O21" i="26"/>
  <c r="F12" i="28"/>
  <c r="F12" i="30" s="1"/>
  <c r="F12" i="26"/>
  <c r="H9" i="28"/>
  <c r="H9" i="30" s="1"/>
  <c r="H9" i="26"/>
  <c r="F8" i="28"/>
  <c r="F8" i="30" s="1"/>
  <c r="F8" i="26"/>
  <c r="D7" i="28"/>
  <c r="D7" i="30" s="1"/>
  <c r="D7" i="26"/>
  <c r="B6" i="28"/>
  <c r="B6" i="30" s="1"/>
  <c r="B6" i="26"/>
  <c r="AE4" i="28"/>
  <c r="AE4" i="30" s="1"/>
  <c r="AE4" i="26"/>
  <c r="L2" i="28"/>
  <c r="L2" i="30" s="1"/>
  <c r="L2" i="26"/>
  <c r="AE2" i="28"/>
  <c r="AE2" i="30" s="1"/>
  <c r="AE2" i="26"/>
  <c r="M39" i="28"/>
  <c r="M39" i="30" s="1"/>
  <c r="M39" i="26"/>
  <c r="O40" i="28"/>
  <c r="O40" i="30" s="1"/>
  <c r="O40" i="26"/>
  <c r="R41" i="28"/>
  <c r="R41" i="30" s="1"/>
  <c r="R41" i="26"/>
  <c r="J27" i="28"/>
  <c r="J27" i="30" s="1"/>
  <c r="J27" i="26"/>
  <c r="G25" i="28"/>
  <c r="G25" i="30" s="1"/>
  <c r="G25" i="26"/>
  <c r="O22" i="28"/>
  <c r="O22" i="30" s="1"/>
  <c r="O22" i="26"/>
  <c r="I26" i="28"/>
  <c r="I26" i="30" s="1"/>
  <c r="I26" i="26"/>
  <c r="J11" i="28"/>
  <c r="J11" i="30" s="1"/>
  <c r="J11" i="26"/>
  <c r="H26" i="28"/>
  <c r="H26" i="30" s="1"/>
  <c r="H26" i="26"/>
  <c r="Z43" i="27"/>
  <c r="AD45" i="27"/>
  <c r="C48" i="27"/>
  <c r="G50" i="27"/>
  <c r="G51" i="15" s="1"/>
  <c r="H46" i="27"/>
  <c r="Q50" i="27"/>
  <c r="Q51" i="16" s="1"/>
  <c r="M46" i="16"/>
  <c r="E50" i="16"/>
  <c r="I48" i="16"/>
  <c r="Q28" i="27"/>
  <c r="Q29" i="13" s="1"/>
  <c r="AG1" i="11"/>
  <c r="Y32" i="27"/>
  <c r="Z31" i="27"/>
  <c r="D15" i="27"/>
  <c r="D16" i="14" s="1"/>
  <c r="O36" i="27"/>
  <c r="I40" i="27"/>
  <c r="G4" i="27"/>
  <c r="G5" i="13" s="1"/>
  <c r="I34" i="27"/>
  <c r="Q33" i="27"/>
  <c r="T37" i="27"/>
  <c r="S5" i="27"/>
  <c r="S6" i="13" s="1"/>
  <c r="AI61" i="14" l="1"/>
  <c r="C61" i="6" s="1"/>
  <c r="AI58" i="16"/>
  <c r="E58" i="6" s="1"/>
  <c r="AI60" i="14"/>
  <c r="C60" i="6" s="1"/>
  <c r="AI55" i="14"/>
  <c r="C55" i="6" s="1"/>
  <c r="AI53" i="13"/>
  <c r="B53" i="6" s="1"/>
  <c r="AI58" i="15"/>
  <c r="D58" i="6" s="1"/>
  <c r="AI54" i="15"/>
  <c r="D54" i="6" s="1"/>
  <c r="AI53" i="14"/>
  <c r="C53" i="6" s="1"/>
  <c r="AI60" i="15"/>
  <c r="D60" i="6" s="1"/>
  <c r="AI61" i="16"/>
  <c r="E61" i="6" s="1"/>
  <c r="AI53" i="15"/>
  <c r="D53" i="6" s="1"/>
  <c r="AI53" i="16"/>
  <c r="E53" i="6" s="1"/>
  <c r="AI58" i="13"/>
  <c r="B58" i="6" s="1"/>
  <c r="AI52" i="16"/>
  <c r="E52" i="6" s="1"/>
  <c r="AI61" i="13"/>
  <c r="B61" i="6" s="1"/>
  <c r="AI60" i="16"/>
  <c r="E60" i="6" s="1"/>
  <c r="AI54" i="13"/>
  <c r="B54" i="6" s="1"/>
  <c r="AI58" i="14"/>
  <c r="C58" i="6" s="1"/>
  <c r="AI55" i="15"/>
  <c r="D55" i="6" s="1"/>
  <c r="AI52" i="13"/>
  <c r="B52" i="6" s="1"/>
  <c r="AI60" i="13"/>
  <c r="B60" i="6" s="1"/>
  <c r="AI56" i="14"/>
  <c r="C56" i="6" s="1"/>
  <c r="AI61" i="15"/>
  <c r="D61" i="6" s="1"/>
  <c r="AI54" i="14"/>
  <c r="C54" i="6" s="1"/>
  <c r="AB51" i="15"/>
  <c r="AI56" i="15"/>
  <c r="D56" i="6" s="1"/>
  <c r="AI52" i="15"/>
  <c r="D52" i="6" s="1"/>
  <c r="O51" i="16"/>
  <c r="T51" i="15"/>
  <c r="D51" i="15"/>
  <c r="AI54" i="16"/>
  <c r="E54" i="6" s="1"/>
  <c r="C50" i="13"/>
  <c r="C50" i="14"/>
  <c r="AG50" i="14" s="1"/>
  <c r="K51" i="16"/>
  <c r="A51" i="13"/>
  <c r="A51" i="14"/>
  <c r="W51" i="13"/>
  <c r="W51" i="14"/>
  <c r="T51" i="14"/>
  <c r="T51" i="13"/>
  <c r="V51" i="14"/>
  <c r="V51" i="13"/>
  <c r="U51" i="14"/>
  <c r="U51" i="13"/>
  <c r="M51" i="16"/>
  <c r="AH50" i="14"/>
  <c r="AB51" i="14"/>
  <c r="AB51" i="13"/>
  <c r="AD51" i="14"/>
  <c r="AD51" i="13"/>
  <c r="AC51" i="14"/>
  <c r="AC51" i="13"/>
  <c r="AI56" i="13"/>
  <c r="B56" i="6" s="1"/>
  <c r="R51" i="14"/>
  <c r="R51" i="13"/>
  <c r="D51" i="14"/>
  <c r="D51" i="13"/>
  <c r="AA51" i="14"/>
  <c r="AA51" i="13"/>
  <c r="O51" i="14"/>
  <c r="O51" i="13"/>
  <c r="AD51" i="15"/>
  <c r="U51" i="15"/>
  <c r="R51" i="15"/>
  <c r="Q51" i="15"/>
  <c r="C51" i="14"/>
  <c r="C51" i="13"/>
  <c r="F51" i="14"/>
  <c r="F51" i="13"/>
  <c r="AE51" i="14"/>
  <c r="AE51" i="13"/>
  <c r="K51" i="14"/>
  <c r="K51" i="13"/>
  <c r="S51" i="13"/>
  <c r="S51" i="14"/>
  <c r="G51" i="14"/>
  <c r="G51" i="13"/>
  <c r="M51" i="13"/>
  <c r="M51" i="14"/>
  <c r="W51" i="15"/>
  <c r="I51" i="13"/>
  <c r="I51" i="14"/>
  <c r="L51" i="14"/>
  <c r="L51" i="13"/>
  <c r="Y51" i="14"/>
  <c r="Y51" i="13"/>
  <c r="Z51" i="13"/>
  <c r="Z51" i="14"/>
  <c r="J51" i="14"/>
  <c r="J51" i="13"/>
  <c r="N51" i="13"/>
  <c r="N51" i="14"/>
  <c r="C51" i="15"/>
  <c r="AC51" i="15"/>
  <c r="Y51" i="15"/>
  <c r="S51" i="15"/>
  <c r="J51" i="15"/>
  <c r="H51" i="14"/>
  <c r="H51" i="13"/>
  <c r="E51" i="14"/>
  <c r="E51" i="13"/>
  <c r="B51" i="14"/>
  <c r="B51" i="13"/>
  <c r="AA51" i="16"/>
  <c r="AC51" i="16"/>
  <c r="N51" i="15"/>
  <c r="A51" i="15"/>
  <c r="AI52" i="14"/>
  <c r="C52" i="6" s="1"/>
  <c r="G51" i="16"/>
  <c r="L51" i="16"/>
  <c r="H51" i="16"/>
  <c r="AE51" i="16"/>
  <c r="H51" i="15"/>
  <c r="AE51" i="15"/>
  <c r="I51" i="16"/>
  <c r="V51" i="15"/>
  <c r="Q51" i="13"/>
  <c r="Q51" i="14"/>
  <c r="Z51" i="15"/>
  <c r="F51" i="16"/>
  <c r="E51" i="15"/>
  <c r="B51" i="15"/>
  <c r="V51" i="16"/>
  <c r="W51" i="16"/>
  <c r="Z48" i="15"/>
  <c r="Z48" i="13"/>
  <c r="Z48" i="14"/>
  <c r="E48" i="15"/>
  <c r="E48" i="13"/>
  <c r="E48" i="14"/>
  <c r="Q48" i="15"/>
  <c r="Q48" i="14"/>
  <c r="Q48" i="13"/>
  <c r="G45" i="15"/>
  <c r="G45" i="14"/>
  <c r="G45" i="13"/>
  <c r="A45" i="15"/>
  <c r="A45" i="14"/>
  <c r="A45" i="13"/>
  <c r="J45" i="15"/>
  <c r="J45" i="13"/>
  <c r="J45" i="14"/>
  <c r="Y33" i="14"/>
  <c r="Y33" i="13"/>
  <c r="V46" i="15"/>
  <c r="V46" i="14"/>
  <c r="V46" i="13"/>
  <c r="I46" i="15"/>
  <c r="I46" i="14"/>
  <c r="I46" i="13"/>
  <c r="AA46" i="15"/>
  <c r="AA46" i="14"/>
  <c r="AA46" i="13"/>
  <c r="K46" i="15"/>
  <c r="K46" i="14"/>
  <c r="K46" i="13"/>
  <c r="M49" i="15"/>
  <c r="M49" i="14"/>
  <c r="M49" i="13"/>
  <c r="F49" i="15"/>
  <c r="F49" i="13"/>
  <c r="F49" i="14"/>
  <c r="J49" i="15"/>
  <c r="J49" i="14"/>
  <c r="J49" i="13"/>
  <c r="AA48" i="15"/>
  <c r="AA48" i="14"/>
  <c r="AA48" i="13"/>
  <c r="G48" i="13"/>
  <c r="G48" i="14"/>
  <c r="O48" i="15"/>
  <c r="O48" i="14"/>
  <c r="O48" i="13"/>
  <c r="AC45" i="15"/>
  <c r="AC45" i="13"/>
  <c r="AC45" i="14"/>
  <c r="H45" i="15"/>
  <c r="H45" i="14"/>
  <c r="H45" i="13"/>
  <c r="Q45" i="15"/>
  <c r="Q45" i="13"/>
  <c r="Q45" i="14"/>
  <c r="U49" i="15"/>
  <c r="U49" i="13"/>
  <c r="U49" i="14"/>
  <c r="I50" i="15"/>
  <c r="I50" i="13"/>
  <c r="B50" i="15"/>
  <c r="B50" i="13"/>
  <c r="T50" i="15"/>
  <c r="T50" i="13"/>
  <c r="AB45" i="13"/>
  <c r="AB45" i="14"/>
  <c r="J44" i="15"/>
  <c r="J44" i="14"/>
  <c r="J44" i="13"/>
  <c r="AD44" i="15"/>
  <c r="AD44" i="14"/>
  <c r="AD44" i="13"/>
  <c r="H44" i="15"/>
  <c r="H44" i="14"/>
  <c r="H44" i="13"/>
  <c r="J48" i="15"/>
  <c r="J48" i="13"/>
  <c r="J48" i="14"/>
  <c r="C47" i="15"/>
  <c r="C47" i="13"/>
  <c r="C47" i="14"/>
  <c r="AE47" i="15"/>
  <c r="AE47" i="13"/>
  <c r="AE47" i="14"/>
  <c r="AA47" i="15"/>
  <c r="AA47" i="14"/>
  <c r="AA47" i="13"/>
  <c r="C43" i="15"/>
  <c r="C43" i="13"/>
  <c r="C43" i="14"/>
  <c r="Z43" i="15"/>
  <c r="Z43" i="14"/>
  <c r="Z43" i="13"/>
  <c r="E43" i="15"/>
  <c r="E43" i="14"/>
  <c r="E43" i="13"/>
  <c r="S43" i="15"/>
  <c r="S43" i="14"/>
  <c r="S43" i="13"/>
  <c r="D19" i="13"/>
  <c r="Q29" i="14"/>
  <c r="B14" i="13"/>
  <c r="G5" i="14"/>
  <c r="H47" i="15"/>
  <c r="H47" i="14"/>
  <c r="H47" i="13"/>
  <c r="O37" i="14"/>
  <c r="O37" i="13"/>
  <c r="C49" i="15"/>
  <c r="C49" i="14"/>
  <c r="C49" i="13"/>
  <c r="H46" i="15"/>
  <c r="H46" i="14"/>
  <c r="H46" i="13"/>
  <c r="AE48" i="15"/>
  <c r="AE48" i="14"/>
  <c r="AE48" i="13"/>
  <c r="O45" i="15"/>
  <c r="O45" i="14"/>
  <c r="O45" i="13"/>
  <c r="AA45" i="15"/>
  <c r="AA45" i="14"/>
  <c r="AA45" i="13"/>
  <c r="AE50" i="15"/>
  <c r="AE50" i="13"/>
  <c r="AB50" i="15"/>
  <c r="AB50" i="13"/>
  <c r="D50" i="15"/>
  <c r="D50" i="13"/>
  <c r="X43" i="15"/>
  <c r="X43" i="13"/>
  <c r="X43" i="14"/>
  <c r="S44" i="15"/>
  <c r="S44" i="13"/>
  <c r="S44" i="14"/>
  <c r="F44" i="15"/>
  <c r="F44" i="14"/>
  <c r="F44" i="13"/>
  <c r="AE44" i="15"/>
  <c r="AE44" i="14"/>
  <c r="AE44" i="13"/>
  <c r="AB49" i="14"/>
  <c r="AB49" i="13"/>
  <c r="K47" i="15"/>
  <c r="K47" i="14"/>
  <c r="K47" i="13"/>
  <c r="L47" i="15"/>
  <c r="L47" i="14"/>
  <c r="L47" i="13"/>
  <c r="D47" i="15"/>
  <c r="D47" i="14"/>
  <c r="D47" i="13"/>
  <c r="Q43" i="15"/>
  <c r="Q43" i="14"/>
  <c r="Q43" i="13"/>
  <c r="Y43" i="15"/>
  <c r="Y43" i="14"/>
  <c r="Y43" i="13"/>
  <c r="AD43" i="15"/>
  <c r="AD43" i="14"/>
  <c r="AD43" i="13"/>
  <c r="W43" i="15"/>
  <c r="W43" i="13"/>
  <c r="W43" i="14"/>
  <c r="I7" i="13"/>
  <c r="Q34" i="14"/>
  <c r="Q34" i="13"/>
  <c r="Z32" i="13"/>
  <c r="Z32" i="14"/>
  <c r="R44" i="15"/>
  <c r="R44" i="13"/>
  <c r="R44" i="14"/>
  <c r="AE46" i="15"/>
  <c r="AE46" i="14"/>
  <c r="AE46" i="13"/>
  <c r="T46" i="15"/>
  <c r="T46" i="14"/>
  <c r="T46" i="13"/>
  <c r="V49" i="15"/>
  <c r="V49" i="13"/>
  <c r="V49" i="14"/>
  <c r="A49" i="15"/>
  <c r="A49" i="14"/>
  <c r="A49" i="13"/>
  <c r="AA49" i="15"/>
  <c r="AA49" i="13"/>
  <c r="AA49" i="14"/>
  <c r="M48" i="16"/>
  <c r="M48" i="13"/>
  <c r="M48" i="14"/>
  <c r="L48" i="15"/>
  <c r="L48" i="14"/>
  <c r="L48" i="13"/>
  <c r="Y45" i="15"/>
  <c r="Y45" i="13"/>
  <c r="Y45" i="14"/>
  <c r="M50" i="15"/>
  <c r="M50" i="13"/>
  <c r="T38" i="13"/>
  <c r="T38" i="14"/>
  <c r="AD46" i="14"/>
  <c r="AD46" i="13"/>
  <c r="R46" i="15"/>
  <c r="R46" i="14"/>
  <c r="R46" i="13"/>
  <c r="L46" i="15"/>
  <c r="L46" i="13"/>
  <c r="L46" i="14"/>
  <c r="Y46" i="15"/>
  <c r="Y46" i="13"/>
  <c r="Y46" i="14"/>
  <c r="AD49" i="15"/>
  <c r="AD49" i="14"/>
  <c r="AD49" i="13"/>
  <c r="R49" i="15"/>
  <c r="R49" i="13"/>
  <c r="R49" i="14"/>
  <c r="N49" i="15"/>
  <c r="N49" i="13"/>
  <c r="N49" i="14"/>
  <c r="C48" i="15"/>
  <c r="C48" i="14"/>
  <c r="C48" i="13"/>
  <c r="X48" i="15"/>
  <c r="X48" i="14"/>
  <c r="X48" i="13"/>
  <c r="AC48" i="15"/>
  <c r="AC48" i="14"/>
  <c r="AC48" i="13"/>
  <c r="E45" i="15"/>
  <c r="E45" i="14"/>
  <c r="E45" i="13"/>
  <c r="AE45" i="15"/>
  <c r="AE45" i="13"/>
  <c r="AE45" i="14"/>
  <c r="B45" i="15"/>
  <c r="B45" i="14"/>
  <c r="B45" i="13"/>
  <c r="E46" i="15"/>
  <c r="E46" i="14"/>
  <c r="E46" i="13"/>
  <c r="R50" i="15"/>
  <c r="R50" i="13"/>
  <c r="H50" i="15"/>
  <c r="H50" i="13"/>
  <c r="Q50" i="15"/>
  <c r="Q50" i="13"/>
  <c r="E44" i="16"/>
  <c r="E44" i="14"/>
  <c r="E44" i="13"/>
  <c r="W44" i="15"/>
  <c r="W44" i="14"/>
  <c r="W44" i="13"/>
  <c r="Y44" i="15"/>
  <c r="Y44" i="14"/>
  <c r="Y44" i="13"/>
  <c r="X47" i="15"/>
  <c r="X47" i="13"/>
  <c r="X47" i="14"/>
  <c r="A47" i="15"/>
  <c r="A47" i="13"/>
  <c r="A47" i="14"/>
  <c r="E47" i="13"/>
  <c r="E47" i="14"/>
  <c r="AD47" i="13"/>
  <c r="AD47" i="14"/>
  <c r="T49" i="15"/>
  <c r="T49" i="14"/>
  <c r="T49" i="13"/>
  <c r="K43" i="14"/>
  <c r="K43" i="13"/>
  <c r="D43" i="15"/>
  <c r="D43" i="13"/>
  <c r="D43" i="14"/>
  <c r="V43" i="14"/>
  <c r="V43" i="13"/>
  <c r="Q47" i="13"/>
  <c r="Q47" i="14"/>
  <c r="V48" i="15"/>
  <c r="V48" i="14"/>
  <c r="V48" i="13"/>
  <c r="X45" i="15"/>
  <c r="X45" i="13"/>
  <c r="X45" i="14"/>
  <c r="G50" i="15"/>
  <c r="G50" i="13"/>
  <c r="U50" i="15"/>
  <c r="U50" i="13"/>
  <c r="L50" i="15"/>
  <c r="L50" i="13"/>
  <c r="AA44" i="15"/>
  <c r="AA44" i="14"/>
  <c r="AA44" i="13"/>
  <c r="AC44" i="15"/>
  <c r="AC44" i="13"/>
  <c r="AC44" i="14"/>
  <c r="G44" i="15"/>
  <c r="G44" i="14"/>
  <c r="G44" i="13"/>
  <c r="T45" i="15"/>
  <c r="T45" i="13"/>
  <c r="T45" i="14"/>
  <c r="T47" i="15"/>
  <c r="T47" i="14"/>
  <c r="T47" i="13"/>
  <c r="V47" i="15"/>
  <c r="V47" i="14"/>
  <c r="V47" i="13"/>
  <c r="U47" i="15"/>
  <c r="U47" i="14"/>
  <c r="U47" i="13"/>
  <c r="O47" i="15"/>
  <c r="O47" i="14"/>
  <c r="O47" i="13"/>
  <c r="A43" i="15"/>
  <c r="A43" i="14"/>
  <c r="A43" i="13"/>
  <c r="M43" i="15"/>
  <c r="M43" i="13"/>
  <c r="M43" i="14"/>
  <c r="L43" i="15"/>
  <c r="L43" i="14"/>
  <c r="L43" i="13"/>
  <c r="V11" i="13"/>
  <c r="S6" i="14"/>
  <c r="AD18" i="13"/>
  <c r="D16" i="13"/>
  <c r="G46" i="15"/>
  <c r="G46" i="13"/>
  <c r="G46" i="14"/>
  <c r="B46" i="15"/>
  <c r="B46" i="14"/>
  <c r="B46" i="13"/>
  <c r="D46" i="15"/>
  <c r="D46" i="14"/>
  <c r="D46" i="13"/>
  <c r="D49" i="15"/>
  <c r="D49" i="14"/>
  <c r="D49" i="13"/>
  <c r="W49" i="15"/>
  <c r="W49" i="14"/>
  <c r="W49" i="13"/>
  <c r="AE49" i="15"/>
  <c r="AE49" i="14"/>
  <c r="AE49" i="13"/>
  <c r="D48" i="15"/>
  <c r="D48" i="14"/>
  <c r="D48" i="13"/>
  <c r="H48" i="15"/>
  <c r="H48" i="14"/>
  <c r="H48" i="13"/>
  <c r="R45" i="15"/>
  <c r="R45" i="13"/>
  <c r="R45" i="14"/>
  <c r="S45" i="15"/>
  <c r="S45" i="13"/>
  <c r="S45" i="14"/>
  <c r="A44" i="16"/>
  <c r="A44" i="13"/>
  <c r="A44" i="14"/>
  <c r="I35" i="14"/>
  <c r="I35" i="13"/>
  <c r="N50" i="15"/>
  <c r="N50" i="13"/>
  <c r="X46" i="15"/>
  <c r="X46" i="14"/>
  <c r="X46" i="13"/>
  <c r="Z46" i="16"/>
  <c r="Z46" i="14"/>
  <c r="Z46" i="13"/>
  <c r="AB46" i="15"/>
  <c r="AB46" i="14"/>
  <c r="AB46" i="13"/>
  <c r="U46" i="15"/>
  <c r="U46" i="14"/>
  <c r="U46" i="13"/>
  <c r="G49" i="15"/>
  <c r="G49" i="13"/>
  <c r="G49" i="14"/>
  <c r="H49" i="15"/>
  <c r="H49" i="14"/>
  <c r="H49" i="13"/>
  <c r="U45" i="14"/>
  <c r="U45" i="13"/>
  <c r="AB48" i="15"/>
  <c r="AB48" i="14"/>
  <c r="AB48" i="13"/>
  <c r="K48" i="15"/>
  <c r="K48" i="14"/>
  <c r="K48" i="13"/>
  <c r="F48" i="15"/>
  <c r="F48" i="14"/>
  <c r="F48" i="13"/>
  <c r="Y48" i="15"/>
  <c r="Y48" i="13"/>
  <c r="Y48" i="14"/>
  <c r="M45" i="15"/>
  <c r="M45" i="14"/>
  <c r="M45" i="13"/>
  <c r="I45" i="15"/>
  <c r="I45" i="13"/>
  <c r="I45" i="14"/>
  <c r="F45" i="15"/>
  <c r="F45" i="13"/>
  <c r="F45" i="14"/>
  <c r="F50" i="15"/>
  <c r="F50" i="13"/>
  <c r="Z50" i="15"/>
  <c r="Z50" i="13"/>
  <c r="J50" i="15"/>
  <c r="J50" i="13"/>
  <c r="AC50" i="15"/>
  <c r="AC50" i="13"/>
  <c r="M44" i="14"/>
  <c r="M44" i="13"/>
  <c r="O44" i="15"/>
  <c r="O44" i="14"/>
  <c r="O44" i="13"/>
  <c r="D44" i="15"/>
  <c r="D44" i="13"/>
  <c r="D44" i="14"/>
  <c r="O43" i="15"/>
  <c r="O43" i="13"/>
  <c r="O43" i="14"/>
  <c r="I47" i="15"/>
  <c r="I47" i="14"/>
  <c r="I47" i="13"/>
  <c r="B47" i="15"/>
  <c r="B47" i="13"/>
  <c r="B47" i="14"/>
  <c r="S47" i="15"/>
  <c r="S47" i="14"/>
  <c r="S47" i="13"/>
  <c r="K45" i="16"/>
  <c r="K45" i="14"/>
  <c r="K45" i="13"/>
  <c r="T43" i="15"/>
  <c r="T43" i="14"/>
  <c r="T43" i="13"/>
  <c r="AA43" i="15"/>
  <c r="AA43" i="14"/>
  <c r="AA43" i="13"/>
  <c r="J43" i="15"/>
  <c r="J43" i="14"/>
  <c r="J43" i="13"/>
  <c r="K49" i="14"/>
  <c r="K49" i="13"/>
  <c r="L22" i="13"/>
  <c r="F46" i="14"/>
  <c r="F46" i="13"/>
  <c r="N46" i="14"/>
  <c r="N46" i="13"/>
  <c r="O46" i="15"/>
  <c r="O46" i="14"/>
  <c r="O46" i="13"/>
  <c r="AC46" i="15"/>
  <c r="AC46" i="14"/>
  <c r="AC46" i="13"/>
  <c r="O49" i="15"/>
  <c r="O49" i="13"/>
  <c r="O49" i="14"/>
  <c r="I49" i="15"/>
  <c r="I49" i="14"/>
  <c r="I49" i="13"/>
  <c r="B49" i="15"/>
  <c r="B49" i="14"/>
  <c r="B49" i="13"/>
  <c r="V50" i="15"/>
  <c r="V50" i="13"/>
  <c r="AD48" i="16"/>
  <c r="AD48" i="14"/>
  <c r="AD48" i="13"/>
  <c r="A50" i="15"/>
  <c r="A50" i="13"/>
  <c r="O50" i="15"/>
  <c r="O50" i="13"/>
  <c r="AA50" i="15"/>
  <c r="AA50" i="13"/>
  <c r="L49" i="15"/>
  <c r="L49" i="14"/>
  <c r="L49" i="13"/>
  <c r="C44" i="15"/>
  <c r="C44" i="13"/>
  <c r="C44" i="14"/>
  <c r="X44" i="15"/>
  <c r="X44" i="14"/>
  <c r="X44" i="13"/>
  <c r="U44" i="15"/>
  <c r="U44" i="13"/>
  <c r="U44" i="14"/>
  <c r="AB47" i="15"/>
  <c r="AB47" i="14"/>
  <c r="AB47" i="13"/>
  <c r="AC47" i="15"/>
  <c r="AC47" i="14"/>
  <c r="AC47" i="13"/>
  <c r="F47" i="15"/>
  <c r="F47" i="14"/>
  <c r="F47" i="13"/>
  <c r="G43" i="15"/>
  <c r="G43" i="14"/>
  <c r="G43" i="13"/>
  <c r="I43" i="14"/>
  <c r="I43" i="13"/>
  <c r="U43" i="15"/>
  <c r="U43" i="14"/>
  <c r="U43" i="13"/>
  <c r="N43" i="15"/>
  <c r="N43" i="13"/>
  <c r="N43" i="14"/>
  <c r="G47" i="15"/>
  <c r="G47" i="14"/>
  <c r="G47" i="13"/>
  <c r="R26" i="14"/>
  <c r="Z44" i="15"/>
  <c r="Z44" i="14"/>
  <c r="Z44" i="13"/>
  <c r="B48" i="15"/>
  <c r="B48" i="13"/>
  <c r="B48" i="14"/>
  <c r="U48" i="15"/>
  <c r="U48" i="14"/>
  <c r="U48" i="13"/>
  <c r="V45" i="15"/>
  <c r="V45" i="14"/>
  <c r="V45" i="13"/>
  <c r="N45" i="15"/>
  <c r="N45" i="14"/>
  <c r="N45" i="13"/>
  <c r="W45" i="15"/>
  <c r="W45" i="14"/>
  <c r="W45" i="13"/>
  <c r="I41" i="14"/>
  <c r="I41" i="13"/>
  <c r="AD50" i="15"/>
  <c r="AD50" i="13"/>
  <c r="A46" i="15"/>
  <c r="A46" i="14"/>
  <c r="A46" i="13"/>
  <c r="J46" i="15"/>
  <c r="J46" i="14"/>
  <c r="J46" i="13"/>
  <c r="S46" i="15"/>
  <c r="S46" i="14"/>
  <c r="S46" i="13"/>
  <c r="E49" i="15"/>
  <c r="E49" i="14"/>
  <c r="E49" i="13"/>
  <c r="Q49" i="15"/>
  <c r="Q49" i="13"/>
  <c r="Q49" i="14"/>
  <c r="S49" i="15"/>
  <c r="S49" i="13"/>
  <c r="S49" i="14"/>
  <c r="R48" i="15"/>
  <c r="R48" i="14"/>
  <c r="R48" i="13"/>
  <c r="S48" i="15"/>
  <c r="S48" i="14"/>
  <c r="S48" i="13"/>
  <c r="T48" i="15"/>
  <c r="T48" i="14"/>
  <c r="T48" i="13"/>
  <c r="W48" i="15"/>
  <c r="W48" i="14"/>
  <c r="W48" i="13"/>
  <c r="AD45" i="15"/>
  <c r="AD45" i="14"/>
  <c r="AD45" i="13"/>
  <c r="Z45" i="15"/>
  <c r="Z45" i="14"/>
  <c r="Z45" i="13"/>
  <c r="K50" i="15"/>
  <c r="K50" i="13"/>
  <c r="X50" i="15"/>
  <c r="X50" i="13"/>
  <c r="D45" i="15"/>
  <c r="D45" i="14"/>
  <c r="D45" i="13"/>
  <c r="T44" i="15"/>
  <c r="T44" i="13"/>
  <c r="T44" i="14"/>
  <c r="V44" i="16"/>
  <c r="V44" i="13"/>
  <c r="V44" i="14"/>
  <c r="L44" i="15"/>
  <c r="L44" i="14"/>
  <c r="L44" i="13"/>
  <c r="Q44" i="15"/>
  <c r="Q44" i="14"/>
  <c r="Q44" i="13"/>
  <c r="R47" i="15"/>
  <c r="R47" i="14"/>
  <c r="R47" i="13"/>
  <c r="N47" i="15"/>
  <c r="N47" i="13"/>
  <c r="N47" i="14"/>
  <c r="W47" i="15"/>
  <c r="W47" i="13"/>
  <c r="W47" i="14"/>
  <c r="AB43" i="15"/>
  <c r="AB43" i="14"/>
  <c r="AB43" i="13"/>
  <c r="AC43" i="15"/>
  <c r="AC43" i="14"/>
  <c r="AC43" i="13"/>
  <c r="B43" i="15"/>
  <c r="B43" i="13"/>
  <c r="B43" i="14"/>
  <c r="C45" i="15"/>
  <c r="C45" i="13"/>
  <c r="C45" i="14"/>
  <c r="N20" i="13"/>
  <c r="AE15" i="13"/>
  <c r="W46" i="15"/>
  <c r="W46" i="13"/>
  <c r="W46" i="14"/>
  <c r="C46" i="15"/>
  <c r="C46" i="14"/>
  <c r="C46" i="13"/>
  <c r="Q46" i="15"/>
  <c r="Q46" i="14"/>
  <c r="Q46" i="13"/>
  <c r="X49" i="16"/>
  <c r="X49" i="14"/>
  <c r="X49" i="13"/>
  <c r="Z49" i="15"/>
  <c r="Z49" i="14"/>
  <c r="Z49" i="13"/>
  <c r="Y49" i="15"/>
  <c r="Y49" i="14"/>
  <c r="Y49" i="13"/>
  <c r="I44" i="15"/>
  <c r="I44" i="14"/>
  <c r="I44" i="13"/>
  <c r="N48" i="15"/>
  <c r="N48" i="14"/>
  <c r="N48" i="13"/>
  <c r="W50" i="15"/>
  <c r="W50" i="13"/>
  <c r="S50" i="15"/>
  <c r="S50" i="13"/>
  <c r="Y50" i="15"/>
  <c r="Y50" i="13"/>
  <c r="A48" i="14"/>
  <c r="A48" i="13"/>
  <c r="AB44" i="15"/>
  <c r="AB44" i="14"/>
  <c r="AB44" i="13"/>
  <c r="K44" i="15"/>
  <c r="K44" i="14"/>
  <c r="K44" i="13"/>
  <c r="N44" i="15"/>
  <c r="N44" i="14"/>
  <c r="N44" i="13"/>
  <c r="Z47" i="15"/>
  <c r="Z47" i="14"/>
  <c r="Z47" i="13"/>
  <c r="M47" i="15"/>
  <c r="M47" i="14"/>
  <c r="M47" i="13"/>
  <c r="J47" i="15"/>
  <c r="J47" i="13"/>
  <c r="J47" i="14"/>
  <c r="R43" i="15"/>
  <c r="R43" i="14"/>
  <c r="R43" i="13"/>
  <c r="F43" i="15"/>
  <c r="F43" i="13"/>
  <c r="F43" i="14"/>
  <c r="AE43" i="15"/>
  <c r="AE43" i="14"/>
  <c r="AE43" i="13"/>
  <c r="I41" i="16"/>
  <c r="AA47" i="16"/>
  <c r="T43" i="16"/>
  <c r="T45" i="16"/>
  <c r="C47" i="16"/>
  <c r="E46" i="16"/>
  <c r="S43" i="16"/>
  <c r="T49" i="16"/>
  <c r="A48" i="15"/>
  <c r="A48" i="16"/>
  <c r="Q47" i="15"/>
  <c r="G47" i="16"/>
  <c r="M44" i="15"/>
  <c r="M44" i="16"/>
  <c r="N46" i="15"/>
  <c r="I35" i="16"/>
  <c r="E47" i="15"/>
  <c r="AD44" i="16"/>
  <c r="G48" i="15"/>
  <c r="C50" i="15"/>
  <c r="K45" i="15"/>
  <c r="K43" i="15"/>
  <c r="K43" i="16"/>
  <c r="V43" i="15"/>
  <c r="V50" i="16"/>
  <c r="I1" i="28"/>
  <c r="I1" i="30" s="1"/>
  <c r="V11" i="15"/>
  <c r="Y33" i="15"/>
  <c r="Q29" i="15"/>
  <c r="L22" i="15"/>
  <c r="AB49" i="15"/>
  <c r="T1" i="28"/>
  <c r="T1" i="30" s="1"/>
  <c r="AD46" i="15"/>
  <c r="E44" i="15"/>
  <c r="S6" i="15"/>
  <c r="O43" i="16"/>
  <c r="AE15" i="15"/>
  <c r="B1" i="28"/>
  <c r="B1" i="30" s="1"/>
  <c r="H1" i="28"/>
  <c r="H1" i="30" s="1"/>
  <c r="V1" i="28"/>
  <c r="V1" i="30" s="1"/>
  <c r="A1" i="28"/>
  <c r="A1" i="30" s="1"/>
  <c r="AA1" i="28"/>
  <c r="AA1" i="30" s="1"/>
  <c r="I43" i="15"/>
  <c r="K49" i="15"/>
  <c r="O37" i="15"/>
  <c r="N20" i="15"/>
  <c r="Q1" i="28"/>
  <c r="Q1" i="30" s="1"/>
  <c r="L1" i="28"/>
  <c r="L1" i="30" s="1"/>
  <c r="C1" i="28"/>
  <c r="C1" i="30" s="1"/>
  <c r="I41" i="15"/>
  <c r="E1" i="28"/>
  <c r="E1" i="30" s="1"/>
  <c r="U45" i="15"/>
  <c r="M48" i="15"/>
  <c r="Q34" i="15"/>
  <c r="I7" i="15"/>
  <c r="AD18" i="15"/>
  <c r="AD1" i="28"/>
  <c r="AD1" i="30" s="1"/>
  <c r="X1" i="28"/>
  <c r="X1" i="30" s="1"/>
  <c r="W1" i="28"/>
  <c r="W1" i="30" s="1"/>
  <c r="AD47" i="15"/>
  <c r="Z32" i="15"/>
  <c r="T38" i="15"/>
  <c r="AD48" i="15"/>
  <c r="X49" i="15"/>
  <c r="K1" i="28"/>
  <c r="K1" i="30" s="1"/>
  <c r="A44" i="15"/>
  <c r="F1" i="28"/>
  <c r="F1" i="30" s="1"/>
  <c r="O1" i="28"/>
  <c r="O1" i="30" s="1"/>
  <c r="Z46" i="15"/>
  <c r="L48" i="16"/>
  <c r="D19" i="15"/>
  <c r="D16" i="15"/>
  <c r="I35" i="15"/>
  <c r="U1" i="28"/>
  <c r="U1" i="30" s="1"/>
  <c r="V44" i="15"/>
  <c r="B14" i="15"/>
  <c r="Y1" i="28"/>
  <c r="Y1" i="30" s="1"/>
  <c r="G5" i="15"/>
  <c r="J1" i="28"/>
  <c r="J1" i="30" s="1"/>
  <c r="A46" i="16"/>
  <c r="T47" i="16"/>
  <c r="C43" i="16"/>
  <c r="F46" i="15"/>
  <c r="R26" i="15"/>
  <c r="R1" i="28"/>
  <c r="R1" i="30" s="1"/>
  <c r="AB45" i="15"/>
  <c r="AC1" i="28"/>
  <c r="AC1" i="30" s="1"/>
  <c r="S1" i="28"/>
  <c r="S1" i="30" s="1"/>
  <c r="W45" i="16"/>
  <c r="R48" i="16"/>
  <c r="V46" i="16"/>
  <c r="N49" i="16"/>
  <c r="B43" i="16"/>
  <c r="X43" i="16"/>
  <c r="E45" i="16"/>
  <c r="X46" i="16"/>
  <c r="C49" i="16"/>
  <c r="AD46" i="16"/>
  <c r="X47" i="16"/>
  <c r="K48" i="16"/>
  <c r="G45" i="16"/>
  <c r="Z44" i="16"/>
  <c r="V48" i="16"/>
  <c r="Y50" i="16"/>
  <c r="K47" i="16"/>
  <c r="O45" i="16"/>
  <c r="K49" i="16"/>
  <c r="O47" i="16"/>
  <c r="G43" i="16"/>
  <c r="A43" i="16"/>
  <c r="AC48" i="16"/>
  <c r="M50" i="16"/>
  <c r="I50" i="16"/>
  <c r="AD50" i="16"/>
  <c r="J47" i="16"/>
  <c r="Z47" i="16"/>
  <c r="Z48" i="16"/>
  <c r="H46" i="16"/>
  <c r="Z43" i="16"/>
  <c r="C44" i="16"/>
  <c r="Z50" i="16"/>
  <c r="U44" i="16"/>
  <c r="A47" i="16"/>
  <c r="AB45" i="16"/>
  <c r="I46" i="16"/>
  <c r="B14" i="16"/>
  <c r="AC44" i="16"/>
  <c r="G46" i="16"/>
  <c r="R50" i="16"/>
  <c r="H50" i="16"/>
  <c r="Q50" i="16"/>
  <c r="X45" i="16"/>
  <c r="D44" i="16"/>
  <c r="AA43" i="16"/>
  <c r="B1" i="27"/>
  <c r="B2" i="15" s="1"/>
  <c r="L1" i="27"/>
  <c r="L2" i="14" s="1"/>
  <c r="R46" i="16"/>
  <c r="Y46" i="16"/>
  <c r="O49" i="16"/>
  <c r="E48" i="16"/>
  <c r="F45" i="16"/>
  <c r="M49" i="16"/>
  <c r="R26" i="16"/>
  <c r="S6" i="16"/>
  <c r="Q29" i="16"/>
  <c r="Q34" i="16"/>
  <c r="H26" i="27"/>
  <c r="AA26" i="27"/>
  <c r="W26" i="27"/>
  <c r="C26" i="27"/>
  <c r="M26" i="27"/>
  <c r="C45" i="16"/>
  <c r="R8" i="27"/>
  <c r="Y8" i="27"/>
  <c r="G19" i="27"/>
  <c r="AB19" i="27"/>
  <c r="A50" i="16"/>
  <c r="O50" i="16"/>
  <c r="AB43" i="16"/>
  <c r="Z23" i="27"/>
  <c r="S23" i="27"/>
  <c r="AC23" i="27"/>
  <c r="J23" i="27"/>
  <c r="L23" i="27"/>
  <c r="B23" i="27"/>
  <c r="A7" i="27"/>
  <c r="X7" i="27"/>
  <c r="E2" i="27"/>
  <c r="Z2" i="27"/>
  <c r="Q2" i="27"/>
  <c r="J2" i="27"/>
  <c r="C2" i="27"/>
  <c r="S2" i="27"/>
  <c r="X2" i="27"/>
  <c r="U2" i="27"/>
  <c r="F38" i="27"/>
  <c r="D38" i="27"/>
  <c r="AD20" i="27"/>
  <c r="H20" i="27"/>
  <c r="F20" i="27"/>
  <c r="N20" i="27"/>
  <c r="D20" i="27"/>
  <c r="AB20" i="27"/>
  <c r="AA20" i="27"/>
  <c r="M8" i="27"/>
  <c r="AD21" i="27"/>
  <c r="G21" i="27"/>
  <c r="B21" i="27"/>
  <c r="N21" i="27"/>
  <c r="I21" i="27"/>
  <c r="A21" i="27"/>
  <c r="J21" i="27"/>
  <c r="H21" i="27"/>
  <c r="J28" i="27"/>
  <c r="T28" i="27"/>
  <c r="X28" i="27"/>
  <c r="AD28" i="27"/>
  <c r="Y14" i="27"/>
  <c r="D14" i="27"/>
  <c r="R14" i="27"/>
  <c r="B14" i="27"/>
  <c r="AE11" i="27"/>
  <c r="R11" i="27"/>
  <c r="D11" i="27"/>
  <c r="X11" i="27"/>
  <c r="AA23" i="27"/>
  <c r="R22" i="27"/>
  <c r="S22" i="27"/>
  <c r="I5" i="27"/>
  <c r="Z5" i="27"/>
  <c r="AD5" i="27"/>
  <c r="C5" i="27"/>
  <c r="I9" i="27"/>
  <c r="D9" i="27"/>
  <c r="R9" i="27"/>
  <c r="T39" i="27"/>
  <c r="B39" i="27"/>
  <c r="A39" i="27"/>
  <c r="U39" i="27"/>
  <c r="AE39" i="27"/>
  <c r="AC39" i="27"/>
  <c r="Z39" i="27"/>
  <c r="M25" i="27"/>
  <c r="A25" i="27"/>
  <c r="V25" i="27"/>
  <c r="H25" i="27"/>
  <c r="J25" i="27"/>
  <c r="M34" i="27"/>
  <c r="Y34" i="27"/>
  <c r="J34" i="27"/>
  <c r="U34" i="27"/>
  <c r="N34" i="27"/>
  <c r="V34" i="27"/>
  <c r="K34" i="27"/>
  <c r="F34" i="27"/>
  <c r="B18" i="27"/>
  <c r="L18" i="27"/>
  <c r="X18" i="27"/>
  <c r="A18" i="27"/>
  <c r="AB31" i="27"/>
  <c r="C31" i="27"/>
  <c r="G35" i="27"/>
  <c r="M35" i="27"/>
  <c r="T35" i="27"/>
  <c r="U35" i="27"/>
  <c r="K35" i="27"/>
  <c r="S35" i="27"/>
  <c r="W35" i="27"/>
  <c r="Z35" i="27"/>
  <c r="W4" i="27"/>
  <c r="R4" i="27"/>
  <c r="E4" i="27"/>
  <c r="AA4" i="27"/>
  <c r="F4" i="27"/>
  <c r="Q29" i="27"/>
  <c r="AD29" i="27"/>
  <c r="O29" i="27"/>
  <c r="D29" i="27"/>
  <c r="I29" i="27"/>
  <c r="S29" i="27"/>
  <c r="Y29" i="27"/>
  <c r="B29" i="27"/>
  <c r="C29" i="27"/>
  <c r="Z29" i="27"/>
  <c r="H29" i="27"/>
  <c r="M41" i="27"/>
  <c r="W41" i="27"/>
  <c r="Z41" i="27"/>
  <c r="F41" i="27"/>
  <c r="AA41" i="27"/>
  <c r="Z27" i="27"/>
  <c r="T27" i="27"/>
  <c r="C27" i="27"/>
  <c r="AD45" i="16"/>
  <c r="B40" i="27"/>
  <c r="M13" i="27"/>
  <c r="K1" i="27"/>
  <c r="K2" i="14" s="1"/>
  <c r="I47" i="16"/>
  <c r="B47" i="16"/>
  <c r="K15" i="27"/>
  <c r="G3" i="27"/>
  <c r="Y3" i="27"/>
  <c r="U3" i="27"/>
  <c r="S33" i="27"/>
  <c r="V33" i="27"/>
  <c r="AA33" i="27"/>
  <c r="K33" i="27"/>
  <c r="T12" i="27"/>
  <c r="K12" i="27"/>
  <c r="V12" i="27"/>
  <c r="AE12" i="27"/>
  <c r="W12" i="27"/>
  <c r="L30" i="27"/>
  <c r="A30" i="27"/>
  <c r="J30" i="27"/>
  <c r="O13" i="27"/>
  <c r="Z17" i="27"/>
  <c r="V17" i="27"/>
  <c r="K30" i="27"/>
  <c r="AB1" i="27"/>
  <c r="AB2" i="15" s="1"/>
  <c r="AE1" i="27"/>
  <c r="AE2" i="14" s="1"/>
  <c r="W40" i="27"/>
  <c r="C1" i="27"/>
  <c r="C2" i="13" s="1"/>
  <c r="AC13" i="27"/>
  <c r="Z13" i="27"/>
  <c r="V13" i="27"/>
  <c r="X13" i="27"/>
  <c r="AB15" i="27"/>
  <c r="R15" i="27"/>
  <c r="O15" i="27"/>
  <c r="AA15" i="27"/>
  <c r="V11" i="16"/>
  <c r="G5" i="16"/>
  <c r="G50" i="16"/>
  <c r="O37" i="16"/>
  <c r="AD18" i="16"/>
  <c r="Y33" i="16"/>
  <c r="I7" i="16"/>
  <c r="T38" i="16"/>
  <c r="A16" i="27"/>
  <c r="M16" i="27"/>
  <c r="Z16" i="27"/>
  <c r="H16" i="27"/>
  <c r="D16" i="27"/>
  <c r="W16" i="27"/>
  <c r="Q16" i="27"/>
  <c r="R16" i="27"/>
  <c r="AC16" i="27"/>
  <c r="Y16" i="27"/>
  <c r="S16" i="27"/>
  <c r="E16" i="27"/>
  <c r="J16" i="27"/>
  <c r="K16" i="27"/>
  <c r="O16" i="27"/>
  <c r="AB16" i="27"/>
  <c r="N16" i="27"/>
  <c r="C46" i="16"/>
  <c r="V49" i="16"/>
  <c r="W6" i="27"/>
  <c r="X8" i="27"/>
  <c r="V8" i="27"/>
  <c r="AB8" i="27"/>
  <c r="E8" i="27"/>
  <c r="I8" i="27"/>
  <c r="S8" i="27"/>
  <c r="A8" i="27"/>
  <c r="G8" i="27"/>
  <c r="F8" i="27"/>
  <c r="AD8" i="27"/>
  <c r="Q8" i="27"/>
  <c r="T8" i="27"/>
  <c r="AA8" i="27"/>
  <c r="N8" i="27"/>
  <c r="AC8" i="27"/>
  <c r="J8" i="27"/>
  <c r="H8" i="27"/>
  <c r="U8" i="27"/>
  <c r="B24" i="27"/>
  <c r="L24" i="27"/>
  <c r="X24" i="27"/>
  <c r="D24" i="27"/>
  <c r="E24" i="27"/>
  <c r="Z24" i="27"/>
  <c r="U24" i="27"/>
  <c r="M24" i="27"/>
  <c r="C24" i="27"/>
  <c r="I24" i="27"/>
  <c r="AD24" i="27"/>
  <c r="N24" i="27"/>
  <c r="AA24" i="27"/>
  <c r="S24" i="27"/>
  <c r="W24" i="27"/>
  <c r="K24" i="27"/>
  <c r="G24" i="27"/>
  <c r="Q24" i="27"/>
  <c r="AB24" i="27"/>
  <c r="J24" i="27"/>
  <c r="F24" i="27"/>
  <c r="AE6" i="27"/>
  <c r="D37" i="27"/>
  <c r="K6" i="27"/>
  <c r="AC24" i="27"/>
  <c r="AE3" i="27"/>
  <c r="AB3" i="27"/>
  <c r="B3" i="27"/>
  <c r="L3" i="27"/>
  <c r="V3" i="27"/>
  <c r="E3" i="27"/>
  <c r="T3" i="27"/>
  <c r="X3" i="27"/>
  <c r="O3" i="27"/>
  <c r="AD3" i="27"/>
  <c r="Z3" i="27"/>
  <c r="N3" i="27"/>
  <c r="S3" i="27"/>
  <c r="AA3" i="27"/>
  <c r="A3" i="27"/>
  <c r="M3" i="27"/>
  <c r="D3" i="27"/>
  <c r="I3" i="27"/>
  <c r="H3" i="27"/>
  <c r="Q19" i="27"/>
  <c r="T19" i="27"/>
  <c r="V19" i="27"/>
  <c r="C19" i="27"/>
  <c r="AC19" i="27"/>
  <c r="R19" i="27"/>
  <c r="K19" i="27"/>
  <c r="O19" i="27"/>
  <c r="AA19" i="27"/>
  <c r="M19" i="27"/>
  <c r="B19" i="27"/>
  <c r="A19" i="27"/>
  <c r="J19" i="27"/>
  <c r="W19" i="27"/>
  <c r="E19" i="27"/>
  <c r="AE19" i="27"/>
  <c r="Y19" i="27"/>
  <c r="I19" i="27"/>
  <c r="L19" i="27"/>
  <c r="N20" i="16"/>
  <c r="I44" i="16"/>
  <c r="R38" i="27"/>
  <c r="Q38" i="27"/>
  <c r="AD37" i="27"/>
  <c r="D32" i="27"/>
  <c r="H31" i="27"/>
  <c r="W49" i="16"/>
  <c r="D40" i="27"/>
  <c r="N40" i="27"/>
  <c r="E40" i="27"/>
  <c r="AD40" i="27"/>
  <c r="T40" i="27"/>
  <c r="F40" i="27"/>
  <c r="S40" i="27"/>
  <c r="AE40" i="27"/>
  <c r="Y40" i="27"/>
  <c r="AA40" i="27"/>
  <c r="Z40" i="27"/>
  <c r="L40" i="27"/>
  <c r="K40" i="27"/>
  <c r="A40" i="27"/>
  <c r="U40" i="27"/>
  <c r="H40" i="27"/>
  <c r="M40" i="27"/>
  <c r="O40" i="27"/>
  <c r="Q40" i="27"/>
  <c r="C40" i="27"/>
  <c r="D19" i="16"/>
  <c r="AE5" i="27"/>
  <c r="S19" i="27"/>
  <c r="H32" i="27"/>
  <c r="W23" i="27"/>
  <c r="O24" i="27"/>
  <c r="X40" i="27"/>
  <c r="AD19" i="27"/>
  <c r="O30" i="27"/>
  <c r="AE17" i="27"/>
  <c r="T5" i="27"/>
  <c r="AC38" i="27"/>
  <c r="Z37" i="27"/>
  <c r="AA48" i="16"/>
  <c r="K50" i="16"/>
  <c r="L49" i="16"/>
  <c r="G36" i="27"/>
  <c r="N10" i="27"/>
  <c r="AA16" i="27"/>
  <c r="N14" i="27"/>
  <c r="L14" i="27"/>
  <c r="S14" i="27"/>
  <c r="U14" i="27"/>
  <c r="AB14" i="27"/>
  <c r="AA14" i="27"/>
  <c r="K14" i="27"/>
  <c r="Q14" i="27"/>
  <c r="X14" i="27"/>
  <c r="J14" i="27"/>
  <c r="E14" i="27"/>
  <c r="W14" i="27"/>
  <c r="F14" i="27"/>
  <c r="H14" i="27"/>
  <c r="AC14" i="27"/>
  <c r="V14" i="27"/>
  <c r="AD14" i="27"/>
  <c r="C14" i="27"/>
  <c r="A14" i="27"/>
  <c r="I14" i="27"/>
  <c r="Z11" i="27"/>
  <c r="O11" i="27"/>
  <c r="C11" i="27"/>
  <c r="AD11" i="27"/>
  <c r="B11" i="27"/>
  <c r="L11" i="27"/>
  <c r="J11" i="27"/>
  <c r="M11" i="27"/>
  <c r="A11" i="27"/>
  <c r="N11" i="27"/>
  <c r="K11" i="27"/>
  <c r="U11" i="27"/>
  <c r="I11" i="27"/>
  <c r="Q11" i="27"/>
  <c r="Y11" i="27"/>
  <c r="AA11" i="27"/>
  <c r="AB11" i="27"/>
  <c r="F11" i="27"/>
  <c r="E11" i="27"/>
  <c r="W11" i="27"/>
  <c r="AB47" i="16"/>
  <c r="AE49" i="16"/>
  <c r="R37" i="27"/>
  <c r="I33" i="27"/>
  <c r="Z18" i="27"/>
  <c r="B8" i="27"/>
  <c r="J12" i="27"/>
  <c r="B17" i="27"/>
  <c r="F2" i="27"/>
  <c r="Y6" i="27"/>
  <c r="V15" i="27"/>
  <c r="AE16" i="27"/>
  <c r="AC40" i="27"/>
  <c r="Q34" i="27"/>
  <c r="V2" i="27"/>
  <c r="L16" i="27"/>
  <c r="AE13" i="27"/>
  <c r="U6" i="27"/>
  <c r="I4" i="27"/>
  <c r="Z12" i="27"/>
  <c r="F18" i="27"/>
  <c r="V24" i="27"/>
  <c r="S31" i="27"/>
  <c r="AC29" i="27"/>
  <c r="W31" i="27"/>
  <c r="N27" i="27"/>
  <c r="F23" i="27"/>
  <c r="O32" i="27"/>
  <c r="G28" i="27"/>
  <c r="AD23" i="27"/>
  <c r="N50" i="16"/>
  <c r="G6" i="27"/>
  <c r="S38" i="27"/>
  <c r="N32" i="27"/>
  <c r="F28" i="27"/>
  <c r="S11" i="27"/>
  <c r="R10" i="27"/>
  <c r="M29" i="27"/>
  <c r="H35" i="27"/>
  <c r="M7" i="27"/>
  <c r="V11" i="27"/>
  <c r="Z8" i="27"/>
  <c r="G25" i="27"/>
  <c r="T25" i="27"/>
  <c r="B46" i="16"/>
  <c r="D46" i="16"/>
  <c r="I49" i="16"/>
  <c r="B49" i="16"/>
  <c r="X36" i="27"/>
  <c r="AD16" i="27"/>
  <c r="X19" i="27"/>
  <c r="G10" i="27"/>
  <c r="O26" i="27"/>
  <c r="U16" i="27"/>
  <c r="R3" i="27"/>
  <c r="G22" i="27"/>
  <c r="X25" i="27"/>
  <c r="Y26" i="27"/>
  <c r="AE37" i="27"/>
  <c r="G11" i="27"/>
  <c r="C30" i="27"/>
  <c r="AE36" i="27"/>
  <c r="M2" i="27"/>
  <c r="Y31" i="27"/>
  <c r="M5" i="27"/>
  <c r="G14" i="27"/>
  <c r="U13" i="27"/>
  <c r="H6" i="27"/>
  <c r="B6" i="27"/>
  <c r="Z6" i="27"/>
  <c r="A6" i="27"/>
  <c r="L6" i="27"/>
  <c r="J6" i="27"/>
  <c r="T6" i="27"/>
  <c r="X6" i="27"/>
  <c r="R6" i="27"/>
  <c r="D6" i="27"/>
  <c r="F6" i="27"/>
  <c r="N6" i="27"/>
  <c r="AD6" i="27"/>
  <c r="S6" i="27"/>
  <c r="AC6" i="27"/>
  <c r="O6" i="27"/>
  <c r="E6" i="27"/>
  <c r="AB6" i="27"/>
  <c r="C6" i="27"/>
  <c r="B16" i="27"/>
  <c r="AA6" i="27"/>
  <c r="A36" i="27"/>
  <c r="Q46" i="16"/>
  <c r="A49" i="16"/>
  <c r="U38" i="27"/>
  <c r="M38" i="27"/>
  <c r="AD38" i="27"/>
  <c r="E38" i="27"/>
  <c r="Y38" i="27"/>
  <c r="C38" i="27"/>
  <c r="X38" i="27"/>
  <c r="I38" i="27"/>
  <c r="L38" i="27"/>
  <c r="A38" i="27"/>
  <c r="Z38" i="27"/>
  <c r="AE38" i="27"/>
  <c r="AB38" i="27"/>
  <c r="J38" i="27"/>
  <c r="B38" i="27"/>
  <c r="K38" i="27"/>
  <c r="G38" i="27"/>
  <c r="N38" i="27"/>
  <c r="AA38" i="27"/>
  <c r="H47" i="16"/>
  <c r="Y24" i="27"/>
  <c r="D10" i="27"/>
  <c r="Y7" i="27"/>
  <c r="V7" i="27"/>
  <c r="T7" i="27"/>
  <c r="H7" i="27"/>
  <c r="F7" i="27"/>
  <c r="J7" i="27"/>
  <c r="Z7" i="27"/>
  <c r="U7" i="27"/>
  <c r="G7" i="27"/>
  <c r="AA7" i="27"/>
  <c r="D7" i="27"/>
  <c r="S7" i="27"/>
  <c r="B7" i="27"/>
  <c r="C7" i="27"/>
  <c r="N7" i="27"/>
  <c r="AE7" i="27"/>
  <c r="AD7" i="27"/>
  <c r="L7" i="27"/>
  <c r="E7" i="27"/>
  <c r="AB7" i="27"/>
  <c r="I27" i="27"/>
  <c r="K27" i="27"/>
  <c r="A27" i="27"/>
  <c r="X27" i="27"/>
  <c r="AC27" i="27"/>
  <c r="AB27" i="27"/>
  <c r="F27" i="27"/>
  <c r="M27" i="27"/>
  <c r="W27" i="27"/>
  <c r="S27" i="27"/>
  <c r="Y27" i="27"/>
  <c r="AA27" i="27"/>
  <c r="U27" i="27"/>
  <c r="AD27" i="27"/>
  <c r="H27" i="27"/>
  <c r="J27" i="27"/>
  <c r="G27" i="27"/>
  <c r="R27" i="27"/>
  <c r="F10" i="27"/>
  <c r="AB37" i="27"/>
  <c r="A24" i="27"/>
  <c r="H24" i="27"/>
  <c r="K8" i="27"/>
  <c r="T46" i="16"/>
  <c r="D49" i="16"/>
  <c r="K44" i="16"/>
  <c r="V9" i="27"/>
  <c r="C9" i="27"/>
  <c r="H9" i="27"/>
  <c r="Y9" i="27"/>
  <c r="AE9" i="27"/>
  <c r="B9" i="27"/>
  <c r="L9" i="27"/>
  <c r="A9" i="27"/>
  <c r="J9" i="27"/>
  <c r="N9" i="27"/>
  <c r="Q9" i="27"/>
  <c r="AD9" i="27"/>
  <c r="U9" i="27"/>
  <c r="Z9" i="27"/>
  <c r="X9" i="27"/>
  <c r="F9" i="27"/>
  <c r="G9" i="27"/>
  <c r="AC9" i="27"/>
  <c r="E9" i="27"/>
  <c r="K9" i="27"/>
  <c r="O23" i="27"/>
  <c r="U23" i="27"/>
  <c r="C23" i="27"/>
  <c r="I23" i="27"/>
  <c r="T23" i="27"/>
  <c r="Y23" i="27"/>
  <c r="E23" i="27"/>
  <c r="N23" i="27"/>
  <c r="AB23" i="27"/>
  <c r="D23" i="27"/>
  <c r="V23" i="27"/>
  <c r="AE23" i="27"/>
  <c r="X23" i="27"/>
  <c r="Q23" i="27"/>
  <c r="R23" i="27"/>
  <c r="G23" i="27"/>
  <c r="H23" i="27"/>
  <c r="AA9" i="27"/>
  <c r="T9" i="27"/>
  <c r="W30" i="27"/>
  <c r="AE27" i="27"/>
  <c r="B27" i="27"/>
  <c r="AC7" i="27"/>
  <c r="W9" i="27"/>
  <c r="O9" i="27"/>
  <c r="D19" i="27"/>
  <c r="H38" i="27"/>
  <c r="W38" i="27"/>
  <c r="T10" i="27"/>
  <c r="O27" i="27"/>
  <c r="W8" i="27"/>
  <c r="A5" i="27"/>
  <c r="C50" i="16"/>
  <c r="C36" i="27"/>
  <c r="L34" i="27"/>
  <c r="AD34" i="27"/>
  <c r="AA34" i="27"/>
  <c r="AE34" i="27"/>
  <c r="O34" i="27"/>
  <c r="A34" i="27"/>
  <c r="D34" i="27"/>
  <c r="W34" i="27"/>
  <c r="H34" i="27"/>
  <c r="AC34" i="27"/>
  <c r="S34" i="27"/>
  <c r="C34" i="27"/>
  <c r="G34" i="27"/>
  <c r="AB34" i="27"/>
  <c r="B34" i="27"/>
  <c r="E34" i="27"/>
  <c r="R34" i="27"/>
  <c r="F12" i="27"/>
  <c r="N12" i="27"/>
  <c r="M12" i="27"/>
  <c r="AA12" i="27"/>
  <c r="O12" i="27"/>
  <c r="AD12" i="27"/>
  <c r="H12" i="27"/>
  <c r="Q12" i="27"/>
  <c r="B12" i="27"/>
  <c r="Y12" i="27"/>
  <c r="AB12" i="27"/>
  <c r="S12" i="27"/>
  <c r="R12" i="27"/>
  <c r="D12" i="27"/>
  <c r="L12" i="27"/>
  <c r="U12" i="27"/>
  <c r="G12" i="27"/>
  <c r="E12" i="27"/>
  <c r="I12" i="27"/>
  <c r="C12" i="27"/>
  <c r="O4" i="27"/>
  <c r="D4" i="27"/>
  <c r="T4" i="27"/>
  <c r="M4" i="27"/>
  <c r="U4" i="27"/>
  <c r="AE4" i="27"/>
  <c r="Y4" i="27"/>
  <c r="AD4" i="27"/>
  <c r="L4" i="27"/>
  <c r="Z4" i="27"/>
  <c r="H4" i="27"/>
  <c r="K4" i="27"/>
  <c r="A4" i="27"/>
  <c r="X4" i="27"/>
  <c r="AC4" i="27"/>
  <c r="C4" i="27"/>
  <c r="V4" i="27"/>
  <c r="J4" i="27"/>
  <c r="B4" i="27"/>
  <c r="N4" i="27"/>
  <c r="M18" i="27"/>
  <c r="C18" i="27"/>
  <c r="Y18" i="27"/>
  <c r="AD18" i="27"/>
  <c r="U18" i="27"/>
  <c r="AC18" i="27"/>
  <c r="Q18" i="27"/>
  <c r="W18" i="27"/>
  <c r="K18" i="27"/>
  <c r="J18" i="27"/>
  <c r="T18" i="27"/>
  <c r="O18" i="27"/>
  <c r="AA18" i="27"/>
  <c r="AE18" i="27"/>
  <c r="E18" i="27"/>
  <c r="R18" i="27"/>
  <c r="S18" i="27"/>
  <c r="N18" i="27"/>
  <c r="H18" i="27"/>
  <c r="D39" i="27"/>
  <c r="W39" i="27"/>
  <c r="E39" i="27"/>
  <c r="I39" i="27"/>
  <c r="G39" i="27"/>
  <c r="M39" i="27"/>
  <c r="N39" i="27"/>
  <c r="X39" i="27"/>
  <c r="R39" i="27"/>
  <c r="F39" i="27"/>
  <c r="AD39" i="27"/>
  <c r="K39" i="27"/>
  <c r="L39" i="27"/>
  <c r="C39" i="27"/>
  <c r="Q39" i="27"/>
  <c r="AB39" i="27"/>
  <c r="Y39" i="27"/>
  <c r="AA39" i="27"/>
  <c r="S39" i="27"/>
  <c r="R41" i="27"/>
  <c r="S41" i="27"/>
  <c r="L41" i="27"/>
  <c r="H41" i="27"/>
  <c r="A41" i="27"/>
  <c r="E41" i="27"/>
  <c r="AB41" i="27"/>
  <c r="T41" i="27"/>
  <c r="O41" i="27"/>
  <c r="I41" i="27"/>
  <c r="G41" i="27"/>
  <c r="J41" i="27"/>
  <c r="C41" i="27"/>
  <c r="U41" i="27"/>
  <c r="AD41" i="27"/>
  <c r="AE41" i="27"/>
  <c r="Q41" i="27"/>
  <c r="V41" i="27"/>
  <c r="N41" i="27"/>
  <c r="Y41" i="27"/>
  <c r="K41" i="27"/>
  <c r="B41" i="27"/>
  <c r="AE15" i="16"/>
  <c r="AB49" i="16"/>
  <c r="R44" i="16"/>
  <c r="G49" i="16"/>
  <c r="T15" i="27"/>
  <c r="O2" i="27"/>
  <c r="AE15" i="27"/>
  <c r="B26" i="27"/>
  <c r="T14" i="27"/>
  <c r="N37" i="27"/>
  <c r="AB40" i="27"/>
  <c r="D41" i="27"/>
  <c r="D33" i="27"/>
  <c r="F13" i="27"/>
  <c r="W7" i="27"/>
  <c r="T16" i="27"/>
  <c r="O7" i="27"/>
  <c r="D17" i="27"/>
  <c r="K31" i="27"/>
  <c r="Z22" i="27"/>
  <c r="AE22" i="27"/>
  <c r="F31" i="27"/>
  <c r="AC26" i="27"/>
  <c r="U22" i="27"/>
  <c r="AD31" i="27"/>
  <c r="V27" i="27"/>
  <c r="M23" i="27"/>
  <c r="F46" i="16"/>
  <c r="AC11" i="27"/>
  <c r="M9" i="27"/>
  <c r="Q37" i="27"/>
  <c r="L31" i="27"/>
  <c r="AC12" i="27"/>
  <c r="X41" i="27"/>
  <c r="O37" i="27"/>
  <c r="S4" i="27"/>
  <c r="X34" i="27"/>
  <c r="T32" i="27"/>
  <c r="A12" i="27"/>
  <c r="J20" i="27"/>
  <c r="K23" i="27"/>
  <c r="C25" i="27"/>
  <c r="AB46" i="16"/>
  <c r="U46" i="16"/>
  <c r="E49" i="16"/>
  <c r="Q49" i="16"/>
  <c r="S49" i="16"/>
  <c r="AC3" i="27"/>
  <c r="V18" i="27"/>
  <c r="M14" i="27"/>
  <c r="J40" i="27"/>
  <c r="H13" i="27"/>
  <c r="F30" i="27"/>
  <c r="I18" i="27"/>
  <c r="Z25" i="27"/>
  <c r="H5" i="27"/>
  <c r="AC41" i="27"/>
  <c r="D36" i="27"/>
  <c r="AD36" i="27"/>
  <c r="U36" i="27"/>
  <c r="L36" i="27"/>
  <c r="F36" i="27"/>
  <c r="AC36" i="27"/>
  <c r="T36" i="27"/>
  <c r="W36" i="27"/>
  <c r="Q36" i="27"/>
  <c r="B36" i="27"/>
  <c r="K36" i="27"/>
  <c r="R36" i="27"/>
  <c r="Z36" i="27"/>
  <c r="V36" i="27"/>
  <c r="E36" i="27"/>
  <c r="AA36" i="27"/>
  <c r="H36" i="27"/>
  <c r="O10" i="27"/>
  <c r="N36" i="27"/>
  <c r="G16" i="27"/>
  <c r="AC47" i="16"/>
  <c r="J37" i="27"/>
  <c r="A37" i="27"/>
  <c r="X37" i="27"/>
  <c r="AC37" i="27"/>
  <c r="K37" i="27"/>
  <c r="W37" i="27"/>
  <c r="B37" i="27"/>
  <c r="L37" i="27"/>
  <c r="G37" i="27"/>
  <c r="H37" i="27"/>
  <c r="I37" i="27"/>
  <c r="S37" i="27"/>
  <c r="E37" i="27"/>
  <c r="V37" i="27"/>
  <c r="Y37" i="27"/>
  <c r="M37" i="27"/>
  <c r="C37" i="27"/>
  <c r="D31" i="27"/>
  <c r="U31" i="27"/>
  <c r="G31" i="27"/>
  <c r="O31" i="27"/>
  <c r="T31" i="27"/>
  <c r="E31" i="27"/>
  <c r="N31" i="27"/>
  <c r="A31" i="27"/>
  <c r="V31" i="27"/>
  <c r="AE31" i="27"/>
  <c r="I31" i="27"/>
  <c r="AC31" i="27"/>
  <c r="AA31" i="27"/>
  <c r="Z32" i="16"/>
  <c r="L8" i="27"/>
  <c r="R24" i="27"/>
  <c r="AA46" i="16"/>
  <c r="D27" i="27"/>
  <c r="Q31" i="27"/>
  <c r="D8" i="27"/>
  <c r="AD10" i="27"/>
  <c r="J3" i="27"/>
  <c r="L2" i="27"/>
  <c r="A2" i="27"/>
  <c r="W2" i="27"/>
  <c r="AC2" i="27"/>
  <c r="R2" i="27"/>
  <c r="AE2" i="27"/>
  <c r="AD2" i="27"/>
  <c r="H2" i="27"/>
  <c r="T2" i="27"/>
  <c r="AA2" i="27"/>
  <c r="I2" i="27"/>
  <c r="Y2" i="27"/>
  <c r="B2" i="27"/>
  <c r="K2" i="27"/>
  <c r="G2" i="27"/>
  <c r="N2" i="27"/>
  <c r="D2" i="27"/>
  <c r="H19" i="27"/>
  <c r="G5" i="27"/>
  <c r="L46" i="16"/>
  <c r="F3" i="27"/>
  <c r="J17" i="27"/>
  <c r="R40" i="27"/>
  <c r="O48" i="16"/>
  <c r="V21" i="27"/>
  <c r="AE21" i="27"/>
  <c r="C21" i="27"/>
  <c r="K21" i="27"/>
  <c r="U21" i="27"/>
  <c r="F21" i="27"/>
  <c r="M21" i="27"/>
  <c r="T21" i="27"/>
  <c r="W21" i="27"/>
  <c r="E21" i="27"/>
  <c r="AC21" i="27"/>
  <c r="X21" i="27"/>
  <c r="Y21" i="27"/>
  <c r="AB21" i="27"/>
  <c r="Z21" i="27"/>
  <c r="Q21" i="27"/>
  <c r="D21" i="27"/>
  <c r="R21" i="27"/>
  <c r="O21" i="27"/>
  <c r="D35" i="27"/>
  <c r="N35" i="27"/>
  <c r="I35" i="27"/>
  <c r="B35" i="27"/>
  <c r="A35" i="27"/>
  <c r="AC35" i="27"/>
  <c r="F35" i="27"/>
  <c r="O35" i="27"/>
  <c r="AB35" i="27"/>
  <c r="R35" i="27"/>
  <c r="C35" i="27"/>
  <c r="X35" i="27"/>
  <c r="AE35" i="27"/>
  <c r="E35" i="27"/>
  <c r="Y35" i="27"/>
  <c r="Q35" i="27"/>
  <c r="AD35" i="27"/>
  <c r="AA35" i="27"/>
  <c r="J22" i="27"/>
  <c r="H22" i="27"/>
  <c r="V22" i="27"/>
  <c r="AA22" i="27"/>
  <c r="W22" i="27"/>
  <c r="A22" i="27"/>
  <c r="Y22" i="27"/>
  <c r="I22" i="27"/>
  <c r="B22" i="27"/>
  <c r="C22" i="27"/>
  <c r="L22" i="27"/>
  <c r="O22" i="27"/>
  <c r="X22" i="27"/>
  <c r="M22" i="27"/>
  <c r="Q22" i="27"/>
  <c r="T22" i="27"/>
  <c r="AC22" i="27"/>
  <c r="E22" i="27"/>
  <c r="N22" i="27"/>
  <c r="AD22" i="27"/>
  <c r="F26" i="27"/>
  <c r="A26" i="27"/>
  <c r="S26" i="27"/>
  <c r="AD26" i="27"/>
  <c r="K26" i="27"/>
  <c r="U26" i="27"/>
  <c r="G26" i="27"/>
  <c r="AB26" i="27"/>
  <c r="AE26" i="27"/>
  <c r="N26" i="27"/>
  <c r="I26" i="27"/>
  <c r="Q26" i="27"/>
  <c r="E26" i="27"/>
  <c r="J26" i="27"/>
  <c r="R26" i="27"/>
  <c r="Z26" i="27"/>
  <c r="V26" i="27"/>
  <c r="X26" i="27"/>
  <c r="B28" i="27"/>
  <c r="C3" i="27"/>
  <c r="Q3" i="27"/>
  <c r="AC5" i="27"/>
  <c r="L35" i="27"/>
  <c r="AE24" i="27"/>
  <c r="R13" i="27"/>
  <c r="F37" i="27"/>
  <c r="Q4" i="27"/>
  <c r="AC10" i="27"/>
  <c r="Z19" i="27"/>
  <c r="F22" i="27"/>
  <c r="U30" i="27"/>
  <c r="L26" i="27"/>
  <c r="D22" i="27"/>
  <c r="M31" i="27"/>
  <c r="E27" i="27"/>
  <c r="AB22" i="27"/>
  <c r="V39" i="27"/>
  <c r="AE8" i="27"/>
  <c r="AB18" i="27"/>
  <c r="V40" i="27"/>
  <c r="M36" i="27"/>
  <c r="R31" i="27"/>
  <c r="V6" i="27"/>
  <c r="AA37" i="27"/>
  <c r="N46" i="16"/>
  <c r="O46" i="16"/>
  <c r="AC46" i="16"/>
  <c r="Z49" i="16"/>
  <c r="Y49" i="16"/>
  <c r="U45" i="16"/>
  <c r="V35" i="27"/>
  <c r="K3" i="27"/>
  <c r="AB4" i="27"/>
  <c r="S21" i="27"/>
  <c r="L27" i="27"/>
  <c r="H39" i="27"/>
  <c r="S9" i="27"/>
  <c r="I16" i="27"/>
  <c r="AA21" i="27"/>
  <c r="G40" i="27"/>
  <c r="J35" i="27"/>
  <c r="O38" i="27"/>
  <c r="S36" i="27"/>
  <c r="U37" i="27"/>
  <c r="L10" i="27"/>
  <c r="I10" i="27"/>
  <c r="U10" i="27"/>
  <c r="W10" i="27"/>
  <c r="Z10" i="27"/>
  <c r="X10" i="27"/>
  <c r="M10" i="27"/>
  <c r="A10" i="27"/>
  <c r="Q10" i="27"/>
  <c r="AB10" i="27"/>
  <c r="H10" i="27"/>
  <c r="S10" i="27"/>
  <c r="E10" i="27"/>
  <c r="AE10" i="27"/>
  <c r="J10" i="27"/>
  <c r="K10" i="27"/>
  <c r="AA32" i="27"/>
  <c r="V32" i="27"/>
  <c r="C32" i="27"/>
  <c r="S32" i="27"/>
  <c r="AC32" i="27"/>
  <c r="F32" i="27"/>
  <c r="I32" i="27"/>
  <c r="B32" i="27"/>
  <c r="Z32" i="27"/>
  <c r="L32" i="27"/>
  <c r="A32" i="27"/>
  <c r="K32" i="27"/>
  <c r="U32" i="27"/>
  <c r="W32" i="27"/>
  <c r="X32" i="27"/>
  <c r="E32" i="27"/>
  <c r="AB32" i="27"/>
  <c r="M32" i="27"/>
  <c r="G32" i="27"/>
  <c r="Q32" i="27"/>
  <c r="J32" i="27"/>
  <c r="AD32" i="27"/>
  <c r="AE32" i="27"/>
  <c r="W46" i="16"/>
  <c r="AA49" i="16"/>
  <c r="F47" i="16"/>
  <c r="S17" i="27"/>
  <c r="H17" i="27"/>
  <c r="AA17" i="27"/>
  <c r="U17" i="27"/>
  <c r="M17" i="27"/>
  <c r="L17" i="27"/>
  <c r="I17" i="27"/>
  <c r="AC17" i="27"/>
  <c r="C17" i="27"/>
  <c r="W17" i="27"/>
  <c r="N17" i="27"/>
  <c r="E17" i="27"/>
  <c r="K17" i="27"/>
  <c r="Y17" i="27"/>
  <c r="O17" i="27"/>
  <c r="Q17" i="27"/>
  <c r="F17" i="27"/>
  <c r="AB17" i="27"/>
  <c r="G17" i="27"/>
  <c r="A17" i="27"/>
  <c r="X16" i="27"/>
  <c r="K46" i="16"/>
  <c r="AC33" i="27"/>
  <c r="U33" i="27"/>
  <c r="B33" i="27"/>
  <c r="A33" i="27"/>
  <c r="E33" i="27"/>
  <c r="AE33" i="27"/>
  <c r="N33" i="27"/>
  <c r="H33" i="27"/>
  <c r="L33" i="27"/>
  <c r="J33" i="27"/>
  <c r="T33" i="27"/>
  <c r="W33" i="27"/>
  <c r="AB33" i="27"/>
  <c r="Z33" i="27"/>
  <c r="O33" i="27"/>
  <c r="M33" i="27"/>
  <c r="AD33" i="27"/>
  <c r="Y33" i="27"/>
  <c r="X33" i="27"/>
  <c r="F33" i="27"/>
  <c r="V30" i="27"/>
  <c r="N30" i="27"/>
  <c r="E30" i="27"/>
  <c r="Y30" i="27"/>
  <c r="AE30" i="27"/>
  <c r="Q30" i="27"/>
  <c r="X30" i="27"/>
  <c r="R30" i="27"/>
  <c r="Z30" i="27"/>
  <c r="G30" i="27"/>
  <c r="H30" i="27"/>
  <c r="AA30" i="27"/>
  <c r="T30" i="27"/>
  <c r="AC30" i="27"/>
  <c r="I30" i="27"/>
  <c r="B30" i="27"/>
  <c r="S30" i="27"/>
  <c r="M30" i="27"/>
  <c r="AD30" i="27"/>
  <c r="V16" i="27"/>
  <c r="F19" i="27"/>
  <c r="M6" i="27"/>
  <c r="AE46" i="16"/>
  <c r="R33" i="27"/>
  <c r="V38" i="27"/>
  <c r="C16" i="27"/>
  <c r="AB44" i="16"/>
  <c r="N44" i="16"/>
  <c r="Y10" i="27"/>
  <c r="R17" i="27"/>
  <c r="B31" i="27"/>
  <c r="AA5" i="27"/>
  <c r="D5" i="27"/>
  <c r="N5" i="27"/>
  <c r="L5" i="27"/>
  <c r="AB5" i="27"/>
  <c r="U5" i="27"/>
  <c r="J5" i="27"/>
  <c r="E5" i="27"/>
  <c r="X5" i="27"/>
  <c r="W5" i="27"/>
  <c r="V5" i="27"/>
  <c r="F5" i="27"/>
  <c r="R5" i="27"/>
  <c r="B5" i="27"/>
  <c r="O5" i="27"/>
  <c r="Q5" i="27"/>
  <c r="W25" i="27"/>
  <c r="B25" i="27"/>
  <c r="Q25" i="27"/>
  <c r="D25" i="27"/>
  <c r="K25" i="27"/>
  <c r="AE25" i="27"/>
  <c r="I25" i="27"/>
  <c r="S25" i="27"/>
  <c r="E25" i="27"/>
  <c r="AC25" i="27"/>
  <c r="U25" i="27"/>
  <c r="N25" i="27"/>
  <c r="L25" i="27"/>
  <c r="F25" i="27"/>
  <c r="Y25" i="27"/>
  <c r="O25" i="27"/>
  <c r="AD25" i="27"/>
  <c r="AB25" i="27"/>
  <c r="H49" i="16"/>
  <c r="AA10" i="27"/>
  <c r="G48" i="16"/>
  <c r="X50" i="16"/>
  <c r="C10" i="27"/>
  <c r="E13" i="27"/>
  <c r="I13" i="27"/>
  <c r="Q13" i="27"/>
  <c r="S13" i="27"/>
  <c r="W13" i="27"/>
  <c r="Y13" i="27"/>
  <c r="D13" i="27"/>
  <c r="C13" i="27"/>
  <c r="T13" i="27"/>
  <c r="AB13" i="27"/>
  <c r="AD13" i="27"/>
  <c r="K13" i="27"/>
  <c r="AA13" i="27"/>
  <c r="L13" i="27"/>
  <c r="A13" i="27"/>
  <c r="J13" i="27"/>
  <c r="G13" i="27"/>
  <c r="N13" i="27"/>
  <c r="C20" i="27"/>
  <c r="B20" i="27"/>
  <c r="V20" i="27"/>
  <c r="AC20" i="27"/>
  <c r="Y20" i="27"/>
  <c r="Z20" i="27"/>
  <c r="L20" i="27"/>
  <c r="AE20" i="27"/>
  <c r="T20" i="27"/>
  <c r="W20" i="27"/>
  <c r="X20" i="27"/>
  <c r="K20" i="27"/>
  <c r="Q20" i="27"/>
  <c r="E20" i="27"/>
  <c r="A20" i="27"/>
  <c r="I20" i="27"/>
  <c r="O20" i="27"/>
  <c r="M20" i="27"/>
  <c r="R20" i="27"/>
  <c r="G20" i="27"/>
  <c r="U20" i="27"/>
  <c r="L29" i="27"/>
  <c r="K29" i="27"/>
  <c r="A29" i="27"/>
  <c r="J29" i="27"/>
  <c r="AB29" i="27"/>
  <c r="R29" i="27"/>
  <c r="AA29" i="27"/>
  <c r="G29" i="27"/>
  <c r="T29" i="27"/>
  <c r="X29" i="27"/>
  <c r="W29" i="27"/>
  <c r="AE29" i="27"/>
  <c r="N29" i="27"/>
  <c r="E29" i="27"/>
  <c r="V29" i="27"/>
  <c r="F29" i="27"/>
  <c r="U29" i="27"/>
  <c r="X15" i="27"/>
  <c r="E15" i="27"/>
  <c r="C15" i="27"/>
  <c r="N15" i="27"/>
  <c r="Q15" i="27"/>
  <c r="J15" i="27"/>
  <c r="U15" i="27"/>
  <c r="W15" i="27"/>
  <c r="Z15" i="27"/>
  <c r="L15" i="27"/>
  <c r="AD15" i="27"/>
  <c r="I15" i="27"/>
  <c r="AC15" i="27"/>
  <c r="H15" i="27"/>
  <c r="M15" i="27"/>
  <c r="Y15" i="27"/>
  <c r="A15" i="27"/>
  <c r="G15" i="27"/>
  <c r="R1" i="27"/>
  <c r="R2" i="15" s="1"/>
  <c r="I1" i="27"/>
  <c r="I2" i="14" s="1"/>
  <c r="V1" i="27"/>
  <c r="V2" i="15" s="1"/>
  <c r="E1" i="27"/>
  <c r="E2" i="15" s="1"/>
  <c r="S1" i="27"/>
  <c r="S2" i="15" s="1"/>
  <c r="U1" i="27"/>
  <c r="U2" i="15" s="1"/>
  <c r="A1" i="27"/>
  <c r="A2" i="14" s="1"/>
  <c r="T1" i="27"/>
  <c r="T2" i="13" s="1"/>
  <c r="AA1" i="27"/>
  <c r="AA2" i="15" s="1"/>
  <c r="AC1" i="27"/>
  <c r="AC2" i="15" s="1"/>
  <c r="Y1" i="27"/>
  <c r="Y2" i="16" s="1"/>
  <c r="D1" i="27"/>
  <c r="D2" i="15" s="1"/>
  <c r="F1" i="27"/>
  <c r="F2" i="15" s="1"/>
  <c r="G1" i="27"/>
  <c r="G2" i="15" s="1"/>
  <c r="J1" i="27"/>
  <c r="J2" i="13" s="1"/>
  <c r="N1" i="27"/>
  <c r="N2" i="15" s="1"/>
  <c r="W1" i="27"/>
  <c r="W2" i="15" s="1"/>
  <c r="M1" i="27"/>
  <c r="M2" i="15" s="1"/>
  <c r="X1" i="27"/>
  <c r="X2" i="15" s="1"/>
  <c r="H1" i="27"/>
  <c r="H2" i="15" s="1"/>
  <c r="AD1" i="27"/>
  <c r="AD2" i="14" s="1"/>
  <c r="Z1" i="27"/>
  <c r="Z2" i="15" s="1"/>
  <c r="V28" i="27"/>
  <c r="A28" i="27"/>
  <c r="E28" i="27"/>
  <c r="L28" i="27"/>
  <c r="K28" i="27"/>
  <c r="AE28" i="27"/>
  <c r="C28" i="27"/>
  <c r="AB28" i="27"/>
  <c r="H28" i="27"/>
  <c r="I28" i="27"/>
  <c r="AA28" i="27"/>
  <c r="M28" i="27"/>
  <c r="S28" i="27"/>
  <c r="D28" i="27"/>
  <c r="W28" i="27"/>
  <c r="O28" i="27"/>
  <c r="Y28" i="27"/>
  <c r="Z28" i="27"/>
  <c r="N28" i="27"/>
  <c r="R28" i="27"/>
  <c r="L22" i="16"/>
  <c r="D16" i="16"/>
  <c r="B10" i="27"/>
  <c r="X17" i="27"/>
  <c r="H11" i="27"/>
  <c r="G33" i="27"/>
  <c r="S15" i="27"/>
  <c r="O14" i="27"/>
  <c r="O39" i="27"/>
  <c r="AB2" i="27"/>
  <c r="K5" i="27"/>
  <c r="T24" i="27"/>
  <c r="AC28" i="27"/>
  <c r="R32" i="27"/>
  <c r="D30" i="27"/>
  <c r="AA25" i="27"/>
  <c r="AB30" i="27"/>
  <c r="T26" i="27"/>
  <c r="K22" i="27"/>
  <c r="U28" i="27"/>
  <c r="T38" i="27"/>
  <c r="Y5" i="27"/>
  <c r="I7" i="27"/>
  <c r="F15" i="27"/>
  <c r="Q6" i="27"/>
  <c r="K7" i="27"/>
  <c r="T11" i="27"/>
  <c r="F16" i="27"/>
  <c r="AB36" i="27"/>
  <c r="J36" i="27"/>
  <c r="O8" i="27"/>
  <c r="X12" i="27"/>
  <c r="AB9" i="27"/>
  <c r="Y36" i="27"/>
  <c r="A23" i="27"/>
  <c r="Q27" i="27"/>
  <c r="J46" i="16"/>
  <c r="S46" i="16"/>
  <c r="F49" i="16"/>
  <c r="J49" i="16"/>
  <c r="T34" i="27"/>
  <c r="Z14" i="27"/>
  <c r="T17" i="27"/>
  <c r="C8" i="27"/>
  <c r="J39" i="27"/>
  <c r="B15" i="27"/>
  <c r="I36" i="27"/>
  <c r="Q1" i="27"/>
  <c r="Q2" i="15" s="1"/>
  <c r="M45" i="16"/>
  <c r="I45" i="16"/>
  <c r="C33" i="27"/>
  <c r="Q7" i="27"/>
  <c r="W3" i="27"/>
  <c r="G18" i="27"/>
  <c r="S20" i="27"/>
  <c r="D26" i="27"/>
  <c r="Z34" i="27"/>
  <c r="U19" i="27"/>
  <c r="X31" i="27"/>
  <c r="Q43" i="16"/>
  <c r="R7" i="27"/>
  <c r="O1" i="27"/>
  <c r="O2" i="15" s="1"/>
  <c r="J31" i="27"/>
  <c r="R43" i="16"/>
  <c r="F43" i="16"/>
  <c r="AE43" i="16"/>
  <c r="H48" i="16"/>
  <c r="A45" i="16"/>
  <c r="J45" i="16"/>
  <c r="AE50" i="16"/>
  <c r="AB50" i="16"/>
  <c r="D50" i="16"/>
  <c r="W44" i="16"/>
  <c r="Y44" i="16"/>
  <c r="V45" i="16"/>
  <c r="AE47" i="16"/>
  <c r="D43" i="16"/>
  <c r="V43" i="16"/>
  <c r="U48" i="16"/>
  <c r="L44" i="16"/>
  <c r="F48" i="16"/>
  <c r="Y48" i="16"/>
  <c r="AC45" i="16"/>
  <c r="H45" i="16"/>
  <c r="Q45" i="16"/>
  <c r="AA44" i="16"/>
  <c r="G44" i="16"/>
  <c r="J48" i="16"/>
  <c r="L47" i="16"/>
  <c r="D47" i="16"/>
  <c r="M43" i="16"/>
  <c r="L43" i="16"/>
  <c r="I43" i="16"/>
  <c r="B48" i="16"/>
  <c r="Y45" i="16"/>
  <c r="AA45" i="16"/>
  <c r="D48" i="16"/>
  <c r="U50" i="16"/>
  <c r="L50" i="16"/>
  <c r="O44" i="16"/>
  <c r="E47" i="16"/>
  <c r="AD47" i="16"/>
  <c r="S47" i="16"/>
  <c r="J43" i="16"/>
  <c r="T48" i="16"/>
  <c r="S48" i="16"/>
  <c r="W48" i="16"/>
  <c r="B45" i="16"/>
  <c r="F50" i="16"/>
  <c r="J50" i="16"/>
  <c r="AC50" i="16"/>
  <c r="X44" i="16"/>
  <c r="T44" i="16"/>
  <c r="V47" i="16"/>
  <c r="U47" i="16"/>
  <c r="U43" i="16"/>
  <c r="N43" i="16"/>
  <c r="N48" i="16"/>
  <c r="Q48" i="16"/>
  <c r="R45" i="16"/>
  <c r="S45" i="16"/>
  <c r="AA50" i="16"/>
  <c r="Q44" i="16"/>
  <c r="AD49" i="16"/>
  <c r="AC43" i="16"/>
  <c r="Q47" i="16"/>
  <c r="R47" i="16"/>
  <c r="R49" i="16"/>
  <c r="AE48" i="16"/>
  <c r="AE45" i="16"/>
  <c r="W50" i="16"/>
  <c r="S50" i="16"/>
  <c r="D45" i="16"/>
  <c r="J44" i="16"/>
  <c r="H44" i="16"/>
  <c r="AB48" i="16"/>
  <c r="N47" i="16"/>
  <c r="W47" i="16"/>
  <c r="E43" i="16"/>
  <c r="N45" i="16"/>
  <c r="X48" i="16"/>
  <c r="Z45" i="16"/>
  <c r="U49" i="16"/>
  <c r="C48" i="16"/>
  <c r="B50" i="16"/>
  <c r="T50" i="16"/>
  <c r="S44" i="16"/>
  <c r="F44" i="16"/>
  <c r="AE44" i="16"/>
  <c r="M47" i="16"/>
  <c r="Y43" i="16"/>
  <c r="AD43" i="16"/>
  <c r="W43" i="16"/>
  <c r="S2" i="6"/>
  <c r="H2" i="6"/>
  <c r="I2" i="6"/>
  <c r="G2" i="6"/>
  <c r="N2" i="6"/>
  <c r="Q2" i="6"/>
  <c r="K2" i="6"/>
  <c r="T2" i="6"/>
  <c r="P2" i="6"/>
  <c r="L2" i="6"/>
  <c r="J2" i="6"/>
  <c r="M2" i="6"/>
  <c r="R2" i="6"/>
  <c r="O2" i="6"/>
  <c r="F2" i="6"/>
  <c r="AI50" i="14" l="1"/>
  <c r="AG48" i="14"/>
  <c r="AH51" i="13"/>
  <c r="AH51" i="16"/>
  <c r="AG51" i="16"/>
  <c r="AG51" i="15"/>
  <c r="AG51" i="13"/>
  <c r="AI51" i="13" s="1"/>
  <c r="AG51" i="14"/>
  <c r="AH50" i="15"/>
  <c r="AH51" i="15"/>
  <c r="AH51" i="14"/>
  <c r="AG47" i="15"/>
  <c r="AG50" i="15"/>
  <c r="AH44" i="15"/>
  <c r="AG49" i="15"/>
  <c r="AH48" i="15"/>
  <c r="AH43" i="15"/>
  <c r="AH46" i="15"/>
  <c r="AG45" i="15"/>
  <c r="Z35" i="16"/>
  <c r="Z35" i="13"/>
  <c r="Z35" i="14"/>
  <c r="T35" i="14"/>
  <c r="T35" i="13"/>
  <c r="AB10" i="15"/>
  <c r="AB10" i="14"/>
  <c r="AB10" i="13"/>
  <c r="Q7" i="14"/>
  <c r="Q7" i="13"/>
  <c r="AB31" i="14"/>
  <c r="AB31" i="13"/>
  <c r="O40" i="16"/>
  <c r="O40" i="14"/>
  <c r="O40" i="13"/>
  <c r="S29" i="15"/>
  <c r="S29" i="14"/>
  <c r="S29" i="13"/>
  <c r="K29" i="15"/>
  <c r="K29" i="13"/>
  <c r="K29" i="14"/>
  <c r="AC16" i="15"/>
  <c r="AC16" i="14"/>
  <c r="AC16" i="13"/>
  <c r="Q16" i="15"/>
  <c r="Q16" i="14"/>
  <c r="Q16" i="13"/>
  <c r="E30" i="13"/>
  <c r="E30" i="14"/>
  <c r="R30" i="14"/>
  <c r="R30" i="13"/>
  <c r="R21" i="15"/>
  <c r="R21" i="14"/>
  <c r="R21" i="13"/>
  <c r="X21" i="15"/>
  <c r="X21" i="14"/>
  <c r="X21" i="13"/>
  <c r="V21" i="15"/>
  <c r="V21" i="14"/>
  <c r="V21" i="13"/>
  <c r="AA14" i="15"/>
  <c r="AA14" i="14"/>
  <c r="AA14" i="13"/>
  <c r="W14" i="15"/>
  <c r="W14" i="14"/>
  <c r="W14" i="13"/>
  <c r="AA11" i="14"/>
  <c r="AA11" i="13"/>
  <c r="N26" i="15"/>
  <c r="N26" i="14"/>
  <c r="N26" i="13"/>
  <c r="D26" i="15"/>
  <c r="D26" i="14"/>
  <c r="D26" i="13"/>
  <c r="F6" i="15"/>
  <c r="F6" i="14"/>
  <c r="F6" i="13"/>
  <c r="L6" i="14"/>
  <c r="L6" i="13"/>
  <c r="AD31" i="15"/>
  <c r="AD31" i="14"/>
  <c r="AD31" i="13"/>
  <c r="H31" i="15"/>
  <c r="H31" i="14"/>
  <c r="H31" i="13"/>
  <c r="E31" i="14"/>
  <c r="E31" i="13"/>
  <c r="O34" i="14"/>
  <c r="O34" i="13"/>
  <c r="N34" i="15"/>
  <c r="N34" i="14"/>
  <c r="N34" i="13"/>
  <c r="X17" i="15"/>
  <c r="X17" i="14"/>
  <c r="X17" i="13"/>
  <c r="K18" i="14"/>
  <c r="K18" i="13"/>
  <c r="M18" i="14"/>
  <c r="M18" i="13"/>
  <c r="AE33" i="15"/>
  <c r="AE33" i="14"/>
  <c r="AE33" i="13"/>
  <c r="X33" i="14"/>
  <c r="X33" i="13"/>
  <c r="I33" i="16"/>
  <c r="I33" i="14"/>
  <c r="I33" i="13"/>
  <c r="J11" i="15"/>
  <c r="J11" i="14"/>
  <c r="J11" i="13"/>
  <c r="M11" i="14"/>
  <c r="M11" i="13"/>
  <c r="S37" i="14"/>
  <c r="S37" i="13"/>
  <c r="L28" i="14"/>
  <c r="L28" i="13"/>
  <c r="AB19" i="15"/>
  <c r="AB19" i="14"/>
  <c r="AB19" i="13"/>
  <c r="U31" i="15"/>
  <c r="U31" i="14"/>
  <c r="U31" i="13"/>
  <c r="L36" i="13"/>
  <c r="L36" i="14"/>
  <c r="R27" i="13"/>
  <c r="R27" i="14"/>
  <c r="G27" i="14"/>
  <c r="G27" i="13"/>
  <c r="N23" i="15"/>
  <c r="N23" i="14"/>
  <c r="N23" i="13"/>
  <c r="L23" i="15"/>
  <c r="L23" i="14"/>
  <c r="L23" i="13"/>
  <c r="V23" i="15"/>
  <c r="V23" i="13"/>
  <c r="V23" i="14"/>
  <c r="AE36" i="15"/>
  <c r="AE36" i="14"/>
  <c r="AE36" i="13"/>
  <c r="A36" i="13"/>
  <c r="A36" i="14"/>
  <c r="Q22" i="15"/>
  <c r="Q22" i="14"/>
  <c r="Q22" i="13"/>
  <c r="T22" i="15"/>
  <c r="T22" i="13"/>
  <c r="T22" i="14"/>
  <c r="N3" i="15"/>
  <c r="N3" i="14"/>
  <c r="N3" i="13"/>
  <c r="H3" i="15"/>
  <c r="H3" i="14"/>
  <c r="H3" i="13"/>
  <c r="J4" i="15"/>
  <c r="J4" i="14"/>
  <c r="J4" i="13"/>
  <c r="E32" i="15"/>
  <c r="E32" i="14"/>
  <c r="E32" i="13"/>
  <c r="Y38" i="13"/>
  <c r="Y38" i="14"/>
  <c r="B38" i="13"/>
  <c r="B38" i="14"/>
  <c r="G17" i="15"/>
  <c r="G17" i="14"/>
  <c r="G17" i="13"/>
  <c r="R37" i="15"/>
  <c r="R37" i="14"/>
  <c r="R37" i="13"/>
  <c r="L37" i="14"/>
  <c r="L37" i="13"/>
  <c r="F31" i="15"/>
  <c r="F31" i="14"/>
  <c r="F31" i="13"/>
  <c r="X35" i="15"/>
  <c r="X35" i="13"/>
  <c r="X35" i="14"/>
  <c r="AC12" i="15"/>
  <c r="AC12" i="13"/>
  <c r="AC12" i="14"/>
  <c r="AE23" i="13"/>
  <c r="AE23" i="14"/>
  <c r="D34" i="14"/>
  <c r="D34" i="13"/>
  <c r="T16" i="13"/>
  <c r="T16" i="14"/>
  <c r="N42" i="15"/>
  <c r="N42" i="14"/>
  <c r="N42" i="13"/>
  <c r="G42" i="15"/>
  <c r="G42" i="13"/>
  <c r="G42" i="14"/>
  <c r="L42" i="15"/>
  <c r="L42" i="14"/>
  <c r="L42" i="13"/>
  <c r="C40" i="15"/>
  <c r="C40" i="13"/>
  <c r="C40" i="14"/>
  <c r="M40" i="15"/>
  <c r="M40" i="14"/>
  <c r="M40" i="13"/>
  <c r="S19" i="15"/>
  <c r="S19" i="13"/>
  <c r="S19" i="14"/>
  <c r="K19" i="15"/>
  <c r="K19" i="14"/>
  <c r="K19" i="13"/>
  <c r="M19" i="15"/>
  <c r="M19" i="14"/>
  <c r="M19" i="13"/>
  <c r="A5" i="15"/>
  <c r="A5" i="13"/>
  <c r="A5" i="14"/>
  <c r="U5" i="15"/>
  <c r="U5" i="13"/>
  <c r="U5" i="14"/>
  <c r="G13" i="15"/>
  <c r="G13" i="13"/>
  <c r="G13" i="14"/>
  <c r="B13" i="15"/>
  <c r="B13" i="14"/>
  <c r="B13" i="13"/>
  <c r="F13" i="15"/>
  <c r="F13" i="14"/>
  <c r="F13" i="13"/>
  <c r="AC35" i="15"/>
  <c r="AC35" i="14"/>
  <c r="AC35" i="13"/>
  <c r="AD35" i="14"/>
  <c r="AD35" i="13"/>
  <c r="W39" i="15"/>
  <c r="W39" i="14"/>
  <c r="W39" i="13"/>
  <c r="W31" i="14"/>
  <c r="W31" i="13"/>
  <c r="AE24" i="15"/>
  <c r="AE24" i="14"/>
  <c r="AE24" i="13"/>
  <c r="I24" i="13"/>
  <c r="I24" i="14"/>
  <c r="F10" i="15"/>
  <c r="F10" i="14"/>
  <c r="F10" i="13"/>
  <c r="A10" i="15"/>
  <c r="A10" i="14"/>
  <c r="A10" i="13"/>
  <c r="R28" i="15"/>
  <c r="R28" i="13"/>
  <c r="R28" i="14"/>
  <c r="S28" i="15"/>
  <c r="S28" i="14"/>
  <c r="S28" i="13"/>
  <c r="K28" i="15"/>
  <c r="K28" i="13"/>
  <c r="K28" i="14"/>
  <c r="C8" i="15"/>
  <c r="C8" i="14"/>
  <c r="C8" i="13"/>
  <c r="J8" i="15"/>
  <c r="J8" i="14"/>
  <c r="J8" i="13"/>
  <c r="AE39" i="14"/>
  <c r="AE39" i="13"/>
  <c r="E39" i="15"/>
  <c r="E39" i="14"/>
  <c r="E39" i="13"/>
  <c r="B17" i="15"/>
  <c r="B17" i="13"/>
  <c r="B17" i="14"/>
  <c r="N7" i="15"/>
  <c r="N7" i="13"/>
  <c r="N7" i="14"/>
  <c r="A7" i="15"/>
  <c r="A7" i="13"/>
  <c r="A7" i="14"/>
  <c r="M3" i="15"/>
  <c r="M3" i="13"/>
  <c r="M3" i="14"/>
  <c r="R4" i="15"/>
  <c r="R4" i="14"/>
  <c r="R4" i="13"/>
  <c r="H36" i="15"/>
  <c r="H36" i="14"/>
  <c r="H36" i="13"/>
  <c r="S32" i="15"/>
  <c r="S32" i="14"/>
  <c r="S32" i="13"/>
  <c r="V3" i="14"/>
  <c r="V3" i="13"/>
  <c r="J13" i="15"/>
  <c r="J13" i="13"/>
  <c r="J13" i="14"/>
  <c r="E12" i="15"/>
  <c r="E12" i="13"/>
  <c r="E12" i="14"/>
  <c r="K12" i="15"/>
  <c r="K12" i="14"/>
  <c r="K12" i="13"/>
  <c r="C12" i="15"/>
  <c r="C12" i="14"/>
  <c r="C12" i="13"/>
  <c r="AC15" i="14"/>
  <c r="AC15" i="13"/>
  <c r="K15" i="15"/>
  <c r="K15" i="14"/>
  <c r="K15" i="13"/>
  <c r="N11" i="15"/>
  <c r="N11" i="13"/>
  <c r="N11" i="14"/>
  <c r="AE18" i="15"/>
  <c r="AE18" i="14"/>
  <c r="AE18" i="13"/>
  <c r="AE6" i="15"/>
  <c r="AE6" i="13"/>
  <c r="AE6" i="14"/>
  <c r="A41" i="15"/>
  <c r="A41" i="14"/>
  <c r="A41" i="13"/>
  <c r="F41" i="15"/>
  <c r="F41" i="14"/>
  <c r="F41" i="13"/>
  <c r="D33" i="15"/>
  <c r="D33" i="14"/>
  <c r="D33" i="13"/>
  <c r="Y20" i="15"/>
  <c r="Y20" i="14"/>
  <c r="Y20" i="13"/>
  <c r="AA20" i="15"/>
  <c r="AA20" i="14"/>
  <c r="AA20" i="13"/>
  <c r="Q20" i="14"/>
  <c r="Q20" i="13"/>
  <c r="N4" i="15"/>
  <c r="N4" i="14"/>
  <c r="N4" i="13"/>
  <c r="L4" i="15"/>
  <c r="L4" i="13"/>
  <c r="L4" i="14"/>
  <c r="F25" i="15"/>
  <c r="F25" i="14"/>
  <c r="F25" i="13"/>
  <c r="AA25" i="16"/>
  <c r="AA25" i="13"/>
  <c r="AA25" i="14"/>
  <c r="E25" i="15"/>
  <c r="E25" i="14"/>
  <c r="E25" i="13"/>
  <c r="AC9" i="15"/>
  <c r="AC9" i="13"/>
  <c r="AC9" i="14"/>
  <c r="A9" i="15"/>
  <c r="A9" i="13"/>
  <c r="A9" i="14"/>
  <c r="S17" i="15"/>
  <c r="S17" i="14"/>
  <c r="S17" i="13"/>
  <c r="Z17" i="15"/>
  <c r="Z17" i="14"/>
  <c r="Z17" i="13"/>
  <c r="V14" i="15"/>
  <c r="V14" i="14"/>
  <c r="V14" i="13"/>
  <c r="V18" i="13"/>
  <c r="V18" i="14"/>
  <c r="V13" i="13"/>
  <c r="V13" i="14"/>
  <c r="Y4" i="14"/>
  <c r="Y4" i="13"/>
  <c r="M42" i="13"/>
  <c r="M42" i="14"/>
  <c r="D30" i="15"/>
  <c r="D30" i="14"/>
  <c r="D30" i="13"/>
  <c r="W5" i="14"/>
  <c r="W5" i="13"/>
  <c r="G36" i="14"/>
  <c r="G36" i="13"/>
  <c r="K35" i="14"/>
  <c r="K35" i="13"/>
  <c r="H26" i="14"/>
  <c r="H26" i="13"/>
  <c r="A40" i="14"/>
  <c r="A40" i="13"/>
  <c r="Z6" i="15"/>
  <c r="Z6" i="14"/>
  <c r="Z6" i="13"/>
  <c r="AE12" i="14"/>
  <c r="AE12" i="13"/>
  <c r="J29" i="14"/>
  <c r="J29" i="13"/>
  <c r="AD22" i="15"/>
  <c r="AD22" i="14"/>
  <c r="AD22" i="13"/>
  <c r="AD21" i="14"/>
  <c r="AD21" i="13"/>
  <c r="Q3" i="14"/>
  <c r="Q3" i="13"/>
  <c r="AC24" i="14"/>
  <c r="AC24" i="13"/>
  <c r="Y9" i="14"/>
  <c r="Y9" i="13"/>
  <c r="AH45" i="13"/>
  <c r="D27" i="15"/>
  <c r="D27" i="14"/>
  <c r="D27" i="13"/>
  <c r="X13" i="13"/>
  <c r="X13" i="14"/>
  <c r="F16" i="15"/>
  <c r="F16" i="14"/>
  <c r="F16" i="13"/>
  <c r="AA26" i="14"/>
  <c r="AA26" i="13"/>
  <c r="O15" i="13"/>
  <c r="O15" i="14"/>
  <c r="R29" i="15"/>
  <c r="R29" i="14"/>
  <c r="R29" i="13"/>
  <c r="M29" i="15"/>
  <c r="M29" i="14"/>
  <c r="M29" i="13"/>
  <c r="L29" i="15"/>
  <c r="L29" i="14"/>
  <c r="L29" i="13"/>
  <c r="I16" i="13"/>
  <c r="I16" i="14"/>
  <c r="N16" i="14"/>
  <c r="N16" i="13"/>
  <c r="N30" i="14"/>
  <c r="N30" i="13"/>
  <c r="AB30" i="15"/>
  <c r="AB30" i="14"/>
  <c r="AB30" i="13"/>
  <c r="M21" i="14"/>
  <c r="M21" i="13"/>
  <c r="W21" i="15"/>
  <c r="W21" i="14"/>
  <c r="W21" i="13"/>
  <c r="B21" i="15"/>
  <c r="B21" i="14"/>
  <c r="B21" i="13"/>
  <c r="K14" i="15"/>
  <c r="K14" i="14"/>
  <c r="K14" i="13"/>
  <c r="S14" i="15"/>
  <c r="S14" i="14"/>
  <c r="S14" i="13"/>
  <c r="U26" i="15"/>
  <c r="U26" i="14"/>
  <c r="U26" i="13"/>
  <c r="Q26" i="14"/>
  <c r="Q26" i="13"/>
  <c r="V6" i="15"/>
  <c r="V6" i="13"/>
  <c r="V6" i="14"/>
  <c r="N6" i="15"/>
  <c r="N6" i="14"/>
  <c r="N6" i="13"/>
  <c r="C17" i="15"/>
  <c r="C17" i="13"/>
  <c r="C17" i="14"/>
  <c r="M31" i="15"/>
  <c r="M31" i="14"/>
  <c r="M31" i="13"/>
  <c r="G31" i="13"/>
  <c r="G31" i="14"/>
  <c r="N31" i="15"/>
  <c r="N31" i="14"/>
  <c r="N31" i="13"/>
  <c r="Z34" i="15"/>
  <c r="Z34" i="14"/>
  <c r="Z34" i="13"/>
  <c r="AE34" i="14"/>
  <c r="AE34" i="13"/>
  <c r="A18" i="14"/>
  <c r="A18" i="13"/>
  <c r="E18" i="15"/>
  <c r="E18" i="14"/>
  <c r="E18" i="13"/>
  <c r="U18" i="15"/>
  <c r="U18" i="14"/>
  <c r="U18" i="13"/>
  <c r="AD33" i="15"/>
  <c r="AD33" i="14"/>
  <c r="AD33" i="13"/>
  <c r="W33" i="14"/>
  <c r="W33" i="13"/>
  <c r="F33" i="15"/>
  <c r="F33" i="14"/>
  <c r="F33" i="13"/>
  <c r="AE11" i="15"/>
  <c r="AE11" i="13"/>
  <c r="AE11" i="14"/>
  <c r="X11" i="14"/>
  <c r="X11" i="13"/>
  <c r="O39" i="13"/>
  <c r="O39" i="14"/>
  <c r="S22" i="13"/>
  <c r="S22" i="14"/>
  <c r="AE9" i="13"/>
  <c r="AE9" i="14"/>
  <c r="F23" i="15"/>
  <c r="F23" i="14"/>
  <c r="F23" i="13"/>
  <c r="AC6" i="15"/>
  <c r="AC6" i="14"/>
  <c r="AC6" i="13"/>
  <c r="J27" i="14"/>
  <c r="J27" i="13"/>
  <c r="U27" i="15"/>
  <c r="U27" i="14"/>
  <c r="U27" i="13"/>
  <c r="E23" i="15"/>
  <c r="E23" i="14"/>
  <c r="E23" i="13"/>
  <c r="C23" i="15"/>
  <c r="C23" i="13"/>
  <c r="C23" i="14"/>
  <c r="H23" i="15"/>
  <c r="H23" i="14"/>
  <c r="H23" i="13"/>
  <c r="X36" i="15"/>
  <c r="X36" i="13"/>
  <c r="X36" i="14"/>
  <c r="B36" i="15"/>
  <c r="B36" i="14"/>
  <c r="B36" i="13"/>
  <c r="Z22" i="14"/>
  <c r="Z22" i="13"/>
  <c r="M22" i="15"/>
  <c r="M22" i="14"/>
  <c r="M22" i="13"/>
  <c r="R41" i="15"/>
  <c r="R41" i="14"/>
  <c r="R41" i="13"/>
  <c r="G3" i="14"/>
  <c r="G3" i="13"/>
  <c r="AD3" i="15"/>
  <c r="AD3" i="14"/>
  <c r="AD3" i="13"/>
  <c r="AD11" i="15"/>
  <c r="AD11" i="13"/>
  <c r="AD11" i="14"/>
  <c r="AA32" i="15"/>
  <c r="AA32" i="13"/>
  <c r="AA32" i="14"/>
  <c r="T32" i="15"/>
  <c r="T32" i="13"/>
  <c r="T32" i="14"/>
  <c r="V38" i="14"/>
  <c r="V38" i="13"/>
  <c r="W38" i="15"/>
  <c r="W38" i="14"/>
  <c r="W38" i="13"/>
  <c r="N37" i="15"/>
  <c r="N37" i="13"/>
  <c r="N37" i="14"/>
  <c r="K37" i="13"/>
  <c r="K37" i="14"/>
  <c r="U37" i="14"/>
  <c r="U37" i="13"/>
  <c r="H14" i="13"/>
  <c r="H14" i="14"/>
  <c r="S5" i="14"/>
  <c r="S5" i="13"/>
  <c r="Z23" i="15"/>
  <c r="Z23" i="14"/>
  <c r="Z23" i="13"/>
  <c r="D42" i="15"/>
  <c r="D42" i="13"/>
  <c r="D42" i="14"/>
  <c r="V42" i="15"/>
  <c r="V42" i="13"/>
  <c r="V42" i="14"/>
  <c r="I42" i="15"/>
  <c r="I42" i="14"/>
  <c r="I42" i="13"/>
  <c r="S42" i="15"/>
  <c r="S42" i="14"/>
  <c r="S42" i="13"/>
  <c r="L40" i="14"/>
  <c r="L40" i="13"/>
  <c r="G40" i="15"/>
  <c r="G40" i="14"/>
  <c r="G40" i="13"/>
  <c r="R19" i="15"/>
  <c r="R19" i="14"/>
  <c r="R19" i="13"/>
  <c r="W19" i="13"/>
  <c r="W19" i="14"/>
  <c r="N5" i="15"/>
  <c r="N5" i="14"/>
  <c r="N5" i="13"/>
  <c r="K5" i="15"/>
  <c r="K5" i="13"/>
  <c r="K5" i="14"/>
  <c r="M5" i="15"/>
  <c r="M5" i="14"/>
  <c r="M5" i="13"/>
  <c r="U13" i="15"/>
  <c r="U13" i="14"/>
  <c r="U13" i="13"/>
  <c r="Q13" i="15"/>
  <c r="Q13" i="14"/>
  <c r="Q13" i="13"/>
  <c r="R35" i="15"/>
  <c r="R35" i="13"/>
  <c r="R35" i="14"/>
  <c r="H35" i="15"/>
  <c r="H35" i="14"/>
  <c r="H35" i="13"/>
  <c r="L35" i="15"/>
  <c r="L35" i="14"/>
  <c r="L35" i="13"/>
  <c r="H39" i="15"/>
  <c r="H39" i="14"/>
  <c r="H39" i="13"/>
  <c r="T10" i="15"/>
  <c r="T10" i="13"/>
  <c r="T10" i="14"/>
  <c r="V24" i="15"/>
  <c r="V24" i="13"/>
  <c r="V24" i="14"/>
  <c r="C24" i="15"/>
  <c r="C24" i="13"/>
  <c r="C24" i="14"/>
  <c r="X10" i="16"/>
  <c r="X10" i="13"/>
  <c r="X10" i="14"/>
  <c r="L10" i="15"/>
  <c r="L10" i="14"/>
  <c r="L10" i="13"/>
  <c r="G28" i="15"/>
  <c r="G28" i="14"/>
  <c r="G28" i="13"/>
  <c r="W28" i="15"/>
  <c r="W28" i="13"/>
  <c r="W28" i="14"/>
  <c r="I28" i="13"/>
  <c r="I28" i="14"/>
  <c r="B8" i="14"/>
  <c r="B8" i="13"/>
  <c r="F8" i="15"/>
  <c r="F8" i="13"/>
  <c r="F8" i="14"/>
  <c r="AA39" i="15"/>
  <c r="AA39" i="14"/>
  <c r="AA39" i="13"/>
  <c r="Z39" i="15"/>
  <c r="Z39" i="14"/>
  <c r="Z39" i="13"/>
  <c r="AD39" i="15"/>
  <c r="AD39" i="13"/>
  <c r="AD39" i="14"/>
  <c r="C7" i="13"/>
  <c r="C7" i="14"/>
  <c r="F7" i="15"/>
  <c r="F7" i="14"/>
  <c r="F7" i="13"/>
  <c r="Z7" i="15"/>
  <c r="Z7" i="14"/>
  <c r="Z7" i="13"/>
  <c r="AE37" i="15"/>
  <c r="AE37" i="13"/>
  <c r="AE37" i="14"/>
  <c r="U17" i="15"/>
  <c r="U17" i="14"/>
  <c r="U17" i="13"/>
  <c r="M30" i="15"/>
  <c r="M30" i="13"/>
  <c r="M30" i="14"/>
  <c r="AD24" i="14"/>
  <c r="AD24" i="13"/>
  <c r="V25" i="15"/>
  <c r="V25" i="14"/>
  <c r="V25" i="13"/>
  <c r="Q35" i="15"/>
  <c r="Q35" i="14"/>
  <c r="Q35" i="13"/>
  <c r="B9" i="15"/>
  <c r="B9" i="14"/>
  <c r="B9" i="13"/>
  <c r="F12" i="15"/>
  <c r="F12" i="14"/>
  <c r="F12" i="13"/>
  <c r="N12" i="15"/>
  <c r="N12" i="13"/>
  <c r="N12" i="14"/>
  <c r="O12" i="15"/>
  <c r="O12" i="14"/>
  <c r="O12" i="13"/>
  <c r="H15" i="15"/>
  <c r="H15" i="14"/>
  <c r="H15" i="13"/>
  <c r="AA15" i="13"/>
  <c r="AA15" i="14"/>
  <c r="G37" i="15"/>
  <c r="G37" i="14"/>
  <c r="G37" i="13"/>
  <c r="O31" i="13"/>
  <c r="O31" i="14"/>
  <c r="K41" i="15"/>
  <c r="K41" i="13"/>
  <c r="K41" i="14"/>
  <c r="T41" i="15"/>
  <c r="T41" i="13"/>
  <c r="T41" i="14"/>
  <c r="AD38" i="15"/>
  <c r="AD38" i="14"/>
  <c r="AD38" i="13"/>
  <c r="AE20" i="15"/>
  <c r="AE20" i="14"/>
  <c r="AE20" i="13"/>
  <c r="O20" i="14"/>
  <c r="O20" i="13"/>
  <c r="H4" i="15"/>
  <c r="H4" i="14"/>
  <c r="H4" i="13"/>
  <c r="Z4" i="15"/>
  <c r="Z4" i="13"/>
  <c r="Z4" i="14"/>
  <c r="B4" i="15"/>
  <c r="B4" i="14"/>
  <c r="B4" i="13"/>
  <c r="J25" i="15"/>
  <c r="J25" i="14"/>
  <c r="J25" i="13"/>
  <c r="N25" i="15"/>
  <c r="N25" i="13"/>
  <c r="N25" i="14"/>
  <c r="D25" i="15"/>
  <c r="D25" i="14"/>
  <c r="D25" i="13"/>
  <c r="N9" i="14"/>
  <c r="N9" i="13"/>
  <c r="S9" i="15"/>
  <c r="S9" i="14"/>
  <c r="S9" i="13"/>
  <c r="Y17" i="15"/>
  <c r="Y17" i="14"/>
  <c r="Y17" i="13"/>
  <c r="M17" i="15"/>
  <c r="M17" i="14"/>
  <c r="M17" i="13"/>
  <c r="Z14" i="16"/>
  <c r="Z14" i="14"/>
  <c r="Z14" i="13"/>
  <c r="Z18" i="15"/>
  <c r="Z18" i="14"/>
  <c r="Z18" i="13"/>
  <c r="K13" i="14"/>
  <c r="K13" i="13"/>
  <c r="G4" i="14"/>
  <c r="G4" i="13"/>
  <c r="C28" i="14"/>
  <c r="C28" i="13"/>
  <c r="H30" i="13"/>
  <c r="H30" i="14"/>
  <c r="O30" i="14"/>
  <c r="O30" i="13"/>
  <c r="Z36" i="15"/>
  <c r="Z36" i="14"/>
  <c r="Z36" i="13"/>
  <c r="C32" i="13"/>
  <c r="C32" i="14"/>
  <c r="V35" i="14"/>
  <c r="V35" i="13"/>
  <c r="V26" i="13"/>
  <c r="V26" i="14"/>
  <c r="B40" i="13"/>
  <c r="B40" i="14"/>
  <c r="I6" i="14"/>
  <c r="I6" i="13"/>
  <c r="B15" i="13"/>
  <c r="B15" i="14"/>
  <c r="H22" i="15"/>
  <c r="H22" i="13"/>
  <c r="H22" i="14"/>
  <c r="M9" i="14"/>
  <c r="M9" i="13"/>
  <c r="D39" i="13"/>
  <c r="D39" i="14"/>
  <c r="Z3" i="15"/>
  <c r="Z3" i="14"/>
  <c r="Z3" i="13"/>
  <c r="S24" i="14"/>
  <c r="S24" i="13"/>
  <c r="R9" i="15"/>
  <c r="R9" i="14"/>
  <c r="R9" i="13"/>
  <c r="AG46" i="13"/>
  <c r="AG49" i="13"/>
  <c r="AG44" i="13"/>
  <c r="AH50" i="13"/>
  <c r="AH43" i="13"/>
  <c r="AG45" i="14"/>
  <c r="J32" i="15"/>
  <c r="J32" i="14"/>
  <c r="J32" i="13"/>
  <c r="S21" i="15"/>
  <c r="S21" i="14"/>
  <c r="S21" i="13"/>
  <c r="I37" i="15"/>
  <c r="I37" i="13"/>
  <c r="I37" i="14"/>
  <c r="O9" i="14"/>
  <c r="O9" i="13"/>
  <c r="I8" i="15"/>
  <c r="I8" i="13"/>
  <c r="I8" i="14"/>
  <c r="D31" i="14"/>
  <c r="D31" i="13"/>
  <c r="S16" i="15"/>
  <c r="S16" i="14"/>
  <c r="S16" i="13"/>
  <c r="N29" i="14"/>
  <c r="N29" i="13"/>
  <c r="AA29" i="15"/>
  <c r="AA29" i="14"/>
  <c r="AA29" i="13"/>
  <c r="E29" i="15"/>
  <c r="E29" i="13"/>
  <c r="E29" i="14"/>
  <c r="AD16" i="14"/>
  <c r="AD16" i="13"/>
  <c r="C16" i="13"/>
  <c r="C16" i="14"/>
  <c r="AE30" i="14"/>
  <c r="AE30" i="13"/>
  <c r="J30" i="15"/>
  <c r="J30" i="14"/>
  <c r="J30" i="13"/>
  <c r="O21" i="15"/>
  <c r="O21" i="14"/>
  <c r="O21" i="13"/>
  <c r="T21" i="13"/>
  <c r="T21" i="14"/>
  <c r="C21" i="15"/>
  <c r="C21" i="14"/>
  <c r="C21" i="13"/>
  <c r="AD14" i="15"/>
  <c r="AD14" i="14"/>
  <c r="AD14" i="13"/>
  <c r="Q14" i="15"/>
  <c r="Q14" i="14"/>
  <c r="Q14" i="13"/>
  <c r="AB26" i="15"/>
  <c r="AB26" i="14"/>
  <c r="AB26" i="13"/>
  <c r="AC26" i="13"/>
  <c r="AC26" i="14"/>
  <c r="B26" i="15"/>
  <c r="B26" i="14"/>
  <c r="B26" i="13"/>
  <c r="W6" i="15"/>
  <c r="W6" i="14"/>
  <c r="W6" i="13"/>
  <c r="D6" i="15"/>
  <c r="D6" i="14"/>
  <c r="D6" i="13"/>
  <c r="V39" i="14"/>
  <c r="V39" i="13"/>
  <c r="S31" i="14"/>
  <c r="S31" i="13"/>
  <c r="Z31" i="13"/>
  <c r="Z31" i="14"/>
  <c r="V31" i="15"/>
  <c r="V31" i="14"/>
  <c r="V31" i="13"/>
  <c r="AB34" i="15"/>
  <c r="AB34" i="14"/>
  <c r="AB34" i="13"/>
  <c r="E34" i="15"/>
  <c r="E34" i="14"/>
  <c r="E34" i="13"/>
  <c r="G18" i="15"/>
  <c r="G18" i="13"/>
  <c r="G18" i="14"/>
  <c r="N18" i="14"/>
  <c r="N18" i="13"/>
  <c r="AA18" i="15"/>
  <c r="AA18" i="14"/>
  <c r="AA18" i="13"/>
  <c r="J33" i="13"/>
  <c r="J33" i="14"/>
  <c r="U33" i="13"/>
  <c r="U33" i="14"/>
  <c r="AC33" i="14"/>
  <c r="AC33" i="13"/>
  <c r="E11" i="15"/>
  <c r="E11" i="14"/>
  <c r="E11" i="13"/>
  <c r="Z11" i="15"/>
  <c r="Z11" i="14"/>
  <c r="Z11" i="13"/>
  <c r="J36" i="15"/>
  <c r="J36" i="14"/>
  <c r="J36" i="13"/>
  <c r="AB5" i="15"/>
  <c r="AB5" i="13"/>
  <c r="AB5" i="14"/>
  <c r="V40" i="15"/>
  <c r="V40" i="14"/>
  <c r="V40" i="13"/>
  <c r="Z20" i="14"/>
  <c r="Z20" i="13"/>
  <c r="Q4" i="15"/>
  <c r="Q4" i="14"/>
  <c r="Q4" i="13"/>
  <c r="E27" i="15"/>
  <c r="E27" i="14"/>
  <c r="E27" i="13"/>
  <c r="K27" i="15"/>
  <c r="K27" i="14"/>
  <c r="K27" i="13"/>
  <c r="AC23" i="15"/>
  <c r="AC23" i="14"/>
  <c r="AC23" i="13"/>
  <c r="B23" i="15"/>
  <c r="B23" i="13"/>
  <c r="B23" i="14"/>
  <c r="J23" i="14"/>
  <c r="J23" i="13"/>
  <c r="C36" i="15"/>
  <c r="C36" i="13"/>
  <c r="C36" i="14"/>
  <c r="I36" i="15"/>
  <c r="I36" i="14"/>
  <c r="I36" i="13"/>
  <c r="AB22" i="15"/>
  <c r="AB22" i="14"/>
  <c r="AB22" i="13"/>
  <c r="F22" i="15"/>
  <c r="F22" i="13"/>
  <c r="F22" i="14"/>
  <c r="J18" i="15"/>
  <c r="J18" i="14"/>
  <c r="J18" i="13"/>
  <c r="K3" i="14"/>
  <c r="K3" i="13"/>
  <c r="AE3" i="14"/>
  <c r="AE3" i="13"/>
  <c r="D9" i="15"/>
  <c r="D9" i="14"/>
  <c r="D9" i="13"/>
  <c r="AC32" i="15"/>
  <c r="AC32" i="13"/>
  <c r="AC32" i="14"/>
  <c r="O32" i="15"/>
  <c r="O32" i="14"/>
  <c r="O32" i="13"/>
  <c r="E38" i="15"/>
  <c r="E38" i="14"/>
  <c r="E38" i="13"/>
  <c r="K38" i="15"/>
  <c r="K38" i="14"/>
  <c r="K38" i="13"/>
  <c r="O11" i="15"/>
  <c r="O11" i="13"/>
  <c r="O11" i="14"/>
  <c r="B37" i="15"/>
  <c r="B37" i="13"/>
  <c r="B37" i="14"/>
  <c r="AD37" i="15"/>
  <c r="AD37" i="13"/>
  <c r="AD37" i="14"/>
  <c r="J41" i="15"/>
  <c r="J41" i="14"/>
  <c r="J41" i="13"/>
  <c r="O38" i="15"/>
  <c r="O38" i="14"/>
  <c r="O38" i="13"/>
  <c r="M24" i="15"/>
  <c r="M24" i="14"/>
  <c r="M24" i="13"/>
  <c r="K32" i="15"/>
  <c r="K32" i="13"/>
  <c r="K32" i="14"/>
  <c r="AB41" i="15"/>
  <c r="AB41" i="14"/>
  <c r="AB41" i="13"/>
  <c r="Q42" i="16"/>
  <c r="Q42" i="14"/>
  <c r="Q42" i="13"/>
  <c r="O42" i="15"/>
  <c r="O42" i="14"/>
  <c r="O42" i="13"/>
  <c r="R42" i="15"/>
  <c r="R42" i="14"/>
  <c r="R42" i="13"/>
  <c r="K40" i="15"/>
  <c r="K40" i="14"/>
  <c r="K40" i="13"/>
  <c r="I40" i="15"/>
  <c r="I40" i="13"/>
  <c r="I40" i="14"/>
  <c r="E19" i="15"/>
  <c r="E19" i="14"/>
  <c r="E19" i="13"/>
  <c r="Q19" i="15"/>
  <c r="Q19" i="14"/>
  <c r="Q19" i="13"/>
  <c r="B5" i="13"/>
  <c r="B5" i="14"/>
  <c r="H5" i="14"/>
  <c r="H5" i="13"/>
  <c r="T5" i="15"/>
  <c r="T5" i="14"/>
  <c r="T5" i="13"/>
  <c r="L13" i="15"/>
  <c r="L13" i="14"/>
  <c r="L13" i="13"/>
  <c r="H13" i="15"/>
  <c r="H13" i="14"/>
  <c r="H13" i="13"/>
  <c r="E35" i="16"/>
  <c r="E35" i="14"/>
  <c r="E35" i="13"/>
  <c r="W35" i="15"/>
  <c r="W35" i="14"/>
  <c r="W35" i="13"/>
  <c r="C37" i="13"/>
  <c r="C37" i="14"/>
  <c r="D20" i="15"/>
  <c r="D20" i="13"/>
  <c r="D20" i="14"/>
  <c r="AA10" i="14"/>
  <c r="AA10" i="13"/>
  <c r="D24" i="15"/>
  <c r="D24" i="14"/>
  <c r="D24" i="13"/>
  <c r="U24" i="15"/>
  <c r="U24" i="13"/>
  <c r="U24" i="14"/>
  <c r="Z10" i="13"/>
  <c r="Z10" i="14"/>
  <c r="B10" i="15"/>
  <c r="B10" i="14"/>
  <c r="B10" i="13"/>
  <c r="J28" i="14"/>
  <c r="J28" i="13"/>
  <c r="M28" i="14"/>
  <c r="M28" i="13"/>
  <c r="AB8" i="15"/>
  <c r="AB8" i="13"/>
  <c r="AB8" i="14"/>
  <c r="S8" i="14"/>
  <c r="S8" i="13"/>
  <c r="H8" i="15"/>
  <c r="H8" i="13"/>
  <c r="H8" i="14"/>
  <c r="N39" i="13"/>
  <c r="N39" i="14"/>
  <c r="A39" i="15"/>
  <c r="A39" i="14"/>
  <c r="A39" i="13"/>
  <c r="M39" i="15"/>
  <c r="M39" i="14"/>
  <c r="M39" i="13"/>
  <c r="AB7" i="15"/>
  <c r="AB7" i="14"/>
  <c r="AB7" i="13"/>
  <c r="D7" i="15"/>
  <c r="D7" i="14"/>
  <c r="D7" i="13"/>
  <c r="B7" i="13"/>
  <c r="B7" i="14"/>
  <c r="C31" i="15"/>
  <c r="C31" i="14"/>
  <c r="C31" i="13"/>
  <c r="O27" i="13"/>
  <c r="O27" i="14"/>
  <c r="R11" i="15"/>
  <c r="R11" i="14"/>
  <c r="R11" i="13"/>
  <c r="G29" i="16"/>
  <c r="G29" i="14"/>
  <c r="G29" i="13"/>
  <c r="F19" i="14"/>
  <c r="F19" i="13"/>
  <c r="AC41" i="15"/>
  <c r="AC41" i="13"/>
  <c r="AC41" i="14"/>
  <c r="Z19" i="15"/>
  <c r="Z19" i="13"/>
  <c r="Z19" i="14"/>
  <c r="AB12" i="15"/>
  <c r="AB12" i="14"/>
  <c r="AB12" i="13"/>
  <c r="A12" i="15"/>
  <c r="A12" i="13"/>
  <c r="A12" i="14"/>
  <c r="Z12" i="15"/>
  <c r="Z12" i="14"/>
  <c r="Z12" i="13"/>
  <c r="F15" i="15"/>
  <c r="F15" i="14"/>
  <c r="F15" i="13"/>
  <c r="AB15" i="15"/>
  <c r="AB15" i="14"/>
  <c r="AB15" i="13"/>
  <c r="AD20" i="15"/>
  <c r="AD20" i="13"/>
  <c r="AD20" i="14"/>
  <c r="C41" i="15"/>
  <c r="C41" i="14"/>
  <c r="C41" i="13"/>
  <c r="L41" i="15"/>
  <c r="L41" i="13"/>
  <c r="L41" i="14"/>
  <c r="AD41" i="13"/>
  <c r="AD41" i="14"/>
  <c r="Q39" i="15"/>
  <c r="Q39" i="14"/>
  <c r="Q39" i="13"/>
  <c r="E20" i="15"/>
  <c r="E20" i="14"/>
  <c r="E20" i="13"/>
  <c r="K20" i="13"/>
  <c r="K20" i="14"/>
  <c r="I4" i="15"/>
  <c r="I4" i="14"/>
  <c r="I4" i="13"/>
  <c r="AD4" i="15"/>
  <c r="AD4" i="14"/>
  <c r="AD4" i="13"/>
  <c r="AB4" i="15"/>
  <c r="AB4" i="13"/>
  <c r="AB4" i="14"/>
  <c r="AB25" i="15"/>
  <c r="AB25" i="13"/>
  <c r="AB25" i="14"/>
  <c r="AD25" i="15"/>
  <c r="AD25" i="14"/>
  <c r="AD25" i="13"/>
  <c r="X25" i="15"/>
  <c r="X25" i="14"/>
  <c r="X25" i="13"/>
  <c r="AA9" i="14"/>
  <c r="AA9" i="13"/>
  <c r="I9" i="14"/>
  <c r="I9" i="13"/>
  <c r="N17" i="14"/>
  <c r="N17" i="13"/>
  <c r="AC17" i="15"/>
  <c r="AC17" i="13"/>
  <c r="AC17" i="14"/>
  <c r="A17" i="15"/>
  <c r="A17" i="14"/>
  <c r="A17" i="13"/>
  <c r="AC14" i="14"/>
  <c r="AC14" i="13"/>
  <c r="O14" i="16"/>
  <c r="O14" i="14"/>
  <c r="O14" i="13"/>
  <c r="T13" i="14"/>
  <c r="T13" i="13"/>
  <c r="K16" i="14"/>
  <c r="K16" i="13"/>
  <c r="T28" i="14"/>
  <c r="T28" i="13"/>
  <c r="Z30" i="13"/>
  <c r="Z30" i="14"/>
  <c r="AD30" i="13"/>
  <c r="AD30" i="14"/>
  <c r="W36" i="13"/>
  <c r="W36" i="14"/>
  <c r="AB32" i="15"/>
  <c r="AB32" i="14"/>
  <c r="AB32" i="13"/>
  <c r="N35" i="15"/>
  <c r="N35" i="14"/>
  <c r="N35" i="13"/>
  <c r="A26" i="13"/>
  <c r="A26" i="14"/>
  <c r="T40" i="15"/>
  <c r="T40" i="14"/>
  <c r="T40" i="13"/>
  <c r="S23" i="14"/>
  <c r="S23" i="13"/>
  <c r="R15" i="13"/>
  <c r="R15" i="14"/>
  <c r="J22" i="14"/>
  <c r="J22" i="13"/>
  <c r="AA21" i="16"/>
  <c r="AA21" i="13"/>
  <c r="AA21" i="14"/>
  <c r="F39" i="15"/>
  <c r="F39" i="13"/>
  <c r="F39" i="14"/>
  <c r="E3" i="15"/>
  <c r="E3" i="14"/>
  <c r="E3" i="13"/>
  <c r="Z24" i="13"/>
  <c r="Z24" i="14"/>
  <c r="AH47" i="13"/>
  <c r="AG46" i="14"/>
  <c r="AG50" i="13"/>
  <c r="AH45" i="14"/>
  <c r="AG44" i="14"/>
  <c r="AH43" i="14"/>
  <c r="G19" i="15"/>
  <c r="G19" i="13"/>
  <c r="G19" i="14"/>
  <c r="B16" i="15"/>
  <c r="B16" i="13"/>
  <c r="B16" i="14"/>
  <c r="J37" i="15"/>
  <c r="J37" i="13"/>
  <c r="J37" i="14"/>
  <c r="Y6" i="15"/>
  <c r="Y6" i="14"/>
  <c r="Y6" i="13"/>
  <c r="R33" i="15"/>
  <c r="R33" i="13"/>
  <c r="R33" i="14"/>
  <c r="G34" i="15"/>
  <c r="G34" i="14"/>
  <c r="G34" i="13"/>
  <c r="Z29" i="14"/>
  <c r="Z29" i="13"/>
  <c r="I29" i="15"/>
  <c r="I29" i="14"/>
  <c r="I29" i="13"/>
  <c r="A29" i="15"/>
  <c r="A29" i="14"/>
  <c r="A29" i="13"/>
  <c r="G16" i="14"/>
  <c r="G16" i="13"/>
  <c r="L16" i="15"/>
  <c r="L16" i="14"/>
  <c r="L16" i="13"/>
  <c r="E16" i="15"/>
  <c r="E16" i="13"/>
  <c r="E16" i="14"/>
  <c r="W30" i="15"/>
  <c r="W30" i="13"/>
  <c r="W30" i="14"/>
  <c r="A30" i="14"/>
  <c r="A30" i="13"/>
  <c r="I21" i="15"/>
  <c r="I21" i="14"/>
  <c r="I21" i="13"/>
  <c r="AE21" i="14"/>
  <c r="AE21" i="13"/>
  <c r="N14" i="15"/>
  <c r="N14" i="13"/>
  <c r="N14" i="14"/>
  <c r="AB14" i="15"/>
  <c r="AB14" i="14"/>
  <c r="AB14" i="13"/>
  <c r="I14" i="15"/>
  <c r="I14" i="13"/>
  <c r="I14" i="14"/>
  <c r="AD26" i="13"/>
  <c r="AD26" i="14"/>
  <c r="E26" i="15"/>
  <c r="E26" i="13"/>
  <c r="E26" i="14"/>
  <c r="W26" i="15"/>
  <c r="W26" i="13"/>
  <c r="W26" i="14"/>
  <c r="X6" i="13"/>
  <c r="X6" i="14"/>
  <c r="AA6" i="15"/>
  <c r="AA6" i="14"/>
  <c r="AA6" i="13"/>
  <c r="R34" i="15"/>
  <c r="R34" i="14"/>
  <c r="R34" i="13"/>
  <c r="B31" i="13"/>
  <c r="B31" i="14"/>
  <c r="R31" i="13"/>
  <c r="R31" i="14"/>
  <c r="F34" i="15"/>
  <c r="F34" i="14"/>
  <c r="F34" i="13"/>
  <c r="W34" i="13"/>
  <c r="W34" i="14"/>
  <c r="A34" i="15"/>
  <c r="A34" i="13"/>
  <c r="A34" i="14"/>
  <c r="AB18" i="15"/>
  <c r="AB18" i="14"/>
  <c r="AB18" i="13"/>
  <c r="W18" i="15"/>
  <c r="W18" i="13"/>
  <c r="W18" i="14"/>
  <c r="H18" i="15"/>
  <c r="H18" i="14"/>
  <c r="H18" i="13"/>
  <c r="Q33" i="14"/>
  <c r="Q33" i="13"/>
  <c r="K33" i="13"/>
  <c r="K33" i="14"/>
  <c r="S33" i="15"/>
  <c r="S33" i="14"/>
  <c r="S33" i="13"/>
  <c r="S11" i="15"/>
  <c r="S11" i="13"/>
  <c r="S11" i="14"/>
  <c r="W11" i="15"/>
  <c r="W11" i="14"/>
  <c r="W11" i="13"/>
  <c r="G41" i="15"/>
  <c r="G41" i="14"/>
  <c r="G41" i="13"/>
  <c r="K4" i="15"/>
  <c r="K4" i="14"/>
  <c r="K4" i="13"/>
  <c r="AA38" i="15"/>
  <c r="AA38" i="14"/>
  <c r="AA38" i="13"/>
  <c r="AB23" i="15"/>
  <c r="AB23" i="13"/>
  <c r="AB23" i="14"/>
  <c r="AC11" i="15"/>
  <c r="AC11" i="14"/>
  <c r="AC11" i="13"/>
  <c r="C4" i="13"/>
  <c r="C4" i="14"/>
  <c r="Q27" i="15"/>
  <c r="Q27" i="14"/>
  <c r="Q27" i="13"/>
  <c r="AD27" i="15"/>
  <c r="AD27" i="14"/>
  <c r="AD27" i="13"/>
  <c r="T23" i="14"/>
  <c r="T23" i="13"/>
  <c r="I23" i="15"/>
  <c r="I23" i="14"/>
  <c r="I23" i="13"/>
  <c r="AA36" i="16"/>
  <c r="AA36" i="14"/>
  <c r="AA36" i="13"/>
  <c r="R36" i="15"/>
  <c r="R36" i="14"/>
  <c r="R36" i="13"/>
  <c r="N36" i="14"/>
  <c r="N36" i="13"/>
  <c r="Y22" i="15"/>
  <c r="Y22" i="13"/>
  <c r="Y22" i="14"/>
  <c r="U22" i="15"/>
  <c r="U22" i="14"/>
  <c r="U22" i="13"/>
  <c r="F4" i="15"/>
  <c r="F4" i="14"/>
  <c r="F4" i="13"/>
  <c r="B3" i="15"/>
  <c r="B3" i="14"/>
  <c r="B3" i="13"/>
  <c r="R3" i="15"/>
  <c r="R3" i="14"/>
  <c r="R3" i="13"/>
  <c r="Q32" i="15"/>
  <c r="Q32" i="14"/>
  <c r="Q32" i="13"/>
  <c r="I32" i="13"/>
  <c r="I32" i="14"/>
  <c r="G32" i="14"/>
  <c r="G32" i="13"/>
  <c r="S38" i="15"/>
  <c r="S38" i="14"/>
  <c r="S38" i="13"/>
  <c r="AC38" i="13"/>
  <c r="AC38" i="14"/>
  <c r="H37" i="15"/>
  <c r="H37" i="14"/>
  <c r="H37" i="13"/>
  <c r="Q37" i="14"/>
  <c r="Q37" i="13"/>
  <c r="D37" i="15"/>
  <c r="D37" i="14"/>
  <c r="D37" i="13"/>
  <c r="M15" i="15"/>
  <c r="M15" i="14"/>
  <c r="M15" i="13"/>
  <c r="C26" i="15"/>
  <c r="C26" i="14"/>
  <c r="C26" i="13"/>
  <c r="X42" i="15"/>
  <c r="X42" i="13"/>
  <c r="X42" i="14"/>
  <c r="V28" i="13"/>
  <c r="V28" i="14"/>
  <c r="D18" i="15"/>
  <c r="D18" i="14"/>
  <c r="D18" i="13"/>
  <c r="N38" i="13"/>
  <c r="N38" i="14"/>
  <c r="AE42" i="15"/>
  <c r="AE42" i="14"/>
  <c r="AE42" i="13"/>
  <c r="T42" i="15"/>
  <c r="T42" i="14"/>
  <c r="T42" i="13"/>
  <c r="S40" i="15"/>
  <c r="S40" i="14"/>
  <c r="S40" i="13"/>
  <c r="AD40" i="15"/>
  <c r="AD40" i="13"/>
  <c r="AD40" i="14"/>
  <c r="E40" i="16"/>
  <c r="E40" i="14"/>
  <c r="E40" i="13"/>
  <c r="AE19" i="15"/>
  <c r="AE19" i="13"/>
  <c r="AE19" i="14"/>
  <c r="AC19" i="15"/>
  <c r="AC19" i="14"/>
  <c r="AC19" i="13"/>
  <c r="J5" i="15"/>
  <c r="J5" i="14"/>
  <c r="J5" i="13"/>
  <c r="Z5" i="15"/>
  <c r="Z5" i="13"/>
  <c r="Z5" i="14"/>
  <c r="D5" i="15"/>
  <c r="D5" i="14"/>
  <c r="D5" i="13"/>
  <c r="D13" i="14"/>
  <c r="D13" i="13"/>
  <c r="AD13" i="15"/>
  <c r="AD13" i="14"/>
  <c r="AD13" i="13"/>
  <c r="B35" i="15"/>
  <c r="B35" i="13"/>
  <c r="B35" i="14"/>
  <c r="D35" i="15"/>
  <c r="D35" i="14"/>
  <c r="D35" i="13"/>
  <c r="O10" i="15"/>
  <c r="O10" i="14"/>
  <c r="O10" i="13"/>
  <c r="H24" i="15"/>
  <c r="H24" i="14"/>
  <c r="H24" i="13"/>
  <c r="AB24" i="14"/>
  <c r="AB24" i="13"/>
  <c r="O24" i="14"/>
  <c r="O24" i="13"/>
  <c r="U10" i="14"/>
  <c r="U10" i="13"/>
  <c r="AE10" i="15"/>
  <c r="AE10" i="14"/>
  <c r="AE10" i="13"/>
  <c r="K9" i="14"/>
  <c r="K9" i="13"/>
  <c r="H28" i="15"/>
  <c r="H28" i="14"/>
  <c r="H28" i="13"/>
  <c r="F28" i="15"/>
  <c r="F28" i="14"/>
  <c r="F28" i="13"/>
  <c r="E8" i="15"/>
  <c r="E8" i="14"/>
  <c r="E8" i="13"/>
  <c r="D8" i="14"/>
  <c r="D8" i="13"/>
  <c r="T8" i="15"/>
  <c r="T8" i="14"/>
  <c r="T8" i="13"/>
  <c r="G39" i="15"/>
  <c r="G39" i="13"/>
  <c r="G39" i="14"/>
  <c r="L39" i="15"/>
  <c r="L39" i="13"/>
  <c r="L39" i="14"/>
  <c r="U39" i="15"/>
  <c r="U39" i="14"/>
  <c r="U39" i="13"/>
  <c r="E7" i="15"/>
  <c r="E7" i="14"/>
  <c r="E7" i="13"/>
  <c r="R7" i="15"/>
  <c r="R7" i="14"/>
  <c r="R7" i="13"/>
  <c r="H7" i="15"/>
  <c r="H7" i="14"/>
  <c r="H7" i="13"/>
  <c r="G12" i="15"/>
  <c r="G12" i="14"/>
  <c r="G12" i="13"/>
  <c r="G11" i="15"/>
  <c r="G11" i="13"/>
  <c r="G11" i="14"/>
  <c r="T26" i="14"/>
  <c r="T26" i="13"/>
  <c r="S12" i="15"/>
  <c r="S12" i="13"/>
  <c r="S12" i="14"/>
  <c r="O33" i="13"/>
  <c r="O33" i="14"/>
  <c r="Z13" i="15"/>
  <c r="Z13" i="14"/>
  <c r="Z13" i="13"/>
  <c r="AE17" i="13"/>
  <c r="AE17" i="14"/>
  <c r="I34" i="15"/>
  <c r="I34" i="14"/>
  <c r="I34" i="13"/>
  <c r="AA12" i="15"/>
  <c r="AA12" i="14"/>
  <c r="AA12" i="13"/>
  <c r="M12" i="15"/>
  <c r="M12" i="14"/>
  <c r="M12" i="13"/>
  <c r="I15" i="15"/>
  <c r="I15" i="13"/>
  <c r="I15" i="14"/>
  <c r="W15" i="15"/>
  <c r="W15" i="14"/>
  <c r="W15" i="13"/>
  <c r="U15" i="15"/>
  <c r="U15" i="14"/>
  <c r="U15" i="13"/>
  <c r="X41" i="14"/>
  <c r="X41" i="13"/>
  <c r="Q41" i="15"/>
  <c r="Q41" i="14"/>
  <c r="Q41" i="13"/>
  <c r="Z41" i="15"/>
  <c r="Z41" i="13"/>
  <c r="Z41" i="14"/>
  <c r="E41" i="14"/>
  <c r="E41" i="13"/>
  <c r="R39" i="15"/>
  <c r="R39" i="14"/>
  <c r="R39" i="13"/>
  <c r="W20" i="15"/>
  <c r="W20" i="14"/>
  <c r="W20" i="13"/>
  <c r="R20" i="13"/>
  <c r="R20" i="14"/>
  <c r="D4" i="15"/>
  <c r="D4" i="13"/>
  <c r="D4" i="14"/>
  <c r="O4" i="14"/>
  <c r="O4" i="13"/>
  <c r="AE4" i="15"/>
  <c r="AE4" i="13"/>
  <c r="AE4" i="14"/>
  <c r="Q25" i="15"/>
  <c r="Q25" i="14"/>
  <c r="Q25" i="13"/>
  <c r="I25" i="15"/>
  <c r="I25" i="14"/>
  <c r="I25" i="13"/>
  <c r="L25" i="15"/>
  <c r="L25" i="14"/>
  <c r="L25" i="13"/>
  <c r="T9" i="15"/>
  <c r="T9" i="14"/>
  <c r="T9" i="13"/>
  <c r="E9" i="14"/>
  <c r="E9" i="13"/>
  <c r="AB17" i="15"/>
  <c r="AB17" i="13"/>
  <c r="AB17" i="14"/>
  <c r="R17" i="15"/>
  <c r="R17" i="14"/>
  <c r="R17" i="13"/>
  <c r="AA16" i="15"/>
  <c r="AA16" i="14"/>
  <c r="AA16" i="13"/>
  <c r="J31" i="13"/>
  <c r="J31" i="14"/>
  <c r="K34" i="14"/>
  <c r="K34" i="13"/>
  <c r="Z28" i="15"/>
  <c r="Z28" i="13"/>
  <c r="Z28" i="14"/>
  <c r="C30" i="15"/>
  <c r="C30" i="14"/>
  <c r="C30" i="13"/>
  <c r="Q30" i="15"/>
  <c r="Q30" i="13"/>
  <c r="Q30" i="14"/>
  <c r="S36" i="15"/>
  <c r="S36" i="14"/>
  <c r="S36" i="13"/>
  <c r="A19" i="13"/>
  <c r="A19" i="14"/>
  <c r="U35" i="15"/>
  <c r="U35" i="14"/>
  <c r="U35" i="13"/>
  <c r="M26" i="15"/>
  <c r="M26" i="13"/>
  <c r="M26" i="14"/>
  <c r="R10" i="15"/>
  <c r="R10" i="14"/>
  <c r="R10" i="13"/>
  <c r="R23" i="14"/>
  <c r="R23" i="13"/>
  <c r="D15" i="14"/>
  <c r="D15" i="13"/>
  <c r="A22" i="14"/>
  <c r="A22" i="13"/>
  <c r="AB21" i="14"/>
  <c r="AB21" i="13"/>
  <c r="U3" i="13"/>
  <c r="U3" i="14"/>
  <c r="X8" i="14"/>
  <c r="X8" i="13"/>
  <c r="M27" i="14"/>
  <c r="M27" i="13"/>
  <c r="AH47" i="14"/>
  <c r="R8" i="15"/>
  <c r="R8" i="14"/>
  <c r="R8" i="13"/>
  <c r="W4" i="15"/>
  <c r="W4" i="14"/>
  <c r="W4" i="13"/>
  <c r="J40" i="15"/>
  <c r="J40" i="14"/>
  <c r="J40" i="13"/>
  <c r="AB37" i="14"/>
  <c r="AB37" i="13"/>
  <c r="T39" i="15"/>
  <c r="T39" i="14"/>
  <c r="T39" i="13"/>
  <c r="AC29" i="14"/>
  <c r="AC29" i="13"/>
  <c r="H12" i="15"/>
  <c r="H12" i="14"/>
  <c r="H12" i="13"/>
  <c r="Y29" i="15"/>
  <c r="Y29" i="14"/>
  <c r="Y29" i="13"/>
  <c r="H29" i="14"/>
  <c r="H29" i="13"/>
  <c r="V29" i="14"/>
  <c r="V29" i="13"/>
  <c r="A16" i="15"/>
  <c r="A16" i="14"/>
  <c r="A16" i="13"/>
  <c r="Z16" i="15"/>
  <c r="Z16" i="14"/>
  <c r="Z16" i="13"/>
  <c r="X16" i="15"/>
  <c r="X16" i="14"/>
  <c r="X16" i="13"/>
  <c r="X30" i="15"/>
  <c r="X30" i="13"/>
  <c r="X30" i="14"/>
  <c r="K30" i="15"/>
  <c r="K30" i="13"/>
  <c r="K30" i="14"/>
  <c r="A21" i="15"/>
  <c r="A21" i="14"/>
  <c r="A21" i="13"/>
  <c r="L21" i="14"/>
  <c r="L21" i="13"/>
  <c r="G14" i="15"/>
  <c r="G14" i="13"/>
  <c r="G14" i="14"/>
  <c r="T14" i="15"/>
  <c r="T14" i="14"/>
  <c r="T14" i="13"/>
  <c r="E14" i="14"/>
  <c r="E14" i="13"/>
  <c r="O26" i="15"/>
  <c r="O26" i="14"/>
  <c r="O26" i="13"/>
  <c r="S26" i="15"/>
  <c r="S26" i="14"/>
  <c r="S26" i="13"/>
  <c r="Q6" i="15"/>
  <c r="Q6" i="14"/>
  <c r="Q6" i="13"/>
  <c r="E6" i="15"/>
  <c r="E6" i="14"/>
  <c r="E6" i="13"/>
  <c r="B32" i="15"/>
  <c r="B32" i="14"/>
  <c r="B32" i="13"/>
  <c r="I31" i="15"/>
  <c r="I31" i="14"/>
  <c r="I31" i="13"/>
  <c r="X31" i="15"/>
  <c r="X31" i="13"/>
  <c r="X31" i="14"/>
  <c r="X34" i="15"/>
  <c r="X34" i="13"/>
  <c r="X34" i="14"/>
  <c r="T34" i="15"/>
  <c r="T34" i="13"/>
  <c r="T34" i="14"/>
  <c r="B34" i="15"/>
  <c r="B34" i="14"/>
  <c r="B34" i="13"/>
  <c r="F18" i="14"/>
  <c r="F18" i="13"/>
  <c r="C18" i="15"/>
  <c r="C18" i="14"/>
  <c r="C18" i="13"/>
  <c r="S18" i="14"/>
  <c r="S18" i="13"/>
  <c r="G33" i="15"/>
  <c r="G33" i="13"/>
  <c r="G33" i="14"/>
  <c r="A33" i="15"/>
  <c r="A33" i="14"/>
  <c r="A33" i="13"/>
  <c r="C33" i="14"/>
  <c r="C33" i="13"/>
  <c r="H11" i="15"/>
  <c r="H11" i="14"/>
  <c r="H11" i="13"/>
  <c r="U11" i="15"/>
  <c r="U11" i="14"/>
  <c r="U11" i="13"/>
  <c r="AA22" i="15"/>
  <c r="AA22" i="14"/>
  <c r="AA22" i="13"/>
  <c r="V36" i="14"/>
  <c r="V36" i="13"/>
  <c r="V7" i="15"/>
  <c r="V7" i="14"/>
  <c r="V7" i="13"/>
  <c r="E28" i="15"/>
  <c r="E28" i="13"/>
  <c r="E28" i="14"/>
  <c r="Q5" i="15"/>
  <c r="Q5" i="14"/>
  <c r="Q5" i="13"/>
  <c r="B29" i="15"/>
  <c r="B29" i="13"/>
  <c r="B29" i="14"/>
  <c r="I27" i="15"/>
  <c r="I27" i="14"/>
  <c r="I27" i="13"/>
  <c r="S27" i="15"/>
  <c r="S27" i="13"/>
  <c r="S27" i="14"/>
  <c r="Q23" i="15"/>
  <c r="Q23" i="14"/>
  <c r="Q23" i="13"/>
  <c r="Y23" i="15"/>
  <c r="Y23" i="14"/>
  <c r="Y23" i="13"/>
  <c r="AD36" i="15"/>
  <c r="AD36" i="14"/>
  <c r="AD36" i="13"/>
  <c r="AB36" i="14"/>
  <c r="AB36" i="13"/>
  <c r="D36" i="15"/>
  <c r="D36" i="13"/>
  <c r="D36" i="14"/>
  <c r="X22" i="15"/>
  <c r="X22" i="14"/>
  <c r="X22" i="13"/>
  <c r="K22" i="15"/>
  <c r="K22" i="14"/>
  <c r="K22" i="13"/>
  <c r="Y3" i="14"/>
  <c r="Y3" i="13"/>
  <c r="AC3" i="14"/>
  <c r="AC3" i="13"/>
  <c r="D28" i="15"/>
  <c r="D28" i="14"/>
  <c r="D28" i="13"/>
  <c r="AE32" i="15"/>
  <c r="AE32" i="13"/>
  <c r="AE32" i="14"/>
  <c r="U32" i="15"/>
  <c r="U32" i="14"/>
  <c r="U32" i="13"/>
  <c r="I38" i="15"/>
  <c r="I38" i="14"/>
  <c r="I38" i="13"/>
  <c r="X38" i="15"/>
  <c r="X38" i="14"/>
  <c r="X38" i="13"/>
  <c r="AA37" i="15"/>
  <c r="AA37" i="13"/>
  <c r="AA37" i="14"/>
  <c r="W37" i="15"/>
  <c r="W37" i="14"/>
  <c r="W37" i="13"/>
  <c r="AC42" i="14"/>
  <c r="AC42" i="13"/>
  <c r="V19" i="14"/>
  <c r="V19" i="13"/>
  <c r="K24" i="15"/>
  <c r="K24" i="13"/>
  <c r="K24" i="14"/>
  <c r="AC13" i="15"/>
  <c r="AC13" i="14"/>
  <c r="AC13" i="13"/>
  <c r="AD32" i="14"/>
  <c r="AD32" i="13"/>
  <c r="O8" i="15"/>
  <c r="O8" i="14"/>
  <c r="O8" i="13"/>
  <c r="T15" i="14"/>
  <c r="T15" i="13"/>
  <c r="AD42" i="15"/>
  <c r="AD42" i="14"/>
  <c r="AD42" i="13"/>
  <c r="AB42" i="15"/>
  <c r="AB42" i="13"/>
  <c r="AB42" i="14"/>
  <c r="AA40" i="15"/>
  <c r="AA40" i="14"/>
  <c r="AA40" i="13"/>
  <c r="F40" i="15"/>
  <c r="F40" i="14"/>
  <c r="F40" i="13"/>
  <c r="W40" i="15"/>
  <c r="W40" i="14"/>
  <c r="W40" i="13"/>
  <c r="AA19" i="13"/>
  <c r="AA19" i="14"/>
  <c r="U19" i="14"/>
  <c r="U19" i="13"/>
  <c r="V5" i="15"/>
  <c r="V5" i="14"/>
  <c r="V5" i="13"/>
  <c r="L5" i="14"/>
  <c r="L5" i="13"/>
  <c r="O5" i="15"/>
  <c r="O5" i="14"/>
  <c r="O5" i="13"/>
  <c r="R13" i="14"/>
  <c r="R13" i="13"/>
  <c r="O13" i="15"/>
  <c r="O13" i="14"/>
  <c r="O13" i="13"/>
  <c r="AB35" i="13"/>
  <c r="AB35" i="14"/>
  <c r="A35" i="15"/>
  <c r="A35" i="14"/>
  <c r="A35" i="13"/>
  <c r="A6" i="14"/>
  <c r="A6" i="13"/>
  <c r="W10" i="15"/>
  <c r="W10" i="13"/>
  <c r="W10" i="14"/>
  <c r="G24" i="15"/>
  <c r="G24" i="14"/>
  <c r="G24" i="13"/>
  <c r="N24" i="14"/>
  <c r="N24" i="13"/>
  <c r="K10" i="15"/>
  <c r="K10" i="13"/>
  <c r="K10" i="14"/>
  <c r="AD10" i="15"/>
  <c r="AD10" i="14"/>
  <c r="AD10" i="13"/>
  <c r="Y10" i="14"/>
  <c r="Y10" i="13"/>
  <c r="H25" i="15"/>
  <c r="H25" i="14"/>
  <c r="H25" i="13"/>
  <c r="AD28" i="15"/>
  <c r="AD28" i="13"/>
  <c r="AD28" i="14"/>
  <c r="AB28" i="13"/>
  <c r="AB28" i="14"/>
  <c r="L8" i="15"/>
  <c r="L8" i="14"/>
  <c r="L8" i="13"/>
  <c r="AA8" i="15"/>
  <c r="AA8" i="14"/>
  <c r="AA8" i="13"/>
  <c r="V8" i="13"/>
  <c r="V8" i="14"/>
  <c r="K39" i="15"/>
  <c r="K39" i="14"/>
  <c r="K39" i="13"/>
  <c r="I39" i="14"/>
  <c r="I39" i="13"/>
  <c r="O7" i="15"/>
  <c r="O7" i="14"/>
  <c r="O7" i="13"/>
  <c r="X7" i="15"/>
  <c r="X7" i="14"/>
  <c r="X7" i="13"/>
  <c r="U14" i="15"/>
  <c r="U14" i="14"/>
  <c r="U14" i="13"/>
  <c r="AE38" i="15"/>
  <c r="AE38" i="14"/>
  <c r="AE38" i="13"/>
  <c r="X20" i="15"/>
  <c r="X20" i="14"/>
  <c r="X20" i="13"/>
  <c r="G26" i="15"/>
  <c r="G26" i="14"/>
  <c r="G26" i="13"/>
  <c r="F29" i="15"/>
  <c r="F29" i="14"/>
  <c r="F29" i="13"/>
  <c r="F24" i="14"/>
  <c r="F24" i="13"/>
  <c r="I5" i="15"/>
  <c r="I5" i="13"/>
  <c r="I5" i="14"/>
  <c r="V16" i="15"/>
  <c r="V16" i="14"/>
  <c r="V16" i="13"/>
  <c r="R38" i="14"/>
  <c r="R38" i="13"/>
  <c r="Y12" i="15"/>
  <c r="Y12" i="14"/>
  <c r="Y12" i="13"/>
  <c r="J12" i="15"/>
  <c r="J12" i="13"/>
  <c r="J12" i="14"/>
  <c r="A15" i="15"/>
  <c r="A15" i="13"/>
  <c r="A15" i="14"/>
  <c r="E15" i="15"/>
  <c r="E15" i="14"/>
  <c r="E15" i="13"/>
  <c r="S15" i="15"/>
  <c r="S15" i="14"/>
  <c r="S15" i="13"/>
  <c r="O25" i="13"/>
  <c r="O25" i="14"/>
  <c r="O41" i="15"/>
  <c r="O41" i="14"/>
  <c r="O41" i="13"/>
  <c r="AA41" i="15"/>
  <c r="AA41" i="14"/>
  <c r="AA41" i="13"/>
  <c r="N41" i="15"/>
  <c r="N41" i="14"/>
  <c r="N41" i="13"/>
  <c r="J20" i="15"/>
  <c r="J20" i="13"/>
  <c r="J20" i="14"/>
  <c r="AC20" i="14"/>
  <c r="AC20" i="13"/>
  <c r="M4" i="15"/>
  <c r="M4" i="14"/>
  <c r="M4" i="13"/>
  <c r="X4" i="14"/>
  <c r="X4" i="13"/>
  <c r="AC25" i="14"/>
  <c r="AC25" i="13"/>
  <c r="G25" i="15"/>
  <c r="G25" i="14"/>
  <c r="G25" i="13"/>
  <c r="C25" i="15"/>
  <c r="C25" i="13"/>
  <c r="C25" i="14"/>
  <c r="B25" i="15"/>
  <c r="B25" i="14"/>
  <c r="B25" i="13"/>
  <c r="Q9" i="15"/>
  <c r="Q9" i="13"/>
  <c r="Q9" i="14"/>
  <c r="AB9" i="15"/>
  <c r="AB9" i="13"/>
  <c r="AB9" i="14"/>
  <c r="O17" i="15"/>
  <c r="O17" i="14"/>
  <c r="O17" i="13"/>
  <c r="Q17" i="15"/>
  <c r="Q17" i="14"/>
  <c r="Q17" i="13"/>
  <c r="O16" i="14"/>
  <c r="O16" i="13"/>
  <c r="W41" i="13"/>
  <c r="W41" i="14"/>
  <c r="A31" i="15"/>
  <c r="A31" i="14"/>
  <c r="A31" i="13"/>
  <c r="AA34" i="15"/>
  <c r="AA34" i="14"/>
  <c r="AA34" i="13"/>
  <c r="AA42" i="14"/>
  <c r="AA42" i="13"/>
  <c r="B30" i="14"/>
  <c r="B30" i="13"/>
  <c r="F5" i="15"/>
  <c r="F5" i="13"/>
  <c r="F5" i="14"/>
  <c r="K36" i="14"/>
  <c r="K36" i="13"/>
  <c r="X19" i="15"/>
  <c r="X19" i="14"/>
  <c r="X19" i="13"/>
  <c r="J35" i="15"/>
  <c r="J35" i="14"/>
  <c r="J35" i="13"/>
  <c r="Z40" i="14"/>
  <c r="Z40" i="13"/>
  <c r="D10" i="15"/>
  <c r="D10" i="14"/>
  <c r="D10" i="13"/>
  <c r="AA24" i="14"/>
  <c r="AA24" i="13"/>
  <c r="Y15" i="15"/>
  <c r="Y15" i="13"/>
  <c r="Y15" i="14"/>
  <c r="I22" i="15"/>
  <c r="I22" i="13"/>
  <c r="I22" i="14"/>
  <c r="D21" i="16"/>
  <c r="D21" i="14"/>
  <c r="D21" i="13"/>
  <c r="X3" i="14"/>
  <c r="X3" i="13"/>
  <c r="A8" i="14"/>
  <c r="A8" i="13"/>
  <c r="C27" i="14"/>
  <c r="C27" i="13"/>
  <c r="AH46" i="14"/>
  <c r="AH49" i="13"/>
  <c r="AG43" i="13"/>
  <c r="Q8" i="15"/>
  <c r="Q8" i="13"/>
  <c r="Q8" i="14"/>
  <c r="C9" i="14"/>
  <c r="C9" i="13"/>
  <c r="Q28" i="15"/>
  <c r="Q28" i="14"/>
  <c r="Q28" i="13"/>
  <c r="F17" i="13"/>
  <c r="F17" i="14"/>
  <c r="U29" i="16"/>
  <c r="U29" i="14"/>
  <c r="U29" i="13"/>
  <c r="T25" i="15"/>
  <c r="T25" i="13"/>
  <c r="T25" i="14"/>
  <c r="X18" i="15"/>
  <c r="X18" i="13"/>
  <c r="X18" i="14"/>
  <c r="O29" i="15"/>
  <c r="O29" i="14"/>
  <c r="O29" i="13"/>
  <c r="AB29" i="13"/>
  <c r="AB29" i="14"/>
  <c r="Y16" i="15"/>
  <c r="Y16" i="14"/>
  <c r="Y16" i="13"/>
  <c r="W16" i="15"/>
  <c r="W16" i="14"/>
  <c r="W16" i="13"/>
  <c r="U30" i="15"/>
  <c r="U30" i="14"/>
  <c r="U30" i="13"/>
  <c r="T30" i="14"/>
  <c r="T30" i="13"/>
  <c r="L30" i="15"/>
  <c r="L30" i="14"/>
  <c r="L30" i="13"/>
  <c r="E21" i="15"/>
  <c r="E21" i="14"/>
  <c r="E21" i="13"/>
  <c r="Z21" i="14"/>
  <c r="Z21" i="13"/>
  <c r="J14" i="14"/>
  <c r="J14" i="13"/>
  <c r="C14" i="15"/>
  <c r="C14" i="14"/>
  <c r="C14" i="13"/>
  <c r="C11" i="15"/>
  <c r="C11" i="13"/>
  <c r="C11" i="14"/>
  <c r="Y26" i="15"/>
  <c r="Y26" i="13"/>
  <c r="Y26" i="14"/>
  <c r="I26" i="15"/>
  <c r="I26" i="14"/>
  <c r="I26" i="13"/>
  <c r="O6" i="15"/>
  <c r="O6" i="14"/>
  <c r="O6" i="13"/>
  <c r="J6" i="15"/>
  <c r="J6" i="14"/>
  <c r="J6" i="13"/>
  <c r="R18" i="15"/>
  <c r="R18" i="13"/>
  <c r="R18" i="14"/>
  <c r="M7" i="15"/>
  <c r="M7" i="13"/>
  <c r="M7" i="14"/>
  <c r="AC31" i="15"/>
  <c r="AC31" i="13"/>
  <c r="AC31" i="14"/>
  <c r="Q31" i="15"/>
  <c r="Q31" i="14"/>
  <c r="Q31" i="13"/>
  <c r="Y34" i="15"/>
  <c r="Y34" i="14"/>
  <c r="Y34" i="13"/>
  <c r="J34" i="14"/>
  <c r="J34" i="13"/>
  <c r="U34" i="15"/>
  <c r="U34" i="14"/>
  <c r="U34" i="13"/>
  <c r="Q18" i="15"/>
  <c r="Q18" i="14"/>
  <c r="Q18" i="13"/>
  <c r="AC18" i="15"/>
  <c r="AC18" i="14"/>
  <c r="AC18" i="13"/>
  <c r="M33" i="15"/>
  <c r="M33" i="14"/>
  <c r="M33" i="13"/>
  <c r="L33" i="15"/>
  <c r="L33" i="14"/>
  <c r="L33" i="13"/>
  <c r="V33" i="15"/>
  <c r="V33" i="13"/>
  <c r="V33" i="14"/>
  <c r="AB11" i="14"/>
  <c r="AB11" i="13"/>
  <c r="I11" i="15"/>
  <c r="I11" i="14"/>
  <c r="I11" i="13"/>
  <c r="I17" i="13"/>
  <c r="I17" i="14"/>
  <c r="R32" i="13"/>
  <c r="R32" i="14"/>
  <c r="M32" i="14"/>
  <c r="M32" i="13"/>
  <c r="F38" i="15"/>
  <c r="F38" i="14"/>
  <c r="F38" i="13"/>
  <c r="X27" i="15"/>
  <c r="X27" i="14"/>
  <c r="X27" i="13"/>
  <c r="N27" i="15"/>
  <c r="N27" i="14"/>
  <c r="N27" i="13"/>
  <c r="A27" i="15"/>
  <c r="A27" i="13"/>
  <c r="A27" i="14"/>
  <c r="M23" i="15"/>
  <c r="M23" i="14"/>
  <c r="M23" i="13"/>
  <c r="A23" i="15"/>
  <c r="A23" i="14"/>
  <c r="A23" i="13"/>
  <c r="Q36" i="15"/>
  <c r="Q36" i="14"/>
  <c r="Q36" i="13"/>
  <c r="O36" i="14"/>
  <c r="O36" i="13"/>
  <c r="O22" i="15"/>
  <c r="O22" i="13"/>
  <c r="O22" i="14"/>
  <c r="AC22" i="15"/>
  <c r="AC22" i="14"/>
  <c r="AC22" i="13"/>
  <c r="C22" i="15"/>
  <c r="C22" i="14"/>
  <c r="C22" i="13"/>
  <c r="G6" i="15"/>
  <c r="G6" i="14"/>
  <c r="G6" i="13"/>
  <c r="I3" i="15"/>
  <c r="I3" i="14"/>
  <c r="I3" i="13"/>
  <c r="W3" i="15"/>
  <c r="W3" i="14"/>
  <c r="W3" i="13"/>
  <c r="V32" i="14"/>
  <c r="V32" i="13"/>
  <c r="D32" i="14"/>
  <c r="D32" i="13"/>
  <c r="H38" i="15"/>
  <c r="H38" i="14"/>
  <c r="H38" i="13"/>
  <c r="A38" i="14"/>
  <c r="A38" i="13"/>
  <c r="E37" i="14"/>
  <c r="E37" i="13"/>
  <c r="T37" i="14"/>
  <c r="T37" i="13"/>
  <c r="H6" i="15"/>
  <c r="H6" i="14"/>
  <c r="H6" i="13"/>
  <c r="AC4" i="15"/>
  <c r="AC4" i="14"/>
  <c r="AC4" i="13"/>
  <c r="J21" i="13"/>
  <c r="J21" i="14"/>
  <c r="L32" i="13"/>
  <c r="L32" i="14"/>
  <c r="U23" i="15"/>
  <c r="U23" i="14"/>
  <c r="U23" i="13"/>
  <c r="T17" i="15"/>
  <c r="T17" i="14"/>
  <c r="T17" i="13"/>
  <c r="B27" i="15"/>
  <c r="B27" i="14"/>
  <c r="B27" i="13"/>
  <c r="B42" i="14"/>
  <c r="B42" i="13"/>
  <c r="U42" i="15"/>
  <c r="U42" i="14"/>
  <c r="U42" i="13"/>
  <c r="E42" i="15"/>
  <c r="E42" i="14"/>
  <c r="E42" i="13"/>
  <c r="Y40" i="15"/>
  <c r="Y40" i="14"/>
  <c r="Y40" i="13"/>
  <c r="R40" i="14"/>
  <c r="R40" i="13"/>
  <c r="D40" i="15"/>
  <c r="D40" i="13"/>
  <c r="D40" i="14"/>
  <c r="O19" i="15"/>
  <c r="O19" i="13"/>
  <c r="O19" i="14"/>
  <c r="AD19" i="15"/>
  <c r="AD19" i="14"/>
  <c r="AD19" i="13"/>
  <c r="C5" i="14"/>
  <c r="C5" i="13"/>
  <c r="AD5" i="15"/>
  <c r="AD5" i="14"/>
  <c r="AD5" i="13"/>
  <c r="C13" i="15"/>
  <c r="C13" i="14"/>
  <c r="C13" i="13"/>
  <c r="S13" i="15"/>
  <c r="S13" i="14"/>
  <c r="S13" i="13"/>
  <c r="AA13" i="15"/>
  <c r="AA13" i="14"/>
  <c r="AA13" i="13"/>
  <c r="G35" i="14"/>
  <c r="G35" i="13"/>
  <c r="O35" i="15"/>
  <c r="O35" i="13"/>
  <c r="O35" i="14"/>
  <c r="W9" i="15"/>
  <c r="W9" i="14"/>
  <c r="W9" i="13"/>
  <c r="AC8" i="15"/>
  <c r="AC8" i="14"/>
  <c r="AC8" i="13"/>
  <c r="R24" i="13"/>
  <c r="R24" i="14"/>
  <c r="E24" i="14"/>
  <c r="E24" i="13"/>
  <c r="E10" i="15"/>
  <c r="E10" i="13"/>
  <c r="E10" i="14"/>
  <c r="Q10" i="15"/>
  <c r="Q10" i="14"/>
  <c r="Q10" i="13"/>
  <c r="H10" i="15"/>
  <c r="H10" i="14"/>
  <c r="H10" i="13"/>
  <c r="A25" i="14"/>
  <c r="A25" i="13"/>
  <c r="U28" i="15"/>
  <c r="U28" i="14"/>
  <c r="U28" i="13"/>
  <c r="AC28" i="15"/>
  <c r="AC28" i="13"/>
  <c r="AC28" i="14"/>
  <c r="AD8" i="15"/>
  <c r="AD8" i="14"/>
  <c r="AD8" i="13"/>
  <c r="G8" i="15"/>
  <c r="G8" i="13"/>
  <c r="G8" i="14"/>
  <c r="Y8" i="14"/>
  <c r="Y8" i="13"/>
  <c r="B39" i="15"/>
  <c r="B39" i="14"/>
  <c r="B39" i="13"/>
  <c r="X39" i="15"/>
  <c r="X39" i="14"/>
  <c r="X39" i="13"/>
  <c r="AC7" i="15"/>
  <c r="AC7" i="13"/>
  <c r="AC7" i="14"/>
  <c r="T7" i="15"/>
  <c r="T7" i="14"/>
  <c r="T7" i="13"/>
  <c r="G15" i="15"/>
  <c r="G15" i="13"/>
  <c r="G15" i="14"/>
  <c r="Y27" i="16"/>
  <c r="Y27" i="14"/>
  <c r="Y27" i="13"/>
  <c r="AD17" i="15"/>
  <c r="AD17" i="13"/>
  <c r="AD17" i="14"/>
  <c r="Z9" i="15"/>
  <c r="Z9" i="14"/>
  <c r="Z9" i="13"/>
  <c r="N33" i="13"/>
  <c r="N33" i="14"/>
  <c r="N28" i="14"/>
  <c r="N28" i="13"/>
  <c r="U7" i="15"/>
  <c r="U7" i="13"/>
  <c r="U7" i="14"/>
  <c r="Y7" i="15"/>
  <c r="Y7" i="13"/>
  <c r="Y7" i="14"/>
  <c r="Q12" i="15"/>
  <c r="Q12" i="13"/>
  <c r="Q12" i="14"/>
  <c r="L12" i="15"/>
  <c r="L12" i="14"/>
  <c r="L12" i="13"/>
  <c r="C15" i="14"/>
  <c r="C15" i="13"/>
  <c r="J15" i="13"/>
  <c r="J15" i="14"/>
  <c r="L15" i="14"/>
  <c r="L15" i="13"/>
  <c r="Z38" i="15"/>
  <c r="Z38" i="14"/>
  <c r="Z38" i="13"/>
  <c r="W24" i="14"/>
  <c r="W24" i="13"/>
  <c r="M41" i="14"/>
  <c r="M41" i="13"/>
  <c r="Y41" i="13"/>
  <c r="Y41" i="14"/>
  <c r="D41" i="15"/>
  <c r="D41" i="13"/>
  <c r="D41" i="14"/>
  <c r="A20" i="13"/>
  <c r="A20" i="14"/>
  <c r="C20" i="15"/>
  <c r="C20" i="13"/>
  <c r="C20" i="14"/>
  <c r="A4" i="15"/>
  <c r="A4" i="14"/>
  <c r="A4" i="13"/>
  <c r="T4" i="15"/>
  <c r="T4" i="14"/>
  <c r="T4" i="13"/>
  <c r="K7" i="14"/>
  <c r="K7" i="13"/>
  <c r="K25" i="15"/>
  <c r="K25" i="13"/>
  <c r="K25" i="14"/>
  <c r="M25" i="14"/>
  <c r="M25" i="13"/>
  <c r="U9" i="14"/>
  <c r="U9" i="13"/>
  <c r="AD9" i="15"/>
  <c r="AD9" i="14"/>
  <c r="AD9" i="13"/>
  <c r="V9" i="15"/>
  <c r="V9" i="14"/>
  <c r="V9" i="13"/>
  <c r="K17" i="15"/>
  <c r="K17" i="14"/>
  <c r="K17" i="13"/>
  <c r="W17" i="15"/>
  <c r="W17" i="14"/>
  <c r="W17" i="13"/>
  <c r="R16" i="14"/>
  <c r="R16" i="13"/>
  <c r="L31" i="14"/>
  <c r="L31" i="13"/>
  <c r="V34" i="13"/>
  <c r="V34" i="14"/>
  <c r="F42" i="15"/>
  <c r="F42" i="14"/>
  <c r="F42" i="13"/>
  <c r="Y30" i="15"/>
  <c r="Y30" i="13"/>
  <c r="Y30" i="14"/>
  <c r="AA5" i="15"/>
  <c r="AA5" i="13"/>
  <c r="AA5" i="14"/>
  <c r="U36" i="15"/>
  <c r="U36" i="13"/>
  <c r="U36" i="14"/>
  <c r="L19" i="16"/>
  <c r="L19" i="14"/>
  <c r="L19" i="13"/>
  <c r="Y35" i="13"/>
  <c r="Y35" i="14"/>
  <c r="AC40" i="13"/>
  <c r="AC40" i="14"/>
  <c r="I10" i="16"/>
  <c r="I10" i="14"/>
  <c r="I10" i="13"/>
  <c r="X12" i="14"/>
  <c r="X12" i="13"/>
  <c r="AD29" i="14"/>
  <c r="AD29" i="13"/>
  <c r="N22" i="16"/>
  <c r="N22" i="13"/>
  <c r="N22" i="14"/>
  <c r="N21" i="15"/>
  <c r="N21" i="14"/>
  <c r="N21" i="13"/>
  <c r="S3" i="14"/>
  <c r="S3" i="13"/>
  <c r="B24" i="14"/>
  <c r="B24" i="13"/>
  <c r="W27" i="14"/>
  <c r="W27" i="13"/>
  <c r="AH49" i="14"/>
  <c r="AG48" i="13"/>
  <c r="AG49" i="14"/>
  <c r="AH44" i="14"/>
  <c r="X32" i="15"/>
  <c r="X32" i="14"/>
  <c r="X32" i="13"/>
  <c r="C34" i="15"/>
  <c r="C34" i="14"/>
  <c r="C34" i="13"/>
  <c r="T18" i="14"/>
  <c r="T18" i="13"/>
  <c r="A24" i="15"/>
  <c r="A24" i="14"/>
  <c r="A24" i="13"/>
  <c r="T12" i="15"/>
  <c r="T12" i="14"/>
  <c r="T12" i="13"/>
  <c r="K23" i="15"/>
  <c r="K23" i="14"/>
  <c r="K23" i="13"/>
  <c r="K6" i="14"/>
  <c r="K6" i="13"/>
  <c r="B11" i="15"/>
  <c r="B11" i="14"/>
  <c r="B11" i="13"/>
  <c r="W29" i="15"/>
  <c r="W29" i="14"/>
  <c r="W29" i="13"/>
  <c r="C29" i="15"/>
  <c r="C29" i="13"/>
  <c r="C29" i="14"/>
  <c r="M16" i="15"/>
  <c r="M16" i="14"/>
  <c r="M16" i="13"/>
  <c r="U16" i="15"/>
  <c r="U16" i="14"/>
  <c r="U16" i="13"/>
  <c r="F30" i="15"/>
  <c r="F30" i="14"/>
  <c r="F30" i="13"/>
  <c r="G30" i="15"/>
  <c r="G30" i="13"/>
  <c r="G30" i="14"/>
  <c r="U21" i="15"/>
  <c r="U21" i="14"/>
  <c r="U21" i="13"/>
  <c r="Q21" i="14"/>
  <c r="Q21" i="13"/>
  <c r="Y21" i="15"/>
  <c r="Y21" i="14"/>
  <c r="Y21" i="13"/>
  <c r="A14" i="15"/>
  <c r="A14" i="13"/>
  <c r="A14" i="14"/>
  <c r="D14" i="13"/>
  <c r="D14" i="14"/>
  <c r="F26" i="15"/>
  <c r="F26" i="13"/>
  <c r="F26" i="14"/>
  <c r="AE26" i="15"/>
  <c r="AE26" i="14"/>
  <c r="AE26" i="13"/>
  <c r="B6" i="15"/>
  <c r="B6" i="14"/>
  <c r="B6" i="13"/>
  <c r="U6" i="14"/>
  <c r="U6" i="13"/>
  <c r="Y11" i="15"/>
  <c r="Y11" i="14"/>
  <c r="Y11" i="13"/>
  <c r="F20" i="15"/>
  <c r="F20" i="14"/>
  <c r="F20" i="13"/>
  <c r="T31" i="15"/>
  <c r="T31" i="14"/>
  <c r="T31" i="13"/>
  <c r="AE31" i="15"/>
  <c r="AE31" i="14"/>
  <c r="AE31" i="13"/>
  <c r="AD34" i="15"/>
  <c r="AD34" i="13"/>
  <c r="AD34" i="14"/>
  <c r="L34" i="15"/>
  <c r="L34" i="14"/>
  <c r="L34" i="13"/>
  <c r="AC34" i="15"/>
  <c r="AC34" i="14"/>
  <c r="AC34" i="13"/>
  <c r="O18" i="15"/>
  <c r="O18" i="14"/>
  <c r="O18" i="13"/>
  <c r="I18" i="15"/>
  <c r="I18" i="14"/>
  <c r="I18" i="13"/>
  <c r="AB33" i="15"/>
  <c r="AB33" i="13"/>
  <c r="AB33" i="14"/>
  <c r="Z33" i="14"/>
  <c r="Z33" i="13"/>
  <c r="AA33" i="15"/>
  <c r="AA33" i="14"/>
  <c r="AA33" i="13"/>
  <c r="Q11" i="15"/>
  <c r="Q11" i="14"/>
  <c r="Q11" i="13"/>
  <c r="L11" i="15"/>
  <c r="L11" i="13"/>
  <c r="L11" i="14"/>
  <c r="S10" i="15"/>
  <c r="S10" i="14"/>
  <c r="S10" i="13"/>
  <c r="M37" i="15"/>
  <c r="M37" i="14"/>
  <c r="M37" i="13"/>
  <c r="D23" i="14"/>
  <c r="D23" i="13"/>
  <c r="R14" i="14"/>
  <c r="R14" i="13"/>
  <c r="V27" i="15"/>
  <c r="V27" i="13"/>
  <c r="V27" i="14"/>
  <c r="AE27" i="15"/>
  <c r="AE27" i="14"/>
  <c r="AE27" i="13"/>
  <c r="F27" i="15"/>
  <c r="F27" i="14"/>
  <c r="F27" i="13"/>
  <c r="X23" i="13"/>
  <c r="X23" i="14"/>
  <c r="W23" i="15"/>
  <c r="W23" i="14"/>
  <c r="W23" i="13"/>
  <c r="Y36" i="15"/>
  <c r="Y36" i="13"/>
  <c r="Y36" i="14"/>
  <c r="F36" i="15"/>
  <c r="F36" i="14"/>
  <c r="F36" i="13"/>
  <c r="R22" i="15"/>
  <c r="R22" i="14"/>
  <c r="R22" i="13"/>
  <c r="E22" i="15"/>
  <c r="E22" i="13"/>
  <c r="E22" i="14"/>
  <c r="AE22" i="15"/>
  <c r="AE22" i="14"/>
  <c r="AE22" i="13"/>
  <c r="H20" i="14"/>
  <c r="H20" i="13"/>
  <c r="AA3" i="15"/>
  <c r="AA3" i="14"/>
  <c r="AA3" i="13"/>
  <c r="A3" i="15"/>
  <c r="A3" i="14"/>
  <c r="A3" i="13"/>
  <c r="R25" i="15"/>
  <c r="R25" i="14"/>
  <c r="R25" i="13"/>
  <c r="A32" i="15"/>
  <c r="A32" i="13"/>
  <c r="A32" i="14"/>
  <c r="C38" i="14"/>
  <c r="C38" i="13"/>
  <c r="G38" i="15"/>
  <c r="G38" i="14"/>
  <c r="G38" i="13"/>
  <c r="J38" i="15"/>
  <c r="J38" i="14"/>
  <c r="J38" i="13"/>
  <c r="V37" i="13"/>
  <c r="V37" i="14"/>
  <c r="AC37" i="14"/>
  <c r="AC37" i="13"/>
  <c r="Z26" i="15"/>
  <c r="Z26" i="13"/>
  <c r="Z26" i="14"/>
  <c r="A13" i="15"/>
  <c r="A13" i="14"/>
  <c r="A13" i="13"/>
  <c r="Q38" i="14"/>
  <c r="Q38" i="13"/>
  <c r="AC27" i="14"/>
  <c r="AC27" i="13"/>
  <c r="W8" i="15"/>
  <c r="W8" i="14"/>
  <c r="W8" i="13"/>
  <c r="AE16" i="15"/>
  <c r="AE16" i="14"/>
  <c r="AE16" i="13"/>
  <c r="K42" i="15"/>
  <c r="K42" i="13"/>
  <c r="K42" i="14"/>
  <c r="C42" i="15"/>
  <c r="C42" i="14"/>
  <c r="C42" i="13"/>
  <c r="A42" i="14"/>
  <c r="A42" i="13"/>
  <c r="AB40" i="15"/>
  <c r="AB40" i="14"/>
  <c r="AB40" i="13"/>
  <c r="X40" i="13"/>
  <c r="X40" i="14"/>
  <c r="H19" i="15"/>
  <c r="H19" i="14"/>
  <c r="H19" i="13"/>
  <c r="T19" i="15"/>
  <c r="T19" i="13"/>
  <c r="T19" i="14"/>
  <c r="Y19" i="15"/>
  <c r="Y19" i="14"/>
  <c r="Y19" i="13"/>
  <c r="AC5" i="15"/>
  <c r="AC5" i="14"/>
  <c r="AC5" i="13"/>
  <c r="Y5" i="15"/>
  <c r="Y5" i="13"/>
  <c r="Y5" i="14"/>
  <c r="I13" i="15"/>
  <c r="I13" i="13"/>
  <c r="I13" i="14"/>
  <c r="AB13" i="15"/>
  <c r="AB13" i="13"/>
  <c r="AB13" i="14"/>
  <c r="M13" i="15"/>
  <c r="M13" i="13"/>
  <c r="M13" i="14"/>
  <c r="C35" i="15"/>
  <c r="C35" i="14"/>
  <c r="C35" i="13"/>
  <c r="AE35" i="13"/>
  <c r="AE35" i="14"/>
  <c r="O28" i="15"/>
  <c r="O28" i="14"/>
  <c r="O28" i="13"/>
  <c r="B28" i="15"/>
  <c r="B28" i="14"/>
  <c r="B28" i="13"/>
  <c r="Q24" i="15"/>
  <c r="Q24" i="14"/>
  <c r="Q24" i="13"/>
  <c r="Y24" i="13"/>
  <c r="Y24" i="14"/>
  <c r="AC10" i="16"/>
  <c r="AC10" i="14"/>
  <c r="AC10" i="13"/>
  <c r="N10" i="15"/>
  <c r="N10" i="14"/>
  <c r="N10" i="13"/>
  <c r="C10" i="15"/>
  <c r="C10" i="14"/>
  <c r="C10" i="13"/>
  <c r="AB38" i="14"/>
  <c r="AB38" i="13"/>
  <c r="AA28" i="15"/>
  <c r="AA28" i="14"/>
  <c r="AA28" i="13"/>
  <c r="X28" i="15"/>
  <c r="X28" i="14"/>
  <c r="X28" i="13"/>
  <c r="AE8" i="15"/>
  <c r="AE8" i="13"/>
  <c r="AE8" i="14"/>
  <c r="U8" i="15"/>
  <c r="U8" i="14"/>
  <c r="U8" i="13"/>
  <c r="D11" i="15"/>
  <c r="D11" i="14"/>
  <c r="D11" i="13"/>
  <c r="J39" i="15"/>
  <c r="J39" i="14"/>
  <c r="J39" i="13"/>
  <c r="C39" i="15"/>
  <c r="C39" i="14"/>
  <c r="C39" i="13"/>
  <c r="A37" i="15"/>
  <c r="A37" i="14"/>
  <c r="A37" i="13"/>
  <c r="S7" i="14"/>
  <c r="S7" i="13"/>
  <c r="J7" i="15"/>
  <c r="J7" i="14"/>
  <c r="J7" i="13"/>
  <c r="M6" i="14"/>
  <c r="M6" i="13"/>
  <c r="X26" i="15"/>
  <c r="X26" i="13"/>
  <c r="X26" i="14"/>
  <c r="X37" i="15"/>
  <c r="X37" i="14"/>
  <c r="X37" i="13"/>
  <c r="V12" i="15"/>
  <c r="V12" i="14"/>
  <c r="V12" i="13"/>
  <c r="S39" i="14"/>
  <c r="S39" i="13"/>
  <c r="W32" i="14"/>
  <c r="W32" i="13"/>
  <c r="AE14" i="14"/>
  <c r="AE14" i="13"/>
  <c r="F3" i="15"/>
  <c r="F3" i="13"/>
  <c r="F3" i="14"/>
  <c r="I12" i="13"/>
  <c r="I12" i="14"/>
  <c r="B12" i="15"/>
  <c r="B12" i="13"/>
  <c r="B12" i="14"/>
  <c r="AD15" i="15"/>
  <c r="AD15" i="14"/>
  <c r="AD15" i="13"/>
  <c r="X15" i="14"/>
  <c r="X15" i="13"/>
  <c r="N15" i="15"/>
  <c r="N15" i="14"/>
  <c r="N15" i="13"/>
  <c r="AC39" i="15"/>
  <c r="AC39" i="14"/>
  <c r="AC39" i="13"/>
  <c r="H33" i="15"/>
  <c r="H33" i="14"/>
  <c r="H33" i="13"/>
  <c r="H41" i="15"/>
  <c r="H41" i="14"/>
  <c r="H41" i="13"/>
  <c r="AE41" i="15"/>
  <c r="AE41" i="13"/>
  <c r="AE41" i="14"/>
  <c r="L20" i="15"/>
  <c r="L20" i="14"/>
  <c r="L20" i="13"/>
  <c r="B20" i="13"/>
  <c r="B20" i="14"/>
  <c r="V20" i="14"/>
  <c r="V20" i="13"/>
  <c r="AA4" i="15"/>
  <c r="AA4" i="14"/>
  <c r="AA4" i="13"/>
  <c r="E4" i="15"/>
  <c r="E4" i="14"/>
  <c r="E4" i="13"/>
  <c r="D38" i="14"/>
  <c r="D38" i="13"/>
  <c r="W25" i="15"/>
  <c r="W25" i="14"/>
  <c r="W25" i="13"/>
  <c r="U25" i="15"/>
  <c r="U25" i="14"/>
  <c r="U25" i="13"/>
  <c r="H9" i="15"/>
  <c r="H9" i="14"/>
  <c r="H9" i="13"/>
  <c r="F9" i="15"/>
  <c r="F9" i="13"/>
  <c r="F9" i="14"/>
  <c r="X9" i="13"/>
  <c r="X9" i="14"/>
  <c r="J17" i="14"/>
  <c r="J17" i="13"/>
  <c r="D17" i="15"/>
  <c r="D17" i="14"/>
  <c r="D17" i="13"/>
  <c r="AB16" i="16"/>
  <c r="AB16" i="13"/>
  <c r="AB16" i="14"/>
  <c r="W13" i="16"/>
  <c r="W13" i="13"/>
  <c r="W13" i="14"/>
  <c r="S34" i="16"/>
  <c r="S34" i="14"/>
  <c r="S34" i="13"/>
  <c r="M14" i="15"/>
  <c r="M14" i="14"/>
  <c r="M14" i="13"/>
  <c r="Z42" i="14"/>
  <c r="Z42" i="13"/>
  <c r="S30" i="16"/>
  <c r="S30" i="14"/>
  <c r="S30" i="13"/>
  <c r="E5" i="15"/>
  <c r="E5" i="14"/>
  <c r="E5" i="13"/>
  <c r="T36" i="14"/>
  <c r="T36" i="13"/>
  <c r="B19" i="15"/>
  <c r="B19" i="14"/>
  <c r="B19" i="13"/>
  <c r="M35" i="14"/>
  <c r="M35" i="13"/>
  <c r="AE40" i="14"/>
  <c r="AE40" i="13"/>
  <c r="C6" i="14"/>
  <c r="C6" i="13"/>
  <c r="D12" i="15"/>
  <c r="D12" i="14"/>
  <c r="D12" i="13"/>
  <c r="X29" i="15"/>
  <c r="X29" i="13"/>
  <c r="X29" i="14"/>
  <c r="B22" i="14"/>
  <c r="B22" i="13"/>
  <c r="F21" i="14"/>
  <c r="F21" i="13"/>
  <c r="C3" i="15"/>
  <c r="C3" i="13"/>
  <c r="C3" i="14"/>
  <c r="L24" i="13"/>
  <c r="L24" i="14"/>
  <c r="AB20" i="15"/>
  <c r="AB20" i="14"/>
  <c r="AB20" i="13"/>
  <c r="AA27" i="14"/>
  <c r="AA27" i="13"/>
  <c r="AG47" i="14"/>
  <c r="AG45" i="13"/>
  <c r="AH48" i="13"/>
  <c r="U20" i="15"/>
  <c r="U20" i="14"/>
  <c r="U20" i="13"/>
  <c r="Z15" i="15"/>
  <c r="Z15" i="14"/>
  <c r="Z15" i="13"/>
  <c r="Y37" i="14"/>
  <c r="Y37" i="13"/>
  <c r="K8" i="14"/>
  <c r="K8" i="13"/>
  <c r="T27" i="15"/>
  <c r="T27" i="13"/>
  <c r="T27" i="14"/>
  <c r="AB3" i="15"/>
  <c r="AB3" i="14"/>
  <c r="AB3" i="13"/>
  <c r="D29" i="15"/>
  <c r="D29" i="14"/>
  <c r="D29" i="13"/>
  <c r="AE29" i="15"/>
  <c r="AE29" i="14"/>
  <c r="AE29" i="13"/>
  <c r="H16" i="14"/>
  <c r="H16" i="13"/>
  <c r="J16" i="15"/>
  <c r="J16" i="14"/>
  <c r="J16" i="13"/>
  <c r="V30" i="15"/>
  <c r="V30" i="14"/>
  <c r="V30" i="13"/>
  <c r="AA30" i="15"/>
  <c r="AA30" i="14"/>
  <c r="AA30" i="13"/>
  <c r="G21" i="15"/>
  <c r="G21" i="14"/>
  <c r="G21" i="13"/>
  <c r="K21" i="15"/>
  <c r="K21" i="13"/>
  <c r="K21" i="14"/>
  <c r="AC21" i="15"/>
  <c r="AC21" i="13"/>
  <c r="AC21" i="14"/>
  <c r="L14" i="15"/>
  <c r="L14" i="14"/>
  <c r="L14" i="13"/>
  <c r="Y14" i="14"/>
  <c r="Y14" i="13"/>
  <c r="L26" i="14"/>
  <c r="L26" i="13"/>
  <c r="K26" i="14"/>
  <c r="K26" i="13"/>
  <c r="R6" i="15"/>
  <c r="R6" i="13"/>
  <c r="R6" i="14"/>
  <c r="AB6" i="15"/>
  <c r="AB6" i="14"/>
  <c r="AB6" i="13"/>
  <c r="V17" i="15"/>
  <c r="V17" i="14"/>
  <c r="V17" i="13"/>
  <c r="AA31" i="15"/>
  <c r="AA31" i="14"/>
  <c r="AA31" i="13"/>
  <c r="Y31" i="14"/>
  <c r="Y31" i="13"/>
  <c r="M34" i="13"/>
  <c r="M34" i="14"/>
  <c r="H34" i="15"/>
  <c r="H34" i="14"/>
  <c r="H34" i="13"/>
  <c r="Y18" i="14"/>
  <c r="Y18" i="13"/>
  <c r="L18" i="14"/>
  <c r="L18" i="13"/>
  <c r="E33" i="15"/>
  <c r="E33" i="14"/>
  <c r="E33" i="13"/>
  <c r="B33" i="15"/>
  <c r="B33" i="14"/>
  <c r="B33" i="13"/>
  <c r="K11" i="14"/>
  <c r="K11" i="13"/>
  <c r="A11" i="15"/>
  <c r="A11" i="13"/>
  <c r="A11" i="14"/>
  <c r="U38" i="13"/>
  <c r="U38" i="14"/>
  <c r="H40" i="14"/>
  <c r="H40" i="13"/>
  <c r="V41" i="15"/>
  <c r="V41" i="14"/>
  <c r="V41" i="13"/>
  <c r="L27" i="15"/>
  <c r="L27" i="14"/>
  <c r="L27" i="13"/>
  <c r="AE25" i="15"/>
  <c r="AE25" i="14"/>
  <c r="AE25" i="13"/>
  <c r="Z27" i="14"/>
  <c r="Z27" i="13"/>
  <c r="AB27" i="15"/>
  <c r="AB27" i="14"/>
  <c r="AB27" i="13"/>
  <c r="AD23" i="14"/>
  <c r="AD23" i="13"/>
  <c r="O23" i="13"/>
  <c r="O23" i="14"/>
  <c r="AA23" i="15"/>
  <c r="AA23" i="14"/>
  <c r="AA23" i="13"/>
  <c r="E36" i="15"/>
  <c r="E36" i="13"/>
  <c r="E36" i="14"/>
  <c r="AC36" i="15"/>
  <c r="AC36" i="14"/>
  <c r="AC36" i="13"/>
  <c r="D22" i="15"/>
  <c r="D22" i="14"/>
  <c r="D22" i="13"/>
  <c r="W22" i="14"/>
  <c r="W22" i="13"/>
  <c r="V22" i="15"/>
  <c r="V22" i="13"/>
  <c r="V22" i="14"/>
  <c r="D3" i="15"/>
  <c r="D3" i="14"/>
  <c r="D3" i="13"/>
  <c r="T3" i="15"/>
  <c r="T3" i="14"/>
  <c r="T3" i="13"/>
  <c r="L3" i="13"/>
  <c r="L3" i="14"/>
  <c r="L9" i="15"/>
  <c r="L9" i="14"/>
  <c r="L9" i="13"/>
  <c r="N32" i="15"/>
  <c r="N32" i="14"/>
  <c r="N32" i="13"/>
  <c r="M38" i="15"/>
  <c r="M38" i="13"/>
  <c r="M38" i="14"/>
  <c r="L38" i="15"/>
  <c r="L38" i="14"/>
  <c r="L38" i="13"/>
  <c r="Z37" i="15"/>
  <c r="Z37" i="14"/>
  <c r="Z37" i="13"/>
  <c r="F37" i="14"/>
  <c r="F37" i="13"/>
  <c r="I19" i="15"/>
  <c r="I19" i="13"/>
  <c r="I19" i="14"/>
  <c r="T33" i="15"/>
  <c r="T33" i="13"/>
  <c r="T33" i="14"/>
  <c r="M10" i="15"/>
  <c r="M10" i="14"/>
  <c r="M10" i="13"/>
  <c r="F32" i="15"/>
  <c r="F32" i="14"/>
  <c r="F32" i="13"/>
  <c r="F14" i="15"/>
  <c r="F14" i="14"/>
  <c r="F14" i="13"/>
  <c r="O3" i="15"/>
  <c r="O3" i="14"/>
  <c r="O3" i="13"/>
  <c r="Y42" i="15"/>
  <c r="Y42" i="14"/>
  <c r="Y42" i="13"/>
  <c r="J42" i="14"/>
  <c r="J42" i="13"/>
  <c r="H42" i="14"/>
  <c r="H42" i="13"/>
  <c r="Q40" i="15"/>
  <c r="Q40" i="14"/>
  <c r="Q40" i="13"/>
  <c r="N40" i="15"/>
  <c r="N40" i="14"/>
  <c r="N40" i="13"/>
  <c r="N19" i="14"/>
  <c r="N19" i="13"/>
  <c r="J19" i="15"/>
  <c r="J19" i="14"/>
  <c r="J19" i="13"/>
  <c r="C19" i="14"/>
  <c r="C19" i="13"/>
  <c r="X5" i="15"/>
  <c r="X5" i="14"/>
  <c r="X5" i="13"/>
  <c r="AE5" i="15"/>
  <c r="AE5" i="13"/>
  <c r="AE5" i="14"/>
  <c r="E13" i="15"/>
  <c r="E13" i="13"/>
  <c r="E13" i="14"/>
  <c r="Y13" i="15"/>
  <c r="Y13" i="14"/>
  <c r="Y13" i="13"/>
  <c r="N13" i="15"/>
  <c r="N13" i="14"/>
  <c r="N13" i="13"/>
  <c r="S35" i="15"/>
  <c r="S35" i="14"/>
  <c r="S35" i="13"/>
  <c r="AA35" i="15"/>
  <c r="AA35" i="13"/>
  <c r="AA35" i="14"/>
  <c r="T11" i="15"/>
  <c r="T11" i="14"/>
  <c r="T11" i="13"/>
  <c r="AE28" i="14"/>
  <c r="AE28" i="13"/>
  <c r="X24" i="15"/>
  <c r="X24" i="13"/>
  <c r="X24" i="14"/>
  <c r="T24" i="15"/>
  <c r="T24" i="13"/>
  <c r="T24" i="14"/>
  <c r="G10" i="15"/>
  <c r="G10" i="14"/>
  <c r="G10" i="13"/>
  <c r="J10" i="15"/>
  <c r="J10" i="14"/>
  <c r="J10" i="13"/>
  <c r="V10" i="13"/>
  <c r="V10" i="14"/>
  <c r="F11" i="14"/>
  <c r="F11" i="13"/>
  <c r="Y28" i="15"/>
  <c r="Y28" i="14"/>
  <c r="Y28" i="13"/>
  <c r="A28" i="15"/>
  <c r="A28" i="13"/>
  <c r="A28" i="14"/>
  <c r="N8" i="14"/>
  <c r="N8" i="13"/>
  <c r="Z8" i="15"/>
  <c r="Z8" i="14"/>
  <c r="Z8" i="13"/>
  <c r="Y25" i="15"/>
  <c r="Y25" i="14"/>
  <c r="Y25" i="13"/>
  <c r="AB39" i="15"/>
  <c r="AB39" i="14"/>
  <c r="AB39" i="13"/>
  <c r="Y39" i="15"/>
  <c r="Y39" i="14"/>
  <c r="Y39" i="13"/>
  <c r="AA7" i="15"/>
  <c r="AA7" i="13"/>
  <c r="AA7" i="14"/>
  <c r="AD7" i="15"/>
  <c r="AD7" i="13"/>
  <c r="AD7" i="14"/>
  <c r="L7" i="13"/>
  <c r="L7" i="14"/>
  <c r="Y32" i="15"/>
  <c r="Y32" i="14"/>
  <c r="Y32" i="13"/>
  <c r="G23" i="13"/>
  <c r="G23" i="14"/>
  <c r="M8" i="14"/>
  <c r="M8" i="13"/>
  <c r="G7" i="15"/>
  <c r="G7" i="14"/>
  <c r="G7" i="13"/>
  <c r="AC30" i="15"/>
  <c r="AC30" i="14"/>
  <c r="AC30" i="13"/>
  <c r="L17" i="15"/>
  <c r="L17" i="14"/>
  <c r="L17" i="13"/>
  <c r="B18" i="14"/>
  <c r="B18" i="13"/>
  <c r="W12" i="15"/>
  <c r="W12" i="14"/>
  <c r="W12" i="13"/>
  <c r="U12" i="14"/>
  <c r="U12" i="13"/>
  <c r="AD12" i="15"/>
  <c r="AD12" i="14"/>
  <c r="AD12" i="13"/>
  <c r="V15" i="15"/>
  <c r="V15" i="14"/>
  <c r="V15" i="13"/>
  <c r="Q15" i="15"/>
  <c r="Q15" i="14"/>
  <c r="Q15" i="13"/>
  <c r="AA17" i="15"/>
  <c r="AA17" i="14"/>
  <c r="AA17" i="13"/>
  <c r="T6" i="15"/>
  <c r="T6" i="14"/>
  <c r="T6" i="13"/>
  <c r="S20" i="15"/>
  <c r="S20" i="14"/>
  <c r="S20" i="13"/>
  <c r="U41" i="14"/>
  <c r="U41" i="13"/>
  <c r="S41" i="15"/>
  <c r="S41" i="13"/>
  <c r="S41" i="14"/>
  <c r="H32" i="16"/>
  <c r="H32" i="14"/>
  <c r="H32" i="13"/>
  <c r="I20" i="14"/>
  <c r="I20" i="13"/>
  <c r="M20" i="15"/>
  <c r="M20" i="13"/>
  <c r="M20" i="14"/>
  <c r="T20" i="15"/>
  <c r="T20" i="14"/>
  <c r="T20" i="13"/>
  <c r="S4" i="15"/>
  <c r="S4" i="14"/>
  <c r="S4" i="13"/>
  <c r="V4" i="15"/>
  <c r="V4" i="14"/>
  <c r="V4" i="13"/>
  <c r="AE7" i="14"/>
  <c r="AE7" i="13"/>
  <c r="S25" i="14"/>
  <c r="S25" i="13"/>
  <c r="Z25" i="15"/>
  <c r="Z25" i="14"/>
  <c r="Z25" i="13"/>
  <c r="J9" i="15"/>
  <c r="J9" i="14"/>
  <c r="J9" i="13"/>
  <c r="G9" i="15"/>
  <c r="G9" i="13"/>
  <c r="G9" i="14"/>
  <c r="W7" i="15"/>
  <c r="W7" i="14"/>
  <c r="W7" i="13"/>
  <c r="E17" i="13"/>
  <c r="E17" i="14"/>
  <c r="H17" i="15"/>
  <c r="H17" i="14"/>
  <c r="H17" i="13"/>
  <c r="X14" i="13"/>
  <c r="X14" i="14"/>
  <c r="K31" i="14"/>
  <c r="K31" i="13"/>
  <c r="AE13" i="13"/>
  <c r="AE13" i="14"/>
  <c r="U4" i="14"/>
  <c r="U4" i="13"/>
  <c r="B41" i="13"/>
  <c r="B41" i="14"/>
  <c r="W42" i="14"/>
  <c r="W42" i="13"/>
  <c r="I30" i="14"/>
  <c r="I30" i="13"/>
  <c r="R5" i="14"/>
  <c r="R5" i="13"/>
  <c r="M36" i="14"/>
  <c r="M36" i="13"/>
  <c r="F35" i="16"/>
  <c r="F35" i="14"/>
  <c r="F35" i="13"/>
  <c r="J26" i="14"/>
  <c r="J26" i="13"/>
  <c r="U40" i="13"/>
  <c r="U40" i="14"/>
  <c r="AD6" i="15"/>
  <c r="AD6" i="14"/>
  <c r="AD6" i="13"/>
  <c r="R12" i="13"/>
  <c r="R12" i="14"/>
  <c r="T29" i="13"/>
  <c r="T29" i="14"/>
  <c r="G22" i="15"/>
  <c r="G22" i="14"/>
  <c r="G22" i="13"/>
  <c r="H21" i="14"/>
  <c r="H21" i="13"/>
  <c r="J3" i="15"/>
  <c r="J3" i="13"/>
  <c r="J3" i="14"/>
  <c r="J24" i="15"/>
  <c r="J24" i="14"/>
  <c r="J24" i="13"/>
  <c r="G20" i="15"/>
  <c r="G20" i="14"/>
  <c r="G20" i="13"/>
  <c r="H27" i="15"/>
  <c r="H27" i="13"/>
  <c r="H27" i="14"/>
  <c r="AH44" i="13"/>
  <c r="AG43" i="14"/>
  <c r="AG47" i="13"/>
  <c r="AH46" i="13"/>
  <c r="AH48" i="14"/>
  <c r="AI48" i="14" s="1"/>
  <c r="AH49" i="15"/>
  <c r="F21" i="16"/>
  <c r="AH47" i="15"/>
  <c r="X3" i="16"/>
  <c r="W27" i="16"/>
  <c r="A8" i="16"/>
  <c r="AG43" i="15"/>
  <c r="H26" i="16"/>
  <c r="AE23" i="16"/>
  <c r="Z6" i="16"/>
  <c r="G36" i="16"/>
  <c r="L24" i="16"/>
  <c r="Z24" i="16"/>
  <c r="A40" i="16"/>
  <c r="T29" i="16"/>
  <c r="M27" i="16"/>
  <c r="B2" i="13"/>
  <c r="J35" i="16"/>
  <c r="F5" i="16"/>
  <c r="Y9" i="16"/>
  <c r="F39" i="16"/>
  <c r="B2" i="16"/>
  <c r="A19" i="16"/>
  <c r="AH45" i="15"/>
  <c r="K36" i="16"/>
  <c r="E3" i="16"/>
  <c r="B2" i="14"/>
  <c r="AA42" i="16"/>
  <c r="R16" i="16"/>
  <c r="W32" i="16"/>
  <c r="AG46" i="15"/>
  <c r="G36" i="15"/>
  <c r="R23" i="16"/>
  <c r="S22" i="15"/>
  <c r="D39" i="15"/>
  <c r="AC33" i="16"/>
  <c r="O23" i="15"/>
  <c r="AA9" i="15"/>
  <c r="L28" i="15"/>
  <c r="AG44" i="15"/>
  <c r="O20" i="16"/>
  <c r="X12" i="16"/>
  <c r="V32" i="15"/>
  <c r="C4" i="15"/>
  <c r="X33" i="15"/>
  <c r="V13" i="15"/>
  <c r="V18" i="15"/>
  <c r="C32" i="15"/>
  <c r="Y18" i="15"/>
  <c r="U38" i="15"/>
  <c r="L18" i="15"/>
  <c r="L26" i="15"/>
  <c r="V34" i="16"/>
  <c r="K13" i="15"/>
  <c r="M6" i="15"/>
  <c r="AE12" i="15"/>
  <c r="B38" i="15"/>
  <c r="V26" i="15"/>
  <c r="O20" i="15"/>
  <c r="X10" i="15"/>
  <c r="J34" i="16"/>
  <c r="AB35" i="15"/>
  <c r="N39" i="15"/>
  <c r="R12" i="15"/>
  <c r="V8" i="15"/>
  <c r="H27" i="16"/>
  <c r="AD16" i="15"/>
  <c r="W31" i="15"/>
  <c r="T18" i="15"/>
  <c r="D13" i="16"/>
  <c r="X41" i="15"/>
  <c r="J42" i="15"/>
  <c r="J29" i="15"/>
  <c r="D13" i="15"/>
  <c r="X9" i="16"/>
  <c r="M26" i="16"/>
  <c r="U36" i="16"/>
  <c r="N16" i="15"/>
  <c r="Z22" i="15"/>
  <c r="Q37" i="15"/>
  <c r="I16" i="15"/>
  <c r="W42" i="15"/>
  <c r="U3" i="15"/>
  <c r="U6" i="15"/>
  <c r="K16" i="15"/>
  <c r="I30" i="15"/>
  <c r="X14" i="15"/>
  <c r="R27" i="16"/>
  <c r="R27" i="15"/>
  <c r="E14" i="15"/>
  <c r="AE28" i="16"/>
  <c r="X8" i="15"/>
  <c r="Q26" i="15"/>
  <c r="AD32" i="15"/>
  <c r="B30" i="15"/>
  <c r="C38" i="15"/>
  <c r="V3" i="15"/>
  <c r="V38" i="15"/>
  <c r="F11" i="15"/>
  <c r="B24" i="15"/>
  <c r="Z10" i="15"/>
  <c r="AC33" i="15"/>
  <c r="L3" i="15"/>
  <c r="N9" i="15"/>
  <c r="AA24" i="15"/>
  <c r="M25" i="15"/>
  <c r="S23" i="15"/>
  <c r="AD26" i="15"/>
  <c r="A36" i="15"/>
  <c r="X15" i="15"/>
  <c r="U19" i="15"/>
  <c r="I10" i="15"/>
  <c r="T16" i="15"/>
  <c r="G27" i="15"/>
  <c r="Y4" i="15"/>
  <c r="Y27" i="15"/>
  <c r="O34" i="15"/>
  <c r="L19" i="15"/>
  <c r="O16" i="15"/>
  <c r="K2" i="15"/>
  <c r="K31" i="15"/>
  <c r="I9" i="15"/>
  <c r="W34" i="15"/>
  <c r="U41" i="15"/>
  <c r="Q42" i="15"/>
  <c r="AB29" i="15"/>
  <c r="AA25" i="15"/>
  <c r="T36" i="15"/>
  <c r="S31" i="15"/>
  <c r="U12" i="15"/>
  <c r="U29" i="15"/>
  <c r="M8" i="15"/>
  <c r="H30" i="15"/>
  <c r="X9" i="15"/>
  <c r="J28" i="15"/>
  <c r="N30" i="15"/>
  <c r="AE28" i="15"/>
  <c r="AE23" i="15"/>
  <c r="X12" i="15"/>
  <c r="I28" i="15"/>
  <c r="E41" i="15"/>
  <c r="L6" i="15"/>
  <c r="A8" i="15"/>
  <c r="V20" i="15"/>
  <c r="M9" i="15"/>
  <c r="B40" i="15"/>
  <c r="I2" i="15"/>
  <c r="X11" i="15"/>
  <c r="H5" i="15"/>
  <c r="K9" i="15"/>
  <c r="Y10" i="15"/>
  <c r="E24" i="15"/>
  <c r="V29" i="15"/>
  <c r="A40" i="15"/>
  <c r="W13" i="15"/>
  <c r="L24" i="15"/>
  <c r="O9" i="15"/>
  <c r="N33" i="15"/>
  <c r="N28" i="15"/>
  <c r="S34" i="15"/>
  <c r="T21" i="15"/>
  <c r="S8" i="15"/>
  <c r="H29" i="15"/>
  <c r="R13" i="15"/>
  <c r="D32" i="15"/>
  <c r="AB36" i="15"/>
  <c r="D23" i="15"/>
  <c r="AB28" i="15"/>
  <c r="R20" i="15"/>
  <c r="V39" i="15"/>
  <c r="H14" i="15"/>
  <c r="B15" i="15"/>
  <c r="AD23" i="15"/>
  <c r="C2" i="15"/>
  <c r="AB21" i="15"/>
  <c r="W22" i="15"/>
  <c r="J27" i="15"/>
  <c r="X4" i="15"/>
  <c r="AA27" i="15"/>
  <c r="X23" i="15"/>
  <c r="AA21" i="15"/>
  <c r="A38" i="15"/>
  <c r="H42" i="15"/>
  <c r="C6" i="15"/>
  <c r="N22" i="15"/>
  <c r="Z40" i="15"/>
  <c r="J31" i="15"/>
  <c r="AE9" i="15"/>
  <c r="N36" i="15"/>
  <c r="AE21" i="15"/>
  <c r="B31" i="15"/>
  <c r="AC37" i="15"/>
  <c r="K11" i="15"/>
  <c r="G16" i="15"/>
  <c r="K36" i="15"/>
  <c r="H21" i="15"/>
  <c r="AD29" i="15"/>
  <c r="M42" i="15"/>
  <c r="AB24" i="15"/>
  <c r="K8" i="15"/>
  <c r="Q21" i="15"/>
  <c r="M32" i="15"/>
  <c r="AA10" i="15"/>
  <c r="T29" i="15"/>
  <c r="J33" i="15"/>
  <c r="U37" i="15"/>
  <c r="B41" i="15"/>
  <c r="L36" i="15"/>
  <c r="Y14" i="15"/>
  <c r="N29" i="15"/>
  <c r="N19" i="15"/>
  <c r="J17" i="15"/>
  <c r="L32" i="15"/>
  <c r="I33" i="15"/>
  <c r="O31" i="15"/>
  <c r="D14" i="15"/>
  <c r="C33" i="15"/>
  <c r="D15" i="15"/>
  <c r="Z20" i="15"/>
  <c r="T13" i="15"/>
  <c r="AD24" i="15"/>
  <c r="O33" i="15"/>
  <c r="L37" i="15"/>
  <c r="AE39" i="15"/>
  <c r="G23" i="15"/>
  <c r="I6" i="15"/>
  <c r="R40" i="15"/>
  <c r="C5" i="15"/>
  <c r="W19" i="15"/>
  <c r="C9" i="15"/>
  <c r="AA15" i="15"/>
  <c r="M35" i="15"/>
  <c r="AB31" i="15"/>
  <c r="D31" i="15"/>
  <c r="I17" i="15"/>
  <c r="A18" i="15"/>
  <c r="A26" i="15"/>
  <c r="O24" i="15"/>
  <c r="T23" i="15"/>
  <c r="B30" i="16"/>
  <c r="V36" i="15"/>
  <c r="Y24" i="15"/>
  <c r="M28" i="15"/>
  <c r="J2" i="15"/>
  <c r="D21" i="15"/>
  <c r="J15" i="15"/>
  <c r="S7" i="15"/>
  <c r="T26" i="15"/>
  <c r="Y37" i="15"/>
  <c r="S39" i="15"/>
  <c r="Y8" i="15"/>
  <c r="S30" i="15"/>
  <c r="E31" i="15"/>
  <c r="N38" i="15"/>
  <c r="AE35" i="15"/>
  <c r="L5" i="15"/>
  <c r="J26" i="15"/>
  <c r="M36" i="15"/>
  <c r="Q7" i="15"/>
  <c r="T37" i="15"/>
  <c r="L40" i="15"/>
  <c r="C16" i="15"/>
  <c r="AC25" i="15"/>
  <c r="U4" i="15"/>
  <c r="Z29" i="15"/>
  <c r="O30" i="15"/>
  <c r="I39" i="15"/>
  <c r="L2" i="15"/>
  <c r="H40" i="15"/>
  <c r="Z14" i="15"/>
  <c r="J14" i="15"/>
  <c r="M27" i="15"/>
  <c r="AE2" i="15"/>
  <c r="I24" i="15"/>
  <c r="R23" i="15"/>
  <c r="A2" i="15"/>
  <c r="V37" i="15"/>
  <c r="V35" i="15"/>
  <c r="Q3" i="15"/>
  <c r="G3" i="15"/>
  <c r="W5" i="15"/>
  <c r="I20" i="15"/>
  <c r="K33" i="15"/>
  <c r="Y3" i="15"/>
  <c r="F37" i="15"/>
  <c r="W36" i="15"/>
  <c r="G32" i="15"/>
  <c r="V34" i="15"/>
  <c r="AA11" i="15"/>
  <c r="AE30" i="15"/>
  <c r="R14" i="15"/>
  <c r="S3" i="15"/>
  <c r="U9" i="15"/>
  <c r="F24" i="16"/>
  <c r="AB2" i="13"/>
  <c r="L31" i="16"/>
  <c r="X14" i="16"/>
  <c r="AC20" i="15"/>
  <c r="F19" i="15"/>
  <c r="V28" i="15"/>
  <c r="A25" i="15"/>
  <c r="Y9" i="15"/>
  <c r="T15" i="15"/>
  <c r="B18" i="15"/>
  <c r="Y2" i="15"/>
  <c r="AC38" i="15"/>
  <c r="AA19" i="15"/>
  <c r="K18" i="15"/>
  <c r="S25" i="15"/>
  <c r="C7" i="15"/>
  <c r="AB11" i="15"/>
  <c r="AA42" i="15"/>
  <c r="B22" i="15"/>
  <c r="AC29" i="15"/>
  <c r="H20" i="15"/>
  <c r="F21" i="15"/>
  <c r="J21" i="15"/>
  <c r="H26" i="15"/>
  <c r="O4" i="15"/>
  <c r="C27" i="15"/>
  <c r="D34" i="15"/>
  <c r="AE17" i="15"/>
  <c r="AE34" i="15"/>
  <c r="U33" i="15"/>
  <c r="AC42" i="15"/>
  <c r="C37" i="15"/>
  <c r="C15" i="15"/>
  <c r="U10" i="15"/>
  <c r="AC3" i="15"/>
  <c r="O27" i="15"/>
  <c r="A42" i="15"/>
  <c r="M11" i="15"/>
  <c r="E37" i="15"/>
  <c r="B5" i="15"/>
  <c r="K3" i="15"/>
  <c r="S24" i="15"/>
  <c r="O25" i="15"/>
  <c r="Z27" i="15"/>
  <c r="C28" i="15"/>
  <c r="B20" i="15"/>
  <c r="Y31" i="15"/>
  <c r="AB37" i="15"/>
  <c r="H16" i="15"/>
  <c r="E30" i="15"/>
  <c r="R38" i="15"/>
  <c r="E17" i="15"/>
  <c r="E40" i="15"/>
  <c r="R32" i="15"/>
  <c r="L15" i="15"/>
  <c r="S5" i="15"/>
  <c r="R30" i="15"/>
  <c r="A6" i="15"/>
  <c r="AC40" i="15"/>
  <c r="B8" i="15"/>
  <c r="W27" i="15"/>
  <c r="X40" i="15"/>
  <c r="W32" i="15"/>
  <c r="AB38" i="15"/>
  <c r="Q20" i="15"/>
  <c r="R31" i="15"/>
  <c r="S18" i="15"/>
  <c r="K37" i="15"/>
  <c r="U40" i="15"/>
  <c r="J23" i="15"/>
  <c r="A30" i="15"/>
  <c r="N18" i="15"/>
  <c r="F17" i="15"/>
  <c r="AA26" i="15"/>
  <c r="AC15" i="15"/>
  <c r="J34" i="15"/>
  <c r="L7" i="15"/>
  <c r="C19" i="15"/>
  <c r="Z21" i="15"/>
  <c r="R5" i="15"/>
  <c r="N24" i="15"/>
  <c r="R15" i="15"/>
  <c r="A20" i="15"/>
  <c r="S37" i="15"/>
  <c r="N17" i="15"/>
  <c r="AD41" i="15"/>
  <c r="Y38" i="15"/>
  <c r="A19" i="15"/>
  <c r="Z24" i="15"/>
  <c r="R16" i="15"/>
  <c r="K7" i="15"/>
  <c r="W41" i="15"/>
  <c r="AC10" i="15"/>
  <c r="Z42" i="15"/>
  <c r="R24" i="15"/>
  <c r="Z33" i="15"/>
  <c r="F18" i="15"/>
  <c r="O39" i="15"/>
  <c r="B7" i="15"/>
  <c r="O36" i="15"/>
  <c r="Y41" i="15"/>
  <c r="K20" i="15"/>
  <c r="L31" i="15"/>
  <c r="AE3" i="15"/>
  <c r="T2" i="15"/>
  <c r="T35" i="15"/>
  <c r="T30" i="15"/>
  <c r="D38" i="15"/>
  <c r="AC24" i="15"/>
  <c r="AD21" i="15"/>
  <c r="W33" i="15"/>
  <c r="AE40" i="15"/>
  <c r="M18" i="15"/>
  <c r="X6" i="15"/>
  <c r="Y35" i="15"/>
  <c r="AE14" i="15"/>
  <c r="Z30" i="15"/>
  <c r="AC27" i="15"/>
  <c r="K6" i="15"/>
  <c r="G35" i="15"/>
  <c r="J22" i="15"/>
  <c r="K35" i="15"/>
  <c r="L21" i="15"/>
  <c r="G31" i="15"/>
  <c r="E9" i="15"/>
  <c r="Q33" i="15"/>
  <c r="Q38" i="15"/>
  <c r="AD30" i="15"/>
  <c r="V19" i="15"/>
  <c r="AE7" i="15"/>
  <c r="M21" i="15"/>
  <c r="E35" i="15"/>
  <c r="K34" i="15"/>
  <c r="T28" i="15"/>
  <c r="X13" i="15"/>
  <c r="V10" i="15"/>
  <c r="Z35" i="15"/>
  <c r="H32" i="15"/>
  <c r="B42" i="15"/>
  <c r="N8" i="15"/>
  <c r="G29" i="15"/>
  <c r="I32" i="15"/>
  <c r="AC26" i="15"/>
  <c r="K26" i="15"/>
  <c r="AD2" i="15"/>
  <c r="AD35" i="15"/>
  <c r="O14" i="15"/>
  <c r="AA36" i="15"/>
  <c r="I12" i="15"/>
  <c r="AB16" i="15"/>
  <c r="O15" i="15"/>
  <c r="A22" i="15"/>
  <c r="M41" i="15"/>
  <c r="D8" i="15"/>
  <c r="F24" i="15"/>
  <c r="W24" i="15"/>
  <c r="AC14" i="15"/>
  <c r="O40" i="15"/>
  <c r="F35" i="15"/>
  <c r="AE13" i="15"/>
  <c r="Z31" i="15"/>
  <c r="G4" i="15"/>
  <c r="M34" i="15"/>
  <c r="X3" i="15"/>
  <c r="AD21" i="16"/>
  <c r="AG48" i="15"/>
  <c r="K16" i="16"/>
  <c r="T13" i="16"/>
  <c r="K34" i="16"/>
  <c r="U32" i="16"/>
  <c r="AD30" i="16"/>
  <c r="S39" i="16"/>
  <c r="O25" i="16"/>
  <c r="B20" i="16"/>
  <c r="D39" i="16"/>
  <c r="K2" i="16"/>
  <c r="O30" i="16"/>
  <c r="AA27" i="16"/>
  <c r="AC24" i="16"/>
  <c r="I6" i="16"/>
  <c r="L2" i="16"/>
  <c r="I2" i="13"/>
  <c r="C28" i="16"/>
  <c r="L2" i="13"/>
  <c r="Z30" i="16"/>
  <c r="AA24" i="16"/>
  <c r="Q3" i="16"/>
  <c r="S25" i="16"/>
  <c r="H30" i="16"/>
  <c r="AD29" i="16"/>
  <c r="C2" i="14"/>
  <c r="T21" i="16"/>
  <c r="V13" i="16"/>
  <c r="N29" i="16"/>
  <c r="F19" i="16"/>
  <c r="C2" i="16"/>
  <c r="R15" i="16"/>
  <c r="K35" i="16"/>
  <c r="C6" i="16"/>
  <c r="D8" i="16"/>
  <c r="U40" i="16"/>
  <c r="V18" i="16"/>
  <c r="M36" i="16"/>
  <c r="AD22" i="16"/>
  <c r="AE12" i="16"/>
  <c r="J26" i="16"/>
  <c r="W42" i="16"/>
  <c r="B15" i="16"/>
  <c r="B19" i="16"/>
  <c r="AB21" i="16"/>
  <c r="AE2" i="16"/>
  <c r="C5" i="16"/>
  <c r="K13" i="16"/>
  <c r="S23" i="16"/>
  <c r="M42" i="16"/>
  <c r="M35" i="16"/>
  <c r="M9" i="16"/>
  <c r="L37" i="16"/>
  <c r="G4" i="16"/>
  <c r="I30" i="16"/>
  <c r="M28" i="16"/>
  <c r="W5" i="16"/>
  <c r="C27" i="16"/>
  <c r="R5" i="16"/>
  <c r="J29" i="16"/>
  <c r="Y4" i="16"/>
  <c r="AE2" i="13"/>
  <c r="K2" i="13"/>
  <c r="AC14" i="16"/>
  <c r="I20" i="16"/>
  <c r="AE40" i="16"/>
  <c r="J27" i="16"/>
  <c r="I12" i="16"/>
  <c r="T36" i="16"/>
  <c r="E4" i="16"/>
  <c r="AC40" i="16"/>
  <c r="K31" i="16"/>
  <c r="L26" i="16"/>
  <c r="S24" i="16"/>
  <c r="E41" i="16"/>
  <c r="N28" i="16"/>
  <c r="I39" i="16"/>
  <c r="B40" i="16"/>
  <c r="X6" i="16"/>
  <c r="I2" i="16"/>
  <c r="J31" i="16"/>
  <c r="U3" i="16"/>
  <c r="AH50" i="16"/>
  <c r="W36" i="16"/>
  <c r="B41" i="16"/>
  <c r="AE13" i="16"/>
  <c r="Z33" i="16"/>
  <c r="R12" i="16"/>
  <c r="Z42" i="16"/>
  <c r="X8" i="16"/>
  <c r="C32" i="16"/>
  <c r="S31" i="16"/>
  <c r="AB11" i="16"/>
  <c r="I32" i="16"/>
  <c r="K18" i="16"/>
  <c r="A22" i="16"/>
  <c r="J28" i="16"/>
  <c r="U4" i="16"/>
  <c r="AG47" i="16"/>
  <c r="D15" i="16"/>
  <c r="V26" i="16"/>
  <c r="Z18" i="16"/>
  <c r="A31" i="16"/>
  <c r="AA34" i="16"/>
  <c r="Z28" i="16"/>
  <c r="C30" i="16"/>
  <c r="Q30" i="16"/>
  <c r="S36" i="16"/>
  <c r="AB32" i="16"/>
  <c r="N35" i="16"/>
  <c r="A26" i="16"/>
  <c r="T40" i="16"/>
  <c r="I22" i="16"/>
  <c r="B11" i="16"/>
  <c r="C36" i="16"/>
  <c r="N21" i="16"/>
  <c r="Y15" i="16"/>
  <c r="H21" i="16"/>
  <c r="Z3" i="16"/>
  <c r="J24" i="16"/>
  <c r="R9" i="16"/>
  <c r="G20" i="16"/>
  <c r="F3" i="16"/>
  <c r="AB2" i="14"/>
  <c r="AB2" i="16"/>
  <c r="F42" i="16"/>
  <c r="Y30" i="16"/>
  <c r="AA5" i="16"/>
  <c r="X19" i="16"/>
  <c r="Z40" i="16"/>
  <c r="D10" i="16"/>
  <c r="D12" i="16"/>
  <c r="X29" i="16"/>
  <c r="B22" i="16"/>
  <c r="B3" i="16"/>
  <c r="O8" i="16"/>
  <c r="I36" i="16"/>
  <c r="V14" i="16"/>
  <c r="W41" i="16"/>
  <c r="AB42" i="16"/>
  <c r="J3" i="16"/>
  <c r="AG43" i="16"/>
  <c r="B31" i="16"/>
  <c r="A32" i="16"/>
  <c r="R42" i="16"/>
  <c r="AE5" i="16"/>
  <c r="G28" i="16"/>
  <c r="I28" i="16"/>
  <c r="A15" i="16"/>
  <c r="AC9" i="16"/>
  <c r="R31" i="16"/>
  <c r="K23" i="16"/>
  <c r="B24" i="16"/>
  <c r="D27" i="16"/>
  <c r="AG50" i="16"/>
  <c r="V2" i="13"/>
  <c r="U35" i="16"/>
  <c r="R10" i="16"/>
  <c r="AG48" i="16"/>
  <c r="AH49" i="16"/>
  <c r="X11" i="16"/>
  <c r="AG46" i="16"/>
  <c r="E5" i="16"/>
  <c r="G22" i="16"/>
  <c r="H29" i="16"/>
  <c r="R30" i="16"/>
  <c r="G32" i="16"/>
  <c r="M34" i="16"/>
  <c r="AG44" i="16"/>
  <c r="AD35" i="16"/>
  <c r="AB24" i="16"/>
  <c r="Y14" i="16"/>
  <c r="AA16" i="16"/>
  <c r="D30" i="16"/>
  <c r="AD6" i="16"/>
  <c r="H22" i="16"/>
  <c r="Y35" i="16"/>
  <c r="C33" i="16"/>
  <c r="H40" i="16"/>
  <c r="U12" i="16"/>
  <c r="L5" i="16"/>
  <c r="O16" i="16"/>
  <c r="M14" i="16"/>
  <c r="Z36" i="16"/>
  <c r="J22" i="16"/>
  <c r="S3" i="16"/>
  <c r="V36" i="16"/>
  <c r="J23" i="16"/>
  <c r="D32" i="16"/>
  <c r="N36" i="16"/>
  <c r="W31" i="16"/>
  <c r="A2" i="13"/>
  <c r="L28" i="16"/>
  <c r="R32" i="16"/>
  <c r="G16" i="16"/>
  <c r="T28" i="16"/>
  <c r="V35" i="16"/>
  <c r="C3" i="16"/>
  <c r="AB20" i="16"/>
  <c r="F16" i="16"/>
  <c r="G2" i="14"/>
  <c r="G2" i="16"/>
  <c r="A16" i="16"/>
  <c r="Z16" i="16"/>
  <c r="J30" i="16"/>
  <c r="W21" i="16"/>
  <c r="W14" i="16"/>
  <c r="Y26" i="16"/>
  <c r="AD33" i="16"/>
  <c r="A11" i="16"/>
  <c r="AB27" i="16"/>
  <c r="W23" i="16"/>
  <c r="Y22" i="16"/>
  <c r="F4" i="16"/>
  <c r="W38" i="16"/>
  <c r="M15" i="16"/>
  <c r="AD32" i="16"/>
  <c r="T16" i="16"/>
  <c r="K40" i="16"/>
  <c r="Y13" i="16"/>
  <c r="C35" i="16"/>
  <c r="AD10" i="16"/>
  <c r="H25" i="16"/>
  <c r="H28" i="16"/>
  <c r="B17" i="16"/>
  <c r="X26" i="16"/>
  <c r="O12" i="16"/>
  <c r="K15" i="16"/>
  <c r="C41" i="16"/>
  <c r="AA20" i="16"/>
  <c r="V4" i="16"/>
  <c r="AB25" i="16"/>
  <c r="H17" i="16"/>
  <c r="S21" i="16"/>
  <c r="AC6" i="16"/>
  <c r="AD23" i="16"/>
  <c r="R25" i="16"/>
  <c r="AD42" i="16"/>
  <c r="S40" i="16"/>
  <c r="Q19" i="16"/>
  <c r="M5" i="16"/>
  <c r="B13" i="16"/>
  <c r="AA35" i="16"/>
  <c r="H10" i="16"/>
  <c r="L39" i="16"/>
  <c r="E7" i="16"/>
  <c r="H7" i="16"/>
  <c r="N33" i="16"/>
  <c r="AB12" i="16"/>
  <c r="AE20" i="16"/>
  <c r="N4" i="16"/>
  <c r="L25" i="16"/>
  <c r="F13" i="16"/>
  <c r="K29" i="16"/>
  <c r="M16" i="16"/>
  <c r="I21" i="16"/>
  <c r="Q14" i="16"/>
  <c r="B6" i="16"/>
  <c r="M31" i="16"/>
  <c r="U18" i="16"/>
  <c r="AB5" i="16"/>
  <c r="U27" i="16"/>
  <c r="Y36" i="16"/>
  <c r="AC22" i="16"/>
  <c r="AE32" i="16"/>
  <c r="J41" i="16"/>
  <c r="E42" i="16"/>
  <c r="W40" i="16"/>
  <c r="T5" i="16"/>
  <c r="X24" i="16"/>
  <c r="U28" i="16"/>
  <c r="AA8" i="16"/>
  <c r="K39" i="16"/>
  <c r="X7" i="16"/>
  <c r="F15" i="16"/>
  <c r="G25" i="16"/>
  <c r="T9" i="16"/>
  <c r="U6" i="16"/>
  <c r="M6" i="16"/>
  <c r="AD41" i="16"/>
  <c r="AH47" i="16"/>
  <c r="Q8" i="16"/>
  <c r="M29" i="16"/>
  <c r="X2" i="13"/>
  <c r="X2" i="16"/>
  <c r="X2" i="14"/>
  <c r="V2" i="14"/>
  <c r="V2" i="16"/>
  <c r="J16" i="16"/>
  <c r="U30" i="16"/>
  <c r="L30" i="16"/>
  <c r="N14" i="16"/>
  <c r="I14" i="16"/>
  <c r="N26" i="16"/>
  <c r="R34" i="16"/>
  <c r="V31" i="16"/>
  <c r="AE34" i="16"/>
  <c r="G33" i="16"/>
  <c r="Z11" i="16"/>
  <c r="E28" i="16"/>
  <c r="K27" i="16"/>
  <c r="E23" i="16"/>
  <c r="C23" i="16"/>
  <c r="H23" i="16"/>
  <c r="E36" i="16"/>
  <c r="AC36" i="16"/>
  <c r="R22" i="16"/>
  <c r="E22" i="16"/>
  <c r="AE22" i="16"/>
  <c r="K3" i="16"/>
  <c r="AE3" i="16"/>
  <c r="I38" i="16"/>
  <c r="X38" i="16"/>
  <c r="Z37" i="16"/>
  <c r="F37" i="16"/>
  <c r="T33" i="16"/>
  <c r="L32" i="16"/>
  <c r="F32" i="16"/>
  <c r="W8" i="16"/>
  <c r="K42" i="16"/>
  <c r="C42" i="16"/>
  <c r="A42" i="16"/>
  <c r="Y40" i="16"/>
  <c r="D40" i="16"/>
  <c r="J5" i="16"/>
  <c r="Z5" i="16"/>
  <c r="L13" i="16"/>
  <c r="H13" i="16"/>
  <c r="R35" i="16"/>
  <c r="H35" i="16"/>
  <c r="L35" i="16"/>
  <c r="T11" i="16"/>
  <c r="AC8" i="16"/>
  <c r="B28" i="16"/>
  <c r="AE24" i="16"/>
  <c r="I24" i="16"/>
  <c r="G10" i="16"/>
  <c r="J10" i="16"/>
  <c r="V10" i="16"/>
  <c r="AA28" i="16"/>
  <c r="X28" i="16"/>
  <c r="AD8" i="16"/>
  <c r="G8" i="16"/>
  <c r="Y8" i="16"/>
  <c r="AD2" i="13"/>
  <c r="B39" i="16"/>
  <c r="X39" i="16"/>
  <c r="AC7" i="16"/>
  <c r="T7" i="16"/>
  <c r="U14" i="16"/>
  <c r="AE37" i="16"/>
  <c r="AD17" i="16"/>
  <c r="V12" i="16"/>
  <c r="U7" i="16"/>
  <c r="Y12" i="16"/>
  <c r="J12" i="16"/>
  <c r="I15" i="16"/>
  <c r="W15" i="16"/>
  <c r="U15" i="16"/>
  <c r="G37" i="16"/>
  <c r="AE18" i="16"/>
  <c r="M41" i="16"/>
  <c r="Y41" i="16"/>
  <c r="D41" i="16"/>
  <c r="W20" i="16"/>
  <c r="R20" i="16"/>
  <c r="AD4" i="16"/>
  <c r="AB4" i="16"/>
  <c r="K25" i="16"/>
  <c r="M25" i="16"/>
  <c r="Q9" i="16"/>
  <c r="AB9" i="16"/>
  <c r="AC17" i="16"/>
  <c r="A17" i="16"/>
  <c r="K9" i="16"/>
  <c r="D5" i="16"/>
  <c r="G31" i="16"/>
  <c r="B18" i="16"/>
  <c r="D7" i="16"/>
  <c r="W33" i="16"/>
  <c r="B7" i="16"/>
  <c r="X13" i="16"/>
  <c r="AE30" i="16"/>
  <c r="AE21" i="16"/>
  <c r="AC25" i="16"/>
  <c r="B5" i="16"/>
  <c r="O2" i="14"/>
  <c r="O2" i="13"/>
  <c r="O2" i="16"/>
  <c r="Z2" i="14"/>
  <c r="Z2" i="16"/>
  <c r="AA14" i="16"/>
  <c r="I26" i="16"/>
  <c r="L34" i="16"/>
  <c r="F33" i="16"/>
  <c r="S10" i="16"/>
  <c r="AD36" i="16"/>
  <c r="D3" i="16"/>
  <c r="AA31" i="16"/>
  <c r="W37" i="16"/>
  <c r="J21" i="16"/>
  <c r="T42" i="16"/>
  <c r="R19" i="16"/>
  <c r="A5" i="16"/>
  <c r="N13" i="16"/>
  <c r="AB8" i="16"/>
  <c r="H8" i="16"/>
  <c r="M39" i="16"/>
  <c r="AA7" i="16"/>
  <c r="AB7" i="16"/>
  <c r="F29" i="16"/>
  <c r="V25" i="16"/>
  <c r="I34" i="16"/>
  <c r="F12" i="16"/>
  <c r="AE6" i="16"/>
  <c r="L41" i="16"/>
  <c r="Q20" i="16"/>
  <c r="X25" i="16"/>
  <c r="I8" i="16"/>
  <c r="D29" i="16"/>
  <c r="Y16" i="16"/>
  <c r="S14" i="16"/>
  <c r="AE26" i="16"/>
  <c r="J6" i="16"/>
  <c r="E24" i="16"/>
  <c r="Q36" i="16"/>
  <c r="E38" i="16"/>
  <c r="X42" i="16"/>
  <c r="E19" i="16"/>
  <c r="N5" i="16"/>
  <c r="G13" i="16"/>
  <c r="S35" i="16"/>
  <c r="Q10" i="16"/>
  <c r="R7" i="16"/>
  <c r="AE38" i="16"/>
  <c r="L4" i="16"/>
  <c r="Q25" i="16"/>
  <c r="I9" i="16"/>
  <c r="H2" i="14"/>
  <c r="H2" i="13"/>
  <c r="H2" i="16"/>
  <c r="U16" i="16"/>
  <c r="K30" i="16"/>
  <c r="K26" i="16"/>
  <c r="R18" i="16"/>
  <c r="O34" i="16"/>
  <c r="Q33" i="16"/>
  <c r="S33" i="16"/>
  <c r="AB23" i="16"/>
  <c r="V23" i="16"/>
  <c r="F36" i="16"/>
  <c r="C22" i="16"/>
  <c r="G6" i="16"/>
  <c r="AD3" i="16"/>
  <c r="AC13" i="16"/>
  <c r="AA40" i="16"/>
  <c r="AC19" i="16"/>
  <c r="C10" i="16"/>
  <c r="L8" i="16"/>
  <c r="B9" i="16"/>
  <c r="AA12" i="16"/>
  <c r="N11" i="16"/>
  <c r="N41" i="16"/>
  <c r="E20" i="16"/>
  <c r="M17" i="16"/>
  <c r="Y24" i="16"/>
  <c r="N34" i="16"/>
  <c r="AB28" i="16"/>
  <c r="Q2" i="13"/>
  <c r="Q2" i="14"/>
  <c r="Q2" i="16"/>
  <c r="Q28" i="16"/>
  <c r="AB3" i="16"/>
  <c r="S16" i="16"/>
  <c r="X18" i="16"/>
  <c r="AD2" i="16"/>
  <c r="R29" i="16"/>
  <c r="L29" i="16"/>
  <c r="Y2" i="14"/>
  <c r="Y2" i="13"/>
  <c r="A21" i="16"/>
  <c r="AB14" i="16"/>
  <c r="D26" i="16"/>
  <c r="AB6" i="16"/>
  <c r="AA18" i="16"/>
  <c r="A33" i="16"/>
  <c r="E11" i="16"/>
  <c r="AG45" i="16"/>
  <c r="I37" i="16"/>
  <c r="C9" i="16"/>
  <c r="J37" i="16"/>
  <c r="K8" i="16"/>
  <c r="W24" i="16"/>
  <c r="AA29" i="16"/>
  <c r="E29" i="16"/>
  <c r="M2" i="14"/>
  <c r="M2" i="13"/>
  <c r="M2" i="16"/>
  <c r="AC2" i="13"/>
  <c r="AC2" i="14"/>
  <c r="AC2" i="16"/>
  <c r="AC16" i="16"/>
  <c r="Q16" i="16"/>
  <c r="F30" i="16"/>
  <c r="G30" i="16"/>
  <c r="E21" i="16"/>
  <c r="Z21" i="16"/>
  <c r="G14" i="16"/>
  <c r="T14" i="16"/>
  <c r="U26" i="16"/>
  <c r="Q26" i="16"/>
  <c r="F6" i="16"/>
  <c r="M7" i="16"/>
  <c r="R40" i="16"/>
  <c r="AB34" i="16"/>
  <c r="E34" i="16"/>
  <c r="D31" i="16"/>
  <c r="AB18" i="16"/>
  <c r="W18" i="16"/>
  <c r="H18" i="16"/>
  <c r="M33" i="16"/>
  <c r="L33" i="16"/>
  <c r="V33" i="16"/>
  <c r="S11" i="16"/>
  <c r="W11" i="16"/>
  <c r="M37" i="16"/>
  <c r="M32" i="16"/>
  <c r="Z20" i="16"/>
  <c r="F38" i="16"/>
  <c r="B29" i="16"/>
  <c r="AA9" i="16"/>
  <c r="AC15" i="16"/>
  <c r="E37" i="16"/>
  <c r="Q27" i="16"/>
  <c r="AD27" i="16"/>
  <c r="AC23" i="16"/>
  <c r="B23" i="16"/>
  <c r="AE36" i="16"/>
  <c r="A36" i="16"/>
  <c r="D22" i="16"/>
  <c r="W22" i="16"/>
  <c r="V22" i="16"/>
  <c r="R3" i="16"/>
  <c r="D28" i="16"/>
  <c r="H38" i="16"/>
  <c r="A38" i="16"/>
  <c r="R37" i="16"/>
  <c r="X35" i="16"/>
  <c r="D18" i="16"/>
  <c r="F14" i="16"/>
  <c r="D42" i="16"/>
  <c r="B27" i="16"/>
  <c r="Y42" i="16"/>
  <c r="J42" i="16"/>
  <c r="H42" i="16"/>
  <c r="AB40" i="16"/>
  <c r="X40" i="16"/>
  <c r="O19" i="16"/>
  <c r="AD19" i="16"/>
  <c r="V5" i="16"/>
  <c r="O5" i="16"/>
  <c r="AD13" i="16"/>
  <c r="W35" i="16"/>
  <c r="W39" i="16"/>
  <c r="K11" i="16"/>
  <c r="V24" i="16"/>
  <c r="C24" i="16"/>
  <c r="F10" i="16"/>
  <c r="A10" i="16"/>
  <c r="Y28" i="16"/>
  <c r="A28" i="16"/>
  <c r="AE8" i="16"/>
  <c r="U8" i="16"/>
  <c r="J39" i="16"/>
  <c r="C39" i="16"/>
  <c r="S7" i="16"/>
  <c r="J7" i="16"/>
  <c r="G15" i="16"/>
  <c r="C31" i="16"/>
  <c r="R4" i="16"/>
  <c r="AC30" i="16"/>
  <c r="AE14" i="16"/>
  <c r="Q12" i="16"/>
  <c r="L12" i="16"/>
  <c r="S15" i="16"/>
  <c r="O31" i="16"/>
  <c r="H41" i="16"/>
  <c r="AE41" i="16"/>
  <c r="AD38" i="16"/>
  <c r="J20" i="16"/>
  <c r="AC20" i="16"/>
  <c r="D4" i="16"/>
  <c r="O4" i="16"/>
  <c r="AE4" i="16"/>
  <c r="K7" i="16"/>
  <c r="AE7" i="16"/>
  <c r="W25" i="16"/>
  <c r="U25" i="16"/>
  <c r="U9" i="16"/>
  <c r="AD9" i="16"/>
  <c r="V9" i="16"/>
  <c r="AB17" i="16"/>
  <c r="R17" i="16"/>
  <c r="Y25" i="16"/>
  <c r="V19" i="16"/>
  <c r="O24" i="16"/>
  <c r="H14" i="16"/>
  <c r="N18" i="16"/>
  <c r="G3" i="16"/>
  <c r="AD24" i="16"/>
  <c r="AC26" i="16"/>
  <c r="C37" i="16"/>
  <c r="O9" i="16"/>
  <c r="AB31" i="16"/>
  <c r="S8" i="16"/>
  <c r="AC37" i="16"/>
  <c r="V39" i="16"/>
  <c r="C34" i="16"/>
  <c r="C29" i="16"/>
  <c r="U2" i="14"/>
  <c r="U2" i="13"/>
  <c r="U2" i="16"/>
  <c r="X16" i="16"/>
  <c r="E6" i="16"/>
  <c r="Y31" i="16"/>
  <c r="L18" i="16"/>
  <c r="J36" i="16"/>
  <c r="AA22" i="16"/>
  <c r="U22" i="16"/>
  <c r="AC32" i="16"/>
  <c r="AA37" i="16"/>
  <c r="H6" i="16"/>
  <c r="F31" i="16"/>
  <c r="O38" i="16"/>
  <c r="K32" i="16"/>
  <c r="AE42" i="16"/>
  <c r="I40" i="16"/>
  <c r="U5" i="16"/>
  <c r="W10" i="16"/>
  <c r="T10" i="16"/>
  <c r="K10" i="16"/>
  <c r="F28" i="16"/>
  <c r="G11" i="16"/>
  <c r="M30" i="16"/>
  <c r="AA17" i="16"/>
  <c r="D33" i="16"/>
  <c r="Y20" i="16"/>
  <c r="N9" i="16"/>
  <c r="S2" i="14"/>
  <c r="S2" i="13"/>
  <c r="S2" i="16"/>
  <c r="W16" i="16"/>
  <c r="W30" i="16"/>
  <c r="O21" i="16"/>
  <c r="K14" i="16"/>
  <c r="C11" i="16"/>
  <c r="F26" i="16"/>
  <c r="E31" i="16"/>
  <c r="M11" i="16"/>
  <c r="G27" i="16"/>
  <c r="AA23" i="16"/>
  <c r="X22" i="16"/>
  <c r="N3" i="16"/>
  <c r="AD40" i="16"/>
  <c r="K5" i="16"/>
  <c r="AA10" i="16"/>
  <c r="E10" i="16"/>
  <c r="AD28" i="16"/>
  <c r="U39" i="16"/>
  <c r="X20" i="16"/>
  <c r="A12" i="16"/>
  <c r="H15" i="16"/>
  <c r="Q41" i="16"/>
  <c r="I25" i="16"/>
  <c r="S17" i="16"/>
  <c r="M21" i="16"/>
  <c r="A25" i="16"/>
  <c r="F17" i="16"/>
  <c r="S29" i="16"/>
  <c r="E2" i="13"/>
  <c r="E2" i="14"/>
  <c r="E2" i="16"/>
  <c r="X30" i="16"/>
  <c r="AD14" i="16"/>
  <c r="K33" i="16"/>
  <c r="AE11" i="16"/>
  <c r="AA38" i="16"/>
  <c r="N23" i="16"/>
  <c r="O22" i="16"/>
  <c r="AC38" i="16"/>
  <c r="G17" i="16"/>
  <c r="U42" i="16"/>
  <c r="F40" i="16"/>
  <c r="AE19" i="16"/>
  <c r="H5" i="16"/>
  <c r="U13" i="16"/>
  <c r="AC35" i="16"/>
  <c r="N10" i="16"/>
  <c r="AC28" i="16"/>
  <c r="A37" i="16"/>
  <c r="M12" i="16"/>
  <c r="AB15" i="16"/>
  <c r="AA41" i="16"/>
  <c r="H4" i="16"/>
  <c r="B4" i="16"/>
  <c r="B25" i="16"/>
  <c r="Y17" i="16"/>
  <c r="O32" i="16"/>
  <c r="G19" i="16"/>
  <c r="T12" i="16"/>
  <c r="R6" i="16"/>
  <c r="Y11" i="16"/>
  <c r="Z31" i="16"/>
  <c r="Z34" i="16"/>
  <c r="G18" i="16"/>
  <c r="J4" i="16"/>
  <c r="AH45" i="16"/>
  <c r="R8" i="16"/>
  <c r="J40" i="16"/>
  <c r="T18" i="16"/>
  <c r="AB10" i="16"/>
  <c r="T39" i="16"/>
  <c r="G34" i="16"/>
  <c r="H33" i="16"/>
  <c r="J13" i="16"/>
  <c r="K20" i="16"/>
  <c r="AA19" i="16"/>
  <c r="H16" i="16"/>
  <c r="Z29" i="16"/>
  <c r="I29" i="16"/>
  <c r="A29" i="16"/>
  <c r="W2" i="16"/>
  <c r="W2" i="13"/>
  <c r="W2" i="14"/>
  <c r="AA2" i="14"/>
  <c r="AA2" i="16"/>
  <c r="AA2" i="13"/>
  <c r="R2" i="14"/>
  <c r="R2" i="13"/>
  <c r="R2" i="16"/>
  <c r="N16" i="16"/>
  <c r="V30" i="16"/>
  <c r="AA30" i="16"/>
  <c r="U21" i="16"/>
  <c r="Q21" i="16"/>
  <c r="Y21" i="16"/>
  <c r="J14" i="16"/>
  <c r="C14" i="16"/>
  <c r="AA11" i="16"/>
  <c r="A2" i="16"/>
  <c r="AB26" i="16"/>
  <c r="B26" i="16"/>
  <c r="V6" i="16"/>
  <c r="N6" i="16"/>
  <c r="F20" i="16"/>
  <c r="I31" i="16"/>
  <c r="X31" i="16"/>
  <c r="F34" i="16"/>
  <c r="A34" i="16"/>
  <c r="F18" i="16"/>
  <c r="C18" i="16"/>
  <c r="S18" i="16"/>
  <c r="AB33" i="16"/>
  <c r="AA33" i="16"/>
  <c r="H11" i="16"/>
  <c r="U11" i="16"/>
  <c r="G41" i="16"/>
  <c r="G2" i="13"/>
  <c r="V7" i="16"/>
  <c r="V41" i="16"/>
  <c r="V40" i="16"/>
  <c r="D23" i="16"/>
  <c r="I27" i="16"/>
  <c r="S27" i="16"/>
  <c r="T23" i="16"/>
  <c r="I23" i="16"/>
  <c r="X36" i="16"/>
  <c r="B36" i="16"/>
  <c r="Q22" i="16"/>
  <c r="T22" i="16"/>
  <c r="R41" i="16"/>
  <c r="Z12" i="16"/>
  <c r="AC3" i="16"/>
  <c r="N32" i="16"/>
  <c r="C38" i="16"/>
  <c r="G38" i="16"/>
  <c r="J38" i="16"/>
  <c r="K37" i="16"/>
  <c r="Z26" i="16"/>
  <c r="K24" i="16"/>
  <c r="AB41" i="16"/>
  <c r="N42" i="16"/>
  <c r="G42" i="16"/>
  <c r="L42" i="16"/>
  <c r="Q40" i="16"/>
  <c r="N40" i="16"/>
  <c r="H19" i="16"/>
  <c r="T19" i="16"/>
  <c r="Y19" i="16"/>
  <c r="AD5" i="16"/>
  <c r="R13" i="16"/>
  <c r="O13" i="16"/>
  <c r="B35" i="16"/>
  <c r="D35" i="16"/>
  <c r="O28" i="16"/>
  <c r="H39" i="16"/>
  <c r="R14" i="16"/>
  <c r="D24" i="16"/>
  <c r="U24" i="16"/>
  <c r="L10" i="16"/>
  <c r="E9" i="16"/>
  <c r="R28" i="16"/>
  <c r="S28" i="16"/>
  <c r="K28" i="16"/>
  <c r="Z8" i="16"/>
  <c r="AB39" i="16"/>
  <c r="Y39" i="16"/>
  <c r="AD7" i="16"/>
  <c r="L7" i="16"/>
  <c r="G12" i="16"/>
  <c r="H36" i="16"/>
  <c r="Z13" i="16"/>
  <c r="L17" i="16"/>
  <c r="Q35" i="16"/>
  <c r="V16" i="16"/>
  <c r="Z19" i="16"/>
  <c r="AC29" i="16"/>
  <c r="U37" i="16"/>
  <c r="B12" i="16"/>
  <c r="C15" i="16"/>
  <c r="J15" i="16"/>
  <c r="L15" i="16"/>
  <c r="Z38" i="16"/>
  <c r="AD20" i="16"/>
  <c r="U41" i="16"/>
  <c r="S41" i="16"/>
  <c r="Q39" i="16"/>
  <c r="A20" i="16"/>
  <c r="C20" i="16"/>
  <c r="M4" i="16"/>
  <c r="X4" i="16"/>
  <c r="Z25" i="16"/>
  <c r="H9" i="16"/>
  <c r="F9" i="16"/>
  <c r="O17" i="16"/>
  <c r="Q17" i="16"/>
  <c r="A9" i="16"/>
  <c r="AC27" i="16"/>
  <c r="Q37" i="16"/>
  <c r="AB38" i="16"/>
  <c r="Y37" i="16"/>
  <c r="N8" i="16"/>
  <c r="Y18" i="16"/>
  <c r="T37" i="16"/>
  <c r="U19" i="16"/>
  <c r="S32" i="16"/>
  <c r="M3" i="16"/>
  <c r="AA26" i="16"/>
  <c r="I16" i="16"/>
  <c r="J32" i="16"/>
  <c r="AH43" i="16"/>
  <c r="U20" i="16"/>
  <c r="W4" i="16"/>
  <c r="Z15" i="16"/>
  <c r="R33" i="16"/>
  <c r="T26" i="16"/>
  <c r="L21" i="16"/>
  <c r="Y29" i="16"/>
  <c r="V29" i="16"/>
  <c r="N2" i="14"/>
  <c r="N2" i="13"/>
  <c r="N2" i="16"/>
  <c r="T2" i="14"/>
  <c r="T2" i="16"/>
  <c r="AD16" i="16"/>
  <c r="C16" i="16"/>
  <c r="E30" i="16"/>
  <c r="G21" i="16"/>
  <c r="K21" i="16"/>
  <c r="AC21" i="16"/>
  <c r="A14" i="16"/>
  <c r="D14" i="16"/>
  <c r="AD26" i="16"/>
  <c r="E26" i="16"/>
  <c r="W26" i="16"/>
  <c r="W6" i="16"/>
  <c r="D6" i="16"/>
  <c r="C17" i="16"/>
  <c r="V17" i="16"/>
  <c r="T30" i="16"/>
  <c r="AC31" i="16"/>
  <c r="Q31" i="16"/>
  <c r="X34" i="16"/>
  <c r="T34" i="16"/>
  <c r="B34" i="16"/>
  <c r="W34" i="16"/>
  <c r="Q18" i="16"/>
  <c r="AC18" i="16"/>
  <c r="B33" i="16"/>
  <c r="I11" i="16"/>
  <c r="S37" i="16"/>
  <c r="Z2" i="13"/>
  <c r="K4" i="16"/>
  <c r="L27" i="16"/>
  <c r="AC11" i="16"/>
  <c r="O23" i="16"/>
  <c r="C4" i="16"/>
  <c r="X27" i="16"/>
  <c r="N27" i="16"/>
  <c r="A27" i="16"/>
  <c r="Q23" i="16"/>
  <c r="Y23" i="16"/>
  <c r="I3" i="16"/>
  <c r="W3" i="16"/>
  <c r="Q32" i="16"/>
  <c r="E32" i="16"/>
  <c r="M38" i="16"/>
  <c r="L38" i="16"/>
  <c r="B37" i="16"/>
  <c r="AD37" i="16"/>
  <c r="AC42" i="16"/>
  <c r="AC4" i="16"/>
  <c r="AC12" i="16"/>
  <c r="M24" i="16"/>
  <c r="T17" i="16"/>
  <c r="N38" i="16"/>
  <c r="AE16" i="16"/>
  <c r="V42" i="16"/>
  <c r="I42" i="16"/>
  <c r="S42" i="16"/>
  <c r="C40" i="16"/>
  <c r="M40" i="16"/>
  <c r="J19" i="16"/>
  <c r="C19" i="16"/>
  <c r="AC5" i="16"/>
  <c r="Y5" i="16"/>
  <c r="C13" i="16"/>
  <c r="S13" i="16"/>
  <c r="AA13" i="16"/>
  <c r="AB35" i="16"/>
  <c r="A35" i="16"/>
  <c r="A6" i="16"/>
  <c r="D20" i="16"/>
  <c r="H24" i="16"/>
  <c r="Z10" i="16"/>
  <c r="B10" i="16"/>
  <c r="S5" i="16"/>
  <c r="W28" i="16"/>
  <c r="C8" i="16"/>
  <c r="J8" i="16"/>
  <c r="D11" i="16"/>
  <c r="E39" i="16"/>
  <c r="N7" i="16"/>
  <c r="A7" i="16"/>
  <c r="E27" i="16"/>
  <c r="U17" i="16"/>
  <c r="X37" i="16"/>
  <c r="G26" i="16"/>
  <c r="S12" i="16"/>
  <c r="G7" i="16"/>
  <c r="I5" i="16"/>
  <c r="V3" i="16"/>
  <c r="AC41" i="16"/>
  <c r="Y7" i="16"/>
  <c r="O33" i="16"/>
  <c r="W12" i="16"/>
  <c r="AD12" i="16"/>
  <c r="AD15" i="16"/>
  <c r="X15" i="16"/>
  <c r="N15" i="16"/>
  <c r="A41" i="16"/>
  <c r="F41" i="16"/>
  <c r="R39" i="16"/>
  <c r="L20" i="16"/>
  <c r="V20" i="16"/>
  <c r="A4" i="16"/>
  <c r="T4" i="16"/>
  <c r="D38" i="16"/>
  <c r="F25" i="16"/>
  <c r="E25" i="16"/>
  <c r="J9" i="16"/>
  <c r="G9" i="16"/>
  <c r="K17" i="16"/>
  <c r="W17" i="16"/>
  <c r="E33" i="16"/>
  <c r="I4" i="16"/>
  <c r="M18" i="16"/>
  <c r="V8" i="16"/>
  <c r="E14" i="16"/>
  <c r="V37" i="16"/>
  <c r="Y3" i="16"/>
  <c r="N30" i="16"/>
  <c r="G23" i="16"/>
  <c r="AE9" i="16"/>
  <c r="V32" i="16"/>
  <c r="E18" i="16"/>
  <c r="X32" i="16"/>
  <c r="A24" i="16"/>
  <c r="H12" i="16"/>
  <c r="W29" i="16"/>
  <c r="B21" i="16"/>
  <c r="Q6" i="16"/>
  <c r="AD34" i="16"/>
  <c r="AC34" i="16"/>
  <c r="D36" i="16"/>
  <c r="T3" i="16"/>
  <c r="O11" i="16"/>
  <c r="W19" i="16"/>
  <c r="E13" i="16"/>
  <c r="AE35" i="16"/>
  <c r="Y10" i="16"/>
  <c r="N39" i="16"/>
  <c r="O27" i="16"/>
  <c r="N12" i="16"/>
  <c r="T6" i="16"/>
  <c r="S4" i="16"/>
  <c r="AD25" i="16"/>
  <c r="S9" i="16"/>
  <c r="E17" i="16"/>
  <c r="T15" i="16"/>
  <c r="L36" i="16"/>
  <c r="AE29" i="16"/>
  <c r="F2" i="14"/>
  <c r="F2" i="13"/>
  <c r="F2" i="16"/>
  <c r="A30" i="16"/>
  <c r="C21" i="16"/>
  <c r="O6" i="16"/>
  <c r="AD31" i="16"/>
  <c r="H31" i="16"/>
  <c r="H34" i="16"/>
  <c r="J11" i="16"/>
  <c r="O36" i="16"/>
  <c r="K22" i="16"/>
  <c r="H3" i="16"/>
  <c r="K38" i="16"/>
  <c r="A13" i="16"/>
  <c r="U23" i="16"/>
  <c r="L3" i="16"/>
  <c r="W9" i="16"/>
  <c r="Q24" i="16"/>
  <c r="E8" i="16"/>
  <c r="T8" i="16"/>
  <c r="G39" i="16"/>
  <c r="R11" i="16"/>
  <c r="Z41" i="16"/>
  <c r="Z17" i="16"/>
  <c r="A39" i="16"/>
  <c r="U33" i="16"/>
  <c r="R38" i="16"/>
  <c r="Y6" i="16"/>
  <c r="T25" i="16"/>
  <c r="D2" i="14"/>
  <c r="D2" i="13"/>
  <c r="D2" i="16"/>
  <c r="N31" i="16"/>
  <c r="A18" i="16"/>
  <c r="F23" i="16"/>
  <c r="Q4" i="16"/>
  <c r="L23" i="16"/>
  <c r="AD11" i="16"/>
  <c r="S38" i="16"/>
  <c r="C26" i="16"/>
  <c r="B42" i="16"/>
  <c r="Q13" i="16"/>
  <c r="T24" i="16"/>
  <c r="O7" i="16"/>
  <c r="Y32" i="16"/>
  <c r="O41" i="16"/>
  <c r="Z4" i="16"/>
  <c r="C25" i="16"/>
  <c r="AB36" i="16"/>
  <c r="AH48" i="16"/>
  <c r="AH44" i="16"/>
  <c r="B16" i="16"/>
  <c r="T35" i="16"/>
  <c r="AB37" i="16"/>
  <c r="Q7" i="16"/>
  <c r="T27" i="16"/>
  <c r="O15" i="16"/>
  <c r="D34" i="16"/>
  <c r="O29" i="16"/>
  <c r="AB29" i="16"/>
  <c r="J2" i="14"/>
  <c r="J2" i="16"/>
  <c r="L16" i="16"/>
  <c r="E16" i="16"/>
  <c r="AB30" i="16"/>
  <c r="R21" i="16"/>
  <c r="X21" i="16"/>
  <c r="V21" i="16"/>
  <c r="L14" i="16"/>
  <c r="O26" i="16"/>
  <c r="S26" i="16"/>
  <c r="AA6" i="16"/>
  <c r="T31" i="16"/>
  <c r="AE31" i="16"/>
  <c r="Y34" i="16"/>
  <c r="U34" i="16"/>
  <c r="X17" i="16"/>
  <c r="O18" i="16"/>
  <c r="I18" i="16"/>
  <c r="AE33" i="16"/>
  <c r="X33" i="16"/>
  <c r="Q11" i="16"/>
  <c r="L11" i="16"/>
  <c r="S22" i="16"/>
  <c r="AB19" i="16"/>
  <c r="U31" i="16"/>
  <c r="Q5" i="16"/>
  <c r="AE25" i="16"/>
  <c r="Z27" i="16"/>
  <c r="V27" i="16"/>
  <c r="AE27" i="16"/>
  <c r="F27" i="16"/>
  <c r="M23" i="16"/>
  <c r="A23" i="16"/>
  <c r="R36" i="16"/>
  <c r="AB22" i="16"/>
  <c r="F22" i="16"/>
  <c r="J18" i="16"/>
  <c r="H20" i="16"/>
  <c r="U38" i="16"/>
  <c r="AA3" i="16"/>
  <c r="A3" i="16"/>
  <c r="D9" i="16"/>
  <c r="L9" i="16"/>
  <c r="AA32" i="16"/>
  <c r="T32" i="16"/>
  <c r="Y38" i="16"/>
  <c r="N37" i="16"/>
  <c r="H37" i="16"/>
  <c r="D37" i="16"/>
  <c r="I19" i="16"/>
  <c r="M10" i="16"/>
  <c r="V28" i="16"/>
  <c r="Z23" i="16"/>
  <c r="O3" i="16"/>
  <c r="R24" i="16"/>
  <c r="L6" i="16"/>
  <c r="O42" i="16"/>
  <c r="L40" i="16"/>
  <c r="G40" i="16"/>
  <c r="S19" i="16"/>
  <c r="K19" i="16"/>
  <c r="M19" i="16"/>
  <c r="X5" i="16"/>
  <c r="I13" i="16"/>
  <c r="AB13" i="16"/>
  <c r="M13" i="16"/>
  <c r="G35" i="16"/>
  <c r="O35" i="16"/>
  <c r="O10" i="16"/>
  <c r="G24" i="16"/>
  <c r="N24" i="16"/>
  <c r="U10" i="16"/>
  <c r="AE10" i="16"/>
  <c r="F11" i="16"/>
  <c r="B8" i="16"/>
  <c r="F8" i="16"/>
  <c r="AA39" i="16"/>
  <c r="Z39" i="16"/>
  <c r="AD39" i="16"/>
  <c r="AG49" i="16"/>
  <c r="AH46" i="16"/>
  <c r="C7" i="16"/>
  <c r="F7" i="16"/>
  <c r="Z7" i="16"/>
  <c r="Z9" i="16"/>
  <c r="AE17" i="16"/>
  <c r="N19" i="16"/>
  <c r="E12" i="16"/>
  <c r="K12" i="16"/>
  <c r="C12" i="16"/>
  <c r="V15" i="16"/>
  <c r="Q15" i="16"/>
  <c r="AC39" i="16"/>
  <c r="S20" i="16"/>
  <c r="K41" i="16"/>
  <c r="T41" i="16"/>
  <c r="M20" i="16"/>
  <c r="T20" i="16"/>
  <c r="AA4" i="16"/>
  <c r="J25" i="16"/>
  <c r="N25" i="16"/>
  <c r="D25" i="16"/>
  <c r="W7" i="16"/>
  <c r="J17" i="16"/>
  <c r="D17" i="16"/>
  <c r="B38" i="16"/>
  <c r="J33" i="16"/>
  <c r="X23" i="16"/>
  <c r="M22" i="16"/>
  <c r="Z22" i="16"/>
  <c r="AA15" i="16"/>
  <c r="M8" i="16"/>
  <c r="Q38" i="16"/>
  <c r="I17" i="16"/>
  <c r="AE39" i="16"/>
  <c r="N17" i="16"/>
  <c r="X41" i="16"/>
  <c r="V38" i="16"/>
  <c r="B32" i="16"/>
  <c r="K6" i="16"/>
  <c r="O39" i="16"/>
  <c r="E15" i="16"/>
  <c r="AI44" i="15" l="1"/>
  <c r="AI51" i="16"/>
  <c r="AI47" i="15"/>
  <c r="D47" i="6" s="1"/>
  <c r="AI50" i="15"/>
  <c r="D50" i="6" s="1"/>
  <c r="AI47" i="14"/>
  <c r="C47" i="6" s="1"/>
  <c r="AI50" i="13"/>
  <c r="B50" i="6" s="1"/>
  <c r="AI43" i="15"/>
  <c r="D43" i="6" s="1"/>
  <c r="AI48" i="15"/>
  <c r="D48" i="6" s="1"/>
  <c r="AG27" i="14"/>
  <c r="AG41" i="13"/>
  <c r="AI51" i="14"/>
  <c r="C51" i="6" s="1"/>
  <c r="AI51" i="15"/>
  <c r="AI49" i="15"/>
  <c r="D49" i="6" s="1"/>
  <c r="AI43" i="14"/>
  <c r="C43" i="6" s="1"/>
  <c r="AI45" i="13"/>
  <c r="B45" i="6" s="1"/>
  <c r="AH34" i="14"/>
  <c r="AI46" i="15"/>
  <c r="D46" i="6" s="1"/>
  <c r="AH12" i="14"/>
  <c r="AH5" i="14"/>
  <c r="AI47" i="13"/>
  <c r="B47" i="6" s="1"/>
  <c r="AG20" i="14"/>
  <c r="AH20" i="13"/>
  <c r="AI45" i="15"/>
  <c r="AG12" i="15"/>
  <c r="AH6" i="14"/>
  <c r="AG33" i="13"/>
  <c r="AG10" i="15"/>
  <c r="AH17" i="15"/>
  <c r="AI43" i="13"/>
  <c r="B43" i="6" s="1"/>
  <c r="AH6" i="13"/>
  <c r="AG42" i="13"/>
  <c r="AH22" i="13"/>
  <c r="AG14" i="13"/>
  <c r="AG24" i="14"/>
  <c r="AG24" i="13"/>
  <c r="AH10" i="14"/>
  <c r="AG38" i="14"/>
  <c r="AG23" i="14"/>
  <c r="AG6" i="14"/>
  <c r="AG16" i="14"/>
  <c r="AH38" i="14"/>
  <c r="AH27" i="13"/>
  <c r="AH33" i="14"/>
  <c r="AG11" i="13"/>
  <c r="AI45" i="14"/>
  <c r="C45" i="6" s="1"/>
  <c r="AH32" i="13"/>
  <c r="AG18" i="13"/>
  <c r="AH26" i="13"/>
  <c r="AG7" i="14"/>
  <c r="AH28" i="14"/>
  <c r="AG37" i="14"/>
  <c r="AG19" i="14"/>
  <c r="AG42" i="14"/>
  <c r="AH16" i="14"/>
  <c r="AG20" i="13"/>
  <c r="AH18" i="14"/>
  <c r="AG31" i="13"/>
  <c r="AH17" i="14"/>
  <c r="AH9" i="14"/>
  <c r="AH13" i="13"/>
  <c r="AG21" i="14"/>
  <c r="AH23" i="13"/>
  <c r="AH17" i="13"/>
  <c r="AG4" i="14"/>
  <c r="AG12" i="14"/>
  <c r="AH27" i="14"/>
  <c r="AG12" i="13"/>
  <c r="AG5" i="13"/>
  <c r="AG28" i="13"/>
  <c r="AH22" i="14"/>
  <c r="AG18" i="14"/>
  <c r="AH26" i="14"/>
  <c r="AG7" i="13"/>
  <c r="AH30" i="13"/>
  <c r="AG4" i="13"/>
  <c r="AG31" i="14"/>
  <c r="AG15" i="14"/>
  <c r="AH13" i="14"/>
  <c r="AH8" i="14"/>
  <c r="AH23" i="14"/>
  <c r="AH39" i="13"/>
  <c r="AG34" i="14"/>
  <c r="AH31" i="14"/>
  <c r="AG29" i="14"/>
  <c r="AH40" i="13"/>
  <c r="AG35" i="13"/>
  <c r="AH19" i="13"/>
  <c r="AG37" i="13"/>
  <c r="AG40" i="13"/>
  <c r="AG9" i="13"/>
  <c r="AG8" i="13"/>
  <c r="AH29" i="13"/>
  <c r="AG9" i="14"/>
  <c r="AH16" i="13"/>
  <c r="AH37" i="13"/>
  <c r="AH24" i="13"/>
  <c r="AG13" i="14"/>
  <c r="AI49" i="14"/>
  <c r="C49" i="6" s="1"/>
  <c r="AG25" i="14"/>
  <c r="AG35" i="14"/>
  <c r="AG15" i="13"/>
  <c r="AH38" i="13"/>
  <c r="AG29" i="13"/>
  <c r="AH10" i="13"/>
  <c r="AH25" i="14"/>
  <c r="AH39" i="14"/>
  <c r="AH41" i="14"/>
  <c r="AG34" i="13"/>
  <c r="AH31" i="13"/>
  <c r="AG3" i="13"/>
  <c r="AH28" i="13"/>
  <c r="AH19" i="14"/>
  <c r="AI44" i="13"/>
  <c r="B44" i="6" s="1"/>
  <c r="AG21" i="13"/>
  <c r="AH29" i="14"/>
  <c r="AG36" i="14"/>
  <c r="AH4" i="14"/>
  <c r="AH37" i="14"/>
  <c r="AH30" i="14"/>
  <c r="AG28" i="14"/>
  <c r="AG32" i="14"/>
  <c r="AH11" i="13"/>
  <c r="AH12" i="13"/>
  <c r="AI48" i="13"/>
  <c r="AH35" i="13"/>
  <c r="AG8" i="14"/>
  <c r="AG25" i="13"/>
  <c r="AG33" i="14"/>
  <c r="AG30" i="13"/>
  <c r="AI44" i="14"/>
  <c r="AG39" i="13"/>
  <c r="AG27" i="13"/>
  <c r="AI49" i="13"/>
  <c r="B49" i="6" s="1"/>
  <c r="AG3" i="14"/>
  <c r="AH40" i="14"/>
  <c r="AH11" i="14"/>
  <c r="AH18" i="13"/>
  <c r="AG22" i="13"/>
  <c r="AH20" i="14"/>
  <c r="AG11" i="14"/>
  <c r="AH8" i="13"/>
  <c r="AG30" i="14"/>
  <c r="AH33" i="13"/>
  <c r="AG26" i="14"/>
  <c r="AI26" i="14" s="1"/>
  <c r="AG39" i="14"/>
  <c r="AG19" i="13"/>
  <c r="AH42" i="14"/>
  <c r="AI46" i="13"/>
  <c r="B46" i="6" s="1"/>
  <c r="AH41" i="13"/>
  <c r="AG40" i="14"/>
  <c r="AG10" i="13"/>
  <c r="AG13" i="13"/>
  <c r="AI13" i="13" s="1"/>
  <c r="AH36" i="13"/>
  <c r="AG22" i="14"/>
  <c r="AH7" i="13"/>
  <c r="AH34" i="13"/>
  <c r="AG16" i="13"/>
  <c r="AH15" i="14"/>
  <c r="AG26" i="13"/>
  <c r="AH42" i="13"/>
  <c r="AH9" i="13"/>
  <c r="AH35" i="14"/>
  <c r="AH14" i="14"/>
  <c r="AH3" i="13"/>
  <c r="AG41" i="14"/>
  <c r="AG10" i="14"/>
  <c r="AG5" i="14"/>
  <c r="AH21" i="13"/>
  <c r="AH25" i="13"/>
  <c r="AH14" i="13"/>
  <c r="AG14" i="14"/>
  <c r="AH4" i="13"/>
  <c r="AH24" i="14"/>
  <c r="AG38" i="13"/>
  <c r="AG23" i="13"/>
  <c r="AG6" i="13"/>
  <c r="AG32" i="13"/>
  <c r="AH36" i="14"/>
  <c r="AH7" i="14"/>
  <c r="AH32" i="14"/>
  <c r="AI46" i="14"/>
  <c r="C46" i="6" s="1"/>
  <c r="AH15" i="13"/>
  <c r="AG17" i="14"/>
  <c r="AH5" i="13"/>
  <c r="AH3" i="14"/>
  <c r="AG17" i="13"/>
  <c r="AG36" i="13"/>
  <c r="AH21" i="14"/>
  <c r="AG13" i="15"/>
  <c r="AH39" i="15"/>
  <c r="AH5" i="15"/>
  <c r="AG14" i="15"/>
  <c r="AH9" i="15"/>
  <c r="AH6" i="15"/>
  <c r="AH4" i="15"/>
  <c r="AH8" i="15"/>
  <c r="AH31" i="15"/>
  <c r="AH7" i="15"/>
  <c r="AG27" i="15"/>
  <c r="AG23" i="15"/>
  <c r="AH22" i="15"/>
  <c r="AH25" i="15"/>
  <c r="AH23" i="15"/>
  <c r="AG32" i="15"/>
  <c r="AG30" i="15"/>
  <c r="AG36" i="15"/>
  <c r="AH10" i="15"/>
  <c r="AG3" i="15"/>
  <c r="AH35" i="15"/>
  <c r="AG41" i="15"/>
  <c r="AH34" i="15"/>
  <c r="AH19" i="15"/>
  <c r="AG19" i="15"/>
  <c r="AH33" i="15"/>
  <c r="AG11" i="15"/>
  <c r="AG16" i="15"/>
  <c r="AH42" i="15"/>
  <c r="AH40" i="15"/>
  <c r="AG29" i="15"/>
  <c r="AH30" i="15"/>
  <c r="AG34" i="15"/>
  <c r="AH28" i="15"/>
  <c r="AH14" i="15"/>
  <c r="AG39" i="15"/>
  <c r="AG18" i="15"/>
  <c r="AG17" i="15"/>
  <c r="AH11" i="15"/>
  <c r="AH27" i="15"/>
  <c r="AH18" i="15"/>
  <c r="AH12" i="15"/>
  <c r="AH3" i="15"/>
  <c r="AG4" i="15"/>
  <c r="AG35" i="15"/>
  <c r="AG15" i="15"/>
  <c r="AH13" i="15"/>
  <c r="AH32" i="15"/>
  <c r="AG5" i="15"/>
  <c r="AG37" i="15"/>
  <c r="AG7" i="15"/>
  <c r="AG21" i="15"/>
  <c r="AG24" i="15"/>
  <c r="AG9" i="15"/>
  <c r="AG33" i="15"/>
  <c r="AH37" i="15"/>
  <c r="AH24" i="15"/>
  <c r="AG31" i="15"/>
  <c r="AG42" i="15"/>
  <c r="AG28" i="15"/>
  <c r="AH29" i="15"/>
  <c r="AH15" i="15"/>
  <c r="AH16" i="15"/>
  <c r="AG8" i="15"/>
  <c r="AG40" i="15"/>
  <c r="AH21" i="15"/>
  <c r="AG20" i="15"/>
  <c r="AH41" i="15"/>
  <c r="AG22" i="15"/>
  <c r="AG6" i="15"/>
  <c r="AH36" i="15"/>
  <c r="AG25" i="15"/>
  <c r="AH26" i="15"/>
  <c r="AH38" i="15"/>
  <c r="AH20" i="15"/>
  <c r="AG26" i="15"/>
  <c r="AG38" i="15"/>
  <c r="AI50" i="16"/>
  <c r="E50" i="6" s="1"/>
  <c r="D44" i="6"/>
  <c r="D51" i="6"/>
  <c r="C44" i="6"/>
  <c r="D45" i="6"/>
  <c r="AH42" i="16"/>
  <c r="C48" i="6"/>
  <c r="AH9" i="16"/>
  <c r="AG2" i="14"/>
  <c r="AI48" i="16"/>
  <c r="E48" i="6" s="1"/>
  <c r="AH2" i="15"/>
  <c r="AH12" i="16"/>
  <c r="AG22" i="16"/>
  <c r="AH5" i="16"/>
  <c r="AI46" i="16"/>
  <c r="E46" i="6" s="1"/>
  <c r="AH30" i="16"/>
  <c r="AH23" i="16"/>
  <c r="AG35" i="16"/>
  <c r="AH40" i="16"/>
  <c r="AI45" i="16"/>
  <c r="E45" i="6" s="1"/>
  <c r="AG8" i="16"/>
  <c r="AI43" i="16"/>
  <c r="E43" i="6" s="1"/>
  <c r="AH11" i="16"/>
  <c r="AG40" i="16"/>
  <c r="AG14" i="16"/>
  <c r="AH21" i="16"/>
  <c r="AI44" i="16"/>
  <c r="E44" i="6" s="1"/>
  <c r="AI49" i="16"/>
  <c r="E49" i="6" s="1"/>
  <c r="AH36" i="16"/>
  <c r="AG36" i="16"/>
  <c r="AG15" i="16"/>
  <c r="AG31" i="16"/>
  <c r="AG28" i="16"/>
  <c r="B51" i="6"/>
  <c r="AI47" i="16"/>
  <c r="E47" i="6" s="1"/>
  <c r="AG32" i="16"/>
  <c r="AG19" i="16"/>
  <c r="E51" i="6"/>
  <c r="AH7" i="16"/>
  <c r="AH13" i="16"/>
  <c r="AG39" i="16"/>
  <c r="AH24" i="16"/>
  <c r="AH6" i="16"/>
  <c r="AG27" i="16"/>
  <c r="AH31" i="16"/>
  <c r="AH17" i="16"/>
  <c r="AH39" i="16"/>
  <c r="AH22" i="16"/>
  <c r="AG2" i="16"/>
  <c r="AG2" i="15"/>
  <c r="AG38" i="16"/>
  <c r="AH29" i="16"/>
  <c r="AH2" i="13"/>
  <c r="AH33" i="16"/>
  <c r="AH10" i="16"/>
  <c r="AH20" i="16"/>
  <c r="AG42" i="16"/>
  <c r="AG17" i="16"/>
  <c r="AH15" i="16"/>
  <c r="AG13" i="16"/>
  <c r="AG4" i="16"/>
  <c r="AG34" i="16"/>
  <c r="AH16" i="16"/>
  <c r="AG21" i="16"/>
  <c r="AH14" i="16"/>
  <c r="AH19" i="16"/>
  <c r="AG10" i="16"/>
  <c r="AG24" i="16"/>
  <c r="AG9" i="16"/>
  <c r="AG5" i="16"/>
  <c r="AG2" i="13"/>
  <c r="AG30" i="16"/>
  <c r="AG25" i="16"/>
  <c r="AH4" i="16"/>
  <c r="B48" i="6"/>
  <c r="AH34" i="16"/>
  <c r="C50" i="6"/>
  <c r="AH2" i="14"/>
  <c r="AG23" i="16"/>
  <c r="AG7" i="16"/>
  <c r="AG26" i="16"/>
  <c r="AH3" i="16"/>
  <c r="AG20" i="16"/>
  <c r="AH32" i="16"/>
  <c r="AG37" i="16"/>
  <c r="AG3" i="16"/>
  <c r="AG6" i="16"/>
  <c r="AG33" i="16"/>
  <c r="AH37" i="16"/>
  <c r="AG29" i="16"/>
  <c r="AH41" i="16"/>
  <c r="AG41" i="16"/>
  <c r="AH8" i="16"/>
  <c r="AH18" i="16"/>
  <c r="AH26" i="16"/>
  <c r="AH28" i="16"/>
  <c r="AG16" i="16"/>
  <c r="AH38" i="16"/>
  <c r="AG18" i="16"/>
  <c r="AH35" i="16"/>
  <c r="AG12" i="16"/>
  <c r="AH27" i="16"/>
  <c r="AH2" i="16"/>
  <c r="AH25" i="16"/>
  <c r="AG11" i="16"/>
  <c r="AI17" i="15" l="1"/>
  <c r="AI17" i="13"/>
  <c r="B17" i="6" s="1"/>
  <c r="AI19" i="13"/>
  <c r="AI27" i="14"/>
  <c r="C27" i="6" s="1"/>
  <c r="AI39" i="14"/>
  <c r="C39" i="6" s="1"/>
  <c r="AI12" i="14"/>
  <c r="C12" i="6" s="1"/>
  <c r="AI17" i="14"/>
  <c r="AI28" i="14"/>
  <c r="AI30" i="13"/>
  <c r="B30" i="6" s="1"/>
  <c r="AI33" i="13"/>
  <c r="B33" i="6" s="1"/>
  <c r="AI8" i="14"/>
  <c r="C8" i="6" s="1"/>
  <c r="AI41" i="14"/>
  <c r="C41" i="6" s="1"/>
  <c r="AI41" i="13"/>
  <c r="B41" i="6" s="1"/>
  <c r="AI9" i="14"/>
  <c r="C9" i="6" s="1"/>
  <c r="AI27" i="13"/>
  <c r="B27" i="6" s="1"/>
  <c r="AI10" i="15"/>
  <c r="D10" i="6" s="1"/>
  <c r="AI33" i="14"/>
  <c r="C33" i="6" s="1"/>
  <c r="AI5" i="14"/>
  <c r="C5" i="6" s="1"/>
  <c r="AI40" i="14"/>
  <c r="C40" i="6" s="1"/>
  <c r="AI30" i="14"/>
  <c r="C30" i="6" s="1"/>
  <c r="AI31" i="14"/>
  <c r="C31" i="6" s="1"/>
  <c r="AI36" i="13"/>
  <c r="AI34" i="14"/>
  <c r="C34" i="6" s="1"/>
  <c r="AI6" i="14"/>
  <c r="C6" i="6" s="1"/>
  <c r="AI10" i="14"/>
  <c r="C10" i="6" s="1"/>
  <c r="AI33" i="15"/>
  <c r="D33" i="6" s="1"/>
  <c r="AI38" i="14"/>
  <c r="C38" i="6" s="1"/>
  <c r="AI38" i="13"/>
  <c r="AI26" i="13"/>
  <c r="B26" i="6" s="1"/>
  <c r="AI10" i="13"/>
  <c r="B10" i="6" s="1"/>
  <c r="AI18" i="14"/>
  <c r="C18" i="6" s="1"/>
  <c r="AI20" i="13"/>
  <c r="B20" i="6" s="1"/>
  <c r="AI34" i="13"/>
  <c r="B34" i="6" s="1"/>
  <c r="AI32" i="13"/>
  <c r="B32" i="6" s="1"/>
  <c r="AI20" i="14"/>
  <c r="C20" i="6" s="1"/>
  <c r="AI39" i="13"/>
  <c r="B39" i="6" s="1"/>
  <c r="AI25" i="14"/>
  <c r="C25" i="6" s="1"/>
  <c r="AI6" i="13"/>
  <c r="B6" i="6" s="1"/>
  <c r="AI22" i="14"/>
  <c r="C22" i="6" s="1"/>
  <c r="AI22" i="13"/>
  <c r="B22" i="6" s="1"/>
  <c r="AI16" i="13"/>
  <c r="B16" i="6" s="1"/>
  <c r="AI12" i="15"/>
  <c r="D12" i="6" s="1"/>
  <c r="AI23" i="13"/>
  <c r="B23" i="6" s="1"/>
  <c r="AI13" i="14"/>
  <c r="C13" i="6" s="1"/>
  <c r="AI36" i="14"/>
  <c r="C36" i="6" s="1"/>
  <c r="AI35" i="14"/>
  <c r="C35" i="6" s="1"/>
  <c r="AI15" i="14"/>
  <c r="C15" i="6" s="1"/>
  <c r="AI28" i="13"/>
  <c r="B28" i="6" s="1"/>
  <c r="AI21" i="14"/>
  <c r="C21" i="6" s="1"/>
  <c r="AI42" i="14"/>
  <c r="C42" i="6" s="1"/>
  <c r="AI29" i="14"/>
  <c r="C29" i="6" s="1"/>
  <c r="AI5" i="13"/>
  <c r="B5" i="6" s="1"/>
  <c r="AI19" i="14"/>
  <c r="C19" i="6" s="1"/>
  <c r="AI11" i="13"/>
  <c r="B11" i="6" s="1"/>
  <c r="AI21" i="13"/>
  <c r="B21" i="6" s="1"/>
  <c r="AI8" i="13"/>
  <c r="B8" i="6" s="1"/>
  <c r="AI4" i="13"/>
  <c r="B4" i="6" s="1"/>
  <c r="AI12" i="13"/>
  <c r="B12" i="6" s="1"/>
  <c r="AI37" i="14"/>
  <c r="C37" i="6" s="1"/>
  <c r="AI24" i="13"/>
  <c r="B24" i="6" s="1"/>
  <c r="AI32" i="14"/>
  <c r="C32" i="6" s="1"/>
  <c r="AI9" i="13"/>
  <c r="B9" i="6" s="1"/>
  <c r="AI24" i="14"/>
  <c r="C24" i="6" s="1"/>
  <c r="AI40" i="13"/>
  <c r="B40" i="6" s="1"/>
  <c r="AI7" i="13"/>
  <c r="B7" i="6" s="1"/>
  <c r="AI31" i="13"/>
  <c r="B31" i="6" s="1"/>
  <c r="AI7" i="14"/>
  <c r="C7" i="6" s="1"/>
  <c r="AI14" i="13"/>
  <c r="AI11" i="15"/>
  <c r="D11" i="6" s="1"/>
  <c r="AI25" i="13"/>
  <c r="B25" i="6" s="1"/>
  <c r="AI29" i="13"/>
  <c r="B29" i="6" s="1"/>
  <c r="AI37" i="13"/>
  <c r="B37" i="6" s="1"/>
  <c r="AI4" i="14"/>
  <c r="C4" i="6" s="1"/>
  <c r="AI16" i="14"/>
  <c r="C16" i="6" s="1"/>
  <c r="AI14" i="14"/>
  <c r="C14" i="6" s="1"/>
  <c r="AI3" i="14"/>
  <c r="C3" i="6" s="1"/>
  <c r="AI3" i="13"/>
  <c r="B3" i="6" s="1"/>
  <c r="AI18" i="13"/>
  <c r="B18" i="6" s="1"/>
  <c r="AI42" i="13"/>
  <c r="B42" i="6" s="1"/>
  <c r="AI11" i="14"/>
  <c r="C11" i="6" s="1"/>
  <c r="AI15" i="13"/>
  <c r="B15" i="6" s="1"/>
  <c r="AI35" i="13"/>
  <c r="B35" i="6" s="1"/>
  <c r="AI23" i="14"/>
  <c r="C23" i="6" s="1"/>
  <c r="AI13" i="15"/>
  <c r="D13" i="6" s="1"/>
  <c r="AI39" i="15"/>
  <c r="D39" i="6" s="1"/>
  <c r="AI36" i="15"/>
  <c r="D36" i="6" s="1"/>
  <c r="AI21" i="15"/>
  <c r="D21" i="6" s="1"/>
  <c r="AI42" i="15"/>
  <c r="D42" i="6" s="1"/>
  <c r="AI23" i="15"/>
  <c r="D23" i="6" s="1"/>
  <c r="AI5" i="15"/>
  <c r="D5" i="6" s="1"/>
  <c r="AI4" i="15"/>
  <c r="D4" i="6" s="1"/>
  <c r="AI32" i="15"/>
  <c r="D32" i="6" s="1"/>
  <c r="AI14" i="15"/>
  <c r="D14" i="6" s="1"/>
  <c r="AI3" i="15"/>
  <c r="D3" i="6" s="1"/>
  <c r="AI9" i="15"/>
  <c r="D9" i="6" s="1"/>
  <c r="AI6" i="15"/>
  <c r="D6" i="6" s="1"/>
  <c r="AI19" i="15"/>
  <c r="D19" i="6" s="1"/>
  <c r="AI29" i="15"/>
  <c r="D29" i="6" s="1"/>
  <c r="AI34" i="15"/>
  <c r="D34" i="6" s="1"/>
  <c r="AI8" i="15"/>
  <c r="D8" i="6" s="1"/>
  <c r="AI30" i="15"/>
  <c r="D30" i="6" s="1"/>
  <c r="AI22" i="15"/>
  <c r="D22" i="6" s="1"/>
  <c r="AI31" i="15"/>
  <c r="D31" i="6" s="1"/>
  <c r="AI25" i="15"/>
  <c r="D25" i="6" s="1"/>
  <c r="AI18" i="15"/>
  <c r="D18" i="6" s="1"/>
  <c r="AI27" i="15"/>
  <c r="D27" i="6" s="1"/>
  <c r="AI7" i="15"/>
  <c r="D7" i="6" s="1"/>
  <c r="AI35" i="15"/>
  <c r="D35" i="6" s="1"/>
  <c r="AI28" i="15"/>
  <c r="D28" i="6" s="1"/>
  <c r="AI16" i="15"/>
  <c r="D16" i="6" s="1"/>
  <c r="AI40" i="15"/>
  <c r="D40" i="6" s="1"/>
  <c r="AI41" i="15"/>
  <c r="D41" i="6" s="1"/>
  <c r="AI24" i="15"/>
  <c r="D24" i="6" s="1"/>
  <c r="AI37" i="15"/>
  <c r="D37" i="6" s="1"/>
  <c r="AI15" i="15"/>
  <c r="D15" i="6" s="1"/>
  <c r="AI7" i="16"/>
  <c r="E7" i="6" s="1"/>
  <c r="B19" i="6"/>
  <c r="AI26" i="15"/>
  <c r="D26" i="6" s="1"/>
  <c r="AI38" i="15"/>
  <c r="D38" i="6" s="1"/>
  <c r="AI20" i="15"/>
  <c r="D20" i="6" s="1"/>
  <c r="AI2" i="15"/>
  <c r="D2" i="6" s="1"/>
  <c r="AI17" i="16"/>
  <c r="E17" i="6" s="1"/>
  <c r="AI2" i="13"/>
  <c r="B2" i="6" s="1"/>
  <c r="B36" i="6"/>
  <c r="AI18" i="16"/>
  <c r="E18" i="6" s="1"/>
  <c r="B14" i="6"/>
  <c r="AI41" i="16"/>
  <c r="E41" i="6" s="1"/>
  <c r="D17" i="6"/>
  <c r="B38" i="6"/>
  <c r="AI31" i="16"/>
  <c r="E31" i="6" s="1"/>
  <c r="C17" i="6"/>
  <c r="AI10" i="16"/>
  <c r="E10" i="6" s="1"/>
  <c r="AI2" i="14"/>
  <c r="C2" i="6" s="1"/>
  <c r="AI39" i="16"/>
  <c r="E39" i="6" s="1"/>
  <c r="AI34" i="16"/>
  <c r="E34" i="6" s="1"/>
  <c r="AI33" i="16"/>
  <c r="E33" i="6" s="1"/>
  <c r="AI21" i="16"/>
  <c r="E21" i="6" s="1"/>
  <c r="AI35" i="16"/>
  <c r="E35" i="6" s="1"/>
  <c r="AI32" i="16"/>
  <c r="E32" i="6" s="1"/>
  <c r="AI8" i="16"/>
  <c r="E8" i="6" s="1"/>
  <c r="AI38" i="16"/>
  <c r="E38" i="6" s="1"/>
  <c r="AI37" i="16"/>
  <c r="E37" i="6" s="1"/>
  <c r="AI26" i="16"/>
  <c r="E26" i="6" s="1"/>
  <c r="C28" i="6"/>
  <c r="AI2" i="16"/>
  <c r="E2" i="6" s="1"/>
  <c r="AI29" i="16"/>
  <c r="E29" i="6" s="1"/>
  <c r="AI3" i="16"/>
  <c r="E3" i="6" s="1"/>
  <c r="AI20" i="16"/>
  <c r="E20" i="6" s="1"/>
  <c r="AI13" i="16"/>
  <c r="E13" i="6" s="1"/>
  <c r="AI19" i="16"/>
  <c r="E19" i="6" s="1"/>
  <c r="AI28" i="16"/>
  <c r="E28" i="6" s="1"/>
  <c r="AI23" i="16"/>
  <c r="E23" i="6" s="1"/>
  <c r="AI42" i="16"/>
  <c r="E42" i="6" s="1"/>
  <c r="AI4" i="16"/>
  <c r="E4" i="6" s="1"/>
  <c r="AI16" i="16"/>
  <c r="E16" i="6" s="1"/>
  <c r="AI15" i="16"/>
  <c r="E15" i="6" s="1"/>
  <c r="AI14" i="16"/>
  <c r="E14" i="6" s="1"/>
  <c r="AI22" i="16"/>
  <c r="E22" i="6" s="1"/>
  <c r="AI5" i="16"/>
  <c r="E5" i="6" s="1"/>
  <c r="AI30" i="16"/>
  <c r="E30" i="6" s="1"/>
  <c r="AI6" i="16"/>
  <c r="E6" i="6" s="1"/>
  <c r="AI11" i="16"/>
  <c r="E11" i="6" s="1"/>
  <c r="AI25" i="16"/>
  <c r="E25" i="6" s="1"/>
  <c r="AI9" i="16"/>
  <c r="E9" i="6" s="1"/>
  <c r="AI12" i="16"/>
  <c r="E12" i="6" s="1"/>
  <c r="AI24" i="16"/>
  <c r="E24" i="6" s="1"/>
  <c r="AI27" i="16"/>
  <c r="E27" i="6" s="1"/>
  <c r="AI36" i="16"/>
  <c r="E36" i="6" s="1"/>
  <c r="AI40" i="16"/>
  <c r="E40" i="6" s="1"/>
  <c r="B13" i="6"/>
  <c r="C26" i="6"/>
</calcChain>
</file>

<file path=xl/comments1.xml><?xml version="1.0" encoding="utf-8"?>
<comments xmlns="http://schemas.openxmlformats.org/spreadsheetml/2006/main">
  <authors>
    <author>m.schedriviy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m.schedriviy:</t>
        </r>
        <r>
          <rPr>
            <sz val="9"/>
            <color indexed="81"/>
            <rFont val="Tahoma"/>
            <family val="2"/>
            <charset val="204"/>
          </rPr>
          <t xml:space="preserve">
    private static function ChanceFuncG(vi1, vi2, vi3, team, stat): Number
    {
        var Td = (vi1.tiers[0] + vi1.tiers[1]) / 2.0 - battleTier;
        var E: Number = stat.wn || Config.s_config.consts.AVG_EFF;
        var R: Number = stat.b ? stat.w / stat.b : Config.s_config.consts.AVG_GWR / 100.0;
        var B: Number = stat.b || Config.s_config.consts.AVG_BATTLES;
        var Bn = (B &lt; 2000) ? B / 5000               // 0k .. 2k  =&gt; 0.0 .. 0.4
            : (B &lt; 5000) ? 0.4 + (B - 2000) / 15000  // 2k .. 5k  =&gt; 0.4 .. 0.6
            : (B &lt; 10000) ? 0.6 + (B - 5000) / 25000 // 5k .. 10k =&gt; 0.6 .. 0.8
            : 0.8 + (B - 10000) / 100000;            // 10k..    =&gt; 0.8 .. ...
        return E * (1 + R - (Config.s_config.consts.AVG_GWR / 100.0)) * (1 + 0.25 * Td) * (1 + Bn);
    }
    private static function NormalizeResult(a, b)
    {
        return Math.round(Math.max(0.05, Math.min(0.95, (0.5 + (a / (a + b) - 0.5) * 3.0))) * 100);
    }
</t>
        </r>
      </text>
    </comment>
  </commentList>
</comments>
</file>

<file path=xl/comments2.xml><?xml version="1.0" encoding="utf-8"?>
<comments xmlns="http://schemas.openxmlformats.org/spreadsheetml/2006/main">
  <authors>
    <author>m.schedriviy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m.schedriviy:</t>
        </r>
        <r>
          <rPr>
            <sz val="9"/>
            <color indexed="81"/>
            <rFont val="Tahoma"/>
            <family val="2"/>
            <charset val="204"/>
          </rPr>
          <t xml:space="preserve">
    private static function ChanceFuncT(vi1, vi2, vi3, team, stat): Number
    {
        var Td = (vi1.tiers[0] + vi1.tiers[1]) / 2.0 - battleTier;
        var E: Number = stat.wn || Config.s_config.consts.AVG_EFF;
        var r = stat.tb ? stat.tw / stat.tb * 100 : Config.s_config.consts.AVG_GWR;
        var Rt_pre: Number = Math.max(-10, Math.min(10, (r - Config.s_config.consts.AVG_GWR)));
        var Rt = Rt_pre / 100.0 * 4;
        return E * (1 + Rt) * (1 + 0.25 * Td);
    }
    private static function NormalizeResult(a, b)
    {
        return Math.round(Math.max(0.05, Math.min(0.95, (0.5 + (a / (a + b) - 0.5) * 3.0))) * 100);
    }
</t>
        </r>
      </text>
    </comment>
  </commentList>
</comments>
</file>

<file path=xl/comments3.xml><?xml version="1.0" encoding="utf-8"?>
<comments xmlns="http://schemas.openxmlformats.org/spreadsheetml/2006/main">
  <authors>
    <author>m.schedriviy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m.schedriviy:</t>
        </r>
        <r>
          <rPr>
            <sz val="9"/>
            <color indexed="81"/>
            <rFont val="Tahoma"/>
            <family val="2"/>
            <charset val="204"/>
          </rPr>
          <t xml:space="preserve">
    private static function ChanceFuncX1(vi1, vi2, vi3, team, stat): Number
    {
        var Td = (vi1.tiers[0] + vi1.tiers[1]) / 2.0 - battleTier;
        var r = stat.b ? stat.w / stat.b * 100 : Config.s_config.consts.AVG_GWR;
        var R = Math.max(-10, Math.min(10, r - Config.s_config.consts.AVG_GWR)) + 10;
        var K = (R - 5) * (1 + 0.25 * Td);
        return K;
    }
    private static function NormalizeResult(a, b)
    {
        return Math.round(Math.max(0.05, Math.min(0.95, (0.5 + (a / (a + b) - 0.5) * 3.0))) * 100);
    }
</t>
        </r>
      </text>
    </comment>
  </commentList>
</comments>
</file>

<file path=xl/comments4.xml><?xml version="1.0" encoding="utf-8"?>
<comments xmlns="http://schemas.openxmlformats.org/spreadsheetml/2006/main">
  <authors>
    <author>m.schedriviy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m.schedriviy:</t>
        </r>
        <r>
          <rPr>
            <sz val="9"/>
            <color indexed="81"/>
            <rFont val="Tahoma"/>
            <family val="2"/>
            <charset val="204"/>
          </rPr>
          <t xml:space="preserve">
    private static function ChanceFuncX2(vi1, vi2, vi3, team, stat): Number
    {
        var Td = (vi1.tiers[0] + vi1.tiers[1]) / 2.0 - battleTier;
        var Tmin = vi1.tiers[0];
        var Tmax = vi1.tiers[1];
        var T = battleTier;
        var Bt = stat.tb || 0;
        var Ba = stat.b || 0;
        var Et = stat.teff || 0;
        var Rt = stat.tr || 0;
        var AvgW = vi3.w / vi3.b * 100;
        var Ea = stat.wn || 0;
        var Ra = stat.r || 0;
        // 1
        var Klvl = (Tmax + Tmin) / 2 - T;
        // 2
        var Ktb = (Bt &lt;= 100) ? 0                               //    0..100  =&gt; 0
            : (Bt &lt;= 500) ? (Bt - 100) / 500                    //  101..500  =&gt; 0..0.8
            : (Bt &lt;= 1000) ? 0.8 + (Bt - 500) / 2000            //  501..1000 =&gt; 0.8..1.05
            : (Bt &lt;= 2000) ? 1.05 + (Bt - 1000) / 4000          // 1001..2000 =&gt; 1.05..1.3
            : 1.3 + (Bt - 2000) / 8000;                         // 2000..     =&gt; 1.3..
        // 3
        var Kab = (Ba &lt;= 1000) ? 0                              //   0..1k  =&gt; 0
            : (Ba &lt;= 10000) ? (Ba - 1000) / 10000               //  1k..10k =&gt; 0..0.9
            : (Ba &lt;= 20000) ? 0.9 + (Ba - 10000) / 50000        // 10k..20k =&gt; 0.9..1.1
            : 1.1 + (Ba - 20000) / 100000                       // 20k..    =&gt; 1.1..
        // 4
        return (Et &gt; 0) ? (((3 / 5 * Et * (100 + Rt - AvgW) / 100 ) * (1 + Ktb)) + 
                ((2 / 5 * Ea * (100 + Ra - 48) / 100) * (1 + Kab))) * (1 + 0.25 * Klvl)
            : ((Ea * (100 + Ra - 48) / 100) * (1 + Kab)) * (1 + 0.25 * Klvl);
    }
    private static function NormalizeResult(a, b)
    {
        return Math.round(Math.max(0.05, Math.min(0.95, (0.5 + (a / (a + b) - 0.5) * 1.5))) * 100);
    }
</t>
        </r>
      </text>
    </comment>
  </commentList>
</comments>
</file>

<file path=xl/connections.xml><?xml version="1.0" encoding="utf-8"?>
<connections xmlns="http://schemas.openxmlformats.org/spreadsheetml/2006/main">
  <connection id="1" name="results" type="4" refreshedVersion="0" background="1">
    <webPr xml="1" sourceData="1" url="D:\work\wot-xvm\addons\xvm-stat-log\results.xml" htmlTables="1" htmlFormat="all"/>
  </connection>
</connections>
</file>

<file path=xl/sharedStrings.xml><?xml version="1.0" encoding="utf-8"?>
<sst xmlns="http://schemas.openxmlformats.org/spreadsheetml/2006/main" count="944" uniqueCount="304">
  <si>
    <t>level</t>
  </si>
  <si>
    <t>name</t>
  </si>
  <si>
    <t>Итог</t>
  </si>
  <si>
    <t>F1</t>
  </si>
  <si>
    <t>F2</t>
  </si>
  <si>
    <t>F3</t>
  </si>
  <si>
    <t>F4</t>
  </si>
  <si>
    <t>type</t>
  </si>
  <si>
    <t>hp</t>
  </si>
  <si>
    <t>ms_1</t>
  </si>
  <si>
    <t>LT</t>
  </si>
  <si>
    <t>ltraktor</t>
  </si>
  <si>
    <t>t1_cunningham</t>
  </si>
  <si>
    <t>renaultft</t>
  </si>
  <si>
    <t>ch06_renault_nc31</t>
  </si>
  <si>
    <t>gb01_medium_mark_i</t>
  </si>
  <si>
    <t>MT</t>
  </si>
  <si>
    <t>bt_2</t>
  </si>
  <si>
    <t>t_26</t>
  </si>
  <si>
    <t>tetrarch_ll</t>
  </si>
  <si>
    <t>h39_captured</t>
  </si>
  <si>
    <t>pz35t</t>
  </si>
  <si>
    <t>pzii</t>
  </si>
  <si>
    <t>m2_lt</t>
  </si>
  <si>
    <t>t1_e6</t>
  </si>
  <si>
    <t>t2_lt</t>
  </si>
  <si>
    <t>d1</t>
  </si>
  <si>
    <t>hotchkiss_h35</t>
  </si>
  <si>
    <t>gb03_cruiser_mk_i</t>
  </si>
  <si>
    <t>gb58_cruiser_mk_iii</t>
  </si>
  <si>
    <t>ch07_vickers_mke_type_bt26</t>
  </si>
  <si>
    <t>t2_med</t>
  </si>
  <si>
    <t>gb05_vickers_medium_mk_ii</t>
  </si>
  <si>
    <t>at_1</t>
  </si>
  <si>
    <t>TD</t>
  </si>
  <si>
    <t>panzerjager_i</t>
  </si>
  <si>
    <t>t18</t>
  </si>
  <si>
    <t>renaultft_ac</t>
  </si>
  <si>
    <t>su_18</t>
  </si>
  <si>
    <t>SPG</t>
  </si>
  <si>
    <t>bison_i</t>
  </si>
  <si>
    <t>t57</t>
  </si>
  <si>
    <t>renaultbs</t>
  </si>
  <si>
    <t>bt_7</t>
  </si>
  <si>
    <t>bt_sv</t>
  </si>
  <si>
    <t>m3_stuart_ll</t>
  </si>
  <si>
    <t>t_127</t>
  </si>
  <si>
    <t>t_46</t>
  </si>
  <si>
    <t>pz38t</t>
  </si>
  <si>
    <t>pzii_j</t>
  </si>
  <si>
    <t>pzii_luchs</t>
  </si>
  <si>
    <t>pziii_a</t>
  </si>
  <si>
    <t>t_15</t>
  </si>
  <si>
    <t>m22_locust</t>
  </si>
  <si>
    <t>m3_stuart</t>
  </si>
  <si>
    <t>mtls_1g14</t>
  </si>
  <si>
    <t>amx38</t>
  </si>
  <si>
    <t>gb59_cruiser_mk_iv</t>
  </si>
  <si>
    <t>gb69_cruiser_mk_ii</t>
  </si>
  <si>
    <t>ch08_type97_chi_ha</t>
  </si>
  <si>
    <t>s35_captured</t>
  </si>
  <si>
    <t>m2_med</t>
  </si>
  <si>
    <t>d2</t>
  </si>
  <si>
    <t>gb06_vickers_medium_mk_iii</t>
  </si>
  <si>
    <t>su_76</t>
  </si>
  <si>
    <t>g20_marder_ii</t>
  </si>
  <si>
    <t>t82</t>
  </si>
  <si>
    <t>fcm_36pak40</t>
  </si>
  <si>
    <t>renaultue57</t>
  </si>
  <si>
    <t>su_26</t>
  </si>
  <si>
    <t>sturmpanzer_ii</t>
  </si>
  <si>
    <t>wespe</t>
  </si>
  <si>
    <t>m37</t>
  </si>
  <si>
    <t>lorraine39_l_am</t>
  </si>
  <si>
    <t>a_20</t>
  </si>
  <si>
    <t>t_50</t>
  </si>
  <si>
    <t>valentine_ll</t>
  </si>
  <si>
    <t>pz38_na</t>
  </si>
  <si>
    <t>vk1602</t>
  </si>
  <si>
    <t>m5_stuart</t>
  </si>
  <si>
    <t>amx40</t>
  </si>
  <si>
    <t>gb04_valentine</t>
  </si>
  <si>
    <t>gb60_covenanter</t>
  </si>
  <si>
    <t>ch09_m5</t>
  </si>
  <si>
    <t>a_32</t>
  </si>
  <si>
    <t>t_28</t>
  </si>
  <si>
    <t>pziii</t>
  </si>
  <si>
    <t>m3_grant</t>
  </si>
  <si>
    <t>gb07_matilda</t>
  </si>
  <si>
    <t>b_1bis_captured</t>
  </si>
  <si>
    <t>HT</t>
  </si>
  <si>
    <t>b1</t>
  </si>
  <si>
    <t>gaz_74b</t>
  </si>
  <si>
    <t>hetzer</t>
  </si>
  <si>
    <t>m8a1</t>
  </si>
  <si>
    <t>t40</t>
  </si>
  <si>
    <t>somua_sau_40</t>
  </si>
  <si>
    <t>su_5</t>
  </si>
  <si>
    <t>grille</t>
  </si>
  <si>
    <t>m7_priest</t>
  </si>
  <si>
    <t>_105_lefh18b2</t>
  </si>
  <si>
    <t>amx_105am</t>
  </si>
  <si>
    <t>t_50_2</t>
  </si>
  <si>
    <t>vk2801</t>
  </si>
  <si>
    <t>m24_chaffee</t>
  </si>
  <si>
    <t>elc_amx</t>
  </si>
  <si>
    <t>gb20_crusader</t>
  </si>
  <si>
    <t>matilda_ii_ll</t>
  </si>
  <si>
    <t>t_34</t>
  </si>
  <si>
    <t>pziii_iv</t>
  </si>
  <si>
    <t>pziv</t>
  </si>
  <si>
    <t>pziv_hydro</t>
  </si>
  <si>
    <t>t_25</t>
  </si>
  <si>
    <t>m4_sherman</t>
  </si>
  <si>
    <t>m4a2e4</t>
  </si>
  <si>
    <t>m7_med</t>
  </si>
  <si>
    <t>ram_ii</t>
  </si>
  <si>
    <t>gb68_matilda_black_prince</t>
  </si>
  <si>
    <t>ch21_t34</t>
  </si>
  <si>
    <t>churchill_ll</t>
  </si>
  <si>
    <t>kv</t>
  </si>
  <si>
    <t>kv1</t>
  </si>
  <si>
    <t>kv_220</t>
  </si>
  <si>
    <t>kv_220_action</t>
  </si>
  <si>
    <t>t1_hvy</t>
  </si>
  <si>
    <t>t14</t>
  </si>
  <si>
    <t>bdr_g1b</t>
  </si>
  <si>
    <t>gb08_churchill_i</t>
  </si>
  <si>
    <t>su_85i</t>
  </si>
  <si>
    <t>su_85</t>
  </si>
  <si>
    <t>stugiii</t>
  </si>
  <si>
    <t>m10_wolverine</t>
  </si>
  <si>
    <t>t49</t>
  </si>
  <si>
    <t>s_35ca</t>
  </si>
  <si>
    <t>su_8</t>
  </si>
  <si>
    <t>hummel</t>
  </si>
  <si>
    <t>m41</t>
  </si>
  <si>
    <t>amx_13f3am</t>
  </si>
  <si>
    <t>t21</t>
  </si>
  <si>
    <t>amx_12t</t>
  </si>
  <si>
    <t>ch15_59_16</t>
  </si>
  <si>
    <t>t_34_85</t>
  </si>
  <si>
    <t>pziv_schmalturm</t>
  </si>
  <si>
    <t>pzv_pziv</t>
  </si>
  <si>
    <t>pzv_pziv_ausf_alfa</t>
  </si>
  <si>
    <t>vk3001h</t>
  </si>
  <si>
    <t>vk3001p</t>
  </si>
  <si>
    <t>vk3601h</t>
  </si>
  <si>
    <t>m4a3e8_sherman</t>
  </si>
  <si>
    <t>sherman_jumbo</t>
  </si>
  <si>
    <t>gb21_cromwell</t>
  </si>
  <si>
    <t>ch20_type58</t>
  </si>
  <si>
    <t>kv_1s</t>
  </si>
  <si>
    <t>kv2</t>
  </si>
  <si>
    <t>t150</t>
  </si>
  <si>
    <t>m6</t>
  </si>
  <si>
    <t>arl_44</t>
  </si>
  <si>
    <t>gb09_churchill_vii</t>
  </si>
  <si>
    <t>gb63_tog_ii</t>
  </si>
  <si>
    <t>su_100</t>
  </si>
  <si>
    <t>su100y</t>
  </si>
  <si>
    <t>dickermax</t>
  </si>
  <si>
    <t>jagdpziv</t>
  </si>
  <si>
    <t>m18_hellcat</t>
  </si>
  <si>
    <t>m36_slagger</t>
  </si>
  <si>
    <t>arl_v39</t>
  </si>
  <si>
    <t>s_51</t>
  </si>
  <si>
    <t>su_14</t>
  </si>
  <si>
    <t>g_panther</t>
  </si>
  <si>
    <t>m12</t>
  </si>
  <si>
    <t>lorraine155_50</t>
  </si>
  <si>
    <t>t71</t>
  </si>
  <si>
    <t>amx_13_75</t>
  </si>
  <si>
    <t>ch02_type62</t>
  </si>
  <si>
    <t>ch16_wz_131</t>
  </si>
  <si>
    <t>kv_13</t>
  </si>
  <si>
    <t>t_43</t>
  </si>
  <si>
    <t>panther_m10</t>
  </si>
  <si>
    <t>pzv</t>
  </si>
  <si>
    <t>vk3002db</t>
  </si>
  <si>
    <t>t20</t>
  </si>
  <si>
    <t>gb22_comet</t>
  </si>
  <si>
    <t>ch04_t34_1</t>
  </si>
  <si>
    <t>is</t>
  </si>
  <si>
    <t>kv_3</t>
  </si>
  <si>
    <t>pzvi</t>
  </si>
  <si>
    <t>pzvi_tiger_p</t>
  </si>
  <si>
    <t>t29</t>
  </si>
  <si>
    <t>amx_m4_1945</t>
  </si>
  <si>
    <t>gb10_black_prince</t>
  </si>
  <si>
    <t>ch10_is2</t>
  </si>
  <si>
    <t>su100m1</t>
  </si>
  <si>
    <t>su122_44</t>
  </si>
  <si>
    <t>su_152</t>
  </si>
  <si>
    <t>jagdpanther</t>
  </si>
  <si>
    <t>t25_2</t>
  </si>
  <si>
    <t>t25_at</t>
  </si>
  <si>
    <t>amx_ac_mle1946</t>
  </si>
  <si>
    <t>gb71_at_15a</t>
  </si>
  <si>
    <t>object_212</t>
  </si>
  <si>
    <t>g_tiger</t>
  </si>
  <si>
    <t>m40m43</t>
  </si>
  <si>
    <t>lorraine155_51</t>
  </si>
  <si>
    <t>amx_13_90</t>
  </si>
  <si>
    <t>ch17_wz131_1_wz132</t>
  </si>
  <si>
    <t>t_44</t>
  </si>
  <si>
    <t>panther_ii</t>
  </si>
  <si>
    <t>pershing</t>
  </si>
  <si>
    <t>t23</t>
  </si>
  <si>
    <t>t26_e4_superpershing</t>
  </si>
  <si>
    <t>t69</t>
  </si>
  <si>
    <t>gb23_centurion</t>
  </si>
  <si>
    <t>ch01_type59</t>
  </si>
  <si>
    <t>ch01_type59_gold</t>
  </si>
  <si>
    <t>ch05_t34_2</t>
  </si>
  <si>
    <t>is_3</t>
  </si>
  <si>
    <t>kv4</t>
  </si>
  <si>
    <t>kv_5</t>
  </si>
  <si>
    <t>object252</t>
  </si>
  <si>
    <t>lowe</t>
  </si>
  <si>
    <t>pzvib_tiger_ii</t>
  </si>
  <si>
    <t>vk4502a</t>
  </si>
  <si>
    <t>m6a2e1</t>
  </si>
  <si>
    <t>t32</t>
  </si>
  <si>
    <t>t34_hvy</t>
  </si>
  <si>
    <t>amx_50_100</t>
  </si>
  <si>
    <t>fcm_50t</t>
  </si>
  <si>
    <t>gb11_caernarvon</t>
  </si>
  <si>
    <t>ch03_wz_111</t>
  </si>
  <si>
    <t>ch11_110</t>
  </si>
  <si>
    <t>isu_152</t>
  </si>
  <si>
    <t>su_101</t>
  </si>
  <si>
    <t>ferdinand</t>
  </si>
  <si>
    <t>jagdpantherii</t>
  </si>
  <si>
    <t>jagdtiger_sdkfz_185</t>
  </si>
  <si>
    <t>t28</t>
  </si>
  <si>
    <t>t28_prototype</t>
  </si>
  <si>
    <t>amx_ac_mle1948</t>
  </si>
  <si>
    <t>object_261</t>
  </si>
  <si>
    <t>g_e</t>
  </si>
  <si>
    <t>t92</t>
  </si>
  <si>
    <t>bat_chatillon155</t>
  </si>
  <si>
    <t>t_54</t>
  </si>
  <si>
    <t>e_50</t>
  </si>
  <si>
    <t>m46_patton</t>
  </si>
  <si>
    <t>t54e1</t>
  </si>
  <si>
    <t>lorraine40t</t>
  </si>
  <si>
    <t>gb24_centurion_mk3</t>
  </si>
  <si>
    <t>ch18_wz_120</t>
  </si>
  <si>
    <t>is8</t>
  </si>
  <si>
    <t>st_i</t>
  </si>
  <si>
    <t>e_75</t>
  </si>
  <si>
    <t>vk4502p</t>
  </si>
  <si>
    <t>m103</t>
  </si>
  <si>
    <t>amx_50_120</t>
  </si>
  <si>
    <t>gb12_conqueror</t>
  </si>
  <si>
    <t>ch12_111_1_2_3</t>
  </si>
  <si>
    <t>object_704</t>
  </si>
  <si>
    <t>su122_54</t>
  </si>
  <si>
    <t>jagdtiger</t>
  </si>
  <si>
    <t>t30</t>
  </si>
  <si>
    <t>t95</t>
  </si>
  <si>
    <t>amx50_foch</t>
  </si>
  <si>
    <t>t62a</t>
  </si>
  <si>
    <t>e50_ausf_m</t>
  </si>
  <si>
    <t>m48a1</t>
  </si>
  <si>
    <t>bat_chatillon25t</t>
  </si>
  <si>
    <t>gb70_fv4202_105</t>
  </si>
  <si>
    <t>ch19_121</t>
  </si>
  <si>
    <t>is_4</t>
  </si>
  <si>
    <t>is_7</t>
  </si>
  <si>
    <t>e_100</t>
  </si>
  <si>
    <t>maus</t>
  </si>
  <si>
    <t>t110</t>
  </si>
  <si>
    <t>t57_58</t>
  </si>
  <si>
    <t>f10_amx_50b</t>
  </si>
  <si>
    <t>gb13_fv215b</t>
  </si>
  <si>
    <t>ch22_113</t>
  </si>
  <si>
    <t>object263</t>
  </si>
  <si>
    <t>object268</t>
  </si>
  <si>
    <t>jagdpz_e100</t>
  </si>
  <si>
    <t>t110e3</t>
  </si>
  <si>
    <t>t110e4</t>
  </si>
  <si>
    <t>amx_50fosh_155</t>
  </si>
  <si>
    <t>tier1</t>
  </si>
  <si>
    <t>tier2</t>
  </si>
  <si>
    <t>Team1 WN6</t>
  </si>
  <si>
    <t>Team2 WN6</t>
  </si>
  <si>
    <t>battletier</t>
  </si>
  <si>
    <t>&lt;Team1 | Team2&gt;</t>
  </si>
  <si>
    <t>Ф1</t>
  </si>
  <si>
    <t>Ф2</t>
  </si>
  <si>
    <t>Ф3</t>
  </si>
  <si>
    <t>Ф4</t>
  </si>
  <si>
    <t>b</t>
  </si>
  <si>
    <t>w</t>
  </si>
  <si>
    <t>avgD</t>
  </si>
  <si>
    <t>avgED</t>
  </si>
  <si>
    <t>avgF</t>
  </si>
  <si>
    <t>avgS</t>
  </si>
  <si>
    <t>topD</t>
  </si>
  <si>
    <t>topED</t>
  </si>
  <si>
    <t>topF</t>
  </si>
  <si>
    <t>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</si>
</sst>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/>
    <xf numFmtId="0" fontId="16" fillId="0" borderId="0" xfId="0" applyFont="1" applyAlignment="1">
      <alignment horizontal="right"/>
    </xf>
    <xf numFmtId="0" fontId="16" fillId="0" borderId="0" xfId="0" applyFont="1"/>
    <xf numFmtId="10" fontId="0" fillId="0" borderId="0" xfId="0" applyNumberFormat="1"/>
    <xf numFmtId="3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33" borderId="0" xfId="0" applyFill="1"/>
    <xf numFmtId="0" fontId="0" fillId="34" borderId="0" xfId="0" applyFill="1"/>
    <xf numFmtId="0" fontId="0" fillId="0" borderId="0" xfId="0" applyAlignment="1">
      <alignment shrinkToFit="1"/>
    </xf>
    <xf numFmtId="164" fontId="0" fillId="0" borderId="0" xfId="0" applyNumberFormat="1"/>
    <xf numFmtId="1" fontId="20" fillId="0" borderId="0" xfId="0" applyNumberFormat="1" applyFont="1"/>
    <xf numFmtId="0" fontId="20" fillId="0" borderId="0" xfId="0" applyFont="1"/>
    <xf numFmtId="1" fontId="21" fillId="0" borderId="0" xfId="0" applyNumberFormat="1" applyFont="1" applyAlignment="1">
      <alignment horizontal="center"/>
    </xf>
    <xf numFmtId="2" fontId="0" fillId="0" borderId="0" xfId="0" applyNumberFormat="1"/>
    <xf numFmtId="2" fontId="20" fillId="0" borderId="0" xfId="0" applyNumberFormat="1" applyFont="1"/>
    <xf numFmtId="10" fontId="16" fillId="0" borderId="0" xfId="0" applyNumberFormat="1" applyFont="1"/>
    <xf numFmtId="10" fontId="21" fillId="0" borderId="0" xfId="0" applyNumberFormat="1" applyFont="1"/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Border="1"/>
    <xf numFmtId="0" fontId="0" fillId="0" borderId="17" xfId="0" applyBorder="1"/>
    <xf numFmtId="0" fontId="0" fillId="0" borderId="16" xfId="0" applyBorder="1"/>
    <xf numFmtId="10" fontId="0" fillId="0" borderId="16" xfId="0" applyNumberFormat="1" applyBorder="1"/>
    <xf numFmtId="10" fontId="0" fillId="0" borderId="17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0" fontId="0" fillId="0" borderId="18" xfId="0" applyNumberFormat="1" applyBorder="1"/>
    <xf numFmtId="10" fontId="0" fillId="0" borderId="19" xfId="0" applyNumberFormat="1" applyBorder="1"/>
    <xf numFmtId="10" fontId="0" fillId="0" borderId="20" xfId="0" applyNumberFormat="1" applyBorder="1"/>
    <xf numFmtId="10" fontId="0" fillId="0" borderId="21" xfId="0" applyNumberFormat="1" applyBorder="1"/>
    <xf numFmtId="0" fontId="0" fillId="0" borderId="22" xfId="0" applyBorder="1"/>
    <xf numFmtId="1" fontId="0" fillId="0" borderId="0" xfId="0" applyNumberFormat="1" applyAlignment="1">
      <alignment shrinkToFit="1"/>
    </xf>
    <xf numFmtId="165" fontId="0" fillId="0" borderId="0" xfId="0" applyNumberFormat="1"/>
    <xf numFmtId="0" fontId="0" fillId="0" borderId="0" xfId="0" applyFill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3" xfId="0" applyFont="1" applyBorder="1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ults">
        <xsd:complexType>
          <xsd:sequence minOccurs="0">
            <xsd:element minOccurs="0" maxOccurs="unbounded" nillable="true" name="result" form="unqualified">
              <xsd:complexType>
                <xsd:sequence minOccurs="0">
                  <xsd:element minOccurs="0" maxOccurs="unbounded" nillable="true" name="team" form="unqualified">
                    <xsd:complexType>
                      <xsd:attribute name="vehId1" form="unqualified" type="xsd:integer"/>
                      <xsd:attribute name="vehId2" form="unqualified" type="xsd:integer"/>
                      <xsd:attribute name="vehId3" form="unqualified" type="xsd:integer"/>
                      <xsd:attribute name="vehId4" form="unqualified" type="xsd:integer"/>
                      <xsd:attribute name="vehId5" form="unqualified" type="xsd:integer"/>
                      <xsd:attribute name="vehId6" form="unqualified" type="xsd:integer"/>
                      <xsd:attribute name="vehId7" form="unqualified" type="xsd:integer"/>
                      <xsd:attribute name="vehId8" form="unqualified" type="xsd:integer"/>
                      <xsd:attribute name="vehId9" form="unqualified" type="xsd:integer"/>
                      <xsd:attribute name="vehId10" form="unqualified" type="xsd:integer"/>
                      <xsd:attribute name="vehId11" form="unqualified" type="xsd:integer"/>
                      <xsd:attribute name="vehId12" form="unqualified" type="xsd:integer"/>
                      <xsd:attribute name="vehId13" form="unqualified" type="xsd:integer"/>
                      <xsd:attribute name="vehId14" form="unqualified" type="xsd:integer"/>
                      <xsd:attribute name="vehId15" form="unqualified" type="xsd:integer"/>
                    </xsd:complexType>
                  </xsd:element>
                </xsd:sequence>
                <xsd:attribute name="created" form="unqualified" type="xsd:integer"/>
                <xsd:attribute name="winTeam" form="unqualified" type="xsd:integer"/>
              </xsd:complexType>
            </xsd:element>
          </xsd:sequence>
        </xsd:complexType>
      </xsd:element>
    </xsd:schema>
  </Schema>
  <Map ID="1" Name="results_карта" RootElement="result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xmlMaps" Target="xmlMap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"/>
      <sheetName val="res"/>
    </sheetNames>
    <sheetDataSet>
      <sheetData sheetId="0">
        <row r="1">
          <cell r="C1" t="str">
            <v>vehicle</v>
          </cell>
          <cell r="D1" t="str">
            <v>vehId</v>
          </cell>
          <cell r="E1" t="str">
            <v>battles</v>
          </cell>
          <cell r="H1" t="str">
            <v>tbattles</v>
          </cell>
          <cell r="I1" t="str">
            <v>tr</v>
          </cell>
          <cell r="J1" t="str">
            <v>eff</v>
          </cell>
          <cell r="K1" t="str">
            <v>wn6</v>
          </cell>
          <cell r="M1" t="str">
            <v>wins</v>
          </cell>
          <cell r="N1" t="str">
            <v>twins</v>
          </cell>
          <cell r="O1" t="str">
            <v>teff</v>
          </cell>
          <cell r="P1" t="str">
            <v>dmg</v>
          </cell>
          <cell r="Q1" t="str">
            <v>frg</v>
          </cell>
          <cell r="R1" t="str">
            <v>spo</v>
          </cell>
          <cell r="S1" t="str">
            <v>def</v>
          </cell>
          <cell r="T1" t="str">
            <v>avgl</v>
          </cell>
        </row>
        <row r="2">
          <cell r="C2" t="str">
            <v>GAZ-74b</v>
          </cell>
          <cell r="D2">
            <v>12599051</v>
          </cell>
          <cell r="E2">
            <v>670</v>
          </cell>
          <cell r="H2">
            <v>0</v>
          </cell>
          <cell r="I2">
            <v>44</v>
          </cell>
          <cell r="J2">
            <v>640</v>
          </cell>
          <cell r="K2">
            <v>336</v>
          </cell>
          <cell r="M2">
            <v>296</v>
          </cell>
          <cell r="N2">
            <v>0</v>
          </cell>
          <cell r="O2"/>
          <cell r="P2">
            <v>134704</v>
          </cell>
          <cell r="Q2">
            <v>318</v>
          </cell>
          <cell r="R2">
            <v>396</v>
          </cell>
          <cell r="S2">
            <v>482</v>
          </cell>
          <cell r="T2">
            <v>3.7</v>
          </cell>
        </row>
        <row r="3">
          <cell r="C3" t="str">
            <v>GB60_Covenanter</v>
          </cell>
          <cell r="D3">
            <v>12599053</v>
          </cell>
          <cell r="E3">
            <v>592</v>
          </cell>
          <cell r="H3">
            <v>282</v>
          </cell>
          <cell r="I3">
            <v>47</v>
          </cell>
          <cell r="J3">
            <v>480</v>
          </cell>
          <cell r="K3">
            <v>64</v>
          </cell>
          <cell r="M3">
            <v>271</v>
          </cell>
          <cell r="N3">
            <v>132</v>
          </cell>
          <cell r="O3">
            <v>1</v>
          </cell>
          <cell r="P3">
            <v>20636</v>
          </cell>
          <cell r="Q3">
            <v>54</v>
          </cell>
          <cell r="R3">
            <v>843</v>
          </cell>
          <cell r="S3">
            <v>77</v>
          </cell>
          <cell r="T3">
            <v>3.1</v>
          </cell>
        </row>
        <row r="4">
          <cell r="C4" t="str">
            <v>T57</v>
          </cell>
          <cell r="D4">
            <v>12599048</v>
          </cell>
          <cell r="E4">
            <v>6212</v>
          </cell>
          <cell r="H4">
            <v>817</v>
          </cell>
          <cell r="I4">
            <v>54</v>
          </cell>
          <cell r="J4">
            <v>1170</v>
          </cell>
          <cell r="K4">
            <v>1087</v>
          </cell>
          <cell r="M4">
            <v>3254</v>
          </cell>
          <cell r="N4">
            <v>445</v>
          </cell>
          <cell r="O4">
            <v>1526</v>
          </cell>
          <cell r="P4">
            <v>2873116</v>
          </cell>
          <cell r="Q4">
            <v>7336</v>
          </cell>
          <cell r="R4">
            <v>6804</v>
          </cell>
          <cell r="S4">
            <v>5759</v>
          </cell>
          <cell r="T4">
            <v>4.2</v>
          </cell>
        </row>
        <row r="5">
          <cell r="C5" t="str">
            <v>GB60_Covenanter</v>
          </cell>
          <cell r="D5">
            <v>12599066</v>
          </cell>
          <cell r="E5">
            <v>195</v>
          </cell>
          <cell r="H5">
            <v>0</v>
          </cell>
          <cell r="I5">
            <v>49</v>
          </cell>
          <cell r="J5">
            <v>820</v>
          </cell>
          <cell r="K5">
            <v>246</v>
          </cell>
          <cell r="M5">
            <v>95</v>
          </cell>
          <cell r="N5">
            <v>0</v>
          </cell>
          <cell r="O5"/>
          <cell r="P5">
            <v>20612</v>
          </cell>
          <cell r="Q5">
            <v>105</v>
          </cell>
          <cell r="R5">
            <v>115</v>
          </cell>
          <cell r="S5">
            <v>72</v>
          </cell>
          <cell r="T5">
            <v>2.7</v>
          </cell>
        </row>
        <row r="6">
          <cell r="C6" t="str">
            <v>T40</v>
          </cell>
          <cell r="D6">
            <v>12599043</v>
          </cell>
          <cell r="E6">
            <v>17811</v>
          </cell>
          <cell r="H6">
            <v>439</v>
          </cell>
          <cell r="I6">
            <v>66</v>
          </cell>
          <cell r="J6">
            <v>1170</v>
          </cell>
          <cell r="K6">
            <v>1218</v>
          </cell>
          <cell r="M6">
            <v>9225</v>
          </cell>
          <cell r="N6">
            <v>288</v>
          </cell>
          <cell r="O6">
            <v>1707</v>
          </cell>
          <cell r="P6">
            <v>13712712</v>
          </cell>
          <cell r="Q6">
            <v>18709</v>
          </cell>
          <cell r="R6">
            <v>12883</v>
          </cell>
          <cell r="S6">
            <v>18120</v>
          </cell>
          <cell r="T6">
            <v>5.3</v>
          </cell>
        </row>
        <row r="7">
          <cell r="C7" t="str">
            <v>Bison_I</v>
          </cell>
          <cell r="D7">
            <v>12599050</v>
          </cell>
          <cell r="E7">
            <v>127</v>
          </cell>
          <cell r="H7">
            <v>0</v>
          </cell>
          <cell r="I7">
            <v>52</v>
          </cell>
          <cell r="J7">
            <v>240</v>
          </cell>
          <cell r="K7">
            <v>1</v>
          </cell>
          <cell r="M7">
            <v>66</v>
          </cell>
          <cell r="N7">
            <v>0</v>
          </cell>
          <cell r="O7"/>
          <cell r="P7">
            <v>2614</v>
          </cell>
          <cell r="Q7">
            <v>19</v>
          </cell>
          <cell r="R7">
            <v>60</v>
          </cell>
          <cell r="S7">
            <v>41</v>
          </cell>
          <cell r="T7">
            <v>1.2</v>
          </cell>
        </row>
        <row r="8">
          <cell r="C8" t="str">
            <v>GB04_Valentine</v>
          </cell>
          <cell r="D8">
            <v>12599058</v>
          </cell>
          <cell r="E8">
            <v>938</v>
          </cell>
          <cell r="H8">
            <v>10</v>
          </cell>
          <cell r="I8">
            <v>46</v>
          </cell>
          <cell r="J8">
            <v>580</v>
          </cell>
          <cell r="K8">
            <v>349</v>
          </cell>
          <cell r="M8">
            <v>435</v>
          </cell>
          <cell r="N8">
            <v>5</v>
          </cell>
          <cell r="O8"/>
          <cell r="P8">
            <v>165411</v>
          </cell>
          <cell r="Q8">
            <v>510</v>
          </cell>
          <cell r="R8">
            <v>446</v>
          </cell>
          <cell r="S8">
            <v>590</v>
          </cell>
          <cell r="T8">
            <v>3.6</v>
          </cell>
        </row>
        <row r="9">
          <cell r="C9" t="str">
            <v>T-28</v>
          </cell>
          <cell r="D9">
            <v>12599056</v>
          </cell>
          <cell r="E9">
            <v>158</v>
          </cell>
          <cell r="H9">
            <v>0</v>
          </cell>
          <cell r="I9">
            <v>46</v>
          </cell>
          <cell r="J9">
            <v>620</v>
          </cell>
          <cell r="K9">
            <v>1</v>
          </cell>
          <cell r="M9">
            <v>72</v>
          </cell>
          <cell r="N9">
            <v>0</v>
          </cell>
          <cell r="O9"/>
          <cell r="P9">
            <v>6096</v>
          </cell>
          <cell r="Q9">
            <v>23</v>
          </cell>
          <cell r="R9">
            <v>108</v>
          </cell>
          <cell r="S9">
            <v>1</v>
          </cell>
          <cell r="T9">
            <v>2.1</v>
          </cell>
        </row>
        <row r="10">
          <cell r="C10" t="str">
            <v>Ch09_M5</v>
          </cell>
          <cell r="D10">
            <v>12599052</v>
          </cell>
          <cell r="E10">
            <v>1358</v>
          </cell>
          <cell r="H10">
            <v>0</v>
          </cell>
          <cell r="I10">
            <v>47</v>
          </cell>
          <cell r="J10">
            <v>600</v>
          </cell>
          <cell r="K10">
            <v>488</v>
          </cell>
          <cell r="M10">
            <v>635</v>
          </cell>
          <cell r="N10">
            <v>0</v>
          </cell>
          <cell r="O10"/>
          <cell r="P10">
            <v>395105</v>
          </cell>
          <cell r="Q10">
            <v>732</v>
          </cell>
          <cell r="R10">
            <v>991</v>
          </cell>
          <cell r="S10">
            <v>403</v>
          </cell>
          <cell r="T10">
            <v>4.5999999999999996</v>
          </cell>
        </row>
        <row r="11">
          <cell r="C11" t="str">
            <v>Bison_I</v>
          </cell>
          <cell r="D11">
            <v>12599041</v>
          </cell>
          <cell r="E11">
            <v>55</v>
          </cell>
          <cell r="H11">
            <v>0</v>
          </cell>
          <cell r="I11">
            <v>47</v>
          </cell>
          <cell r="J11">
            <v>720</v>
          </cell>
          <cell r="K11">
            <v>237</v>
          </cell>
          <cell r="M11">
            <v>26</v>
          </cell>
          <cell r="N11">
            <v>0</v>
          </cell>
          <cell r="O11"/>
          <cell r="P11">
            <v>5199</v>
          </cell>
          <cell r="Q11">
            <v>35</v>
          </cell>
          <cell r="R11">
            <v>37</v>
          </cell>
          <cell r="S11">
            <v>62</v>
          </cell>
          <cell r="T11">
            <v>1.6</v>
          </cell>
        </row>
        <row r="12">
          <cell r="C12" t="str">
            <v>GB07_Matilda</v>
          </cell>
          <cell r="D12">
            <v>12599062</v>
          </cell>
          <cell r="E12">
            <v>2309</v>
          </cell>
          <cell r="H12">
            <v>425</v>
          </cell>
          <cell r="I12">
            <v>51</v>
          </cell>
          <cell r="J12">
            <v>580</v>
          </cell>
          <cell r="K12">
            <v>340</v>
          </cell>
          <cell r="M12">
            <v>1104</v>
          </cell>
          <cell r="N12">
            <v>216</v>
          </cell>
          <cell r="O12">
            <v>741</v>
          </cell>
          <cell r="P12">
            <v>379657</v>
          </cell>
          <cell r="Q12">
            <v>1020</v>
          </cell>
          <cell r="R12">
            <v>1624</v>
          </cell>
          <cell r="S12">
            <v>999</v>
          </cell>
          <cell r="T12">
            <v>3.8</v>
          </cell>
        </row>
        <row r="13">
          <cell r="C13" t="str">
            <v>SU-26</v>
          </cell>
          <cell r="D13">
            <v>12599039</v>
          </cell>
          <cell r="E13">
            <v>305</v>
          </cell>
          <cell r="H13">
            <v>0</v>
          </cell>
          <cell r="I13">
            <v>45</v>
          </cell>
          <cell r="J13">
            <v>650</v>
          </cell>
          <cell r="K13">
            <v>86</v>
          </cell>
          <cell r="M13">
            <v>136</v>
          </cell>
          <cell r="N13">
            <v>0</v>
          </cell>
          <cell r="O13"/>
          <cell r="P13">
            <v>25616</v>
          </cell>
          <cell r="Q13">
            <v>127</v>
          </cell>
          <cell r="R13">
            <v>171</v>
          </cell>
          <cell r="S13">
            <v>180</v>
          </cell>
          <cell r="T13">
            <v>2</v>
          </cell>
        </row>
        <row r="14">
          <cell r="C14" t="str">
            <v>Bison_I</v>
          </cell>
          <cell r="D14">
            <v>12599063</v>
          </cell>
          <cell r="E14">
            <v>220</v>
          </cell>
          <cell r="H14">
            <v>0</v>
          </cell>
          <cell r="I14">
            <v>43</v>
          </cell>
          <cell r="J14">
            <v>450</v>
          </cell>
          <cell r="K14">
            <v>1</v>
          </cell>
          <cell r="M14">
            <v>94</v>
          </cell>
          <cell r="N14">
            <v>0</v>
          </cell>
          <cell r="O14"/>
          <cell r="P14">
            <v>14327</v>
          </cell>
          <cell r="Q14">
            <v>85</v>
          </cell>
          <cell r="R14">
            <v>131</v>
          </cell>
          <cell r="S14">
            <v>75</v>
          </cell>
          <cell r="T14">
            <v>1.7</v>
          </cell>
        </row>
        <row r="15">
          <cell r="C15" t="str">
            <v>GB60_Covenanter</v>
          </cell>
          <cell r="D15">
            <v>12599042</v>
          </cell>
          <cell r="E15">
            <v>2045</v>
          </cell>
          <cell r="H15">
            <v>15</v>
          </cell>
          <cell r="I15">
            <v>48</v>
          </cell>
          <cell r="J15">
            <v>660</v>
          </cell>
          <cell r="K15">
            <v>381</v>
          </cell>
          <cell r="M15">
            <v>980</v>
          </cell>
          <cell r="N15">
            <v>7</v>
          </cell>
          <cell r="O15"/>
          <cell r="P15">
            <v>377562</v>
          </cell>
          <cell r="Q15">
            <v>1074</v>
          </cell>
          <cell r="R15">
            <v>1051</v>
          </cell>
          <cell r="S15">
            <v>1196</v>
          </cell>
          <cell r="T15">
            <v>3.7</v>
          </cell>
        </row>
        <row r="16">
          <cell r="C16" t="str">
            <v>GAZ-74b</v>
          </cell>
          <cell r="D16">
            <v>12599045</v>
          </cell>
          <cell r="E16">
            <v>2553</v>
          </cell>
          <cell r="H16">
            <v>760</v>
          </cell>
          <cell r="I16">
            <v>53</v>
          </cell>
          <cell r="J16">
            <v>800</v>
          </cell>
          <cell r="K16">
            <v>631</v>
          </cell>
          <cell r="M16">
            <v>1211</v>
          </cell>
          <cell r="N16">
            <v>406</v>
          </cell>
          <cell r="O16">
            <v>1215</v>
          </cell>
          <cell r="P16">
            <v>836823</v>
          </cell>
          <cell r="Q16">
            <v>1694</v>
          </cell>
          <cell r="R16">
            <v>1868</v>
          </cell>
          <cell r="S16">
            <v>2045</v>
          </cell>
          <cell r="T16">
            <v>4.5</v>
          </cell>
        </row>
        <row r="17">
          <cell r="C17" t="str">
            <v>GAZ-74b</v>
          </cell>
          <cell r="D17">
            <v>12599044</v>
          </cell>
          <cell r="E17">
            <v>1390</v>
          </cell>
          <cell r="H17">
            <v>0</v>
          </cell>
          <cell r="I17">
            <v>46</v>
          </cell>
          <cell r="J17">
            <v>790</v>
          </cell>
          <cell r="K17">
            <v>452</v>
          </cell>
          <cell r="M17">
            <v>635</v>
          </cell>
          <cell r="N17">
            <v>0</v>
          </cell>
          <cell r="O17"/>
          <cell r="P17">
            <v>298728</v>
          </cell>
          <cell r="Q17">
            <v>721</v>
          </cell>
          <cell r="R17">
            <v>781</v>
          </cell>
          <cell r="S17">
            <v>1745</v>
          </cell>
          <cell r="T17">
            <v>3.9</v>
          </cell>
        </row>
        <row r="18">
          <cell r="C18" t="str">
            <v>M5_Stuart</v>
          </cell>
          <cell r="D18">
            <v>12599040</v>
          </cell>
          <cell r="E18">
            <v>136</v>
          </cell>
          <cell r="H18">
            <v>0</v>
          </cell>
          <cell r="I18">
            <v>45</v>
          </cell>
          <cell r="J18">
            <v>420</v>
          </cell>
          <cell r="K18">
            <v>126</v>
          </cell>
          <cell r="M18">
            <v>61</v>
          </cell>
          <cell r="N18">
            <v>0</v>
          </cell>
          <cell r="O18"/>
          <cell r="P18">
            <v>13151</v>
          </cell>
          <cell r="Q18">
            <v>50</v>
          </cell>
          <cell r="R18">
            <v>76</v>
          </cell>
          <cell r="S18">
            <v>94</v>
          </cell>
          <cell r="T18">
            <v>2.4</v>
          </cell>
        </row>
        <row r="19">
          <cell r="C19" t="str">
            <v>T40</v>
          </cell>
          <cell r="D19">
            <v>12599047</v>
          </cell>
          <cell r="E19">
            <v>154</v>
          </cell>
          <cell r="H19">
            <v>0</v>
          </cell>
          <cell r="I19">
            <v>50</v>
          </cell>
          <cell r="J19">
            <v>410</v>
          </cell>
          <cell r="K19">
            <v>34</v>
          </cell>
          <cell r="M19">
            <v>77</v>
          </cell>
          <cell r="N19">
            <v>0</v>
          </cell>
          <cell r="O19"/>
          <cell r="P19">
            <v>7315</v>
          </cell>
          <cell r="Q19">
            <v>32</v>
          </cell>
          <cell r="R19">
            <v>79</v>
          </cell>
          <cell r="S19">
            <v>38</v>
          </cell>
          <cell r="T19">
            <v>2.2000000000000002</v>
          </cell>
        </row>
        <row r="20">
          <cell r="C20" t="str">
            <v>SU-26</v>
          </cell>
          <cell r="D20">
            <v>12599055</v>
          </cell>
          <cell r="E20">
            <v>677</v>
          </cell>
          <cell r="H20">
            <v>29</v>
          </cell>
          <cell r="I20">
            <v>51</v>
          </cell>
          <cell r="J20">
            <v>1360</v>
          </cell>
          <cell r="K20">
            <v>567</v>
          </cell>
          <cell r="M20">
            <v>333</v>
          </cell>
          <cell r="N20">
            <v>16</v>
          </cell>
          <cell r="O20"/>
          <cell r="P20">
            <v>109585</v>
          </cell>
          <cell r="Q20">
            <v>728</v>
          </cell>
          <cell r="R20">
            <v>1054</v>
          </cell>
          <cell r="S20">
            <v>787</v>
          </cell>
          <cell r="T20">
            <v>1.4</v>
          </cell>
        </row>
        <row r="21">
          <cell r="C21" t="str">
            <v>GB59_Cruiser_Mk_IV</v>
          </cell>
          <cell r="D21">
            <v>12599049</v>
          </cell>
          <cell r="E21">
            <v>611</v>
          </cell>
          <cell r="H21">
            <v>32</v>
          </cell>
          <cell r="I21">
            <v>48</v>
          </cell>
          <cell r="J21">
            <v>690</v>
          </cell>
          <cell r="K21">
            <v>363</v>
          </cell>
          <cell r="M21">
            <v>298</v>
          </cell>
          <cell r="N21">
            <v>15</v>
          </cell>
          <cell r="O21">
            <v>1058</v>
          </cell>
          <cell r="P21">
            <v>83285</v>
          </cell>
          <cell r="Q21">
            <v>321</v>
          </cell>
          <cell r="R21">
            <v>726</v>
          </cell>
          <cell r="S21">
            <v>192</v>
          </cell>
          <cell r="T21">
            <v>2.9</v>
          </cell>
        </row>
        <row r="22">
          <cell r="C22" t="str">
            <v>SU-26</v>
          </cell>
          <cell r="D22">
            <v>12599068</v>
          </cell>
          <cell r="E22">
            <v>562</v>
          </cell>
          <cell r="H22">
            <v>14</v>
          </cell>
          <cell r="I22">
            <v>50</v>
          </cell>
          <cell r="J22">
            <v>460</v>
          </cell>
          <cell r="K22">
            <v>190</v>
          </cell>
          <cell r="M22">
            <v>273</v>
          </cell>
          <cell r="N22">
            <v>8</v>
          </cell>
          <cell r="O22"/>
          <cell r="P22">
            <v>54860</v>
          </cell>
          <cell r="Q22">
            <v>212</v>
          </cell>
          <cell r="R22">
            <v>465</v>
          </cell>
          <cell r="S22">
            <v>107</v>
          </cell>
          <cell r="T22">
            <v>2.7</v>
          </cell>
        </row>
        <row r="23">
          <cell r="C23" t="str">
            <v>A-20</v>
          </cell>
          <cell r="D23">
            <v>12599061</v>
          </cell>
          <cell r="E23">
            <v>1136</v>
          </cell>
          <cell r="H23">
            <v>0</v>
          </cell>
          <cell r="I23">
            <v>47</v>
          </cell>
          <cell r="J23">
            <v>600</v>
          </cell>
          <cell r="K23">
            <v>159</v>
          </cell>
          <cell r="M23">
            <v>532</v>
          </cell>
          <cell r="N23">
            <v>0</v>
          </cell>
          <cell r="O23"/>
          <cell r="P23">
            <v>95346</v>
          </cell>
          <cell r="Q23">
            <v>395</v>
          </cell>
          <cell r="R23">
            <v>820</v>
          </cell>
          <cell r="S23">
            <v>388</v>
          </cell>
          <cell r="T23">
            <v>3</v>
          </cell>
        </row>
        <row r="24">
          <cell r="C24" t="str">
            <v>A-20</v>
          </cell>
          <cell r="D24">
            <v>12599059</v>
          </cell>
          <cell r="E24">
            <v>324</v>
          </cell>
          <cell r="H24">
            <v>5</v>
          </cell>
          <cell r="I24">
            <v>49</v>
          </cell>
          <cell r="J24">
            <v>690</v>
          </cell>
          <cell r="K24">
            <v>398</v>
          </cell>
          <cell r="M24">
            <v>155</v>
          </cell>
          <cell r="N24">
            <v>3</v>
          </cell>
          <cell r="O24"/>
          <cell r="P24">
            <v>52507</v>
          </cell>
          <cell r="Q24">
            <v>201</v>
          </cell>
          <cell r="R24">
            <v>217</v>
          </cell>
          <cell r="S24">
            <v>349</v>
          </cell>
          <cell r="T24">
            <v>2.6</v>
          </cell>
        </row>
        <row r="25">
          <cell r="C25" t="str">
            <v>GB60_Covenanter</v>
          </cell>
          <cell r="D25">
            <v>12599054</v>
          </cell>
          <cell r="E25">
            <v>1297</v>
          </cell>
          <cell r="H25">
            <v>197</v>
          </cell>
          <cell r="I25">
            <v>48</v>
          </cell>
          <cell r="J25">
            <v>740</v>
          </cell>
          <cell r="K25">
            <v>276</v>
          </cell>
          <cell r="M25">
            <v>638</v>
          </cell>
          <cell r="N25">
            <v>95</v>
          </cell>
          <cell r="O25">
            <v>237</v>
          </cell>
          <cell r="P25">
            <v>152216</v>
          </cell>
          <cell r="Q25">
            <v>415</v>
          </cell>
          <cell r="R25">
            <v>719</v>
          </cell>
          <cell r="S25">
            <v>899</v>
          </cell>
          <cell r="T25">
            <v>3.8</v>
          </cell>
        </row>
        <row r="26">
          <cell r="C26" t="str">
            <v>M3_Grant</v>
          </cell>
          <cell r="D26">
            <v>12599067</v>
          </cell>
          <cell r="E26">
            <v>424</v>
          </cell>
          <cell r="H26">
            <v>85</v>
          </cell>
          <cell r="I26">
            <v>49</v>
          </cell>
          <cell r="J26">
            <v>550</v>
          </cell>
          <cell r="K26">
            <v>328</v>
          </cell>
          <cell r="M26">
            <v>202</v>
          </cell>
          <cell r="N26">
            <v>42</v>
          </cell>
          <cell r="O26"/>
          <cell r="P26">
            <v>62334</v>
          </cell>
          <cell r="Q26">
            <v>222</v>
          </cell>
          <cell r="R26">
            <v>186</v>
          </cell>
          <cell r="S26">
            <v>320</v>
          </cell>
          <cell r="T26">
            <v>3.3</v>
          </cell>
        </row>
        <row r="27">
          <cell r="C27" t="str">
            <v>A-20</v>
          </cell>
          <cell r="D27">
            <v>12599060</v>
          </cell>
          <cell r="E27">
            <v>575</v>
          </cell>
          <cell r="H27">
            <v>0</v>
          </cell>
          <cell r="I27">
            <v>43</v>
          </cell>
          <cell r="J27">
            <v>560</v>
          </cell>
          <cell r="K27">
            <v>173</v>
          </cell>
          <cell r="M27">
            <v>248</v>
          </cell>
          <cell r="N27">
            <v>0</v>
          </cell>
          <cell r="O27"/>
          <cell r="P27">
            <v>68008</v>
          </cell>
          <cell r="Q27">
            <v>232</v>
          </cell>
          <cell r="R27">
            <v>292</v>
          </cell>
          <cell r="S27">
            <v>380</v>
          </cell>
          <cell r="T27">
            <v>3.2</v>
          </cell>
        </row>
        <row r="28">
          <cell r="C28" t="str">
            <v>PzIII</v>
          </cell>
          <cell r="D28">
            <v>12599046</v>
          </cell>
          <cell r="E28">
            <v>519</v>
          </cell>
          <cell r="H28">
            <v>46</v>
          </cell>
          <cell r="I28">
            <v>50</v>
          </cell>
          <cell r="J28">
            <v>970</v>
          </cell>
          <cell r="K28">
            <v>597</v>
          </cell>
          <cell r="M28">
            <v>261</v>
          </cell>
          <cell r="N28">
            <v>23</v>
          </cell>
          <cell r="O28">
            <v>107</v>
          </cell>
          <cell r="P28">
            <v>111868</v>
          </cell>
          <cell r="Q28">
            <v>434</v>
          </cell>
          <cell r="R28">
            <v>597</v>
          </cell>
          <cell r="S28">
            <v>265</v>
          </cell>
          <cell r="T28">
            <v>2.9</v>
          </cell>
        </row>
        <row r="29">
          <cell r="C29" t="str">
            <v>PzIII</v>
          </cell>
          <cell r="D29">
            <v>12599064</v>
          </cell>
          <cell r="E29">
            <v>3831</v>
          </cell>
          <cell r="H29">
            <v>0</v>
          </cell>
          <cell r="I29">
            <v>48</v>
          </cell>
          <cell r="J29">
            <v>740</v>
          </cell>
          <cell r="K29">
            <v>603</v>
          </cell>
          <cell r="M29">
            <v>1841</v>
          </cell>
          <cell r="N29">
            <v>0</v>
          </cell>
          <cell r="O29"/>
          <cell r="P29">
            <v>1489694</v>
          </cell>
          <cell r="Q29">
            <v>1791</v>
          </cell>
          <cell r="R29">
            <v>3083</v>
          </cell>
          <cell r="S29">
            <v>1892</v>
          </cell>
          <cell r="T29">
            <v>5.6</v>
          </cell>
        </row>
        <row r="30">
          <cell r="C30" t="str">
            <v>Hetzer</v>
          </cell>
          <cell r="D30">
            <v>12599057</v>
          </cell>
          <cell r="E30">
            <v>2998</v>
          </cell>
          <cell r="H30">
            <v>0</v>
          </cell>
          <cell r="I30">
            <v>42</v>
          </cell>
          <cell r="J30">
            <v>580</v>
          </cell>
          <cell r="K30">
            <v>415</v>
          </cell>
          <cell r="M30">
            <v>1255</v>
          </cell>
          <cell r="N30">
            <v>0</v>
          </cell>
          <cell r="O30"/>
          <cell r="P30">
            <v>962830</v>
          </cell>
          <cell r="Q30">
            <v>1121</v>
          </cell>
          <cell r="R30">
            <v>2673</v>
          </cell>
          <cell r="S30">
            <v>1056</v>
          </cell>
          <cell r="T30">
            <v>5.5</v>
          </cell>
        </row>
        <row r="31">
          <cell r="C31" t="str">
            <v>Ch09_M5</v>
          </cell>
          <cell r="D31">
            <v>12599065</v>
          </cell>
          <cell r="E31">
            <v>9003</v>
          </cell>
          <cell r="H31">
            <v>61</v>
          </cell>
          <cell r="I31">
            <v>46</v>
          </cell>
          <cell r="J31">
            <v>1220</v>
          </cell>
          <cell r="K31">
            <v>1259</v>
          </cell>
          <cell r="M31">
            <v>4918</v>
          </cell>
          <cell r="N31">
            <v>25</v>
          </cell>
          <cell r="O31"/>
          <cell r="P31">
            <v>5748886</v>
          </cell>
          <cell r="Q31">
            <v>9565</v>
          </cell>
          <cell r="R31">
            <v>12561</v>
          </cell>
          <cell r="S31">
            <v>9069</v>
          </cell>
          <cell r="T31">
            <v>5.0999999999999996</v>
          </cell>
        </row>
        <row r="32">
          <cell r="C32" t="str">
            <v>KV-1s</v>
          </cell>
          <cell r="D32">
            <v>13099685</v>
          </cell>
          <cell r="E32">
            <v>1040</v>
          </cell>
          <cell r="H32">
            <v>0</v>
          </cell>
          <cell r="I32">
            <v>48</v>
          </cell>
          <cell r="J32">
            <v>680</v>
          </cell>
          <cell r="K32">
            <v>350</v>
          </cell>
          <cell r="M32">
            <v>501</v>
          </cell>
          <cell r="N32">
            <v>0</v>
          </cell>
          <cell r="O32"/>
          <cell r="P32">
            <v>193150</v>
          </cell>
          <cell r="Q32">
            <v>544</v>
          </cell>
          <cell r="R32">
            <v>359</v>
          </cell>
          <cell r="S32">
            <v>586</v>
          </cell>
          <cell r="T32">
            <v>3.5</v>
          </cell>
        </row>
        <row r="33">
          <cell r="C33" t="str">
            <v>VK3001P</v>
          </cell>
          <cell r="D33">
            <v>13099690</v>
          </cell>
          <cell r="E33">
            <v>5652</v>
          </cell>
          <cell r="H33">
            <v>275</v>
          </cell>
          <cell r="I33">
            <v>48</v>
          </cell>
          <cell r="J33">
            <v>640</v>
          </cell>
          <cell r="K33">
            <v>538</v>
          </cell>
          <cell r="M33">
            <v>2612</v>
          </cell>
          <cell r="N33">
            <v>132</v>
          </cell>
          <cell r="O33">
            <v>943</v>
          </cell>
          <cell r="P33">
            <v>2153085</v>
          </cell>
          <cell r="Q33">
            <v>2862</v>
          </cell>
          <cell r="R33">
            <v>3385</v>
          </cell>
          <cell r="S33">
            <v>2748</v>
          </cell>
          <cell r="T33">
            <v>4.5</v>
          </cell>
        </row>
        <row r="34">
          <cell r="C34" t="str">
            <v>VK3601H</v>
          </cell>
          <cell r="D34">
            <v>13099695</v>
          </cell>
          <cell r="E34">
            <v>2848</v>
          </cell>
          <cell r="H34">
            <v>273</v>
          </cell>
          <cell r="I34">
            <v>55</v>
          </cell>
          <cell r="J34">
            <v>930</v>
          </cell>
          <cell r="K34">
            <v>770</v>
          </cell>
          <cell r="M34">
            <v>1455</v>
          </cell>
          <cell r="N34">
            <v>150</v>
          </cell>
          <cell r="O34">
            <v>1054</v>
          </cell>
          <cell r="P34">
            <v>1134946</v>
          </cell>
          <cell r="Q34">
            <v>1857</v>
          </cell>
          <cell r="R34">
            <v>3160</v>
          </cell>
          <cell r="S34">
            <v>1422</v>
          </cell>
          <cell r="T34">
            <v>5.0999999999999996</v>
          </cell>
        </row>
        <row r="35">
          <cell r="C35" t="str">
            <v>KV1</v>
          </cell>
          <cell r="D35">
            <v>13099688</v>
          </cell>
          <cell r="E35">
            <v>1021</v>
          </cell>
          <cell r="H35">
            <v>14</v>
          </cell>
          <cell r="I35">
            <v>46</v>
          </cell>
          <cell r="J35">
            <v>630</v>
          </cell>
          <cell r="K35">
            <v>331</v>
          </cell>
          <cell r="M35">
            <v>475</v>
          </cell>
          <cell r="N35">
            <v>6</v>
          </cell>
          <cell r="O35"/>
          <cell r="P35">
            <v>148887</v>
          </cell>
          <cell r="Q35">
            <v>543</v>
          </cell>
          <cell r="R35">
            <v>955</v>
          </cell>
          <cell r="S35">
            <v>473</v>
          </cell>
          <cell r="T35">
            <v>3.1</v>
          </cell>
        </row>
        <row r="36">
          <cell r="C36" t="str">
            <v>KV1</v>
          </cell>
          <cell r="D36">
            <v>13099669</v>
          </cell>
          <cell r="E36">
            <v>17811</v>
          </cell>
          <cell r="H36">
            <v>855</v>
          </cell>
          <cell r="I36">
            <v>53</v>
          </cell>
          <cell r="J36">
            <v>1170</v>
          </cell>
          <cell r="K36">
            <v>1218</v>
          </cell>
          <cell r="M36">
            <v>9225</v>
          </cell>
          <cell r="N36">
            <v>452</v>
          </cell>
          <cell r="O36">
            <v>1272</v>
          </cell>
          <cell r="P36">
            <v>13712712</v>
          </cell>
          <cell r="Q36">
            <v>18709</v>
          </cell>
          <cell r="R36">
            <v>12883</v>
          </cell>
          <cell r="S36">
            <v>18120</v>
          </cell>
          <cell r="T36">
            <v>5.3</v>
          </cell>
        </row>
        <row r="37">
          <cell r="C37" t="str">
            <v>Ch20_Type58</v>
          </cell>
          <cell r="D37">
            <v>13099670</v>
          </cell>
          <cell r="E37">
            <v>27485</v>
          </cell>
          <cell r="H37">
            <v>155</v>
          </cell>
          <cell r="I37">
            <v>50</v>
          </cell>
          <cell r="J37">
            <v>970</v>
          </cell>
          <cell r="K37">
            <v>1085</v>
          </cell>
          <cell r="M37">
            <v>13936</v>
          </cell>
          <cell r="N37">
            <v>77</v>
          </cell>
          <cell r="O37">
            <v>1</v>
          </cell>
          <cell r="P37">
            <v>20905722</v>
          </cell>
          <cell r="Q37">
            <v>22078</v>
          </cell>
          <cell r="R37">
            <v>27840</v>
          </cell>
          <cell r="S37">
            <v>23315</v>
          </cell>
          <cell r="T37">
            <v>6.1</v>
          </cell>
        </row>
        <row r="38">
          <cell r="C38" t="str">
            <v>KV-1s</v>
          </cell>
          <cell r="D38">
            <v>13099676</v>
          </cell>
          <cell r="E38">
            <v>1673</v>
          </cell>
          <cell r="H38">
            <v>424</v>
          </cell>
          <cell r="I38">
            <v>55</v>
          </cell>
          <cell r="J38">
            <v>1210</v>
          </cell>
          <cell r="K38">
            <v>968</v>
          </cell>
          <cell r="M38">
            <v>879</v>
          </cell>
          <cell r="N38">
            <v>233</v>
          </cell>
          <cell r="O38">
            <v>1283</v>
          </cell>
          <cell r="P38">
            <v>761873</v>
          </cell>
          <cell r="Q38">
            <v>1568</v>
          </cell>
          <cell r="R38">
            <v>1556</v>
          </cell>
          <cell r="S38">
            <v>1491</v>
          </cell>
          <cell r="T38">
            <v>4.7</v>
          </cell>
        </row>
        <row r="39">
          <cell r="C39" t="str">
            <v>KV-1s</v>
          </cell>
          <cell r="D39">
            <v>13099678</v>
          </cell>
          <cell r="E39">
            <v>918</v>
          </cell>
          <cell r="H39">
            <v>0</v>
          </cell>
          <cell r="I39">
            <v>47</v>
          </cell>
          <cell r="J39">
            <v>660</v>
          </cell>
          <cell r="K39">
            <v>364</v>
          </cell>
          <cell r="M39">
            <v>430</v>
          </cell>
          <cell r="N39">
            <v>0</v>
          </cell>
          <cell r="O39"/>
          <cell r="P39">
            <v>169193</v>
          </cell>
          <cell r="Q39">
            <v>413</v>
          </cell>
          <cell r="R39">
            <v>894</v>
          </cell>
          <cell r="S39">
            <v>355</v>
          </cell>
          <cell r="T39">
            <v>3.6</v>
          </cell>
        </row>
        <row r="40">
          <cell r="C40" t="str">
            <v>T40</v>
          </cell>
          <cell r="D40">
            <v>13099667</v>
          </cell>
          <cell r="E40">
            <v>642</v>
          </cell>
          <cell r="H40">
            <v>77</v>
          </cell>
          <cell r="I40">
            <v>40</v>
          </cell>
          <cell r="J40">
            <v>800</v>
          </cell>
          <cell r="K40">
            <v>247</v>
          </cell>
          <cell r="M40">
            <v>282</v>
          </cell>
          <cell r="N40">
            <v>30</v>
          </cell>
          <cell r="O40">
            <v>1</v>
          </cell>
          <cell r="P40">
            <v>70368</v>
          </cell>
          <cell r="Q40">
            <v>281</v>
          </cell>
          <cell r="R40">
            <v>495</v>
          </cell>
          <cell r="S40">
            <v>639</v>
          </cell>
          <cell r="T40">
            <v>3.4</v>
          </cell>
        </row>
        <row r="41">
          <cell r="C41" t="str">
            <v>Wespe</v>
          </cell>
          <cell r="D41">
            <v>13099691</v>
          </cell>
          <cell r="E41">
            <v>4144</v>
          </cell>
          <cell r="H41">
            <v>76</v>
          </cell>
          <cell r="I41">
            <v>47</v>
          </cell>
          <cell r="J41">
            <v>860</v>
          </cell>
          <cell r="K41">
            <v>621</v>
          </cell>
          <cell r="M41">
            <v>2047</v>
          </cell>
          <cell r="N41">
            <v>36</v>
          </cell>
          <cell r="O41">
            <v>1076</v>
          </cell>
          <cell r="P41">
            <v>1183332</v>
          </cell>
          <cell r="Q41">
            <v>2558</v>
          </cell>
          <cell r="R41">
            <v>4116</v>
          </cell>
          <cell r="S41">
            <v>2797</v>
          </cell>
          <cell r="T41">
            <v>4.2</v>
          </cell>
        </row>
        <row r="42">
          <cell r="C42" t="str">
            <v>T150</v>
          </cell>
          <cell r="D42">
            <v>13099680</v>
          </cell>
          <cell r="E42">
            <v>1834</v>
          </cell>
          <cell r="H42">
            <v>0</v>
          </cell>
          <cell r="I42">
            <v>45</v>
          </cell>
          <cell r="J42">
            <v>670</v>
          </cell>
          <cell r="K42">
            <v>361</v>
          </cell>
          <cell r="M42">
            <v>818</v>
          </cell>
          <cell r="N42">
            <v>0</v>
          </cell>
          <cell r="O42"/>
          <cell r="P42">
            <v>385301</v>
          </cell>
          <cell r="Q42">
            <v>798</v>
          </cell>
          <cell r="R42">
            <v>1627</v>
          </cell>
          <cell r="S42">
            <v>779</v>
          </cell>
          <cell r="T42">
            <v>4.0999999999999996</v>
          </cell>
        </row>
        <row r="43">
          <cell r="C43" t="str">
            <v>KV-1s</v>
          </cell>
          <cell r="D43">
            <v>13099671</v>
          </cell>
          <cell r="E43">
            <v>4128</v>
          </cell>
          <cell r="H43">
            <v>739</v>
          </cell>
          <cell r="I43">
            <v>51</v>
          </cell>
          <cell r="J43">
            <v>780</v>
          </cell>
          <cell r="K43">
            <v>621</v>
          </cell>
          <cell r="M43">
            <v>1966</v>
          </cell>
          <cell r="N43">
            <v>376</v>
          </cell>
          <cell r="O43">
            <v>1105</v>
          </cell>
          <cell r="P43">
            <v>1427439</v>
          </cell>
          <cell r="Q43">
            <v>2354</v>
          </cell>
          <cell r="R43">
            <v>4128</v>
          </cell>
          <cell r="S43">
            <v>1887</v>
          </cell>
          <cell r="T43">
            <v>5.0999999999999996</v>
          </cell>
        </row>
        <row r="44">
          <cell r="C44" t="str">
            <v>T150</v>
          </cell>
          <cell r="D44">
            <v>13099689</v>
          </cell>
          <cell r="E44">
            <v>1072</v>
          </cell>
          <cell r="H44">
            <v>0</v>
          </cell>
          <cell r="I44">
            <v>49</v>
          </cell>
          <cell r="J44">
            <v>810</v>
          </cell>
          <cell r="K44">
            <v>484</v>
          </cell>
          <cell r="M44">
            <v>525</v>
          </cell>
          <cell r="N44">
            <v>0</v>
          </cell>
          <cell r="O44"/>
          <cell r="P44">
            <v>250727</v>
          </cell>
          <cell r="Q44">
            <v>595</v>
          </cell>
          <cell r="R44">
            <v>718</v>
          </cell>
          <cell r="S44">
            <v>898</v>
          </cell>
          <cell r="T44">
            <v>3.3</v>
          </cell>
        </row>
        <row r="45">
          <cell r="C45" t="str">
            <v>KV-1s</v>
          </cell>
          <cell r="D45">
            <v>13099675</v>
          </cell>
          <cell r="E45">
            <v>2594</v>
          </cell>
          <cell r="H45">
            <v>485</v>
          </cell>
          <cell r="I45">
            <v>50</v>
          </cell>
          <cell r="J45">
            <v>710</v>
          </cell>
          <cell r="K45">
            <v>511</v>
          </cell>
          <cell r="M45">
            <v>1189</v>
          </cell>
          <cell r="N45">
            <v>243</v>
          </cell>
          <cell r="O45">
            <v>924</v>
          </cell>
          <cell r="P45">
            <v>774952</v>
          </cell>
          <cell r="Q45">
            <v>1299</v>
          </cell>
          <cell r="R45">
            <v>1878</v>
          </cell>
          <cell r="S45">
            <v>1914</v>
          </cell>
          <cell r="T45">
            <v>4.7</v>
          </cell>
        </row>
        <row r="46">
          <cell r="C46" t="str">
            <v>KV-1s</v>
          </cell>
          <cell r="D46">
            <v>13099693</v>
          </cell>
          <cell r="E46">
            <v>1210</v>
          </cell>
          <cell r="H46">
            <v>36</v>
          </cell>
          <cell r="I46">
            <v>41</v>
          </cell>
          <cell r="J46">
            <v>830</v>
          </cell>
          <cell r="K46">
            <v>305</v>
          </cell>
          <cell r="M46">
            <v>529</v>
          </cell>
          <cell r="N46">
            <v>13</v>
          </cell>
          <cell r="O46">
            <v>10</v>
          </cell>
          <cell r="P46">
            <v>167392</v>
          </cell>
          <cell r="Q46">
            <v>496</v>
          </cell>
          <cell r="R46">
            <v>1517</v>
          </cell>
          <cell r="S46">
            <v>523</v>
          </cell>
          <cell r="T46">
            <v>3.8</v>
          </cell>
        </row>
        <row r="47">
          <cell r="C47" t="str">
            <v>Sturmpanzer_II</v>
          </cell>
          <cell r="D47">
            <v>13099696</v>
          </cell>
          <cell r="E47">
            <v>141</v>
          </cell>
          <cell r="H47">
            <v>2</v>
          </cell>
          <cell r="I47">
            <v>44</v>
          </cell>
          <cell r="J47">
            <v>370</v>
          </cell>
          <cell r="K47">
            <v>1</v>
          </cell>
          <cell r="M47">
            <v>62</v>
          </cell>
          <cell r="N47">
            <v>1</v>
          </cell>
          <cell r="O47"/>
          <cell r="P47">
            <v>10453</v>
          </cell>
          <cell r="Q47">
            <v>31</v>
          </cell>
          <cell r="R47">
            <v>86</v>
          </cell>
          <cell r="S47">
            <v>14</v>
          </cell>
          <cell r="T47">
            <v>2.4</v>
          </cell>
        </row>
        <row r="48">
          <cell r="C48" t="str">
            <v>ELC_AMX</v>
          </cell>
          <cell r="D48">
            <v>13099673</v>
          </cell>
          <cell r="E48">
            <v>16215</v>
          </cell>
          <cell r="H48">
            <v>0</v>
          </cell>
          <cell r="I48">
            <v>51</v>
          </cell>
          <cell r="J48">
            <v>1050</v>
          </cell>
          <cell r="K48">
            <v>1300</v>
          </cell>
          <cell r="M48">
            <v>8304</v>
          </cell>
          <cell r="N48">
            <v>0</v>
          </cell>
          <cell r="O48"/>
          <cell r="P48">
            <v>15648675</v>
          </cell>
          <cell r="Q48">
            <v>16937</v>
          </cell>
          <cell r="R48">
            <v>8464</v>
          </cell>
          <cell r="S48">
            <v>16530</v>
          </cell>
          <cell r="T48">
            <v>5.6</v>
          </cell>
        </row>
        <row r="49">
          <cell r="C49" t="str">
            <v>ARL_44</v>
          </cell>
          <cell r="D49">
            <v>13099692</v>
          </cell>
          <cell r="E49">
            <v>5568</v>
          </cell>
          <cell r="H49">
            <v>346</v>
          </cell>
          <cell r="I49">
            <v>47</v>
          </cell>
          <cell r="J49">
            <v>670</v>
          </cell>
          <cell r="K49">
            <v>533</v>
          </cell>
          <cell r="M49">
            <v>2651</v>
          </cell>
          <cell r="N49">
            <v>163</v>
          </cell>
          <cell r="O49">
            <v>22</v>
          </cell>
          <cell r="P49">
            <v>1675730</v>
          </cell>
          <cell r="Q49">
            <v>2729</v>
          </cell>
          <cell r="R49">
            <v>3504</v>
          </cell>
          <cell r="S49">
            <v>4199</v>
          </cell>
          <cell r="T49">
            <v>4.9000000000000004</v>
          </cell>
        </row>
        <row r="50">
          <cell r="C50" t="str">
            <v>PzIV_schmalturm</v>
          </cell>
          <cell r="D50">
            <v>13099682</v>
          </cell>
          <cell r="E50">
            <v>1731</v>
          </cell>
          <cell r="H50">
            <v>197</v>
          </cell>
          <cell r="I50">
            <v>54</v>
          </cell>
          <cell r="J50">
            <v>1060</v>
          </cell>
          <cell r="K50">
            <v>889</v>
          </cell>
          <cell r="M50">
            <v>911</v>
          </cell>
          <cell r="N50">
            <v>107</v>
          </cell>
          <cell r="O50">
            <v>854</v>
          </cell>
          <cell r="P50">
            <v>833593</v>
          </cell>
          <cell r="Q50">
            <v>1189</v>
          </cell>
          <cell r="R50">
            <v>1866</v>
          </cell>
          <cell r="S50">
            <v>1308</v>
          </cell>
          <cell r="T50">
            <v>5.0999999999999996</v>
          </cell>
        </row>
        <row r="51">
          <cell r="C51" t="str">
            <v>T49</v>
          </cell>
          <cell r="D51">
            <v>13099683</v>
          </cell>
          <cell r="E51">
            <v>2062</v>
          </cell>
          <cell r="H51">
            <v>114</v>
          </cell>
          <cell r="I51">
            <v>50</v>
          </cell>
          <cell r="J51">
            <v>650</v>
          </cell>
          <cell r="K51">
            <v>381</v>
          </cell>
          <cell r="M51">
            <v>951</v>
          </cell>
          <cell r="N51">
            <v>57</v>
          </cell>
          <cell r="O51">
            <v>213</v>
          </cell>
          <cell r="P51">
            <v>449794</v>
          </cell>
          <cell r="Q51">
            <v>750</v>
          </cell>
          <cell r="R51">
            <v>1473</v>
          </cell>
          <cell r="S51">
            <v>1437</v>
          </cell>
          <cell r="T51">
            <v>4.5</v>
          </cell>
        </row>
        <row r="52">
          <cell r="C52" t="str">
            <v>T150</v>
          </cell>
          <cell r="D52">
            <v>13099681</v>
          </cell>
          <cell r="E52">
            <v>802</v>
          </cell>
          <cell r="H52">
            <v>0</v>
          </cell>
          <cell r="I52">
            <v>45</v>
          </cell>
          <cell r="J52">
            <v>470</v>
          </cell>
          <cell r="K52">
            <v>148</v>
          </cell>
          <cell r="M52">
            <v>357</v>
          </cell>
          <cell r="N52">
            <v>0</v>
          </cell>
          <cell r="O52"/>
          <cell r="P52">
            <v>84826</v>
          </cell>
          <cell r="Q52">
            <v>188</v>
          </cell>
          <cell r="R52">
            <v>668</v>
          </cell>
          <cell r="S52">
            <v>237</v>
          </cell>
          <cell r="T52">
            <v>3.7</v>
          </cell>
        </row>
        <row r="53">
          <cell r="C53" t="str">
            <v>GB07_Matilda</v>
          </cell>
          <cell r="D53">
            <v>13099684</v>
          </cell>
          <cell r="E53">
            <v>10455</v>
          </cell>
          <cell r="H53">
            <v>769</v>
          </cell>
          <cell r="I53">
            <v>58</v>
          </cell>
          <cell r="J53">
            <v>920</v>
          </cell>
          <cell r="K53">
            <v>903</v>
          </cell>
          <cell r="M53">
            <v>5364</v>
          </cell>
          <cell r="N53">
            <v>447</v>
          </cell>
          <cell r="O53">
            <v>1433</v>
          </cell>
          <cell r="P53">
            <v>5110044</v>
          </cell>
          <cell r="Q53">
            <v>8568</v>
          </cell>
          <cell r="R53">
            <v>8343</v>
          </cell>
          <cell r="S53">
            <v>8322</v>
          </cell>
          <cell r="T53">
            <v>5.2</v>
          </cell>
        </row>
        <row r="54">
          <cell r="C54" t="str">
            <v>KV1</v>
          </cell>
          <cell r="D54">
            <v>13099677</v>
          </cell>
          <cell r="E54">
            <v>566</v>
          </cell>
          <cell r="H54">
            <v>145</v>
          </cell>
          <cell r="I54">
            <v>43</v>
          </cell>
          <cell r="J54">
            <v>560</v>
          </cell>
          <cell r="K54">
            <v>229</v>
          </cell>
          <cell r="M54">
            <v>248</v>
          </cell>
          <cell r="N54">
            <v>62</v>
          </cell>
          <cell r="O54">
            <v>433</v>
          </cell>
          <cell r="P54">
            <v>92615</v>
          </cell>
          <cell r="Q54">
            <v>202</v>
          </cell>
          <cell r="R54">
            <v>432</v>
          </cell>
          <cell r="S54">
            <v>141</v>
          </cell>
          <cell r="T54">
            <v>3.8</v>
          </cell>
        </row>
        <row r="55">
          <cell r="C55" t="str">
            <v>SU-100</v>
          </cell>
          <cell r="D55">
            <v>13099679</v>
          </cell>
          <cell r="E55">
            <v>8905</v>
          </cell>
          <cell r="H55">
            <v>49</v>
          </cell>
          <cell r="I55">
            <v>46</v>
          </cell>
          <cell r="J55">
            <v>990</v>
          </cell>
          <cell r="K55">
            <v>763</v>
          </cell>
          <cell r="M55">
            <v>4317</v>
          </cell>
          <cell r="N55">
            <v>21</v>
          </cell>
          <cell r="O55"/>
          <cell r="P55">
            <v>4822235</v>
          </cell>
          <cell r="Q55">
            <v>5787</v>
          </cell>
          <cell r="R55">
            <v>5894</v>
          </cell>
          <cell r="S55">
            <v>3469</v>
          </cell>
          <cell r="T55">
            <v>5.9</v>
          </cell>
        </row>
        <row r="56">
          <cell r="C56" t="str">
            <v>PzIII_IV</v>
          </cell>
          <cell r="D56">
            <v>13099687</v>
          </cell>
          <cell r="E56">
            <v>203</v>
          </cell>
          <cell r="H56">
            <v>12</v>
          </cell>
          <cell r="I56">
            <v>45</v>
          </cell>
          <cell r="J56">
            <v>1020</v>
          </cell>
          <cell r="K56">
            <v>287</v>
          </cell>
          <cell r="M56">
            <v>96</v>
          </cell>
          <cell r="N56">
            <v>4</v>
          </cell>
          <cell r="O56"/>
          <cell r="P56">
            <v>23720</v>
          </cell>
          <cell r="Q56">
            <v>102</v>
          </cell>
          <cell r="R56">
            <v>203</v>
          </cell>
          <cell r="S56">
            <v>38</v>
          </cell>
          <cell r="T56">
            <v>3.2</v>
          </cell>
        </row>
        <row r="57">
          <cell r="C57" t="str">
            <v>SU-85</v>
          </cell>
          <cell r="D57">
            <v>13099668</v>
          </cell>
          <cell r="E57">
            <v>2868</v>
          </cell>
          <cell r="H57">
            <v>362</v>
          </cell>
          <cell r="I57">
            <v>57</v>
          </cell>
          <cell r="J57">
            <v>1000</v>
          </cell>
          <cell r="K57">
            <v>919</v>
          </cell>
          <cell r="M57">
            <v>1507</v>
          </cell>
          <cell r="N57">
            <v>206</v>
          </cell>
          <cell r="O57">
            <v>1214</v>
          </cell>
          <cell r="P57">
            <v>1201438</v>
          </cell>
          <cell r="Q57">
            <v>2471</v>
          </cell>
          <cell r="R57">
            <v>1659</v>
          </cell>
          <cell r="S57">
            <v>4583</v>
          </cell>
          <cell r="T57">
            <v>4.0999999999999996</v>
          </cell>
        </row>
        <row r="58">
          <cell r="C58" t="str">
            <v>T-34-85</v>
          </cell>
          <cell r="D58">
            <v>13099694</v>
          </cell>
          <cell r="E58">
            <v>1133</v>
          </cell>
          <cell r="H58">
            <v>305</v>
          </cell>
          <cell r="I58">
            <v>43</v>
          </cell>
          <cell r="J58">
            <v>410</v>
          </cell>
          <cell r="K58">
            <v>85</v>
          </cell>
          <cell r="M58">
            <v>513</v>
          </cell>
          <cell r="N58">
            <v>132</v>
          </cell>
          <cell r="O58"/>
          <cell r="P58">
            <v>91309</v>
          </cell>
          <cell r="Q58">
            <v>200</v>
          </cell>
          <cell r="R58">
            <v>327</v>
          </cell>
          <cell r="S58">
            <v>401</v>
          </cell>
          <cell r="T58">
            <v>4.3</v>
          </cell>
        </row>
        <row r="59">
          <cell r="C59" t="str">
            <v>KV1</v>
          </cell>
          <cell r="D59">
            <v>13099674</v>
          </cell>
          <cell r="E59">
            <v>1719</v>
          </cell>
          <cell r="H59">
            <v>439</v>
          </cell>
          <cell r="I59">
            <v>52</v>
          </cell>
          <cell r="J59">
            <v>1890</v>
          </cell>
          <cell r="K59">
            <v>1376</v>
          </cell>
          <cell r="M59">
            <v>900</v>
          </cell>
          <cell r="N59">
            <v>229</v>
          </cell>
          <cell r="O59">
            <v>1077</v>
          </cell>
          <cell r="P59">
            <v>700016</v>
          </cell>
          <cell r="Q59">
            <v>3074</v>
          </cell>
          <cell r="R59">
            <v>2642</v>
          </cell>
          <cell r="S59">
            <v>3141</v>
          </cell>
          <cell r="T59">
            <v>3.1</v>
          </cell>
        </row>
        <row r="60">
          <cell r="C60" t="str">
            <v>T-34-85</v>
          </cell>
          <cell r="D60">
            <v>13099672</v>
          </cell>
          <cell r="E60">
            <v>1583</v>
          </cell>
          <cell r="H60">
            <v>93</v>
          </cell>
          <cell r="I60">
            <v>39</v>
          </cell>
          <cell r="J60">
            <v>580</v>
          </cell>
          <cell r="K60">
            <v>339</v>
          </cell>
          <cell r="M60">
            <v>746</v>
          </cell>
          <cell r="N60">
            <v>35</v>
          </cell>
          <cell r="O60">
            <v>1</v>
          </cell>
          <cell r="P60">
            <v>212099</v>
          </cell>
          <cell r="Q60">
            <v>541</v>
          </cell>
          <cell r="R60">
            <v>2302</v>
          </cell>
          <cell r="S60">
            <v>504</v>
          </cell>
          <cell r="T60">
            <v>3.7</v>
          </cell>
        </row>
        <row r="61">
          <cell r="C61" t="str">
            <v>T-34-85</v>
          </cell>
          <cell r="D61">
            <v>13099686</v>
          </cell>
          <cell r="E61">
            <v>4155</v>
          </cell>
          <cell r="H61">
            <v>546</v>
          </cell>
          <cell r="I61">
            <v>45</v>
          </cell>
          <cell r="J61">
            <v>720</v>
          </cell>
          <cell r="K61">
            <v>324</v>
          </cell>
          <cell r="M61">
            <v>1917</v>
          </cell>
          <cell r="N61">
            <v>246</v>
          </cell>
          <cell r="O61">
            <v>315</v>
          </cell>
          <cell r="P61">
            <v>642169</v>
          </cell>
          <cell r="Q61">
            <v>1655</v>
          </cell>
          <cell r="R61">
            <v>5104</v>
          </cell>
          <cell r="S61">
            <v>1344</v>
          </cell>
          <cell r="T61">
            <v>3.5</v>
          </cell>
        </row>
        <row r="62">
          <cell r="C62" t="str">
            <v>T57</v>
          </cell>
          <cell r="D62">
            <v>122370327</v>
          </cell>
          <cell r="E62">
            <v>1515</v>
          </cell>
          <cell r="H62">
            <v>7</v>
          </cell>
          <cell r="I62">
            <v>49</v>
          </cell>
          <cell r="J62">
            <v>660</v>
          </cell>
          <cell r="K62">
            <v>249</v>
          </cell>
          <cell r="M62">
            <v>718</v>
          </cell>
          <cell r="N62">
            <v>5</v>
          </cell>
          <cell r="O62"/>
          <cell r="P62">
            <v>204697</v>
          </cell>
          <cell r="Q62">
            <v>604</v>
          </cell>
          <cell r="R62">
            <v>1031</v>
          </cell>
          <cell r="S62">
            <v>391</v>
          </cell>
          <cell r="T62">
            <v>3.4</v>
          </cell>
        </row>
        <row r="63">
          <cell r="C63" t="str">
            <v>M5_Stuart</v>
          </cell>
          <cell r="D63">
            <v>122370315</v>
          </cell>
          <cell r="E63">
            <v>14550</v>
          </cell>
          <cell r="H63">
            <v>10</v>
          </cell>
          <cell r="I63">
            <v>47</v>
          </cell>
          <cell r="J63">
            <v>880</v>
          </cell>
          <cell r="K63">
            <v>799</v>
          </cell>
          <cell r="M63">
            <v>6850</v>
          </cell>
          <cell r="N63">
            <v>5</v>
          </cell>
          <cell r="O63"/>
          <cell r="P63">
            <v>8514557</v>
          </cell>
          <cell r="Q63">
            <v>9049</v>
          </cell>
          <cell r="R63">
            <v>12135</v>
          </cell>
          <cell r="S63">
            <v>9190</v>
          </cell>
          <cell r="T63">
            <v>5.9</v>
          </cell>
        </row>
        <row r="64">
          <cell r="C64" t="str">
            <v>T-28</v>
          </cell>
          <cell r="D64">
            <v>122370324</v>
          </cell>
          <cell r="E64">
            <v>515</v>
          </cell>
          <cell r="H64">
            <v>117</v>
          </cell>
          <cell r="I64">
            <v>50</v>
          </cell>
          <cell r="J64">
            <v>530</v>
          </cell>
          <cell r="K64">
            <v>194</v>
          </cell>
          <cell r="M64">
            <v>258</v>
          </cell>
          <cell r="N64">
            <v>58</v>
          </cell>
          <cell r="O64">
            <v>687</v>
          </cell>
          <cell r="P64">
            <v>55857</v>
          </cell>
          <cell r="Q64">
            <v>179</v>
          </cell>
          <cell r="R64">
            <v>150</v>
          </cell>
          <cell r="S64">
            <v>257</v>
          </cell>
          <cell r="T64">
            <v>2.9</v>
          </cell>
        </row>
        <row r="65">
          <cell r="C65" t="str">
            <v>T-28</v>
          </cell>
          <cell r="D65">
            <v>122370318</v>
          </cell>
          <cell r="E65">
            <v>737</v>
          </cell>
          <cell r="H65">
            <v>0</v>
          </cell>
          <cell r="I65">
            <v>49</v>
          </cell>
          <cell r="J65">
            <v>860</v>
          </cell>
          <cell r="K65">
            <v>558</v>
          </cell>
          <cell r="M65">
            <v>359</v>
          </cell>
          <cell r="N65">
            <v>0</v>
          </cell>
          <cell r="O65"/>
          <cell r="P65">
            <v>139237</v>
          </cell>
          <cell r="Q65">
            <v>468</v>
          </cell>
          <cell r="R65">
            <v>573</v>
          </cell>
          <cell r="S65">
            <v>1218</v>
          </cell>
          <cell r="T65">
            <v>3.3</v>
          </cell>
        </row>
        <row r="66">
          <cell r="C66" t="str">
            <v>T-28</v>
          </cell>
          <cell r="D66">
            <v>122370311</v>
          </cell>
          <cell r="E66">
            <v>172</v>
          </cell>
          <cell r="H66">
            <v>0</v>
          </cell>
          <cell r="I66">
            <v>41</v>
          </cell>
          <cell r="J66">
            <v>530</v>
          </cell>
          <cell r="K66">
            <v>1</v>
          </cell>
          <cell r="M66">
            <v>71</v>
          </cell>
          <cell r="N66">
            <v>0</v>
          </cell>
          <cell r="O66"/>
          <cell r="P66">
            <v>7465</v>
          </cell>
          <cell r="Q66">
            <v>43</v>
          </cell>
          <cell r="R66">
            <v>150</v>
          </cell>
          <cell r="S66">
            <v>61</v>
          </cell>
          <cell r="T66">
            <v>2</v>
          </cell>
        </row>
        <row r="67">
          <cell r="C67" t="str">
            <v>A-20</v>
          </cell>
          <cell r="D67">
            <v>122370309</v>
          </cell>
          <cell r="E67">
            <v>3633</v>
          </cell>
          <cell r="H67">
            <v>112</v>
          </cell>
          <cell r="I67">
            <v>54</v>
          </cell>
          <cell r="J67">
            <v>830</v>
          </cell>
          <cell r="K67">
            <v>566</v>
          </cell>
          <cell r="M67">
            <v>1745</v>
          </cell>
          <cell r="N67">
            <v>60</v>
          </cell>
          <cell r="O67">
            <v>849</v>
          </cell>
          <cell r="P67">
            <v>993091</v>
          </cell>
          <cell r="Q67">
            <v>2090</v>
          </cell>
          <cell r="R67">
            <v>4090</v>
          </cell>
          <cell r="S67">
            <v>2010</v>
          </cell>
          <cell r="T67">
            <v>4</v>
          </cell>
        </row>
        <row r="68">
          <cell r="C68" t="str">
            <v>GB60_Covenanter</v>
          </cell>
          <cell r="D68">
            <v>122370316</v>
          </cell>
          <cell r="E68">
            <v>581</v>
          </cell>
          <cell r="H68">
            <v>13</v>
          </cell>
          <cell r="I68">
            <v>45</v>
          </cell>
          <cell r="J68">
            <v>580</v>
          </cell>
          <cell r="K68">
            <v>96</v>
          </cell>
          <cell r="M68">
            <v>268</v>
          </cell>
          <cell r="N68">
            <v>5</v>
          </cell>
          <cell r="O68"/>
          <cell r="P68">
            <v>45450</v>
          </cell>
          <cell r="Q68">
            <v>207</v>
          </cell>
          <cell r="R68">
            <v>397</v>
          </cell>
          <cell r="S68">
            <v>108</v>
          </cell>
          <cell r="T68">
            <v>2.6</v>
          </cell>
        </row>
        <row r="69">
          <cell r="C69" t="str">
            <v>Pz38_NA</v>
          </cell>
          <cell r="D69">
            <v>122370314</v>
          </cell>
          <cell r="E69">
            <v>534</v>
          </cell>
          <cell r="H69">
            <v>21</v>
          </cell>
          <cell r="I69">
            <v>46</v>
          </cell>
          <cell r="J69">
            <v>750</v>
          </cell>
          <cell r="K69">
            <v>385</v>
          </cell>
          <cell r="M69">
            <v>250</v>
          </cell>
          <cell r="N69">
            <v>9</v>
          </cell>
          <cell r="O69">
            <v>1312</v>
          </cell>
          <cell r="P69">
            <v>92902</v>
          </cell>
          <cell r="Q69">
            <v>275</v>
          </cell>
          <cell r="R69">
            <v>411</v>
          </cell>
          <cell r="S69">
            <v>377</v>
          </cell>
          <cell r="T69">
            <v>3.6</v>
          </cell>
        </row>
        <row r="70">
          <cell r="C70" t="str">
            <v>A-20</v>
          </cell>
          <cell r="D70">
            <v>122370303</v>
          </cell>
          <cell r="E70">
            <v>452</v>
          </cell>
          <cell r="H70">
            <v>29</v>
          </cell>
          <cell r="I70">
            <v>46</v>
          </cell>
          <cell r="J70">
            <v>510</v>
          </cell>
          <cell r="K70">
            <v>108</v>
          </cell>
          <cell r="M70">
            <v>196</v>
          </cell>
          <cell r="N70">
            <v>15</v>
          </cell>
          <cell r="O70">
            <v>846</v>
          </cell>
          <cell r="P70">
            <v>43570</v>
          </cell>
          <cell r="Q70">
            <v>136</v>
          </cell>
          <cell r="R70">
            <v>334</v>
          </cell>
          <cell r="S70">
            <v>137</v>
          </cell>
          <cell r="T70">
            <v>3.2</v>
          </cell>
        </row>
        <row r="71">
          <cell r="C71" t="str">
            <v>A-20</v>
          </cell>
          <cell r="D71">
            <v>122370331</v>
          </cell>
          <cell r="E71">
            <v>300</v>
          </cell>
          <cell r="H71">
            <v>0</v>
          </cell>
          <cell r="I71">
            <v>43</v>
          </cell>
          <cell r="J71">
            <v>680</v>
          </cell>
          <cell r="K71">
            <v>87</v>
          </cell>
          <cell r="M71">
            <v>128</v>
          </cell>
          <cell r="N71">
            <v>0</v>
          </cell>
          <cell r="O71"/>
          <cell r="P71">
            <v>27621</v>
          </cell>
          <cell r="Q71">
            <v>117</v>
          </cell>
          <cell r="R71">
            <v>124</v>
          </cell>
          <cell r="S71">
            <v>239</v>
          </cell>
          <cell r="T71">
            <v>2.4</v>
          </cell>
        </row>
        <row r="72">
          <cell r="C72" t="str">
            <v>PzIII</v>
          </cell>
          <cell r="D72">
            <v>122370330</v>
          </cell>
          <cell r="E72">
            <v>721</v>
          </cell>
          <cell r="H72">
            <v>4</v>
          </cell>
          <cell r="I72">
            <v>43</v>
          </cell>
          <cell r="J72">
            <v>440</v>
          </cell>
          <cell r="K72">
            <v>36</v>
          </cell>
          <cell r="M72">
            <v>319</v>
          </cell>
          <cell r="N72">
            <v>1</v>
          </cell>
          <cell r="O72"/>
          <cell r="P72">
            <v>52806</v>
          </cell>
          <cell r="Q72">
            <v>193</v>
          </cell>
          <cell r="R72">
            <v>374</v>
          </cell>
          <cell r="S72">
            <v>170</v>
          </cell>
          <cell r="T72">
            <v>2.9</v>
          </cell>
        </row>
        <row r="73">
          <cell r="C73" t="str">
            <v>Bison_I</v>
          </cell>
          <cell r="D73">
            <v>122370321</v>
          </cell>
          <cell r="E73">
            <v>1356</v>
          </cell>
          <cell r="H73">
            <v>0</v>
          </cell>
          <cell r="I73">
            <v>43</v>
          </cell>
          <cell r="J73">
            <v>560</v>
          </cell>
          <cell r="K73">
            <v>181</v>
          </cell>
          <cell r="M73">
            <v>580</v>
          </cell>
          <cell r="N73">
            <v>0</v>
          </cell>
          <cell r="O73"/>
          <cell r="P73">
            <v>154996</v>
          </cell>
          <cell r="Q73">
            <v>389</v>
          </cell>
          <cell r="R73">
            <v>1490</v>
          </cell>
          <cell r="S73">
            <v>641</v>
          </cell>
          <cell r="T73">
            <v>3.3</v>
          </cell>
        </row>
        <row r="74">
          <cell r="C74" t="str">
            <v>Pz38_NA</v>
          </cell>
          <cell r="D74">
            <v>122370323</v>
          </cell>
          <cell r="E74">
            <v>93</v>
          </cell>
          <cell r="H74">
            <v>0</v>
          </cell>
          <cell r="I74">
            <v>41</v>
          </cell>
          <cell r="J74">
            <v>620</v>
          </cell>
          <cell r="K74">
            <v>1</v>
          </cell>
          <cell r="M74">
            <v>38</v>
          </cell>
          <cell r="N74">
            <v>0</v>
          </cell>
          <cell r="O74"/>
          <cell r="P74">
            <v>4479</v>
          </cell>
          <cell r="Q74">
            <v>35</v>
          </cell>
          <cell r="R74">
            <v>86</v>
          </cell>
          <cell r="S74">
            <v>47</v>
          </cell>
          <cell r="T74">
            <v>1.9</v>
          </cell>
        </row>
        <row r="75">
          <cell r="C75" t="str">
            <v>Ch09_M5</v>
          </cell>
          <cell r="D75">
            <v>122370307</v>
          </cell>
          <cell r="E75">
            <v>3597</v>
          </cell>
          <cell r="H75">
            <v>32</v>
          </cell>
          <cell r="I75">
            <v>50</v>
          </cell>
          <cell r="J75">
            <v>650</v>
          </cell>
          <cell r="K75">
            <v>460</v>
          </cell>
          <cell r="M75">
            <v>1663</v>
          </cell>
          <cell r="N75">
            <v>19</v>
          </cell>
          <cell r="O75">
            <v>1</v>
          </cell>
          <cell r="P75">
            <v>928434</v>
          </cell>
          <cell r="Q75">
            <v>1890</v>
          </cell>
          <cell r="R75">
            <v>1759</v>
          </cell>
          <cell r="S75">
            <v>2649</v>
          </cell>
          <cell r="T75">
            <v>4.5</v>
          </cell>
        </row>
        <row r="76">
          <cell r="C76" t="str">
            <v>A-20</v>
          </cell>
          <cell r="D76">
            <v>122370312</v>
          </cell>
          <cell r="E76">
            <v>1244</v>
          </cell>
          <cell r="H76">
            <v>6</v>
          </cell>
          <cell r="I76">
            <v>45</v>
          </cell>
          <cell r="J76">
            <v>660</v>
          </cell>
          <cell r="K76">
            <v>170</v>
          </cell>
          <cell r="M76">
            <v>578</v>
          </cell>
          <cell r="N76">
            <v>2</v>
          </cell>
          <cell r="O76"/>
          <cell r="P76">
            <v>108158</v>
          </cell>
          <cell r="Q76">
            <v>375</v>
          </cell>
          <cell r="R76">
            <v>1024</v>
          </cell>
          <cell r="S76">
            <v>970</v>
          </cell>
          <cell r="T76">
            <v>2.6</v>
          </cell>
        </row>
        <row r="77">
          <cell r="C77" t="str">
            <v>AMX40</v>
          </cell>
          <cell r="D77">
            <v>122370302</v>
          </cell>
          <cell r="E77">
            <v>344</v>
          </cell>
          <cell r="H77">
            <v>24</v>
          </cell>
          <cell r="I77">
            <v>46</v>
          </cell>
          <cell r="J77">
            <v>630</v>
          </cell>
          <cell r="K77">
            <v>320</v>
          </cell>
          <cell r="M77">
            <v>153</v>
          </cell>
          <cell r="N77">
            <v>13</v>
          </cell>
          <cell r="O77"/>
          <cell r="P77">
            <v>65124</v>
          </cell>
          <cell r="Q77">
            <v>179</v>
          </cell>
          <cell r="R77">
            <v>252</v>
          </cell>
          <cell r="S77">
            <v>62</v>
          </cell>
          <cell r="T77">
            <v>3.8</v>
          </cell>
        </row>
        <row r="78">
          <cell r="C78" t="str">
            <v>A-20</v>
          </cell>
          <cell r="D78">
            <v>122370310</v>
          </cell>
          <cell r="E78">
            <v>343</v>
          </cell>
          <cell r="H78">
            <v>44</v>
          </cell>
          <cell r="I78">
            <v>48</v>
          </cell>
          <cell r="J78">
            <v>340</v>
          </cell>
          <cell r="K78">
            <v>7</v>
          </cell>
          <cell r="M78">
            <v>150</v>
          </cell>
          <cell r="N78">
            <v>23</v>
          </cell>
          <cell r="O78">
            <v>267</v>
          </cell>
          <cell r="P78">
            <v>21739</v>
          </cell>
          <cell r="Q78">
            <v>50</v>
          </cell>
          <cell r="R78">
            <v>332</v>
          </cell>
          <cell r="S78">
            <v>30</v>
          </cell>
          <cell r="T78">
            <v>2.8</v>
          </cell>
        </row>
        <row r="79">
          <cell r="C79" t="str">
            <v>Ch09_M5</v>
          </cell>
          <cell r="D79">
            <v>122370317</v>
          </cell>
          <cell r="E79">
            <v>245</v>
          </cell>
          <cell r="H79">
            <v>6</v>
          </cell>
          <cell r="I79">
            <v>45</v>
          </cell>
          <cell r="J79">
            <v>710</v>
          </cell>
          <cell r="K79">
            <v>39</v>
          </cell>
          <cell r="M79">
            <v>110</v>
          </cell>
          <cell r="N79">
            <v>3</v>
          </cell>
          <cell r="O79"/>
          <cell r="P79">
            <v>16687</v>
          </cell>
          <cell r="Q79">
            <v>63</v>
          </cell>
          <cell r="R79">
            <v>166</v>
          </cell>
          <cell r="S79">
            <v>67</v>
          </cell>
          <cell r="T79">
            <v>2.6</v>
          </cell>
        </row>
        <row r="80">
          <cell r="C80" t="str">
            <v>GB60_Covenanter</v>
          </cell>
          <cell r="D80">
            <v>122370326</v>
          </cell>
          <cell r="E80">
            <v>365</v>
          </cell>
          <cell r="H80">
            <v>57</v>
          </cell>
          <cell r="I80">
            <v>51</v>
          </cell>
          <cell r="J80">
            <v>930</v>
          </cell>
          <cell r="K80">
            <v>465</v>
          </cell>
          <cell r="M80">
            <v>178</v>
          </cell>
          <cell r="N80">
            <v>30</v>
          </cell>
          <cell r="O80"/>
          <cell r="P80">
            <v>68461</v>
          </cell>
          <cell r="Q80">
            <v>249</v>
          </cell>
          <cell r="R80">
            <v>304</v>
          </cell>
          <cell r="S80">
            <v>135</v>
          </cell>
          <cell r="T80">
            <v>3.5</v>
          </cell>
        </row>
        <row r="81">
          <cell r="C81" t="str">
            <v>GB04_Valentine</v>
          </cell>
          <cell r="D81">
            <v>122370313</v>
          </cell>
          <cell r="E81">
            <v>497</v>
          </cell>
          <cell r="H81">
            <v>21</v>
          </cell>
          <cell r="I81">
            <v>50</v>
          </cell>
          <cell r="J81">
            <v>660</v>
          </cell>
          <cell r="K81">
            <v>146</v>
          </cell>
          <cell r="M81">
            <v>228</v>
          </cell>
          <cell r="N81">
            <v>14</v>
          </cell>
          <cell r="O81"/>
          <cell r="P81">
            <v>42081</v>
          </cell>
          <cell r="Q81">
            <v>164</v>
          </cell>
          <cell r="R81">
            <v>432</v>
          </cell>
          <cell r="S81">
            <v>225</v>
          </cell>
          <cell r="T81">
            <v>2.7</v>
          </cell>
        </row>
        <row r="82">
          <cell r="C82" t="str">
            <v>PzIII</v>
          </cell>
          <cell r="D82">
            <v>122370304</v>
          </cell>
          <cell r="E82">
            <v>1318</v>
          </cell>
          <cell r="H82">
            <v>53</v>
          </cell>
          <cell r="I82">
            <v>41</v>
          </cell>
          <cell r="J82">
            <v>610</v>
          </cell>
          <cell r="K82">
            <v>402</v>
          </cell>
          <cell r="M82">
            <v>630</v>
          </cell>
          <cell r="N82">
            <v>18</v>
          </cell>
          <cell r="O82">
            <v>821</v>
          </cell>
          <cell r="P82">
            <v>251529</v>
          </cell>
          <cell r="Q82">
            <v>642</v>
          </cell>
          <cell r="R82">
            <v>1249</v>
          </cell>
          <cell r="S82">
            <v>575</v>
          </cell>
          <cell r="T82">
            <v>3.6</v>
          </cell>
        </row>
        <row r="83">
          <cell r="C83" t="str">
            <v>A-20</v>
          </cell>
          <cell r="D83">
            <v>122370320</v>
          </cell>
          <cell r="E83">
            <v>1462</v>
          </cell>
          <cell r="H83">
            <v>47</v>
          </cell>
          <cell r="I83">
            <v>50</v>
          </cell>
          <cell r="J83">
            <v>580</v>
          </cell>
          <cell r="K83">
            <v>57</v>
          </cell>
          <cell r="M83">
            <v>681</v>
          </cell>
          <cell r="N83">
            <v>25</v>
          </cell>
          <cell r="O83"/>
          <cell r="P83">
            <v>78674</v>
          </cell>
          <cell r="Q83">
            <v>394</v>
          </cell>
          <cell r="R83">
            <v>1344</v>
          </cell>
          <cell r="S83">
            <v>468</v>
          </cell>
          <cell r="T83">
            <v>2.1</v>
          </cell>
        </row>
        <row r="84">
          <cell r="C84" t="str">
            <v>Ch09_M5</v>
          </cell>
          <cell r="D84">
            <v>122370319</v>
          </cell>
          <cell r="E84">
            <v>6926</v>
          </cell>
          <cell r="H84">
            <v>53</v>
          </cell>
          <cell r="I84">
            <v>57</v>
          </cell>
          <cell r="J84">
            <v>900</v>
          </cell>
          <cell r="K84">
            <v>838</v>
          </cell>
          <cell r="M84">
            <v>3397</v>
          </cell>
          <cell r="N84">
            <v>34</v>
          </cell>
          <cell r="O84">
            <v>424</v>
          </cell>
          <cell r="P84">
            <v>3611672</v>
          </cell>
          <cell r="Q84">
            <v>4489</v>
          </cell>
          <cell r="R84">
            <v>8637</v>
          </cell>
          <cell r="S84">
            <v>2989</v>
          </cell>
          <cell r="T84">
            <v>6</v>
          </cell>
        </row>
        <row r="85">
          <cell r="C85" t="str">
            <v>T40</v>
          </cell>
          <cell r="D85">
            <v>122370306</v>
          </cell>
          <cell r="E85">
            <v>12257</v>
          </cell>
          <cell r="H85">
            <v>1504</v>
          </cell>
          <cell r="I85">
            <v>71</v>
          </cell>
          <cell r="J85">
            <v>1900</v>
          </cell>
          <cell r="K85">
            <v>2074</v>
          </cell>
          <cell r="M85">
            <v>7633</v>
          </cell>
          <cell r="N85">
            <v>1075</v>
          </cell>
          <cell r="O85">
            <v>2354</v>
          </cell>
          <cell r="P85">
            <v>12667981</v>
          </cell>
          <cell r="Q85">
            <v>23622</v>
          </cell>
          <cell r="R85">
            <v>17101</v>
          </cell>
          <cell r="S85">
            <v>20715</v>
          </cell>
          <cell r="T85">
            <v>5</v>
          </cell>
        </row>
        <row r="86">
          <cell r="C86" t="str">
            <v>GB07_Matilda</v>
          </cell>
          <cell r="D86">
            <v>122370308</v>
          </cell>
          <cell r="E86">
            <v>515</v>
          </cell>
          <cell r="H86">
            <v>10</v>
          </cell>
          <cell r="I86">
            <v>45</v>
          </cell>
          <cell r="J86">
            <v>530</v>
          </cell>
          <cell r="K86">
            <v>286</v>
          </cell>
          <cell r="M86">
            <v>246</v>
          </cell>
          <cell r="N86">
            <v>2</v>
          </cell>
          <cell r="O86"/>
          <cell r="P86">
            <v>65451</v>
          </cell>
          <cell r="Q86">
            <v>230</v>
          </cell>
          <cell r="R86">
            <v>487</v>
          </cell>
          <cell r="S86">
            <v>56</v>
          </cell>
          <cell r="T86">
            <v>3.5</v>
          </cell>
        </row>
        <row r="87">
          <cell r="C87" t="str">
            <v>GB60_Covenanter</v>
          </cell>
          <cell r="D87">
            <v>122370322</v>
          </cell>
          <cell r="E87">
            <v>306</v>
          </cell>
          <cell r="H87">
            <v>29</v>
          </cell>
          <cell r="I87">
            <v>47</v>
          </cell>
          <cell r="J87">
            <v>710</v>
          </cell>
          <cell r="K87">
            <v>303</v>
          </cell>
          <cell r="M87">
            <v>142</v>
          </cell>
          <cell r="N87">
            <v>14</v>
          </cell>
          <cell r="O87">
            <v>634</v>
          </cell>
          <cell r="P87">
            <v>36073</v>
          </cell>
          <cell r="Q87">
            <v>148</v>
          </cell>
          <cell r="R87">
            <v>404</v>
          </cell>
          <cell r="S87">
            <v>92</v>
          </cell>
          <cell r="T87">
            <v>2.9</v>
          </cell>
        </row>
        <row r="88">
          <cell r="C88" t="str">
            <v>T40</v>
          </cell>
          <cell r="D88">
            <v>122370325</v>
          </cell>
          <cell r="E88">
            <v>1676</v>
          </cell>
          <cell r="H88">
            <v>160</v>
          </cell>
          <cell r="I88">
            <v>53</v>
          </cell>
          <cell r="J88">
            <v>730</v>
          </cell>
          <cell r="K88">
            <v>459</v>
          </cell>
          <cell r="M88">
            <v>818</v>
          </cell>
          <cell r="N88">
            <v>85</v>
          </cell>
          <cell r="O88">
            <v>502</v>
          </cell>
          <cell r="P88">
            <v>347257</v>
          </cell>
          <cell r="Q88">
            <v>843</v>
          </cell>
          <cell r="R88">
            <v>1595</v>
          </cell>
          <cell r="S88">
            <v>1158</v>
          </cell>
          <cell r="T88">
            <v>3.4</v>
          </cell>
        </row>
        <row r="89">
          <cell r="C89" t="str">
            <v>Pz38t</v>
          </cell>
          <cell r="D89">
            <v>122370305</v>
          </cell>
          <cell r="E89">
            <v>95</v>
          </cell>
          <cell r="H89">
            <v>0</v>
          </cell>
          <cell r="I89">
            <v>46</v>
          </cell>
          <cell r="J89">
            <v>490</v>
          </cell>
          <cell r="K89">
            <v>1</v>
          </cell>
          <cell r="M89">
            <v>44</v>
          </cell>
          <cell r="N89">
            <v>0</v>
          </cell>
          <cell r="O89"/>
          <cell r="P89">
            <v>6097</v>
          </cell>
          <cell r="Q89">
            <v>31</v>
          </cell>
          <cell r="R89">
            <v>34</v>
          </cell>
          <cell r="S89">
            <v>31</v>
          </cell>
          <cell r="T89">
            <v>1.9</v>
          </cell>
        </row>
        <row r="90">
          <cell r="C90" t="str">
            <v>SU-26</v>
          </cell>
          <cell r="D90">
            <v>122370328</v>
          </cell>
          <cell r="E90">
            <v>30902</v>
          </cell>
          <cell r="H90">
            <v>326</v>
          </cell>
          <cell r="I90">
            <v>56</v>
          </cell>
          <cell r="J90">
            <v>1240</v>
          </cell>
          <cell r="K90">
            <v>1380</v>
          </cell>
          <cell r="M90">
            <v>15436</v>
          </cell>
          <cell r="N90">
            <v>182</v>
          </cell>
          <cell r="O90">
            <v>1212</v>
          </cell>
          <cell r="P90">
            <v>42566723</v>
          </cell>
          <cell r="Q90">
            <v>34776</v>
          </cell>
          <cell r="R90">
            <v>43656</v>
          </cell>
          <cell r="S90">
            <v>17971</v>
          </cell>
          <cell r="T90">
            <v>7.6</v>
          </cell>
        </row>
        <row r="91">
          <cell r="C91" t="str">
            <v>SU-26</v>
          </cell>
          <cell r="D91">
            <v>122370329</v>
          </cell>
          <cell r="E91">
            <v>810</v>
          </cell>
          <cell r="H91">
            <v>70</v>
          </cell>
          <cell r="I91">
            <v>40</v>
          </cell>
          <cell r="J91">
            <v>510</v>
          </cell>
          <cell r="K91">
            <v>129</v>
          </cell>
          <cell r="M91">
            <v>370</v>
          </cell>
          <cell r="N91">
            <v>26</v>
          </cell>
          <cell r="O91">
            <v>1</v>
          </cell>
          <cell r="P91">
            <v>68995</v>
          </cell>
          <cell r="Q91">
            <v>204</v>
          </cell>
          <cell r="R91">
            <v>801</v>
          </cell>
          <cell r="S91">
            <v>57</v>
          </cell>
          <cell r="T91">
            <v>3.3</v>
          </cell>
        </row>
        <row r="92">
          <cell r="C92" t="str">
            <v>T-34-85</v>
          </cell>
          <cell r="D92">
            <v>31394238</v>
          </cell>
          <cell r="E92">
            <v>1346</v>
          </cell>
          <cell r="H92">
            <v>0</v>
          </cell>
          <cell r="I92">
            <v>46</v>
          </cell>
          <cell r="J92">
            <v>670</v>
          </cell>
          <cell r="K92">
            <v>251</v>
          </cell>
          <cell r="M92">
            <v>618</v>
          </cell>
          <cell r="N92">
            <v>0</v>
          </cell>
          <cell r="O92"/>
          <cell r="P92">
            <v>189951</v>
          </cell>
          <cell r="Q92">
            <v>546</v>
          </cell>
          <cell r="R92">
            <v>810</v>
          </cell>
          <cell r="S92">
            <v>518</v>
          </cell>
          <cell r="T92">
            <v>3.7</v>
          </cell>
        </row>
        <row r="93">
          <cell r="C93" t="str">
            <v>Sherman_Jumbo</v>
          </cell>
          <cell r="D93">
            <v>31394244</v>
          </cell>
          <cell r="E93">
            <v>7157</v>
          </cell>
          <cell r="H93">
            <v>172</v>
          </cell>
          <cell r="I93">
            <v>42</v>
          </cell>
          <cell r="J93">
            <v>740</v>
          </cell>
          <cell r="K93">
            <v>612</v>
          </cell>
          <cell r="M93">
            <v>3324</v>
          </cell>
          <cell r="N93">
            <v>72</v>
          </cell>
          <cell r="O93">
            <v>1</v>
          </cell>
          <cell r="P93">
            <v>2910605</v>
          </cell>
          <cell r="Q93">
            <v>3808</v>
          </cell>
          <cell r="R93">
            <v>5149</v>
          </cell>
          <cell r="S93">
            <v>4134</v>
          </cell>
          <cell r="T93">
            <v>5.4</v>
          </cell>
        </row>
        <row r="94">
          <cell r="C94" t="str">
            <v>SU-85</v>
          </cell>
          <cell r="D94">
            <v>31394255</v>
          </cell>
          <cell r="E94">
            <v>1609</v>
          </cell>
          <cell r="H94">
            <v>60</v>
          </cell>
          <cell r="I94">
            <v>43</v>
          </cell>
          <cell r="J94">
            <v>480</v>
          </cell>
          <cell r="K94">
            <v>222</v>
          </cell>
          <cell r="M94">
            <v>721</v>
          </cell>
          <cell r="N94">
            <v>25</v>
          </cell>
          <cell r="O94">
            <v>1</v>
          </cell>
          <cell r="P94">
            <v>250723</v>
          </cell>
          <cell r="Q94">
            <v>713</v>
          </cell>
          <cell r="R94">
            <v>435</v>
          </cell>
          <cell r="S94">
            <v>1130</v>
          </cell>
          <cell r="T94">
            <v>3.1</v>
          </cell>
        </row>
        <row r="95">
          <cell r="C95" t="str">
            <v>M10_Wolverine</v>
          </cell>
          <cell r="D95">
            <v>31394241</v>
          </cell>
          <cell r="E95">
            <v>2483</v>
          </cell>
          <cell r="H95">
            <v>100</v>
          </cell>
          <cell r="I95">
            <v>44</v>
          </cell>
          <cell r="J95">
            <v>620</v>
          </cell>
          <cell r="K95">
            <v>249</v>
          </cell>
          <cell r="M95">
            <v>1086</v>
          </cell>
          <cell r="N95">
            <v>44</v>
          </cell>
          <cell r="O95">
            <v>95</v>
          </cell>
          <cell r="P95">
            <v>315487</v>
          </cell>
          <cell r="Q95">
            <v>574</v>
          </cell>
          <cell r="R95">
            <v>2659</v>
          </cell>
          <cell r="S95">
            <v>1447</v>
          </cell>
          <cell r="T95">
            <v>4.5</v>
          </cell>
        </row>
        <row r="96">
          <cell r="C96" t="str">
            <v>KV-1s</v>
          </cell>
          <cell r="D96">
            <v>31394259</v>
          </cell>
          <cell r="E96">
            <v>524</v>
          </cell>
          <cell r="H96">
            <v>15</v>
          </cell>
          <cell r="I96">
            <v>43</v>
          </cell>
          <cell r="J96">
            <v>780</v>
          </cell>
          <cell r="K96">
            <v>426</v>
          </cell>
          <cell r="M96">
            <v>241</v>
          </cell>
          <cell r="N96">
            <v>4</v>
          </cell>
          <cell r="O96">
            <v>1</v>
          </cell>
          <cell r="P96">
            <v>110593</v>
          </cell>
          <cell r="Q96">
            <v>271</v>
          </cell>
          <cell r="R96">
            <v>468</v>
          </cell>
          <cell r="S96">
            <v>366</v>
          </cell>
          <cell r="T96">
            <v>3.7</v>
          </cell>
        </row>
        <row r="97">
          <cell r="C97" t="str">
            <v>StuGIII</v>
          </cell>
          <cell r="D97">
            <v>31394258</v>
          </cell>
          <cell r="E97">
            <v>1296</v>
          </cell>
          <cell r="H97">
            <v>31</v>
          </cell>
          <cell r="I97">
            <v>46</v>
          </cell>
          <cell r="J97">
            <v>720</v>
          </cell>
          <cell r="K97">
            <v>337</v>
          </cell>
          <cell r="M97">
            <v>620</v>
          </cell>
          <cell r="N97">
            <v>13</v>
          </cell>
          <cell r="O97"/>
          <cell r="P97">
            <v>179293</v>
          </cell>
          <cell r="Q97">
            <v>659</v>
          </cell>
          <cell r="R97">
            <v>1026</v>
          </cell>
          <cell r="S97">
            <v>831</v>
          </cell>
          <cell r="T97">
            <v>3.1</v>
          </cell>
        </row>
        <row r="98">
          <cell r="C98" t="str">
            <v>GB08_Churchill_I</v>
          </cell>
          <cell r="D98">
            <v>31394253</v>
          </cell>
          <cell r="E98">
            <v>1381</v>
          </cell>
          <cell r="H98">
            <v>277</v>
          </cell>
          <cell r="I98">
            <v>45</v>
          </cell>
          <cell r="J98">
            <v>850</v>
          </cell>
          <cell r="K98">
            <v>397</v>
          </cell>
          <cell r="M98">
            <v>626</v>
          </cell>
          <cell r="N98">
            <v>124</v>
          </cell>
          <cell r="O98">
            <v>208</v>
          </cell>
          <cell r="P98">
            <v>287904</v>
          </cell>
          <cell r="Q98">
            <v>639</v>
          </cell>
          <cell r="R98">
            <v>925</v>
          </cell>
          <cell r="S98">
            <v>1323</v>
          </cell>
          <cell r="T98">
            <v>3.8</v>
          </cell>
        </row>
        <row r="99">
          <cell r="C99" t="str">
            <v>KV-1s</v>
          </cell>
          <cell r="D99">
            <v>31394250</v>
          </cell>
          <cell r="E99">
            <v>978</v>
          </cell>
          <cell r="H99">
            <v>156</v>
          </cell>
          <cell r="I99">
            <v>44</v>
          </cell>
          <cell r="J99">
            <v>750</v>
          </cell>
          <cell r="K99">
            <v>693</v>
          </cell>
          <cell r="M99">
            <v>487</v>
          </cell>
          <cell r="N99">
            <v>69</v>
          </cell>
          <cell r="O99">
            <v>278</v>
          </cell>
          <cell r="P99">
            <v>287649</v>
          </cell>
          <cell r="Q99">
            <v>738</v>
          </cell>
          <cell r="R99">
            <v>1255</v>
          </cell>
          <cell r="S99">
            <v>228</v>
          </cell>
          <cell r="T99">
            <v>4.5</v>
          </cell>
        </row>
        <row r="100">
          <cell r="C100" t="str">
            <v>Ch21_T34</v>
          </cell>
          <cell r="D100">
            <v>31394256</v>
          </cell>
          <cell r="E100">
            <v>14307</v>
          </cell>
          <cell r="H100">
            <v>175</v>
          </cell>
          <cell r="I100">
            <v>51</v>
          </cell>
          <cell r="J100">
            <v>970</v>
          </cell>
          <cell r="K100">
            <v>933</v>
          </cell>
          <cell r="M100">
            <v>6878</v>
          </cell>
          <cell r="N100">
            <v>90</v>
          </cell>
          <cell r="O100">
            <v>1309</v>
          </cell>
          <cell r="P100">
            <v>11495905</v>
          </cell>
          <cell r="Q100">
            <v>10559</v>
          </cell>
          <cell r="R100">
            <v>13408</v>
          </cell>
          <cell r="S100">
            <v>5375</v>
          </cell>
          <cell r="T100">
            <v>6.6</v>
          </cell>
        </row>
        <row r="101">
          <cell r="C101" t="str">
            <v>ARL_44</v>
          </cell>
          <cell r="D101">
            <v>31394264</v>
          </cell>
          <cell r="E101">
            <v>1122</v>
          </cell>
          <cell r="H101">
            <v>35</v>
          </cell>
          <cell r="I101">
            <v>48</v>
          </cell>
          <cell r="J101">
            <v>1070</v>
          </cell>
          <cell r="K101">
            <v>911</v>
          </cell>
          <cell r="M101">
            <v>560</v>
          </cell>
          <cell r="N101">
            <v>15</v>
          </cell>
          <cell r="O101">
            <v>517</v>
          </cell>
          <cell r="P101">
            <v>477777</v>
          </cell>
          <cell r="Q101">
            <v>1040</v>
          </cell>
          <cell r="R101">
            <v>1047</v>
          </cell>
          <cell r="S101">
            <v>1179</v>
          </cell>
          <cell r="T101">
            <v>4.5</v>
          </cell>
        </row>
        <row r="102">
          <cell r="C102" t="str">
            <v>VK3601H</v>
          </cell>
          <cell r="D102">
            <v>31394239</v>
          </cell>
          <cell r="E102">
            <v>5873</v>
          </cell>
          <cell r="H102">
            <v>447</v>
          </cell>
          <cell r="I102">
            <v>53</v>
          </cell>
          <cell r="J102">
            <v>660</v>
          </cell>
          <cell r="K102">
            <v>547</v>
          </cell>
          <cell r="M102">
            <v>2822</v>
          </cell>
          <cell r="N102">
            <v>239</v>
          </cell>
          <cell r="O102">
            <v>787</v>
          </cell>
          <cell r="P102">
            <v>1814376</v>
          </cell>
          <cell r="Q102">
            <v>3109</v>
          </cell>
          <cell r="R102">
            <v>3068</v>
          </cell>
          <cell r="S102">
            <v>4473</v>
          </cell>
          <cell r="T102">
            <v>4.8</v>
          </cell>
        </row>
        <row r="103">
          <cell r="C103" t="str">
            <v>T-34</v>
          </cell>
          <cell r="D103">
            <v>31394247</v>
          </cell>
          <cell r="E103">
            <v>1462</v>
          </cell>
          <cell r="H103">
            <v>49</v>
          </cell>
          <cell r="I103">
            <v>48</v>
          </cell>
          <cell r="J103">
            <v>590</v>
          </cell>
          <cell r="K103">
            <v>423</v>
          </cell>
          <cell r="M103">
            <v>661</v>
          </cell>
          <cell r="N103">
            <v>25</v>
          </cell>
          <cell r="O103">
            <v>731</v>
          </cell>
          <cell r="P103">
            <v>392462</v>
          </cell>
          <cell r="Q103">
            <v>771</v>
          </cell>
          <cell r="R103">
            <v>848</v>
          </cell>
          <cell r="S103">
            <v>719</v>
          </cell>
          <cell r="T103">
            <v>4</v>
          </cell>
        </row>
        <row r="104">
          <cell r="C104" t="str">
            <v>M4_Sherman</v>
          </cell>
          <cell r="D104">
            <v>31394266</v>
          </cell>
          <cell r="E104">
            <v>11225</v>
          </cell>
          <cell r="H104">
            <v>873</v>
          </cell>
          <cell r="I104">
            <v>70</v>
          </cell>
          <cell r="J104">
            <v>1420</v>
          </cell>
          <cell r="K104">
            <v>1535</v>
          </cell>
          <cell r="M104">
            <v>5915</v>
          </cell>
          <cell r="N104">
            <v>615</v>
          </cell>
          <cell r="O104">
            <v>1742</v>
          </cell>
          <cell r="P104">
            <v>13450519</v>
          </cell>
          <cell r="Q104">
            <v>15160</v>
          </cell>
          <cell r="R104">
            <v>12270</v>
          </cell>
          <cell r="S104">
            <v>10169</v>
          </cell>
          <cell r="T104">
            <v>6.8</v>
          </cell>
        </row>
        <row r="105">
          <cell r="C105" t="str">
            <v>M7_Priest</v>
          </cell>
          <cell r="D105">
            <v>31394254</v>
          </cell>
          <cell r="E105">
            <v>3459</v>
          </cell>
          <cell r="H105">
            <v>123</v>
          </cell>
          <cell r="I105">
            <v>40</v>
          </cell>
          <cell r="J105">
            <v>580</v>
          </cell>
          <cell r="K105">
            <v>240</v>
          </cell>
          <cell r="M105">
            <v>1583</v>
          </cell>
          <cell r="N105">
            <v>49</v>
          </cell>
          <cell r="O105">
            <v>1</v>
          </cell>
          <cell r="P105">
            <v>462526</v>
          </cell>
          <cell r="Q105">
            <v>1605</v>
          </cell>
          <cell r="R105">
            <v>2412</v>
          </cell>
          <cell r="S105">
            <v>741</v>
          </cell>
          <cell r="T105">
            <v>3.4</v>
          </cell>
        </row>
        <row r="106">
          <cell r="C106" t="str">
            <v>T-34</v>
          </cell>
          <cell r="D106">
            <v>31394261</v>
          </cell>
          <cell r="E106">
            <v>1263</v>
          </cell>
          <cell r="H106">
            <v>133</v>
          </cell>
          <cell r="I106">
            <v>48</v>
          </cell>
          <cell r="J106">
            <v>420</v>
          </cell>
          <cell r="K106">
            <v>160</v>
          </cell>
          <cell r="M106">
            <v>570</v>
          </cell>
          <cell r="N106">
            <v>64</v>
          </cell>
          <cell r="O106">
            <v>66</v>
          </cell>
          <cell r="P106">
            <v>132483</v>
          </cell>
          <cell r="Q106">
            <v>315</v>
          </cell>
          <cell r="R106">
            <v>813</v>
          </cell>
          <cell r="S106">
            <v>669</v>
          </cell>
          <cell r="T106">
            <v>3.7</v>
          </cell>
        </row>
        <row r="107">
          <cell r="C107" t="str">
            <v>VK3001P</v>
          </cell>
          <cell r="D107">
            <v>31394252</v>
          </cell>
          <cell r="E107">
            <v>2272</v>
          </cell>
          <cell r="H107">
            <v>25</v>
          </cell>
          <cell r="I107">
            <v>42</v>
          </cell>
          <cell r="J107">
            <v>510</v>
          </cell>
          <cell r="K107">
            <v>261</v>
          </cell>
          <cell r="M107">
            <v>978</v>
          </cell>
          <cell r="N107">
            <v>10</v>
          </cell>
          <cell r="O107"/>
          <cell r="P107">
            <v>438504</v>
          </cell>
          <cell r="Q107">
            <v>717</v>
          </cell>
          <cell r="R107">
            <v>1156</v>
          </cell>
          <cell r="S107">
            <v>1189</v>
          </cell>
          <cell r="T107">
            <v>4.7</v>
          </cell>
        </row>
        <row r="108">
          <cell r="C108" t="str">
            <v>SU-26</v>
          </cell>
          <cell r="D108">
            <v>31394246</v>
          </cell>
          <cell r="E108">
            <v>722</v>
          </cell>
          <cell r="H108">
            <v>10</v>
          </cell>
          <cell r="I108">
            <v>44</v>
          </cell>
          <cell r="J108">
            <v>700</v>
          </cell>
          <cell r="K108">
            <v>275</v>
          </cell>
          <cell r="M108">
            <v>321</v>
          </cell>
          <cell r="N108">
            <v>4</v>
          </cell>
          <cell r="O108"/>
          <cell r="P108">
            <v>108081</v>
          </cell>
          <cell r="Q108">
            <v>228</v>
          </cell>
          <cell r="R108">
            <v>637</v>
          </cell>
          <cell r="S108">
            <v>552</v>
          </cell>
          <cell r="T108">
            <v>3.8</v>
          </cell>
        </row>
        <row r="109">
          <cell r="C109" t="str">
            <v>SU-26</v>
          </cell>
          <cell r="D109">
            <v>31394240</v>
          </cell>
          <cell r="E109">
            <v>837</v>
          </cell>
          <cell r="H109">
            <v>0</v>
          </cell>
          <cell r="I109">
            <v>43</v>
          </cell>
          <cell r="J109">
            <v>360</v>
          </cell>
          <cell r="K109">
            <v>6</v>
          </cell>
          <cell r="M109">
            <v>361</v>
          </cell>
          <cell r="N109">
            <v>0</v>
          </cell>
          <cell r="O109"/>
          <cell r="P109">
            <v>55281</v>
          </cell>
          <cell r="Q109">
            <v>102</v>
          </cell>
          <cell r="R109">
            <v>482</v>
          </cell>
          <cell r="S109">
            <v>90</v>
          </cell>
          <cell r="T109">
            <v>3.9</v>
          </cell>
        </row>
        <row r="110">
          <cell r="C110" t="str">
            <v>GB09_Churchill_VII</v>
          </cell>
          <cell r="D110">
            <v>31394257</v>
          </cell>
          <cell r="E110">
            <v>11860</v>
          </cell>
          <cell r="H110">
            <v>62</v>
          </cell>
          <cell r="I110">
            <v>47</v>
          </cell>
          <cell r="J110">
            <v>970</v>
          </cell>
          <cell r="K110">
            <v>979</v>
          </cell>
          <cell r="M110">
            <v>5685</v>
          </cell>
          <cell r="N110">
            <v>29</v>
          </cell>
          <cell r="O110">
            <v>1161</v>
          </cell>
          <cell r="P110">
            <v>10805129</v>
          </cell>
          <cell r="Q110">
            <v>9162</v>
          </cell>
          <cell r="R110">
            <v>8636</v>
          </cell>
          <cell r="S110">
            <v>11885</v>
          </cell>
          <cell r="T110">
            <v>7.2</v>
          </cell>
        </row>
        <row r="111">
          <cell r="C111" t="str">
            <v>PzIV_schmalturm</v>
          </cell>
          <cell r="D111">
            <v>31394260</v>
          </cell>
          <cell r="E111">
            <v>2</v>
          </cell>
          <cell r="H111">
            <v>0</v>
          </cell>
          <cell r="I111">
            <v>50</v>
          </cell>
          <cell r="J111">
            <v>450</v>
          </cell>
          <cell r="K111">
            <v>91</v>
          </cell>
          <cell r="M111">
            <v>1</v>
          </cell>
          <cell r="N111">
            <v>0</v>
          </cell>
          <cell r="O111"/>
          <cell r="P111">
            <v>298</v>
          </cell>
          <cell r="Q111">
            <v>0</v>
          </cell>
          <cell r="R111">
            <v>2</v>
          </cell>
          <cell r="S111">
            <v>0</v>
          </cell>
          <cell r="T111">
            <v>4.0999999999999996</v>
          </cell>
        </row>
        <row r="112">
          <cell r="C112" t="str">
            <v>AMX_105AM</v>
          </cell>
          <cell r="D112">
            <v>31394242</v>
          </cell>
          <cell r="E112">
            <v>10466</v>
          </cell>
          <cell r="H112">
            <v>38</v>
          </cell>
          <cell r="I112">
            <v>57</v>
          </cell>
          <cell r="J112">
            <v>1280</v>
          </cell>
          <cell r="K112">
            <v>1214</v>
          </cell>
          <cell r="M112">
            <v>5710</v>
          </cell>
          <cell r="N112">
            <v>23</v>
          </cell>
          <cell r="O112">
            <v>1297</v>
          </cell>
          <cell r="P112">
            <v>6559563</v>
          </cell>
          <cell r="Q112">
            <v>11164</v>
          </cell>
          <cell r="R112">
            <v>10974</v>
          </cell>
          <cell r="S112">
            <v>11054</v>
          </cell>
          <cell r="T112">
            <v>5.0999999999999996</v>
          </cell>
        </row>
        <row r="113">
          <cell r="C113" t="str">
            <v>GB20_Crusader</v>
          </cell>
          <cell r="D113">
            <v>31394245</v>
          </cell>
          <cell r="E113">
            <v>8553</v>
          </cell>
          <cell r="H113">
            <v>40</v>
          </cell>
          <cell r="I113">
            <v>52</v>
          </cell>
          <cell r="J113">
            <v>970</v>
          </cell>
          <cell r="K113">
            <v>968</v>
          </cell>
          <cell r="M113">
            <v>4333</v>
          </cell>
          <cell r="N113">
            <v>21</v>
          </cell>
          <cell r="O113">
            <v>1164</v>
          </cell>
          <cell r="P113">
            <v>4967837</v>
          </cell>
          <cell r="Q113">
            <v>7219</v>
          </cell>
          <cell r="R113">
            <v>5421</v>
          </cell>
          <cell r="S113">
            <v>8651</v>
          </cell>
          <cell r="T113">
            <v>5</v>
          </cell>
        </row>
        <row r="114">
          <cell r="C114" t="str">
            <v>KV1</v>
          </cell>
          <cell r="D114">
            <v>31394251</v>
          </cell>
          <cell r="E114">
            <v>598</v>
          </cell>
          <cell r="H114">
            <v>0</v>
          </cell>
          <cell r="I114">
            <v>41</v>
          </cell>
          <cell r="J114">
            <v>540</v>
          </cell>
          <cell r="K114">
            <v>89</v>
          </cell>
          <cell r="M114">
            <v>248</v>
          </cell>
          <cell r="N114">
            <v>0</v>
          </cell>
          <cell r="O114"/>
          <cell r="P114">
            <v>56676</v>
          </cell>
          <cell r="Q114">
            <v>194</v>
          </cell>
          <cell r="R114">
            <v>369</v>
          </cell>
          <cell r="S114">
            <v>342</v>
          </cell>
          <cell r="T114">
            <v>3.5</v>
          </cell>
        </row>
        <row r="115">
          <cell r="C115" t="str">
            <v>T-34-85</v>
          </cell>
          <cell r="D115">
            <v>31394248</v>
          </cell>
          <cell r="E115">
            <v>10515</v>
          </cell>
          <cell r="H115">
            <v>414</v>
          </cell>
          <cell r="I115">
            <v>46</v>
          </cell>
          <cell r="J115">
            <v>840</v>
          </cell>
          <cell r="K115">
            <v>780</v>
          </cell>
          <cell r="M115">
            <v>4967</v>
          </cell>
          <cell r="N115">
            <v>189</v>
          </cell>
          <cell r="O115">
            <v>488</v>
          </cell>
          <cell r="P115">
            <v>5408272</v>
          </cell>
          <cell r="Q115">
            <v>7502</v>
          </cell>
          <cell r="R115">
            <v>7070</v>
          </cell>
          <cell r="S115">
            <v>6273</v>
          </cell>
          <cell r="T115">
            <v>6</v>
          </cell>
        </row>
        <row r="116">
          <cell r="C116" t="str">
            <v>M18_Hellcat</v>
          </cell>
          <cell r="D116">
            <v>31394237</v>
          </cell>
          <cell r="E116">
            <v>5998</v>
          </cell>
          <cell r="H116">
            <v>0</v>
          </cell>
          <cell r="I116">
            <v>49</v>
          </cell>
          <cell r="J116">
            <v>890</v>
          </cell>
          <cell r="K116">
            <v>812</v>
          </cell>
          <cell r="M116">
            <v>2923</v>
          </cell>
          <cell r="N116">
            <v>0</v>
          </cell>
          <cell r="O116"/>
          <cell r="P116">
            <v>2949612</v>
          </cell>
          <cell r="Q116">
            <v>4433</v>
          </cell>
          <cell r="R116">
            <v>5827</v>
          </cell>
          <cell r="S116">
            <v>2596</v>
          </cell>
          <cell r="T116">
            <v>5.2</v>
          </cell>
        </row>
        <row r="117">
          <cell r="C117" t="str">
            <v>ELC_AMX</v>
          </cell>
          <cell r="D117">
            <v>31394263</v>
          </cell>
          <cell r="E117">
            <v>2360</v>
          </cell>
          <cell r="H117">
            <v>26</v>
          </cell>
          <cell r="I117">
            <v>47</v>
          </cell>
          <cell r="J117">
            <v>670</v>
          </cell>
          <cell r="K117">
            <v>459</v>
          </cell>
          <cell r="M117">
            <v>1101</v>
          </cell>
          <cell r="N117">
            <v>12</v>
          </cell>
          <cell r="O117"/>
          <cell r="P117">
            <v>608108</v>
          </cell>
          <cell r="Q117">
            <v>1355</v>
          </cell>
          <cell r="R117">
            <v>1463</v>
          </cell>
          <cell r="S117">
            <v>1040</v>
          </cell>
          <cell r="T117">
            <v>4.0999999999999996</v>
          </cell>
        </row>
        <row r="118">
          <cell r="C118" t="str">
            <v>Ch21_T34</v>
          </cell>
          <cell r="D118">
            <v>31394265</v>
          </cell>
          <cell r="E118">
            <v>1630</v>
          </cell>
          <cell r="H118">
            <v>11</v>
          </cell>
          <cell r="I118">
            <v>47</v>
          </cell>
          <cell r="J118">
            <v>640</v>
          </cell>
          <cell r="K118">
            <v>441</v>
          </cell>
          <cell r="M118">
            <v>750</v>
          </cell>
          <cell r="N118">
            <v>6</v>
          </cell>
          <cell r="O118">
            <v>1</v>
          </cell>
          <cell r="P118">
            <v>369370</v>
          </cell>
          <cell r="Q118">
            <v>785</v>
          </cell>
          <cell r="R118">
            <v>1509</v>
          </cell>
          <cell r="S118">
            <v>799</v>
          </cell>
          <cell r="T118">
            <v>4.4000000000000004</v>
          </cell>
        </row>
        <row r="119">
          <cell r="C119" t="str">
            <v>T-34-85</v>
          </cell>
          <cell r="D119">
            <v>31394243</v>
          </cell>
          <cell r="E119">
            <v>3659</v>
          </cell>
          <cell r="H119">
            <v>593</v>
          </cell>
          <cell r="I119">
            <v>49</v>
          </cell>
          <cell r="J119">
            <v>870</v>
          </cell>
          <cell r="K119">
            <v>618</v>
          </cell>
          <cell r="M119">
            <v>1749</v>
          </cell>
          <cell r="N119">
            <v>288</v>
          </cell>
          <cell r="O119">
            <v>1210</v>
          </cell>
          <cell r="P119">
            <v>1311958</v>
          </cell>
          <cell r="Q119">
            <v>2250</v>
          </cell>
          <cell r="R119">
            <v>3635</v>
          </cell>
          <cell r="S119">
            <v>831</v>
          </cell>
          <cell r="T119">
            <v>4.5999999999999996</v>
          </cell>
        </row>
        <row r="120">
          <cell r="C120" t="str">
            <v>T-34-85</v>
          </cell>
          <cell r="D120">
            <v>31394249</v>
          </cell>
          <cell r="E120">
            <v>536</v>
          </cell>
          <cell r="H120">
            <v>36</v>
          </cell>
          <cell r="I120">
            <v>52</v>
          </cell>
          <cell r="J120">
            <v>840</v>
          </cell>
          <cell r="K120">
            <v>480</v>
          </cell>
          <cell r="M120">
            <v>265</v>
          </cell>
          <cell r="N120">
            <v>20</v>
          </cell>
          <cell r="O120">
            <v>1</v>
          </cell>
          <cell r="P120">
            <v>99277</v>
          </cell>
          <cell r="Q120">
            <v>246</v>
          </cell>
          <cell r="R120">
            <v>560</v>
          </cell>
          <cell r="S120">
            <v>413</v>
          </cell>
          <cell r="T120">
            <v>4.0999999999999996</v>
          </cell>
        </row>
        <row r="121">
          <cell r="C121" t="str">
            <v>JagdPzIV</v>
          </cell>
          <cell r="D121">
            <v>31394262</v>
          </cell>
          <cell r="E121">
            <v>2792</v>
          </cell>
          <cell r="H121">
            <v>19</v>
          </cell>
          <cell r="I121">
            <v>49</v>
          </cell>
          <cell r="J121">
            <v>850</v>
          </cell>
          <cell r="K121">
            <v>698</v>
          </cell>
          <cell r="M121">
            <v>1416</v>
          </cell>
          <cell r="N121">
            <v>8</v>
          </cell>
          <cell r="O121"/>
          <cell r="P121">
            <v>786679</v>
          </cell>
          <cell r="Q121">
            <v>2079</v>
          </cell>
          <cell r="R121">
            <v>1547</v>
          </cell>
          <cell r="S121">
            <v>4006</v>
          </cell>
          <cell r="T121">
            <v>3.9</v>
          </cell>
        </row>
        <row r="122">
          <cell r="C122" t="str">
            <v>M7_Priest</v>
          </cell>
          <cell r="D122">
            <v>32346419</v>
          </cell>
          <cell r="E122">
            <v>323</v>
          </cell>
          <cell r="H122">
            <v>0</v>
          </cell>
          <cell r="I122">
            <v>51</v>
          </cell>
          <cell r="J122">
            <v>830</v>
          </cell>
          <cell r="K122">
            <v>363</v>
          </cell>
          <cell r="M122">
            <v>165</v>
          </cell>
          <cell r="N122">
            <v>0</v>
          </cell>
          <cell r="O122"/>
          <cell r="P122">
            <v>43354</v>
          </cell>
          <cell r="Q122">
            <v>169</v>
          </cell>
          <cell r="R122">
            <v>214</v>
          </cell>
          <cell r="S122">
            <v>296</v>
          </cell>
          <cell r="T122">
            <v>2.5</v>
          </cell>
        </row>
        <row r="123">
          <cell r="C123" t="str">
            <v>StuGIII</v>
          </cell>
          <cell r="D123">
            <v>32346426</v>
          </cell>
          <cell r="E123">
            <v>2827</v>
          </cell>
          <cell r="H123">
            <v>40</v>
          </cell>
          <cell r="I123">
            <v>49</v>
          </cell>
          <cell r="J123">
            <v>610</v>
          </cell>
          <cell r="K123">
            <v>468</v>
          </cell>
          <cell r="M123">
            <v>1353</v>
          </cell>
          <cell r="N123">
            <v>20</v>
          </cell>
          <cell r="O123"/>
          <cell r="P123">
            <v>706802</v>
          </cell>
          <cell r="Q123">
            <v>1415</v>
          </cell>
          <cell r="R123">
            <v>2542</v>
          </cell>
          <cell r="S123">
            <v>936</v>
          </cell>
          <cell r="T123">
            <v>4.2</v>
          </cell>
        </row>
        <row r="124">
          <cell r="C124" t="str">
            <v>KV-1s</v>
          </cell>
          <cell r="D124">
            <v>32346432</v>
          </cell>
          <cell r="E124">
            <v>390</v>
          </cell>
          <cell r="H124">
            <v>2</v>
          </cell>
          <cell r="I124">
            <v>50</v>
          </cell>
          <cell r="J124">
            <v>920</v>
          </cell>
          <cell r="K124">
            <v>602</v>
          </cell>
          <cell r="M124">
            <v>192</v>
          </cell>
          <cell r="N124">
            <v>2</v>
          </cell>
          <cell r="O124"/>
          <cell r="P124">
            <v>89682</v>
          </cell>
          <cell r="Q124">
            <v>274</v>
          </cell>
          <cell r="R124">
            <v>249</v>
          </cell>
          <cell r="S124">
            <v>537</v>
          </cell>
          <cell r="T124">
            <v>3.6</v>
          </cell>
        </row>
        <row r="125">
          <cell r="C125" t="str">
            <v>T-34-85</v>
          </cell>
          <cell r="D125">
            <v>32346440</v>
          </cell>
          <cell r="E125">
            <v>468</v>
          </cell>
          <cell r="H125">
            <v>0</v>
          </cell>
          <cell r="I125">
            <v>47</v>
          </cell>
          <cell r="J125">
            <v>570</v>
          </cell>
          <cell r="K125">
            <v>140</v>
          </cell>
          <cell r="M125">
            <v>218</v>
          </cell>
          <cell r="N125">
            <v>0</v>
          </cell>
          <cell r="O125"/>
          <cell r="P125">
            <v>35984</v>
          </cell>
          <cell r="Q125">
            <v>117</v>
          </cell>
          <cell r="R125">
            <v>258</v>
          </cell>
          <cell r="S125">
            <v>314</v>
          </cell>
          <cell r="T125">
            <v>3.3</v>
          </cell>
        </row>
        <row r="126">
          <cell r="C126" t="str">
            <v>SU-26</v>
          </cell>
          <cell r="D126">
            <v>32346427</v>
          </cell>
          <cell r="E126">
            <v>161</v>
          </cell>
          <cell r="H126">
            <v>13</v>
          </cell>
          <cell r="I126">
            <v>42</v>
          </cell>
          <cell r="J126">
            <v>580</v>
          </cell>
          <cell r="K126">
            <v>169</v>
          </cell>
          <cell r="M126">
            <v>70</v>
          </cell>
          <cell r="N126">
            <v>5</v>
          </cell>
          <cell r="O126"/>
          <cell r="P126">
            <v>15119</v>
          </cell>
          <cell r="Q126">
            <v>56</v>
          </cell>
          <cell r="R126">
            <v>197</v>
          </cell>
          <cell r="S126">
            <v>87</v>
          </cell>
          <cell r="T126">
            <v>2.5</v>
          </cell>
        </row>
        <row r="127">
          <cell r="C127" t="str">
            <v>T-34-85</v>
          </cell>
          <cell r="D127">
            <v>32346428</v>
          </cell>
          <cell r="E127">
            <v>7339</v>
          </cell>
          <cell r="H127">
            <v>578</v>
          </cell>
          <cell r="I127">
            <v>47</v>
          </cell>
          <cell r="J127">
            <v>640</v>
          </cell>
          <cell r="K127">
            <v>498</v>
          </cell>
          <cell r="M127">
            <v>3476</v>
          </cell>
          <cell r="N127">
            <v>271</v>
          </cell>
          <cell r="O127">
            <v>1139</v>
          </cell>
          <cell r="P127">
            <v>1830664</v>
          </cell>
          <cell r="Q127">
            <v>4404</v>
          </cell>
          <cell r="R127">
            <v>3358</v>
          </cell>
          <cell r="S127">
            <v>6135</v>
          </cell>
          <cell r="T127">
            <v>4.2</v>
          </cell>
        </row>
        <row r="128">
          <cell r="C128" t="str">
            <v>PzIV</v>
          </cell>
          <cell r="D128">
            <v>32346434</v>
          </cell>
          <cell r="E128">
            <v>8636</v>
          </cell>
          <cell r="H128">
            <v>223</v>
          </cell>
          <cell r="I128">
            <v>50</v>
          </cell>
          <cell r="J128">
            <v>890</v>
          </cell>
          <cell r="K128">
            <v>824</v>
          </cell>
          <cell r="M128">
            <v>4114</v>
          </cell>
          <cell r="N128">
            <v>112</v>
          </cell>
          <cell r="O128">
            <v>461</v>
          </cell>
          <cell r="P128">
            <v>6004865</v>
          </cell>
          <cell r="Q128">
            <v>5556</v>
          </cell>
          <cell r="R128">
            <v>8082</v>
          </cell>
          <cell r="S128">
            <v>3672</v>
          </cell>
          <cell r="T128">
            <v>6.6</v>
          </cell>
        </row>
        <row r="129">
          <cell r="C129" t="str">
            <v>KV1</v>
          </cell>
          <cell r="D129">
            <v>32346437</v>
          </cell>
          <cell r="E129">
            <v>2597</v>
          </cell>
          <cell r="H129">
            <v>227</v>
          </cell>
          <cell r="I129">
            <v>51</v>
          </cell>
          <cell r="J129">
            <v>560</v>
          </cell>
          <cell r="K129">
            <v>356</v>
          </cell>
          <cell r="M129">
            <v>1186</v>
          </cell>
          <cell r="N129">
            <v>115</v>
          </cell>
          <cell r="O129">
            <v>229</v>
          </cell>
          <cell r="P129">
            <v>614407</v>
          </cell>
          <cell r="Q129">
            <v>960</v>
          </cell>
          <cell r="R129">
            <v>1855</v>
          </cell>
          <cell r="S129">
            <v>517</v>
          </cell>
          <cell r="T129">
            <v>4.9000000000000004</v>
          </cell>
        </row>
        <row r="130">
          <cell r="C130" t="str">
            <v>KV1</v>
          </cell>
          <cell r="D130">
            <v>32346441</v>
          </cell>
          <cell r="E130">
            <v>1831</v>
          </cell>
          <cell r="H130">
            <v>265</v>
          </cell>
          <cell r="I130">
            <v>47</v>
          </cell>
          <cell r="J130">
            <v>670</v>
          </cell>
          <cell r="K130">
            <v>544</v>
          </cell>
          <cell r="M130">
            <v>872</v>
          </cell>
          <cell r="N130">
            <v>124</v>
          </cell>
          <cell r="O130">
            <v>1</v>
          </cell>
          <cell r="P130">
            <v>599153</v>
          </cell>
          <cell r="Q130">
            <v>1069</v>
          </cell>
          <cell r="R130">
            <v>867</v>
          </cell>
          <cell r="S130">
            <v>954</v>
          </cell>
          <cell r="T130">
            <v>4.7</v>
          </cell>
        </row>
        <row r="131">
          <cell r="C131" t="str">
            <v>T1_hvy</v>
          </cell>
          <cell r="D131">
            <v>32346438</v>
          </cell>
          <cell r="E131">
            <v>3003</v>
          </cell>
          <cell r="H131">
            <v>23</v>
          </cell>
          <cell r="I131">
            <v>41</v>
          </cell>
          <cell r="J131">
            <v>380</v>
          </cell>
          <cell r="K131">
            <v>220</v>
          </cell>
          <cell r="M131">
            <v>1309</v>
          </cell>
          <cell r="N131">
            <v>7</v>
          </cell>
          <cell r="O131"/>
          <cell r="P131">
            <v>557779</v>
          </cell>
          <cell r="Q131">
            <v>635</v>
          </cell>
          <cell r="R131">
            <v>1543</v>
          </cell>
          <cell r="S131">
            <v>780</v>
          </cell>
          <cell r="T131">
            <v>5.4</v>
          </cell>
        </row>
        <row r="132">
          <cell r="C132" t="str">
            <v>JagdPzIV</v>
          </cell>
          <cell r="D132">
            <v>32346444</v>
          </cell>
          <cell r="E132">
            <v>4932</v>
          </cell>
          <cell r="H132">
            <v>0</v>
          </cell>
          <cell r="I132">
            <v>49</v>
          </cell>
          <cell r="J132">
            <v>940</v>
          </cell>
          <cell r="K132">
            <v>776</v>
          </cell>
          <cell r="M132">
            <v>2411</v>
          </cell>
          <cell r="N132">
            <v>0</v>
          </cell>
          <cell r="O132"/>
          <cell r="P132">
            <v>2306367</v>
          </cell>
          <cell r="Q132">
            <v>3655</v>
          </cell>
          <cell r="R132">
            <v>2588</v>
          </cell>
          <cell r="S132">
            <v>3701</v>
          </cell>
          <cell r="T132">
            <v>5.2</v>
          </cell>
        </row>
        <row r="133">
          <cell r="C133" t="str">
            <v>GB08_Churchill_I</v>
          </cell>
          <cell r="D133">
            <v>32346417</v>
          </cell>
          <cell r="E133">
            <v>2261</v>
          </cell>
          <cell r="H133">
            <v>0</v>
          </cell>
          <cell r="I133">
            <v>46</v>
          </cell>
          <cell r="J133">
            <v>630</v>
          </cell>
          <cell r="K133">
            <v>481</v>
          </cell>
          <cell r="M133">
            <v>1040</v>
          </cell>
          <cell r="N133">
            <v>0</v>
          </cell>
          <cell r="O133"/>
          <cell r="P133">
            <v>674438</v>
          </cell>
          <cell r="Q133">
            <v>1263</v>
          </cell>
          <cell r="R133">
            <v>998</v>
          </cell>
          <cell r="S133">
            <v>1104</v>
          </cell>
          <cell r="T133">
            <v>4.8</v>
          </cell>
        </row>
        <row r="134">
          <cell r="C134" t="str">
            <v>KV-1s</v>
          </cell>
          <cell r="D134">
            <v>32346430</v>
          </cell>
          <cell r="E134">
            <v>5276</v>
          </cell>
          <cell r="H134">
            <v>209</v>
          </cell>
          <cell r="I134">
            <v>53</v>
          </cell>
          <cell r="J134">
            <v>840</v>
          </cell>
          <cell r="K134">
            <v>590</v>
          </cell>
          <cell r="M134">
            <v>2516</v>
          </cell>
          <cell r="N134">
            <v>110</v>
          </cell>
          <cell r="O134">
            <v>789</v>
          </cell>
          <cell r="P134">
            <v>1906126</v>
          </cell>
          <cell r="Q134">
            <v>2483</v>
          </cell>
          <cell r="R134">
            <v>6176</v>
          </cell>
          <cell r="S134">
            <v>1273</v>
          </cell>
          <cell r="T134">
            <v>5.0999999999999996</v>
          </cell>
        </row>
        <row r="135">
          <cell r="C135" t="str">
            <v>SU-26</v>
          </cell>
          <cell r="D135">
            <v>32346418</v>
          </cell>
          <cell r="E135">
            <v>4858</v>
          </cell>
          <cell r="H135">
            <v>129</v>
          </cell>
          <cell r="I135">
            <v>60</v>
          </cell>
          <cell r="J135">
            <v>830</v>
          </cell>
          <cell r="K135">
            <v>758</v>
          </cell>
          <cell r="M135">
            <v>2367</v>
          </cell>
          <cell r="N135">
            <v>77</v>
          </cell>
          <cell r="O135">
            <v>887</v>
          </cell>
          <cell r="P135">
            <v>1971340</v>
          </cell>
          <cell r="Q135">
            <v>3648</v>
          </cell>
          <cell r="R135">
            <v>2237</v>
          </cell>
          <cell r="S135">
            <v>6759</v>
          </cell>
          <cell r="T135">
            <v>3.6</v>
          </cell>
        </row>
        <row r="136">
          <cell r="C136" t="str">
            <v>AMX_105AM</v>
          </cell>
          <cell r="D136">
            <v>32346422</v>
          </cell>
          <cell r="E136">
            <v>10466</v>
          </cell>
          <cell r="H136">
            <v>38</v>
          </cell>
          <cell r="I136">
            <v>57</v>
          </cell>
          <cell r="J136">
            <v>1280</v>
          </cell>
          <cell r="K136">
            <v>1214</v>
          </cell>
          <cell r="M136">
            <v>5710</v>
          </cell>
          <cell r="N136">
            <v>23</v>
          </cell>
          <cell r="O136">
            <v>1297</v>
          </cell>
          <cell r="P136">
            <v>6559563</v>
          </cell>
          <cell r="Q136">
            <v>11164</v>
          </cell>
          <cell r="R136">
            <v>10974</v>
          </cell>
          <cell r="S136">
            <v>11054</v>
          </cell>
          <cell r="T136">
            <v>5.0999999999999996</v>
          </cell>
        </row>
        <row r="137">
          <cell r="C137" t="str">
            <v>Ch09_M5</v>
          </cell>
          <cell r="D137">
            <v>32346415</v>
          </cell>
          <cell r="E137">
            <v>5192</v>
          </cell>
          <cell r="H137">
            <v>31</v>
          </cell>
          <cell r="I137">
            <v>48</v>
          </cell>
          <cell r="J137">
            <v>730</v>
          </cell>
          <cell r="K137">
            <v>410</v>
          </cell>
          <cell r="M137">
            <v>2393</v>
          </cell>
          <cell r="N137">
            <v>16</v>
          </cell>
          <cell r="O137">
            <v>174</v>
          </cell>
          <cell r="P137">
            <v>1470665</v>
          </cell>
          <cell r="Q137">
            <v>1852</v>
          </cell>
          <cell r="R137">
            <v>3539</v>
          </cell>
          <cell r="S137">
            <v>2152</v>
          </cell>
          <cell r="T137">
            <v>4.9000000000000004</v>
          </cell>
        </row>
        <row r="138">
          <cell r="C138" t="str">
            <v>PzIV</v>
          </cell>
          <cell r="D138">
            <v>32346424</v>
          </cell>
          <cell r="E138">
            <v>5855</v>
          </cell>
          <cell r="H138">
            <v>330</v>
          </cell>
          <cell r="I138">
            <v>54</v>
          </cell>
          <cell r="J138">
            <v>1240</v>
          </cell>
          <cell r="K138">
            <v>1311</v>
          </cell>
          <cell r="M138">
            <v>3071</v>
          </cell>
          <cell r="N138">
            <v>178</v>
          </cell>
          <cell r="O138">
            <v>1209</v>
          </cell>
          <cell r="P138">
            <v>5317657</v>
          </cell>
          <cell r="Q138">
            <v>5536</v>
          </cell>
          <cell r="R138">
            <v>6846</v>
          </cell>
          <cell r="S138">
            <v>6307</v>
          </cell>
          <cell r="T138">
            <v>6</v>
          </cell>
        </row>
        <row r="139">
          <cell r="C139" t="str">
            <v>KV-1s</v>
          </cell>
          <cell r="D139">
            <v>32346433</v>
          </cell>
          <cell r="E139">
            <v>82</v>
          </cell>
          <cell r="H139">
            <v>0</v>
          </cell>
          <cell r="I139">
            <v>41</v>
          </cell>
          <cell r="J139">
            <v>360</v>
          </cell>
          <cell r="K139">
            <v>1</v>
          </cell>
          <cell r="M139">
            <v>34</v>
          </cell>
          <cell r="N139">
            <v>0</v>
          </cell>
          <cell r="O139"/>
          <cell r="P139">
            <v>5264</v>
          </cell>
          <cell r="Q139">
            <v>32</v>
          </cell>
          <cell r="R139">
            <v>38</v>
          </cell>
          <cell r="S139">
            <v>40</v>
          </cell>
          <cell r="T139">
            <v>2.1</v>
          </cell>
        </row>
        <row r="140">
          <cell r="C140" t="str">
            <v>T1_hvy</v>
          </cell>
          <cell r="D140">
            <v>32346429</v>
          </cell>
          <cell r="E140">
            <v>2935</v>
          </cell>
          <cell r="H140">
            <v>0</v>
          </cell>
          <cell r="I140">
            <v>47</v>
          </cell>
          <cell r="J140">
            <v>590</v>
          </cell>
          <cell r="K140">
            <v>294</v>
          </cell>
          <cell r="M140">
            <v>1367</v>
          </cell>
          <cell r="N140">
            <v>0</v>
          </cell>
          <cell r="O140"/>
          <cell r="P140">
            <v>434518</v>
          </cell>
          <cell r="Q140">
            <v>1172</v>
          </cell>
          <cell r="R140">
            <v>3122</v>
          </cell>
          <cell r="S140">
            <v>407</v>
          </cell>
          <cell r="T140">
            <v>3.6</v>
          </cell>
        </row>
        <row r="141">
          <cell r="C141" t="str">
            <v>GB08_Churchill_I</v>
          </cell>
          <cell r="D141">
            <v>32346416</v>
          </cell>
          <cell r="E141">
            <v>2563</v>
          </cell>
          <cell r="H141">
            <v>41</v>
          </cell>
          <cell r="I141">
            <v>48</v>
          </cell>
          <cell r="J141">
            <v>770</v>
          </cell>
          <cell r="K141">
            <v>659</v>
          </cell>
          <cell r="M141">
            <v>1239</v>
          </cell>
          <cell r="N141">
            <v>20</v>
          </cell>
          <cell r="O141">
            <v>219</v>
          </cell>
          <cell r="P141">
            <v>854078</v>
          </cell>
          <cell r="Q141">
            <v>1560</v>
          </cell>
          <cell r="R141">
            <v>2016</v>
          </cell>
          <cell r="S141">
            <v>2437</v>
          </cell>
          <cell r="T141">
            <v>4.9000000000000004</v>
          </cell>
        </row>
        <row r="142">
          <cell r="C142" t="str">
            <v>Ch21_T34</v>
          </cell>
          <cell r="D142">
            <v>32346421</v>
          </cell>
          <cell r="E142">
            <v>7526</v>
          </cell>
          <cell r="H142">
            <v>33</v>
          </cell>
          <cell r="I142">
            <v>50</v>
          </cell>
          <cell r="J142">
            <v>710</v>
          </cell>
          <cell r="K142">
            <v>582</v>
          </cell>
          <cell r="M142">
            <v>3465</v>
          </cell>
          <cell r="N142">
            <v>19</v>
          </cell>
          <cell r="O142">
            <v>50</v>
          </cell>
          <cell r="P142">
            <v>3074411</v>
          </cell>
          <cell r="Q142">
            <v>3559</v>
          </cell>
          <cell r="R142">
            <v>5290</v>
          </cell>
          <cell r="S142">
            <v>4226</v>
          </cell>
          <cell r="T142">
            <v>5.8</v>
          </cell>
        </row>
        <row r="143">
          <cell r="C143" t="str">
            <v>BDR_G1B</v>
          </cell>
          <cell r="D143">
            <v>32346420</v>
          </cell>
          <cell r="E143">
            <v>5445</v>
          </cell>
          <cell r="H143">
            <v>464</v>
          </cell>
          <cell r="I143">
            <v>51</v>
          </cell>
          <cell r="J143">
            <v>850</v>
          </cell>
          <cell r="K143">
            <v>584</v>
          </cell>
          <cell r="M143">
            <v>2673</v>
          </cell>
          <cell r="N143">
            <v>236</v>
          </cell>
          <cell r="O143">
            <v>755</v>
          </cell>
          <cell r="P143">
            <v>1695205</v>
          </cell>
          <cell r="Q143">
            <v>3549</v>
          </cell>
          <cell r="R143">
            <v>3010</v>
          </cell>
          <cell r="S143">
            <v>4275</v>
          </cell>
          <cell r="T143">
            <v>3.5</v>
          </cell>
        </row>
        <row r="144">
          <cell r="C144" t="str">
            <v>Ch20_Type58</v>
          </cell>
          <cell r="D144">
            <v>32346423</v>
          </cell>
          <cell r="E144">
            <v>26966</v>
          </cell>
          <cell r="H144">
            <v>0</v>
          </cell>
          <cell r="I144">
            <v>53</v>
          </cell>
          <cell r="J144">
            <v>1520</v>
          </cell>
          <cell r="K144">
            <v>1266</v>
          </cell>
          <cell r="M144">
            <v>14177</v>
          </cell>
          <cell r="N144">
            <v>0</v>
          </cell>
          <cell r="O144"/>
          <cell r="P144">
            <v>21041642</v>
          </cell>
          <cell r="Q144">
            <v>24176</v>
          </cell>
          <cell r="R144">
            <v>50701</v>
          </cell>
          <cell r="S144">
            <v>18499</v>
          </cell>
          <cell r="T144">
            <v>6</v>
          </cell>
        </row>
        <row r="145">
          <cell r="C145" t="str">
            <v>M37</v>
          </cell>
          <cell r="D145">
            <v>32346425</v>
          </cell>
          <cell r="E145">
            <v>1</v>
          </cell>
          <cell r="H145">
            <v>0</v>
          </cell>
          <cell r="I145">
            <v>100</v>
          </cell>
          <cell r="J145">
            <v>250</v>
          </cell>
          <cell r="K145">
            <v>133</v>
          </cell>
          <cell r="M145">
            <v>1</v>
          </cell>
          <cell r="N145">
            <v>0</v>
          </cell>
          <cell r="O145"/>
          <cell r="P145">
            <v>30</v>
          </cell>
          <cell r="Q145">
            <v>0</v>
          </cell>
          <cell r="R145">
            <v>1</v>
          </cell>
          <cell r="S145">
            <v>0</v>
          </cell>
          <cell r="T145">
            <v>2.4</v>
          </cell>
        </row>
        <row r="146">
          <cell r="C146" t="str">
            <v>Wespe</v>
          </cell>
          <cell r="D146">
            <v>32346436</v>
          </cell>
          <cell r="E146">
            <v>486</v>
          </cell>
          <cell r="H146">
            <v>76</v>
          </cell>
          <cell r="I146">
            <v>42</v>
          </cell>
          <cell r="J146">
            <v>580</v>
          </cell>
          <cell r="K146">
            <v>241</v>
          </cell>
          <cell r="M146">
            <v>214</v>
          </cell>
          <cell r="N146">
            <v>32</v>
          </cell>
          <cell r="O146">
            <v>632</v>
          </cell>
          <cell r="P146">
            <v>70168</v>
          </cell>
          <cell r="Q146">
            <v>190</v>
          </cell>
          <cell r="R146">
            <v>545</v>
          </cell>
          <cell r="S146">
            <v>94</v>
          </cell>
          <cell r="T146">
            <v>3.2</v>
          </cell>
        </row>
        <row r="147">
          <cell r="C147" t="str">
            <v>M6</v>
          </cell>
          <cell r="D147">
            <v>32346439</v>
          </cell>
          <cell r="E147">
            <v>2213</v>
          </cell>
          <cell r="H147">
            <v>92</v>
          </cell>
          <cell r="I147">
            <v>46</v>
          </cell>
          <cell r="J147">
            <v>640</v>
          </cell>
          <cell r="K147">
            <v>285</v>
          </cell>
          <cell r="M147">
            <v>1068</v>
          </cell>
          <cell r="N147">
            <v>42</v>
          </cell>
          <cell r="O147">
            <v>1</v>
          </cell>
          <cell r="P147">
            <v>294002</v>
          </cell>
          <cell r="Q147">
            <v>583</v>
          </cell>
          <cell r="R147">
            <v>1774</v>
          </cell>
          <cell r="S147">
            <v>1337</v>
          </cell>
          <cell r="T147">
            <v>4</v>
          </cell>
        </row>
        <row r="148">
          <cell r="C148" t="str">
            <v>SU-100</v>
          </cell>
          <cell r="D148">
            <v>32346442</v>
          </cell>
          <cell r="E148">
            <v>1513</v>
          </cell>
          <cell r="H148">
            <v>196</v>
          </cell>
          <cell r="I148">
            <v>43</v>
          </cell>
          <cell r="J148">
            <v>630</v>
          </cell>
          <cell r="K148">
            <v>414</v>
          </cell>
          <cell r="M148">
            <v>711</v>
          </cell>
          <cell r="N148">
            <v>85</v>
          </cell>
          <cell r="O148">
            <v>1</v>
          </cell>
          <cell r="P148">
            <v>358683</v>
          </cell>
          <cell r="Q148">
            <v>655</v>
          </cell>
          <cell r="R148">
            <v>979</v>
          </cell>
          <cell r="S148">
            <v>732</v>
          </cell>
          <cell r="T148">
            <v>4.5999999999999996</v>
          </cell>
        </row>
        <row r="149">
          <cell r="C149" t="str">
            <v>VK3601H</v>
          </cell>
          <cell r="D149">
            <v>32346435</v>
          </cell>
          <cell r="E149">
            <v>2907</v>
          </cell>
          <cell r="H149">
            <v>66</v>
          </cell>
          <cell r="I149">
            <v>51</v>
          </cell>
          <cell r="J149">
            <v>650</v>
          </cell>
          <cell r="K149">
            <v>440</v>
          </cell>
          <cell r="M149">
            <v>1330</v>
          </cell>
          <cell r="N149">
            <v>35</v>
          </cell>
          <cell r="O149">
            <v>330</v>
          </cell>
          <cell r="P149">
            <v>727450</v>
          </cell>
          <cell r="Q149">
            <v>1476</v>
          </cell>
          <cell r="R149">
            <v>2576</v>
          </cell>
          <cell r="S149">
            <v>702</v>
          </cell>
          <cell r="T149">
            <v>4.5</v>
          </cell>
        </row>
        <row r="150">
          <cell r="C150" t="str">
            <v>SU-100</v>
          </cell>
          <cell r="D150">
            <v>32346443</v>
          </cell>
          <cell r="E150">
            <v>2228</v>
          </cell>
          <cell r="H150">
            <v>0</v>
          </cell>
          <cell r="I150">
            <v>48</v>
          </cell>
          <cell r="J150">
            <v>540</v>
          </cell>
          <cell r="K150">
            <v>373</v>
          </cell>
          <cell r="M150">
            <v>1061</v>
          </cell>
          <cell r="N150">
            <v>0</v>
          </cell>
          <cell r="O150"/>
          <cell r="P150">
            <v>389122</v>
          </cell>
          <cell r="Q150">
            <v>1108</v>
          </cell>
          <cell r="R150">
            <v>1710</v>
          </cell>
          <cell r="S150">
            <v>1377</v>
          </cell>
          <cell r="T150">
            <v>3.4</v>
          </cell>
        </row>
        <row r="151">
          <cell r="C151" t="str">
            <v>T-34-85</v>
          </cell>
          <cell r="D151">
            <v>32346431</v>
          </cell>
          <cell r="E151">
            <v>4203</v>
          </cell>
          <cell r="H151">
            <v>366</v>
          </cell>
          <cell r="I151">
            <v>52</v>
          </cell>
          <cell r="J151">
            <v>1110</v>
          </cell>
          <cell r="K151">
            <v>786</v>
          </cell>
          <cell r="M151">
            <v>2231</v>
          </cell>
          <cell r="N151">
            <v>190</v>
          </cell>
          <cell r="O151">
            <v>753</v>
          </cell>
          <cell r="P151">
            <v>1010727</v>
          </cell>
          <cell r="Q151">
            <v>3907</v>
          </cell>
          <cell r="R151">
            <v>5058</v>
          </cell>
          <cell r="S151">
            <v>5714</v>
          </cell>
          <cell r="T151">
            <v>2.8</v>
          </cell>
        </row>
        <row r="152">
          <cell r="C152" t="str">
            <v>T-34</v>
          </cell>
          <cell r="D152">
            <v>32745793</v>
          </cell>
          <cell r="E152">
            <v>1111</v>
          </cell>
          <cell r="H152">
            <v>53</v>
          </cell>
          <cell r="I152">
            <v>47</v>
          </cell>
          <cell r="J152">
            <v>620</v>
          </cell>
          <cell r="K152">
            <v>324</v>
          </cell>
          <cell r="M152">
            <v>525</v>
          </cell>
          <cell r="N152">
            <v>25</v>
          </cell>
          <cell r="O152"/>
          <cell r="P152">
            <v>180648</v>
          </cell>
          <cell r="Q152">
            <v>502</v>
          </cell>
          <cell r="R152">
            <v>914</v>
          </cell>
          <cell r="S152">
            <v>345</v>
          </cell>
          <cell r="T152">
            <v>3.6</v>
          </cell>
        </row>
        <row r="153">
          <cell r="C153" t="str">
            <v>Ch09_M5</v>
          </cell>
          <cell r="D153">
            <v>32745791</v>
          </cell>
          <cell r="E153">
            <v>4743</v>
          </cell>
          <cell r="H153">
            <v>69</v>
          </cell>
          <cell r="I153">
            <v>52</v>
          </cell>
          <cell r="J153">
            <v>560</v>
          </cell>
          <cell r="K153">
            <v>290</v>
          </cell>
          <cell r="M153">
            <v>2241</v>
          </cell>
          <cell r="N153">
            <v>37</v>
          </cell>
          <cell r="O153"/>
          <cell r="P153">
            <v>791674</v>
          </cell>
          <cell r="Q153">
            <v>1509</v>
          </cell>
          <cell r="R153">
            <v>3420</v>
          </cell>
          <cell r="S153">
            <v>1385</v>
          </cell>
          <cell r="T153">
            <v>4.2</v>
          </cell>
        </row>
        <row r="154">
          <cell r="C154" t="str">
            <v>Bison_I</v>
          </cell>
          <cell r="D154">
            <v>32745786</v>
          </cell>
          <cell r="E154">
            <v>370</v>
          </cell>
          <cell r="H154">
            <v>0</v>
          </cell>
          <cell r="I154">
            <v>42</v>
          </cell>
          <cell r="J154">
            <v>500</v>
          </cell>
          <cell r="K154">
            <v>186</v>
          </cell>
          <cell r="M154">
            <v>155</v>
          </cell>
          <cell r="N154">
            <v>0</v>
          </cell>
          <cell r="O154"/>
          <cell r="P154">
            <v>39110</v>
          </cell>
          <cell r="Q154">
            <v>192</v>
          </cell>
          <cell r="R154">
            <v>247</v>
          </cell>
          <cell r="S154">
            <v>264</v>
          </cell>
          <cell r="T154">
            <v>2.8</v>
          </cell>
        </row>
        <row r="155">
          <cell r="C155" t="str">
            <v>T-50</v>
          </cell>
          <cell r="D155">
            <v>32745808</v>
          </cell>
          <cell r="E155">
            <v>731</v>
          </cell>
          <cell r="H155">
            <v>34</v>
          </cell>
          <cell r="I155">
            <v>53</v>
          </cell>
          <cell r="J155">
            <v>700</v>
          </cell>
          <cell r="K155">
            <v>310</v>
          </cell>
          <cell r="M155">
            <v>359</v>
          </cell>
          <cell r="N155">
            <v>21</v>
          </cell>
          <cell r="O155">
            <v>585</v>
          </cell>
          <cell r="P155">
            <v>87498</v>
          </cell>
          <cell r="Q155">
            <v>280</v>
          </cell>
          <cell r="R155">
            <v>648</v>
          </cell>
          <cell r="S155">
            <v>511</v>
          </cell>
          <cell r="T155">
            <v>3.1</v>
          </cell>
        </row>
        <row r="156">
          <cell r="C156" t="str">
            <v>T-34</v>
          </cell>
          <cell r="D156">
            <v>32745795</v>
          </cell>
          <cell r="E156">
            <v>1709</v>
          </cell>
          <cell r="H156">
            <v>111</v>
          </cell>
          <cell r="I156">
            <v>48</v>
          </cell>
          <cell r="J156">
            <v>730</v>
          </cell>
          <cell r="K156">
            <v>292</v>
          </cell>
          <cell r="M156">
            <v>823</v>
          </cell>
          <cell r="N156">
            <v>53</v>
          </cell>
          <cell r="O156">
            <v>9</v>
          </cell>
          <cell r="P156">
            <v>210790</v>
          </cell>
          <cell r="Q156">
            <v>682</v>
          </cell>
          <cell r="R156">
            <v>1756</v>
          </cell>
          <cell r="S156">
            <v>999</v>
          </cell>
          <cell r="T156">
            <v>2.8</v>
          </cell>
        </row>
        <row r="157">
          <cell r="C157" t="str">
            <v>Ch21_T34</v>
          </cell>
          <cell r="D157">
            <v>32745782</v>
          </cell>
          <cell r="E157">
            <v>3391</v>
          </cell>
          <cell r="H157">
            <v>0</v>
          </cell>
          <cell r="I157">
            <v>47</v>
          </cell>
          <cell r="J157">
            <v>610</v>
          </cell>
          <cell r="K157">
            <v>473</v>
          </cell>
          <cell r="M157">
            <v>1579</v>
          </cell>
          <cell r="N157">
            <v>0</v>
          </cell>
          <cell r="O157"/>
          <cell r="P157">
            <v>953670</v>
          </cell>
          <cell r="Q157">
            <v>1722</v>
          </cell>
          <cell r="R157">
            <v>1608</v>
          </cell>
          <cell r="S157">
            <v>2468</v>
          </cell>
          <cell r="T157">
            <v>4.5</v>
          </cell>
        </row>
        <row r="158">
          <cell r="C158" t="str">
            <v>GB08_Churchill_I</v>
          </cell>
          <cell r="D158">
            <v>32745781</v>
          </cell>
          <cell r="E158">
            <v>7606</v>
          </cell>
          <cell r="H158">
            <v>109</v>
          </cell>
          <cell r="I158">
            <v>41</v>
          </cell>
          <cell r="J158">
            <v>970</v>
          </cell>
          <cell r="K158">
            <v>712</v>
          </cell>
          <cell r="M158">
            <v>3674</v>
          </cell>
          <cell r="N158">
            <v>45</v>
          </cell>
          <cell r="O158">
            <v>1113</v>
          </cell>
          <cell r="P158">
            <v>3391176</v>
          </cell>
          <cell r="Q158">
            <v>4311</v>
          </cell>
          <cell r="R158">
            <v>8351</v>
          </cell>
          <cell r="S158">
            <v>2702</v>
          </cell>
          <cell r="T158">
            <v>5.6</v>
          </cell>
        </row>
        <row r="159">
          <cell r="C159" t="str">
            <v>KV1</v>
          </cell>
          <cell r="D159">
            <v>32745789</v>
          </cell>
          <cell r="E159">
            <v>2582</v>
          </cell>
          <cell r="H159">
            <v>81</v>
          </cell>
          <cell r="I159">
            <v>47</v>
          </cell>
          <cell r="J159">
            <v>710</v>
          </cell>
          <cell r="K159">
            <v>593</v>
          </cell>
          <cell r="M159">
            <v>1277</v>
          </cell>
          <cell r="N159">
            <v>38</v>
          </cell>
          <cell r="O159"/>
          <cell r="P159">
            <v>810414</v>
          </cell>
          <cell r="Q159">
            <v>1538</v>
          </cell>
          <cell r="R159">
            <v>1897</v>
          </cell>
          <cell r="S159">
            <v>1494</v>
          </cell>
          <cell r="T159">
            <v>4.2</v>
          </cell>
        </row>
        <row r="160">
          <cell r="C160" t="str">
            <v>GB20_Crusader</v>
          </cell>
          <cell r="D160">
            <v>32745803</v>
          </cell>
          <cell r="E160">
            <v>2879</v>
          </cell>
          <cell r="H160">
            <v>0</v>
          </cell>
          <cell r="I160">
            <v>49</v>
          </cell>
          <cell r="J160">
            <v>800</v>
          </cell>
          <cell r="K160">
            <v>591</v>
          </cell>
          <cell r="M160">
            <v>1416</v>
          </cell>
          <cell r="N160">
            <v>0</v>
          </cell>
          <cell r="O160"/>
          <cell r="P160">
            <v>748315</v>
          </cell>
          <cell r="Q160">
            <v>2058</v>
          </cell>
          <cell r="R160">
            <v>1953</v>
          </cell>
          <cell r="S160">
            <v>2311</v>
          </cell>
          <cell r="T160">
            <v>3.8</v>
          </cell>
        </row>
        <row r="161">
          <cell r="C161" t="str">
            <v>SU-26</v>
          </cell>
          <cell r="D161">
            <v>32745794</v>
          </cell>
          <cell r="E161">
            <v>700</v>
          </cell>
          <cell r="H161">
            <v>66</v>
          </cell>
          <cell r="I161">
            <v>46</v>
          </cell>
          <cell r="J161">
            <v>510</v>
          </cell>
          <cell r="K161">
            <v>125</v>
          </cell>
          <cell r="M161">
            <v>328</v>
          </cell>
          <cell r="N161">
            <v>30</v>
          </cell>
          <cell r="O161">
            <v>1</v>
          </cell>
          <cell r="P161">
            <v>55968</v>
          </cell>
          <cell r="Q161">
            <v>207</v>
          </cell>
          <cell r="R161">
            <v>511</v>
          </cell>
          <cell r="S161">
            <v>183</v>
          </cell>
          <cell r="T161">
            <v>2.9</v>
          </cell>
        </row>
        <row r="162">
          <cell r="C162" t="str">
            <v>T-25</v>
          </cell>
          <cell r="D162">
            <v>32745809</v>
          </cell>
          <cell r="E162">
            <v>14206</v>
          </cell>
          <cell r="H162">
            <v>268</v>
          </cell>
          <cell r="I162">
            <v>53</v>
          </cell>
          <cell r="J162">
            <v>1120</v>
          </cell>
          <cell r="K162">
            <v>1117</v>
          </cell>
          <cell r="M162">
            <v>7060</v>
          </cell>
          <cell r="N162">
            <v>141</v>
          </cell>
          <cell r="O162">
            <v>1104</v>
          </cell>
          <cell r="P162">
            <v>14110170</v>
          </cell>
          <cell r="Q162">
            <v>12274</v>
          </cell>
          <cell r="R162">
            <v>14331</v>
          </cell>
          <cell r="S162">
            <v>8892</v>
          </cell>
          <cell r="T162">
            <v>6.9</v>
          </cell>
        </row>
        <row r="163">
          <cell r="C163" t="str">
            <v>T-34</v>
          </cell>
          <cell r="D163">
            <v>32745796</v>
          </cell>
          <cell r="E163">
            <v>2499</v>
          </cell>
          <cell r="H163">
            <v>13</v>
          </cell>
          <cell r="I163">
            <v>47</v>
          </cell>
          <cell r="J163">
            <v>780</v>
          </cell>
          <cell r="K163">
            <v>537</v>
          </cell>
          <cell r="M163">
            <v>1185</v>
          </cell>
          <cell r="N163">
            <v>6</v>
          </cell>
          <cell r="O163">
            <v>1</v>
          </cell>
          <cell r="P163">
            <v>738780</v>
          </cell>
          <cell r="Q163">
            <v>1336</v>
          </cell>
          <cell r="R163">
            <v>2036</v>
          </cell>
          <cell r="S163">
            <v>1345</v>
          </cell>
          <cell r="T163">
            <v>4.5999999999999996</v>
          </cell>
        </row>
        <row r="164">
          <cell r="C164" t="str">
            <v>T82</v>
          </cell>
          <cell r="D164">
            <v>32745806</v>
          </cell>
          <cell r="E164">
            <v>3806</v>
          </cell>
          <cell r="H164">
            <v>41</v>
          </cell>
          <cell r="I164">
            <v>48</v>
          </cell>
          <cell r="J164">
            <v>760</v>
          </cell>
          <cell r="K164">
            <v>393</v>
          </cell>
          <cell r="M164">
            <v>1804</v>
          </cell>
          <cell r="N164">
            <v>20</v>
          </cell>
          <cell r="O164">
            <v>1</v>
          </cell>
          <cell r="P164">
            <v>871373</v>
          </cell>
          <cell r="Q164">
            <v>1576</v>
          </cell>
          <cell r="R164">
            <v>3055</v>
          </cell>
          <cell r="S164">
            <v>993</v>
          </cell>
          <cell r="T164">
            <v>4.3</v>
          </cell>
        </row>
        <row r="165">
          <cell r="C165" t="str">
            <v>T-34</v>
          </cell>
          <cell r="D165">
            <v>32745810</v>
          </cell>
          <cell r="E165">
            <v>1531</v>
          </cell>
          <cell r="H165">
            <v>236</v>
          </cell>
          <cell r="I165">
            <v>53</v>
          </cell>
          <cell r="J165">
            <v>630</v>
          </cell>
          <cell r="K165">
            <v>335</v>
          </cell>
          <cell r="M165">
            <v>726</v>
          </cell>
          <cell r="N165">
            <v>126</v>
          </cell>
          <cell r="O165">
            <v>256</v>
          </cell>
          <cell r="P165">
            <v>259046</v>
          </cell>
          <cell r="Q165">
            <v>600</v>
          </cell>
          <cell r="R165">
            <v>893</v>
          </cell>
          <cell r="S165">
            <v>1055</v>
          </cell>
          <cell r="T165">
            <v>4</v>
          </cell>
        </row>
        <row r="166">
          <cell r="C166" t="str">
            <v>StuGIII</v>
          </cell>
          <cell r="D166">
            <v>32745800</v>
          </cell>
          <cell r="E166">
            <v>839</v>
          </cell>
          <cell r="H166">
            <v>59</v>
          </cell>
          <cell r="I166">
            <v>53</v>
          </cell>
          <cell r="J166">
            <v>650</v>
          </cell>
          <cell r="K166">
            <v>463</v>
          </cell>
          <cell r="M166">
            <v>439</v>
          </cell>
          <cell r="N166">
            <v>31</v>
          </cell>
          <cell r="O166">
            <v>536</v>
          </cell>
          <cell r="P166">
            <v>144717</v>
          </cell>
          <cell r="Q166">
            <v>455</v>
          </cell>
          <cell r="R166">
            <v>583</v>
          </cell>
          <cell r="S166">
            <v>498</v>
          </cell>
          <cell r="T166">
            <v>3.6</v>
          </cell>
        </row>
        <row r="167">
          <cell r="C167" t="str">
            <v>Ch21_T34</v>
          </cell>
          <cell r="D167">
            <v>32745804</v>
          </cell>
          <cell r="E167">
            <v>5025</v>
          </cell>
          <cell r="H167">
            <v>0</v>
          </cell>
          <cell r="I167">
            <v>48</v>
          </cell>
          <cell r="J167">
            <v>650</v>
          </cell>
          <cell r="K167">
            <v>358</v>
          </cell>
          <cell r="M167">
            <v>2407</v>
          </cell>
          <cell r="N167">
            <v>0</v>
          </cell>
          <cell r="O167"/>
          <cell r="P167">
            <v>732993</v>
          </cell>
          <cell r="Q167">
            <v>2445</v>
          </cell>
          <cell r="R167">
            <v>4935</v>
          </cell>
          <cell r="S167">
            <v>1895</v>
          </cell>
          <cell r="T167">
            <v>3.6</v>
          </cell>
        </row>
        <row r="168">
          <cell r="C168" t="str">
            <v>T57</v>
          </cell>
          <cell r="D168">
            <v>32745801</v>
          </cell>
          <cell r="E168">
            <v>2532</v>
          </cell>
          <cell r="H168">
            <v>14</v>
          </cell>
          <cell r="I168">
            <v>50</v>
          </cell>
          <cell r="J168">
            <v>710</v>
          </cell>
          <cell r="K168">
            <v>534</v>
          </cell>
          <cell r="M168">
            <v>1176</v>
          </cell>
          <cell r="N168">
            <v>10</v>
          </cell>
          <cell r="O168">
            <v>826</v>
          </cell>
          <cell r="P168">
            <v>555536</v>
          </cell>
          <cell r="Q168">
            <v>1737</v>
          </cell>
          <cell r="R168">
            <v>2608</v>
          </cell>
          <cell r="S168">
            <v>1539</v>
          </cell>
          <cell r="T168">
            <v>4</v>
          </cell>
        </row>
        <row r="169">
          <cell r="C169" t="str">
            <v>KV1</v>
          </cell>
          <cell r="D169">
            <v>32745788</v>
          </cell>
          <cell r="E169">
            <v>2952</v>
          </cell>
          <cell r="H169">
            <v>239</v>
          </cell>
          <cell r="I169">
            <v>48</v>
          </cell>
          <cell r="J169">
            <v>870</v>
          </cell>
          <cell r="K169">
            <v>672</v>
          </cell>
          <cell r="M169">
            <v>1464</v>
          </cell>
          <cell r="N169">
            <v>115</v>
          </cell>
          <cell r="O169">
            <v>1045</v>
          </cell>
          <cell r="P169">
            <v>1055790</v>
          </cell>
          <cell r="Q169">
            <v>1954</v>
          </cell>
          <cell r="R169">
            <v>2397</v>
          </cell>
          <cell r="S169">
            <v>1567</v>
          </cell>
          <cell r="T169">
            <v>4.5</v>
          </cell>
        </row>
        <row r="170">
          <cell r="C170" t="str">
            <v>T-46</v>
          </cell>
          <cell r="D170">
            <v>32745797</v>
          </cell>
          <cell r="E170">
            <v>413</v>
          </cell>
          <cell r="H170">
            <v>12</v>
          </cell>
          <cell r="I170">
            <v>43</v>
          </cell>
          <cell r="J170">
            <v>540</v>
          </cell>
          <cell r="K170">
            <v>125</v>
          </cell>
          <cell r="M170">
            <v>192</v>
          </cell>
          <cell r="N170">
            <v>3</v>
          </cell>
          <cell r="O170"/>
          <cell r="P170">
            <v>26146</v>
          </cell>
          <cell r="Q170">
            <v>114</v>
          </cell>
          <cell r="R170">
            <v>420</v>
          </cell>
          <cell r="S170">
            <v>186</v>
          </cell>
          <cell r="T170">
            <v>2.6</v>
          </cell>
        </row>
        <row r="171">
          <cell r="C171" t="str">
            <v>T-28</v>
          </cell>
          <cell r="D171">
            <v>32745807</v>
          </cell>
          <cell r="E171">
            <v>269</v>
          </cell>
          <cell r="H171">
            <v>17</v>
          </cell>
          <cell r="I171">
            <v>47</v>
          </cell>
          <cell r="J171">
            <v>820</v>
          </cell>
          <cell r="K171">
            <v>409</v>
          </cell>
          <cell r="M171">
            <v>119</v>
          </cell>
          <cell r="N171">
            <v>10</v>
          </cell>
          <cell r="O171">
            <v>90</v>
          </cell>
          <cell r="P171">
            <v>59427</v>
          </cell>
          <cell r="Q171">
            <v>98</v>
          </cell>
          <cell r="R171">
            <v>151</v>
          </cell>
          <cell r="S171">
            <v>350</v>
          </cell>
          <cell r="T171">
            <v>4.9000000000000004</v>
          </cell>
        </row>
        <row r="172">
          <cell r="C172" t="str">
            <v>AMX_105AM</v>
          </cell>
          <cell r="D172">
            <v>32745784</v>
          </cell>
          <cell r="E172">
            <v>10466</v>
          </cell>
          <cell r="H172">
            <v>38</v>
          </cell>
          <cell r="I172">
            <v>57</v>
          </cell>
          <cell r="J172">
            <v>1280</v>
          </cell>
          <cell r="K172">
            <v>1214</v>
          </cell>
          <cell r="M172">
            <v>5710</v>
          </cell>
          <cell r="N172">
            <v>23</v>
          </cell>
          <cell r="O172">
            <v>1297</v>
          </cell>
          <cell r="P172">
            <v>6559563</v>
          </cell>
          <cell r="Q172">
            <v>11164</v>
          </cell>
          <cell r="R172">
            <v>10974</v>
          </cell>
          <cell r="S172">
            <v>11054</v>
          </cell>
          <cell r="T172">
            <v>5.0999999999999996</v>
          </cell>
        </row>
        <row r="173">
          <cell r="C173" t="str">
            <v>KV1</v>
          </cell>
          <cell r="D173">
            <v>32745798</v>
          </cell>
          <cell r="E173">
            <v>416</v>
          </cell>
          <cell r="H173">
            <v>31</v>
          </cell>
          <cell r="I173">
            <v>42</v>
          </cell>
          <cell r="J173">
            <v>440</v>
          </cell>
          <cell r="K173">
            <v>70</v>
          </cell>
          <cell r="M173">
            <v>173</v>
          </cell>
          <cell r="N173">
            <v>13</v>
          </cell>
          <cell r="O173"/>
          <cell r="P173">
            <v>42160</v>
          </cell>
          <cell r="Q173">
            <v>137</v>
          </cell>
          <cell r="R173">
            <v>297</v>
          </cell>
          <cell r="S173">
            <v>50</v>
          </cell>
          <cell r="T173">
            <v>3.1</v>
          </cell>
        </row>
        <row r="174">
          <cell r="C174" t="str">
            <v>PzIV</v>
          </cell>
          <cell r="D174">
            <v>32745783</v>
          </cell>
          <cell r="E174">
            <v>464</v>
          </cell>
          <cell r="H174">
            <v>0</v>
          </cell>
          <cell r="I174">
            <v>49</v>
          </cell>
          <cell r="J174">
            <v>860</v>
          </cell>
          <cell r="K174">
            <v>496</v>
          </cell>
          <cell r="M174">
            <v>229</v>
          </cell>
          <cell r="N174">
            <v>0</v>
          </cell>
          <cell r="O174"/>
          <cell r="P174">
            <v>88709</v>
          </cell>
          <cell r="Q174">
            <v>297</v>
          </cell>
          <cell r="R174">
            <v>275</v>
          </cell>
          <cell r="S174">
            <v>577</v>
          </cell>
          <cell r="T174">
            <v>3.2</v>
          </cell>
        </row>
        <row r="175">
          <cell r="C175" t="str">
            <v>AMX40</v>
          </cell>
          <cell r="D175">
            <v>32745792</v>
          </cell>
          <cell r="E175">
            <v>958</v>
          </cell>
          <cell r="H175">
            <v>23</v>
          </cell>
          <cell r="I175">
            <v>50</v>
          </cell>
          <cell r="J175">
            <v>570</v>
          </cell>
          <cell r="K175">
            <v>196</v>
          </cell>
          <cell r="M175">
            <v>453</v>
          </cell>
          <cell r="N175">
            <v>14</v>
          </cell>
          <cell r="O175"/>
          <cell r="P175">
            <v>107246</v>
          </cell>
          <cell r="Q175">
            <v>369</v>
          </cell>
          <cell r="R175">
            <v>424</v>
          </cell>
          <cell r="S175">
            <v>603</v>
          </cell>
          <cell r="T175">
            <v>2.9</v>
          </cell>
        </row>
        <row r="176">
          <cell r="C176" t="str">
            <v>T49</v>
          </cell>
          <cell r="D176">
            <v>32745790</v>
          </cell>
          <cell r="E176">
            <v>11203</v>
          </cell>
          <cell r="H176">
            <v>384</v>
          </cell>
          <cell r="I176">
            <v>51</v>
          </cell>
          <cell r="J176">
            <v>1000</v>
          </cell>
          <cell r="K176">
            <v>984</v>
          </cell>
          <cell r="M176">
            <v>5818</v>
          </cell>
          <cell r="N176">
            <v>195</v>
          </cell>
          <cell r="O176">
            <v>1156</v>
          </cell>
          <cell r="P176">
            <v>6924329</v>
          </cell>
          <cell r="Q176">
            <v>8264</v>
          </cell>
          <cell r="R176">
            <v>13105</v>
          </cell>
          <cell r="S176">
            <v>6089</v>
          </cell>
          <cell r="T176">
            <v>5.8</v>
          </cell>
        </row>
        <row r="177">
          <cell r="C177" t="str">
            <v>SU-85</v>
          </cell>
          <cell r="D177">
            <v>32745787</v>
          </cell>
          <cell r="E177">
            <v>694</v>
          </cell>
          <cell r="H177">
            <v>50</v>
          </cell>
          <cell r="I177">
            <v>44</v>
          </cell>
          <cell r="J177">
            <v>680</v>
          </cell>
          <cell r="K177">
            <v>496</v>
          </cell>
          <cell r="M177">
            <v>333</v>
          </cell>
          <cell r="N177">
            <v>20</v>
          </cell>
          <cell r="O177">
            <v>15</v>
          </cell>
          <cell r="P177">
            <v>149128</v>
          </cell>
          <cell r="Q177">
            <v>460</v>
          </cell>
          <cell r="R177">
            <v>384</v>
          </cell>
          <cell r="S177">
            <v>728</v>
          </cell>
          <cell r="T177">
            <v>3.3</v>
          </cell>
        </row>
        <row r="178">
          <cell r="C178" t="str">
            <v>Pz38t</v>
          </cell>
          <cell r="D178">
            <v>32745785</v>
          </cell>
          <cell r="E178">
            <v>39</v>
          </cell>
          <cell r="H178">
            <v>0</v>
          </cell>
          <cell r="I178">
            <v>46</v>
          </cell>
          <cell r="J178">
            <v>210</v>
          </cell>
          <cell r="K178">
            <v>1</v>
          </cell>
          <cell r="M178">
            <v>18</v>
          </cell>
          <cell r="N178">
            <v>0</v>
          </cell>
          <cell r="O178"/>
          <cell r="P178">
            <v>876</v>
          </cell>
          <cell r="Q178">
            <v>11</v>
          </cell>
          <cell r="R178">
            <v>5</v>
          </cell>
          <cell r="S178">
            <v>0</v>
          </cell>
          <cell r="T178">
            <v>1.1000000000000001</v>
          </cell>
        </row>
        <row r="179">
          <cell r="C179" t="str">
            <v>PzIV</v>
          </cell>
          <cell r="D179">
            <v>32745799</v>
          </cell>
          <cell r="E179">
            <v>3818</v>
          </cell>
          <cell r="H179">
            <v>847</v>
          </cell>
          <cell r="I179">
            <v>47</v>
          </cell>
          <cell r="J179">
            <v>810</v>
          </cell>
          <cell r="K179">
            <v>585</v>
          </cell>
          <cell r="M179">
            <v>1825</v>
          </cell>
          <cell r="N179">
            <v>402</v>
          </cell>
          <cell r="O179">
            <v>911</v>
          </cell>
          <cell r="P179">
            <v>1213159</v>
          </cell>
          <cell r="Q179">
            <v>2144</v>
          </cell>
          <cell r="R179">
            <v>1577</v>
          </cell>
          <cell r="S179">
            <v>4256</v>
          </cell>
          <cell r="T179">
            <v>4.8</v>
          </cell>
        </row>
        <row r="180">
          <cell r="C180" t="str">
            <v>Bison_I</v>
          </cell>
          <cell r="D180">
            <v>32745802</v>
          </cell>
          <cell r="E180">
            <v>4165</v>
          </cell>
          <cell r="H180">
            <v>2</v>
          </cell>
          <cell r="I180">
            <v>47</v>
          </cell>
          <cell r="J180">
            <v>1060</v>
          </cell>
          <cell r="K180">
            <v>717</v>
          </cell>
          <cell r="M180">
            <v>1997</v>
          </cell>
          <cell r="N180">
            <v>0</v>
          </cell>
          <cell r="O180"/>
          <cell r="P180">
            <v>1845956</v>
          </cell>
          <cell r="Q180">
            <v>2665</v>
          </cell>
          <cell r="R180">
            <v>4292</v>
          </cell>
          <cell r="S180">
            <v>1293</v>
          </cell>
          <cell r="T180">
            <v>5.0999999999999996</v>
          </cell>
        </row>
        <row r="181">
          <cell r="C181" t="str">
            <v>AMX40</v>
          </cell>
          <cell r="D181">
            <v>32745805</v>
          </cell>
          <cell r="E181">
            <v>3605</v>
          </cell>
          <cell r="H181">
            <v>0</v>
          </cell>
          <cell r="I181">
            <v>49</v>
          </cell>
          <cell r="J181">
            <v>830</v>
          </cell>
          <cell r="K181">
            <v>534</v>
          </cell>
          <cell r="M181">
            <v>1753</v>
          </cell>
          <cell r="N181">
            <v>0</v>
          </cell>
          <cell r="O181"/>
          <cell r="P181">
            <v>951685</v>
          </cell>
          <cell r="Q181">
            <v>2104</v>
          </cell>
          <cell r="R181">
            <v>2648</v>
          </cell>
          <cell r="S181">
            <v>2585</v>
          </cell>
          <cell r="T181">
            <v>3.9</v>
          </cell>
        </row>
        <row r="182">
          <cell r="C182" t="str">
            <v>KV1</v>
          </cell>
          <cell r="D182">
            <v>33824702</v>
          </cell>
          <cell r="E182">
            <v>473</v>
          </cell>
          <cell r="H182">
            <v>105</v>
          </cell>
          <cell r="I182">
            <v>40</v>
          </cell>
          <cell r="J182">
            <v>610</v>
          </cell>
          <cell r="K182">
            <v>299</v>
          </cell>
          <cell r="M182">
            <v>232</v>
          </cell>
          <cell r="N182">
            <v>42</v>
          </cell>
          <cell r="O182">
            <v>1</v>
          </cell>
          <cell r="P182">
            <v>65807</v>
          </cell>
          <cell r="Q182">
            <v>181</v>
          </cell>
          <cell r="R182">
            <v>197</v>
          </cell>
          <cell r="S182">
            <v>415</v>
          </cell>
          <cell r="T182">
            <v>3.4</v>
          </cell>
        </row>
        <row r="183">
          <cell r="C183" t="str">
            <v>KV1</v>
          </cell>
          <cell r="D183">
            <v>33824708</v>
          </cell>
          <cell r="E183">
            <v>336</v>
          </cell>
          <cell r="H183">
            <v>0</v>
          </cell>
          <cell r="I183">
            <v>52</v>
          </cell>
          <cell r="J183">
            <v>580</v>
          </cell>
          <cell r="K183">
            <v>354</v>
          </cell>
          <cell r="M183">
            <v>175</v>
          </cell>
          <cell r="N183">
            <v>0</v>
          </cell>
          <cell r="O183"/>
          <cell r="P183">
            <v>37460</v>
          </cell>
          <cell r="Q183">
            <v>187</v>
          </cell>
          <cell r="R183">
            <v>169</v>
          </cell>
          <cell r="S183">
            <v>167</v>
          </cell>
          <cell r="T183">
            <v>3.3</v>
          </cell>
        </row>
        <row r="184">
          <cell r="C184" t="str">
            <v>Sturmpanzer_II</v>
          </cell>
          <cell r="D184">
            <v>33824694</v>
          </cell>
          <cell r="E184">
            <v>1180</v>
          </cell>
          <cell r="H184">
            <v>19</v>
          </cell>
          <cell r="I184">
            <v>51</v>
          </cell>
          <cell r="J184">
            <v>600</v>
          </cell>
          <cell r="K184">
            <v>304</v>
          </cell>
          <cell r="M184">
            <v>617</v>
          </cell>
          <cell r="N184">
            <v>9</v>
          </cell>
          <cell r="O184">
            <v>1</v>
          </cell>
          <cell r="P184">
            <v>112059</v>
          </cell>
          <cell r="Q184">
            <v>435</v>
          </cell>
          <cell r="R184">
            <v>1245</v>
          </cell>
          <cell r="S184">
            <v>790</v>
          </cell>
          <cell r="T184">
            <v>2.4</v>
          </cell>
        </row>
        <row r="185">
          <cell r="C185" t="str">
            <v>M3_Stuart</v>
          </cell>
          <cell r="D185">
            <v>33824710</v>
          </cell>
          <cell r="E185">
            <v>298</v>
          </cell>
          <cell r="H185">
            <v>9</v>
          </cell>
          <cell r="I185">
            <v>43</v>
          </cell>
          <cell r="J185">
            <v>140</v>
          </cell>
          <cell r="K185">
            <v>1</v>
          </cell>
          <cell r="M185">
            <v>124</v>
          </cell>
          <cell r="N185">
            <v>5</v>
          </cell>
          <cell r="O185"/>
          <cell r="P185">
            <v>2252</v>
          </cell>
          <cell r="Q185">
            <v>11</v>
          </cell>
          <cell r="R185">
            <v>53</v>
          </cell>
          <cell r="S185">
            <v>54</v>
          </cell>
          <cell r="T185">
            <v>2.1</v>
          </cell>
        </row>
        <row r="186">
          <cell r="C186" t="str">
            <v>T-25</v>
          </cell>
          <cell r="D186">
            <v>33824711</v>
          </cell>
          <cell r="E186">
            <v>2945</v>
          </cell>
          <cell r="H186">
            <v>364</v>
          </cell>
          <cell r="I186">
            <v>46</v>
          </cell>
          <cell r="J186">
            <v>700</v>
          </cell>
          <cell r="K186">
            <v>520</v>
          </cell>
          <cell r="M186">
            <v>1319</v>
          </cell>
          <cell r="N186">
            <v>168</v>
          </cell>
          <cell r="O186">
            <v>392</v>
          </cell>
          <cell r="P186">
            <v>910415</v>
          </cell>
          <cell r="Q186">
            <v>1372</v>
          </cell>
          <cell r="R186">
            <v>3778</v>
          </cell>
          <cell r="S186">
            <v>817</v>
          </cell>
          <cell r="T186">
            <v>5</v>
          </cell>
        </row>
        <row r="187">
          <cell r="C187" t="str">
            <v>Pz38t</v>
          </cell>
          <cell r="D187">
            <v>33824720</v>
          </cell>
          <cell r="E187">
            <v>378</v>
          </cell>
          <cell r="H187">
            <v>20</v>
          </cell>
          <cell r="I187">
            <v>49</v>
          </cell>
          <cell r="J187">
            <v>560</v>
          </cell>
          <cell r="K187">
            <v>350</v>
          </cell>
          <cell r="M187">
            <v>185</v>
          </cell>
          <cell r="N187">
            <v>10</v>
          </cell>
          <cell r="O187">
            <v>1</v>
          </cell>
          <cell r="P187">
            <v>59302</v>
          </cell>
          <cell r="Q187">
            <v>173</v>
          </cell>
          <cell r="R187">
            <v>149</v>
          </cell>
          <cell r="S187">
            <v>338</v>
          </cell>
          <cell r="T187">
            <v>3.5</v>
          </cell>
        </row>
        <row r="188">
          <cell r="C188" t="str">
            <v>T1_hvy</v>
          </cell>
          <cell r="D188">
            <v>33824709</v>
          </cell>
          <cell r="E188">
            <v>1197</v>
          </cell>
          <cell r="H188">
            <v>11</v>
          </cell>
          <cell r="I188">
            <v>50</v>
          </cell>
          <cell r="J188">
            <v>880</v>
          </cell>
          <cell r="K188">
            <v>650</v>
          </cell>
          <cell r="M188">
            <v>581</v>
          </cell>
          <cell r="N188">
            <v>6</v>
          </cell>
          <cell r="O188">
            <v>441</v>
          </cell>
          <cell r="P188">
            <v>410172</v>
          </cell>
          <cell r="Q188">
            <v>805</v>
          </cell>
          <cell r="R188">
            <v>694</v>
          </cell>
          <cell r="S188">
            <v>1038</v>
          </cell>
          <cell r="T188">
            <v>4.5</v>
          </cell>
        </row>
        <row r="189">
          <cell r="C189" t="str">
            <v>Grille</v>
          </cell>
          <cell r="D189">
            <v>33824715</v>
          </cell>
          <cell r="E189">
            <v>12393</v>
          </cell>
          <cell r="H189">
            <v>507</v>
          </cell>
          <cell r="I189">
            <v>62</v>
          </cell>
          <cell r="J189">
            <v>1210</v>
          </cell>
          <cell r="K189">
            <v>1172</v>
          </cell>
          <cell r="M189">
            <v>6470</v>
          </cell>
          <cell r="N189">
            <v>312</v>
          </cell>
          <cell r="O189">
            <v>1407</v>
          </cell>
          <cell r="P189">
            <v>10163844</v>
          </cell>
          <cell r="Q189">
            <v>11117</v>
          </cell>
          <cell r="R189">
            <v>14986</v>
          </cell>
          <cell r="S189">
            <v>7139</v>
          </cell>
          <cell r="T189">
            <v>6.2</v>
          </cell>
        </row>
        <row r="190">
          <cell r="C190" t="str">
            <v>Ch21_T34</v>
          </cell>
          <cell r="D190">
            <v>33824696</v>
          </cell>
          <cell r="E190">
            <v>17254</v>
          </cell>
          <cell r="H190">
            <v>29</v>
          </cell>
          <cell r="I190">
            <v>50</v>
          </cell>
          <cell r="J190">
            <v>1040</v>
          </cell>
          <cell r="K190">
            <v>810</v>
          </cell>
          <cell r="M190">
            <v>8482</v>
          </cell>
          <cell r="N190">
            <v>15</v>
          </cell>
          <cell r="O190"/>
          <cell r="P190">
            <v>7977997</v>
          </cell>
          <cell r="Q190">
            <v>13232</v>
          </cell>
          <cell r="R190">
            <v>9445</v>
          </cell>
          <cell r="S190">
            <v>15500</v>
          </cell>
          <cell r="T190">
            <v>5.4</v>
          </cell>
        </row>
        <row r="191">
          <cell r="C191" t="str">
            <v>Churchill_LL</v>
          </cell>
          <cell r="D191">
            <v>33824704</v>
          </cell>
          <cell r="E191">
            <v>8475</v>
          </cell>
          <cell r="H191">
            <v>50</v>
          </cell>
          <cell r="I191">
            <v>59</v>
          </cell>
          <cell r="J191">
            <v>920</v>
          </cell>
          <cell r="K191">
            <v>1070</v>
          </cell>
          <cell r="M191">
            <v>4397</v>
          </cell>
          <cell r="N191">
            <v>33</v>
          </cell>
          <cell r="O191">
            <v>1132</v>
          </cell>
          <cell r="P191">
            <v>6315415</v>
          </cell>
          <cell r="Q191">
            <v>7083</v>
          </cell>
          <cell r="R191">
            <v>7552</v>
          </cell>
          <cell r="S191">
            <v>4665</v>
          </cell>
          <cell r="T191">
            <v>5.9</v>
          </cell>
        </row>
        <row r="192">
          <cell r="C192" t="str">
            <v>T14</v>
          </cell>
          <cell r="D192">
            <v>33824707</v>
          </cell>
          <cell r="E192">
            <v>436</v>
          </cell>
          <cell r="H192">
            <v>5</v>
          </cell>
          <cell r="I192">
            <v>42</v>
          </cell>
          <cell r="J192">
            <v>670</v>
          </cell>
          <cell r="K192">
            <v>87</v>
          </cell>
          <cell r="M192">
            <v>189</v>
          </cell>
          <cell r="N192">
            <v>1</v>
          </cell>
          <cell r="O192"/>
          <cell r="P192">
            <v>33016</v>
          </cell>
          <cell r="Q192">
            <v>174</v>
          </cell>
          <cell r="R192">
            <v>440</v>
          </cell>
          <cell r="S192">
            <v>158</v>
          </cell>
          <cell r="T192">
            <v>2.1</v>
          </cell>
        </row>
        <row r="193">
          <cell r="C193" t="str">
            <v>SU-85</v>
          </cell>
          <cell r="D193">
            <v>33824697</v>
          </cell>
          <cell r="E193">
            <v>4355</v>
          </cell>
          <cell r="H193">
            <v>62</v>
          </cell>
          <cell r="I193">
            <v>47</v>
          </cell>
          <cell r="J193">
            <v>480</v>
          </cell>
          <cell r="K193">
            <v>279</v>
          </cell>
          <cell r="M193">
            <v>1955</v>
          </cell>
          <cell r="N193">
            <v>30</v>
          </cell>
          <cell r="O193">
            <v>44</v>
          </cell>
          <cell r="P193">
            <v>920313</v>
          </cell>
          <cell r="Q193">
            <v>1275</v>
          </cell>
          <cell r="R193">
            <v>1672</v>
          </cell>
          <cell r="S193">
            <v>1613</v>
          </cell>
          <cell r="T193">
            <v>5.2</v>
          </cell>
        </row>
        <row r="194">
          <cell r="C194" t="str">
            <v>AMX_105AM</v>
          </cell>
          <cell r="D194">
            <v>33824703</v>
          </cell>
          <cell r="E194">
            <v>4672</v>
          </cell>
          <cell r="H194">
            <v>79</v>
          </cell>
          <cell r="I194">
            <v>47</v>
          </cell>
          <cell r="J194">
            <v>1120</v>
          </cell>
          <cell r="K194">
            <v>915</v>
          </cell>
          <cell r="M194">
            <v>2407</v>
          </cell>
          <cell r="N194">
            <v>36</v>
          </cell>
          <cell r="O194">
            <v>1018</v>
          </cell>
          <cell r="P194">
            <v>1977114</v>
          </cell>
          <cell r="Q194">
            <v>3987</v>
          </cell>
          <cell r="R194">
            <v>4663</v>
          </cell>
          <cell r="S194">
            <v>5137</v>
          </cell>
          <cell r="T194">
            <v>4.4000000000000004</v>
          </cell>
        </row>
        <row r="195">
          <cell r="C195" t="str">
            <v>M7_med</v>
          </cell>
          <cell r="D195">
            <v>33824699</v>
          </cell>
          <cell r="E195">
            <v>1293</v>
          </cell>
          <cell r="H195">
            <v>52</v>
          </cell>
          <cell r="I195">
            <v>43</v>
          </cell>
          <cell r="J195">
            <v>590</v>
          </cell>
          <cell r="K195">
            <v>318</v>
          </cell>
          <cell r="M195">
            <v>612</v>
          </cell>
          <cell r="N195">
            <v>21</v>
          </cell>
          <cell r="O195">
            <v>59</v>
          </cell>
          <cell r="P195">
            <v>247198</v>
          </cell>
          <cell r="Q195">
            <v>469</v>
          </cell>
          <cell r="R195">
            <v>860</v>
          </cell>
          <cell r="S195">
            <v>321</v>
          </cell>
          <cell r="T195">
            <v>4.2</v>
          </cell>
        </row>
        <row r="196">
          <cell r="C196" t="str">
            <v>KV1</v>
          </cell>
          <cell r="D196">
            <v>33824721</v>
          </cell>
          <cell r="E196">
            <v>419</v>
          </cell>
          <cell r="H196">
            <v>15</v>
          </cell>
          <cell r="I196">
            <v>46</v>
          </cell>
          <cell r="J196">
            <v>970</v>
          </cell>
          <cell r="K196">
            <v>519</v>
          </cell>
          <cell r="M196">
            <v>207</v>
          </cell>
          <cell r="N196">
            <v>4</v>
          </cell>
          <cell r="O196">
            <v>74</v>
          </cell>
          <cell r="P196">
            <v>72242</v>
          </cell>
          <cell r="Q196">
            <v>310</v>
          </cell>
          <cell r="R196">
            <v>433</v>
          </cell>
          <cell r="S196">
            <v>314</v>
          </cell>
          <cell r="T196">
            <v>3</v>
          </cell>
        </row>
        <row r="197">
          <cell r="C197" t="str">
            <v>T1_hvy</v>
          </cell>
          <cell r="D197">
            <v>33824723</v>
          </cell>
          <cell r="E197">
            <v>7838</v>
          </cell>
          <cell r="H197">
            <v>0</v>
          </cell>
          <cell r="I197">
            <v>48</v>
          </cell>
          <cell r="J197">
            <v>710</v>
          </cell>
          <cell r="K197">
            <v>542</v>
          </cell>
          <cell r="M197">
            <v>3794</v>
          </cell>
          <cell r="N197">
            <v>0</v>
          </cell>
          <cell r="O197"/>
          <cell r="P197">
            <v>2340190</v>
          </cell>
          <cell r="Q197">
            <v>4306</v>
          </cell>
          <cell r="R197">
            <v>6164</v>
          </cell>
          <cell r="S197">
            <v>3764</v>
          </cell>
          <cell r="T197">
            <v>4.3</v>
          </cell>
        </row>
        <row r="198">
          <cell r="C198" t="str">
            <v>PzIV</v>
          </cell>
          <cell r="D198">
            <v>33824717</v>
          </cell>
          <cell r="E198">
            <v>1615</v>
          </cell>
          <cell r="H198">
            <v>81</v>
          </cell>
          <cell r="I198">
            <v>34</v>
          </cell>
          <cell r="J198">
            <v>600</v>
          </cell>
          <cell r="K198">
            <v>150</v>
          </cell>
          <cell r="M198">
            <v>734</v>
          </cell>
          <cell r="N198">
            <v>25</v>
          </cell>
          <cell r="O198">
            <v>1</v>
          </cell>
          <cell r="P198">
            <v>154105</v>
          </cell>
          <cell r="Q198">
            <v>433</v>
          </cell>
          <cell r="R198">
            <v>877</v>
          </cell>
          <cell r="S198">
            <v>1138</v>
          </cell>
          <cell r="T198">
            <v>3.3</v>
          </cell>
        </row>
        <row r="199">
          <cell r="C199" t="str">
            <v>AMX_105AM</v>
          </cell>
          <cell r="D199">
            <v>33824700</v>
          </cell>
          <cell r="E199">
            <v>10466</v>
          </cell>
          <cell r="H199">
            <v>38</v>
          </cell>
          <cell r="I199">
            <v>57</v>
          </cell>
          <cell r="J199">
            <v>1280</v>
          </cell>
          <cell r="K199">
            <v>1214</v>
          </cell>
          <cell r="M199">
            <v>5710</v>
          </cell>
          <cell r="N199">
            <v>23</v>
          </cell>
          <cell r="O199">
            <v>1297</v>
          </cell>
          <cell r="P199">
            <v>6559563</v>
          </cell>
          <cell r="Q199">
            <v>11164</v>
          </cell>
          <cell r="R199">
            <v>10974</v>
          </cell>
          <cell r="S199">
            <v>11054</v>
          </cell>
          <cell r="T199">
            <v>5.0999999999999996</v>
          </cell>
        </row>
        <row r="200">
          <cell r="C200" t="str">
            <v>KV1</v>
          </cell>
          <cell r="D200">
            <v>33824713</v>
          </cell>
          <cell r="E200">
            <v>850</v>
          </cell>
          <cell r="H200">
            <v>150</v>
          </cell>
          <cell r="I200">
            <v>35</v>
          </cell>
          <cell r="J200">
            <v>480</v>
          </cell>
          <cell r="K200">
            <v>106</v>
          </cell>
          <cell r="M200">
            <v>378</v>
          </cell>
          <cell r="N200">
            <v>52</v>
          </cell>
          <cell r="O200">
            <v>1</v>
          </cell>
          <cell r="P200">
            <v>73511</v>
          </cell>
          <cell r="Q200">
            <v>173</v>
          </cell>
          <cell r="R200">
            <v>461</v>
          </cell>
          <cell r="S200">
            <v>365</v>
          </cell>
          <cell r="T200">
            <v>3.9</v>
          </cell>
        </row>
        <row r="201">
          <cell r="C201" t="str">
            <v>GB20_Crusader</v>
          </cell>
          <cell r="D201">
            <v>33824701</v>
          </cell>
          <cell r="E201">
            <v>10701</v>
          </cell>
          <cell r="H201">
            <v>3</v>
          </cell>
          <cell r="I201">
            <v>47</v>
          </cell>
          <cell r="J201">
            <v>890</v>
          </cell>
          <cell r="K201">
            <v>859</v>
          </cell>
          <cell r="M201">
            <v>5143</v>
          </cell>
          <cell r="N201">
            <v>0</v>
          </cell>
          <cell r="O201"/>
          <cell r="P201">
            <v>7970344</v>
          </cell>
          <cell r="Q201">
            <v>6706</v>
          </cell>
          <cell r="R201">
            <v>12298</v>
          </cell>
          <cell r="S201">
            <v>4772</v>
          </cell>
          <cell r="T201">
            <v>6.9</v>
          </cell>
        </row>
        <row r="202">
          <cell r="C202" t="str">
            <v>KV1</v>
          </cell>
          <cell r="D202">
            <v>33824716</v>
          </cell>
          <cell r="E202">
            <v>1976</v>
          </cell>
          <cell r="H202">
            <v>423</v>
          </cell>
          <cell r="I202">
            <v>42</v>
          </cell>
          <cell r="J202">
            <v>830</v>
          </cell>
          <cell r="K202">
            <v>551</v>
          </cell>
          <cell r="M202">
            <v>900</v>
          </cell>
          <cell r="N202">
            <v>177</v>
          </cell>
          <cell r="O202">
            <v>832</v>
          </cell>
          <cell r="P202">
            <v>654346</v>
          </cell>
          <cell r="Q202">
            <v>1236</v>
          </cell>
          <cell r="R202">
            <v>861</v>
          </cell>
          <cell r="S202">
            <v>1382</v>
          </cell>
          <cell r="T202">
            <v>4.9000000000000004</v>
          </cell>
        </row>
        <row r="203">
          <cell r="C203" t="str">
            <v>KV1</v>
          </cell>
          <cell r="D203">
            <v>33824718</v>
          </cell>
          <cell r="E203">
            <v>701</v>
          </cell>
          <cell r="H203">
            <v>0</v>
          </cell>
          <cell r="I203">
            <v>46</v>
          </cell>
          <cell r="J203">
            <v>890</v>
          </cell>
          <cell r="K203">
            <v>215</v>
          </cell>
          <cell r="M203">
            <v>322</v>
          </cell>
          <cell r="N203">
            <v>0</v>
          </cell>
          <cell r="O203"/>
          <cell r="P203">
            <v>80094</v>
          </cell>
          <cell r="Q203">
            <v>270</v>
          </cell>
          <cell r="R203">
            <v>606</v>
          </cell>
          <cell r="S203">
            <v>291</v>
          </cell>
          <cell r="T203">
            <v>3.3</v>
          </cell>
        </row>
        <row r="204">
          <cell r="C204" t="str">
            <v>M4_Sherman</v>
          </cell>
          <cell r="D204">
            <v>33824705</v>
          </cell>
          <cell r="E204">
            <v>10045</v>
          </cell>
          <cell r="H204">
            <v>321</v>
          </cell>
          <cell r="I204">
            <v>62</v>
          </cell>
          <cell r="J204">
            <v>1020</v>
          </cell>
          <cell r="K204">
            <v>1112</v>
          </cell>
          <cell r="M204">
            <v>5217</v>
          </cell>
          <cell r="N204">
            <v>200</v>
          </cell>
          <cell r="O204">
            <v>1476</v>
          </cell>
          <cell r="P204">
            <v>6788477</v>
          </cell>
          <cell r="Q204">
            <v>8565</v>
          </cell>
          <cell r="R204">
            <v>14182</v>
          </cell>
          <cell r="S204">
            <v>6424</v>
          </cell>
          <cell r="T204">
            <v>5.9</v>
          </cell>
        </row>
        <row r="205">
          <cell r="C205" t="str">
            <v>SU-85</v>
          </cell>
          <cell r="D205">
            <v>33824706</v>
          </cell>
          <cell r="E205">
            <v>4590</v>
          </cell>
          <cell r="H205">
            <v>46</v>
          </cell>
          <cell r="I205">
            <v>49</v>
          </cell>
          <cell r="J205">
            <v>600</v>
          </cell>
          <cell r="K205">
            <v>394</v>
          </cell>
          <cell r="M205">
            <v>2064</v>
          </cell>
          <cell r="N205">
            <v>25</v>
          </cell>
          <cell r="O205"/>
          <cell r="P205">
            <v>1252807</v>
          </cell>
          <cell r="Q205">
            <v>1262</v>
          </cell>
          <cell r="R205">
            <v>4851</v>
          </cell>
          <cell r="S205">
            <v>981</v>
          </cell>
          <cell r="T205">
            <v>5.5</v>
          </cell>
        </row>
        <row r="206">
          <cell r="C206" t="str">
            <v>PzIV</v>
          </cell>
          <cell r="D206">
            <v>33824695</v>
          </cell>
          <cell r="E206">
            <v>1659</v>
          </cell>
          <cell r="H206">
            <v>129</v>
          </cell>
          <cell r="I206">
            <v>50</v>
          </cell>
          <cell r="J206">
            <v>750</v>
          </cell>
          <cell r="K206">
            <v>370</v>
          </cell>
          <cell r="M206">
            <v>811</v>
          </cell>
          <cell r="N206">
            <v>65</v>
          </cell>
          <cell r="O206">
            <v>23</v>
          </cell>
          <cell r="P206">
            <v>233566</v>
          </cell>
          <cell r="Q206">
            <v>654</v>
          </cell>
          <cell r="R206">
            <v>1663</v>
          </cell>
          <cell r="S206">
            <v>1197</v>
          </cell>
          <cell r="T206">
            <v>3.6</v>
          </cell>
        </row>
        <row r="207">
          <cell r="C207" t="str">
            <v>KV1</v>
          </cell>
          <cell r="D207">
            <v>33824712</v>
          </cell>
          <cell r="E207">
            <v>1412</v>
          </cell>
          <cell r="H207">
            <v>2</v>
          </cell>
          <cell r="I207">
            <v>46</v>
          </cell>
          <cell r="J207">
            <v>500</v>
          </cell>
          <cell r="K207">
            <v>321</v>
          </cell>
          <cell r="M207">
            <v>659</v>
          </cell>
          <cell r="N207">
            <v>0</v>
          </cell>
          <cell r="O207"/>
          <cell r="P207">
            <v>245351</v>
          </cell>
          <cell r="Q207">
            <v>501</v>
          </cell>
          <cell r="R207">
            <v>1373</v>
          </cell>
          <cell r="S207">
            <v>515</v>
          </cell>
          <cell r="T207">
            <v>3.8</v>
          </cell>
        </row>
        <row r="208">
          <cell r="C208" t="str">
            <v>Ch21_T34</v>
          </cell>
          <cell r="D208">
            <v>33824722</v>
          </cell>
          <cell r="E208">
            <v>8954</v>
          </cell>
          <cell r="H208">
            <v>0</v>
          </cell>
          <cell r="I208">
            <v>46</v>
          </cell>
          <cell r="J208">
            <v>870</v>
          </cell>
          <cell r="K208">
            <v>754</v>
          </cell>
          <cell r="M208">
            <v>4145</v>
          </cell>
          <cell r="N208">
            <v>0</v>
          </cell>
          <cell r="O208"/>
          <cell r="P208">
            <v>4827395</v>
          </cell>
          <cell r="Q208">
            <v>5526</v>
          </cell>
          <cell r="R208">
            <v>7626</v>
          </cell>
          <cell r="S208">
            <v>5149</v>
          </cell>
          <cell r="T208">
            <v>5.9</v>
          </cell>
        </row>
        <row r="209">
          <cell r="C209" t="str">
            <v>Ch21_T34</v>
          </cell>
          <cell r="D209">
            <v>33824714</v>
          </cell>
          <cell r="E209">
            <v>1755</v>
          </cell>
          <cell r="H209">
            <v>13</v>
          </cell>
          <cell r="I209">
            <v>44</v>
          </cell>
          <cell r="J209">
            <v>530</v>
          </cell>
          <cell r="K209">
            <v>307</v>
          </cell>
          <cell r="M209">
            <v>803</v>
          </cell>
          <cell r="N209">
            <v>4</v>
          </cell>
          <cell r="O209"/>
          <cell r="P209">
            <v>321845</v>
          </cell>
          <cell r="Q209">
            <v>748</v>
          </cell>
          <cell r="R209">
            <v>1158</v>
          </cell>
          <cell r="S209">
            <v>247</v>
          </cell>
          <cell r="T209">
            <v>4.4000000000000004</v>
          </cell>
        </row>
        <row r="210">
          <cell r="C210" t="str">
            <v>M7_med</v>
          </cell>
          <cell r="D210">
            <v>33824698</v>
          </cell>
          <cell r="E210">
            <v>2107</v>
          </cell>
          <cell r="H210">
            <v>39</v>
          </cell>
          <cell r="I210">
            <v>44</v>
          </cell>
          <cell r="J210">
            <v>720</v>
          </cell>
          <cell r="K210">
            <v>480</v>
          </cell>
          <cell r="M210">
            <v>1015</v>
          </cell>
          <cell r="N210">
            <v>15</v>
          </cell>
          <cell r="O210"/>
          <cell r="P210">
            <v>496994</v>
          </cell>
          <cell r="Q210">
            <v>1013</v>
          </cell>
          <cell r="R210">
            <v>1655</v>
          </cell>
          <cell r="S210">
            <v>1188</v>
          </cell>
          <cell r="T210">
            <v>4.5999999999999996</v>
          </cell>
        </row>
        <row r="211">
          <cell r="C211" t="str">
            <v>T-34</v>
          </cell>
          <cell r="D211">
            <v>33824719</v>
          </cell>
          <cell r="E211">
            <v>1667</v>
          </cell>
          <cell r="H211">
            <v>42</v>
          </cell>
          <cell r="I211">
            <v>46</v>
          </cell>
          <cell r="J211">
            <v>620</v>
          </cell>
          <cell r="K211">
            <v>289</v>
          </cell>
          <cell r="M211">
            <v>788</v>
          </cell>
          <cell r="N211">
            <v>19</v>
          </cell>
          <cell r="O211">
            <v>1</v>
          </cell>
          <cell r="P211">
            <v>227458</v>
          </cell>
          <cell r="Q211">
            <v>673</v>
          </cell>
          <cell r="R211">
            <v>1121</v>
          </cell>
          <cell r="S211">
            <v>1069</v>
          </cell>
          <cell r="T211">
            <v>3.5</v>
          </cell>
        </row>
        <row r="212">
          <cell r="C212" t="str">
            <v>T-34</v>
          </cell>
          <cell r="D212">
            <v>34162867</v>
          </cell>
          <cell r="E212">
            <v>2616</v>
          </cell>
          <cell r="H212">
            <v>92</v>
          </cell>
          <cell r="I212">
            <v>54</v>
          </cell>
          <cell r="J212">
            <v>890</v>
          </cell>
          <cell r="K212">
            <v>649</v>
          </cell>
          <cell r="M212">
            <v>1247</v>
          </cell>
          <cell r="N212">
            <v>50</v>
          </cell>
          <cell r="O212">
            <v>1078</v>
          </cell>
          <cell r="P212">
            <v>1034401</v>
          </cell>
          <cell r="Q212">
            <v>1604</v>
          </cell>
          <cell r="R212">
            <v>2035</v>
          </cell>
          <cell r="S212">
            <v>1284</v>
          </cell>
          <cell r="T212">
            <v>4.9000000000000004</v>
          </cell>
        </row>
        <row r="213">
          <cell r="C213" t="str">
            <v>M7_med</v>
          </cell>
          <cell r="D213">
            <v>34162872</v>
          </cell>
          <cell r="E213">
            <v>10495</v>
          </cell>
          <cell r="H213">
            <v>225</v>
          </cell>
          <cell r="I213">
            <v>51</v>
          </cell>
          <cell r="J213">
            <v>1100</v>
          </cell>
          <cell r="K213">
            <v>985</v>
          </cell>
          <cell r="M213">
            <v>5276</v>
          </cell>
          <cell r="N213">
            <v>115</v>
          </cell>
          <cell r="O213">
            <v>1312</v>
          </cell>
          <cell r="P213">
            <v>6668221</v>
          </cell>
          <cell r="Q213">
            <v>8278</v>
          </cell>
          <cell r="R213">
            <v>11230</v>
          </cell>
          <cell r="S213">
            <v>6233</v>
          </cell>
          <cell r="T213">
            <v>5.7</v>
          </cell>
        </row>
        <row r="214">
          <cell r="C214" t="str">
            <v>T49</v>
          </cell>
          <cell r="D214">
            <v>34162855</v>
          </cell>
          <cell r="E214">
            <v>2059</v>
          </cell>
          <cell r="H214">
            <v>0</v>
          </cell>
          <cell r="I214">
            <v>49</v>
          </cell>
          <cell r="J214">
            <v>800</v>
          </cell>
          <cell r="K214">
            <v>291</v>
          </cell>
          <cell r="M214">
            <v>1011</v>
          </cell>
          <cell r="N214">
            <v>0</v>
          </cell>
          <cell r="O214"/>
          <cell r="P214">
            <v>230664</v>
          </cell>
          <cell r="Q214">
            <v>1077</v>
          </cell>
          <cell r="R214">
            <v>2171</v>
          </cell>
          <cell r="S214">
            <v>647</v>
          </cell>
          <cell r="T214">
            <v>2.4</v>
          </cell>
        </row>
        <row r="215">
          <cell r="C215" t="str">
            <v>Pz38_NA</v>
          </cell>
          <cell r="D215">
            <v>34162862</v>
          </cell>
          <cell r="E215">
            <v>256</v>
          </cell>
          <cell r="H215">
            <v>72</v>
          </cell>
          <cell r="I215">
            <v>48</v>
          </cell>
          <cell r="J215">
            <v>390</v>
          </cell>
          <cell r="K215">
            <v>124</v>
          </cell>
          <cell r="M215">
            <v>132</v>
          </cell>
          <cell r="N215">
            <v>33</v>
          </cell>
          <cell r="O215"/>
          <cell r="P215">
            <v>12517</v>
          </cell>
          <cell r="Q215">
            <v>49</v>
          </cell>
          <cell r="R215">
            <v>190</v>
          </cell>
          <cell r="S215">
            <v>83</v>
          </cell>
          <cell r="T215">
            <v>2.7</v>
          </cell>
        </row>
        <row r="216">
          <cell r="C216" t="str">
            <v>M10_Wolverine</v>
          </cell>
          <cell r="D216">
            <v>34162853</v>
          </cell>
          <cell r="E216">
            <v>1067</v>
          </cell>
          <cell r="H216">
            <v>0</v>
          </cell>
          <cell r="I216">
            <v>48</v>
          </cell>
          <cell r="J216">
            <v>790</v>
          </cell>
          <cell r="K216">
            <v>445</v>
          </cell>
          <cell r="M216">
            <v>516</v>
          </cell>
          <cell r="N216">
            <v>0</v>
          </cell>
          <cell r="O216"/>
          <cell r="P216">
            <v>206774</v>
          </cell>
          <cell r="Q216">
            <v>655</v>
          </cell>
          <cell r="R216">
            <v>702</v>
          </cell>
          <cell r="S216">
            <v>802</v>
          </cell>
          <cell r="T216">
            <v>3.3</v>
          </cell>
        </row>
        <row r="217">
          <cell r="C217" t="str">
            <v>StuGIII</v>
          </cell>
          <cell r="D217">
            <v>34162865</v>
          </cell>
          <cell r="E217">
            <v>5562</v>
          </cell>
          <cell r="H217">
            <v>784</v>
          </cell>
          <cell r="I217">
            <v>54</v>
          </cell>
          <cell r="J217">
            <v>1180</v>
          </cell>
          <cell r="K217">
            <v>1252</v>
          </cell>
          <cell r="M217">
            <v>3093</v>
          </cell>
          <cell r="N217">
            <v>421</v>
          </cell>
          <cell r="O217">
            <v>1331</v>
          </cell>
          <cell r="P217">
            <v>3481739</v>
          </cell>
          <cell r="Q217">
            <v>5933</v>
          </cell>
          <cell r="R217">
            <v>8070</v>
          </cell>
          <cell r="S217">
            <v>4443</v>
          </cell>
          <cell r="T217">
            <v>5</v>
          </cell>
        </row>
        <row r="218">
          <cell r="C218" t="str">
            <v>SU-85</v>
          </cell>
          <cell r="D218">
            <v>34162856</v>
          </cell>
          <cell r="E218">
            <v>554</v>
          </cell>
          <cell r="H218">
            <v>44</v>
          </cell>
          <cell r="I218">
            <v>44</v>
          </cell>
          <cell r="J218">
            <v>600</v>
          </cell>
          <cell r="K218">
            <v>259</v>
          </cell>
          <cell r="M218">
            <v>265</v>
          </cell>
          <cell r="N218">
            <v>17</v>
          </cell>
          <cell r="O218"/>
          <cell r="P218">
            <v>51745</v>
          </cell>
          <cell r="Q218">
            <v>185</v>
          </cell>
          <cell r="R218">
            <v>531</v>
          </cell>
          <cell r="S218">
            <v>411</v>
          </cell>
          <cell r="T218">
            <v>3.2</v>
          </cell>
        </row>
        <row r="219">
          <cell r="C219" t="str">
            <v>SU-85</v>
          </cell>
          <cell r="D219">
            <v>34162858</v>
          </cell>
          <cell r="E219">
            <v>3511</v>
          </cell>
          <cell r="H219">
            <v>21</v>
          </cell>
          <cell r="I219">
            <v>42</v>
          </cell>
          <cell r="J219">
            <v>570</v>
          </cell>
          <cell r="K219">
            <v>316</v>
          </cell>
          <cell r="M219">
            <v>1615</v>
          </cell>
          <cell r="N219">
            <v>6</v>
          </cell>
          <cell r="O219"/>
          <cell r="P219">
            <v>615874</v>
          </cell>
          <cell r="Q219">
            <v>1344</v>
          </cell>
          <cell r="R219">
            <v>2117</v>
          </cell>
          <cell r="S219">
            <v>1453</v>
          </cell>
          <cell r="T219">
            <v>4.5999999999999996</v>
          </cell>
        </row>
        <row r="220">
          <cell r="C220" t="str">
            <v>T-34</v>
          </cell>
          <cell r="D220">
            <v>34162854</v>
          </cell>
          <cell r="E220">
            <v>942</v>
          </cell>
          <cell r="H220">
            <v>48</v>
          </cell>
          <cell r="I220">
            <v>44</v>
          </cell>
          <cell r="J220">
            <v>670</v>
          </cell>
          <cell r="K220">
            <v>247</v>
          </cell>
          <cell r="M220">
            <v>415</v>
          </cell>
          <cell r="N220">
            <v>21</v>
          </cell>
          <cell r="O220">
            <v>637</v>
          </cell>
          <cell r="P220">
            <v>142250</v>
          </cell>
          <cell r="Q220">
            <v>375</v>
          </cell>
          <cell r="R220">
            <v>453</v>
          </cell>
          <cell r="S220">
            <v>724</v>
          </cell>
          <cell r="T220">
            <v>3.6</v>
          </cell>
        </row>
        <row r="221">
          <cell r="C221" t="str">
            <v>PzIV</v>
          </cell>
          <cell r="D221">
            <v>34162871</v>
          </cell>
          <cell r="E221">
            <v>581</v>
          </cell>
          <cell r="H221">
            <v>3</v>
          </cell>
          <cell r="I221">
            <v>50</v>
          </cell>
          <cell r="J221">
            <v>1010</v>
          </cell>
          <cell r="K221">
            <v>576</v>
          </cell>
          <cell r="M221">
            <v>300</v>
          </cell>
          <cell r="N221">
            <v>0</v>
          </cell>
          <cell r="O221"/>
          <cell r="P221">
            <v>92092</v>
          </cell>
          <cell r="Q221">
            <v>406</v>
          </cell>
          <cell r="R221">
            <v>315</v>
          </cell>
          <cell r="S221">
            <v>1141</v>
          </cell>
          <cell r="T221">
            <v>2.9</v>
          </cell>
        </row>
        <row r="222">
          <cell r="C222" t="str">
            <v>GB20_Crusader</v>
          </cell>
          <cell r="D222">
            <v>34162873</v>
          </cell>
          <cell r="E222">
            <v>4731</v>
          </cell>
          <cell r="H222">
            <v>79</v>
          </cell>
          <cell r="I222">
            <v>52</v>
          </cell>
          <cell r="J222">
            <v>780</v>
          </cell>
          <cell r="K222">
            <v>603</v>
          </cell>
          <cell r="M222">
            <v>2295</v>
          </cell>
          <cell r="N222">
            <v>42</v>
          </cell>
          <cell r="O222">
            <v>826</v>
          </cell>
          <cell r="P222">
            <v>1988879</v>
          </cell>
          <cell r="Q222">
            <v>2316</v>
          </cell>
          <cell r="R222">
            <v>2738</v>
          </cell>
          <cell r="S222">
            <v>1860</v>
          </cell>
          <cell r="T222">
            <v>5.7</v>
          </cell>
        </row>
        <row r="223">
          <cell r="C223" t="str">
            <v>T-50</v>
          </cell>
          <cell r="D223">
            <v>34162864</v>
          </cell>
          <cell r="E223">
            <v>323</v>
          </cell>
          <cell r="H223">
            <v>41</v>
          </cell>
          <cell r="I223">
            <v>49</v>
          </cell>
          <cell r="J223">
            <v>480</v>
          </cell>
          <cell r="K223">
            <v>235</v>
          </cell>
          <cell r="M223">
            <v>148</v>
          </cell>
          <cell r="N223">
            <v>22</v>
          </cell>
          <cell r="O223"/>
          <cell r="P223">
            <v>39550</v>
          </cell>
          <cell r="Q223">
            <v>129</v>
          </cell>
          <cell r="R223">
            <v>171</v>
          </cell>
          <cell r="S223">
            <v>280</v>
          </cell>
          <cell r="T223">
            <v>3.1</v>
          </cell>
        </row>
        <row r="224">
          <cell r="C224" t="str">
            <v>GB20_Crusader</v>
          </cell>
          <cell r="D224">
            <v>34162846</v>
          </cell>
          <cell r="E224">
            <v>626</v>
          </cell>
          <cell r="H224">
            <v>26</v>
          </cell>
          <cell r="I224">
            <v>46</v>
          </cell>
          <cell r="J224">
            <v>690</v>
          </cell>
          <cell r="K224">
            <v>282</v>
          </cell>
          <cell r="M224">
            <v>295</v>
          </cell>
          <cell r="N224">
            <v>11</v>
          </cell>
          <cell r="O224">
            <v>296</v>
          </cell>
          <cell r="P224">
            <v>74191</v>
          </cell>
          <cell r="Q224">
            <v>237</v>
          </cell>
          <cell r="R224">
            <v>649</v>
          </cell>
          <cell r="S224">
            <v>397</v>
          </cell>
          <cell r="T224">
            <v>3</v>
          </cell>
        </row>
        <row r="225">
          <cell r="C225" t="str">
            <v>M8A1</v>
          </cell>
          <cell r="D225">
            <v>34162875</v>
          </cell>
          <cell r="E225">
            <v>34</v>
          </cell>
          <cell r="H225">
            <v>0</v>
          </cell>
          <cell r="I225">
            <v>47</v>
          </cell>
          <cell r="J225">
            <v>410</v>
          </cell>
          <cell r="K225">
            <v>10</v>
          </cell>
          <cell r="M225">
            <v>16</v>
          </cell>
          <cell r="N225">
            <v>0</v>
          </cell>
          <cell r="O225"/>
          <cell r="P225">
            <v>2380</v>
          </cell>
          <cell r="Q225">
            <v>16</v>
          </cell>
          <cell r="R225">
            <v>14</v>
          </cell>
          <cell r="S225">
            <v>15</v>
          </cell>
          <cell r="T225">
            <v>1.1000000000000001</v>
          </cell>
        </row>
        <row r="226">
          <cell r="C226" t="str">
            <v>M7_med</v>
          </cell>
          <cell r="D226">
            <v>34162851</v>
          </cell>
          <cell r="E226">
            <v>1784</v>
          </cell>
          <cell r="H226">
            <v>18</v>
          </cell>
          <cell r="I226">
            <v>46</v>
          </cell>
          <cell r="J226">
            <v>760</v>
          </cell>
          <cell r="K226">
            <v>431</v>
          </cell>
          <cell r="M226">
            <v>841</v>
          </cell>
          <cell r="N226">
            <v>8</v>
          </cell>
          <cell r="O226">
            <v>1</v>
          </cell>
          <cell r="P226">
            <v>476488</v>
          </cell>
          <cell r="Q226">
            <v>756</v>
          </cell>
          <cell r="R226">
            <v>416</v>
          </cell>
          <cell r="S226">
            <v>1361</v>
          </cell>
          <cell r="T226">
            <v>5.2</v>
          </cell>
        </row>
        <row r="227">
          <cell r="C227" t="str">
            <v>PzIV</v>
          </cell>
          <cell r="D227">
            <v>34162860</v>
          </cell>
          <cell r="E227">
            <v>8742</v>
          </cell>
          <cell r="H227">
            <v>1130</v>
          </cell>
          <cell r="I227">
            <v>53</v>
          </cell>
          <cell r="J227">
            <v>780</v>
          </cell>
          <cell r="K227">
            <v>783</v>
          </cell>
          <cell r="M227">
            <v>4279</v>
          </cell>
          <cell r="N227">
            <v>604</v>
          </cell>
          <cell r="O227">
            <v>1145</v>
          </cell>
          <cell r="P227">
            <v>4774606</v>
          </cell>
          <cell r="Q227">
            <v>5077</v>
          </cell>
          <cell r="R227">
            <v>7986</v>
          </cell>
          <cell r="S227">
            <v>4286</v>
          </cell>
          <cell r="T227">
            <v>5.7</v>
          </cell>
        </row>
        <row r="228">
          <cell r="C228" t="str">
            <v>AMX_105AM</v>
          </cell>
          <cell r="D228">
            <v>34162850</v>
          </cell>
          <cell r="E228">
            <v>10466</v>
          </cell>
          <cell r="H228">
            <v>38</v>
          </cell>
          <cell r="I228">
            <v>57</v>
          </cell>
          <cell r="J228">
            <v>1280</v>
          </cell>
          <cell r="K228">
            <v>1214</v>
          </cell>
          <cell r="M228">
            <v>5710</v>
          </cell>
          <cell r="N228">
            <v>23</v>
          </cell>
          <cell r="O228">
            <v>1297</v>
          </cell>
          <cell r="P228">
            <v>6559563</v>
          </cell>
          <cell r="Q228">
            <v>11164</v>
          </cell>
          <cell r="R228">
            <v>10974</v>
          </cell>
          <cell r="S228">
            <v>11054</v>
          </cell>
          <cell r="T228">
            <v>5.0999999999999996</v>
          </cell>
        </row>
        <row r="229">
          <cell r="C229" t="str">
            <v>M7_med</v>
          </cell>
          <cell r="D229">
            <v>34162866</v>
          </cell>
          <cell r="E229">
            <v>974</v>
          </cell>
          <cell r="H229">
            <v>0</v>
          </cell>
          <cell r="I229">
            <v>52</v>
          </cell>
          <cell r="J229">
            <v>870</v>
          </cell>
          <cell r="K229">
            <v>478</v>
          </cell>
          <cell r="M229">
            <v>508</v>
          </cell>
          <cell r="N229">
            <v>0</v>
          </cell>
          <cell r="O229"/>
          <cell r="P229">
            <v>143121</v>
          </cell>
          <cell r="Q229">
            <v>582</v>
          </cell>
          <cell r="R229">
            <v>1178</v>
          </cell>
          <cell r="S229">
            <v>476</v>
          </cell>
          <cell r="T229">
            <v>3</v>
          </cell>
        </row>
        <row r="230">
          <cell r="C230" t="str">
            <v>Ch09_M5</v>
          </cell>
          <cell r="D230">
            <v>34162868</v>
          </cell>
          <cell r="E230">
            <v>310</v>
          </cell>
          <cell r="H230">
            <v>8</v>
          </cell>
          <cell r="I230">
            <v>51</v>
          </cell>
          <cell r="J230">
            <v>670</v>
          </cell>
          <cell r="K230">
            <v>274</v>
          </cell>
          <cell r="M230">
            <v>157</v>
          </cell>
          <cell r="N230">
            <v>4</v>
          </cell>
          <cell r="O230"/>
          <cell r="P230">
            <v>29142</v>
          </cell>
          <cell r="Q230">
            <v>154</v>
          </cell>
          <cell r="R230">
            <v>274</v>
          </cell>
          <cell r="S230">
            <v>145</v>
          </cell>
          <cell r="T230">
            <v>2.2999999999999998</v>
          </cell>
        </row>
        <row r="231">
          <cell r="C231" t="str">
            <v>KV1</v>
          </cell>
          <cell r="D231">
            <v>34162859</v>
          </cell>
          <cell r="E231">
            <v>2588</v>
          </cell>
          <cell r="H231">
            <v>0</v>
          </cell>
          <cell r="I231">
            <v>48</v>
          </cell>
          <cell r="J231">
            <v>690</v>
          </cell>
          <cell r="K231">
            <v>500</v>
          </cell>
          <cell r="M231">
            <v>1234</v>
          </cell>
          <cell r="N231">
            <v>0</v>
          </cell>
          <cell r="O231"/>
          <cell r="P231">
            <v>744991</v>
          </cell>
          <cell r="Q231">
            <v>1268</v>
          </cell>
          <cell r="R231">
            <v>1570</v>
          </cell>
          <cell r="S231">
            <v>1673</v>
          </cell>
          <cell r="T231">
            <v>4.5999999999999996</v>
          </cell>
        </row>
        <row r="232">
          <cell r="C232" t="str">
            <v>Ch21_T34</v>
          </cell>
          <cell r="D232">
            <v>34162849</v>
          </cell>
          <cell r="E232">
            <v>1101</v>
          </cell>
          <cell r="H232">
            <v>0</v>
          </cell>
          <cell r="I232">
            <v>49</v>
          </cell>
          <cell r="J232">
            <v>880</v>
          </cell>
          <cell r="K232">
            <v>631</v>
          </cell>
          <cell r="M232">
            <v>537</v>
          </cell>
          <cell r="N232">
            <v>0</v>
          </cell>
          <cell r="O232"/>
          <cell r="P232">
            <v>318132</v>
          </cell>
          <cell r="Q232">
            <v>798</v>
          </cell>
          <cell r="R232">
            <v>422</v>
          </cell>
          <cell r="S232">
            <v>1342</v>
          </cell>
          <cell r="T232">
            <v>4.0999999999999996</v>
          </cell>
        </row>
        <row r="233">
          <cell r="C233" t="str">
            <v>StuGIII</v>
          </cell>
          <cell r="D233">
            <v>34162863</v>
          </cell>
          <cell r="E233">
            <v>903</v>
          </cell>
          <cell r="H233">
            <v>0</v>
          </cell>
          <cell r="I233">
            <v>47</v>
          </cell>
          <cell r="J233">
            <v>600</v>
          </cell>
          <cell r="K233">
            <v>184</v>
          </cell>
          <cell r="M233">
            <v>422</v>
          </cell>
          <cell r="N233">
            <v>0</v>
          </cell>
          <cell r="O233"/>
          <cell r="P233">
            <v>90568</v>
          </cell>
          <cell r="Q233">
            <v>298</v>
          </cell>
          <cell r="R233">
            <v>714</v>
          </cell>
          <cell r="S233">
            <v>293</v>
          </cell>
          <cell r="T233">
            <v>3.2</v>
          </cell>
        </row>
        <row r="234">
          <cell r="C234" t="str">
            <v>StuGIII</v>
          </cell>
          <cell r="D234">
            <v>34162869</v>
          </cell>
          <cell r="E234">
            <v>1621</v>
          </cell>
          <cell r="H234">
            <v>27</v>
          </cell>
          <cell r="I234">
            <v>46</v>
          </cell>
          <cell r="J234">
            <v>680</v>
          </cell>
          <cell r="K234">
            <v>563</v>
          </cell>
          <cell r="M234">
            <v>733</v>
          </cell>
          <cell r="N234">
            <v>13</v>
          </cell>
          <cell r="O234">
            <v>392</v>
          </cell>
          <cell r="P234">
            <v>656452</v>
          </cell>
          <cell r="Q234">
            <v>822</v>
          </cell>
          <cell r="R234">
            <v>1295</v>
          </cell>
          <cell r="S234">
            <v>456</v>
          </cell>
          <cell r="T234">
            <v>5.6</v>
          </cell>
        </row>
        <row r="235">
          <cell r="C235" t="str">
            <v>Ch21_T34</v>
          </cell>
          <cell r="D235">
            <v>34162874</v>
          </cell>
          <cell r="E235">
            <v>6143</v>
          </cell>
          <cell r="H235">
            <v>162</v>
          </cell>
          <cell r="I235">
            <v>43</v>
          </cell>
          <cell r="J235">
            <v>470</v>
          </cell>
          <cell r="K235">
            <v>374</v>
          </cell>
          <cell r="M235">
            <v>2844</v>
          </cell>
          <cell r="N235">
            <v>70</v>
          </cell>
          <cell r="O235">
            <v>1</v>
          </cell>
          <cell r="P235">
            <v>1294811</v>
          </cell>
          <cell r="Q235">
            <v>2603</v>
          </cell>
          <cell r="R235">
            <v>3557</v>
          </cell>
          <cell r="S235">
            <v>3026</v>
          </cell>
          <cell r="T235">
            <v>4.7</v>
          </cell>
        </row>
        <row r="236">
          <cell r="C236" t="str">
            <v>Grille</v>
          </cell>
          <cell r="D236">
            <v>34162857</v>
          </cell>
          <cell r="E236">
            <v>1231</v>
          </cell>
          <cell r="H236">
            <v>85</v>
          </cell>
          <cell r="I236">
            <v>41</v>
          </cell>
          <cell r="J236">
            <v>640</v>
          </cell>
          <cell r="K236">
            <v>233</v>
          </cell>
          <cell r="M236">
            <v>577</v>
          </cell>
          <cell r="N236">
            <v>34</v>
          </cell>
          <cell r="O236">
            <v>172</v>
          </cell>
          <cell r="P236">
            <v>166233</v>
          </cell>
          <cell r="Q236">
            <v>451</v>
          </cell>
          <cell r="R236">
            <v>899</v>
          </cell>
          <cell r="S236">
            <v>705</v>
          </cell>
          <cell r="T236">
            <v>2.8</v>
          </cell>
        </row>
        <row r="237">
          <cell r="C237" t="str">
            <v>SU-26</v>
          </cell>
          <cell r="D237">
            <v>34162852</v>
          </cell>
          <cell r="E237">
            <v>19519</v>
          </cell>
          <cell r="H237">
            <v>2625</v>
          </cell>
          <cell r="I237">
            <v>60</v>
          </cell>
          <cell r="J237">
            <v>1240</v>
          </cell>
          <cell r="K237">
            <v>1314</v>
          </cell>
          <cell r="M237">
            <v>10024</v>
          </cell>
          <cell r="N237">
            <v>1585</v>
          </cell>
          <cell r="O237">
            <v>1430</v>
          </cell>
          <cell r="P237">
            <v>20564046</v>
          </cell>
          <cell r="Q237">
            <v>21187</v>
          </cell>
          <cell r="R237">
            <v>15210</v>
          </cell>
          <cell r="S237">
            <v>20576</v>
          </cell>
          <cell r="T237">
            <v>6.7</v>
          </cell>
        </row>
        <row r="238">
          <cell r="C238" t="str">
            <v>Ch21_T34</v>
          </cell>
          <cell r="D238">
            <v>34162870</v>
          </cell>
          <cell r="E238">
            <v>5055</v>
          </cell>
          <cell r="H238">
            <v>50</v>
          </cell>
          <cell r="I238">
            <v>50</v>
          </cell>
          <cell r="J238">
            <v>920</v>
          </cell>
          <cell r="K238">
            <v>737</v>
          </cell>
          <cell r="M238">
            <v>2486</v>
          </cell>
          <cell r="N238">
            <v>25</v>
          </cell>
          <cell r="O238"/>
          <cell r="P238">
            <v>2057891</v>
          </cell>
          <cell r="Q238">
            <v>3628</v>
          </cell>
          <cell r="R238">
            <v>3792</v>
          </cell>
          <cell r="S238">
            <v>2886</v>
          </cell>
          <cell r="T238">
            <v>5.0999999999999996</v>
          </cell>
        </row>
        <row r="239">
          <cell r="C239" t="str">
            <v>SU-5</v>
          </cell>
          <cell r="D239">
            <v>34162861</v>
          </cell>
          <cell r="E239">
            <v>922</v>
          </cell>
          <cell r="H239">
            <v>46</v>
          </cell>
          <cell r="I239">
            <v>44</v>
          </cell>
          <cell r="J239">
            <v>540</v>
          </cell>
          <cell r="K239">
            <v>298</v>
          </cell>
          <cell r="M239">
            <v>411</v>
          </cell>
          <cell r="N239">
            <v>20</v>
          </cell>
          <cell r="O239">
            <v>382</v>
          </cell>
          <cell r="P239">
            <v>182268</v>
          </cell>
          <cell r="Q239">
            <v>331</v>
          </cell>
          <cell r="R239">
            <v>581</v>
          </cell>
          <cell r="S239">
            <v>386</v>
          </cell>
          <cell r="T239">
            <v>4.4000000000000004</v>
          </cell>
        </row>
        <row r="240">
          <cell r="C240" t="str">
            <v>StuGIII</v>
          </cell>
          <cell r="D240">
            <v>34162848</v>
          </cell>
          <cell r="E240">
            <v>2107</v>
          </cell>
          <cell r="H240">
            <v>30</v>
          </cell>
          <cell r="I240">
            <v>40</v>
          </cell>
          <cell r="J240">
            <v>500</v>
          </cell>
          <cell r="K240">
            <v>179</v>
          </cell>
          <cell r="M240">
            <v>899</v>
          </cell>
          <cell r="N240">
            <v>10</v>
          </cell>
          <cell r="O240">
            <v>1</v>
          </cell>
          <cell r="P240">
            <v>275342</v>
          </cell>
          <cell r="Q240">
            <v>566</v>
          </cell>
          <cell r="R240">
            <v>1644</v>
          </cell>
          <cell r="S240">
            <v>619</v>
          </cell>
          <cell r="T240">
            <v>4.3</v>
          </cell>
        </row>
        <row r="241">
          <cell r="C241" t="str">
            <v>S_35CA</v>
          </cell>
          <cell r="D241">
            <v>34162847</v>
          </cell>
          <cell r="E241">
            <v>1821</v>
          </cell>
          <cell r="H241">
            <v>0</v>
          </cell>
          <cell r="I241">
            <v>46</v>
          </cell>
          <cell r="J241">
            <v>630</v>
          </cell>
          <cell r="K241">
            <v>292</v>
          </cell>
          <cell r="M241">
            <v>836</v>
          </cell>
          <cell r="N241">
            <v>0</v>
          </cell>
          <cell r="O241"/>
          <cell r="P241">
            <v>278479</v>
          </cell>
          <cell r="Q241">
            <v>731</v>
          </cell>
          <cell r="R241">
            <v>998</v>
          </cell>
          <cell r="S241">
            <v>1555</v>
          </cell>
          <cell r="T241">
            <v>3.6</v>
          </cell>
        </row>
        <row r="242">
          <cell r="C242" t="str">
            <v>KV1</v>
          </cell>
          <cell r="D242">
            <v>34948704</v>
          </cell>
          <cell r="E242">
            <v>759</v>
          </cell>
          <cell r="H242">
            <v>158</v>
          </cell>
          <cell r="I242">
            <v>52</v>
          </cell>
          <cell r="J242">
            <v>780</v>
          </cell>
          <cell r="K242">
            <v>334</v>
          </cell>
          <cell r="M242">
            <v>367</v>
          </cell>
          <cell r="N242">
            <v>82</v>
          </cell>
          <cell r="O242">
            <v>838</v>
          </cell>
          <cell r="P242">
            <v>121767</v>
          </cell>
          <cell r="Q242">
            <v>320</v>
          </cell>
          <cell r="R242">
            <v>556</v>
          </cell>
          <cell r="S242">
            <v>457</v>
          </cell>
          <cell r="T242">
            <v>3.3</v>
          </cell>
        </row>
        <row r="243">
          <cell r="C243" t="str">
            <v>Ch09_M5</v>
          </cell>
          <cell r="D243">
            <v>34948717</v>
          </cell>
          <cell r="E243">
            <v>971</v>
          </cell>
          <cell r="H243">
            <v>7</v>
          </cell>
          <cell r="I243">
            <v>51</v>
          </cell>
          <cell r="J243">
            <v>570</v>
          </cell>
          <cell r="K243">
            <v>346</v>
          </cell>
          <cell r="M243">
            <v>463</v>
          </cell>
          <cell r="N243">
            <v>6</v>
          </cell>
          <cell r="O243"/>
          <cell r="P243">
            <v>192542</v>
          </cell>
          <cell r="Q243">
            <v>424</v>
          </cell>
          <cell r="R243">
            <v>354</v>
          </cell>
          <cell r="S243">
            <v>664</v>
          </cell>
          <cell r="T243">
            <v>3.7</v>
          </cell>
        </row>
        <row r="244">
          <cell r="C244" t="str">
            <v>T82</v>
          </cell>
          <cell r="D244">
            <v>34948706</v>
          </cell>
          <cell r="E244">
            <v>1886</v>
          </cell>
          <cell r="H244">
            <v>0</v>
          </cell>
          <cell r="I244">
            <v>50</v>
          </cell>
          <cell r="J244">
            <v>880</v>
          </cell>
          <cell r="K244">
            <v>846</v>
          </cell>
          <cell r="M244">
            <v>937</v>
          </cell>
          <cell r="N244">
            <v>0</v>
          </cell>
          <cell r="O244"/>
          <cell r="P244">
            <v>831053</v>
          </cell>
          <cell r="Q244">
            <v>1477</v>
          </cell>
          <cell r="R244">
            <v>1922</v>
          </cell>
          <cell r="S244">
            <v>1526</v>
          </cell>
          <cell r="T244">
            <v>4.5999999999999996</v>
          </cell>
        </row>
        <row r="245">
          <cell r="C245" t="str">
            <v>KV1</v>
          </cell>
          <cell r="D245">
            <v>34948705</v>
          </cell>
          <cell r="E245">
            <v>10671</v>
          </cell>
          <cell r="H245">
            <v>1212</v>
          </cell>
          <cell r="I245">
            <v>51</v>
          </cell>
          <cell r="J245">
            <v>820</v>
          </cell>
          <cell r="K245">
            <v>794</v>
          </cell>
          <cell r="M245">
            <v>5238</v>
          </cell>
          <cell r="N245">
            <v>617</v>
          </cell>
          <cell r="O245">
            <v>1017</v>
          </cell>
          <cell r="P245">
            <v>5835208</v>
          </cell>
          <cell r="Q245">
            <v>7043</v>
          </cell>
          <cell r="R245">
            <v>8611</v>
          </cell>
          <cell r="S245">
            <v>3783</v>
          </cell>
          <cell r="T245">
            <v>5.5</v>
          </cell>
        </row>
        <row r="246">
          <cell r="C246" t="str">
            <v>Churchill_LL</v>
          </cell>
          <cell r="D246">
            <v>34948703</v>
          </cell>
          <cell r="E246">
            <v>8646</v>
          </cell>
          <cell r="H246">
            <v>289</v>
          </cell>
          <cell r="I246">
            <v>47</v>
          </cell>
          <cell r="J246">
            <v>830</v>
          </cell>
          <cell r="K246">
            <v>514</v>
          </cell>
          <cell r="M246">
            <v>4077</v>
          </cell>
          <cell r="N246">
            <v>136</v>
          </cell>
          <cell r="O246">
            <v>781</v>
          </cell>
          <cell r="P246">
            <v>2594621</v>
          </cell>
          <cell r="Q246">
            <v>4700</v>
          </cell>
          <cell r="R246">
            <v>5018</v>
          </cell>
          <cell r="S246">
            <v>4062</v>
          </cell>
          <cell r="T246">
            <v>4.9000000000000004</v>
          </cell>
        </row>
        <row r="247">
          <cell r="C247" t="str">
            <v>T-34</v>
          </cell>
          <cell r="D247">
            <v>34948695</v>
          </cell>
          <cell r="E247">
            <v>1341</v>
          </cell>
          <cell r="H247">
            <v>54</v>
          </cell>
          <cell r="I247">
            <v>52</v>
          </cell>
          <cell r="J247">
            <v>670</v>
          </cell>
          <cell r="K247">
            <v>236</v>
          </cell>
          <cell r="M247">
            <v>625</v>
          </cell>
          <cell r="N247">
            <v>31</v>
          </cell>
          <cell r="O247">
            <v>39</v>
          </cell>
          <cell r="P247">
            <v>138349</v>
          </cell>
          <cell r="Q247">
            <v>460</v>
          </cell>
          <cell r="R247">
            <v>1234</v>
          </cell>
          <cell r="S247">
            <v>832</v>
          </cell>
          <cell r="T247">
            <v>3.2</v>
          </cell>
        </row>
        <row r="248">
          <cell r="C248" t="str">
            <v>StuGIII</v>
          </cell>
          <cell r="D248">
            <v>34948723</v>
          </cell>
          <cell r="E248">
            <v>2047</v>
          </cell>
          <cell r="H248">
            <v>178</v>
          </cell>
          <cell r="I248">
            <v>43</v>
          </cell>
          <cell r="J248">
            <v>640</v>
          </cell>
          <cell r="K248">
            <v>388</v>
          </cell>
          <cell r="M248">
            <v>969</v>
          </cell>
          <cell r="N248">
            <v>76</v>
          </cell>
          <cell r="O248">
            <v>1</v>
          </cell>
          <cell r="P248">
            <v>413598</v>
          </cell>
          <cell r="Q248">
            <v>1004</v>
          </cell>
          <cell r="R248">
            <v>1692</v>
          </cell>
          <cell r="S248">
            <v>610</v>
          </cell>
          <cell r="T248">
            <v>3.8</v>
          </cell>
        </row>
        <row r="249">
          <cell r="C249" t="str">
            <v>T14</v>
          </cell>
          <cell r="D249">
            <v>34948716</v>
          </cell>
          <cell r="E249">
            <v>350</v>
          </cell>
          <cell r="H249">
            <v>0</v>
          </cell>
          <cell r="I249">
            <v>40</v>
          </cell>
          <cell r="J249">
            <v>350</v>
          </cell>
          <cell r="K249">
            <v>1</v>
          </cell>
          <cell r="M249">
            <v>141</v>
          </cell>
          <cell r="N249">
            <v>0</v>
          </cell>
          <cell r="O249"/>
          <cell r="P249">
            <v>16856</v>
          </cell>
          <cell r="Q249">
            <v>72</v>
          </cell>
          <cell r="R249">
            <v>103</v>
          </cell>
          <cell r="S249">
            <v>209</v>
          </cell>
          <cell r="T249">
            <v>2</v>
          </cell>
        </row>
        <row r="250">
          <cell r="C250" t="str">
            <v>T-28</v>
          </cell>
          <cell r="D250">
            <v>34948701</v>
          </cell>
          <cell r="E250">
            <v>3825</v>
          </cell>
          <cell r="H250">
            <v>235</v>
          </cell>
          <cell r="I250">
            <v>54</v>
          </cell>
          <cell r="J250">
            <v>830</v>
          </cell>
          <cell r="K250">
            <v>834</v>
          </cell>
          <cell r="M250">
            <v>1871</v>
          </cell>
          <cell r="N250">
            <v>128</v>
          </cell>
          <cell r="O250">
            <v>1210</v>
          </cell>
          <cell r="P250">
            <v>2061735</v>
          </cell>
          <cell r="Q250">
            <v>2620</v>
          </cell>
          <cell r="R250">
            <v>2896</v>
          </cell>
          <cell r="S250">
            <v>2974</v>
          </cell>
          <cell r="T250">
            <v>5.6</v>
          </cell>
        </row>
        <row r="251">
          <cell r="C251" t="str">
            <v>S35_captured</v>
          </cell>
          <cell r="D251">
            <v>34948696</v>
          </cell>
          <cell r="E251">
            <v>7809</v>
          </cell>
          <cell r="H251">
            <v>8</v>
          </cell>
          <cell r="I251">
            <v>51</v>
          </cell>
          <cell r="J251">
            <v>1060</v>
          </cell>
          <cell r="K251">
            <v>1063</v>
          </cell>
          <cell r="M251">
            <v>3850</v>
          </cell>
          <cell r="N251">
            <v>6</v>
          </cell>
          <cell r="O251"/>
          <cell r="P251">
            <v>6032776</v>
          </cell>
          <cell r="Q251">
            <v>6488</v>
          </cell>
          <cell r="R251">
            <v>8584</v>
          </cell>
          <cell r="S251">
            <v>6042</v>
          </cell>
          <cell r="T251">
            <v>6.3</v>
          </cell>
        </row>
        <row r="252">
          <cell r="C252" t="str">
            <v>M8A1</v>
          </cell>
          <cell r="D252">
            <v>34948713</v>
          </cell>
          <cell r="E252">
            <v>743</v>
          </cell>
          <cell r="H252">
            <v>77</v>
          </cell>
          <cell r="I252">
            <v>46</v>
          </cell>
          <cell r="J252">
            <v>510</v>
          </cell>
          <cell r="K252">
            <v>185</v>
          </cell>
          <cell r="M252">
            <v>359</v>
          </cell>
          <cell r="N252">
            <v>35</v>
          </cell>
          <cell r="O252">
            <v>211</v>
          </cell>
          <cell r="P252">
            <v>69111</v>
          </cell>
          <cell r="Q252">
            <v>281</v>
          </cell>
          <cell r="R252">
            <v>623</v>
          </cell>
          <cell r="S252">
            <v>101</v>
          </cell>
          <cell r="T252">
            <v>2.8</v>
          </cell>
        </row>
        <row r="253">
          <cell r="C253" t="str">
            <v>Churchill_LL</v>
          </cell>
          <cell r="D253">
            <v>34948708</v>
          </cell>
          <cell r="E253">
            <v>10594</v>
          </cell>
          <cell r="H253">
            <v>578</v>
          </cell>
          <cell r="I253">
            <v>43</v>
          </cell>
          <cell r="J253">
            <v>560</v>
          </cell>
          <cell r="K253">
            <v>452</v>
          </cell>
          <cell r="M253">
            <v>4892</v>
          </cell>
          <cell r="N253">
            <v>250</v>
          </cell>
          <cell r="O253">
            <v>123</v>
          </cell>
          <cell r="P253">
            <v>3103411</v>
          </cell>
          <cell r="Q253">
            <v>4018</v>
          </cell>
          <cell r="R253">
            <v>7716</v>
          </cell>
          <cell r="S253">
            <v>4925</v>
          </cell>
          <cell r="T253">
            <v>5.4</v>
          </cell>
        </row>
        <row r="254">
          <cell r="C254" t="str">
            <v>A-20</v>
          </cell>
          <cell r="D254">
            <v>34948714</v>
          </cell>
          <cell r="E254">
            <v>1459</v>
          </cell>
          <cell r="H254">
            <v>18</v>
          </cell>
          <cell r="I254">
            <v>48</v>
          </cell>
          <cell r="J254">
            <v>580</v>
          </cell>
          <cell r="K254">
            <v>415</v>
          </cell>
          <cell r="M254">
            <v>677</v>
          </cell>
          <cell r="N254">
            <v>10</v>
          </cell>
          <cell r="O254">
            <v>94</v>
          </cell>
          <cell r="P254">
            <v>419130</v>
          </cell>
          <cell r="Q254">
            <v>654</v>
          </cell>
          <cell r="R254">
            <v>817</v>
          </cell>
          <cell r="S254">
            <v>381</v>
          </cell>
          <cell r="T254">
            <v>4.5</v>
          </cell>
        </row>
        <row r="255">
          <cell r="C255" t="str">
            <v>T-28</v>
          </cell>
          <cell r="D255">
            <v>34948709</v>
          </cell>
          <cell r="E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M255">
            <v>0</v>
          </cell>
          <cell r="N255">
            <v>0</v>
          </cell>
          <cell r="O255"/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2.8</v>
          </cell>
        </row>
        <row r="256">
          <cell r="C256" t="str">
            <v>Wespe</v>
          </cell>
          <cell r="D256">
            <v>34948712</v>
          </cell>
          <cell r="E256">
            <v>780</v>
          </cell>
          <cell r="H256">
            <v>0</v>
          </cell>
          <cell r="I256">
            <v>48</v>
          </cell>
          <cell r="J256">
            <v>580</v>
          </cell>
          <cell r="K256">
            <v>1</v>
          </cell>
          <cell r="M256">
            <v>371</v>
          </cell>
          <cell r="N256">
            <v>0</v>
          </cell>
          <cell r="O256"/>
          <cell r="P256">
            <v>35384</v>
          </cell>
          <cell r="Q256">
            <v>204</v>
          </cell>
          <cell r="R256">
            <v>757</v>
          </cell>
          <cell r="S256">
            <v>140</v>
          </cell>
          <cell r="T256">
            <v>1.2</v>
          </cell>
        </row>
        <row r="257">
          <cell r="C257" t="str">
            <v>GB08_Churchill_I</v>
          </cell>
          <cell r="D257">
            <v>34948719</v>
          </cell>
          <cell r="E257">
            <v>5609</v>
          </cell>
          <cell r="H257">
            <v>56</v>
          </cell>
          <cell r="I257">
            <v>48</v>
          </cell>
          <cell r="J257">
            <v>720</v>
          </cell>
          <cell r="K257">
            <v>611</v>
          </cell>
          <cell r="M257">
            <v>2668</v>
          </cell>
          <cell r="N257">
            <v>27</v>
          </cell>
          <cell r="O257">
            <v>369</v>
          </cell>
          <cell r="P257">
            <v>2182830</v>
          </cell>
          <cell r="Q257">
            <v>3177</v>
          </cell>
          <cell r="R257">
            <v>3818</v>
          </cell>
          <cell r="S257">
            <v>2615</v>
          </cell>
          <cell r="T257">
            <v>5.0999999999999996</v>
          </cell>
        </row>
        <row r="258">
          <cell r="C258" t="str">
            <v>AMX_105AM</v>
          </cell>
          <cell r="D258">
            <v>34948698</v>
          </cell>
          <cell r="E258">
            <v>10466</v>
          </cell>
          <cell r="H258">
            <v>38</v>
          </cell>
          <cell r="I258">
            <v>57</v>
          </cell>
          <cell r="J258">
            <v>1280</v>
          </cell>
          <cell r="K258">
            <v>1214</v>
          </cell>
          <cell r="M258">
            <v>5710</v>
          </cell>
          <cell r="N258">
            <v>23</v>
          </cell>
          <cell r="O258">
            <v>1297</v>
          </cell>
          <cell r="P258">
            <v>6559563</v>
          </cell>
          <cell r="Q258">
            <v>11164</v>
          </cell>
          <cell r="R258">
            <v>10974</v>
          </cell>
          <cell r="S258">
            <v>11054</v>
          </cell>
          <cell r="T258">
            <v>5.0999999999999996</v>
          </cell>
        </row>
        <row r="259">
          <cell r="C259" t="str">
            <v>Ch21_T34</v>
          </cell>
          <cell r="D259">
            <v>34948710</v>
          </cell>
          <cell r="E259">
            <v>11247</v>
          </cell>
          <cell r="H259">
            <v>0</v>
          </cell>
          <cell r="I259">
            <v>46</v>
          </cell>
          <cell r="J259">
            <v>740</v>
          </cell>
          <cell r="K259">
            <v>634</v>
          </cell>
          <cell r="M259">
            <v>5198</v>
          </cell>
          <cell r="N259">
            <v>0</v>
          </cell>
          <cell r="O259"/>
          <cell r="P259">
            <v>5631328</v>
          </cell>
          <cell r="Q259">
            <v>5250</v>
          </cell>
          <cell r="R259">
            <v>7483</v>
          </cell>
          <cell r="S259">
            <v>6687</v>
          </cell>
          <cell r="T259">
            <v>6.1</v>
          </cell>
        </row>
        <row r="260">
          <cell r="C260" t="str">
            <v>KV1</v>
          </cell>
          <cell r="D260">
            <v>34948724</v>
          </cell>
          <cell r="E260">
            <v>10177</v>
          </cell>
          <cell r="H260">
            <v>256</v>
          </cell>
          <cell r="I260">
            <v>48</v>
          </cell>
          <cell r="J260">
            <v>680</v>
          </cell>
          <cell r="K260">
            <v>537</v>
          </cell>
          <cell r="M260">
            <v>4803</v>
          </cell>
          <cell r="N260">
            <v>124</v>
          </cell>
          <cell r="O260">
            <v>360</v>
          </cell>
          <cell r="P260">
            <v>3211480</v>
          </cell>
          <cell r="Q260">
            <v>5017</v>
          </cell>
          <cell r="R260">
            <v>9839</v>
          </cell>
          <cell r="S260">
            <v>3591</v>
          </cell>
          <cell r="T260">
            <v>4.8</v>
          </cell>
        </row>
        <row r="261">
          <cell r="C261" t="str">
            <v>M7_Priest</v>
          </cell>
          <cell r="D261">
            <v>34948721</v>
          </cell>
          <cell r="E261">
            <v>970</v>
          </cell>
          <cell r="H261">
            <v>187</v>
          </cell>
          <cell r="I261">
            <v>37</v>
          </cell>
          <cell r="J261">
            <v>280</v>
          </cell>
          <cell r="K261">
            <v>1</v>
          </cell>
          <cell r="M261">
            <v>407</v>
          </cell>
          <cell r="N261">
            <v>70</v>
          </cell>
          <cell r="O261">
            <v>1</v>
          </cell>
          <cell r="P261">
            <v>66579</v>
          </cell>
          <cell r="Q261">
            <v>157</v>
          </cell>
          <cell r="R261">
            <v>484</v>
          </cell>
          <cell r="S261">
            <v>98</v>
          </cell>
          <cell r="T261">
            <v>3.3</v>
          </cell>
        </row>
        <row r="262">
          <cell r="C262" t="str">
            <v>T-34</v>
          </cell>
          <cell r="D262">
            <v>34948720</v>
          </cell>
          <cell r="E262">
            <v>300</v>
          </cell>
          <cell r="H262">
            <v>66</v>
          </cell>
          <cell r="I262">
            <v>41</v>
          </cell>
          <cell r="J262">
            <v>430</v>
          </cell>
          <cell r="K262">
            <v>210</v>
          </cell>
          <cell r="M262">
            <v>137</v>
          </cell>
          <cell r="N262">
            <v>26</v>
          </cell>
          <cell r="O262"/>
          <cell r="P262">
            <v>42168</v>
          </cell>
          <cell r="Q262">
            <v>111</v>
          </cell>
          <cell r="R262">
            <v>182</v>
          </cell>
          <cell r="S262">
            <v>57</v>
          </cell>
          <cell r="T262">
            <v>3.6</v>
          </cell>
        </row>
        <row r="263">
          <cell r="C263" t="str">
            <v>StuGIII</v>
          </cell>
          <cell r="D263">
            <v>34948699</v>
          </cell>
          <cell r="E263">
            <v>3385</v>
          </cell>
          <cell r="H263">
            <v>148</v>
          </cell>
          <cell r="I263">
            <v>46</v>
          </cell>
          <cell r="J263">
            <v>710</v>
          </cell>
          <cell r="K263">
            <v>486</v>
          </cell>
          <cell r="M263">
            <v>1636</v>
          </cell>
          <cell r="N263">
            <v>68</v>
          </cell>
          <cell r="O263">
            <v>72</v>
          </cell>
          <cell r="P263">
            <v>808580</v>
          </cell>
          <cell r="Q263">
            <v>1541</v>
          </cell>
          <cell r="R263">
            <v>4031</v>
          </cell>
          <cell r="S263">
            <v>842</v>
          </cell>
          <cell r="T263">
            <v>4.4000000000000004</v>
          </cell>
        </row>
        <row r="264">
          <cell r="C264" t="str">
            <v>StuGIII</v>
          </cell>
          <cell r="D264">
            <v>34948707</v>
          </cell>
          <cell r="E264">
            <v>3388</v>
          </cell>
          <cell r="H264">
            <v>38</v>
          </cell>
          <cell r="I264">
            <v>48</v>
          </cell>
          <cell r="J264">
            <v>730</v>
          </cell>
          <cell r="K264">
            <v>393</v>
          </cell>
          <cell r="M264">
            <v>1595</v>
          </cell>
          <cell r="N264">
            <v>19</v>
          </cell>
          <cell r="O264">
            <v>1</v>
          </cell>
          <cell r="P264">
            <v>817725</v>
          </cell>
          <cell r="Q264">
            <v>1181</v>
          </cell>
          <cell r="R264">
            <v>2869</v>
          </cell>
          <cell r="S264">
            <v>874</v>
          </cell>
          <cell r="T264">
            <v>4.8</v>
          </cell>
        </row>
        <row r="265">
          <cell r="C265" t="str">
            <v>GB20_Crusader</v>
          </cell>
          <cell r="D265">
            <v>34948711</v>
          </cell>
          <cell r="E265">
            <v>1602</v>
          </cell>
          <cell r="H265">
            <v>265</v>
          </cell>
          <cell r="I265">
            <v>55</v>
          </cell>
          <cell r="J265">
            <v>1090</v>
          </cell>
          <cell r="K265">
            <v>836</v>
          </cell>
          <cell r="M265">
            <v>859</v>
          </cell>
          <cell r="N265">
            <v>145</v>
          </cell>
          <cell r="O265">
            <v>1269</v>
          </cell>
          <cell r="P265">
            <v>567859</v>
          </cell>
          <cell r="Q265">
            <v>1351</v>
          </cell>
          <cell r="R265">
            <v>1965</v>
          </cell>
          <cell r="S265">
            <v>470</v>
          </cell>
          <cell r="T265">
            <v>4.5</v>
          </cell>
        </row>
        <row r="266">
          <cell r="C266" t="str">
            <v>PzIII_IV</v>
          </cell>
          <cell r="D266">
            <v>34948718</v>
          </cell>
          <cell r="E266">
            <v>1458</v>
          </cell>
          <cell r="H266">
            <v>19</v>
          </cell>
          <cell r="I266">
            <v>47</v>
          </cell>
          <cell r="J266">
            <v>740</v>
          </cell>
          <cell r="K266">
            <v>643</v>
          </cell>
          <cell r="M266">
            <v>648</v>
          </cell>
          <cell r="N266">
            <v>11</v>
          </cell>
          <cell r="O266"/>
          <cell r="P266">
            <v>601992</v>
          </cell>
          <cell r="Q266">
            <v>1069</v>
          </cell>
          <cell r="R266">
            <v>980</v>
          </cell>
          <cell r="S266">
            <v>479</v>
          </cell>
          <cell r="T266">
            <v>5.4</v>
          </cell>
        </row>
        <row r="267">
          <cell r="C267" t="str">
            <v>T-34</v>
          </cell>
          <cell r="D267">
            <v>34948700</v>
          </cell>
          <cell r="E267">
            <v>6691</v>
          </cell>
          <cell r="H267">
            <v>94</v>
          </cell>
          <cell r="I267">
            <v>44</v>
          </cell>
          <cell r="J267">
            <v>710</v>
          </cell>
          <cell r="K267">
            <v>416</v>
          </cell>
          <cell r="M267">
            <v>3099</v>
          </cell>
          <cell r="N267">
            <v>41</v>
          </cell>
          <cell r="O267">
            <v>261</v>
          </cell>
          <cell r="P267">
            <v>1613230</v>
          </cell>
          <cell r="Q267">
            <v>2317</v>
          </cell>
          <cell r="R267">
            <v>4424</v>
          </cell>
          <cell r="S267">
            <v>5329</v>
          </cell>
          <cell r="T267">
            <v>5</v>
          </cell>
        </row>
        <row r="268">
          <cell r="C268" t="str">
            <v>M37</v>
          </cell>
          <cell r="D268">
            <v>34948722</v>
          </cell>
          <cell r="E268">
            <v>3668</v>
          </cell>
          <cell r="H268">
            <v>29</v>
          </cell>
          <cell r="I268">
            <v>39</v>
          </cell>
          <cell r="J268">
            <v>660</v>
          </cell>
          <cell r="K268">
            <v>510</v>
          </cell>
          <cell r="M268">
            <v>1720</v>
          </cell>
          <cell r="N268">
            <v>6</v>
          </cell>
          <cell r="O268">
            <v>590</v>
          </cell>
          <cell r="P268">
            <v>1160169</v>
          </cell>
          <cell r="Q268">
            <v>1677</v>
          </cell>
          <cell r="R268">
            <v>2828</v>
          </cell>
          <cell r="S268">
            <v>2008</v>
          </cell>
          <cell r="T268">
            <v>4.7</v>
          </cell>
        </row>
        <row r="269">
          <cell r="C269" t="str">
            <v>PzIII</v>
          </cell>
          <cell r="D269">
            <v>34948697</v>
          </cell>
          <cell r="E269">
            <v>519</v>
          </cell>
          <cell r="H269">
            <v>33</v>
          </cell>
          <cell r="I269">
            <v>50</v>
          </cell>
          <cell r="J269">
            <v>1000</v>
          </cell>
          <cell r="K269">
            <v>593</v>
          </cell>
          <cell r="M269">
            <v>256</v>
          </cell>
          <cell r="N269">
            <v>17</v>
          </cell>
          <cell r="O269">
            <v>1157</v>
          </cell>
          <cell r="P269">
            <v>114651</v>
          </cell>
          <cell r="Q269">
            <v>392</v>
          </cell>
          <cell r="R269">
            <v>532</v>
          </cell>
          <cell r="S269">
            <v>408</v>
          </cell>
          <cell r="T269">
            <v>3.3</v>
          </cell>
        </row>
        <row r="270">
          <cell r="C270" t="str">
            <v>Churchill_LL</v>
          </cell>
          <cell r="D270">
            <v>34948715</v>
          </cell>
          <cell r="E270">
            <v>475</v>
          </cell>
          <cell r="H270">
            <v>21</v>
          </cell>
          <cell r="I270">
            <v>48</v>
          </cell>
          <cell r="J270">
            <v>680</v>
          </cell>
          <cell r="K270">
            <v>308</v>
          </cell>
          <cell r="M270">
            <v>224</v>
          </cell>
          <cell r="N270">
            <v>11</v>
          </cell>
          <cell r="O270"/>
          <cell r="P270">
            <v>61431</v>
          </cell>
          <cell r="Q270">
            <v>236</v>
          </cell>
          <cell r="R270">
            <v>307</v>
          </cell>
          <cell r="S270">
            <v>420</v>
          </cell>
          <cell r="T270">
            <v>2.9</v>
          </cell>
        </row>
        <row r="271">
          <cell r="C271" t="str">
            <v>PzIV</v>
          </cell>
          <cell r="D271">
            <v>34948702</v>
          </cell>
          <cell r="E271">
            <v>1640</v>
          </cell>
          <cell r="H271">
            <v>133</v>
          </cell>
          <cell r="I271">
            <v>44</v>
          </cell>
          <cell r="J271">
            <v>680</v>
          </cell>
          <cell r="K271">
            <v>442</v>
          </cell>
          <cell r="M271">
            <v>788</v>
          </cell>
          <cell r="N271">
            <v>58</v>
          </cell>
          <cell r="O271">
            <v>86</v>
          </cell>
          <cell r="P271">
            <v>404614</v>
          </cell>
          <cell r="Q271">
            <v>676</v>
          </cell>
          <cell r="R271">
            <v>1452</v>
          </cell>
          <cell r="S271">
            <v>544</v>
          </cell>
          <cell r="T271">
            <v>4.5</v>
          </cell>
        </row>
        <row r="272">
          <cell r="C272" t="str">
            <v>M7_med</v>
          </cell>
          <cell r="D272">
            <v>35560364</v>
          </cell>
          <cell r="E272">
            <v>1910</v>
          </cell>
          <cell r="H272">
            <v>60</v>
          </cell>
          <cell r="I272">
            <v>51</v>
          </cell>
          <cell r="J272">
            <v>1020</v>
          </cell>
          <cell r="K272">
            <v>905</v>
          </cell>
          <cell r="M272">
            <v>932</v>
          </cell>
          <cell r="N272">
            <v>31</v>
          </cell>
          <cell r="O272">
            <v>860</v>
          </cell>
          <cell r="P272">
            <v>1032216</v>
          </cell>
          <cell r="Q272">
            <v>1491</v>
          </cell>
          <cell r="R272">
            <v>1562</v>
          </cell>
          <cell r="S272">
            <v>1908</v>
          </cell>
          <cell r="T272">
            <v>5.5</v>
          </cell>
        </row>
        <row r="273">
          <cell r="C273" t="str">
            <v>Ch21_T34</v>
          </cell>
          <cell r="D273">
            <v>35560349</v>
          </cell>
          <cell r="E273">
            <v>3984</v>
          </cell>
          <cell r="H273">
            <v>1</v>
          </cell>
          <cell r="I273">
            <v>52</v>
          </cell>
          <cell r="J273">
            <v>950</v>
          </cell>
          <cell r="K273">
            <v>991</v>
          </cell>
          <cell r="M273">
            <v>2102</v>
          </cell>
          <cell r="N273">
            <v>0</v>
          </cell>
          <cell r="O273"/>
          <cell r="P273">
            <v>2218090</v>
          </cell>
          <cell r="Q273">
            <v>3431</v>
          </cell>
          <cell r="R273">
            <v>3517</v>
          </cell>
          <cell r="S273">
            <v>2734</v>
          </cell>
          <cell r="T273">
            <v>5.4</v>
          </cell>
        </row>
        <row r="274">
          <cell r="C274" t="str">
            <v>Ch21_T34</v>
          </cell>
          <cell r="D274">
            <v>35560361</v>
          </cell>
          <cell r="E274">
            <v>1820</v>
          </cell>
          <cell r="H274">
            <v>13</v>
          </cell>
          <cell r="I274">
            <v>48</v>
          </cell>
          <cell r="J274">
            <v>740</v>
          </cell>
          <cell r="K274">
            <v>448</v>
          </cell>
          <cell r="M274">
            <v>871</v>
          </cell>
          <cell r="N274">
            <v>6</v>
          </cell>
          <cell r="O274"/>
          <cell r="P274">
            <v>384930</v>
          </cell>
          <cell r="Q274">
            <v>898</v>
          </cell>
          <cell r="R274">
            <v>1859</v>
          </cell>
          <cell r="S274">
            <v>727</v>
          </cell>
          <cell r="T274">
            <v>4</v>
          </cell>
        </row>
        <row r="275">
          <cell r="C275" t="str">
            <v>T-34</v>
          </cell>
          <cell r="D275">
            <v>35560357</v>
          </cell>
          <cell r="E275">
            <v>740</v>
          </cell>
          <cell r="H275">
            <v>0</v>
          </cell>
          <cell r="I275">
            <v>54</v>
          </cell>
          <cell r="J275">
            <v>980</v>
          </cell>
          <cell r="K275">
            <v>768</v>
          </cell>
          <cell r="M275">
            <v>399</v>
          </cell>
          <cell r="N275">
            <v>0</v>
          </cell>
          <cell r="O275"/>
          <cell r="P275">
            <v>230682</v>
          </cell>
          <cell r="Q275">
            <v>571</v>
          </cell>
          <cell r="R275">
            <v>558</v>
          </cell>
          <cell r="S275">
            <v>741</v>
          </cell>
          <cell r="T275">
            <v>3.9</v>
          </cell>
        </row>
        <row r="276">
          <cell r="C276" t="str">
            <v>T49</v>
          </cell>
          <cell r="D276">
            <v>35560372</v>
          </cell>
          <cell r="E276">
            <v>4471</v>
          </cell>
          <cell r="H276">
            <v>0</v>
          </cell>
          <cell r="I276">
            <v>47</v>
          </cell>
          <cell r="J276">
            <v>780</v>
          </cell>
          <cell r="K276">
            <v>439</v>
          </cell>
          <cell r="M276">
            <v>2086</v>
          </cell>
          <cell r="N276">
            <v>0</v>
          </cell>
          <cell r="O276"/>
          <cell r="P276">
            <v>1144870</v>
          </cell>
          <cell r="Q276">
            <v>1874</v>
          </cell>
          <cell r="R276">
            <v>3134</v>
          </cell>
          <cell r="S276">
            <v>2630</v>
          </cell>
          <cell r="T276">
            <v>4.7</v>
          </cell>
        </row>
        <row r="277">
          <cell r="C277" t="str">
            <v>M7_med</v>
          </cell>
          <cell r="D277">
            <v>35560352</v>
          </cell>
          <cell r="E277">
            <v>1746</v>
          </cell>
          <cell r="H277">
            <v>19</v>
          </cell>
          <cell r="I277">
            <v>47</v>
          </cell>
          <cell r="J277">
            <v>740</v>
          </cell>
          <cell r="K277">
            <v>309</v>
          </cell>
          <cell r="M277">
            <v>845</v>
          </cell>
          <cell r="N277">
            <v>8</v>
          </cell>
          <cell r="O277"/>
          <cell r="P277">
            <v>206989</v>
          </cell>
          <cell r="Q277">
            <v>626</v>
          </cell>
          <cell r="R277">
            <v>2009</v>
          </cell>
          <cell r="S277">
            <v>949</v>
          </cell>
          <cell r="T277">
            <v>3.2</v>
          </cell>
        </row>
        <row r="278">
          <cell r="C278" t="str">
            <v>T-34</v>
          </cell>
          <cell r="D278">
            <v>35560373</v>
          </cell>
          <cell r="E278">
            <v>2680</v>
          </cell>
          <cell r="H278">
            <v>201</v>
          </cell>
          <cell r="I278">
            <v>51</v>
          </cell>
          <cell r="J278">
            <v>620</v>
          </cell>
          <cell r="K278">
            <v>167</v>
          </cell>
          <cell r="M278">
            <v>1218</v>
          </cell>
          <cell r="N278">
            <v>103</v>
          </cell>
          <cell r="O278">
            <v>72</v>
          </cell>
          <cell r="P278">
            <v>269999</v>
          </cell>
          <cell r="Q278">
            <v>690</v>
          </cell>
          <cell r="R278">
            <v>2613</v>
          </cell>
          <cell r="S278">
            <v>702</v>
          </cell>
          <cell r="T278">
            <v>3.4</v>
          </cell>
        </row>
        <row r="279">
          <cell r="C279" t="str">
            <v>SU-5</v>
          </cell>
          <cell r="D279">
            <v>35560367</v>
          </cell>
          <cell r="E279">
            <v>987</v>
          </cell>
          <cell r="H279">
            <v>41</v>
          </cell>
          <cell r="I279">
            <v>50</v>
          </cell>
          <cell r="J279">
            <v>680</v>
          </cell>
          <cell r="K279">
            <v>270</v>
          </cell>
          <cell r="M279">
            <v>446</v>
          </cell>
          <cell r="N279">
            <v>23</v>
          </cell>
          <cell r="O279">
            <v>1</v>
          </cell>
          <cell r="P279">
            <v>161823</v>
          </cell>
          <cell r="Q279">
            <v>334</v>
          </cell>
          <cell r="R279">
            <v>409</v>
          </cell>
          <cell r="S279">
            <v>813</v>
          </cell>
          <cell r="T279">
            <v>4.0999999999999996</v>
          </cell>
        </row>
        <row r="280">
          <cell r="C280" t="str">
            <v>Ch21_T34</v>
          </cell>
          <cell r="D280">
            <v>35560370</v>
          </cell>
          <cell r="E280">
            <v>1988</v>
          </cell>
          <cell r="H280">
            <v>215</v>
          </cell>
          <cell r="I280">
            <v>47</v>
          </cell>
          <cell r="J280">
            <v>690</v>
          </cell>
          <cell r="K280">
            <v>520</v>
          </cell>
          <cell r="M280">
            <v>888</v>
          </cell>
          <cell r="N280">
            <v>100</v>
          </cell>
          <cell r="O280">
            <v>1</v>
          </cell>
          <cell r="P280">
            <v>720448</v>
          </cell>
          <cell r="Q280">
            <v>1022</v>
          </cell>
          <cell r="R280">
            <v>1303</v>
          </cell>
          <cell r="S280">
            <v>889</v>
          </cell>
          <cell r="T280">
            <v>5.2</v>
          </cell>
        </row>
        <row r="281">
          <cell r="C281" t="str">
            <v>PzIV</v>
          </cell>
          <cell r="D281">
            <v>35560355</v>
          </cell>
          <cell r="E281">
            <v>708</v>
          </cell>
          <cell r="H281">
            <v>169</v>
          </cell>
          <cell r="I281">
            <v>43</v>
          </cell>
          <cell r="J281">
            <v>730</v>
          </cell>
          <cell r="K281">
            <v>390</v>
          </cell>
          <cell r="M281">
            <v>346</v>
          </cell>
          <cell r="N281">
            <v>72</v>
          </cell>
          <cell r="O281"/>
          <cell r="P281">
            <v>110923</v>
          </cell>
          <cell r="Q281">
            <v>343</v>
          </cell>
          <cell r="R281">
            <v>661</v>
          </cell>
          <cell r="S281">
            <v>344</v>
          </cell>
          <cell r="T281">
            <v>3.6</v>
          </cell>
        </row>
        <row r="282">
          <cell r="C282" t="str">
            <v>Ch21_T34</v>
          </cell>
          <cell r="D282">
            <v>35560376</v>
          </cell>
          <cell r="E282">
            <v>20595</v>
          </cell>
          <cell r="H282">
            <v>34</v>
          </cell>
          <cell r="I282">
            <v>51</v>
          </cell>
          <cell r="J282">
            <v>1190</v>
          </cell>
          <cell r="K282">
            <v>1208</v>
          </cell>
          <cell r="M282">
            <v>10426</v>
          </cell>
          <cell r="N282">
            <v>17</v>
          </cell>
          <cell r="O282">
            <v>229</v>
          </cell>
          <cell r="P282">
            <v>18563653</v>
          </cell>
          <cell r="Q282">
            <v>20123</v>
          </cell>
          <cell r="R282">
            <v>9628</v>
          </cell>
          <cell r="S282">
            <v>34572</v>
          </cell>
          <cell r="T282">
            <v>6.6</v>
          </cell>
        </row>
        <row r="283">
          <cell r="C283" t="str">
            <v>T-34</v>
          </cell>
          <cell r="D283">
            <v>35560362</v>
          </cell>
          <cell r="E283">
            <v>328</v>
          </cell>
          <cell r="H283">
            <v>7</v>
          </cell>
          <cell r="I283">
            <v>42</v>
          </cell>
          <cell r="J283">
            <v>520</v>
          </cell>
          <cell r="K283">
            <v>1</v>
          </cell>
          <cell r="M283">
            <v>142</v>
          </cell>
          <cell r="N283">
            <v>2</v>
          </cell>
          <cell r="O283"/>
          <cell r="P283">
            <v>15531</v>
          </cell>
          <cell r="Q283">
            <v>59</v>
          </cell>
          <cell r="R283">
            <v>118</v>
          </cell>
          <cell r="S283">
            <v>82</v>
          </cell>
          <cell r="T283">
            <v>3.1</v>
          </cell>
        </row>
        <row r="284">
          <cell r="C284" t="str">
            <v>BT-7</v>
          </cell>
          <cell r="D284">
            <v>35560366</v>
          </cell>
          <cell r="E284">
            <v>365</v>
          </cell>
          <cell r="H284">
            <v>17</v>
          </cell>
          <cell r="I284">
            <v>46</v>
          </cell>
          <cell r="J284">
            <v>670</v>
          </cell>
          <cell r="K284">
            <v>287</v>
          </cell>
          <cell r="M284">
            <v>184</v>
          </cell>
          <cell r="N284">
            <v>5</v>
          </cell>
          <cell r="O284"/>
          <cell r="P284">
            <v>40186</v>
          </cell>
          <cell r="Q284">
            <v>147</v>
          </cell>
          <cell r="R284">
            <v>379</v>
          </cell>
          <cell r="S284">
            <v>98</v>
          </cell>
          <cell r="T284">
            <v>2.8</v>
          </cell>
        </row>
        <row r="285">
          <cell r="C285" t="str">
            <v>SU-26</v>
          </cell>
          <cell r="D285">
            <v>35560368</v>
          </cell>
          <cell r="E285">
            <v>13554</v>
          </cell>
          <cell r="H285">
            <v>2151</v>
          </cell>
          <cell r="I285">
            <v>56</v>
          </cell>
          <cell r="J285">
            <v>1200</v>
          </cell>
          <cell r="K285">
            <v>1266</v>
          </cell>
          <cell r="M285">
            <v>7349</v>
          </cell>
          <cell r="N285">
            <v>1213</v>
          </cell>
          <cell r="O285">
            <v>1447</v>
          </cell>
          <cell r="P285">
            <v>7059765</v>
          </cell>
          <cell r="Q285">
            <v>16733</v>
          </cell>
          <cell r="R285">
            <v>19202</v>
          </cell>
          <cell r="S285">
            <v>17387</v>
          </cell>
          <cell r="T285">
            <v>4.4000000000000004</v>
          </cell>
        </row>
        <row r="286">
          <cell r="C286" t="str">
            <v>AMX_105AM</v>
          </cell>
          <cell r="D286">
            <v>35560351</v>
          </cell>
          <cell r="E286">
            <v>10466</v>
          </cell>
          <cell r="H286">
            <v>38</v>
          </cell>
          <cell r="I286">
            <v>57</v>
          </cell>
          <cell r="J286">
            <v>1280</v>
          </cell>
          <cell r="K286">
            <v>1214</v>
          </cell>
          <cell r="M286">
            <v>5710</v>
          </cell>
          <cell r="N286">
            <v>23</v>
          </cell>
          <cell r="O286">
            <v>1297</v>
          </cell>
          <cell r="P286">
            <v>6559563</v>
          </cell>
          <cell r="Q286">
            <v>11164</v>
          </cell>
          <cell r="R286">
            <v>10974</v>
          </cell>
          <cell r="S286">
            <v>11054</v>
          </cell>
          <cell r="T286">
            <v>5.0999999999999996</v>
          </cell>
        </row>
        <row r="287">
          <cell r="C287" t="str">
            <v>Ch21_T34</v>
          </cell>
          <cell r="D287">
            <v>35560360</v>
          </cell>
          <cell r="E287">
            <v>21968</v>
          </cell>
          <cell r="H287">
            <v>31</v>
          </cell>
          <cell r="I287">
            <v>47</v>
          </cell>
          <cell r="J287">
            <v>870</v>
          </cell>
          <cell r="K287">
            <v>916</v>
          </cell>
          <cell r="M287">
            <v>10565</v>
          </cell>
          <cell r="N287">
            <v>14</v>
          </cell>
          <cell r="O287">
            <v>395</v>
          </cell>
          <cell r="P287">
            <v>15313419</v>
          </cell>
          <cell r="Q287">
            <v>16951</v>
          </cell>
          <cell r="R287">
            <v>20878</v>
          </cell>
          <cell r="S287">
            <v>12342</v>
          </cell>
          <cell r="T287">
            <v>6.5</v>
          </cell>
        </row>
        <row r="288">
          <cell r="C288" t="str">
            <v>T1_hvy</v>
          </cell>
          <cell r="D288">
            <v>35560365</v>
          </cell>
          <cell r="E288">
            <v>11229</v>
          </cell>
          <cell r="H288">
            <v>2223</v>
          </cell>
          <cell r="I288">
            <v>51</v>
          </cell>
          <cell r="J288">
            <v>740</v>
          </cell>
          <cell r="K288">
            <v>722</v>
          </cell>
          <cell r="M288">
            <v>5348</v>
          </cell>
          <cell r="N288">
            <v>1139</v>
          </cell>
          <cell r="O288">
            <v>1157</v>
          </cell>
          <cell r="P288">
            <v>5374762</v>
          </cell>
          <cell r="Q288">
            <v>6832</v>
          </cell>
          <cell r="R288">
            <v>8626</v>
          </cell>
          <cell r="S288">
            <v>6289</v>
          </cell>
          <cell r="T288">
            <v>5.8</v>
          </cell>
        </row>
        <row r="289">
          <cell r="C289" t="str">
            <v>A-20</v>
          </cell>
          <cell r="D289">
            <v>35560347</v>
          </cell>
          <cell r="E289">
            <v>120</v>
          </cell>
          <cell r="H289">
            <v>0</v>
          </cell>
          <cell r="I289">
            <v>48</v>
          </cell>
          <cell r="J289">
            <v>600</v>
          </cell>
          <cell r="K289">
            <v>3</v>
          </cell>
          <cell r="M289">
            <v>57</v>
          </cell>
          <cell r="N289">
            <v>0</v>
          </cell>
          <cell r="O289"/>
          <cell r="P289">
            <v>6519</v>
          </cell>
          <cell r="Q289">
            <v>37</v>
          </cell>
          <cell r="R289">
            <v>105</v>
          </cell>
          <cell r="S289">
            <v>13</v>
          </cell>
          <cell r="T289">
            <v>1.4</v>
          </cell>
        </row>
        <row r="290">
          <cell r="C290" t="str">
            <v>M7_Priest</v>
          </cell>
          <cell r="D290">
            <v>35560369</v>
          </cell>
          <cell r="E290">
            <v>6182</v>
          </cell>
          <cell r="H290">
            <v>0</v>
          </cell>
          <cell r="I290">
            <v>50</v>
          </cell>
          <cell r="J290">
            <v>1160</v>
          </cell>
          <cell r="K290">
            <v>1028</v>
          </cell>
          <cell r="M290">
            <v>3107</v>
          </cell>
          <cell r="N290">
            <v>0</v>
          </cell>
          <cell r="O290"/>
          <cell r="P290">
            <v>5460547</v>
          </cell>
          <cell r="Q290">
            <v>5076</v>
          </cell>
          <cell r="R290">
            <v>7158</v>
          </cell>
          <cell r="S290">
            <v>3050</v>
          </cell>
          <cell r="T290">
            <v>7.2</v>
          </cell>
        </row>
        <row r="291">
          <cell r="C291" t="str">
            <v>T-34</v>
          </cell>
          <cell r="D291">
            <v>35560374</v>
          </cell>
          <cell r="E291">
            <v>652</v>
          </cell>
          <cell r="H291">
            <v>0</v>
          </cell>
          <cell r="I291">
            <v>47</v>
          </cell>
          <cell r="J291">
            <v>860</v>
          </cell>
          <cell r="K291">
            <v>353</v>
          </cell>
          <cell r="M291">
            <v>309</v>
          </cell>
          <cell r="N291">
            <v>0</v>
          </cell>
          <cell r="O291"/>
          <cell r="P291">
            <v>85939</v>
          </cell>
          <cell r="Q291">
            <v>419</v>
          </cell>
          <cell r="R291">
            <v>311</v>
          </cell>
          <cell r="S291">
            <v>756</v>
          </cell>
          <cell r="T291">
            <v>2.6</v>
          </cell>
        </row>
        <row r="292">
          <cell r="C292" t="str">
            <v>A-20</v>
          </cell>
          <cell r="D292">
            <v>35560358</v>
          </cell>
          <cell r="E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M292">
            <v>0</v>
          </cell>
          <cell r="N292">
            <v>0</v>
          </cell>
          <cell r="O292"/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C293" t="str">
            <v>T49</v>
          </cell>
          <cell r="D293">
            <v>35560359</v>
          </cell>
          <cell r="E293">
            <v>3307</v>
          </cell>
          <cell r="H293">
            <v>20</v>
          </cell>
          <cell r="I293">
            <v>49</v>
          </cell>
          <cell r="J293">
            <v>1300</v>
          </cell>
          <cell r="K293">
            <v>766</v>
          </cell>
          <cell r="M293">
            <v>1719</v>
          </cell>
          <cell r="N293">
            <v>7</v>
          </cell>
          <cell r="O293"/>
          <cell r="P293">
            <v>780142</v>
          </cell>
          <cell r="Q293">
            <v>3669</v>
          </cell>
          <cell r="R293">
            <v>3709</v>
          </cell>
          <cell r="S293">
            <v>4018</v>
          </cell>
          <cell r="T293">
            <v>2.2999999999999998</v>
          </cell>
        </row>
        <row r="294">
          <cell r="C294" t="str">
            <v>KV1</v>
          </cell>
          <cell r="D294">
            <v>35560348</v>
          </cell>
          <cell r="E294">
            <v>1062</v>
          </cell>
          <cell r="H294">
            <v>49</v>
          </cell>
          <cell r="I294">
            <v>41</v>
          </cell>
          <cell r="J294">
            <v>730</v>
          </cell>
          <cell r="K294">
            <v>405</v>
          </cell>
          <cell r="M294">
            <v>516</v>
          </cell>
          <cell r="N294">
            <v>16</v>
          </cell>
          <cell r="O294">
            <v>1</v>
          </cell>
          <cell r="P294">
            <v>233698</v>
          </cell>
          <cell r="Q294">
            <v>473</v>
          </cell>
          <cell r="R294">
            <v>825</v>
          </cell>
          <cell r="S294">
            <v>555</v>
          </cell>
          <cell r="T294">
            <v>3.4</v>
          </cell>
        </row>
        <row r="295">
          <cell r="C295" t="str">
            <v>GB59_Cruiser_Mk_IV</v>
          </cell>
          <cell r="D295">
            <v>35560354</v>
          </cell>
          <cell r="E295">
            <v>206</v>
          </cell>
          <cell r="H295">
            <v>10</v>
          </cell>
          <cell r="I295">
            <v>42</v>
          </cell>
          <cell r="J295">
            <v>880</v>
          </cell>
          <cell r="K295">
            <v>367</v>
          </cell>
          <cell r="M295">
            <v>89</v>
          </cell>
          <cell r="N295">
            <v>3</v>
          </cell>
          <cell r="O295"/>
          <cell r="P295">
            <v>34629</v>
          </cell>
          <cell r="Q295">
            <v>127</v>
          </cell>
          <cell r="R295">
            <v>283</v>
          </cell>
          <cell r="S295">
            <v>100</v>
          </cell>
          <cell r="T295">
            <v>2.7</v>
          </cell>
        </row>
        <row r="296">
          <cell r="C296" t="str">
            <v>T-50</v>
          </cell>
          <cell r="D296">
            <v>35560353</v>
          </cell>
          <cell r="E296">
            <v>2433</v>
          </cell>
          <cell r="H296">
            <v>105</v>
          </cell>
          <cell r="I296">
            <v>48</v>
          </cell>
          <cell r="J296">
            <v>580</v>
          </cell>
          <cell r="K296">
            <v>411</v>
          </cell>
          <cell r="M296">
            <v>1104</v>
          </cell>
          <cell r="N296">
            <v>50</v>
          </cell>
          <cell r="O296"/>
          <cell r="P296">
            <v>582165</v>
          </cell>
          <cell r="Q296">
            <v>937</v>
          </cell>
          <cell r="R296">
            <v>2345</v>
          </cell>
          <cell r="S296">
            <v>996</v>
          </cell>
          <cell r="T296">
            <v>4.9000000000000004</v>
          </cell>
        </row>
        <row r="297">
          <cell r="C297" t="str">
            <v>Grille</v>
          </cell>
          <cell r="D297">
            <v>35560363</v>
          </cell>
          <cell r="E297">
            <v>1609</v>
          </cell>
          <cell r="H297">
            <v>50</v>
          </cell>
          <cell r="I297">
            <v>43</v>
          </cell>
          <cell r="J297">
            <v>520</v>
          </cell>
          <cell r="K297">
            <v>159</v>
          </cell>
          <cell r="M297">
            <v>753</v>
          </cell>
          <cell r="N297">
            <v>19</v>
          </cell>
          <cell r="O297">
            <v>1</v>
          </cell>
          <cell r="P297">
            <v>153490</v>
          </cell>
          <cell r="Q297">
            <v>515</v>
          </cell>
          <cell r="R297">
            <v>1409</v>
          </cell>
          <cell r="S297">
            <v>305</v>
          </cell>
          <cell r="T297">
            <v>2.9</v>
          </cell>
        </row>
        <row r="298">
          <cell r="C298" t="str">
            <v>M37</v>
          </cell>
          <cell r="D298">
            <v>35560356</v>
          </cell>
          <cell r="E298">
            <v>2345</v>
          </cell>
          <cell r="H298">
            <v>4</v>
          </cell>
          <cell r="I298">
            <v>49</v>
          </cell>
          <cell r="J298">
            <v>710</v>
          </cell>
          <cell r="K298">
            <v>515</v>
          </cell>
          <cell r="M298">
            <v>1099</v>
          </cell>
          <cell r="N298">
            <v>4</v>
          </cell>
          <cell r="O298"/>
          <cell r="P298">
            <v>625419</v>
          </cell>
          <cell r="Q298">
            <v>1092</v>
          </cell>
          <cell r="R298">
            <v>3303</v>
          </cell>
          <cell r="S298">
            <v>630</v>
          </cell>
          <cell r="T298">
            <v>4.4000000000000004</v>
          </cell>
        </row>
        <row r="299">
          <cell r="C299" t="str">
            <v>KV1</v>
          </cell>
          <cell r="D299">
            <v>35560371</v>
          </cell>
          <cell r="E299">
            <v>1516</v>
          </cell>
          <cell r="H299">
            <v>292</v>
          </cell>
          <cell r="I299">
            <v>47</v>
          </cell>
          <cell r="J299">
            <v>730</v>
          </cell>
          <cell r="K299">
            <v>310</v>
          </cell>
          <cell r="M299">
            <v>725</v>
          </cell>
          <cell r="N299">
            <v>136</v>
          </cell>
          <cell r="O299"/>
          <cell r="P299">
            <v>215294</v>
          </cell>
          <cell r="Q299">
            <v>693</v>
          </cell>
          <cell r="R299">
            <v>1009</v>
          </cell>
          <cell r="S299">
            <v>582</v>
          </cell>
          <cell r="T299">
            <v>3.7</v>
          </cell>
        </row>
        <row r="300">
          <cell r="C300" t="str">
            <v>PzIV</v>
          </cell>
          <cell r="D300">
            <v>35560375</v>
          </cell>
          <cell r="E300">
            <v>2662</v>
          </cell>
          <cell r="H300">
            <v>34</v>
          </cell>
          <cell r="I300">
            <v>41</v>
          </cell>
          <cell r="J300">
            <v>570</v>
          </cell>
          <cell r="K300">
            <v>331</v>
          </cell>
          <cell r="M300">
            <v>1224</v>
          </cell>
          <cell r="N300">
            <v>11</v>
          </cell>
          <cell r="O300"/>
          <cell r="P300">
            <v>490964</v>
          </cell>
          <cell r="Q300">
            <v>1152</v>
          </cell>
          <cell r="R300">
            <v>2255</v>
          </cell>
          <cell r="S300">
            <v>863</v>
          </cell>
          <cell r="T300">
            <v>3.8</v>
          </cell>
        </row>
        <row r="301">
          <cell r="C301" t="str">
            <v>Ch21_T34</v>
          </cell>
          <cell r="D301">
            <v>35560350</v>
          </cell>
          <cell r="E301">
            <v>20811</v>
          </cell>
          <cell r="H301">
            <v>0</v>
          </cell>
          <cell r="I301">
            <v>47</v>
          </cell>
          <cell r="J301">
            <v>850</v>
          </cell>
          <cell r="K301">
            <v>770</v>
          </cell>
          <cell r="M301">
            <v>9758</v>
          </cell>
          <cell r="N301">
            <v>0</v>
          </cell>
          <cell r="O301"/>
          <cell r="P301">
            <v>12984710</v>
          </cell>
          <cell r="Q301">
            <v>12170</v>
          </cell>
          <cell r="R301">
            <v>25663</v>
          </cell>
          <cell r="S301">
            <v>7456</v>
          </cell>
          <cell r="T301">
            <v>6.8</v>
          </cell>
        </row>
        <row r="302">
          <cell r="C302" t="str">
            <v>M4_Sherman</v>
          </cell>
          <cell r="D302">
            <v>36252127</v>
          </cell>
          <cell r="E302">
            <v>1000</v>
          </cell>
          <cell r="H302">
            <v>100</v>
          </cell>
          <cell r="I302">
            <v>54</v>
          </cell>
          <cell r="J302">
            <v>830</v>
          </cell>
          <cell r="K302">
            <v>430</v>
          </cell>
          <cell r="M302">
            <v>473</v>
          </cell>
          <cell r="N302">
            <v>54</v>
          </cell>
          <cell r="O302">
            <v>102</v>
          </cell>
          <cell r="P302">
            <v>186979</v>
          </cell>
          <cell r="Q302">
            <v>605</v>
          </cell>
          <cell r="R302">
            <v>918</v>
          </cell>
          <cell r="S302">
            <v>399</v>
          </cell>
          <cell r="T302">
            <v>3.6</v>
          </cell>
        </row>
        <row r="303">
          <cell r="C303" t="str">
            <v>KV1</v>
          </cell>
          <cell r="D303">
            <v>36252123</v>
          </cell>
          <cell r="E303">
            <v>7370</v>
          </cell>
          <cell r="H303">
            <v>163</v>
          </cell>
          <cell r="I303">
            <v>50</v>
          </cell>
          <cell r="J303">
            <v>600</v>
          </cell>
          <cell r="K303">
            <v>373</v>
          </cell>
          <cell r="M303">
            <v>3399</v>
          </cell>
          <cell r="N303">
            <v>82</v>
          </cell>
          <cell r="O303">
            <v>363</v>
          </cell>
          <cell r="P303">
            <v>1642725</v>
          </cell>
          <cell r="Q303">
            <v>2898</v>
          </cell>
          <cell r="R303">
            <v>4069</v>
          </cell>
          <cell r="S303">
            <v>4012</v>
          </cell>
          <cell r="T303">
            <v>4.8</v>
          </cell>
        </row>
        <row r="304">
          <cell r="C304" t="str">
            <v>Ch09_M5</v>
          </cell>
          <cell r="D304">
            <v>36252118</v>
          </cell>
          <cell r="E304">
            <v>6042</v>
          </cell>
          <cell r="H304">
            <v>50</v>
          </cell>
          <cell r="I304">
            <v>51</v>
          </cell>
          <cell r="J304">
            <v>1020</v>
          </cell>
          <cell r="K304">
            <v>920</v>
          </cell>
          <cell r="M304">
            <v>2947</v>
          </cell>
          <cell r="N304">
            <v>26</v>
          </cell>
          <cell r="O304">
            <v>1</v>
          </cell>
          <cell r="P304">
            <v>4154402</v>
          </cell>
          <cell r="Q304">
            <v>4128</v>
          </cell>
          <cell r="R304">
            <v>6665</v>
          </cell>
          <cell r="S304">
            <v>4241</v>
          </cell>
          <cell r="T304">
            <v>6.5</v>
          </cell>
        </row>
        <row r="305">
          <cell r="C305" t="str">
            <v>SU-26</v>
          </cell>
          <cell r="D305">
            <v>36252134</v>
          </cell>
          <cell r="E305">
            <v>2264</v>
          </cell>
          <cell r="H305">
            <v>119</v>
          </cell>
          <cell r="I305">
            <v>55</v>
          </cell>
          <cell r="J305">
            <v>1070</v>
          </cell>
          <cell r="K305">
            <v>669</v>
          </cell>
          <cell r="M305">
            <v>1177</v>
          </cell>
          <cell r="N305">
            <v>66</v>
          </cell>
          <cell r="O305">
            <v>1</v>
          </cell>
          <cell r="P305">
            <v>523679</v>
          </cell>
          <cell r="Q305">
            <v>2155</v>
          </cell>
          <cell r="R305">
            <v>2797</v>
          </cell>
          <cell r="S305">
            <v>887</v>
          </cell>
          <cell r="T305">
            <v>2.7</v>
          </cell>
        </row>
        <row r="306">
          <cell r="C306" t="str">
            <v>T-50</v>
          </cell>
          <cell r="D306">
            <v>36252124</v>
          </cell>
          <cell r="E306">
            <v>5423</v>
          </cell>
          <cell r="H306">
            <v>203</v>
          </cell>
          <cell r="I306">
            <v>47</v>
          </cell>
          <cell r="J306">
            <v>530</v>
          </cell>
          <cell r="K306">
            <v>313</v>
          </cell>
          <cell r="M306">
            <v>2370</v>
          </cell>
          <cell r="N306">
            <v>96</v>
          </cell>
          <cell r="O306">
            <v>1</v>
          </cell>
          <cell r="P306">
            <v>1230189</v>
          </cell>
          <cell r="Q306">
            <v>1607</v>
          </cell>
          <cell r="R306">
            <v>4007</v>
          </cell>
          <cell r="S306">
            <v>2222</v>
          </cell>
          <cell r="T306">
            <v>5</v>
          </cell>
        </row>
        <row r="307">
          <cell r="C307" t="str">
            <v>Wespe</v>
          </cell>
          <cell r="D307">
            <v>36252138</v>
          </cell>
          <cell r="E307">
            <v>1795</v>
          </cell>
          <cell r="H307">
            <v>0</v>
          </cell>
          <cell r="I307">
            <v>50</v>
          </cell>
          <cell r="J307">
            <v>870</v>
          </cell>
          <cell r="K307">
            <v>672</v>
          </cell>
          <cell r="M307">
            <v>892</v>
          </cell>
          <cell r="N307">
            <v>0</v>
          </cell>
          <cell r="O307"/>
          <cell r="P307">
            <v>572701</v>
          </cell>
          <cell r="Q307">
            <v>1175</v>
          </cell>
          <cell r="R307">
            <v>1294</v>
          </cell>
          <cell r="S307">
            <v>1698</v>
          </cell>
          <cell r="T307">
            <v>4.5999999999999996</v>
          </cell>
        </row>
        <row r="308">
          <cell r="C308" t="str">
            <v>GB60_Covenanter</v>
          </cell>
          <cell r="D308">
            <v>36252130</v>
          </cell>
          <cell r="E308">
            <v>188</v>
          </cell>
          <cell r="H308">
            <v>29</v>
          </cell>
          <cell r="I308">
            <v>46</v>
          </cell>
          <cell r="J308">
            <v>350</v>
          </cell>
          <cell r="K308">
            <v>1</v>
          </cell>
          <cell r="M308">
            <v>81</v>
          </cell>
          <cell r="N308">
            <v>15</v>
          </cell>
          <cell r="O308"/>
          <cell r="P308">
            <v>9773</v>
          </cell>
          <cell r="Q308">
            <v>44</v>
          </cell>
          <cell r="R308">
            <v>86</v>
          </cell>
          <cell r="S308">
            <v>43</v>
          </cell>
          <cell r="T308">
            <v>2.2000000000000002</v>
          </cell>
        </row>
        <row r="309">
          <cell r="C309" t="str">
            <v>StuGIII</v>
          </cell>
          <cell r="D309">
            <v>36252137</v>
          </cell>
          <cell r="E309">
            <v>2009</v>
          </cell>
          <cell r="H309">
            <v>62</v>
          </cell>
          <cell r="I309">
            <v>59</v>
          </cell>
          <cell r="J309">
            <v>670</v>
          </cell>
          <cell r="K309">
            <v>530</v>
          </cell>
          <cell r="M309">
            <v>965</v>
          </cell>
          <cell r="N309">
            <v>40</v>
          </cell>
          <cell r="O309">
            <v>491</v>
          </cell>
          <cell r="P309">
            <v>584222</v>
          </cell>
          <cell r="Q309">
            <v>1078</v>
          </cell>
          <cell r="R309">
            <v>1754</v>
          </cell>
          <cell r="S309">
            <v>826</v>
          </cell>
          <cell r="T309">
            <v>4.3</v>
          </cell>
        </row>
        <row r="310">
          <cell r="C310" t="str">
            <v>StuGIII</v>
          </cell>
          <cell r="D310">
            <v>36252122</v>
          </cell>
          <cell r="E310">
            <v>639</v>
          </cell>
          <cell r="H310">
            <v>17</v>
          </cell>
          <cell r="I310">
            <v>46</v>
          </cell>
          <cell r="J310">
            <v>560</v>
          </cell>
          <cell r="K310">
            <v>316</v>
          </cell>
          <cell r="M310">
            <v>292</v>
          </cell>
          <cell r="N310">
            <v>8</v>
          </cell>
          <cell r="O310"/>
          <cell r="P310">
            <v>112520</v>
          </cell>
          <cell r="Q310">
            <v>280</v>
          </cell>
          <cell r="R310">
            <v>315</v>
          </cell>
          <cell r="S310">
            <v>393</v>
          </cell>
          <cell r="T310">
            <v>4.2</v>
          </cell>
        </row>
        <row r="311">
          <cell r="C311" t="str">
            <v>M7_med</v>
          </cell>
          <cell r="D311">
            <v>36252111</v>
          </cell>
          <cell r="E311">
            <v>3376</v>
          </cell>
          <cell r="H311">
            <v>34</v>
          </cell>
          <cell r="I311">
            <v>51</v>
          </cell>
          <cell r="J311">
            <v>810</v>
          </cell>
          <cell r="K311">
            <v>516</v>
          </cell>
          <cell r="M311">
            <v>1600</v>
          </cell>
          <cell r="N311">
            <v>20</v>
          </cell>
          <cell r="O311">
            <v>27</v>
          </cell>
          <cell r="P311">
            <v>992165</v>
          </cell>
          <cell r="Q311">
            <v>1809</v>
          </cell>
          <cell r="R311">
            <v>1913</v>
          </cell>
          <cell r="S311">
            <v>1831</v>
          </cell>
          <cell r="T311">
            <v>4.9000000000000004</v>
          </cell>
        </row>
        <row r="312">
          <cell r="C312" t="str">
            <v>M4_Sherman</v>
          </cell>
          <cell r="D312">
            <v>36252120</v>
          </cell>
          <cell r="E312">
            <v>1746</v>
          </cell>
          <cell r="H312">
            <v>437</v>
          </cell>
          <cell r="I312">
            <v>51</v>
          </cell>
          <cell r="J312">
            <v>820</v>
          </cell>
          <cell r="K312">
            <v>498</v>
          </cell>
          <cell r="M312">
            <v>857</v>
          </cell>
          <cell r="N312">
            <v>225</v>
          </cell>
          <cell r="O312">
            <v>913</v>
          </cell>
          <cell r="P312">
            <v>364176</v>
          </cell>
          <cell r="Q312">
            <v>918</v>
          </cell>
          <cell r="R312">
            <v>2250</v>
          </cell>
          <cell r="S312">
            <v>415</v>
          </cell>
          <cell r="T312">
            <v>4</v>
          </cell>
        </row>
        <row r="313">
          <cell r="C313" t="str">
            <v>A-20</v>
          </cell>
          <cell r="D313">
            <v>36252129</v>
          </cell>
          <cell r="E313">
            <v>698</v>
          </cell>
          <cell r="H313">
            <v>134</v>
          </cell>
          <cell r="I313">
            <v>42</v>
          </cell>
          <cell r="J313">
            <v>540</v>
          </cell>
          <cell r="K313">
            <v>58</v>
          </cell>
          <cell r="M313">
            <v>315</v>
          </cell>
          <cell r="N313">
            <v>56</v>
          </cell>
          <cell r="O313">
            <v>94</v>
          </cell>
          <cell r="P313">
            <v>40122</v>
          </cell>
          <cell r="Q313">
            <v>153</v>
          </cell>
          <cell r="R313">
            <v>558</v>
          </cell>
          <cell r="S313">
            <v>141</v>
          </cell>
          <cell r="T313">
            <v>3.1</v>
          </cell>
        </row>
        <row r="314">
          <cell r="C314" t="str">
            <v>GB08_Churchill_I</v>
          </cell>
          <cell r="D314">
            <v>36252112</v>
          </cell>
          <cell r="E314">
            <v>209</v>
          </cell>
          <cell r="H314">
            <v>36</v>
          </cell>
          <cell r="I314">
            <v>53</v>
          </cell>
          <cell r="J314">
            <v>950</v>
          </cell>
          <cell r="K314">
            <v>514</v>
          </cell>
          <cell r="M314">
            <v>102</v>
          </cell>
          <cell r="N314">
            <v>22</v>
          </cell>
          <cell r="O314">
            <v>984</v>
          </cell>
          <cell r="P314">
            <v>38601</v>
          </cell>
          <cell r="Q314">
            <v>124</v>
          </cell>
          <cell r="R314">
            <v>97</v>
          </cell>
          <cell r="S314">
            <v>351</v>
          </cell>
          <cell r="T314">
            <v>3.5</v>
          </cell>
        </row>
        <row r="315">
          <cell r="C315" t="str">
            <v>GB06_Vickers_Medium_Mk_III</v>
          </cell>
          <cell r="D315">
            <v>36252121</v>
          </cell>
          <cell r="E315">
            <v>800</v>
          </cell>
          <cell r="H315">
            <v>0</v>
          </cell>
          <cell r="I315">
            <v>46</v>
          </cell>
          <cell r="J315">
            <v>600</v>
          </cell>
          <cell r="K315">
            <v>125</v>
          </cell>
          <cell r="M315">
            <v>367</v>
          </cell>
          <cell r="N315">
            <v>0</v>
          </cell>
          <cell r="O315"/>
          <cell r="P315">
            <v>68178</v>
          </cell>
          <cell r="Q315">
            <v>275</v>
          </cell>
          <cell r="R315">
            <v>321</v>
          </cell>
          <cell r="S315">
            <v>457</v>
          </cell>
          <cell r="T315">
            <v>3</v>
          </cell>
        </row>
        <row r="316">
          <cell r="C316" t="str">
            <v>M4_Sherman</v>
          </cell>
          <cell r="D316">
            <v>36252139</v>
          </cell>
          <cell r="E316">
            <v>8339</v>
          </cell>
          <cell r="H316">
            <v>1180</v>
          </cell>
          <cell r="I316">
            <v>52</v>
          </cell>
          <cell r="J316">
            <v>1020</v>
          </cell>
          <cell r="K316">
            <v>1024</v>
          </cell>
          <cell r="M316">
            <v>4112</v>
          </cell>
          <cell r="N316">
            <v>608</v>
          </cell>
          <cell r="O316">
            <v>1099</v>
          </cell>
          <cell r="P316">
            <v>5460382</v>
          </cell>
          <cell r="Q316">
            <v>6857</v>
          </cell>
          <cell r="R316">
            <v>9436</v>
          </cell>
          <cell r="S316">
            <v>6886</v>
          </cell>
          <cell r="T316">
            <v>6</v>
          </cell>
        </row>
        <row r="317">
          <cell r="C317" t="str">
            <v>KV1</v>
          </cell>
          <cell r="D317">
            <v>36252117</v>
          </cell>
          <cell r="E317">
            <v>784</v>
          </cell>
          <cell r="H317">
            <v>90</v>
          </cell>
          <cell r="I317">
            <v>35</v>
          </cell>
          <cell r="J317">
            <v>580</v>
          </cell>
          <cell r="K317">
            <v>262</v>
          </cell>
          <cell r="M317">
            <v>344</v>
          </cell>
          <cell r="N317">
            <v>31</v>
          </cell>
          <cell r="O317">
            <v>392</v>
          </cell>
          <cell r="P317">
            <v>120455</v>
          </cell>
          <cell r="Q317">
            <v>285</v>
          </cell>
          <cell r="R317">
            <v>743</v>
          </cell>
          <cell r="S317">
            <v>333</v>
          </cell>
          <cell r="T317">
            <v>3.8</v>
          </cell>
        </row>
        <row r="318">
          <cell r="C318" t="str">
            <v>AMX_105AM</v>
          </cell>
          <cell r="D318">
            <v>36252114</v>
          </cell>
          <cell r="E318">
            <v>10466</v>
          </cell>
          <cell r="H318">
            <v>38</v>
          </cell>
          <cell r="I318">
            <v>57</v>
          </cell>
          <cell r="J318">
            <v>1280</v>
          </cell>
          <cell r="K318">
            <v>1214</v>
          </cell>
          <cell r="M318">
            <v>5710</v>
          </cell>
          <cell r="N318">
            <v>23</v>
          </cell>
          <cell r="O318">
            <v>1297</v>
          </cell>
          <cell r="P318">
            <v>6559563</v>
          </cell>
          <cell r="Q318">
            <v>11164</v>
          </cell>
          <cell r="R318">
            <v>10974</v>
          </cell>
          <cell r="S318">
            <v>11054</v>
          </cell>
          <cell r="T318">
            <v>5.0999999999999996</v>
          </cell>
        </row>
        <row r="319">
          <cell r="C319" t="str">
            <v>PzIII</v>
          </cell>
          <cell r="D319">
            <v>36252115</v>
          </cell>
          <cell r="E319">
            <v>519</v>
          </cell>
          <cell r="H319">
            <v>21</v>
          </cell>
          <cell r="I319">
            <v>53</v>
          </cell>
          <cell r="J319">
            <v>660</v>
          </cell>
          <cell r="K319">
            <v>278</v>
          </cell>
          <cell r="M319">
            <v>256</v>
          </cell>
          <cell r="N319">
            <v>14</v>
          </cell>
          <cell r="O319">
            <v>136</v>
          </cell>
          <cell r="P319">
            <v>69499</v>
          </cell>
          <cell r="Q319">
            <v>236</v>
          </cell>
          <cell r="R319">
            <v>294</v>
          </cell>
          <cell r="S319">
            <v>138</v>
          </cell>
          <cell r="T319">
            <v>3.2</v>
          </cell>
        </row>
        <row r="320">
          <cell r="C320" t="str">
            <v>T-34</v>
          </cell>
          <cell r="D320">
            <v>36252128</v>
          </cell>
          <cell r="E320">
            <v>4054</v>
          </cell>
          <cell r="H320">
            <v>65</v>
          </cell>
          <cell r="I320">
            <v>49</v>
          </cell>
          <cell r="J320">
            <v>540</v>
          </cell>
          <cell r="K320">
            <v>355</v>
          </cell>
          <cell r="M320">
            <v>1849</v>
          </cell>
          <cell r="N320">
            <v>33</v>
          </cell>
          <cell r="O320">
            <v>106</v>
          </cell>
          <cell r="P320">
            <v>977307</v>
          </cell>
          <cell r="Q320">
            <v>1513</v>
          </cell>
          <cell r="R320">
            <v>2074</v>
          </cell>
          <cell r="S320">
            <v>2244</v>
          </cell>
          <cell r="T320">
            <v>4.5</v>
          </cell>
        </row>
        <row r="321">
          <cell r="C321" t="str">
            <v>PzIII_IV</v>
          </cell>
          <cell r="D321">
            <v>36252126</v>
          </cell>
          <cell r="E321">
            <v>1065</v>
          </cell>
          <cell r="H321">
            <v>26</v>
          </cell>
          <cell r="I321">
            <v>49</v>
          </cell>
          <cell r="J321">
            <v>360</v>
          </cell>
          <cell r="K321">
            <v>60</v>
          </cell>
          <cell r="M321">
            <v>488</v>
          </cell>
          <cell r="N321">
            <v>15</v>
          </cell>
          <cell r="O321">
            <v>1</v>
          </cell>
          <cell r="P321">
            <v>69588</v>
          </cell>
          <cell r="Q321">
            <v>200</v>
          </cell>
          <cell r="R321">
            <v>472</v>
          </cell>
          <cell r="S321">
            <v>391</v>
          </cell>
          <cell r="T321">
            <v>3.5</v>
          </cell>
        </row>
        <row r="322">
          <cell r="C322" t="str">
            <v>T49</v>
          </cell>
          <cell r="D322">
            <v>36252113</v>
          </cell>
          <cell r="E322">
            <v>5531</v>
          </cell>
          <cell r="H322">
            <v>122</v>
          </cell>
          <cell r="I322">
            <v>54</v>
          </cell>
          <cell r="J322">
            <v>760</v>
          </cell>
          <cell r="K322">
            <v>452</v>
          </cell>
          <cell r="M322">
            <v>2607</v>
          </cell>
          <cell r="N322">
            <v>66</v>
          </cell>
          <cell r="O322">
            <v>1</v>
          </cell>
          <cell r="P322">
            <v>1542588</v>
          </cell>
          <cell r="Q322">
            <v>2342</v>
          </cell>
          <cell r="R322">
            <v>3781</v>
          </cell>
          <cell r="S322">
            <v>2235</v>
          </cell>
          <cell r="T322">
            <v>4.9000000000000004</v>
          </cell>
        </row>
        <row r="323">
          <cell r="C323" t="str">
            <v>GAZ-74b</v>
          </cell>
          <cell r="D323">
            <v>36252136</v>
          </cell>
          <cell r="E323">
            <v>4508</v>
          </cell>
          <cell r="H323">
            <v>1</v>
          </cell>
          <cell r="I323">
            <v>46</v>
          </cell>
          <cell r="J323">
            <v>620</v>
          </cell>
          <cell r="K323">
            <v>577</v>
          </cell>
          <cell r="M323">
            <v>2055</v>
          </cell>
          <cell r="N323">
            <v>0</v>
          </cell>
          <cell r="O323"/>
          <cell r="P323">
            <v>1895957</v>
          </cell>
          <cell r="Q323">
            <v>2510</v>
          </cell>
          <cell r="R323">
            <v>2363</v>
          </cell>
          <cell r="S323">
            <v>1961</v>
          </cell>
          <cell r="T323">
            <v>5.3</v>
          </cell>
        </row>
        <row r="324">
          <cell r="C324" t="str">
            <v>Grille</v>
          </cell>
          <cell r="D324">
            <v>36252116</v>
          </cell>
          <cell r="E324">
            <v>1754</v>
          </cell>
          <cell r="H324">
            <v>225</v>
          </cell>
          <cell r="I324">
            <v>56</v>
          </cell>
          <cell r="J324">
            <v>770</v>
          </cell>
          <cell r="K324">
            <v>604</v>
          </cell>
          <cell r="M324">
            <v>923</v>
          </cell>
          <cell r="N324">
            <v>125</v>
          </cell>
          <cell r="O324">
            <v>1096</v>
          </cell>
          <cell r="P324">
            <v>443872</v>
          </cell>
          <cell r="Q324">
            <v>1168</v>
          </cell>
          <cell r="R324">
            <v>1708</v>
          </cell>
          <cell r="S324">
            <v>942</v>
          </cell>
          <cell r="T324">
            <v>3.2</v>
          </cell>
        </row>
        <row r="325">
          <cell r="C325" t="str">
            <v>Grille</v>
          </cell>
          <cell r="D325">
            <v>36252135</v>
          </cell>
          <cell r="E325">
            <v>19673</v>
          </cell>
          <cell r="H325">
            <v>49</v>
          </cell>
          <cell r="I325">
            <v>58</v>
          </cell>
          <cell r="J325">
            <v>940</v>
          </cell>
          <cell r="K325">
            <v>930</v>
          </cell>
          <cell r="M325">
            <v>9517</v>
          </cell>
          <cell r="N325">
            <v>34</v>
          </cell>
          <cell r="O325">
            <v>1172</v>
          </cell>
          <cell r="P325">
            <v>15780902</v>
          </cell>
          <cell r="Q325">
            <v>13614</v>
          </cell>
          <cell r="R325">
            <v>20713</v>
          </cell>
          <cell r="S325">
            <v>11778</v>
          </cell>
          <cell r="T325">
            <v>6.8</v>
          </cell>
        </row>
        <row r="326">
          <cell r="C326" t="str">
            <v>T-34</v>
          </cell>
          <cell r="D326">
            <v>36252119</v>
          </cell>
          <cell r="E326">
            <v>5538</v>
          </cell>
          <cell r="H326">
            <v>532</v>
          </cell>
          <cell r="I326">
            <v>45</v>
          </cell>
          <cell r="J326">
            <v>820</v>
          </cell>
          <cell r="K326">
            <v>445</v>
          </cell>
          <cell r="M326">
            <v>2665</v>
          </cell>
          <cell r="N326">
            <v>242</v>
          </cell>
          <cell r="O326">
            <v>648</v>
          </cell>
          <cell r="P326">
            <v>1048621</v>
          </cell>
          <cell r="Q326">
            <v>3303</v>
          </cell>
          <cell r="R326">
            <v>4918</v>
          </cell>
          <cell r="S326">
            <v>2597</v>
          </cell>
          <cell r="T326">
            <v>3.6</v>
          </cell>
        </row>
        <row r="327">
          <cell r="C327" t="str">
            <v>Grille</v>
          </cell>
          <cell r="D327">
            <v>36252131</v>
          </cell>
          <cell r="E327">
            <v>824</v>
          </cell>
          <cell r="H327">
            <v>220</v>
          </cell>
          <cell r="I327">
            <v>48</v>
          </cell>
          <cell r="J327">
            <v>520</v>
          </cell>
          <cell r="K327">
            <v>315</v>
          </cell>
          <cell r="M327">
            <v>377</v>
          </cell>
          <cell r="N327">
            <v>105</v>
          </cell>
          <cell r="O327">
            <v>735</v>
          </cell>
          <cell r="P327">
            <v>180698</v>
          </cell>
          <cell r="Q327">
            <v>335</v>
          </cell>
          <cell r="R327">
            <v>247</v>
          </cell>
          <cell r="S327">
            <v>653</v>
          </cell>
          <cell r="T327">
            <v>3.5</v>
          </cell>
        </row>
        <row r="328">
          <cell r="C328" t="str">
            <v>S_35CA</v>
          </cell>
          <cell r="D328">
            <v>36252132</v>
          </cell>
          <cell r="E328">
            <v>2733</v>
          </cell>
          <cell r="H328">
            <v>0</v>
          </cell>
          <cell r="I328">
            <v>48</v>
          </cell>
          <cell r="J328">
            <v>730</v>
          </cell>
          <cell r="K328">
            <v>485</v>
          </cell>
          <cell r="M328">
            <v>1316</v>
          </cell>
          <cell r="N328">
            <v>0</v>
          </cell>
          <cell r="O328"/>
          <cell r="P328">
            <v>870223</v>
          </cell>
          <cell r="Q328">
            <v>1128</v>
          </cell>
          <cell r="R328">
            <v>1405</v>
          </cell>
          <cell r="S328">
            <v>1279</v>
          </cell>
          <cell r="T328">
            <v>5.2</v>
          </cell>
        </row>
        <row r="329">
          <cell r="C329" t="str">
            <v>GB06_Vickers_Medium_Mk_III</v>
          </cell>
          <cell r="D329">
            <v>36252133</v>
          </cell>
          <cell r="E329">
            <v>458</v>
          </cell>
          <cell r="H329">
            <v>33</v>
          </cell>
          <cell r="I329">
            <v>44</v>
          </cell>
          <cell r="J329">
            <v>500</v>
          </cell>
          <cell r="K329">
            <v>93</v>
          </cell>
          <cell r="M329">
            <v>200</v>
          </cell>
          <cell r="N329">
            <v>15</v>
          </cell>
          <cell r="O329">
            <v>32</v>
          </cell>
          <cell r="P329">
            <v>44412</v>
          </cell>
          <cell r="Q329">
            <v>131</v>
          </cell>
          <cell r="R329">
            <v>369</v>
          </cell>
          <cell r="S329">
            <v>170</v>
          </cell>
          <cell r="T329">
            <v>2.6</v>
          </cell>
        </row>
        <row r="330">
          <cell r="C330" t="str">
            <v>M10_Wolverine</v>
          </cell>
          <cell r="D330">
            <v>36252140</v>
          </cell>
          <cell r="E330">
            <v>7597</v>
          </cell>
          <cell r="H330">
            <v>52</v>
          </cell>
          <cell r="I330">
            <v>49</v>
          </cell>
          <cell r="J330">
            <v>1080</v>
          </cell>
          <cell r="K330">
            <v>1075</v>
          </cell>
          <cell r="M330">
            <v>3807</v>
          </cell>
          <cell r="N330">
            <v>25</v>
          </cell>
          <cell r="O330">
            <v>43</v>
          </cell>
          <cell r="P330">
            <v>6338178</v>
          </cell>
          <cell r="Q330">
            <v>6317</v>
          </cell>
          <cell r="R330">
            <v>6220</v>
          </cell>
          <cell r="S330">
            <v>6277</v>
          </cell>
          <cell r="T330">
            <v>6.4</v>
          </cell>
        </row>
        <row r="331">
          <cell r="C331" t="str">
            <v>T1_hvy</v>
          </cell>
          <cell r="D331">
            <v>36252125</v>
          </cell>
          <cell r="E331">
            <v>19736</v>
          </cell>
          <cell r="H331">
            <v>372</v>
          </cell>
          <cell r="I331">
            <v>56</v>
          </cell>
          <cell r="J331">
            <v>1160</v>
          </cell>
          <cell r="K331">
            <v>1131</v>
          </cell>
          <cell r="M331">
            <v>10350</v>
          </cell>
          <cell r="N331">
            <v>209</v>
          </cell>
          <cell r="O331">
            <v>1574</v>
          </cell>
          <cell r="P331">
            <v>12181937</v>
          </cell>
          <cell r="Q331">
            <v>19281</v>
          </cell>
          <cell r="R331">
            <v>24483</v>
          </cell>
          <cell r="S331">
            <v>15125</v>
          </cell>
          <cell r="T331">
            <v>5.4</v>
          </cell>
        </row>
        <row r="332">
          <cell r="C332" t="str">
            <v>IS</v>
          </cell>
          <cell r="D332">
            <v>36776444</v>
          </cell>
          <cell r="E332">
            <v>4947</v>
          </cell>
          <cell r="H332">
            <v>0</v>
          </cell>
          <cell r="I332">
            <v>47</v>
          </cell>
          <cell r="J332">
            <v>730</v>
          </cell>
          <cell r="K332">
            <v>294</v>
          </cell>
          <cell r="M332">
            <v>2322</v>
          </cell>
          <cell r="N332">
            <v>0</v>
          </cell>
          <cell r="O332"/>
          <cell r="P332">
            <v>631985</v>
          </cell>
          <cell r="Q332">
            <v>2964</v>
          </cell>
          <cell r="R332">
            <v>3409</v>
          </cell>
          <cell r="S332">
            <v>3376</v>
          </cell>
          <cell r="T332">
            <v>2.5</v>
          </cell>
        </row>
        <row r="333">
          <cell r="C333" t="str">
            <v>GB09_Churchill_VII</v>
          </cell>
          <cell r="D333">
            <v>36776436</v>
          </cell>
          <cell r="E333">
            <v>2494</v>
          </cell>
          <cell r="H333">
            <v>92</v>
          </cell>
          <cell r="I333">
            <v>47</v>
          </cell>
          <cell r="J333">
            <v>910</v>
          </cell>
          <cell r="K333">
            <v>896</v>
          </cell>
          <cell r="M333">
            <v>1290</v>
          </cell>
          <cell r="N333">
            <v>43</v>
          </cell>
          <cell r="O333">
            <v>1119</v>
          </cell>
          <cell r="P333">
            <v>1074449</v>
          </cell>
          <cell r="Q333">
            <v>2264</v>
          </cell>
          <cell r="R333">
            <v>1753</v>
          </cell>
          <cell r="S333">
            <v>2436</v>
          </cell>
          <cell r="T333">
            <v>4.3</v>
          </cell>
        </row>
        <row r="334">
          <cell r="C334" t="str">
            <v>SU122_44</v>
          </cell>
          <cell r="D334">
            <v>36776443</v>
          </cell>
          <cell r="E334">
            <v>7173</v>
          </cell>
          <cell r="H334">
            <v>314</v>
          </cell>
          <cell r="I334">
            <v>49</v>
          </cell>
          <cell r="J334">
            <v>940</v>
          </cell>
          <cell r="K334">
            <v>1009</v>
          </cell>
          <cell r="M334">
            <v>3623</v>
          </cell>
          <cell r="N334">
            <v>154</v>
          </cell>
          <cell r="O334">
            <v>1290</v>
          </cell>
          <cell r="P334">
            <v>5021014</v>
          </cell>
          <cell r="Q334">
            <v>5984</v>
          </cell>
          <cell r="R334">
            <v>5094</v>
          </cell>
          <cell r="S334">
            <v>5494</v>
          </cell>
          <cell r="T334">
            <v>6.1</v>
          </cell>
        </row>
        <row r="335">
          <cell r="C335" t="str">
            <v>VK3601H</v>
          </cell>
          <cell r="D335">
            <v>36776430</v>
          </cell>
          <cell r="E335">
            <v>893</v>
          </cell>
          <cell r="H335">
            <v>120</v>
          </cell>
          <cell r="I335">
            <v>43</v>
          </cell>
          <cell r="J335">
            <v>480</v>
          </cell>
          <cell r="K335">
            <v>335</v>
          </cell>
          <cell r="M335">
            <v>408</v>
          </cell>
          <cell r="N335">
            <v>51</v>
          </cell>
          <cell r="O335"/>
          <cell r="P335">
            <v>171060</v>
          </cell>
          <cell r="Q335">
            <v>331</v>
          </cell>
          <cell r="R335">
            <v>592</v>
          </cell>
          <cell r="S335">
            <v>632</v>
          </cell>
          <cell r="T335">
            <v>4.0999999999999996</v>
          </cell>
        </row>
        <row r="336">
          <cell r="C336" t="str">
            <v>GB09_Churchill_VII</v>
          </cell>
          <cell r="D336">
            <v>36776447</v>
          </cell>
          <cell r="E336">
            <v>11502</v>
          </cell>
          <cell r="H336">
            <v>0</v>
          </cell>
          <cell r="I336">
            <v>49</v>
          </cell>
          <cell r="J336">
            <v>940</v>
          </cell>
          <cell r="K336">
            <v>762</v>
          </cell>
          <cell r="M336">
            <v>5618</v>
          </cell>
          <cell r="N336">
            <v>0</v>
          </cell>
          <cell r="O336"/>
          <cell r="P336">
            <v>5586705</v>
          </cell>
          <cell r="Q336">
            <v>6881</v>
          </cell>
          <cell r="R336">
            <v>11918</v>
          </cell>
          <cell r="S336">
            <v>5146</v>
          </cell>
          <cell r="T336">
            <v>5.7</v>
          </cell>
        </row>
        <row r="337">
          <cell r="C337" t="str">
            <v>KV-13</v>
          </cell>
          <cell r="D337">
            <v>36776438</v>
          </cell>
          <cell r="E337">
            <v>3403</v>
          </cell>
          <cell r="H337">
            <v>212</v>
          </cell>
          <cell r="I337">
            <v>49</v>
          </cell>
          <cell r="J337">
            <v>620</v>
          </cell>
          <cell r="K337">
            <v>235</v>
          </cell>
          <cell r="M337">
            <v>1513</v>
          </cell>
          <cell r="N337">
            <v>103</v>
          </cell>
          <cell r="O337">
            <v>367</v>
          </cell>
          <cell r="P337">
            <v>512294</v>
          </cell>
          <cell r="Q337">
            <v>956</v>
          </cell>
          <cell r="R337">
            <v>1940</v>
          </cell>
          <cell r="S337">
            <v>1837</v>
          </cell>
          <cell r="T337">
            <v>4.5</v>
          </cell>
        </row>
        <row r="338">
          <cell r="C338" t="str">
            <v>T-43</v>
          </cell>
          <cell r="D338">
            <v>36776424</v>
          </cell>
          <cell r="E338">
            <v>4044</v>
          </cell>
          <cell r="H338">
            <v>149</v>
          </cell>
          <cell r="I338">
            <v>42</v>
          </cell>
          <cell r="J338">
            <v>600</v>
          </cell>
          <cell r="K338">
            <v>459</v>
          </cell>
          <cell r="M338">
            <v>1933</v>
          </cell>
          <cell r="N338">
            <v>63</v>
          </cell>
          <cell r="O338"/>
          <cell r="P338">
            <v>1053373</v>
          </cell>
          <cell r="Q338">
            <v>1621</v>
          </cell>
          <cell r="R338">
            <v>3915</v>
          </cell>
          <cell r="S338">
            <v>794</v>
          </cell>
          <cell r="T338">
            <v>5.0999999999999996</v>
          </cell>
        </row>
        <row r="339">
          <cell r="C339" t="str">
            <v>Ch09_M5</v>
          </cell>
          <cell r="D339">
            <v>36776432</v>
          </cell>
          <cell r="E339">
            <v>6886</v>
          </cell>
          <cell r="H339">
            <v>15</v>
          </cell>
          <cell r="I339">
            <v>52</v>
          </cell>
          <cell r="J339">
            <v>700</v>
          </cell>
          <cell r="K339">
            <v>462</v>
          </cell>
          <cell r="M339">
            <v>3222</v>
          </cell>
          <cell r="N339">
            <v>12</v>
          </cell>
          <cell r="O339"/>
          <cell r="P339">
            <v>1830335</v>
          </cell>
          <cell r="Q339">
            <v>2175</v>
          </cell>
          <cell r="R339">
            <v>9421</v>
          </cell>
          <cell r="S339">
            <v>1306</v>
          </cell>
          <cell r="T339">
            <v>5.2</v>
          </cell>
        </row>
        <row r="340">
          <cell r="C340" t="str">
            <v>T-43</v>
          </cell>
          <cell r="D340">
            <v>36776426</v>
          </cell>
          <cell r="E340">
            <v>1917</v>
          </cell>
          <cell r="H340">
            <v>277</v>
          </cell>
          <cell r="I340">
            <v>42</v>
          </cell>
          <cell r="J340">
            <v>650</v>
          </cell>
          <cell r="K340">
            <v>460</v>
          </cell>
          <cell r="M340">
            <v>879</v>
          </cell>
          <cell r="N340">
            <v>116</v>
          </cell>
          <cell r="O340">
            <v>787</v>
          </cell>
          <cell r="P340">
            <v>512863</v>
          </cell>
          <cell r="Q340">
            <v>853</v>
          </cell>
          <cell r="R340">
            <v>1674</v>
          </cell>
          <cell r="S340">
            <v>897</v>
          </cell>
          <cell r="T340">
            <v>4.8</v>
          </cell>
        </row>
        <row r="341">
          <cell r="C341" t="str">
            <v>JagdPanther</v>
          </cell>
          <cell r="D341">
            <v>36776419</v>
          </cell>
          <cell r="E341">
            <v>3773</v>
          </cell>
          <cell r="H341">
            <v>44</v>
          </cell>
          <cell r="I341">
            <v>46</v>
          </cell>
          <cell r="J341">
            <v>980</v>
          </cell>
          <cell r="K341">
            <v>605</v>
          </cell>
          <cell r="M341">
            <v>1909</v>
          </cell>
          <cell r="N341">
            <v>17</v>
          </cell>
          <cell r="O341">
            <v>1</v>
          </cell>
          <cell r="P341">
            <v>815475</v>
          </cell>
          <cell r="Q341">
            <v>2697</v>
          </cell>
          <cell r="R341">
            <v>3669</v>
          </cell>
          <cell r="S341">
            <v>3203</v>
          </cell>
          <cell r="T341">
            <v>3.6</v>
          </cell>
        </row>
        <row r="342">
          <cell r="C342" t="str">
            <v>AMX_AC_Mle1946</v>
          </cell>
          <cell r="D342">
            <v>36776423</v>
          </cell>
          <cell r="E342">
            <v>12935</v>
          </cell>
          <cell r="H342">
            <v>47</v>
          </cell>
          <cell r="I342">
            <v>50</v>
          </cell>
          <cell r="J342">
            <v>930</v>
          </cell>
          <cell r="K342">
            <v>953</v>
          </cell>
          <cell r="M342">
            <v>6216</v>
          </cell>
          <cell r="N342">
            <v>25</v>
          </cell>
          <cell r="O342"/>
          <cell r="P342">
            <v>10073780</v>
          </cell>
          <cell r="Q342">
            <v>9817</v>
          </cell>
          <cell r="R342">
            <v>9713</v>
          </cell>
          <cell r="S342">
            <v>11245</v>
          </cell>
          <cell r="T342">
            <v>6.6</v>
          </cell>
        </row>
        <row r="343">
          <cell r="C343" t="str">
            <v>SU-8</v>
          </cell>
          <cell r="D343">
            <v>36776428</v>
          </cell>
          <cell r="E343">
            <v>3408</v>
          </cell>
          <cell r="H343">
            <v>560</v>
          </cell>
          <cell r="I343">
            <v>45</v>
          </cell>
          <cell r="J343">
            <v>830</v>
          </cell>
          <cell r="K343">
            <v>885</v>
          </cell>
          <cell r="M343">
            <v>1600</v>
          </cell>
          <cell r="N343">
            <v>250</v>
          </cell>
          <cell r="O343">
            <v>810</v>
          </cell>
          <cell r="P343">
            <v>2206219</v>
          </cell>
          <cell r="Q343">
            <v>2503</v>
          </cell>
          <cell r="R343">
            <v>2694</v>
          </cell>
          <cell r="S343">
            <v>2353</v>
          </cell>
          <cell r="T343">
            <v>6</v>
          </cell>
        </row>
        <row r="344">
          <cell r="C344" t="str">
            <v>KV-1s</v>
          </cell>
          <cell r="D344">
            <v>36776445</v>
          </cell>
          <cell r="E344">
            <v>2359</v>
          </cell>
          <cell r="H344">
            <v>250</v>
          </cell>
          <cell r="I344">
            <v>41</v>
          </cell>
          <cell r="J344">
            <v>570</v>
          </cell>
          <cell r="K344">
            <v>293</v>
          </cell>
          <cell r="M344">
            <v>1053</v>
          </cell>
          <cell r="N344">
            <v>103</v>
          </cell>
          <cell r="O344"/>
          <cell r="P344">
            <v>422676</v>
          </cell>
          <cell r="Q344">
            <v>739</v>
          </cell>
          <cell r="R344">
            <v>1285</v>
          </cell>
          <cell r="S344">
            <v>1853</v>
          </cell>
          <cell r="T344">
            <v>4.5</v>
          </cell>
        </row>
        <row r="345">
          <cell r="C345" t="str">
            <v>AMX_105AM</v>
          </cell>
          <cell r="D345">
            <v>36776421</v>
          </cell>
          <cell r="E345">
            <v>10466</v>
          </cell>
          <cell r="H345">
            <v>38</v>
          </cell>
          <cell r="I345">
            <v>57</v>
          </cell>
          <cell r="J345">
            <v>1280</v>
          </cell>
          <cell r="K345">
            <v>1214</v>
          </cell>
          <cell r="M345">
            <v>5710</v>
          </cell>
          <cell r="N345">
            <v>23</v>
          </cell>
          <cell r="O345">
            <v>1297</v>
          </cell>
          <cell r="P345">
            <v>6559563</v>
          </cell>
          <cell r="Q345">
            <v>11164</v>
          </cell>
          <cell r="R345">
            <v>10974</v>
          </cell>
          <cell r="S345">
            <v>11054</v>
          </cell>
          <cell r="T345">
            <v>5.0999999999999996</v>
          </cell>
        </row>
        <row r="346">
          <cell r="C346" t="str">
            <v>T-34-85</v>
          </cell>
          <cell r="D346">
            <v>36776427</v>
          </cell>
          <cell r="E346">
            <v>5986</v>
          </cell>
          <cell r="H346">
            <v>387</v>
          </cell>
          <cell r="I346">
            <v>47</v>
          </cell>
          <cell r="J346">
            <v>680</v>
          </cell>
          <cell r="K346">
            <v>422</v>
          </cell>
          <cell r="M346">
            <v>2762</v>
          </cell>
          <cell r="N346">
            <v>182</v>
          </cell>
          <cell r="O346">
            <v>289</v>
          </cell>
          <cell r="P346">
            <v>1582883</v>
          </cell>
          <cell r="Q346">
            <v>2462</v>
          </cell>
          <cell r="R346">
            <v>3338</v>
          </cell>
          <cell r="S346">
            <v>2950</v>
          </cell>
          <cell r="T346">
            <v>5.2</v>
          </cell>
        </row>
        <row r="347">
          <cell r="C347" t="str">
            <v>T29</v>
          </cell>
          <cell r="D347">
            <v>36776425</v>
          </cell>
          <cell r="E347">
            <v>4551</v>
          </cell>
          <cell r="H347">
            <v>37</v>
          </cell>
          <cell r="I347">
            <v>52</v>
          </cell>
          <cell r="J347">
            <v>1050</v>
          </cell>
          <cell r="K347">
            <v>965</v>
          </cell>
          <cell r="M347">
            <v>2230</v>
          </cell>
          <cell r="N347">
            <v>21</v>
          </cell>
          <cell r="O347"/>
          <cell r="P347">
            <v>3770123</v>
          </cell>
          <cell r="Q347">
            <v>3469</v>
          </cell>
          <cell r="R347">
            <v>5931</v>
          </cell>
          <cell r="S347">
            <v>2232</v>
          </cell>
          <cell r="T347">
            <v>7.3</v>
          </cell>
        </row>
        <row r="348">
          <cell r="C348" t="str">
            <v>KV-1s</v>
          </cell>
          <cell r="D348">
            <v>36776440</v>
          </cell>
          <cell r="E348">
            <v>1606</v>
          </cell>
          <cell r="H348">
            <v>103</v>
          </cell>
          <cell r="I348">
            <v>45</v>
          </cell>
          <cell r="J348">
            <v>660</v>
          </cell>
          <cell r="K348">
            <v>271</v>
          </cell>
          <cell r="M348">
            <v>746</v>
          </cell>
          <cell r="N348">
            <v>46</v>
          </cell>
          <cell r="O348"/>
          <cell r="P348">
            <v>243646</v>
          </cell>
          <cell r="Q348">
            <v>503</v>
          </cell>
          <cell r="R348">
            <v>813</v>
          </cell>
          <cell r="S348">
            <v>1334</v>
          </cell>
          <cell r="T348">
            <v>3.8</v>
          </cell>
        </row>
        <row r="349">
          <cell r="C349" t="str">
            <v>SU100M1</v>
          </cell>
          <cell r="D349">
            <v>36776439</v>
          </cell>
          <cell r="E349">
            <v>3578</v>
          </cell>
          <cell r="H349">
            <v>160</v>
          </cell>
          <cell r="I349">
            <v>48</v>
          </cell>
          <cell r="J349">
            <v>1010</v>
          </cell>
          <cell r="K349">
            <v>1097</v>
          </cell>
          <cell r="M349">
            <v>1819</v>
          </cell>
          <cell r="N349">
            <v>76</v>
          </cell>
          <cell r="O349">
            <v>721</v>
          </cell>
          <cell r="P349">
            <v>2683454</v>
          </cell>
          <cell r="Q349">
            <v>3202</v>
          </cell>
          <cell r="R349">
            <v>2335</v>
          </cell>
          <cell r="S349">
            <v>3506</v>
          </cell>
          <cell r="T349">
            <v>6</v>
          </cell>
        </row>
        <row r="350">
          <cell r="C350" t="str">
            <v>SU-152</v>
          </cell>
          <cell r="D350">
            <v>36776429</v>
          </cell>
          <cell r="E350">
            <v>5793</v>
          </cell>
          <cell r="H350">
            <v>94</v>
          </cell>
          <cell r="I350">
            <v>47</v>
          </cell>
          <cell r="J350">
            <v>760</v>
          </cell>
          <cell r="K350">
            <v>612</v>
          </cell>
          <cell r="M350">
            <v>2675</v>
          </cell>
          <cell r="N350">
            <v>44</v>
          </cell>
          <cell r="O350">
            <v>754</v>
          </cell>
          <cell r="P350">
            <v>2386392</v>
          </cell>
          <cell r="Q350">
            <v>2954</v>
          </cell>
          <cell r="R350">
            <v>5060</v>
          </cell>
          <cell r="S350">
            <v>2765</v>
          </cell>
          <cell r="T350">
            <v>5.5</v>
          </cell>
        </row>
        <row r="351">
          <cell r="C351" t="str">
            <v>IS</v>
          </cell>
          <cell r="D351">
            <v>36776422</v>
          </cell>
          <cell r="E351">
            <v>3837</v>
          </cell>
          <cell r="H351">
            <v>70</v>
          </cell>
          <cell r="I351">
            <v>39</v>
          </cell>
          <cell r="J351">
            <v>570</v>
          </cell>
          <cell r="K351">
            <v>329</v>
          </cell>
          <cell r="M351">
            <v>1770</v>
          </cell>
          <cell r="N351">
            <v>25</v>
          </cell>
          <cell r="O351">
            <v>12</v>
          </cell>
          <cell r="P351">
            <v>760161</v>
          </cell>
          <cell r="Q351">
            <v>1415</v>
          </cell>
          <cell r="R351">
            <v>2200</v>
          </cell>
          <cell r="S351">
            <v>1367</v>
          </cell>
          <cell r="T351">
            <v>4.8</v>
          </cell>
        </row>
        <row r="352">
          <cell r="C352" t="str">
            <v>M6</v>
          </cell>
          <cell r="D352">
            <v>36776431</v>
          </cell>
          <cell r="E352">
            <v>1481</v>
          </cell>
          <cell r="H352">
            <v>61</v>
          </cell>
          <cell r="I352">
            <v>51</v>
          </cell>
          <cell r="J352">
            <v>1410</v>
          </cell>
          <cell r="K352">
            <v>1422</v>
          </cell>
          <cell r="M352">
            <v>818</v>
          </cell>
          <cell r="N352">
            <v>29</v>
          </cell>
          <cell r="O352">
            <v>389</v>
          </cell>
          <cell r="P352">
            <v>1115423</v>
          </cell>
          <cell r="Q352">
            <v>1837</v>
          </cell>
          <cell r="R352">
            <v>1322</v>
          </cell>
          <cell r="S352">
            <v>2352</v>
          </cell>
          <cell r="T352">
            <v>5.0999999999999996</v>
          </cell>
        </row>
        <row r="353">
          <cell r="C353" t="str">
            <v>AMX_13F3AM</v>
          </cell>
          <cell r="D353">
            <v>36776420</v>
          </cell>
          <cell r="E353">
            <v>2895</v>
          </cell>
          <cell r="H353">
            <v>0</v>
          </cell>
          <cell r="I353">
            <v>48</v>
          </cell>
          <cell r="J353">
            <v>760</v>
          </cell>
          <cell r="K353">
            <v>824</v>
          </cell>
          <cell r="M353">
            <v>1389</v>
          </cell>
          <cell r="N353">
            <v>0</v>
          </cell>
          <cell r="O353"/>
          <cell r="P353">
            <v>1717706</v>
          </cell>
          <cell r="Q353">
            <v>2076</v>
          </cell>
          <cell r="R353">
            <v>1639</v>
          </cell>
          <cell r="S353">
            <v>1672</v>
          </cell>
          <cell r="T353">
            <v>6</v>
          </cell>
        </row>
        <row r="354">
          <cell r="C354" t="str">
            <v>SU-5</v>
          </cell>
          <cell r="D354">
            <v>36776437</v>
          </cell>
          <cell r="E354">
            <v>749</v>
          </cell>
          <cell r="H354">
            <v>16</v>
          </cell>
          <cell r="I354">
            <v>43</v>
          </cell>
          <cell r="J354">
            <v>540</v>
          </cell>
          <cell r="K354">
            <v>251</v>
          </cell>
          <cell r="M354">
            <v>348</v>
          </cell>
          <cell r="N354">
            <v>4</v>
          </cell>
          <cell r="O354"/>
          <cell r="P354">
            <v>90856</v>
          </cell>
          <cell r="Q354">
            <v>307</v>
          </cell>
          <cell r="R354">
            <v>436</v>
          </cell>
          <cell r="S354">
            <v>563</v>
          </cell>
          <cell r="T354">
            <v>3.2</v>
          </cell>
        </row>
        <row r="355">
          <cell r="C355" t="str">
            <v>PzVI</v>
          </cell>
          <cell r="D355">
            <v>36776442</v>
          </cell>
          <cell r="E355">
            <v>4680</v>
          </cell>
          <cell r="H355">
            <v>69</v>
          </cell>
          <cell r="I355">
            <v>43</v>
          </cell>
          <cell r="J355">
            <v>690</v>
          </cell>
          <cell r="K355">
            <v>666</v>
          </cell>
          <cell r="M355">
            <v>2125</v>
          </cell>
          <cell r="N355">
            <v>29</v>
          </cell>
          <cell r="O355">
            <v>426</v>
          </cell>
          <cell r="P355">
            <v>2596814</v>
          </cell>
          <cell r="Q355">
            <v>2578</v>
          </cell>
          <cell r="R355">
            <v>3083</v>
          </cell>
          <cell r="S355">
            <v>1631</v>
          </cell>
          <cell r="T355">
            <v>6.1</v>
          </cell>
        </row>
        <row r="356">
          <cell r="C356" t="str">
            <v>KV-3</v>
          </cell>
          <cell r="D356">
            <v>36776433</v>
          </cell>
          <cell r="E356">
            <v>8408</v>
          </cell>
          <cell r="H356">
            <v>404</v>
          </cell>
          <cell r="I356">
            <v>44</v>
          </cell>
          <cell r="J356">
            <v>670</v>
          </cell>
          <cell r="K356">
            <v>593</v>
          </cell>
          <cell r="M356">
            <v>3866</v>
          </cell>
          <cell r="N356">
            <v>178</v>
          </cell>
          <cell r="O356">
            <v>722</v>
          </cell>
          <cell r="P356">
            <v>3402719</v>
          </cell>
          <cell r="Q356">
            <v>4805</v>
          </cell>
          <cell r="R356">
            <v>4052</v>
          </cell>
          <cell r="S356">
            <v>5232</v>
          </cell>
          <cell r="T356">
            <v>5.3</v>
          </cell>
        </row>
        <row r="357">
          <cell r="C357" t="str">
            <v>T29</v>
          </cell>
          <cell r="D357">
            <v>36776441</v>
          </cell>
          <cell r="E357">
            <v>6937</v>
          </cell>
          <cell r="H357">
            <v>193</v>
          </cell>
          <cell r="I357">
            <v>52</v>
          </cell>
          <cell r="J357">
            <v>810</v>
          </cell>
          <cell r="K357">
            <v>810</v>
          </cell>
          <cell r="M357">
            <v>3406</v>
          </cell>
          <cell r="N357">
            <v>101</v>
          </cell>
          <cell r="O357">
            <v>1026</v>
          </cell>
          <cell r="P357">
            <v>3564571</v>
          </cell>
          <cell r="Q357">
            <v>5123</v>
          </cell>
          <cell r="R357">
            <v>4537</v>
          </cell>
          <cell r="S357">
            <v>4089</v>
          </cell>
          <cell r="T357">
            <v>5.2</v>
          </cell>
        </row>
        <row r="358">
          <cell r="C358" t="str">
            <v>IS</v>
          </cell>
          <cell r="D358">
            <v>36776434</v>
          </cell>
          <cell r="E358">
            <v>2325</v>
          </cell>
          <cell r="H358">
            <v>11</v>
          </cell>
          <cell r="I358">
            <v>49</v>
          </cell>
          <cell r="J358">
            <v>710</v>
          </cell>
          <cell r="K358">
            <v>402</v>
          </cell>
          <cell r="M358">
            <v>1098</v>
          </cell>
          <cell r="N358">
            <v>7</v>
          </cell>
          <cell r="O358"/>
          <cell r="P358">
            <v>497300</v>
          </cell>
          <cell r="Q358">
            <v>965</v>
          </cell>
          <cell r="R358">
            <v>1698</v>
          </cell>
          <cell r="S358">
            <v>1002</v>
          </cell>
          <cell r="T358">
            <v>4.7</v>
          </cell>
        </row>
        <row r="359">
          <cell r="C359" t="str">
            <v>M6</v>
          </cell>
          <cell r="D359">
            <v>36776448</v>
          </cell>
          <cell r="E359">
            <v>3103</v>
          </cell>
          <cell r="H359">
            <v>0</v>
          </cell>
          <cell r="I359">
            <v>50</v>
          </cell>
          <cell r="J359">
            <v>870</v>
          </cell>
          <cell r="K359">
            <v>524</v>
          </cell>
          <cell r="M359">
            <v>1558</v>
          </cell>
          <cell r="N359">
            <v>0</v>
          </cell>
          <cell r="O359"/>
          <cell r="P359">
            <v>825847</v>
          </cell>
          <cell r="Q359">
            <v>1541</v>
          </cell>
          <cell r="R359">
            <v>2659</v>
          </cell>
          <cell r="S359">
            <v>981</v>
          </cell>
          <cell r="T359">
            <v>4.5</v>
          </cell>
        </row>
        <row r="360">
          <cell r="C360" t="str">
            <v>VK3601H</v>
          </cell>
          <cell r="D360">
            <v>36776446</v>
          </cell>
          <cell r="E360">
            <v>1089</v>
          </cell>
          <cell r="H360">
            <v>105</v>
          </cell>
          <cell r="I360">
            <v>51</v>
          </cell>
          <cell r="J360">
            <v>740</v>
          </cell>
          <cell r="K360">
            <v>429</v>
          </cell>
          <cell r="M360">
            <v>537</v>
          </cell>
          <cell r="N360">
            <v>54</v>
          </cell>
          <cell r="O360">
            <v>318</v>
          </cell>
          <cell r="P360">
            <v>244797</v>
          </cell>
          <cell r="Q360">
            <v>455</v>
          </cell>
          <cell r="R360">
            <v>934</v>
          </cell>
          <cell r="S360">
            <v>138</v>
          </cell>
          <cell r="T360">
            <v>4.7</v>
          </cell>
        </row>
        <row r="361">
          <cell r="C361" t="str">
            <v>M18_Hellcat</v>
          </cell>
          <cell r="D361">
            <v>36776435</v>
          </cell>
          <cell r="E361">
            <v>6374</v>
          </cell>
          <cell r="H361">
            <v>201</v>
          </cell>
          <cell r="I361">
            <v>43</v>
          </cell>
          <cell r="J361">
            <v>560</v>
          </cell>
          <cell r="K361">
            <v>316</v>
          </cell>
          <cell r="M361">
            <v>2815</v>
          </cell>
          <cell r="N361">
            <v>86</v>
          </cell>
          <cell r="O361">
            <v>1</v>
          </cell>
          <cell r="P361">
            <v>1214608</v>
          </cell>
          <cell r="Q361">
            <v>1755</v>
          </cell>
          <cell r="R361">
            <v>5855</v>
          </cell>
          <cell r="S361">
            <v>2541</v>
          </cell>
          <cell r="T361">
            <v>5.2</v>
          </cell>
        </row>
        <row r="362">
          <cell r="C362" t="str">
            <v>M7_Priest</v>
          </cell>
          <cell r="D362">
            <v>37748955</v>
          </cell>
          <cell r="E362">
            <v>4454</v>
          </cell>
          <cell r="H362">
            <v>280</v>
          </cell>
          <cell r="I362">
            <v>41</v>
          </cell>
          <cell r="J362">
            <v>700</v>
          </cell>
          <cell r="K362">
            <v>440</v>
          </cell>
          <cell r="M362">
            <v>2057</v>
          </cell>
          <cell r="N362">
            <v>116</v>
          </cell>
          <cell r="O362">
            <v>574</v>
          </cell>
          <cell r="P362">
            <v>1108388</v>
          </cell>
          <cell r="Q362">
            <v>2228</v>
          </cell>
          <cell r="R362">
            <v>1931</v>
          </cell>
          <cell r="S362">
            <v>3286</v>
          </cell>
          <cell r="T362">
            <v>4.7</v>
          </cell>
        </row>
        <row r="363">
          <cell r="C363" t="str">
            <v>Churchill_LL</v>
          </cell>
          <cell r="D363">
            <v>37748952</v>
          </cell>
          <cell r="E363">
            <v>1882</v>
          </cell>
          <cell r="H363">
            <v>1</v>
          </cell>
          <cell r="I363">
            <v>50</v>
          </cell>
          <cell r="J363">
            <v>840</v>
          </cell>
          <cell r="K363">
            <v>495</v>
          </cell>
          <cell r="M363">
            <v>933</v>
          </cell>
          <cell r="N363">
            <v>0</v>
          </cell>
          <cell r="O363"/>
          <cell r="P363">
            <v>498349</v>
          </cell>
          <cell r="Q363">
            <v>897</v>
          </cell>
          <cell r="R363">
            <v>938</v>
          </cell>
          <cell r="S363">
            <v>1196</v>
          </cell>
          <cell r="T363">
            <v>4.5999999999999996</v>
          </cell>
        </row>
        <row r="364">
          <cell r="C364" t="str">
            <v>GB21_Cromwell</v>
          </cell>
          <cell r="D364">
            <v>37748970</v>
          </cell>
          <cell r="E364">
            <v>8448</v>
          </cell>
          <cell r="H364">
            <v>0</v>
          </cell>
          <cell r="I364">
            <v>52</v>
          </cell>
          <cell r="J364">
            <v>1070</v>
          </cell>
          <cell r="K364">
            <v>1203</v>
          </cell>
          <cell r="M364">
            <v>4361</v>
          </cell>
          <cell r="N364">
            <v>0</v>
          </cell>
          <cell r="O364"/>
          <cell r="P364">
            <v>7781922</v>
          </cell>
          <cell r="Q364">
            <v>8296</v>
          </cell>
          <cell r="R364">
            <v>8763</v>
          </cell>
          <cell r="S364">
            <v>5162</v>
          </cell>
          <cell r="T364">
            <v>6.5</v>
          </cell>
        </row>
        <row r="365">
          <cell r="C365" t="str">
            <v>KV1</v>
          </cell>
          <cell r="D365">
            <v>37748951</v>
          </cell>
          <cell r="E365">
            <v>453</v>
          </cell>
          <cell r="H365">
            <v>0</v>
          </cell>
          <cell r="I365">
            <v>47</v>
          </cell>
          <cell r="J365">
            <v>600</v>
          </cell>
          <cell r="K365">
            <v>209</v>
          </cell>
          <cell r="M365">
            <v>213</v>
          </cell>
          <cell r="N365">
            <v>0</v>
          </cell>
          <cell r="O365"/>
          <cell r="P365">
            <v>37157</v>
          </cell>
          <cell r="Q365">
            <v>140</v>
          </cell>
          <cell r="R365">
            <v>133</v>
          </cell>
          <cell r="S365">
            <v>704</v>
          </cell>
          <cell r="T365">
            <v>2.9</v>
          </cell>
        </row>
        <row r="366">
          <cell r="C366" t="str">
            <v>JagdPzIV</v>
          </cell>
          <cell r="D366">
            <v>37748942</v>
          </cell>
          <cell r="E366">
            <v>1360</v>
          </cell>
          <cell r="H366">
            <v>0</v>
          </cell>
          <cell r="I366">
            <v>49</v>
          </cell>
          <cell r="J366">
            <v>840</v>
          </cell>
          <cell r="K366">
            <v>462</v>
          </cell>
          <cell r="M366">
            <v>665</v>
          </cell>
          <cell r="N366">
            <v>0</v>
          </cell>
          <cell r="O366"/>
          <cell r="P366">
            <v>291343</v>
          </cell>
          <cell r="Q366">
            <v>760</v>
          </cell>
          <cell r="R366">
            <v>1014</v>
          </cell>
          <cell r="S366">
            <v>709</v>
          </cell>
          <cell r="T366">
            <v>3.8</v>
          </cell>
        </row>
        <row r="367">
          <cell r="C367" t="str">
            <v>M37</v>
          </cell>
          <cell r="D367">
            <v>37748965</v>
          </cell>
          <cell r="E367">
            <v>1460</v>
          </cell>
          <cell r="H367">
            <v>0</v>
          </cell>
          <cell r="I367">
            <v>50</v>
          </cell>
          <cell r="J367">
            <v>780</v>
          </cell>
          <cell r="K367">
            <v>578</v>
          </cell>
          <cell r="M367">
            <v>729</v>
          </cell>
          <cell r="N367">
            <v>0</v>
          </cell>
          <cell r="O367"/>
          <cell r="P367">
            <v>310939</v>
          </cell>
          <cell r="Q367">
            <v>744</v>
          </cell>
          <cell r="R367">
            <v>2649</v>
          </cell>
          <cell r="S367">
            <v>252</v>
          </cell>
          <cell r="T367">
            <v>4.3</v>
          </cell>
        </row>
        <row r="368">
          <cell r="C368" t="str">
            <v>T150</v>
          </cell>
          <cell r="D368">
            <v>37748943</v>
          </cell>
          <cell r="E368">
            <v>11675</v>
          </cell>
          <cell r="H368">
            <v>492</v>
          </cell>
          <cell r="I368">
            <v>49</v>
          </cell>
          <cell r="J368">
            <v>720</v>
          </cell>
          <cell r="K368">
            <v>539</v>
          </cell>
          <cell r="M368">
            <v>5520</v>
          </cell>
          <cell r="N368">
            <v>241</v>
          </cell>
          <cell r="O368">
            <v>1086</v>
          </cell>
          <cell r="P368">
            <v>3851053</v>
          </cell>
          <cell r="Q368">
            <v>5327</v>
          </cell>
          <cell r="R368">
            <v>8528</v>
          </cell>
          <cell r="S368">
            <v>7835</v>
          </cell>
          <cell r="T368">
            <v>4.9000000000000004</v>
          </cell>
        </row>
        <row r="369">
          <cell r="C369" t="str">
            <v>T40</v>
          </cell>
          <cell r="D369">
            <v>37748941</v>
          </cell>
          <cell r="E369">
            <v>267</v>
          </cell>
          <cell r="H369">
            <v>0</v>
          </cell>
          <cell r="I369">
            <v>37</v>
          </cell>
          <cell r="J369">
            <v>480</v>
          </cell>
          <cell r="K369">
            <v>1</v>
          </cell>
          <cell r="M369">
            <v>99</v>
          </cell>
          <cell r="N369">
            <v>0</v>
          </cell>
          <cell r="O369"/>
          <cell r="P369">
            <v>7679</v>
          </cell>
          <cell r="Q369">
            <v>42</v>
          </cell>
          <cell r="R369">
            <v>117</v>
          </cell>
          <cell r="S369">
            <v>223</v>
          </cell>
          <cell r="T369">
            <v>2.1</v>
          </cell>
        </row>
        <row r="370">
          <cell r="C370" t="str">
            <v>VK3601H</v>
          </cell>
          <cell r="D370">
            <v>37748947</v>
          </cell>
          <cell r="E370">
            <v>9952</v>
          </cell>
          <cell r="H370">
            <v>393</v>
          </cell>
          <cell r="I370">
            <v>54</v>
          </cell>
          <cell r="J370">
            <v>1010</v>
          </cell>
          <cell r="K370">
            <v>1042</v>
          </cell>
          <cell r="M370">
            <v>5346</v>
          </cell>
          <cell r="N370">
            <v>211</v>
          </cell>
          <cell r="O370">
            <v>1071</v>
          </cell>
          <cell r="P370">
            <v>4865797</v>
          </cell>
          <cell r="Q370">
            <v>9746</v>
          </cell>
          <cell r="R370">
            <v>9193</v>
          </cell>
          <cell r="S370">
            <v>10991</v>
          </cell>
          <cell r="T370">
            <v>4.2</v>
          </cell>
        </row>
        <row r="371">
          <cell r="C371" t="str">
            <v>T-34-85</v>
          </cell>
          <cell r="D371">
            <v>37748956</v>
          </cell>
          <cell r="E371">
            <v>7007</v>
          </cell>
          <cell r="H371">
            <v>626</v>
          </cell>
          <cell r="I371">
            <v>43</v>
          </cell>
          <cell r="J371">
            <v>590</v>
          </cell>
          <cell r="K371">
            <v>367</v>
          </cell>
          <cell r="M371">
            <v>3211</v>
          </cell>
          <cell r="N371">
            <v>270</v>
          </cell>
          <cell r="O371">
            <v>1</v>
          </cell>
          <cell r="P371">
            <v>1409606</v>
          </cell>
          <cell r="Q371">
            <v>2569</v>
          </cell>
          <cell r="R371">
            <v>5679</v>
          </cell>
          <cell r="S371">
            <v>3287</v>
          </cell>
          <cell r="T371">
            <v>4.8</v>
          </cell>
        </row>
        <row r="372">
          <cell r="C372" t="str">
            <v>Churchill_LL</v>
          </cell>
          <cell r="D372">
            <v>37748960</v>
          </cell>
          <cell r="E372">
            <v>5918</v>
          </cell>
          <cell r="H372">
            <v>0</v>
          </cell>
          <cell r="I372">
            <v>52</v>
          </cell>
          <cell r="J372">
            <v>1070</v>
          </cell>
          <cell r="K372">
            <v>1165</v>
          </cell>
          <cell r="M372">
            <v>3060</v>
          </cell>
          <cell r="N372">
            <v>0</v>
          </cell>
          <cell r="O372"/>
          <cell r="P372">
            <v>4200374</v>
          </cell>
          <cell r="Q372">
            <v>6029</v>
          </cell>
          <cell r="R372">
            <v>4798</v>
          </cell>
          <cell r="S372">
            <v>5730</v>
          </cell>
          <cell r="T372">
            <v>5.6</v>
          </cell>
        </row>
        <row r="373">
          <cell r="C373" t="str">
            <v>VK3601H</v>
          </cell>
          <cell r="D373">
            <v>37748958</v>
          </cell>
          <cell r="E373">
            <v>733</v>
          </cell>
          <cell r="H373">
            <v>245</v>
          </cell>
          <cell r="I373">
            <v>43</v>
          </cell>
          <cell r="J373">
            <v>820</v>
          </cell>
          <cell r="K373">
            <v>451</v>
          </cell>
          <cell r="M373">
            <v>348</v>
          </cell>
          <cell r="N373">
            <v>106</v>
          </cell>
          <cell r="O373">
            <v>377</v>
          </cell>
          <cell r="P373">
            <v>165782</v>
          </cell>
          <cell r="Q373">
            <v>320</v>
          </cell>
          <cell r="R373">
            <v>673</v>
          </cell>
          <cell r="S373">
            <v>425</v>
          </cell>
          <cell r="T373">
            <v>4.4000000000000004</v>
          </cell>
        </row>
        <row r="374">
          <cell r="C374" t="str">
            <v>M18_Hellcat</v>
          </cell>
          <cell r="D374">
            <v>37748949</v>
          </cell>
          <cell r="E374">
            <v>3248</v>
          </cell>
          <cell r="H374">
            <v>257</v>
          </cell>
          <cell r="I374">
            <v>53</v>
          </cell>
          <cell r="J374">
            <v>1090</v>
          </cell>
          <cell r="K374">
            <v>936</v>
          </cell>
          <cell r="M374">
            <v>1674</v>
          </cell>
          <cell r="N374">
            <v>135</v>
          </cell>
          <cell r="O374">
            <v>612</v>
          </cell>
          <cell r="P374">
            <v>1734540</v>
          </cell>
          <cell r="Q374">
            <v>2789</v>
          </cell>
          <cell r="R374">
            <v>2734</v>
          </cell>
          <cell r="S374">
            <v>1797</v>
          </cell>
          <cell r="T374">
            <v>5.0999999999999996</v>
          </cell>
        </row>
        <row r="375">
          <cell r="C375" t="str">
            <v>M18_Hellcat</v>
          </cell>
          <cell r="D375">
            <v>37748967</v>
          </cell>
          <cell r="E375">
            <v>17124</v>
          </cell>
          <cell r="H375">
            <v>1667</v>
          </cell>
          <cell r="I375">
            <v>53</v>
          </cell>
          <cell r="J375">
            <v>840</v>
          </cell>
          <cell r="K375">
            <v>799</v>
          </cell>
          <cell r="M375">
            <v>8256</v>
          </cell>
          <cell r="N375">
            <v>891</v>
          </cell>
          <cell r="O375">
            <v>1076</v>
          </cell>
          <cell r="P375">
            <v>8804871</v>
          </cell>
          <cell r="Q375">
            <v>11592</v>
          </cell>
          <cell r="R375">
            <v>15109</v>
          </cell>
          <cell r="S375">
            <v>10114</v>
          </cell>
          <cell r="T375">
            <v>5.6</v>
          </cell>
        </row>
        <row r="376">
          <cell r="C376" t="str">
            <v>VK3601H</v>
          </cell>
          <cell r="D376">
            <v>37748961</v>
          </cell>
          <cell r="E376">
            <v>18782</v>
          </cell>
          <cell r="H376">
            <v>1014</v>
          </cell>
          <cell r="I376">
            <v>57</v>
          </cell>
          <cell r="J376">
            <v>1090</v>
          </cell>
          <cell r="K376">
            <v>1314</v>
          </cell>
          <cell r="M376">
            <v>9901</v>
          </cell>
          <cell r="N376">
            <v>575</v>
          </cell>
          <cell r="O376">
            <v>1353</v>
          </cell>
          <cell r="P376">
            <v>16201641</v>
          </cell>
          <cell r="Q376">
            <v>18726</v>
          </cell>
          <cell r="R376">
            <v>21685</v>
          </cell>
          <cell r="S376">
            <v>20791</v>
          </cell>
          <cell r="T376">
            <v>6</v>
          </cell>
        </row>
        <row r="377">
          <cell r="C377" t="str">
            <v>ARL_44</v>
          </cell>
          <cell r="D377">
            <v>37748954</v>
          </cell>
          <cell r="E377">
            <v>4860</v>
          </cell>
          <cell r="H377">
            <v>22</v>
          </cell>
          <cell r="I377">
            <v>51</v>
          </cell>
          <cell r="J377">
            <v>910</v>
          </cell>
          <cell r="K377">
            <v>799</v>
          </cell>
          <cell r="M377">
            <v>2496</v>
          </cell>
          <cell r="N377">
            <v>11</v>
          </cell>
          <cell r="O377">
            <v>1074</v>
          </cell>
          <cell r="P377">
            <v>1810878</v>
          </cell>
          <cell r="Q377">
            <v>3339</v>
          </cell>
          <cell r="R377">
            <v>7198</v>
          </cell>
          <cell r="S377">
            <v>2114</v>
          </cell>
          <cell r="T377">
            <v>4.5999999999999996</v>
          </cell>
        </row>
        <row r="378">
          <cell r="C378" t="str">
            <v>T-28</v>
          </cell>
          <cell r="D378">
            <v>37748946</v>
          </cell>
          <cell r="E378">
            <v>54</v>
          </cell>
          <cell r="H378">
            <v>0</v>
          </cell>
          <cell r="I378">
            <v>52</v>
          </cell>
          <cell r="J378">
            <v>320</v>
          </cell>
          <cell r="K378">
            <v>67</v>
          </cell>
          <cell r="M378">
            <v>28</v>
          </cell>
          <cell r="N378">
            <v>0</v>
          </cell>
          <cell r="O378"/>
          <cell r="P378">
            <v>2662</v>
          </cell>
          <cell r="Q378">
            <v>18</v>
          </cell>
          <cell r="R378">
            <v>28</v>
          </cell>
          <cell r="S378">
            <v>0</v>
          </cell>
          <cell r="T378">
            <v>2.8</v>
          </cell>
        </row>
        <row r="379">
          <cell r="C379" t="str">
            <v>JagdPzIV</v>
          </cell>
          <cell r="D379">
            <v>37748968</v>
          </cell>
          <cell r="E379">
            <v>2359</v>
          </cell>
          <cell r="H379">
            <v>0</v>
          </cell>
          <cell r="I379">
            <v>46</v>
          </cell>
          <cell r="J379">
            <v>650</v>
          </cell>
          <cell r="K379">
            <v>399</v>
          </cell>
          <cell r="M379">
            <v>1083</v>
          </cell>
          <cell r="N379">
            <v>0</v>
          </cell>
          <cell r="O379"/>
          <cell r="P379">
            <v>570725</v>
          </cell>
          <cell r="Q379">
            <v>888</v>
          </cell>
          <cell r="R379">
            <v>1844</v>
          </cell>
          <cell r="S379">
            <v>1200</v>
          </cell>
          <cell r="T379">
            <v>4.7</v>
          </cell>
        </row>
        <row r="380">
          <cell r="C380" t="str">
            <v>M18_Hellcat</v>
          </cell>
          <cell r="D380">
            <v>37748959</v>
          </cell>
          <cell r="E380">
            <v>9432</v>
          </cell>
          <cell r="H380">
            <v>1519</v>
          </cell>
          <cell r="I380">
            <v>55</v>
          </cell>
          <cell r="J380">
            <v>1070</v>
          </cell>
          <cell r="K380">
            <v>1142</v>
          </cell>
          <cell r="M380">
            <v>4657</v>
          </cell>
          <cell r="N380">
            <v>839</v>
          </cell>
          <cell r="O380">
            <v>1291</v>
          </cell>
          <cell r="P380">
            <v>9248262</v>
          </cell>
          <cell r="Q380">
            <v>8880</v>
          </cell>
          <cell r="R380">
            <v>6670</v>
          </cell>
          <cell r="S380">
            <v>9426</v>
          </cell>
          <cell r="T380">
            <v>6.9</v>
          </cell>
        </row>
        <row r="381">
          <cell r="C381" t="str">
            <v>ARL_V39</v>
          </cell>
          <cell r="D381">
            <v>37748963</v>
          </cell>
          <cell r="E381">
            <v>3711</v>
          </cell>
          <cell r="H381">
            <v>147</v>
          </cell>
          <cell r="I381">
            <v>48</v>
          </cell>
          <cell r="J381">
            <v>750</v>
          </cell>
          <cell r="K381">
            <v>562</v>
          </cell>
          <cell r="M381">
            <v>1801</v>
          </cell>
          <cell r="N381">
            <v>71</v>
          </cell>
          <cell r="O381">
            <v>621</v>
          </cell>
          <cell r="P381">
            <v>1201690</v>
          </cell>
          <cell r="Q381">
            <v>1794</v>
          </cell>
          <cell r="R381">
            <v>3393</v>
          </cell>
          <cell r="S381">
            <v>1890</v>
          </cell>
          <cell r="T381">
            <v>4.5</v>
          </cell>
        </row>
        <row r="382">
          <cell r="C382" t="str">
            <v>Ch20_Type58</v>
          </cell>
          <cell r="D382">
            <v>37748969</v>
          </cell>
          <cell r="E382">
            <v>4724</v>
          </cell>
          <cell r="H382">
            <v>0</v>
          </cell>
          <cell r="I382">
            <v>48</v>
          </cell>
          <cell r="J382">
            <v>990</v>
          </cell>
          <cell r="K382">
            <v>712</v>
          </cell>
          <cell r="M382">
            <v>2258</v>
          </cell>
          <cell r="N382">
            <v>0</v>
          </cell>
          <cell r="O382"/>
          <cell r="P382">
            <v>2264180</v>
          </cell>
          <cell r="Q382">
            <v>2431</v>
          </cell>
          <cell r="R382">
            <v>3733</v>
          </cell>
          <cell r="S382">
            <v>3982</v>
          </cell>
          <cell r="T382">
            <v>6.1</v>
          </cell>
        </row>
        <row r="383">
          <cell r="C383" t="str">
            <v>AMX_105AM</v>
          </cell>
          <cell r="D383">
            <v>37748948</v>
          </cell>
          <cell r="E383">
            <v>10466</v>
          </cell>
          <cell r="H383">
            <v>38</v>
          </cell>
          <cell r="I383">
            <v>57</v>
          </cell>
          <cell r="J383">
            <v>1280</v>
          </cell>
          <cell r="K383">
            <v>1214</v>
          </cell>
          <cell r="M383">
            <v>5710</v>
          </cell>
          <cell r="N383">
            <v>23</v>
          </cell>
          <cell r="O383">
            <v>1297</v>
          </cell>
          <cell r="P383">
            <v>6559563</v>
          </cell>
          <cell r="Q383">
            <v>11164</v>
          </cell>
          <cell r="R383">
            <v>10974</v>
          </cell>
          <cell r="S383">
            <v>11054</v>
          </cell>
          <cell r="T383">
            <v>5.0999999999999996</v>
          </cell>
        </row>
        <row r="384">
          <cell r="C384" t="str">
            <v>T-34-85</v>
          </cell>
          <cell r="D384">
            <v>37748953</v>
          </cell>
          <cell r="E384">
            <v>8528</v>
          </cell>
          <cell r="H384">
            <v>509</v>
          </cell>
          <cell r="I384">
            <v>49</v>
          </cell>
          <cell r="J384">
            <v>1060</v>
          </cell>
          <cell r="K384">
            <v>882</v>
          </cell>
          <cell r="M384">
            <v>4240</v>
          </cell>
          <cell r="N384">
            <v>247</v>
          </cell>
          <cell r="O384">
            <v>1130</v>
          </cell>
          <cell r="P384">
            <v>4003633</v>
          </cell>
          <cell r="Q384">
            <v>5546</v>
          </cell>
          <cell r="R384">
            <v>15820</v>
          </cell>
          <cell r="S384">
            <v>3727</v>
          </cell>
          <cell r="T384">
            <v>4.9000000000000004</v>
          </cell>
        </row>
        <row r="385">
          <cell r="C385" t="str">
            <v>T14</v>
          </cell>
          <cell r="D385">
            <v>37748964</v>
          </cell>
          <cell r="E385">
            <v>8155</v>
          </cell>
          <cell r="H385">
            <v>25</v>
          </cell>
          <cell r="I385">
            <v>55</v>
          </cell>
          <cell r="J385">
            <v>1080</v>
          </cell>
          <cell r="K385">
            <v>1194</v>
          </cell>
          <cell r="M385">
            <v>4209</v>
          </cell>
          <cell r="N385">
            <v>16</v>
          </cell>
          <cell r="O385"/>
          <cell r="P385">
            <v>7165420</v>
          </cell>
          <cell r="Q385">
            <v>7538</v>
          </cell>
          <cell r="R385">
            <v>7974</v>
          </cell>
          <cell r="S385">
            <v>4828</v>
          </cell>
          <cell r="T385">
            <v>6.1</v>
          </cell>
        </row>
        <row r="386">
          <cell r="C386" t="str">
            <v>SU-100</v>
          </cell>
          <cell r="D386">
            <v>37748945</v>
          </cell>
          <cell r="E386">
            <v>6432</v>
          </cell>
          <cell r="H386">
            <v>338</v>
          </cell>
          <cell r="I386">
            <v>46</v>
          </cell>
          <cell r="J386">
            <v>910</v>
          </cell>
          <cell r="K386">
            <v>861</v>
          </cell>
          <cell r="M386">
            <v>3065</v>
          </cell>
          <cell r="N386">
            <v>156</v>
          </cell>
          <cell r="O386">
            <v>1103</v>
          </cell>
          <cell r="P386">
            <v>4075436</v>
          </cell>
          <cell r="Q386">
            <v>4069</v>
          </cell>
          <cell r="R386">
            <v>6941</v>
          </cell>
          <cell r="S386">
            <v>3277</v>
          </cell>
          <cell r="T386">
            <v>5.9</v>
          </cell>
        </row>
        <row r="387">
          <cell r="C387" t="str">
            <v>M8A1</v>
          </cell>
          <cell r="D387">
            <v>37748950</v>
          </cell>
          <cell r="E387">
            <v>249</v>
          </cell>
          <cell r="H387">
            <v>30</v>
          </cell>
          <cell r="I387">
            <v>36</v>
          </cell>
          <cell r="J387">
            <v>430</v>
          </cell>
          <cell r="K387">
            <v>1</v>
          </cell>
          <cell r="M387">
            <v>95</v>
          </cell>
          <cell r="N387">
            <v>9</v>
          </cell>
          <cell r="O387">
            <v>1</v>
          </cell>
          <cell r="P387">
            <v>13112</v>
          </cell>
          <cell r="Q387">
            <v>67</v>
          </cell>
          <cell r="R387">
            <v>165</v>
          </cell>
          <cell r="S387">
            <v>7</v>
          </cell>
          <cell r="T387">
            <v>2.4</v>
          </cell>
        </row>
        <row r="388">
          <cell r="C388" t="str">
            <v>T150</v>
          </cell>
          <cell r="D388">
            <v>37748966</v>
          </cell>
          <cell r="E388">
            <v>2775</v>
          </cell>
          <cell r="H388">
            <v>284</v>
          </cell>
          <cell r="I388">
            <v>44</v>
          </cell>
          <cell r="J388">
            <v>640</v>
          </cell>
          <cell r="K388">
            <v>403</v>
          </cell>
          <cell r="M388">
            <v>1291</v>
          </cell>
          <cell r="N388">
            <v>126</v>
          </cell>
          <cell r="O388">
            <v>1</v>
          </cell>
          <cell r="P388">
            <v>668068</v>
          </cell>
          <cell r="Q388">
            <v>1118</v>
          </cell>
          <cell r="R388">
            <v>1453</v>
          </cell>
          <cell r="S388">
            <v>2186</v>
          </cell>
          <cell r="T388">
            <v>4.4000000000000004</v>
          </cell>
        </row>
        <row r="389">
          <cell r="C389" t="str">
            <v>SU-100</v>
          </cell>
          <cell r="D389">
            <v>37748957</v>
          </cell>
          <cell r="E389">
            <v>3716</v>
          </cell>
          <cell r="H389">
            <v>679</v>
          </cell>
          <cell r="I389">
            <v>53</v>
          </cell>
          <cell r="J389">
            <v>860</v>
          </cell>
          <cell r="K389">
            <v>865</v>
          </cell>
          <cell r="M389">
            <v>1916</v>
          </cell>
          <cell r="N389">
            <v>360</v>
          </cell>
          <cell r="O389">
            <v>1110</v>
          </cell>
          <cell r="P389">
            <v>1790833</v>
          </cell>
          <cell r="Q389">
            <v>2921</v>
          </cell>
          <cell r="R389">
            <v>2789</v>
          </cell>
          <cell r="S389">
            <v>2483</v>
          </cell>
          <cell r="T389">
            <v>4.9000000000000004</v>
          </cell>
        </row>
        <row r="390">
          <cell r="C390" t="str">
            <v>KV1</v>
          </cell>
          <cell r="D390">
            <v>37748962</v>
          </cell>
          <cell r="E390">
            <v>298</v>
          </cell>
          <cell r="H390">
            <v>71</v>
          </cell>
          <cell r="I390">
            <v>57</v>
          </cell>
          <cell r="J390">
            <v>820</v>
          </cell>
          <cell r="K390">
            <v>516</v>
          </cell>
          <cell r="M390">
            <v>163</v>
          </cell>
          <cell r="N390">
            <v>41</v>
          </cell>
          <cell r="O390"/>
          <cell r="P390">
            <v>51966</v>
          </cell>
          <cell r="Q390">
            <v>149</v>
          </cell>
          <cell r="R390">
            <v>299</v>
          </cell>
          <cell r="S390">
            <v>121</v>
          </cell>
          <cell r="T390">
            <v>3.8</v>
          </cell>
        </row>
        <row r="391">
          <cell r="C391" t="str">
            <v>SU-26</v>
          </cell>
          <cell r="D391">
            <v>37748944</v>
          </cell>
          <cell r="E391">
            <v>1888</v>
          </cell>
          <cell r="H391">
            <v>58</v>
          </cell>
          <cell r="I391">
            <v>44</v>
          </cell>
          <cell r="J391">
            <v>630</v>
          </cell>
          <cell r="K391">
            <v>301</v>
          </cell>
          <cell r="M391">
            <v>870</v>
          </cell>
          <cell r="N391">
            <v>25</v>
          </cell>
          <cell r="O391">
            <v>1</v>
          </cell>
          <cell r="P391">
            <v>295943</v>
          </cell>
          <cell r="Q391">
            <v>762</v>
          </cell>
          <cell r="R391">
            <v>1050</v>
          </cell>
          <cell r="S391">
            <v>1579</v>
          </cell>
          <cell r="T391">
            <v>3.6</v>
          </cell>
        </row>
        <row r="392">
          <cell r="C392" t="str">
            <v>IS-3</v>
          </cell>
          <cell r="D392">
            <v>38069727</v>
          </cell>
          <cell r="E392">
            <v>3675</v>
          </cell>
          <cell r="H392">
            <v>9</v>
          </cell>
          <cell r="I392">
            <v>49</v>
          </cell>
          <cell r="J392">
            <v>800</v>
          </cell>
          <cell r="K392">
            <v>695</v>
          </cell>
          <cell r="M392">
            <v>1760</v>
          </cell>
          <cell r="N392">
            <v>5</v>
          </cell>
          <cell r="O392"/>
          <cell r="P392">
            <v>1600406</v>
          </cell>
          <cell r="Q392">
            <v>1971</v>
          </cell>
          <cell r="R392">
            <v>3714</v>
          </cell>
          <cell r="S392">
            <v>2319</v>
          </cell>
          <cell r="T392">
            <v>5.2</v>
          </cell>
        </row>
        <row r="393">
          <cell r="C393" t="str">
            <v>Ch01_Type59</v>
          </cell>
          <cell r="D393">
            <v>38069735</v>
          </cell>
          <cell r="E393">
            <v>12816</v>
          </cell>
          <cell r="H393">
            <v>2044</v>
          </cell>
          <cell r="I393">
            <v>53</v>
          </cell>
          <cell r="J393">
            <v>1110</v>
          </cell>
          <cell r="K393">
            <v>1118</v>
          </cell>
          <cell r="M393">
            <v>6421</v>
          </cell>
          <cell r="N393">
            <v>1083</v>
          </cell>
          <cell r="O393">
            <v>1175</v>
          </cell>
          <cell r="P393">
            <v>13382704</v>
          </cell>
          <cell r="Q393">
            <v>10546</v>
          </cell>
          <cell r="R393">
            <v>19366</v>
          </cell>
          <cell r="S393">
            <v>6250</v>
          </cell>
          <cell r="T393">
            <v>7.5</v>
          </cell>
        </row>
        <row r="394">
          <cell r="C394" t="str">
            <v>IS</v>
          </cell>
          <cell r="D394">
            <v>38069747</v>
          </cell>
          <cell r="E394">
            <v>1409</v>
          </cell>
          <cell r="H394">
            <v>141</v>
          </cell>
          <cell r="I394">
            <v>40</v>
          </cell>
          <cell r="J394">
            <v>800</v>
          </cell>
          <cell r="K394">
            <v>560</v>
          </cell>
          <cell r="M394">
            <v>658</v>
          </cell>
          <cell r="N394">
            <v>56</v>
          </cell>
          <cell r="O394">
            <v>290</v>
          </cell>
          <cell r="P394">
            <v>523452</v>
          </cell>
          <cell r="Q394">
            <v>809</v>
          </cell>
          <cell r="R394">
            <v>517</v>
          </cell>
          <cell r="S394">
            <v>824</v>
          </cell>
          <cell r="T394">
            <v>5.0999999999999996</v>
          </cell>
        </row>
        <row r="395">
          <cell r="C395" t="str">
            <v>Lowe</v>
          </cell>
          <cell r="D395">
            <v>38069721</v>
          </cell>
          <cell r="E395">
            <v>20838</v>
          </cell>
          <cell r="H395">
            <v>2016</v>
          </cell>
          <cell r="I395">
            <v>49</v>
          </cell>
          <cell r="J395">
            <v>1010</v>
          </cell>
          <cell r="K395">
            <v>1152</v>
          </cell>
          <cell r="M395">
            <v>10128</v>
          </cell>
          <cell r="N395">
            <v>981</v>
          </cell>
          <cell r="O395">
            <v>1179</v>
          </cell>
          <cell r="P395">
            <v>22227306</v>
          </cell>
          <cell r="Q395">
            <v>19565</v>
          </cell>
          <cell r="R395">
            <v>16407</v>
          </cell>
          <cell r="S395">
            <v>22881</v>
          </cell>
          <cell r="T395">
            <v>7.2</v>
          </cell>
        </row>
        <row r="396">
          <cell r="C396" t="str">
            <v>T34_hvy</v>
          </cell>
          <cell r="D396">
            <v>38069724</v>
          </cell>
          <cell r="E396">
            <v>16308</v>
          </cell>
          <cell r="H396">
            <v>653</v>
          </cell>
          <cell r="I396">
            <v>48</v>
          </cell>
          <cell r="J396">
            <v>1070</v>
          </cell>
          <cell r="K396">
            <v>1147</v>
          </cell>
          <cell r="M396">
            <v>8105</v>
          </cell>
          <cell r="N396">
            <v>313</v>
          </cell>
          <cell r="O396">
            <v>943</v>
          </cell>
          <cell r="P396">
            <v>16794454</v>
          </cell>
          <cell r="Q396">
            <v>14315</v>
          </cell>
          <cell r="R396">
            <v>22304</v>
          </cell>
          <cell r="S396">
            <v>8299</v>
          </cell>
          <cell r="T396">
            <v>7.1</v>
          </cell>
        </row>
        <row r="397">
          <cell r="C397" t="str">
            <v>IS-3</v>
          </cell>
          <cell r="D397">
            <v>38069734</v>
          </cell>
          <cell r="E397">
            <v>14824</v>
          </cell>
          <cell r="H397">
            <v>320</v>
          </cell>
          <cell r="I397">
            <v>41</v>
          </cell>
          <cell r="J397">
            <v>730</v>
          </cell>
          <cell r="K397">
            <v>605</v>
          </cell>
          <cell r="M397">
            <v>6928</v>
          </cell>
          <cell r="N397">
            <v>131</v>
          </cell>
          <cell r="O397">
            <v>489</v>
          </cell>
          <cell r="P397">
            <v>5925865</v>
          </cell>
          <cell r="Q397">
            <v>8607</v>
          </cell>
          <cell r="R397">
            <v>4671</v>
          </cell>
          <cell r="S397">
            <v>12307</v>
          </cell>
          <cell r="T397">
            <v>5.3</v>
          </cell>
        </row>
        <row r="398">
          <cell r="C398" t="str">
            <v>SU-5</v>
          </cell>
          <cell r="D398">
            <v>38069738</v>
          </cell>
          <cell r="E398">
            <v>7511</v>
          </cell>
          <cell r="H398">
            <v>1119</v>
          </cell>
          <cell r="I398">
            <v>50</v>
          </cell>
          <cell r="J398">
            <v>880</v>
          </cell>
          <cell r="K398">
            <v>927</v>
          </cell>
          <cell r="M398">
            <v>3653</v>
          </cell>
          <cell r="N398">
            <v>562</v>
          </cell>
          <cell r="O398">
            <v>1337</v>
          </cell>
          <cell r="P398">
            <v>4915503</v>
          </cell>
          <cell r="Q398">
            <v>5733</v>
          </cell>
          <cell r="R398">
            <v>4479</v>
          </cell>
          <cell r="S398">
            <v>6317</v>
          </cell>
          <cell r="T398">
            <v>5.3</v>
          </cell>
        </row>
        <row r="399">
          <cell r="C399" t="str">
            <v>SU-8</v>
          </cell>
          <cell r="D399">
            <v>38069732</v>
          </cell>
          <cell r="E399">
            <v>4194</v>
          </cell>
          <cell r="H399">
            <v>656</v>
          </cell>
          <cell r="I399">
            <v>51</v>
          </cell>
          <cell r="J399">
            <v>820</v>
          </cell>
          <cell r="K399">
            <v>590</v>
          </cell>
          <cell r="M399">
            <v>1951</v>
          </cell>
          <cell r="N399">
            <v>335</v>
          </cell>
          <cell r="O399">
            <v>993</v>
          </cell>
          <cell r="P399">
            <v>1643861</v>
          </cell>
          <cell r="Q399">
            <v>2408</v>
          </cell>
          <cell r="R399">
            <v>2275</v>
          </cell>
          <cell r="S399">
            <v>2515</v>
          </cell>
          <cell r="T399">
            <v>4.8</v>
          </cell>
        </row>
        <row r="400">
          <cell r="C400" t="str">
            <v>PzVIB_Tiger_II</v>
          </cell>
          <cell r="D400">
            <v>38069719</v>
          </cell>
          <cell r="E400">
            <v>6254</v>
          </cell>
          <cell r="H400">
            <v>199</v>
          </cell>
          <cell r="I400">
            <v>49</v>
          </cell>
          <cell r="J400">
            <v>970</v>
          </cell>
          <cell r="K400">
            <v>982</v>
          </cell>
          <cell r="M400">
            <v>3152</v>
          </cell>
          <cell r="N400">
            <v>98</v>
          </cell>
          <cell r="O400">
            <v>848</v>
          </cell>
          <cell r="P400">
            <v>4104966</v>
          </cell>
          <cell r="Q400">
            <v>4696</v>
          </cell>
          <cell r="R400">
            <v>5495</v>
          </cell>
          <cell r="S400">
            <v>5196</v>
          </cell>
          <cell r="T400">
            <v>5.7</v>
          </cell>
        </row>
        <row r="401">
          <cell r="C401" t="str">
            <v>Hummel</v>
          </cell>
          <cell r="D401">
            <v>38069730</v>
          </cell>
          <cell r="E401">
            <v>5079</v>
          </cell>
          <cell r="H401">
            <v>217</v>
          </cell>
          <cell r="I401">
            <v>56</v>
          </cell>
          <cell r="J401">
            <v>1030</v>
          </cell>
          <cell r="K401">
            <v>682</v>
          </cell>
          <cell r="M401">
            <v>2459</v>
          </cell>
          <cell r="N401">
            <v>121</v>
          </cell>
          <cell r="O401">
            <v>365</v>
          </cell>
          <cell r="P401">
            <v>1849295</v>
          </cell>
          <cell r="Q401">
            <v>2956</v>
          </cell>
          <cell r="R401">
            <v>5754</v>
          </cell>
          <cell r="S401">
            <v>3140</v>
          </cell>
          <cell r="T401">
            <v>4.9000000000000004</v>
          </cell>
        </row>
        <row r="402">
          <cell r="C402" t="str">
            <v>T-44</v>
          </cell>
          <cell r="D402">
            <v>38069740</v>
          </cell>
          <cell r="E402">
            <v>6191</v>
          </cell>
          <cell r="H402">
            <v>210</v>
          </cell>
          <cell r="I402">
            <v>53</v>
          </cell>
          <cell r="J402">
            <v>700</v>
          </cell>
          <cell r="K402">
            <v>615</v>
          </cell>
          <cell r="M402">
            <v>2903</v>
          </cell>
          <cell r="N402">
            <v>111</v>
          </cell>
          <cell r="O402">
            <v>542</v>
          </cell>
          <cell r="P402">
            <v>2810962</v>
          </cell>
          <cell r="Q402">
            <v>2670</v>
          </cell>
          <cell r="R402">
            <v>5954</v>
          </cell>
          <cell r="S402">
            <v>1970</v>
          </cell>
          <cell r="T402">
            <v>6</v>
          </cell>
        </row>
        <row r="403">
          <cell r="C403" t="str">
            <v>M41</v>
          </cell>
          <cell r="D403">
            <v>38069737</v>
          </cell>
          <cell r="E403">
            <v>5070</v>
          </cell>
          <cell r="H403">
            <v>478</v>
          </cell>
          <cell r="I403">
            <v>45</v>
          </cell>
          <cell r="J403">
            <v>820</v>
          </cell>
          <cell r="K403">
            <v>845</v>
          </cell>
          <cell r="M403">
            <v>2473</v>
          </cell>
          <cell r="N403">
            <v>213</v>
          </cell>
          <cell r="O403">
            <v>689</v>
          </cell>
          <cell r="P403">
            <v>2793481</v>
          </cell>
          <cell r="Q403">
            <v>3710</v>
          </cell>
          <cell r="R403">
            <v>3802</v>
          </cell>
          <cell r="S403">
            <v>3300</v>
          </cell>
          <cell r="T403">
            <v>5</v>
          </cell>
        </row>
        <row r="404">
          <cell r="C404" t="str">
            <v>Ch01_Type59</v>
          </cell>
          <cell r="D404">
            <v>38069733</v>
          </cell>
          <cell r="E404">
            <v>6040</v>
          </cell>
          <cell r="H404">
            <v>1336</v>
          </cell>
          <cell r="I404">
            <v>46</v>
          </cell>
          <cell r="J404">
            <v>1060</v>
          </cell>
          <cell r="K404">
            <v>1125</v>
          </cell>
          <cell r="M404">
            <v>2969</v>
          </cell>
          <cell r="N404">
            <v>620</v>
          </cell>
          <cell r="O404">
            <v>1059</v>
          </cell>
          <cell r="P404">
            <v>5356261</v>
          </cell>
          <cell r="Q404">
            <v>5200</v>
          </cell>
          <cell r="R404">
            <v>6634</v>
          </cell>
          <cell r="S404">
            <v>4959</v>
          </cell>
          <cell r="T404">
            <v>6.5</v>
          </cell>
        </row>
        <row r="405">
          <cell r="C405" t="str">
            <v>Lowe</v>
          </cell>
          <cell r="D405">
            <v>38069739</v>
          </cell>
          <cell r="E405">
            <v>23335</v>
          </cell>
          <cell r="H405">
            <v>126</v>
          </cell>
          <cell r="I405">
            <v>48</v>
          </cell>
          <cell r="J405">
            <v>1210</v>
          </cell>
          <cell r="K405">
            <v>1295</v>
          </cell>
          <cell r="M405">
            <v>12163</v>
          </cell>
          <cell r="N405">
            <v>60</v>
          </cell>
          <cell r="O405">
            <v>688</v>
          </cell>
          <cell r="P405">
            <v>33123398</v>
          </cell>
          <cell r="Q405">
            <v>24543</v>
          </cell>
          <cell r="R405">
            <v>24160</v>
          </cell>
          <cell r="S405">
            <v>17859</v>
          </cell>
          <cell r="T405">
            <v>8.1999999999999993</v>
          </cell>
        </row>
        <row r="406">
          <cell r="C406" t="str">
            <v>T26_E4_SuperPershing</v>
          </cell>
          <cell r="D406">
            <v>38069731</v>
          </cell>
          <cell r="E406">
            <v>1114</v>
          </cell>
          <cell r="H406">
            <v>137</v>
          </cell>
          <cell r="I406">
            <v>53</v>
          </cell>
          <cell r="J406">
            <v>830</v>
          </cell>
          <cell r="K406">
            <v>659</v>
          </cell>
          <cell r="M406">
            <v>525</v>
          </cell>
          <cell r="N406">
            <v>72</v>
          </cell>
          <cell r="O406">
            <v>435</v>
          </cell>
          <cell r="P406">
            <v>436369</v>
          </cell>
          <cell r="Q406">
            <v>660</v>
          </cell>
          <cell r="R406">
            <v>1189</v>
          </cell>
          <cell r="S406">
            <v>592</v>
          </cell>
          <cell r="T406">
            <v>4.4000000000000004</v>
          </cell>
        </row>
        <row r="407">
          <cell r="C407" t="str">
            <v>KV-5</v>
          </cell>
          <cell r="D407">
            <v>38069726</v>
          </cell>
          <cell r="E407">
            <v>10623</v>
          </cell>
          <cell r="H407">
            <v>1328</v>
          </cell>
          <cell r="I407">
            <v>55</v>
          </cell>
          <cell r="J407">
            <v>1170</v>
          </cell>
          <cell r="K407">
            <v>1327</v>
          </cell>
          <cell r="M407">
            <v>5537</v>
          </cell>
          <cell r="N407">
            <v>731</v>
          </cell>
          <cell r="O407">
            <v>1377</v>
          </cell>
          <cell r="P407">
            <v>10499018</v>
          </cell>
          <cell r="Q407">
            <v>11530</v>
          </cell>
          <cell r="R407">
            <v>8862</v>
          </cell>
          <cell r="S407">
            <v>11934</v>
          </cell>
          <cell r="T407">
            <v>6.5</v>
          </cell>
        </row>
        <row r="408">
          <cell r="C408" t="str">
            <v>T26_E4_SuperPershing</v>
          </cell>
          <cell r="D408">
            <v>38069736</v>
          </cell>
          <cell r="E408">
            <v>3988</v>
          </cell>
          <cell r="H408">
            <v>128</v>
          </cell>
          <cell r="I408">
            <v>48</v>
          </cell>
          <cell r="J408">
            <v>950</v>
          </cell>
          <cell r="K408">
            <v>823</v>
          </cell>
          <cell r="M408">
            <v>1970</v>
          </cell>
          <cell r="N408">
            <v>62</v>
          </cell>
          <cell r="O408">
            <v>866</v>
          </cell>
          <cell r="P408">
            <v>1943377</v>
          </cell>
          <cell r="Q408">
            <v>2748</v>
          </cell>
          <cell r="R408">
            <v>3922</v>
          </cell>
          <cell r="S408">
            <v>2608</v>
          </cell>
          <cell r="T408">
            <v>5.3</v>
          </cell>
        </row>
        <row r="409">
          <cell r="C409" t="str">
            <v>SU-101</v>
          </cell>
          <cell r="D409">
            <v>38069728</v>
          </cell>
          <cell r="E409">
            <v>8946</v>
          </cell>
          <cell r="H409">
            <v>143</v>
          </cell>
          <cell r="I409">
            <v>48</v>
          </cell>
          <cell r="J409">
            <v>990</v>
          </cell>
          <cell r="K409">
            <v>1048</v>
          </cell>
          <cell r="M409">
            <v>4372</v>
          </cell>
          <cell r="N409">
            <v>68</v>
          </cell>
          <cell r="O409">
            <v>1103</v>
          </cell>
          <cell r="P409">
            <v>8405103</v>
          </cell>
          <cell r="Q409">
            <v>7783</v>
          </cell>
          <cell r="R409">
            <v>6698</v>
          </cell>
          <cell r="S409">
            <v>5648</v>
          </cell>
          <cell r="T409">
            <v>6.9</v>
          </cell>
        </row>
        <row r="410">
          <cell r="C410" t="str">
            <v>AMX_105AM</v>
          </cell>
          <cell r="D410">
            <v>38069723</v>
          </cell>
          <cell r="E410">
            <v>10466</v>
          </cell>
          <cell r="H410">
            <v>38</v>
          </cell>
          <cell r="I410">
            <v>57</v>
          </cell>
          <cell r="J410">
            <v>1280</v>
          </cell>
          <cell r="K410">
            <v>1214</v>
          </cell>
          <cell r="M410">
            <v>5710</v>
          </cell>
          <cell r="N410">
            <v>23</v>
          </cell>
          <cell r="O410">
            <v>1297</v>
          </cell>
          <cell r="P410">
            <v>6559563</v>
          </cell>
          <cell r="Q410">
            <v>11164</v>
          </cell>
          <cell r="R410">
            <v>10974</v>
          </cell>
          <cell r="S410">
            <v>11054</v>
          </cell>
          <cell r="T410">
            <v>5.0999999999999996</v>
          </cell>
        </row>
        <row r="411">
          <cell r="C411" t="str">
            <v>SU-8</v>
          </cell>
          <cell r="D411">
            <v>38069729</v>
          </cell>
          <cell r="E411">
            <v>5838</v>
          </cell>
          <cell r="H411">
            <v>87</v>
          </cell>
          <cell r="I411">
            <v>48</v>
          </cell>
          <cell r="J411">
            <v>680</v>
          </cell>
          <cell r="K411">
            <v>508</v>
          </cell>
          <cell r="M411">
            <v>2626</v>
          </cell>
          <cell r="N411">
            <v>43</v>
          </cell>
          <cell r="O411">
            <v>5</v>
          </cell>
          <cell r="P411">
            <v>1918037</v>
          </cell>
          <cell r="Q411">
            <v>2612</v>
          </cell>
          <cell r="R411">
            <v>6368</v>
          </cell>
          <cell r="S411">
            <v>1767</v>
          </cell>
          <cell r="T411">
            <v>5.0999999999999996</v>
          </cell>
        </row>
        <row r="412">
          <cell r="C412" t="str">
            <v>Lowe</v>
          </cell>
          <cell r="D412">
            <v>38069746</v>
          </cell>
          <cell r="E412">
            <v>18013</v>
          </cell>
          <cell r="H412">
            <v>726</v>
          </cell>
          <cell r="I412">
            <v>52</v>
          </cell>
          <cell r="J412">
            <v>1050</v>
          </cell>
          <cell r="K412">
            <v>1033</v>
          </cell>
          <cell r="M412">
            <v>8936</v>
          </cell>
          <cell r="N412">
            <v>378</v>
          </cell>
          <cell r="O412">
            <v>746</v>
          </cell>
          <cell r="P412">
            <v>17123966</v>
          </cell>
          <cell r="Q412">
            <v>14033</v>
          </cell>
          <cell r="R412">
            <v>24165</v>
          </cell>
          <cell r="S412">
            <v>8510</v>
          </cell>
          <cell r="T412">
            <v>7.4</v>
          </cell>
        </row>
        <row r="413">
          <cell r="C413" t="str">
            <v>KV-5</v>
          </cell>
          <cell r="D413">
            <v>38069725</v>
          </cell>
          <cell r="E413">
            <v>11113</v>
          </cell>
          <cell r="H413">
            <v>2390</v>
          </cell>
          <cell r="I413">
            <v>47</v>
          </cell>
          <cell r="J413">
            <v>1200</v>
          </cell>
          <cell r="K413">
            <v>932</v>
          </cell>
          <cell r="M413">
            <v>5154</v>
          </cell>
          <cell r="N413">
            <v>1122</v>
          </cell>
          <cell r="O413">
            <v>707</v>
          </cell>
          <cell r="P413">
            <v>12297276</v>
          </cell>
          <cell r="Q413">
            <v>8729</v>
          </cell>
          <cell r="R413">
            <v>11764</v>
          </cell>
          <cell r="S413">
            <v>6149</v>
          </cell>
          <cell r="T413">
            <v>8.4</v>
          </cell>
        </row>
        <row r="414">
          <cell r="C414" t="str">
            <v>KV4</v>
          </cell>
          <cell r="D414">
            <v>38069741</v>
          </cell>
          <cell r="E414">
            <v>14979</v>
          </cell>
          <cell r="H414">
            <v>14</v>
          </cell>
          <cell r="I414">
            <v>47</v>
          </cell>
          <cell r="J414">
            <v>800</v>
          </cell>
          <cell r="K414">
            <v>700</v>
          </cell>
          <cell r="M414">
            <v>7123</v>
          </cell>
          <cell r="N414">
            <v>6</v>
          </cell>
          <cell r="O414"/>
          <cell r="P414">
            <v>7285367</v>
          </cell>
          <cell r="Q414">
            <v>8329</v>
          </cell>
          <cell r="R414">
            <v>10166</v>
          </cell>
          <cell r="S414">
            <v>9896</v>
          </cell>
          <cell r="T414">
            <v>5.8</v>
          </cell>
        </row>
        <row r="415">
          <cell r="C415" t="str">
            <v>Ch01_Type59</v>
          </cell>
          <cell r="D415">
            <v>38069745</v>
          </cell>
          <cell r="E415">
            <v>17544</v>
          </cell>
          <cell r="H415">
            <v>3407</v>
          </cell>
          <cell r="I415">
            <v>53</v>
          </cell>
          <cell r="J415">
            <v>1210</v>
          </cell>
          <cell r="K415">
            <v>1036</v>
          </cell>
          <cell r="M415">
            <v>8545</v>
          </cell>
          <cell r="N415">
            <v>1794</v>
          </cell>
          <cell r="O415">
            <v>961</v>
          </cell>
          <cell r="P415">
            <v>20656387</v>
          </cell>
          <cell r="Q415">
            <v>14849</v>
          </cell>
          <cell r="R415">
            <v>18043</v>
          </cell>
          <cell r="S415">
            <v>7817</v>
          </cell>
          <cell r="T415">
            <v>8.1</v>
          </cell>
        </row>
        <row r="416">
          <cell r="C416" t="str">
            <v>Ch01_Type59</v>
          </cell>
          <cell r="D416">
            <v>38069722</v>
          </cell>
          <cell r="E416">
            <v>23984</v>
          </cell>
          <cell r="H416">
            <v>1027</v>
          </cell>
          <cell r="I416">
            <v>55</v>
          </cell>
          <cell r="J416">
            <v>1260</v>
          </cell>
          <cell r="K416">
            <v>1258</v>
          </cell>
          <cell r="M416">
            <v>12265</v>
          </cell>
          <cell r="N416">
            <v>567</v>
          </cell>
          <cell r="O416">
            <v>1295</v>
          </cell>
          <cell r="P416">
            <v>27196391</v>
          </cell>
          <cell r="Q416">
            <v>24549</v>
          </cell>
          <cell r="R416">
            <v>23852</v>
          </cell>
          <cell r="S416">
            <v>17126</v>
          </cell>
          <cell r="T416">
            <v>7.2</v>
          </cell>
        </row>
        <row r="417">
          <cell r="C417" t="str">
            <v>T34_hvy</v>
          </cell>
          <cell r="D417">
            <v>38069744</v>
          </cell>
          <cell r="E417">
            <v>9655</v>
          </cell>
          <cell r="H417">
            <v>177</v>
          </cell>
          <cell r="I417">
            <v>45</v>
          </cell>
          <cell r="J417">
            <v>930</v>
          </cell>
          <cell r="K417">
            <v>878</v>
          </cell>
          <cell r="M417">
            <v>4700</v>
          </cell>
          <cell r="N417">
            <v>79</v>
          </cell>
          <cell r="O417">
            <v>497</v>
          </cell>
          <cell r="P417">
            <v>6321376</v>
          </cell>
          <cell r="Q417">
            <v>6414</v>
          </cell>
          <cell r="R417">
            <v>7685</v>
          </cell>
          <cell r="S417">
            <v>8137</v>
          </cell>
          <cell r="T417">
            <v>6.3</v>
          </cell>
        </row>
        <row r="418">
          <cell r="C418" t="str">
            <v>T34_hvy</v>
          </cell>
          <cell r="D418">
            <v>38069720</v>
          </cell>
          <cell r="E418">
            <v>20950</v>
          </cell>
          <cell r="H418">
            <v>1658</v>
          </cell>
          <cell r="I418">
            <v>55</v>
          </cell>
          <cell r="J418">
            <v>1430</v>
          </cell>
          <cell r="K418">
            <v>1373</v>
          </cell>
          <cell r="M418">
            <v>10807</v>
          </cell>
          <cell r="N418">
            <v>904</v>
          </cell>
          <cell r="O418">
            <v>1229</v>
          </cell>
          <cell r="P418">
            <v>28686831</v>
          </cell>
          <cell r="Q418">
            <v>23520</v>
          </cell>
          <cell r="R418">
            <v>20970</v>
          </cell>
          <cell r="S418">
            <v>15657</v>
          </cell>
          <cell r="T418">
            <v>7.6</v>
          </cell>
        </row>
        <row r="419">
          <cell r="C419" t="str">
            <v>ISU-152</v>
          </cell>
          <cell r="D419">
            <v>38069718</v>
          </cell>
          <cell r="E419">
            <v>8552</v>
          </cell>
          <cell r="H419">
            <v>0</v>
          </cell>
          <cell r="I419">
            <v>48</v>
          </cell>
          <cell r="J419">
            <v>900</v>
          </cell>
          <cell r="K419">
            <v>820</v>
          </cell>
          <cell r="M419">
            <v>4106</v>
          </cell>
          <cell r="N419">
            <v>0</v>
          </cell>
          <cell r="O419"/>
          <cell r="P419">
            <v>5533148</v>
          </cell>
          <cell r="Q419">
            <v>5606</v>
          </cell>
          <cell r="R419">
            <v>6235</v>
          </cell>
          <cell r="S419">
            <v>6075</v>
          </cell>
          <cell r="T419">
            <v>6.6</v>
          </cell>
        </row>
        <row r="420">
          <cell r="C420" t="str">
            <v>IS</v>
          </cell>
          <cell r="D420">
            <v>38069742</v>
          </cell>
          <cell r="E420">
            <v>3003</v>
          </cell>
          <cell r="H420">
            <v>273</v>
          </cell>
          <cell r="I420">
            <v>39</v>
          </cell>
          <cell r="J420">
            <v>610</v>
          </cell>
          <cell r="K420">
            <v>410</v>
          </cell>
          <cell r="M420">
            <v>1351</v>
          </cell>
          <cell r="N420">
            <v>106</v>
          </cell>
          <cell r="O420">
            <v>285</v>
          </cell>
          <cell r="P420">
            <v>786038</v>
          </cell>
          <cell r="Q420">
            <v>1292</v>
          </cell>
          <cell r="R420">
            <v>1853</v>
          </cell>
          <cell r="S420">
            <v>1594</v>
          </cell>
          <cell r="T420">
            <v>4.9000000000000004</v>
          </cell>
        </row>
        <row r="421">
          <cell r="C421" t="str">
            <v>Panther_II</v>
          </cell>
          <cell r="D421">
            <v>38069743</v>
          </cell>
          <cell r="E421">
            <v>4308</v>
          </cell>
          <cell r="H421">
            <v>296</v>
          </cell>
          <cell r="I421">
            <v>45</v>
          </cell>
          <cell r="J421">
            <v>950</v>
          </cell>
          <cell r="K421">
            <v>731</v>
          </cell>
          <cell r="M421">
            <v>2123</v>
          </cell>
          <cell r="N421">
            <v>134</v>
          </cell>
          <cell r="O421">
            <v>486</v>
          </cell>
          <cell r="P421">
            <v>1666426</v>
          </cell>
          <cell r="Q421">
            <v>2592</v>
          </cell>
          <cell r="R421">
            <v>5269</v>
          </cell>
          <cell r="S421">
            <v>2543</v>
          </cell>
          <cell r="T421">
            <v>5</v>
          </cell>
        </row>
        <row r="422">
          <cell r="C422" t="str">
            <v>T49</v>
          </cell>
          <cell r="D422">
            <v>38944564</v>
          </cell>
          <cell r="E422">
            <v>13006</v>
          </cell>
          <cell r="H422">
            <v>280</v>
          </cell>
          <cell r="I422">
            <v>59</v>
          </cell>
          <cell r="J422">
            <v>800</v>
          </cell>
          <cell r="K422">
            <v>826</v>
          </cell>
          <cell r="M422">
            <v>6335</v>
          </cell>
          <cell r="N422">
            <v>166</v>
          </cell>
          <cell r="O422">
            <v>1336</v>
          </cell>
          <cell r="P422">
            <v>7361741</v>
          </cell>
          <cell r="Q422">
            <v>8928</v>
          </cell>
          <cell r="R422">
            <v>7799</v>
          </cell>
          <cell r="S422">
            <v>9715</v>
          </cell>
          <cell r="T422">
            <v>5.6</v>
          </cell>
        </row>
        <row r="423">
          <cell r="C423" t="str">
            <v>SU-85</v>
          </cell>
          <cell r="D423">
            <v>38944552</v>
          </cell>
          <cell r="E423">
            <v>3884</v>
          </cell>
          <cell r="H423">
            <v>170</v>
          </cell>
          <cell r="I423">
            <v>50</v>
          </cell>
          <cell r="J423">
            <v>560</v>
          </cell>
          <cell r="K423">
            <v>235</v>
          </cell>
          <cell r="M423">
            <v>1772</v>
          </cell>
          <cell r="N423">
            <v>85</v>
          </cell>
          <cell r="O423">
            <v>1</v>
          </cell>
          <cell r="P423">
            <v>580010</v>
          </cell>
          <cell r="Q423">
            <v>1028</v>
          </cell>
          <cell r="R423">
            <v>2362</v>
          </cell>
          <cell r="S423">
            <v>1867</v>
          </cell>
          <cell r="T423">
            <v>4.3</v>
          </cell>
        </row>
        <row r="424">
          <cell r="C424" t="str">
            <v>GB20_Crusader</v>
          </cell>
          <cell r="D424">
            <v>38944551</v>
          </cell>
          <cell r="E424">
            <v>3768</v>
          </cell>
          <cell r="H424">
            <v>0</v>
          </cell>
          <cell r="I424">
            <v>45</v>
          </cell>
          <cell r="J424">
            <v>770</v>
          </cell>
          <cell r="K424">
            <v>629</v>
          </cell>
          <cell r="M424">
            <v>1709</v>
          </cell>
          <cell r="N424">
            <v>0</v>
          </cell>
          <cell r="O424"/>
          <cell r="P424">
            <v>1647531</v>
          </cell>
          <cell r="Q424">
            <v>1765</v>
          </cell>
          <cell r="R424">
            <v>3692</v>
          </cell>
          <cell r="S424">
            <v>2606</v>
          </cell>
          <cell r="T424">
            <v>6.2</v>
          </cell>
        </row>
        <row r="425">
          <cell r="C425" t="str">
            <v>SU-26</v>
          </cell>
          <cell r="D425">
            <v>38944563</v>
          </cell>
          <cell r="E425">
            <v>567</v>
          </cell>
          <cell r="H425">
            <v>65</v>
          </cell>
          <cell r="I425">
            <v>46</v>
          </cell>
          <cell r="J425">
            <v>330</v>
          </cell>
          <cell r="K425">
            <v>1</v>
          </cell>
          <cell r="M425">
            <v>256</v>
          </cell>
          <cell r="N425">
            <v>30</v>
          </cell>
          <cell r="O425"/>
          <cell r="P425">
            <v>25968</v>
          </cell>
          <cell r="Q425">
            <v>81</v>
          </cell>
          <cell r="R425">
            <v>408</v>
          </cell>
          <cell r="S425">
            <v>77</v>
          </cell>
          <cell r="T425">
            <v>2.9</v>
          </cell>
        </row>
        <row r="426">
          <cell r="C426" t="str">
            <v>SU-85</v>
          </cell>
          <cell r="D426">
            <v>38944549</v>
          </cell>
          <cell r="E426">
            <v>1278</v>
          </cell>
          <cell r="H426">
            <v>15</v>
          </cell>
          <cell r="I426">
            <v>45</v>
          </cell>
          <cell r="J426">
            <v>530</v>
          </cell>
          <cell r="K426">
            <v>212</v>
          </cell>
          <cell r="M426">
            <v>579</v>
          </cell>
          <cell r="N426">
            <v>7</v>
          </cell>
          <cell r="O426"/>
          <cell r="P426">
            <v>152584</v>
          </cell>
          <cell r="Q426">
            <v>408</v>
          </cell>
          <cell r="R426">
            <v>801</v>
          </cell>
          <cell r="S426">
            <v>727</v>
          </cell>
          <cell r="T426">
            <v>3.8</v>
          </cell>
        </row>
        <row r="427">
          <cell r="C427" t="str">
            <v>T-34</v>
          </cell>
          <cell r="D427">
            <v>38944562</v>
          </cell>
          <cell r="E427">
            <v>641</v>
          </cell>
          <cell r="H427">
            <v>133</v>
          </cell>
          <cell r="I427">
            <v>54</v>
          </cell>
          <cell r="J427">
            <v>570</v>
          </cell>
          <cell r="K427">
            <v>169</v>
          </cell>
          <cell r="M427">
            <v>293</v>
          </cell>
          <cell r="N427">
            <v>72</v>
          </cell>
          <cell r="O427"/>
          <cell r="P427">
            <v>54006</v>
          </cell>
          <cell r="Q427">
            <v>153</v>
          </cell>
          <cell r="R427">
            <v>402</v>
          </cell>
          <cell r="S427">
            <v>514</v>
          </cell>
          <cell r="T427">
            <v>3.6</v>
          </cell>
        </row>
        <row r="428">
          <cell r="C428" t="str">
            <v>StuGIII</v>
          </cell>
          <cell r="D428">
            <v>38944565</v>
          </cell>
          <cell r="E428">
            <v>3089</v>
          </cell>
          <cell r="H428">
            <v>34</v>
          </cell>
          <cell r="I428">
            <v>44</v>
          </cell>
          <cell r="J428">
            <v>530</v>
          </cell>
          <cell r="K428">
            <v>247</v>
          </cell>
          <cell r="M428">
            <v>1387</v>
          </cell>
          <cell r="N428">
            <v>14</v>
          </cell>
          <cell r="O428"/>
          <cell r="P428">
            <v>501648</v>
          </cell>
          <cell r="Q428">
            <v>1042</v>
          </cell>
          <cell r="R428">
            <v>1880</v>
          </cell>
          <cell r="S428">
            <v>1282</v>
          </cell>
          <cell r="T428">
            <v>4.0999999999999996</v>
          </cell>
        </row>
        <row r="429">
          <cell r="C429" t="str">
            <v>PzIV</v>
          </cell>
          <cell r="D429">
            <v>38944575</v>
          </cell>
          <cell r="E429">
            <v>4593</v>
          </cell>
          <cell r="H429">
            <v>609</v>
          </cell>
          <cell r="I429">
            <v>52</v>
          </cell>
          <cell r="J429">
            <v>650</v>
          </cell>
          <cell r="K429">
            <v>422</v>
          </cell>
          <cell r="M429">
            <v>2183</v>
          </cell>
          <cell r="N429">
            <v>319</v>
          </cell>
          <cell r="O429">
            <v>572</v>
          </cell>
          <cell r="P429">
            <v>953934</v>
          </cell>
          <cell r="Q429">
            <v>2005</v>
          </cell>
          <cell r="R429">
            <v>3719</v>
          </cell>
          <cell r="S429">
            <v>2207</v>
          </cell>
          <cell r="T429">
            <v>4.5999999999999996</v>
          </cell>
        </row>
        <row r="430">
          <cell r="C430" t="str">
            <v>GB20_Crusader</v>
          </cell>
          <cell r="D430">
            <v>38944557</v>
          </cell>
          <cell r="E430">
            <v>3393</v>
          </cell>
          <cell r="H430">
            <v>0</v>
          </cell>
          <cell r="I430">
            <v>47</v>
          </cell>
          <cell r="J430">
            <v>560</v>
          </cell>
          <cell r="K430">
            <v>343</v>
          </cell>
          <cell r="M430">
            <v>1590</v>
          </cell>
          <cell r="N430">
            <v>0</v>
          </cell>
          <cell r="O430"/>
          <cell r="P430">
            <v>613254</v>
          </cell>
          <cell r="Q430">
            <v>1467</v>
          </cell>
          <cell r="R430">
            <v>2299</v>
          </cell>
          <cell r="S430">
            <v>1281</v>
          </cell>
          <cell r="T430">
            <v>4.2</v>
          </cell>
        </row>
        <row r="431">
          <cell r="C431" t="str">
            <v>T-28</v>
          </cell>
          <cell r="D431">
            <v>38944577</v>
          </cell>
          <cell r="E431">
            <v>3562</v>
          </cell>
          <cell r="H431">
            <v>157</v>
          </cell>
          <cell r="I431">
            <v>46</v>
          </cell>
          <cell r="J431">
            <v>1020</v>
          </cell>
          <cell r="K431">
            <v>817</v>
          </cell>
          <cell r="M431">
            <v>1752</v>
          </cell>
          <cell r="N431">
            <v>72</v>
          </cell>
          <cell r="O431">
            <v>1026</v>
          </cell>
          <cell r="P431">
            <v>1730483</v>
          </cell>
          <cell r="Q431">
            <v>2169</v>
          </cell>
          <cell r="R431">
            <v>4879</v>
          </cell>
          <cell r="S431">
            <v>1948</v>
          </cell>
          <cell r="T431">
            <v>4.8</v>
          </cell>
        </row>
        <row r="432">
          <cell r="C432" t="str">
            <v>PzIII_IV</v>
          </cell>
          <cell r="D432">
            <v>38944567</v>
          </cell>
          <cell r="E432">
            <v>1322</v>
          </cell>
          <cell r="H432">
            <v>72</v>
          </cell>
          <cell r="I432">
            <v>53</v>
          </cell>
          <cell r="J432">
            <v>950</v>
          </cell>
          <cell r="K432">
            <v>382</v>
          </cell>
          <cell r="M432">
            <v>626</v>
          </cell>
          <cell r="N432">
            <v>40</v>
          </cell>
          <cell r="O432">
            <v>745</v>
          </cell>
          <cell r="P432">
            <v>238773</v>
          </cell>
          <cell r="Q432">
            <v>615</v>
          </cell>
          <cell r="R432">
            <v>756</v>
          </cell>
          <cell r="S432">
            <v>851</v>
          </cell>
          <cell r="T432">
            <v>4.3</v>
          </cell>
        </row>
        <row r="433">
          <cell r="C433" t="str">
            <v>PzIV</v>
          </cell>
          <cell r="D433">
            <v>38944572</v>
          </cell>
          <cell r="E433">
            <v>5400</v>
          </cell>
          <cell r="H433">
            <v>582</v>
          </cell>
          <cell r="I433">
            <v>49</v>
          </cell>
          <cell r="J433">
            <v>620</v>
          </cell>
          <cell r="K433">
            <v>442</v>
          </cell>
          <cell r="M433">
            <v>2484</v>
          </cell>
          <cell r="N433">
            <v>288</v>
          </cell>
          <cell r="O433">
            <v>214</v>
          </cell>
          <cell r="P433">
            <v>1392015</v>
          </cell>
          <cell r="Q433">
            <v>1953</v>
          </cell>
          <cell r="R433">
            <v>5065</v>
          </cell>
          <cell r="S433">
            <v>2493</v>
          </cell>
          <cell r="T433">
            <v>5.3</v>
          </cell>
        </row>
        <row r="434">
          <cell r="C434" t="str">
            <v>KV1</v>
          </cell>
          <cell r="D434">
            <v>38944554</v>
          </cell>
          <cell r="E434">
            <v>6</v>
          </cell>
          <cell r="H434">
            <v>0</v>
          </cell>
          <cell r="I434">
            <v>83</v>
          </cell>
          <cell r="J434">
            <v>20</v>
          </cell>
          <cell r="K434">
            <v>1</v>
          </cell>
          <cell r="M434">
            <v>5</v>
          </cell>
          <cell r="N434">
            <v>0</v>
          </cell>
          <cell r="O434"/>
          <cell r="P434">
            <v>75</v>
          </cell>
          <cell r="Q434">
            <v>0</v>
          </cell>
          <cell r="R434">
            <v>0</v>
          </cell>
          <cell r="S434">
            <v>0</v>
          </cell>
          <cell r="T434">
            <v>4.2</v>
          </cell>
        </row>
        <row r="435">
          <cell r="C435" t="str">
            <v>GB20_Crusader</v>
          </cell>
          <cell r="D435">
            <v>38944559</v>
          </cell>
          <cell r="E435">
            <v>7245</v>
          </cell>
          <cell r="H435">
            <v>66</v>
          </cell>
          <cell r="I435">
            <v>47</v>
          </cell>
          <cell r="J435">
            <v>1120</v>
          </cell>
          <cell r="K435">
            <v>1062</v>
          </cell>
          <cell r="M435">
            <v>3652</v>
          </cell>
          <cell r="N435">
            <v>30</v>
          </cell>
          <cell r="O435">
            <v>1010</v>
          </cell>
          <cell r="P435">
            <v>5430318</v>
          </cell>
          <cell r="Q435">
            <v>6017</v>
          </cell>
          <cell r="R435">
            <v>8462</v>
          </cell>
          <cell r="S435">
            <v>3269</v>
          </cell>
          <cell r="T435">
            <v>6.1</v>
          </cell>
        </row>
        <row r="436">
          <cell r="C436" t="str">
            <v>Wespe</v>
          </cell>
          <cell r="D436">
            <v>38944558</v>
          </cell>
          <cell r="E436">
            <v>2898</v>
          </cell>
          <cell r="H436">
            <v>54</v>
          </cell>
          <cell r="I436">
            <v>52</v>
          </cell>
          <cell r="J436">
            <v>610</v>
          </cell>
          <cell r="K436">
            <v>399</v>
          </cell>
          <cell r="M436">
            <v>1395</v>
          </cell>
          <cell r="N436">
            <v>30</v>
          </cell>
          <cell r="O436">
            <v>94</v>
          </cell>
          <cell r="P436">
            <v>504944</v>
          </cell>
          <cell r="Q436">
            <v>1881</v>
          </cell>
          <cell r="R436">
            <v>1673</v>
          </cell>
          <cell r="S436">
            <v>1457</v>
          </cell>
          <cell r="T436">
            <v>3.3</v>
          </cell>
        </row>
        <row r="437">
          <cell r="C437" t="str">
            <v>Grille</v>
          </cell>
          <cell r="D437">
            <v>38944574</v>
          </cell>
          <cell r="E437">
            <v>1268</v>
          </cell>
          <cell r="H437">
            <v>47</v>
          </cell>
          <cell r="I437">
            <v>48</v>
          </cell>
          <cell r="J437">
            <v>610</v>
          </cell>
          <cell r="K437">
            <v>442</v>
          </cell>
          <cell r="M437">
            <v>604</v>
          </cell>
          <cell r="N437">
            <v>23</v>
          </cell>
          <cell r="O437">
            <v>1</v>
          </cell>
          <cell r="P437">
            <v>323883</v>
          </cell>
          <cell r="Q437">
            <v>599</v>
          </cell>
          <cell r="R437">
            <v>673</v>
          </cell>
          <cell r="S437">
            <v>715</v>
          </cell>
          <cell r="T437">
            <v>4.4000000000000004</v>
          </cell>
        </row>
        <row r="438">
          <cell r="C438" t="str">
            <v>AMX_105AM</v>
          </cell>
          <cell r="D438">
            <v>38944556</v>
          </cell>
          <cell r="E438">
            <v>10466</v>
          </cell>
          <cell r="H438">
            <v>38</v>
          </cell>
          <cell r="I438">
            <v>57</v>
          </cell>
          <cell r="J438">
            <v>1280</v>
          </cell>
          <cell r="K438">
            <v>1214</v>
          </cell>
          <cell r="M438">
            <v>5710</v>
          </cell>
          <cell r="N438">
            <v>23</v>
          </cell>
          <cell r="O438">
            <v>1297</v>
          </cell>
          <cell r="P438">
            <v>6559563</v>
          </cell>
          <cell r="Q438">
            <v>11164</v>
          </cell>
          <cell r="R438">
            <v>10974</v>
          </cell>
          <cell r="S438">
            <v>11054</v>
          </cell>
          <cell r="T438">
            <v>5.0999999999999996</v>
          </cell>
        </row>
        <row r="439">
          <cell r="C439" t="str">
            <v>T49</v>
          </cell>
          <cell r="D439">
            <v>38944555</v>
          </cell>
          <cell r="E439">
            <v>292</v>
          </cell>
          <cell r="H439">
            <v>0</v>
          </cell>
          <cell r="I439">
            <v>48</v>
          </cell>
          <cell r="J439">
            <v>870</v>
          </cell>
          <cell r="K439">
            <v>410</v>
          </cell>
          <cell r="M439">
            <v>139</v>
          </cell>
          <cell r="N439">
            <v>0</v>
          </cell>
          <cell r="O439"/>
          <cell r="P439">
            <v>47993</v>
          </cell>
          <cell r="Q439">
            <v>156</v>
          </cell>
          <cell r="R439">
            <v>245</v>
          </cell>
          <cell r="S439">
            <v>255</v>
          </cell>
          <cell r="T439">
            <v>3.3</v>
          </cell>
        </row>
        <row r="440">
          <cell r="C440" t="str">
            <v>SU-85</v>
          </cell>
          <cell r="D440">
            <v>38944561</v>
          </cell>
          <cell r="E440">
            <v>627</v>
          </cell>
          <cell r="H440">
            <v>31</v>
          </cell>
          <cell r="I440">
            <v>45</v>
          </cell>
          <cell r="J440">
            <v>820</v>
          </cell>
          <cell r="K440">
            <v>622</v>
          </cell>
          <cell r="M440">
            <v>311</v>
          </cell>
          <cell r="N440">
            <v>11</v>
          </cell>
          <cell r="O440">
            <v>1</v>
          </cell>
          <cell r="P440">
            <v>146330</v>
          </cell>
          <cell r="Q440">
            <v>453</v>
          </cell>
          <cell r="R440">
            <v>314</v>
          </cell>
          <cell r="S440">
            <v>956</v>
          </cell>
          <cell r="T440">
            <v>3.7</v>
          </cell>
        </row>
        <row r="441">
          <cell r="C441" t="str">
            <v>StuGIII</v>
          </cell>
          <cell r="D441">
            <v>38944553</v>
          </cell>
          <cell r="E441">
            <v>1810</v>
          </cell>
          <cell r="H441">
            <v>0</v>
          </cell>
          <cell r="I441">
            <v>47</v>
          </cell>
          <cell r="J441">
            <v>740</v>
          </cell>
          <cell r="K441">
            <v>500</v>
          </cell>
          <cell r="M441">
            <v>856</v>
          </cell>
          <cell r="N441">
            <v>0</v>
          </cell>
          <cell r="O441"/>
          <cell r="P441">
            <v>505055</v>
          </cell>
          <cell r="Q441">
            <v>982</v>
          </cell>
          <cell r="R441">
            <v>1179</v>
          </cell>
          <cell r="S441">
            <v>974</v>
          </cell>
          <cell r="T441">
            <v>4.4000000000000004</v>
          </cell>
        </row>
        <row r="442">
          <cell r="C442" t="str">
            <v>SU-85</v>
          </cell>
          <cell r="D442">
            <v>38944568</v>
          </cell>
          <cell r="E442">
            <v>491</v>
          </cell>
          <cell r="H442">
            <v>83</v>
          </cell>
          <cell r="I442">
            <v>48</v>
          </cell>
          <cell r="J442">
            <v>730</v>
          </cell>
          <cell r="K442">
            <v>345</v>
          </cell>
          <cell r="M442">
            <v>237</v>
          </cell>
          <cell r="N442">
            <v>40</v>
          </cell>
          <cell r="O442"/>
          <cell r="P442">
            <v>78443</v>
          </cell>
          <cell r="Q442">
            <v>244</v>
          </cell>
          <cell r="R442">
            <v>342</v>
          </cell>
          <cell r="S442">
            <v>163</v>
          </cell>
          <cell r="T442">
            <v>3.6</v>
          </cell>
        </row>
        <row r="443">
          <cell r="C443" t="str">
            <v>StuGIII</v>
          </cell>
          <cell r="D443">
            <v>38944566</v>
          </cell>
          <cell r="E443">
            <v>10811</v>
          </cell>
          <cell r="H443">
            <v>44</v>
          </cell>
          <cell r="I443">
            <v>53</v>
          </cell>
          <cell r="J443">
            <v>1270</v>
          </cell>
          <cell r="K443">
            <v>1237</v>
          </cell>
          <cell r="M443">
            <v>5440</v>
          </cell>
          <cell r="N443">
            <v>25</v>
          </cell>
          <cell r="O443">
            <v>1440</v>
          </cell>
          <cell r="P443">
            <v>9691076</v>
          </cell>
          <cell r="Q443">
            <v>9911</v>
          </cell>
          <cell r="R443">
            <v>18997</v>
          </cell>
          <cell r="S443">
            <v>8860</v>
          </cell>
          <cell r="T443">
            <v>6.7</v>
          </cell>
        </row>
        <row r="444">
          <cell r="C444" t="str">
            <v>KV1</v>
          </cell>
          <cell r="D444">
            <v>38944571</v>
          </cell>
          <cell r="E444">
            <v>4684</v>
          </cell>
          <cell r="H444">
            <v>604</v>
          </cell>
          <cell r="I444">
            <v>54</v>
          </cell>
          <cell r="J444">
            <v>620</v>
          </cell>
          <cell r="K444">
            <v>450</v>
          </cell>
          <cell r="M444">
            <v>2197</v>
          </cell>
          <cell r="N444">
            <v>326</v>
          </cell>
          <cell r="O444">
            <v>476</v>
          </cell>
          <cell r="P444">
            <v>1183211</v>
          </cell>
          <cell r="Q444">
            <v>2051</v>
          </cell>
          <cell r="R444">
            <v>4313</v>
          </cell>
          <cell r="S444">
            <v>1134</v>
          </cell>
          <cell r="T444">
            <v>5</v>
          </cell>
        </row>
        <row r="445">
          <cell r="C445" t="str">
            <v>GB08_Churchill_I</v>
          </cell>
          <cell r="D445">
            <v>38944569</v>
          </cell>
          <cell r="E445">
            <v>1165</v>
          </cell>
          <cell r="H445">
            <v>27</v>
          </cell>
          <cell r="I445">
            <v>44</v>
          </cell>
          <cell r="J445">
            <v>580</v>
          </cell>
          <cell r="K445">
            <v>300</v>
          </cell>
          <cell r="M445">
            <v>548</v>
          </cell>
          <cell r="N445">
            <v>10</v>
          </cell>
          <cell r="O445"/>
          <cell r="P445">
            <v>176868</v>
          </cell>
          <cell r="Q445">
            <v>622</v>
          </cell>
          <cell r="R445">
            <v>371</v>
          </cell>
          <cell r="S445">
            <v>926</v>
          </cell>
          <cell r="T445">
            <v>3.1</v>
          </cell>
        </row>
        <row r="446">
          <cell r="C446" t="str">
            <v>M4_Sherman</v>
          </cell>
          <cell r="D446">
            <v>38944576</v>
          </cell>
          <cell r="E446">
            <v>314</v>
          </cell>
          <cell r="H446">
            <v>56</v>
          </cell>
          <cell r="I446">
            <v>41</v>
          </cell>
          <cell r="J446">
            <v>530</v>
          </cell>
          <cell r="K446">
            <v>101</v>
          </cell>
          <cell r="M446">
            <v>129</v>
          </cell>
          <cell r="N446">
            <v>23</v>
          </cell>
          <cell r="O446"/>
          <cell r="P446">
            <v>26274</v>
          </cell>
          <cell r="Q446">
            <v>91</v>
          </cell>
          <cell r="R446">
            <v>128</v>
          </cell>
          <cell r="S446">
            <v>306</v>
          </cell>
          <cell r="T446">
            <v>3.5</v>
          </cell>
        </row>
        <row r="447">
          <cell r="C447" t="str">
            <v>GB08_Churchill_I</v>
          </cell>
          <cell r="D447">
            <v>38944578</v>
          </cell>
          <cell r="E447">
            <v>5250</v>
          </cell>
          <cell r="H447">
            <v>401</v>
          </cell>
          <cell r="I447">
            <v>54</v>
          </cell>
          <cell r="J447">
            <v>710</v>
          </cell>
          <cell r="K447">
            <v>686</v>
          </cell>
          <cell r="M447">
            <v>2540</v>
          </cell>
          <cell r="N447">
            <v>215</v>
          </cell>
          <cell r="O447">
            <v>1045</v>
          </cell>
          <cell r="P447">
            <v>2210510</v>
          </cell>
          <cell r="Q447">
            <v>3211</v>
          </cell>
          <cell r="R447">
            <v>3186</v>
          </cell>
          <cell r="S447">
            <v>4141</v>
          </cell>
          <cell r="T447">
            <v>4.8</v>
          </cell>
        </row>
        <row r="448">
          <cell r="C448" t="str">
            <v>StuGIII</v>
          </cell>
          <cell r="D448">
            <v>38944573</v>
          </cell>
          <cell r="E448">
            <v>11911</v>
          </cell>
          <cell r="H448">
            <v>107</v>
          </cell>
          <cell r="I448">
            <v>37</v>
          </cell>
          <cell r="J448">
            <v>860</v>
          </cell>
          <cell r="K448">
            <v>738</v>
          </cell>
          <cell r="M448">
            <v>5822</v>
          </cell>
          <cell r="N448">
            <v>40</v>
          </cell>
          <cell r="O448">
            <v>156</v>
          </cell>
          <cell r="P448">
            <v>5502288</v>
          </cell>
          <cell r="Q448">
            <v>7329</v>
          </cell>
          <cell r="R448">
            <v>8687</v>
          </cell>
          <cell r="S448">
            <v>7974</v>
          </cell>
          <cell r="T448">
            <v>5.6</v>
          </cell>
        </row>
        <row r="449">
          <cell r="C449" t="str">
            <v>M10_Wolverine</v>
          </cell>
          <cell r="D449">
            <v>38944550</v>
          </cell>
          <cell r="E449">
            <v>4984</v>
          </cell>
          <cell r="H449">
            <v>31</v>
          </cell>
          <cell r="I449">
            <v>54</v>
          </cell>
          <cell r="J449">
            <v>1120</v>
          </cell>
          <cell r="K449">
            <v>713</v>
          </cell>
          <cell r="M449">
            <v>2460</v>
          </cell>
          <cell r="N449">
            <v>20</v>
          </cell>
          <cell r="O449"/>
          <cell r="P449">
            <v>1332520</v>
          </cell>
          <cell r="Q449">
            <v>4281</v>
          </cell>
          <cell r="R449">
            <v>4508</v>
          </cell>
          <cell r="S449">
            <v>6295</v>
          </cell>
          <cell r="T449">
            <v>3.4</v>
          </cell>
        </row>
        <row r="450">
          <cell r="C450" t="str">
            <v>KV1</v>
          </cell>
          <cell r="D450">
            <v>38944560</v>
          </cell>
          <cell r="E450">
            <v>1029</v>
          </cell>
          <cell r="H450">
            <v>0</v>
          </cell>
          <cell r="I450">
            <v>51</v>
          </cell>
          <cell r="J450">
            <v>960</v>
          </cell>
          <cell r="K450">
            <v>570</v>
          </cell>
          <cell r="M450">
            <v>529</v>
          </cell>
          <cell r="N450">
            <v>0</v>
          </cell>
          <cell r="O450"/>
          <cell r="P450">
            <v>196861</v>
          </cell>
          <cell r="Q450">
            <v>670</v>
          </cell>
          <cell r="R450">
            <v>1276</v>
          </cell>
          <cell r="S450">
            <v>815</v>
          </cell>
          <cell r="T450">
            <v>3.2</v>
          </cell>
        </row>
        <row r="451">
          <cell r="C451" t="str">
            <v>Churchill_LL</v>
          </cell>
          <cell r="D451">
            <v>38944570</v>
          </cell>
          <cell r="E451">
            <v>2175</v>
          </cell>
          <cell r="H451">
            <v>97</v>
          </cell>
          <cell r="I451">
            <v>37</v>
          </cell>
          <cell r="J451">
            <v>600</v>
          </cell>
          <cell r="K451">
            <v>277</v>
          </cell>
          <cell r="M451">
            <v>938</v>
          </cell>
          <cell r="N451">
            <v>36</v>
          </cell>
          <cell r="O451">
            <v>1</v>
          </cell>
          <cell r="P451">
            <v>440207</v>
          </cell>
          <cell r="Q451">
            <v>676</v>
          </cell>
          <cell r="R451">
            <v>1509</v>
          </cell>
          <cell r="S451">
            <v>1060</v>
          </cell>
          <cell r="T451">
            <v>4.5</v>
          </cell>
        </row>
        <row r="452">
          <cell r="C452" t="str">
            <v>KV-1s</v>
          </cell>
          <cell r="D452">
            <v>39628250</v>
          </cell>
          <cell r="E452">
            <v>4037</v>
          </cell>
          <cell r="H452">
            <v>1</v>
          </cell>
          <cell r="I452">
            <v>50</v>
          </cell>
          <cell r="J452">
            <v>850</v>
          </cell>
          <cell r="K452">
            <v>437</v>
          </cell>
          <cell r="M452">
            <v>1981</v>
          </cell>
          <cell r="N452">
            <v>1</v>
          </cell>
          <cell r="O452"/>
          <cell r="P452">
            <v>728869</v>
          </cell>
          <cell r="Q452">
            <v>1939</v>
          </cell>
          <cell r="R452">
            <v>3651</v>
          </cell>
          <cell r="S452">
            <v>2987</v>
          </cell>
          <cell r="T452">
            <v>3.6</v>
          </cell>
        </row>
        <row r="453">
          <cell r="C453" t="str">
            <v>KV-1s</v>
          </cell>
          <cell r="D453">
            <v>39628248</v>
          </cell>
          <cell r="E453">
            <v>3855</v>
          </cell>
          <cell r="H453">
            <v>594</v>
          </cell>
          <cell r="I453">
            <v>47</v>
          </cell>
          <cell r="J453">
            <v>710</v>
          </cell>
          <cell r="K453">
            <v>445</v>
          </cell>
          <cell r="M453">
            <v>1810</v>
          </cell>
          <cell r="N453">
            <v>279</v>
          </cell>
          <cell r="O453">
            <v>567</v>
          </cell>
          <cell r="P453">
            <v>1001724</v>
          </cell>
          <cell r="Q453">
            <v>1579</v>
          </cell>
          <cell r="R453">
            <v>2568</v>
          </cell>
          <cell r="S453">
            <v>2671</v>
          </cell>
          <cell r="T453">
            <v>4.5999999999999996</v>
          </cell>
        </row>
        <row r="454">
          <cell r="C454" t="str">
            <v>T25_2</v>
          </cell>
          <cell r="D454">
            <v>39628249</v>
          </cell>
          <cell r="E454">
            <v>5330</v>
          </cell>
          <cell r="H454">
            <v>0</v>
          </cell>
          <cell r="I454">
            <v>49</v>
          </cell>
          <cell r="J454">
            <v>1010</v>
          </cell>
          <cell r="K454">
            <v>748</v>
          </cell>
          <cell r="M454">
            <v>2620</v>
          </cell>
          <cell r="N454">
            <v>0</v>
          </cell>
          <cell r="O454"/>
          <cell r="P454">
            <v>2110844</v>
          </cell>
          <cell r="Q454">
            <v>3255</v>
          </cell>
          <cell r="R454">
            <v>6472</v>
          </cell>
          <cell r="S454">
            <v>3935</v>
          </cell>
          <cell r="T454">
            <v>4.7</v>
          </cell>
        </row>
        <row r="455">
          <cell r="C455" t="str">
            <v>AMX_13F3AM</v>
          </cell>
          <cell r="D455">
            <v>39628229</v>
          </cell>
          <cell r="E455">
            <v>9617</v>
          </cell>
          <cell r="H455">
            <v>0</v>
          </cell>
          <cell r="I455">
            <v>52</v>
          </cell>
          <cell r="J455">
            <v>1190</v>
          </cell>
          <cell r="K455">
            <v>1187</v>
          </cell>
          <cell r="M455">
            <v>5010</v>
          </cell>
          <cell r="N455">
            <v>0</v>
          </cell>
          <cell r="O455"/>
          <cell r="P455">
            <v>10893761</v>
          </cell>
          <cell r="Q455">
            <v>8863</v>
          </cell>
          <cell r="R455">
            <v>8384</v>
          </cell>
          <cell r="S455">
            <v>5466</v>
          </cell>
          <cell r="T455">
            <v>7.2</v>
          </cell>
        </row>
        <row r="456">
          <cell r="C456" t="str">
            <v>KV-1s</v>
          </cell>
          <cell r="D456">
            <v>39628227</v>
          </cell>
          <cell r="E456">
            <v>1634</v>
          </cell>
          <cell r="H456">
            <v>0</v>
          </cell>
          <cell r="I456">
            <v>46</v>
          </cell>
          <cell r="J456">
            <v>580</v>
          </cell>
          <cell r="K456">
            <v>304</v>
          </cell>
          <cell r="M456">
            <v>747</v>
          </cell>
          <cell r="N456">
            <v>0</v>
          </cell>
          <cell r="O456"/>
          <cell r="P456">
            <v>238557</v>
          </cell>
          <cell r="Q456">
            <v>544</v>
          </cell>
          <cell r="R456">
            <v>1518</v>
          </cell>
          <cell r="S456">
            <v>856</v>
          </cell>
          <cell r="T456">
            <v>4.3</v>
          </cell>
        </row>
        <row r="457">
          <cell r="C457" t="str">
            <v>AMX_105AM</v>
          </cell>
          <cell r="D457">
            <v>39628246</v>
          </cell>
          <cell r="E457">
            <v>8372</v>
          </cell>
          <cell r="H457">
            <v>47</v>
          </cell>
          <cell r="I457">
            <v>51</v>
          </cell>
          <cell r="J457">
            <v>980</v>
          </cell>
          <cell r="K457">
            <v>1077</v>
          </cell>
          <cell r="M457">
            <v>4300</v>
          </cell>
          <cell r="N457">
            <v>24</v>
          </cell>
          <cell r="O457">
            <v>863</v>
          </cell>
          <cell r="P457">
            <v>5724347</v>
          </cell>
          <cell r="Q457">
            <v>7731</v>
          </cell>
          <cell r="R457">
            <v>5728</v>
          </cell>
          <cell r="S457">
            <v>7519</v>
          </cell>
          <cell r="T457">
            <v>5.5</v>
          </cell>
        </row>
        <row r="458">
          <cell r="C458" t="str">
            <v>M6</v>
          </cell>
          <cell r="D458">
            <v>39628236</v>
          </cell>
          <cell r="E458">
            <v>5154</v>
          </cell>
          <cell r="H458">
            <v>5</v>
          </cell>
          <cell r="I458">
            <v>47</v>
          </cell>
          <cell r="J458">
            <v>740</v>
          </cell>
          <cell r="K458">
            <v>598</v>
          </cell>
          <cell r="M458">
            <v>2445</v>
          </cell>
          <cell r="N458">
            <v>2</v>
          </cell>
          <cell r="O458"/>
          <cell r="P458">
            <v>1850521</v>
          </cell>
          <cell r="Q458">
            <v>2657</v>
          </cell>
          <cell r="R458">
            <v>4838</v>
          </cell>
          <cell r="S458">
            <v>2614</v>
          </cell>
          <cell r="T458">
            <v>4.9000000000000004</v>
          </cell>
        </row>
        <row r="459">
          <cell r="C459" t="str">
            <v>SU-5</v>
          </cell>
          <cell r="D459">
            <v>39628253</v>
          </cell>
          <cell r="E459">
            <v>892</v>
          </cell>
          <cell r="H459">
            <v>46</v>
          </cell>
          <cell r="I459">
            <v>48</v>
          </cell>
          <cell r="J459">
            <v>570</v>
          </cell>
          <cell r="K459">
            <v>100</v>
          </cell>
          <cell r="M459">
            <v>386</v>
          </cell>
          <cell r="N459">
            <v>25</v>
          </cell>
          <cell r="O459">
            <v>1</v>
          </cell>
          <cell r="P459">
            <v>89944</v>
          </cell>
          <cell r="Q459">
            <v>236</v>
          </cell>
          <cell r="R459">
            <v>407</v>
          </cell>
          <cell r="S459">
            <v>500</v>
          </cell>
          <cell r="T459">
            <v>3.4</v>
          </cell>
        </row>
        <row r="460">
          <cell r="C460" t="str">
            <v>KV-1s</v>
          </cell>
          <cell r="D460">
            <v>39628240</v>
          </cell>
          <cell r="E460">
            <v>453</v>
          </cell>
          <cell r="H460">
            <v>0</v>
          </cell>
          <cell r="I460">
            <v>47</v>
          </cell>
          <cell r="J460">
            <v>420</v>
          </cell>
          <cell r="K460">
            <v>189</v>
          </cell>
          <cell r="M460">
            <v>215</v>
          </cell>
          <cell r="N460">
            <v>0</v>
          </cell>
          <cell r="O460"/>
          <cell r="P460">
            <v>58771</v>
          </cell>
          <cell r="Q460">
            <v>127</v>
          </cell>
          <cell r="R460">
            <v>157</v>
          </cell>
          <cell r="S460">
            <v>124</v>
          </cell>
          <cell r="T460">
            <v>4.0999999999999996</v>
          </cell>
        </row>
        <row r="461">
          <cell r="C461" t="str">
            <v>KV-1s</v>
          </cell>
          <cell r="D461">
            <v>39628233</v>
          </cell>
          <cell r="E461">
            <v>687</v>
          </cell>
          <cell r="H461">
            <v>188</v>
          </cell>
          <cell r="I461">
            <v>43</v>
          </cell>
          <cell r="J461">
            <v>650</v>
          </cell>
          <cell r="K461">
            <v>358</v>
          </cell>
          <cell r="M461">
            <v>308</v>
          </cell>
          <cell r="N461">
            <v>80</v>
          </cell>
          <cell r="O461">
            <v>538</v>
          </cell>
          <cell r="P461">
            <v>153184</v>
          </cell>
          <cell r="Q461">
            <v>346</v>
          </cell>
          <cell r="R461">
            <v>463</v>
          </cell>
          <cell r="S461">
            <v>192</v>
          </cell>
          <cell r="T461">
            <v>4</v>
          </cell>
        </row>
        <row r="462">
          <cell r="C462" t="str">
            <v>T-43</v>
          </cell>
          <cell r="D462">
            <v>39628239</v>
          </cell>
          <cell r="E462">
            <v>3093</v>
          </cell>
          <cell r="H462">
            <v>116</v>
          </cell>
          <cell r="I462">
            <v>50</v>
          </cell>
          <cell r="J462">
            <v>870</v>
          </cell>
          <cell r="K462">
            <v>881</v>
          </cell>
          <cell r="M462">
            <v>1512</v>
          </cell>
          <cell r="N462">
            <v>58</v>
          </cell>
          <cell r="O462">
            <v>729</v>
          </cell>
          <cell r="P462">
            <v>1799802</v>
          </cell>
          <cell r="Q462">
            <v>2251</v>
          </cell>
          <cell r="R462">
            <v>3424</v>
          </cell>
          <cell r="S462">
            <v>1070</v>
          </cell>
          <cell r="T462">
            <v>5.7</v>
          </cell>
        </row>
        <row r="463">
          <cell r="C463" t="str">
            <v>IS</v>
          </cell>
          <cell r="D463">
            <v>39628237</v>
          </cell>
          <cell r="E463">
            <v>2846</v>
          </cell>
          <cell r="H463">
            <v>0</v>
          </cell>
          <cell r="I463">
            <v>46</v>
          </cell>
          <cell r="J463">
            <v>620</v>
          </cell>
          <cell r="K463">
            <v>388</v>
          </cell>
          <cell r="M463">
            <v>1320</v>
          </cell>
          <cell r="N463">
            <v>0</v>
          </cell>
          <cell r="O463"/>
          <cell r="P463">
            <v>648531</v>
          </cell>
          <cell r="Q463">
            <v>836</v>
          </cell>
          <cell r="R463">
            <v>2923</v>
          </cell>
          <cell r="S463">
            <v>1311</v>
          </cell>
          <cell r="T463">
            <v>4.7</v>
          </cell>
        </row>
        <row r="464">
          <cell r="C464" t="str">
            <v>KV-1s</v>
          </cell>
          <cell r="D464">
            <v>39628244</v>
          </cell>
          <cell r="E464">
            <v>3494</v>
          </cell>
          <cell r="H464">
            <v>119</v>
          </cell>
          <cell r="I464">
            <v>45</v>
          </cell>
          <cell r="J464">
            <v>910</v>
          </cell>
          <cell r="K464">
            <v>543</v>
          </cell>
          <cell r="M464">
            <v>1688</v>
          </cell>
          <cell r="N464">
            <v>54</v>
          </cell>
          <cell r="O464">
            <v>97</v>
          </cell>
          <cell r="P464">
            <v>824452</v>
          </cell>
          <cell r="Q464">
            <v>2105</v>
          </cell>
          <cell r="R464">
            <v>1429</v>
          </cell>
          <cell r="S464">
            <v>4961</v>
          </cell>
          <cell r="T464">
            <v>3.9</v>
          </cell>
        </row>
        <row r="465">
          <cell r="C465" t="str">
            <v>KV-13</v>
          </cell>
          <cell r="D465">
            <v>39628234</v>
          </cell>
          <cell r="E465">
            <v>1839</v>
          </cell>
          <cell r="H465">
            <v>106</v>
          </cell>
          <cell r="I465">
            <v>49</v>
          </cell>
          <cell r="J465">
            <v>760</v>
          </cell>
          <cell r="K465">
            <v>551</v>
          </cell>
          <cell r="M465">
            <v>896</v>
          </cell>
          <cell r="N465">
            <v>52</v>
          </cell>
          <cell r="O465">
            <v>210</v>
          </cell>
          <cell r="P465">
            <v>546671</v>
          </cell>
          <cell r="Q465">
            <v>927</v>
          </cell>
          <cell r="R465">
            <v>1381</v>
          </cell>
          <cell r="S465">
            <v>1319</v>
          </cell>
          <cell r="T465">
            <v>4.4000000000000004</v>
          </cell>
        </row>
        <row r="466">
          <cell r="C466" t="str">
            <v>PzVI</v>
          </cell>
          <cell r="D466">
            <v>39628226</v>
          </cell>
          <cell r="E466">
            <v>5616</v>
          </cell>
          <cell r="H466">
            <v>133</v>
          </cell>
          <cell r="I466">
            <v>44</v>
          </cell>
          <cell r="J466">
            <v>740</v>
          </cell>
          <cell r="K466">
            <v>484</v>
          </cell>
          <cell r="M466">
            <v>2637</v>
          </cell>
          <cell r="N466">
            <v>58</v>
          </cell>
          <cell r="O466">
            <v>1</v>
          </cell>
          <cell r="P466">
            <v>1594566</v>
          </cell>
          <cell r="Q466">
            <v>2404</v>
          </cell>
          <cell r="R466">
            <v>4612</v>
          </cell>
          <cell r="S466">
            <v>3100</v>
          </cell>
          <cell r="T466">
            <v>4.8</v>
          </cell>
        </row>
        <row r="467">
          <cell r="C467" t="str">
            <v>IS</v>
          </cell>
          <cell r="D467">
            <v>39628247</v>
          </cell>
          <cell r="E467">
            <v>3347</v>
          </cell>
          <cell r="H467">
            <v>1</v>
          </cell>
          <cell r="I467">
            <v>50</v>
          </cell>
          <cell r="J467">
            <v>900</v>
          </cell>
          <cell r="K467">
            <v>769</v>
          </cell>
          <cell r="M467">
            <v>1649</v>
          </cell>
          <cell r="N467">
            <v>1</v>
          </cell>
          <cell r="O467"/>
          <cell r="P467">
            <v>1378235</v>
          </cell>
          <cell r="Q467">
            <v>2553</v>
          </cell>
          <cell r="R467">
            <v>1269</v>
          </cell>
          <cell r="S467">
            <v>3931</v>
          </cell>
          <cell r="T467">
            <v>4.8</v>
          </cell>
        </row>
        <row r="468">
          <cell r="C468" t="str">
            <v>AMX_105AM</v>
          </cell>
          <cell r="D468">
            <v>39628243</v>
          </cell>
          <cell r="E468">
            <v>10466</v>
          </cell>
          <cell r="H468">
            <v>38</v>
          </cell>
          <cell r="I468">
            <v>57</v>
          </cell>
          <cell r="J468">
            <v>1280</v>
          </cell>
          <cell r="K468">
            <v>1214</v>
          </cell>
          <cell r="M468">
            <v>5710</v>
          </cell>
          <cell r="N468">
            <v>23</v>
          </cell>
          <cell r="O468">
            <v>1297</v>
          </cell>
          <cell r="P468">
            <v>6559563</v>
          </cell>
          <cell r="Q468">
            <v>11164</v>
          </cell>
          <cell r="R468">
            <v>10974</v>
          </cell>
          <cell r="S468">
            <v>11054</v>
          </cell>
          <cell r="T468">
            <v>5.0999999999999996</v>
          </cell>
        </row>
        <row r="469">
          <cell r="C469" t="str">
            <v>Ch04_T34_1</v>
          </cell>
          <cell r="D469">
            <v>39628251</v>
          </cell>
          <cell r="E469">
            <v>14329</v>
          </cell>
          <cell r="H469">
            <v>0</v>
          </cell>
          <cell r="I469">
            <v>51</v>
          </cell>
          <cell r="J469">
            <v>1170</v>
          </cell>
          <cell r="K469">
            <v>1251</v>
          </cell>
          <cell r="M469">
            <v>7264</v>
          </cell>
          <cell r="N469">
            <v>0</v>
          </cell>
          <cell r="O469"/>
          <cell r="P469">
            <v>14465747</v>
          </cell>
          <cell r="Q469">
            <v>15282</v>
          </cell>
          <cell r="R469">
            <v>14005</v>
          </cell>
          <cell r="S469">
            <v>14084</v>
          </cell>
          <cell r="T469">
            <v>7</v>
          </cell>
        </row>
        <row r="470">
          <cell r="C470" t="str">
            <v>T25_AT</v>
          </cell>
          <cell r="D470">
            <v>39628231</v>
          </cell>
          <cell r="E470">
            <v>1287</v>
          </cell>
          <cell r="H470">
            <v>114</v>
          </cell>
          <cell r="I470">
            <v>54</v>
          </cell>
          <cell r="J470">
            <v>1110</v>
          </cell>
          <cell r="K470">
            <v>697</v>
          </cell>
          <cell r="M470">
            <v>647</v>
          </cell>
          <cell r="N470">
            <v>62</v>
          </cell>
          <cell r="O470">
            <v>650</v>
          </cell>
          <cell r="P470">
            <v>455030</v>
          </cell>
          <cell r="Q470">
            <v>958</v>
          </cell>
          <cell r="R470">
            <v>761</v>
          </cell>
          <cell r="S470">
            <v>867</v>
          </cell>
          <cell r="T470">
            <v>4.3</v>
          </cell>
        </row>
        <row r="471">
          <cell r="C471" t="str">
            <v>KV-1s</v>
          </cell>
          <cell r="D471">
            <v>39628242</v>
          </cell>
          <cell r="E471">
            <v>1452</v>
          </cell>
          <cell r="H471">
            <v>127</v>
          </cell>
          <cell r="I471">
            <v>55</v>
          </cell>
          <cell r="J471">
            <v>940</v>
          </cell>
          <cell r="K471">
            <v>829</v>
          </cell>
          <cell r="M471">
            <v>723</v>
          </cell>
          <cell r="N471">
            <v>70</v>
          </cell>
          <cell r="O471">
            <v>14</v>
          </cell>
          <cell r="P471">
            <v>577291</v>
          </cell>
          <cell r="Q471">
            <v>1378</v>
          </cell>
          <cell r="R471">
            <v>572</v>
          </cell>
          <cell r="S471">
            <v>1733</v>
          </cell>
          <cell r="T471">
            <v>4</v>
          </cell>
        </row>
        <row r="472">
          <cell r="C472" t="str">
            <v>IS</v>
          </cell>
          <cell r="D472">
            <v>39628235</v>
          </cell>
          <cell r="E472">
            <v>2502</v>
          </cell>
          <cell r="H472">
            <v>13</v>
          </cell>
          <cell r="I472">
            <v>47</v>
          </cell>
          <cell r="J472">
            <v>690</v>
          </cell>
          <cell r="K472">
            <v>394</v>
          </cell>
          <cell r="M472">
            <v>1195</v>
          </cell>
          <cell r="N472">
            <v>5</v>
          </cell>
          <cell r="O472"/>
          <cell r="P472">
            <v>531978</v>
          </cell>
          <cell r="Q472">
            <v>1053</v>
          </cell>
          <cell r="R472">
            <v>1360</v>
          </cell>
          <cell r="S472">
            <v>1348</v>
          </cell>
          <cell r="T472">
            <v>4.5</v>
          </cell>
        </row>
        <row r="473">
          <cell r="C473" t="str">
            <v>M7_Priest</v>
          </cell>
          <cell r="D473">
            <v>39628238</v>
          </cell>
          <cell r="E473">
            <v>5046</v>
          </cell>
          <cell r="H473">
            <v>32</v>
          </cell>
          <cell r="I473">
            <v>48</v>
          </cell>
          <cell r="J473">
            <v>920</v>
          </cell>
          <cell r="K473">
            <v>960</v>
          </cell>
          <cell r="M473">
            <v>2495</v>
          </cell>
          <cell r="N473">
            <v>15</v>
          </cell>
          <cell r="O473"/>
          <cell r="P473">
            <v>4172702</v>
          </cell>
          <cell r="Q473">
            <v>3379</v>
          </cell>
          <cell r="R473">
            <v>3985</v>
          </cell>
          <cell r="S473">
            <v>2639</v>
          </cell>
          <cell r="T473">
            <v>6.3</v>
          </cell>
        </row>
        <row r="474">
          <cell r="C474" t="str">
            <v>SU-8</v>
          </cell>
          <cell r="D474">
            <v>39628228</v>
          </cell>
          <cell r="E474">
            <v>1249</v>
          </cell>
          <cell r="H474">
            <v>29</v>
          </cell>
          <cell r="I474">
            <v>40</v>
          </cell>
          <cell r="J474">
            <v>790</v>
          </cell>
          <cell r="K474">
            <v>521</v>
          </cell>
          <cell r="M474">
            <v>555</v>
          </cell>
          <cell r="N474">
            <v>9</v>
          </cell>
          <cell r="O474">
            <v>1</v>
          </cell>
          <cell r="P474">
            <v>343958</v>
          </cell>
          <cell r="Q474">
            <v>785</v>
          </cell>
          <cell r="R474">
            <v>1046</v>
          </cell>
          <cell r="S474">
            <v>992</v>
          </cell>
          <cell r="T474">
            <v>4.0999999999999996</v>
          </cell>
        </row>
        <row r="475">
          <cell r="C475" t="str">
            <v>SU-152</v>
          </cell>
          <cell r="D475">
            <v>39628254</v>
          </cell>
          <cell r="E475">
            <v>5925</v>
          </cell>
          <cell r="H475">
            <v>463</v>
          </cell>
          <cell r="I475">
            <v>44</v>
          </cell>
          <cell r="J475">
            <v>800</v>
          </cell>
          <cell r="K475">
            <v>781</v>
          </cell>
          <cell r="M475">
            <v>2885</v>
          </cell>
          <cell r="N475">
            <v>206</v>
          </cell>
          <cell r="O475">
            <v>846</v>
          </cell>
          <cell r="P475">
            <v>3054048</v>
          </cell>
          <cell r="Q475">
            <v>3805</v>
          </cell>
          <cell r="R475">
            <v>4344</v>
          </cell>
          <cell r="S475">
            <v>3841</v>
          </cell>
          <cell r="T475">
            <v>5.7</v>
          </cell>
        </row>
        <row r="476">
          <cell r="C476" t="str">
            <v>GB09_Churchill_VII</v>
          </cell>
          <cell r="D476">
            <v>39628255</v>
          </cell>
          <cell r="E476">
            <v>8986</v>
          </cell>
          <cell r="H476">
            <v>41</v>
          </cell>
          <cell r="I476">
            <v>50</v>
          </cell>
          <cell r="J476">
            <v>1190</v>
          </cell>
          <cell r="K476">
            <v>995</v>
          </cell>
          <cell r="M476">
            <v>4530</v>
          </cell>
          <cell r="N476">
            <v>21</v>
          </cell>
          <cell r="O476">
            <v>657</v>
          </cell>
          <cell r="P476">
            <v>4360734</v>
          </cell>
          <cell r="Q476">
            <v>7933</v>
          </cell>
          <cell r="R476">
            <v>9831</v>
          </cell>
          <cell r="S476">
            <v>11424</v>
          </cell>
          <cell r="T476">
            <v>4.9000000000000004</v>
          </cell>
        </row>
        <row r="477">
          <cell r="C477" t="str">
            <v>T29</v>
          </cell>
          <cell r="D477">
            <v>39628245</v>
          </cell>
          <cell r="E477">
            <v>3518</v>
          </cell>
          <cell r="H477">
            <v>192</v>
          </cell>
          <cell r="I477">
            <v>48</v>
          </cell>
          <cell r="J477">
            <v>950</v>
          </cell>
          <cell r="K477">
            <v>908</v>
          </cell>
          <cell r="M477">
            <v>1702</v>
          </cell>
          <cell r="N477">
            <v>92</v>
          </cell>
          <cell r="O477">
            <v>570</v>
          </cell>
          <cell r="P477">
            <v>3563385</v>
          </cell>
          <cell r="Q477">
            <v>2558</v>
          </cell>
          <cell r="R477">
            <v>2117</v>
          </cell>
          <cell r="S477">
            <v>1712</v>
          </cell>
          <cell r="T477">
            <v>7.6</v>
          </cell>
        </row>
        <row r="478">
          <cell r="C478" t="str">
            <v>IS</v>
          </cell>
          <cell r="D478">
            <v>39628230</v>
          </cell>
          <cell r="E478">
            <v>6807</v>
          </cell>
          <cell r="H478">
            <v>41</v>
          </cell>
          <cell r="I478">
            <v>48</v>
          </cell>
          <cell r="J478">
            <v>1000</v>
          </cell>
          <cell r="K478">
            <v>1009</v>
          </cell>
          <cell r="M478">
            <v>3375</v>
          </cell>
          <cell r="N478">
            <v>18</v>
          </cell>
          <cell r="O478">
            <v>21</v>
          </cell>
          <cell r="P478">
            <v>5284421</v>
          </cell>
          <cell r="Q478">
            <v>5128</v>
          </cell>
          <cell r="R478">
            <v>6959</v>
          </cell>
          <cell r="S478">
            <v>6265</v>
          </cell>
          <cell r="T478">
            <v>6.6</v>
          </cell>
        </row>
        <row r="479">
          <cell r="C479" t="str">
            <v>KV-1s</v>
          </cell>
          <cell r="D479">
            <v>39628241</v>
          </cell>
          <cell r="E479">
            <v>2498</v>
          </cell>
          <cell r="H479">
            <v>292</v>
          </cell>
          <cell r="I479">
            <v>48</v>
          </cell>
          <cell r="J479">
            <v>870</v>
          </cell>
          <cell r="K479">
            <v>712</v>
          </cell>
          <cell r="M479">
            <v>1240</v>
          </cell>
          <cell r="N479">
            <v>140</v>
          </cell>
          <cell r="O479">
            <v>1092</v>
          </cell>
          <cell r="P479">
            <v>1017319</v>
          </cell>
          <cell r="Q479">
            <v>1734</v>
          </cell>
          <cell r="R479">
            <v>1759</v>
          </cell>
          <cell r="S479">
            <v>1387</v>
          </cell>
          <cell r="T479">
            <v>4.4000000000000004</v>
          </cell>
        </row>
        <row r="480">
          <cell r="C480" t="str">
            <v>KV-1s</v>
          </cell>
          <cell r="D480">
            <v>39628252</v>
          </cell>
          <cell r="E480">
            <v>1157</v>
          </cell>
          <cell r="H480">
            <v>186</v>
          </cell>
          <cell r="I480">
            <v>40</v>
          </cell>
          <cell r="J480">
            <v>450</v>
          </cell>
          <cell r="K480">
            <v>228</v>
          </cell>
          <cell r="M480">
            <v>538</v>
          </cell>
          <cell r="N480">
            <v>74</v>
          </cell>
          <cell r="O480">
            <v>1</v>
          </cell>
          <cell r="P480">
            <v>154754</v>
          </cell>
          <cell r="Q480">
            <v>418</v>
          </cell>
          <cell r="R480">
            <v>533</v>
          </cell>
          <cell r="S480">
            <v>432</v>
          </cell>
          <cell r="T480">
            <v>3.9</v>
          </cell>
        </row>
        <row r="481">
          <cell r="C481" t="str">
            <v>T-43</v>
          </cell>
          <cell r="D481">
            <v>39628232</v>
          </cell>
          <cell r="E481">
            <v>4867</v>
          </cell>
          <cell r="H481">
            <v>31</v>
          </cell>
          <cell r="I481">
            <v>55</v>
          </cell>
          <cell r="J481">
            <v>660</v>
          </cell>
          <cell r="K481">
            <v>525</v>
          </cell>
          <cell r="M481">
            <v>2351</v>
          </cell>
          <cell r="N481">
            <v>22</v>
          </cell>
          <cell r="O481">
            <v>727</v>
          </cell>
          <cell r="P481">
            <v>1491724</v>
          </cell>
          <cell r="Q481">
            <v>2228</v>
          </cell>
          <cell r="R481">
            <v>3540</v>
          </cell>
          <cell r="S481">
            <v>3104</v>
          </cell>
          <cell r="T481">
            <v>4.5999999999999996</v>
          </cell>
        </row>
        <row r="482">
          <cell r="C482" t="str">
            <v>IS-3</v>
          </cell>
          <cell r="D482">
            <v>40762752</v>
          </cell>
          <cell r="E482">
            <v>19587</v>
          </cell>
          <cell r="H482">
            <v>432</v>
          </cell>
          <cell r="I482">
            <v>43</v>
          </cell>
          <cell r="J482">
            <v>690</v>
          </cell>
          <cell r="K482">
            <v>573</v>
          </cell>
          <cell r="M482">
            <v>9153</v>
          </cell>
          <cell r="N482">
            <v>186</v>
          </cell>
          <cell r="O482">
            <v>560</v>
          </cell>
          <cell r="P482">
            <v>7337686</v>
          </cell>
          <cell r="Q482">
            <v>8834</v>
          </cell>
          <cell r="R482">
            <v>19022</v>
          </cell>
          <cell r="S482">
            <v>6369</v>
          </cell>
          <cell r="T482">
            <v>5.8</v>
          </cell>
        </row>
        <row r="483">
          <cell r="C483" t="str">
            <v>VK4502A</v>
          </cell>
          <cell r="D483">
            <v>40762749</v>
          </cell>
          <cell r="E483">
            <v>14182</v>
          </cell>
          <cell r="H483">
            <v>28</v>
          </cell>
          <cell r="I483">
            <v>42</v>
          </cell>
          <cell r="J483">
            <v>1030</v>
          </cell>
          <cell r="K483">
            <v>947</v>
          </cell>
          <cell r="M483">
            <v>6895</v>
          </cell>
          <cell r="N483">
            <v>7</v>
          </cell>
          <cell r="O483">
            <v>1</v>
          </cell>
          <cell r="P483">
            <v>12944910</v>
          </cell>
          <cell r="Q483">
            <v>10888</v>
          </cell>
          <cell r="R483">
            <v>10054</v>
          </cell>
          <cell r="S483">
            <v>4655</v>
          </cell>
          <cell r="T483">
            <v>6.9</v>
          </cell>
        </row>
        <row r="484">
          <cell r="C484" t="str">
            <v>AMX_13F3AM</v>
          </cell>
          <cell r="D484">
            <v>40762748</v>
          </cell>
          <cell r="E484">
            <v>1302</v>
          </cell>
          <cell r="H484">
            <v>0</v>
          </cell>
          <cell r="I484">
            <v>48</v>
          </cell>
          <cell r="J484">
            <v>760</v>
          </cell>
          <cell r="K484">
            <v>550</v>
          </cell>
          <cell r="M484">
            <v>630</v>
          </cell>
          <cell r="N484">
            <v>0</v>
          </cell>
          <cell r="O484"/>
          <cell r="P484">
            <v>283546</v>
          </cell>
          <cell r="Q484">
            <v>898</v>
          </cell>
          <cell r="R484">
            <v>961</v>
          </cell>
          <cell r="S484">
            <v>1234</v>
          </cell>
          <cell r="T484">
            <v>3.7</v>
          </cell>
        </row>
        <row r="485">
          <cell r="C485" t="str">
            <v>SU-8</v>
          </cell>
          <cell r="D485">
            <v>40762760</v>
          </cell>
          <cell r="E485">
            <v>3145</v>
          </cell>
          <cell r="H485">
            <v>56</v>
          </cell>
          <cell r="I485">
            <v>43</v>
          </cell>
          <cell r="J485">
            <v>850</v>
          </cell>
          <cell r="K485">
            <v>659</v>
          </cell>
          <cell r="M485">
            <v>1551</v>
          </cell>
          <cell r="N485">
            <v>22</v>
          </cell>
          <cell r="O485">
            <v>48</v>
          </cell>
          <cell r="P485">
            <v>1165346</v>
          </cell>
          <cell r="Q485">
            <v>1931</v>
          </cell>
          <cell r="R485">
            <v>2167</v>
          </cell>
          <cell r="S485">
            <v>1973</v>
          </cell>
          <cell r="T485">
            <v>4.8</v>
          </cell>
        </row>
        <row r="486">
          <cell r="C486" t="str">
            <v>T28_Prototype</v>
          </cell>
          <cell r="D486">
            <v>40762751</v>
          </cell>
          <cell r="E486">
            <v>9624</v>
          </cell>
          <cell r="H486">
            <v>0</v>
          </cell>
          <cell r="I486">
            <v>47</v>
          </cell>
          <cell r="J486">
            <v>690</v>
          </cell>
          <cell r="K486">
            <v>660</v>
          </cell>
          <cell r="M486">
            <v>4536</v>
          </cell>
          <cell r="N486">
            <v>0</v>
          </cell>
          <cell r="O486"/>
          <cell r="P486">
            <v>4888642</v>
          </cell>
          <cell r="Q486">
            <v>5374</v>
          </cell>
          <cell r="R486">
            <v>5967</v>
          </cell>
          <cell r="S486">
            <v>3854</v>
          </cell>
          <cell r="T486">
            <v>6.3</v>
          </cell>
        </row>
        <row r="487">
          <cell r="C487" t="str">
            <v>M7_Priest</v>
          </cell>
          <cell r="D487">
            <v>40762739</v>
          </cell>
          <cell r="E487">
            <v>1957</v>
          </cell>
          <cell r="H487">
            <v>242</v>
          </cell>
          <cell r="I487">
            <v>46</v>
          </cell>
          <cell r="J487">
            <v>820</v>
          </cell>
          <cell r="K487">
            <v>635</v>
          </cell>
          <cell r="M487">
            <v>947</v>
          </cell>
          <cell r="N487">
            <v>111</v>
          </cell>
          <cell r="O487">
            <v>1096</v>
          </cell>
          <cell r="P487">
            <v>542647</v>
          </cell>
          <cell r="Q487">
            <v>1289</v>
          </cell>
          <cell r="R487">
            <v>2045</v>
          </cell>
          <cell r="S487">
            <v>1763</v>
          </cell>
          <cell r="T487">
            <v>4</v>
          </cell>
        </row>
        <row r="488">
          <cell r="C488" t="str">
            <v>PzVIB_Tiger_II</v>
          </cell>
          <cell r="D488">
            <v>40762763</v>
          </cell>
          <cell r="E488">
            <v>6540</v>
          </cell>
          <cell r="H488">
            <v>56</v>
          </cell>
          <cell r="I488">
            <v>52</v>
          </cell>
          <cell r="J488">
            <v>850</v>
          </cell>
          <cell r="K488">
            <v>796</v>
          </cell>
          <cell r="M488">
            <v>3195</v>
          </cell>
          <cell r="N488">
            <v>31</v>
          </cell>
          <cell r="O488"/>
          <cell r="P488">
            <v>3695622</v>
          </cell>
          <cell r="Q488">
            <v>4278</v>
          </cell>
          <cell r="R488">
            <v>5674</v>
          </cell>
          <cell r="S488">
            <v>1602</v>
          </cell>
          <cell r="T488">
            <v>5.6</v>
          </cell>
        </row>
        <row r="489">
          <cell r="C489" t="str">
            <v>T26_E4_SuperPershing</v>
          </cell>
          <cell r="D489">
            <v>40762750</v>
          </cell>
          <cell r="E489">
            <v>19712</v>
          </cell>
          <cell r="H489">
            <v>274</v>
          </cell>
          <cell r="I489">
            <v>53</v>
          </cell>
          <cell r="J489">
            <v>960</v>
          </cell>
          <cell r="K489">
            <v>969</v>
          </cell>
          <cell r="M489">
            <v>9590</v>
          </cell>
          <cell r="N489">
            <v>145</v>
          </cell>
          <cell r="O489">
            <v>1112</v>
          </cell>
          <cell r="P489">
            <v>19210143</v>
          </cell>
          <cell r="Q489">
            <v>15805</v>
          </cell>
          <cell r="R489">
            <v>13780</v>
          </cell>
          <cell r="S489">
            <v>11183</v>
          </cell>
          <cell r="T489">
            <v>7.4</v>
          </cell>
        </row>
        <row r="490">
          <cell r="C490" t="str">
            <v>Object252</v>
          </cell>
          <cell r="D490">
            <v>40762743</v>
          </cell>
          <cell r="E490">
            <v>4526</v>
          </cell>
          <cell r="H490">
            <v>508</v>
          </cell>
          <cell r="I490">
            <v>46</v>
          </cell>
          <cell r="J490">
            <v>810</v>
          </cell>
          <cell r="K490">
            <v>719</v>
          </cell>
          <cell r="M490">
            <v>2137</v>
          </cell>
          <cell r="N490">
            <v>234</v>
          </cell>
          <cell r="O490">
            <v>753</v>
          </cell>
          <cell r="P490">
            <v>2452509</v>
          </cell>
          <cell r="Q490">
            <v>2834</v>
          </cell>
          <cell r="R490">
            <v>3615</v>
          </cell>
          <cell r="S490">
            <v>2728</v>
          </cell>
          <cell r="T490">
            <v>6.9</v>
          </cell>
        </row>
        <row r="491">
          <cell r="C491" t="str">
            <v>T34_hvy</v>
          </cell>
          <cell r="D491">
            <v>40762761</v>
          </cell>
          <cell r="E491">
            <v>4933</v>
          </cell>
          <cell r="H491">
            <v>253</v>
          </cell>
          <cell r="I491">
            <v>49</v>
          </cell>
          <cell r="J491">
            <v>1010</v>
          </cell>
          <cell r="K491">
            <v>784</v>
          </cell>
          <cell r="M491">
            <v>2345</v>
          </cell>
          <cell r="N491">
            <v>124</v>
          </cell>
          <cell r="O491">
            <v>287</v>
          </cell>
          <cell r="P491">
            <v>2780068</v>
          </cell>
          <cell r="Q491">
            <v>2531</v>
          </cell>
          <cell r="R491">
            <v>6261</v>
          </cell>
          <cell r="S491">
            <v>2406</v>
          </cell>
          <cell r="T491">
            <v>6</v>
          </cell>
        </row>
        <row r="492">
          <cell r="C492" t="str">
            <v>IS</v>
          </cell>
          <cell r="D492">
            <v>40762745</v>
          </cell>
          <cell r="E492">
            <v>4456</v>
          </cell>
          <cell r="H492">
            <v>0</v>
          </cell>
          <cell r="I492">
            <v>44</v>
          </cell>
          <cell r="J492">
            <v>830</v>
          </cell>
          <cell r="K492">
            <v>638</v>
          </cell>
          <cell r="M492">
            <v>1979</v>
          </cell>
          <cell r="N492">
            <v>0</v>
          </cell>
          <cell r="O492"/>
          <cell r="P492">
            <v>1875224</v>
          </cell>
          <cell r="Q492">
            <v>2673</v>
          </cell>
          <cell r="R492">
            <v>4397</v>
          </cell>
          <cell r="S492">
            <v>1662</v>
          </cell>
          <cell r="T492">
            <v>5.7</v>
          </cell>
        </row>
        <row r="493">
          <cell r="C493" t="str">
            <v>Ch01_Type59</v>
          </cell>
          <cell r="D493">
            <v>40762738</v>
          </cell>
          <cell r="E493">
            <v>12964</v>
          </cell>
          <cell r="H493">
            <v>2555</v>
          </cell>
          <cell r="I493">
            <v>49</v>
          </cell>
          <cell r="J493">
            <v>1350</v>
          </cell>
          <cell r="K493">
            <v>1138</v>
          </cell>
          <cell r="M493">
            <v>6226</v>
          </cell>
          <cell r="N493">
            <v>1262</v>
          </cell>
          <cell r="O493">
            <v>978</v>
          </cell>
          <cell r="P493">
            <v>15758099</v>
          </cell>
          <cell r="Q493">
            <v>12290</v>
          </cell>
          <cell r="R493">
            <v>13189</v>
          </cell>
          <cell r="S493">
            <v>9869</v>
          </cell>
          <cell r="T493">
            <v>7.9</v>
          </cell>
        </row>
        <row r="494">
          <cell r="C494" t="str">
            <v>Ch01_Type59</v>
          </cell>
          <cell r="D494">
            <v>40762765</v>
          </cell>
          <cell r="E494">
            <v>12151</v>
          </cell>
          <cell r="H494">
            <v>1199</v>
          </cell>
          <cell r="I494">
            <v>54</v>
          </cell>
          <cell r="J494">
            <v>1210</v>
          </cell>
          <cell r="K494">
            <v>1305</v>
          </cell>
          <cell r="M494">
            <v>6452</v>
          </cell>
          <cell r="N494">
            <v>652</v>
          </cell>
          <cell r="O494">
            <v>1157</v>
          </cell>
          <cell r="P494">
            <v>14273024</v>
          </cell>
          <cell r="Q494">
            <v>12175</v>
          </cell>
          <cell r="R494">
            <v>11846</v>
          </cell>
          <cell r="S494">
            <v>10262</v>
          </cell>
          <cell r="T494">
            <v>7.2</v>
          </cell>
        </row>
        <row r="495">
          <cell r="C495" t="str">
            <v>KV-3</v>
          </cell>
          <cell r="D495">
            <v>40762762</v>
          </cell>
          <cell r="E495">
            <v>4383</v>
          </cell>
          <cell r="H495">
            <v>157</v>
          </cell>
          <cell r="I495">
            <v>43</v>
          </cell>
          <cell r="J495">
            <v>560</v>
          </cell>
          <cell r="K495">
            <v>397</v>
          </cell>
          <cell r="M495">
            <v>1964</v>
          </cell>
          <cell r="N495">
            <v>67</v>
          </cell>
          <cell r="O495">
            <v>155</v>
          </cell>
          <cell r="P495">
            <v>1216367</v>
          </cell>
          <cell r="Q495">
            <v>1832</v>
          </cell>
          <cell r="R495">
            <v>2936</v>
          </cell>
          <cell r="S495">
            <v>1211</v>
          </cell>
          <cell r="T495">
            <v>4.9000000000000004</v>
          </cell>
        </row>
        <row r="496">
          <cell r="C496" t="str">
            <v>Lowe</v>
          </cell>
          <cell r="D496">
            <v>40762742</v>
          </cell>
          <cell r="E496">
            <v>13809</v>
          </cell>
          <cell r="H496">
            <v>573</v>
          </cell>
          <cell r="I496">
            <v>52</v>
          </cell>
          <cell r="J496">
            <v>1270</v>
          </cell>
          <cell r="K496">
            <v>1229</v>
          </cell>
          <cell r="M496">
            <v>7142</v>
          </cell>
          <cell r="N496">
            <v>296</v>
          </cell>
          <cell r="O496">
            <v>1148</v>
          </cell>
          <cell r="P496">
            <v>13562075</v>
          </cell>
          <cell r="Q496">
            <v>11344</v>
          </cell>
          <cell r="R496">
            <v>29144</v>
          </cell>
          <cell r="S496">
            <v>6169</v>
          </cell>
          <cell r="T496">
            <v>7</v>
          </cell>
        </row>
        <row r="497">
          <cell r="C497" t="str">
            <v>AMX_AC_Mle1948</v>
          </cell>
          <cell r="D497">
            <v>40762757</v>
          </cell>
          <cell r="E497">
            <v>4333</v>
          </cell>
          <cell r="H497">
            <v>5</v>
          </cell>
          <cell r="I497">
            <v>50</v>
          </cell>
          <cell r="J497">
            <v>940</v>
          </cell>
          <cell r="K497">
            <v>737</v>
          </cell>
          <cell r="M497">
            <v>2116</v>
          </cell>
          <cell r="N497">
            <v>3</v>
          </cell>
          <cell r="O497"/>
          <cell r="P497">
            <v>1796434</v>
          </cell>
          <cell r="Q497">
            <v>2614</v>
          </cell>
          <cell r="R497">
            <v>5185</v>
          </cell>
          <cell r="S497">
            <v>2502</v>
          </cell>
          <cell r="T497">
            <v>4.8</v>
          </cell>
        </row>
        <row r="498">
          <cell r="C498" t="str">
            <v>AMX_105AM</v>
          </cell>
          <cell r="D498">
            <v>40762741</v>
          </cell>
          <cell r="E498">
            <v>10466</v>
          </cell>
          <cell r="H498">
            <v>38</v>
          </cell>
          <cell r="I498">
            <v>57</v>
          </cell>
          <cell r="J498">
            <v>1280</v>
          </cell>
          <cell r="K498">
            <v>1214</v>
          </cell>
          <cell r="M498">
            <v>5710</v>
          </cell>
          <cell r="N498">
            <v>23</v>
          </cell>
          <cell r="O498">
            <v>1297</v>
          </cell>
          <cell r="P498">
            <v>6559563</v>
          </cell>
          <cell r="Q498">
            <v>11164</v>
          </cell>
          <cell r="R498">
            <v>10974</v>
          </cell>
          <cell r="S498">
            <v>11054</v>
          </cell>
          <cell r="T498">
            <v>5.0999999999999996</v>
          </cell>
        </row>
        <row r="499">
          <cell r="C499" t="str">
            <v>Object252</v>
          </cell>
          <cell r="D499">
            <v>40762764</v>
          </cell>
          <cell r="E499">
            <v>22166</v>
          </cell>
          <cell r="H499">
            <v>68</v>
          </cell>
          <cell r="I499">
            <v>55</v>
          </cell>
          <cell r="J499">
            <v>1280</v>
          </cell>
          <cell r="K499">
            <v>1267</v>
          </cell>
          <cell r="M499">
            <v>11487</v>
          </cell>
          <cell r="N499">
            <v>39</v>
          </cell>
          <cell r="O499">
            <v>1159</v>
          </cell>
          <cell r="P499">
            <v>19720069</v>
          </cell>
          <cell r="Q499">
            <v>22318</v>
          </cell>
          <cell r="R499">
            <v>27873</v>
          </cell>
          <cell r="S499">
            <v>20475</v>
          </cell>
          <cell r="T499">
            <v>6.5</v>
          </cell>
        </row>
        <row r="500">
          <cell r="C500" t="str">
            <v>T26_E4_SuperPershing</v>
          </cell>
          <cell r="D500">
            <v>40762754</v>
          </cell>
          <cell r="E500">
            <v>9708</v>
          </cell>
          <cell r="H500">
            <v>248</v>
          </cell>
          <cell r="I500">
            <v>55</v>
          </cell>
          <cell r="J500">
            <v>970</v>
          </cell>
          <cell r="K500">
            <v>940</v>
          </cell>
          <cell r="M500">
            <v>4689</v>
          </cell>
          <cell r="N500">
            <v>136</v>
          </cell>
          <cell r="O500">
            <v>1277</v>
          </cell>
          <cell r="P500">
            <v>7066647</v>
          </cell>
          <cell r="Q500">
            <v>7040</v>
          </cell>
          <cell r="R500">
            <v>7663</v>
          </cell>
          <cell r="S500">
            <v>8902</v>
          </cell>
          <cell r="T500">
            <v>6.4</v>
          </cell>
        </row>
        <row r="501">
          <cell r="C501" t="str">
            <v>T-44</v>
          </cell>
          <cell r="D501">
            <v>40762758</v>
          </cell>
          <cell r="E501">
            <v>5903</v>
          </cell>
          <cell r="H501">
            <v>44</v>
          </cell>
          <cell r="I501">
            <v>50</v>
          </cell>
          <cell r="J501">
            <v>890</v>
          </cell>
          <cell r="K501">
            <v>902</v>
          </cell>
          <cell r="M501">
            <v>2909</v>
          </cell>
          <cell r="N501">
            <v>23</v>
          </cell>
          <cell r="O501">
            <v>440</v>
          </cell>
          <cell r="P501">
            <v>4202467</v>
          </cell>
          <cell r="Q501">
            <v>4139</v>
          </cell>
          <cell r="R501">
            <v>4245</v>
          </cell>
          <cell r="S501">
            <v>3051</v>
          </cell>
          <cell r="T501">
            <v>6.2</v>
          </cell>
        </row>
        <row r="502">
          <cell r="C502" t="str">
            <v>T-44</v>
          </cell>
          <cell r="D502">
            <v>40762753</v>
          </cell>
          <cell r="E502">
            <v>6788</v>
          </cell>
          <cell r="H502">
            <v>10</v>
          </cell>
          <cell r="I502">
            <v>46</v>
          </cell>
          <cell r="J502">
            <v>890</v>
          </cell>
          <cell r="K502">
            <v>702</v>
          </cell>
          <cell r="M502">
            <v>3232</v>
          </cell>
          <cell r="N502">
            <v>3</v>
          </cell>
          <cell r="O502">
            <v>293</v>
          </cell>
          <cell r="P502">
            <v>2937781</v>
          </cell>
          <cell r="Q502">
            <v>3890</v>
          </cell>
          <cell r="R502">
            <v>8140</v>
          </cell>
          <cell r="S502">
            <v>2303</v>
          </cell>
          <cell r="T502">
            <v>5.4</v>
          </cell>
        </row>
        <row r="503">
          <cell r="C503" t="str">
            <v>IS-3</v>
          </cell>
          <cell r="D503">
            <v>40762737</v>
          </cell>
          <cell r="E503">
            <v>2640</v>
          </cell>
          <cell r="H503">
            <v>0</v>
          </cell>
          <cell r="I503">
            <v>49</v>
          </cell>
          <cell r="J503">
            <v>880</v>
          </cell>
          <cell r="K503">
            <v>574</v>
          </cell>
          <cell r="M503">
            <v>1291</v>
          </cell>
          <cell r="N503">
            <v>0</v>
          </cell>
          <cell r="O503"/>
          <cell r="P503">
            <v>825520</v>
          </cell>
          <cell r="Q503">
            <v>1309</v>
          </cell>
          <cell r="R503">
            <v>1838</v>
          </cell>
          <cell r="S503">
            <v>2160</v>
          </cell>
          <cell r="T503">
            <v>4.7</v>
          </cell>
        </row>
        <row r="504">
          <cell r="C504" t="str">
            <v>T34_hvy</v>
          </cell>
          <cell r="D504">
            <v>40762756</v>
          </cell>
          <cell r="E504">
            <v>5529</v>
          </cell>
          <cell r="H504">
            <v>0</v>
          </cell>
          <cell r="I504">
            <v>49</v>
          </cell>
          <cell r="J504">
            <v>860</v>
          </cell>
          <cell r="K504">
            <v>970</v>
          </cell>
          <cell r="M504">
            <v>2727</v>
          </cell>
          <cell r="N504">
            <v>0</v>
          </cell>
          <cell r="O504"/>
          <cell r="P504">
            <v>3819515</v>
          </cell>
          <cell r="Q504">
            <v>4700</v>
          </cell>
          <cell r="R504">
            <v>2824</v>
          </cell>
          <cell r="S504">
            <v>3334</v>
          </cell>
          <cell r="T504">
            <v>5.0999999999999996</v>
          </cell>
        </row>
        <row r="505">
          <cell r="C505" t="str">
            <v>T34_hvy</v>
          </cell>
          <cell r="D505">
            <v>40762755</v>
          </cell>
          <cell r="E505">
            <v>6798</v>
          </cell>
          <cell r="H505">
            <v>711</v>
          </cell>
          <cell r="I505">
            <v>42</v>
          </cell>
          <cell r="J505">
            <v>820</v>
          </cell>
          <cell r="K505">
            <v>740</v>
          </cell>
          <cell r="M505">
            <v>3100</v>
          </cell>
          <cell r="N505">
            <v>302</v>
          </cell>
          <cell r="O505">
            <v>449</v>
          </cell>
          <cell r="P505">
            <v>4582648</v>
          </cell>
          <cell r="Q505">
            <v>4050</v>
          </cell>
          <cell r="R505">
            <v>4359</v>
          </cell>
          <cell r="S505">
            <v>5152</v>
          </cell>
          <cell r="T505">
            <v>6.9</v>
          </cell>
        </row>
        <row r="506">
          <cell r="C506" t="str">
            <v>T28</v>
          </cell>
          <cell r="D506">
            <v>40762747</v>
          </cell>
          <cell r="E506">
            <v>22796</v>
          </cell>
          <cell r="H506">
            <v>101</v>
          </cell>
          <cell r="I506">
            <v>51</v>
          </cell>
          <cell r="J506">
            <v>1000</v>
          </cell>
          <cell r="K506">
            <v>1020</v>
          </cell>
          <cell r="M506">
            <v>11063</v>
          </cell>
          <cell r="N506">
            <v>52</v>
          </cell>
          <cell r="O506">
            <v>888</v>
          </cell>
          <cell r="P506">
            <v>22845236</v>
          </cell>
          <cell r="Q506">
            <v>18270</v>
          </cell>
          <cell r="R506">
            <v>23464</v>
          </cell>
          <cell r="S506">
            <v>11467</v>
          </cell>
          <cell r="T506">
            <v>7.3</v>
          </cell>
        </row>
        <row r="507">
          <cell r="C507" t="str">
            <v>Lowe</v>
          </cell>
          <cell r="D507">
            <v>40762744</v>
          </cell>
          <cell r="E507">
            <v>1114</v>
          </cell>
          <cell r="H507">
            <v>0</v>
          </cell>
          <cell r="I507">
            <v>49</v>
          </cell>
          <cell r="J507">
            <v>1140</v>
          </cell>
          <cell r="K507">
            <v>741</v>
          </cell>
          <cell r="M507">
            <v>547</v>
          </cell>
          <cell r="N507">
            <v>0</v>
          </cell>
          <cell r="O507"/>
          <cell r="P507">
            <v>447944</v>
          </cell>
          <cell r="Q507">
            <v>736</v>
          </cell>
          <cell r="R507">
            <v>1139</v>
          </cell>
          <cell r="S507">
            <v>721</v>
          </cell>
          <cell r="T507">
            <v>4.7</v>
          </cell>
        </row>
        <row r="508">
          <cell r="C508" t="str">
            <v>Hummel</v>
          </cell>
          <cell r="D508">
            <v>40762740</v>
          </cell>
          <cell r="E508">
            <v>1670</v>
          </cell>
          <cell r="H508">
            <v>188</v>
          </cell>
          <cell r="I508">
            <v>45</v>
          </cell>
          <cell r="J508">
            <v>620</v>
          </cell>
          <cell r="K508">
            <v>355</v>
          </cell>
          <cell r="M508">
            <v>798</v>
          </cell>
          <cell r="N508">
            <v>85</v>
          </cell>
          <cell r="O508">
            <v>422</v>
          </cell>
          <cell r="P508">
            <v>337551</v>
          </cell>
          <cell r="Q508">
            <v>588</v>
          </cell>
          <cell r="R508">
            <v>1357</v>
          </cell>
          <cell r="S508">
            <v>681</v>
          </cell>
          <cell r="T508">
            <v>4</v>
          </cell>
        </row>
        <row r="509">
          <cell r="C509" t="str">
            <v>ISU-152</v>
          </cell>
          <cell r="D509">
            <v>40762736</v>
          </cell>
          <cell r="E509">
            <v>10818</v>
          </cell>
          <cell r="H509">
            <v>78</v>
          </cell>
          <cell r="I509">
            <v>38</v>
          </cell>
          <cell r="J509">
            <v>740</v>
          </cell>
          <cell r="K509">
            <v>667</v>
          </cell>
          <cell r="M509">
            <v>5055</v>
          </cell>
          <cell r="N509">
            <v>27</v>
          </cell>
          <cell r="O509">
            <v>1</v>
          </cell>
          <cell r="P509">
            <v>5005007</v>
          </cell>
          <cell r="Q509">
            <v>5943</v>
          </cell>
          <cell r="R509">
            <v>9326</v>
          </cell>
          <cell r="S509">
            <v>4366</v>
          </cell>
          <cell r="T509">
            <v>5.9</v>
          </cell>
        </row>
        <row r="510">
          <cell r="C510" t="str">
            <v>SU-8</v>
          </cell>
          <cell r="D510">
            <v>40762759</v>
          </cell>
          <cell r="E510">
            <v>1514</v>
          </cell>
          <cell r="H510">
            <v>225</v>
          </cell>
          <cell r="I510">
            <v>39</v>
          </cell>
          <cell r="J510">
            <v>580</v>
          </cell>
          <cell r="K510">
            <v>366</v>
          </cell>
          <cell r="M510">
            <v>665</v>
          </cell>
          <cell r="N510">
            <v>87</v>
          </cell>
          <cell r="O510">
            <v>192</v>
          </cell>
          <cell r="P510">
            <v>391798</v>
          </cell>
          <cell r="Q510">
            <v>720</v>
          </cell>
          <cell r="R510">
            <v>594</v>
          </cell>
          <cell r="S510">
            <v>753</v>
          </cell>
          <cell r="T510">
            <v>4.5</v>
          </cell>
        </row>
        <row r="511">
          <cell r="C511" t="str">
            <v>KV-5</v>
          </cell>
          <cell r="D511">
            <v>40762746</v>
          </cell>
          <cell r="E511">
            <v>3544</v>
          </cell>
          <cell r="H511">
            <v>364</v>
          </cell>
          <cell r="I511">
            <v>54</v>
          </cell>
          <cell r="J511">
            <v>1130</v>
          </cell>
          <cell r="K511">
            <v>1122</v>
          </cell>
          <cell r="M511">
            <v>1873</v>
          </cell>
          <cell r="N511">
            <v>195</v>
          </cell>
          <cell r="O511">
            <v>852</v>
          </cell>
          <cell r="P511">
            <v>3112912</v>
          </cell>
          <cell r="Q511">
            <v>2985</v>
          </cell>
          <cell r="R511">
            <v>3389</v>
          </cell>
          <cell r="S511">
            <v>2040</v>
          </cell>
          <cell r="T511">
            <v>6.5</v>
          </cell>
        </row>
        <row r="512">
          <cell r="C512" t="str">
            <v>T-34</v>
          </cell>
          <cell r="D512">
            <v>41440101</v>
          </cell>
          <cell r="E512">
            <v>758</v>
          </cell>
          <cell r="H512">
            <v>25</v>
          </cell>
          <cell r="I512">
            <v>52</v>
          </cell>
          <cell r="J512">
            <v>580</v>
          </cell>
          <cell r="K512">
            <v>279</v>
          </cell>
          <cell r="M512">
            <v>376</v>
          </cell>
          <cell r="N512">
            <v>14</v>
          </cell>
          <cell r="O512">
            <v>887</v>
          </cell>
          <cell r="P512">
            <v>97291</v>
          </cell>
          <cell r="Q512">
            <v>266</v>
          </cell>
          <cell r="R512">
            <v>467</v>
          </cell>
          <cell r="S512">
            <v>339</v>
          </cell>
          <cell r="T512">
            <v>3.6</v>
          </cell>
        </row>
        <row r="513">
          <cell r="C513" t="str">
            <v>PzIII_IV</v>
          </cell>
          <cell r="D513">
            <v>41440111</v>
          </cell>
          <cell r="E513">
            <v>733</v>
          </cell>
          <cell r="H513">
            <v>0</v>
          </cell>
          <cell r="I513">
            <v>43</v>
          </cell>
          <cell r="J513">
            <v>620</v>
          </cell>
          <cell r="K513">
            <v>221</v>
          </cell>
          <cell r="M513">
            <v>316</v>
          </cell>
          <cell r="N513">
            <v>0</v>
          </cell>
          <cell r="O513"/>
          <cell r="P513">
            <v>98413</v>
          </cell>
          <cell r="Q513">
            <v>194</v>
          </cell>
          <cell r="R513">
            <v>326</v>
          </cell>
          <cell r="S513">
            <v>762</v>
          </cell>
          <cell r="T513">
            <v>4.4000000000000004</v>
          </cell>
        </row>
        <row r="514">
          <cell r="C514" t="str">
            <v>BDR_G1B</v>
          </cell>
          <cell r="D514">
            <v>41440098</v>
          </cell>
          <cell r="E514">
            <v>2031</v>
          </cell>
          <cell r="H514">
            <v>65</v>
          </cell>
          <cell r="I514">
            <v>44</v>
          </cell>
          <cell r="J514">
            <v>680</v>
          </cell>
          <cell r="K514">
            <v>280</v>
          </cell>
          <cell r="M514">
            <v>965</v>
          </cell>
          <cell r="N514">
            <v>27</v>
          </cell>
          <cell r="O514">
            <v>1</v>
          </cell>
          <cell r="P514">
            <v>271584</v>
          </cell>
          <cell r="Q514">
            <v>899</v>
          </cell>
          <cell r="R514">
            <v>948</v>
          </cell>
          <cell r="S514">
            <v>1611</v>
          </cell>
          <cell r="T514">
            <v>3.2</v>
          </cell>
        </row>
        <row r="515">
          <cell r="C515" t="str">
            <v>T-34</v>
          </cell>
          <cell r="D515">
            <v>41440090</v>
          </cell>
          <cell r="E515">
            <v>971</v>
          </cell>
          <cell r="H515">
            <v>4</v>
          </cell>
          <cell r="I515">
            <v>40</v>
          </cell>
          <cell r="J515">
            <v>410</v>
          </cell>
          <cell r="K515">
            <v>1</v>
          </cell>
          <cell r="M515">
            <v>389</v>
          </cell>
          <cell r="N515">
            <v>2</v>
          </cell>
          <cell r="O515"/>
          <cell r="P515">
            <v>25641</v>
          </cell>
          <cell r="Q515">
            <v>83</v>
          </cell>
          <cell r="R515">
            <v>355</v>
          </cell>
          <cell r="S515">
            <v>434</v>
          </cell>
          <cell r="T515">
            <v>3.3</v>
          </cell>
        </row>
        <row r="516">
          <cell r="C516" t="str">
            <v>KV1</v>
          </cell>
          <cell r="D516">
            <v>41440093</v>
          </cell>
          <cell r="E516">
            <v>976</v>
          </cell>
          <cell r="H516">
            <v>0</v>
          </cell>
          <cell r="I516">
            <v>48</v>
          </cell>
          <cell r="J516">
            <v>710</v>
          </cell>
          <cell r="K516">
            <v>245</v>
          </cell>
          <cell r="M516">
            <v>470</v>
          </cell>
          <cell r="N516">
            <v>0</v>
          </cell>
          <cell r="O516"/>
          <cell r="P516">
            <v>105539</v>
          </cell>
          <cell r="Q516">
            <v>495</v>
          </cell>
          <cell r="R516">
            <v>699</v>
          </cell>
          <cell r="S516">
            <v>245</v>
          </cell>
          <cell r="T516">
            <v>2.9</v>
          </cell>
        </row>
        <row r="517">
          <cell r="C517" t="str">
            <v>Ch21_T34</v>
          </cell>
          <cell r="D517">
            <v>41440105</v>
          </cell>
          <cell r="E517">
            <v>3183</v>
          </cell>
          <cell r="H517">
            <v>121</v>
          </cell>
          <cell r="I517">
            <v>45</v>
          </cell>
          <cell r="J517">
            <v>430</v>
          </cell>
          <cell r="K517">
            <v>58</v>
          </cell>
          <cell r="M517">
            <v>1385</v>
          </cell>
          <cell r="N517">
            <v>55</v>
          </cell>
          <cell r="O517">
            <v>1</v>
          </cell>
          <cell r="P517">
            <v>263239</v>
          </cell>
          <cell r="Q517">
            <v>483</v>
          </cell>
          <cell r="R517">
            <v>2143</v>
          </cell>
          <cell r="S517">
            <v>824</v>
          </cell>
          <cell r="T517">
            <v>3.8</v>
          </cell>
        </row>
        <row r="518">
          <cell r="C518" t="str">
            <v>T-34</v>
          </cell>
          <cell r="D518">
            <v>41440110</v>
          </cell>
          <cell r="E518">
            <v>921</v>
          </cell>
          <cell r="H518">
            <v>84</v>
          </cell>
          <cell r="I518">
            <v>46</v>
          </cell>
          <cell r="J518">
            <v>630</v>
          </cell>
          <cell r="K518">
            <v>292</v>
          </cell>
          <cell r="M518">
            <v>432</v>
          </cell>
          <cell r="N518">
            <v>39</v>
          </cell>
          <cell r="O518">
            <v>640</v>
          </cell>
          <cell r="P518">
            <v>120205</v>
          </cell>
          <cell r="Q518">
            <v>426</v>
          </cell>
          <cell r="R518">
            <v>464</v>
          </cell>
          <cell r="S518">
            <v>525</v>
          </cell>
          <cell r="T518">
            <v>3.8</v>
          </cell>
        </row>
        <row r="519">
          <cell r="C519" t="str">
            <v>Ch21_T34</v>
          </cell>
          <cell r="D519">
            <v>41440109</v>
          </cell>
          <cell r="E519">
            <v>11155</v>
          </cell>
          <cell r="H519">
            <v>1</v>
          </cell>
          <cell r="I519">
            <v>49</v>
          </cell>
          <cell r="J519">
            <v>960</v>
          </cell>
          <cell r="K519">
            <v>833</v>
          </cell>
          <cell r="M519">
            <v>5313</v>
          </cell>
          <cell r="N519">
            <v>1</v>
          </cell>
          <cell r="O519"/>
          <cell r="P519">
            <v>6546269</v>
          </cell>
          <cell r="Q519">
            <v>7827</v>
          </cell>
          <cell r="R519">
            <v>7237</v>
          </cell>
          <cell r="S519">
            <v>8812</v>
          </cell>
          <cell r="T519">
            <v>6.1</v>
          </cell>
        </row>
        <row r="520">
          <cell r="C520" t="str">
            <v>StuGIII</v>
          </cell>
          <cell r="D520">
            <v>41440092</v>
          </cell>
          <cell r="E520">
            <v>666</v>
          </cell>
          <cell r="H520">
            <v>0</v>
          </cell>
          <cell r="I520">
            <v>46</v>
          </cell>
          <cell r="J520">
            <v>760</v>
          </cell>
          <cell r="K520">
            <v>398</v>
          </cell>
          <cell r="M520">
            <v>307</v>
          </cell>
          <cell r="N520">
            <v>0</v>
          </cell>
          <cell r="O520"/>
          <cell r="P520">
            <v>103573</v>
          </cell>
          <cell r="Q520">
            <v>304</v>
          </cell>
          <cell r="R520">
            <v>694</v>
          </cell>
          <cell r="S520">
            <v>584</v>
          </cell>
          <cell r="T520">
            <v>3.8</v>
          </cell>
        </row>
        <row r="521">
          <cell r="C521" t="str">
            <v>KV1</v>
          </cell>
          <cell r="D521">
            <v>41440102</v>
          </cell>
          <cell r="E521">
            <v>329</v>
          </cell>
          <cell r="H521">
            <v>0</v>
          </cell>
          <cell r="I521">
            <v>45</v>
          </cell>
          <cell r="J521">
            <v>450</v>
          </cell>
          <cell r="K521">
            <v>156</v>
          </cell>
          <cell r="M521">
            <v>148</v>
          </cell>
          <cell r="N521">
            <v>0</v>
          </cell>
          <cell r="O521"/>
          <cell r="P521">
            <v>32390</v>
          </cell>
          <cell r="Q521">
            <v>116</v>
          </cell>
          <cell r="R521">
            <v>234</v>
          </cell>
          <cell r="S521">
            <v>186</v>
          </cell>
          <cell r="T521">
            <v>2.8</v>
          </cell>
        </row>
        <row r="522">
          <cell r="C522" t="str">
            <v>SU-5</v>
          </cell>
          <cell r="D522">
            <v>41440118</v>
          </cell>
          <cell r="E522">
            <v>1342</v>
          </cell>
          <cell r="H522">
            <v>135</v>
          </cell>
          <cell r="I522">
            <v>45</v>
          </cell>
          <cell r="J522">
            <v>720</v>
          </cell>
          <cell r="K522">
            <v>410</v>
          </cell>
          <cell r="M522">
            <v>625</v>
          </cell>
          <cell r="N522">
            <v>61</v>
          </cell>
          <cell r="O522">
            <v>1</v>
          </cell>
          <cell r="P522">
            <v>246867</v>
          </cell>
          <cell r="Q522">
            <v>613</v>
          </cell>
          <cell r="R522">
            <v>1415</v>
          </cell>
          <cell r="S522">
            <v>886</v>
          </cell>
          <cell r="T522">
            <v>3.8</v>
          </cell>
        </row>
        <row r="523">
          <cell r="C523" t="str">
            <v>ELC_AMX</v>
          </cell>
          <cell r="D523">
            <v>41440099</v>
          </cell>
          <cell r="E523">
            <v>6082</v>
          </cell>
          <cell r="H523">
            <v>384</v>
          </cell>
          <cell r="I523">
            <v>44</v>
          </cell>
          <cell r="J523">
            <v>840</v>
          </cell>
          <cell r="K523">
            <v>676</v>
          </cell>
          <cell r="M523">
            <v>2833</v>
          </cell>
          <cell r="N523">
            <v>170</v>
          </cell>
          <cell r="O523">
            <v>1156</v>
          </cell>
          <cell r="P523">
            <v>2754705</v>
          </cell>
          <cell r="Q523">
            <v>3505</v>
          </cell>
          <cell r="R523">
            <v>4245</v>
          </cell>
          <cell r="S523">
            <v>4194</v>
          </cell>
          <cell r="T523">
            <v>5.6</v>
          </cell>
        </row>
        <row r="524">
          <cell r="C524" t="str">
            <v>M10_Wolverine</v>
          </cell>
          <cell r="D524">
            <v>41440094</v>
          </cell>
          <cell r="E524">
            <v>3683</v>
          </cell>
          <cell r="H524">
            <v>22</v>
          </cell>
          <cell r="I524">
            <v>49</v>
          </cell>
          <cell r="J524">
            <v>630</v>
          </cell>
          <cell r="K524">
            <v>431</v>
          </cell>
          <cell r="M524">
            <v>1738</v>
          </cell>
          <cell r="N524">
            <v>12</v>
          </cell>
          <cell r="O524">
            <v>1</v>
          </cell>
          <cell r="P524">
            <v>965633</v>
          </cell>
          <cell r="Q524">
            <v>1510</v>
          </cell>
          <cell r="R524">
            <v>2251</v>
          </cell>
          <cell r="S524">
            <v>1934</v>
          </cell>
          <cell r="T524">
            <v>4.7</v>
          </cell>
        </row>
        <row r="525">
          <cell r="C525" t="str">
            <v>T-34</v>
          </cell>
          <cell r="D525">
            <v>41440089</v>
          </cell>
          <cell r="E525">
            <v>781</v>
          </cell>
          <cell r="H525">
            <v>0</v>
          </cell>
          <cell r="I525">
            <v>48</v>
          </cell>
          <cell r="J525">
            <v>580</v>
          </cell>
          <cell r="K525">
            <v>242</v>
          </cell>
          <cell r="M525">
            <v>373</v>
          </cell>
          <cell r="N525">
            <v>0</v>
          </cell>
          <cell r="O525"/>
          <cell r="P525">
            <v>87476</v>
          </cell>
          <cell r="Q525">
            <v>288</v>
          </cell>
          <cell r="R525">
            <v>606</v>
          </cell>
          <cell r="S525">
            <v>347</v>
          </cell>
          <cell r="T525">
            <v>3.3</v>
          </cell>
        </row>
        <row r="526">
          <cell r="C526" t="str">
            <v>PzIV</v>
          </cell>
          <cell r="D526">
            <v>41440100</v>
          </cell>
          <cell r="E526">
            <v>3066</v>
          </cell>
          <cell r="H526">
            <v>194</v>
          </cell>
          <cell r="I526">
            <v>50</v>
          </cell>
          <cell r="J526">
            <v>720</v>
          </cell>
          <cell r="K526">
            <v>397</v>
          </cell>
          <cell r="M526">
            <v>1480</v>
          </cell>
          <cell r="N526">
            <v>97</v>
          </cell>
          <cell r="O526">
            <v>325</v>
          </cell>
          <cell r="P526">
            <v>551212</v>
          </cell>
          <cell r="Q526">
            <v>1399</v>
          </cell>
          <cell r="R526">
            <v>2968</v>
          </cell>
          <cell r="S526">
            <v>1542</v>
          </cell>
          <cell r="T526">
            <v>3.6</v>
          </cell>
        </row>
        <row r="527">
          <cell r="C527" t="str">
            <v>T-34</v>
          </cell>
          <cell r="D527">
            <v>41440104</v>
          </cell>
          <cell r="E527">
            <v>1499</v>
          </cell>
          <cell r="H527">
            <v>2</v>
          </cell>
          <cell r="I527">
            <v>47</v>
          </cell>
          <cell r="J527">
            <v>800</v>
          </cell>
          <cell r="K527">
            <v>456</v>
          </cell>
          <cell r="M527">
            <v>708</v>
          </cell>
          <cell r="N527">
            <v>1</v>
          </cell>
          <cell r="O527"/>
          <cell r="P527">
            <v>275290</v>
          </cell>
          <cell r="Q527">
            <v>634</v>
          </cell>
          <cell r="R527">
            <v>2726</v>
          </cell>
          <cell r="S527">
            <v>235</v>
          </cell>
          <cell r="T527">
            <v>3.9</v>
          </cell>
        </row>
        <row r="528">
          <cell r="C528" t="str">
            <v>PzIII_IV</v>
          </cell>
          <cell r="D528">
            <v>41440091</v>
          </cell>
          <cell r="E528">
            <v>14075</v>
          </cell>
          <cell r="H528">
            <v>1071</v>
          </cell>
          <cell r="I528">
            <v>46</v>
          </cell>
          <cell r="J528">
            <v>970</v>
          </cell>
          <cell r="K528">
            <v>933</v>
          </cell>
          <cell r="M528">
            <v>6733</v>
          </cell>
          <cell r="N528">
            <v>497</v>
          </cell>
          <cell r="O528">
            <v>808</v>
          </cell>
          <cell r="P528">
            <v>9592006</v>
          </cell>
          <cell r="Q528">
            <v>9999</v>
          </cell>
          <cell r="R528">
            <v>15361</v>
          </cell>
          <cell r="S528">
            <v>7616</v>
          </cell>
          <cell r="T528">
            <v>5.9</v>
          </cell>
        </row>
        <row r="529">
          <cell r="C529" t="str">
            <v>GB07_Matilda</v>
          </cell>
          <cell r="D529">
            <v>41440114</v>
          </cell>
          <cell r="E529">
            <v>569</v>
          </cell>
          <cell r="H529">
            <v>0</v>
          </cell>
          <cell r="I529">
            <v>45</v>
          </cell>
          <cell r="J529">
            <v>520</v>
          </cell>
          <cell r="K529">
            <v>84</v>
          </cell>
          <cell r="M529">
            <v>254</v>
          </cell>
          <cell r="N529">
            <v>0</v>
          </cell>
          <cell r="O529"/>
          <cell r="P529">
            <v>44412</v>
          </cell>
          <cell r="Q529">
            <v>137</v>
          </cell>
          <cell r="R529">
            <v>446</v>
          </cell>
          <cell r="S529">
            <v>154</v>
          </cell>
          <cell r="T529">
            <v>3.1</v>
          </cell>
        </row>
        <row r="530">
          <cell r="C530" t="str">
            <v>T-34</v>
          </cell>
          <cell r="D530">
            <v>41440106</v>
          </cell>
          <cell r="E530">
            <v>363</v>
          </cell>
          <cell r="H530">
            <v>94</v>
          </cell>
          <cell r="I530">
            <v>45</v>
          </cell>
          <cell r="J530">
            <v>360</v>
          </cell>
          <cell r="K530">
            <v>47</v>
          </cell>
          <cell r="M530">
            <v>158</v>
          </cell>
          <cell r="N530">
            <v>42</v>
          </cell>
          <cell r="O530"/>
          <cell r="P530">
            <v>25120</v>
          </cell>
          <cell r="Q530">
            <v>73</v>
          </cell>
          <cell r="R530">
            <v>247</v>
          </cell>
          <cell r="S530">
            <v>28</v>
          </cell>
          <cell r="T530">
            <v>3.8</v>
          </cell>
        </row>
        <row r="531">
          <cell r="C531" t="str">
            <v>AMX_105AM</v>
          </cell>
          <cell r="D531">
            <v>41440116</v>
          </cell>
          <cell r="E531">
            <v>10466</v>
          </cell>
          <cell r="H531">
            <v>38</v>
          </cell>
          <cell r="I531">
            <v>57</v>
          </cell>
          <cell r="J531">
            <v>1280</v>
          </cell>
          <cell r="K531">
            <v>1214</v>
          </cell>
          <cell r="M531">
            <v>5710</v>
          </cell>
          <cell r="N531">
            <v>23</v>
          </cell>
          <cell r="O531">
            <v>1297</v>
          </cell>
          <cell r="P531">
            <v>6559563</v>
          </cell>
          <cell r="Q531">
            <v>11164</v>
          </cell>
          <cell r="R531">
            <v>10974</v>
          </cell>
          <cell r="S531">
            <v>11054</v>
          </cell>
          <cell r="T531">
            <v>5.0999999999999996</v>
          </cell>
        </row>
        <row r="532">
          <cell r="C532" t="str">
            <v>PzIII_IV</v>
          </cell>
          <cell r="D532">
            <v>41440113</v>
          </cell>
          <cell r="E532">
            <v>3165</v>
          </cell>
          <cell r="H532">
            <v>176</v>
          </cell>
          <cell r="I532">
            <v>48</v>
          </cell>
          <cell r="J532">
            <v>650</v>
          </cell>
          <cell r="K532">
            <v>413</v>
          </cell>
          <cell r="M532">
            <v>1546</v>
          </cell>
          <cell r="N532">
            <v>85</v>
          </cell>
          <cell r="O532">
            <v>270</v>
          </cell>
          <cell r="P532">
            <v>631713</v>
          </cell>
          <cell r="Q532">
            <v>1328</v>
          </cell>
          <cell r="R532">
            <v>2329</v>
          </cell>
          <cell r="S532">
            <v>1185</v>
          </cell>
          <cell r="T532">
            <v>4.7</v>
          </cell>
        </row>
        <row r="533">
          <cell r="C533" t="str">
            <v>T-34</v>
          </cell>
          <cell r="D533">
            <v>41440097</v>
          </cell>
          <cell r="E533">
            <v>303</v>
          </cell>
          <cell r="H533">
            <v>4</v>
          </cell>
          <cell r="I533">
            <v>49</v>
          </cell>
          <cell r="J533">
            <v>930</v>
          </cell>
          <cell r="K533">
            <v>277</v>
          </cell>
          <cell r="M533">
            <v>150</v>
          </cell>
          <cell r="N533">
            <v>1</v>
          </cell>
          <cell r="O533"/>
          <cell r="P533">
            <v>32685</v>
          </cell>
          <cell r="Q533">
            <v>101</v>
          </cell>
          <cell r="R533">
            <v>310</v>
          </cell>
          <cell r="S533">
            <v>92</v>
          </cell>
          <cell r="T533">
            <v>3.4</v>
          </cell>
        </row>
        <row r="534">
          <cell r="C534" t="str">
            <v>T-34</v>
          </cell>
          <cell r="D534">
            <v>41440107</v>
          </cell>
          <cell r="E534">
            <v>2755</v>
          </cell>
          <cell r="H534">
            <v>545</v>
          </cell>
          <cell r="I534">
            <v>46</v>
          </cell>
          <cell r="J534">
            <v>630</v>
          </cell>
          <cell r="K534">
            <v>408</v>
          </cell>
          <cell r="M534">
            <v>1262</v>
          </cell>
          <cell r="N534">
            <v>252</v>
          </cell>
          <cell r="O534">
            <v>740</v>
          </cell>
          <cell r="P534">
            <v>671593</v>
          </cell>
          <cell r="Q534">
            <v>1144</v>
          </cell>
          <cell r="R534">
            <v>2206</v>
          </cell>
          <cell r="S534">
            <v>1615</v>
          </cell>
          <cell r="T534">
            <v>4.2</v>
          </cell>
        </row>
        <row r="535">
          <cell r="C535" t="str">
            <v>KV1</v>
          </cell>
          <cell r="D535">
            <v>41440108</v>
          </cell>
          <cell r="E535">
            <v>180</v>
          </cell>
          <cell r="H535">
            <v>0</v>
          </cell>
          <cell r="I535">
            <v>44</v>
          </cell>
          <cell r="J535">
            <v>640</v>
          </cell>
          <cell r="K535">
            <v>108</v>
          </cell>
          <cell r="M535">
            <v>79</v>
          </cell>
          <cell r="N535">
            <v>0</v>
          </cell>
          <cell r="O535"/>
          <cell r="P535">
            <v>14701</v>
          </cell>
          <cell r="Q535">
            <v>83</v>
          </cell>
          <cell r="R535">
            <v>89</v>
          </cell>
          <cell r="S535">
            <v>128</v>
          </cell>
          <cell r="T535">
            <v>2.2999999999999998</v>
          </cell>
        </row>
        <row r="536">
          <cell r="C536" t="str">
            <v>T-34</v>
          </cell>
          <cell r="D536">
            <v>41440112</v>
          </cell>
          <cell r="E536">
            <v>565</v>
          </cell>
          <cell r="H536">
            <v>91</v>
          </cell>
          <cell r="I536">
            <v>38</v>
          </cell>
          <cell r="J536">
            <v>690</v>
          </cell>
          <cell r="K536">
            <v>189</v>
          </cell>
          <cell r="M536">
            <v>263</v>
          </cell>
          <cell r="N536">
            <v>34</v>
          </cell>
          <cell r="O536">
            <v>14</v>
          </cell>
          <cell r="P536">
            <v>44410</v>
          </cell>
          <cell r="Q536">
            <v>146</v>
          </cell>
          <cell r="R536">
            <v>340</v>
          </cell>
          <cell r="S536">
            <v>340</v>
          </cell>
          <cell r="T536">
            <v>4.0999999999999996</v>
          </cell>
        </row>
        <row r="537">
          <cell r="C537" t="str">
            <v>PzIV</v>
          </cell>
          <cell r="D537">
            <v>41440103</v>
          </cell>
          <cell r="E537">
            <v>473</v>
          </cell>
          <cell r="H537">
            <v>24</v>
          </cell>
          <cell r="I537">
            <v>54</v>
          </cell>
          <cell r="J537">
            <v>820</v>
          </cell>
          <cell r="K537">
            <v>568</v>
          </cell>
          <cell r="M537">
            <v>252</v>
          </cell>
          <cell r="N537">
            <v>14</v>
          </cell>
          <cell r="O537"/>
          <cell r="P537">
            <v>91952</v>
          </cell>
          <cell r="Q537">
            <v>332</v>
          </cell>
          <cell r="R537">
            <v>391</v>
          </cell>
          <cell r="S537">
            <v>264</v>
          </cell>
          <cell r="T537">
            <v>3.5</v>
          </cell>
        </row>
        <row r="538">
          <cell r="C538" t="str">
            <v>SU-85</v>
          </cell>
          <cell r="D538">
            <v>41440115</v>
          </cell>
          <cell r="E538">
            <v>576</v>
          </cell>
          <cell r="H538">
            <v>159</v>
          </cell>
          <cell r="I538">
            <v>45</v>
          </cell>
          <cell r="J538">
            <v>610</v>
          </cell>
          <cell r="K538">
            <v>426</v>
          </cell>
          <cell r="M538">
            <v>266</v>
          </cell>
          <cell r="N538">
            <v>72</v>
          </cell>
          <cell r="O538">
            <v>224</v>
          </cell>
          <cell r="P538">
            <v>125402</v>
          </cell>
          <cell r="Q538">
            <v>362</v>
          </cell>
          <cell r="R538">
            <v>274</v>
          </cell>
          <cell r="S538">
            <v>392</v>
          </cell>
          <cell r="T538">
            <v>3.6</v>
          </cell>
        </row>
        <row r="539">
          <cell r="C539" t="str">
            <v>ELC_AMX</v>
          </cell>
          <cell r="D539">
            <v>41440095</v>
          </cell>
          <cell r="E539">
            <v>2179</v>
          </cell>
          <cell r="H539">
            <v>113</v>
          </cell>
          <cell r="I539">
            <v>48</v>
          </cell>
          <cell r="J539">
            <v>640</v>
          </cell>
          <cell r="K539">
            <v>191</v>
          </cell>
          <cell r="M539">
            <v>989</v>
          </cell>
          <cell r="N539">
            <v>54</v>
          </cell>
          <cell r="O539">
            <v>266</v>
          </cell>
          <cell r="P539">
            <v>189617</v>
          </cell>
          <cell r="Q539">
            <v>482</v>
          </cell>
          <cell r="R539">
            <v>1846</v>
          </cell>
          <cell r="S539">
            <v>1217</v>
          </cell>
          <cell r="T539">
            <v>4.2</v>
          </cell>
        </row>
        <row r="540">
          <cell r="C540" t="str">
            <v>KV1</v>
          </cell>
          <cell r="D540">
            <v>41440117</v>
          </cell>
          <cell r="E540">
            <v>3143</v>
          </cell>
          <cell r="H540">
            <v>133</v>
          </cell>
          <cell r="I540">
            <v>45</v>
          </cell>
          <cell r="J540">
            <v>710</v>
          </cell>
          <cell r="K540">
            <v>556</v>
          </cell>
          <cell r="M540">
            <v>1490</v>
          </cell>
          <cell r="N540">
            <v>60</v>
          </cell>
          <cell r="O540">
            <v>491</v>
          </cell>
          <cell r="P540">
            <v>1119169</v>
          </cell>
          <cell r="Q540">
            <v>1513</v>
          </cell>
          <cell r="R540">
            <v>2408</v>
          </cell>
          <cell r="S540">
            <v>1189</v>
          </cell>
          <cell r="T540">
            <v>5.4</v>
          </cell>
        </row>
        <row r="541">
          <cell r="C541" t="str">
            <v>KV1</v>
          </cell>
          <cell r="D541">
            <v>41440096</v>
          </cell>
          <cell r="E541">
            <v>17266</v>
          </cell>
          <cell r="H541">
            <v>140</v>
          </cell>
          <cell r="I541">
            <v>43</v>
          </cell>
          <cell r="J541">
            <v>780</v>
          </cell>
          <cell r="K541">
            <v>684</v>
          </cell>
          <cell r="M541">
            <v>8280</v>
          </cell>
          <cell r="N541">
            <v>60</v>
          </cell>
          <cell r="O541">
            <v>249</v>
          </cell>
          <cell r="P541">
            <v>7846896</v>
          </cell>
          <cell r="Q541">
            <v>9239</v>
          </cell>
          <cell r="R541">
            <v>13106</v>
          </cell>
          <cell r="S541">
            <v>10681</v>
          </cell>
          <cell r="T541">
            <v>5.8</v>
          </cell>
        </row>
        <row r="542">
          <cell r="C542" t="str">
            <v>KV1</v>
          </cell>
          <cell r="D542">
            <v>42582336</v>
          </cell>
          <cell r="E542">
            <v>1690</v>
          </cell>
          <cell r="H542">
            <v>0</v>
          </cell>
          <cell r="I542">
            <v>46</v>
          </cell>
          <cell r="J542">
            <v>550</v>
          </cell>
          <cell r="K542">
            <v>120</v>
          </cell>
          <cell r="M542">
            <v>775</v>
          </cell>
          <cell r="N542">
            <v>0</v>
          </cell>
          <cell r="O542"/>
          <cell r="P542">
            <v>145597</v>
          </cell>
          <cell r="Q542">
            <v>566</v>
          </cell>
          <cell r="R542">
            <v>840</v>
          </cell>
          <cell r="S542">
            <v>997</v>
          </cell>
          <cell r="T542">
            <v>2.7</v>
          </cell>
        </row>
        <row r="543">
          <cell r="C543" t="str">
            <v>Pz38t</v>
          </cell>
          <cell r="D543">
            <v>42582318</v>
          </cell>
          <cell r="E543">
            <v>51</v>
          </cell>
          <cell r="H543">
            <v>3</v>
          </cell>
          <cell r="I543">
            <v>52</v>
          </cell>
          <cell r="J543">
            <v>300</v>
          </cell>
          <cell r="K543">
            <v>57</v>
          </cell>
          <cell r="M543">
            <v>27</v>
          </cell>
          <cell r="N543">
            <v>1</v>
          </cell>
          <cell r="O543"/>
          <cell r="P543">
            <v>2302</v>
          </cell>
          <cell r="Q543">
            <v>10</v>
          </cell>
          <cell r="R543">
            <v>32</v>
          </cell>
          <cell r="S543">
            <v>12</v>
          </cell>
          <cell r="T543">
            <v>1.7</v>
          </cell>
        </row>
        <row r="544">
          <cell r="C544" t="str">
            <v>PzIV</v>
          </cell>
          <cell r="D544">
            <v>42582332</v>
          </cell>
          <cell r="E544">
            <v>6777</v>
          </cell>
          <cell r="H544">
            <v>139</v>
          </cell>
          <cell r="I544">
            <v>43</v>
          </cell>
          <cell r="J544">
            <v>720</v>
          </cell>
          <cell r="K544">
            <v>439</v>
          </cell>
          <cell r="M544">
            <v>3092</v>
          </cell>
          <cell r="N544">
            <v>60</v>
          </cell>
          <cell r="O544"/>
          <cell r="P544">
            <v>1809309</v>
          </cell>
          <cell r="Q544">
            <v>3354</v>
          </cell>
          <cell r="R544">
            <v>2630</v>
          </cell>
          <cell r="S544">
            <v>5865</v>
          </cell>
          <cell r="T544">
            <v>4.3</v>
          </cell>
        </row>
        <row r="545">
          <cell r="C545" t="str">
            <v>T1_hvy</v>
          </cell>
          <cell r="D545">
            <v>42582319</v>
          </cell>
          <cell r="E545">
            <v>411</v>
          </cell>
          <cell r="H545">
            <v>13</v>
          </cell>
          <cell r="I545">
            <v>48</v>
          </cell>
          <cell r="J545">
            <v>520</v>
          </cell>
          <cell r="K545">
            <v>201</v>
          </cell>
          <cell r="M545">
            <v>197</v>
          </cell>
          <cell r="N545">
            <v>6</v>
          </cell>
          <cell r="O545"/>
          <cell r="P545">
            <v>39120</v>
          </cell>
          <cell r="Q545">
            <v>152</v>
          </cell>
          <cell r="R545">
            <v>389</v>
          </cell>
          <cell r="S545">
            <v>69</v>
          </cell>
          <cell r="T545">
            <v>2.9</v>
          </cell>
        </row>
        <row r="546">
          <cell r="C546" t="str">
            <v>StuGIII</v>
          </cell>
          <cell r="D546">
            <v>42582327</v>
          </cell>
          <cell r="E546">
            <v>321</v>
          </cell>
          <cell r="H546">
            <v>7</v>
          </cell>
          <cell r="I546">
            <v>44</v>
          </cell>
          <cell r="J546">
            <v>880</v>
          </cell>
          <cell r="K546">
            <v>372</v>
          </cell>
          <cell r="M546">
            <v>143</v>
          </cell>
          <cell r="N546">
            <v>2</v>
          </cell>
          <cell r="O546"/>
          <cell r="P546">
            <v>50229</v>
          </cell>
          <cell r="Q546">
            <v>183</v>
          </cell>
          <cell r="R546">
            <v>228</v>
          </cell>
          <cell r="S546">
            <v>390</v>
          </cell>
          <cell r="T546">
            <v>3.1</v>
          </cell>
        </row>
        <row r="547">
          <cell r="C547" t="str">
            <v>T82</v>
          </cell>
          <cell r="D547">
            <v>42582344</v>
          </cell>
          <cell r="E547">
            <v>797</v>
          </cell>
          <cell r="H547">
            <v>23</v>
          </cell>
          <cell r="I547">
            <v>43</v>
          </cell>
          <cell r="J547">
            <v>700</v>
          </cell>
          <cell r="K547">
            <v>172</v>
          </cell>
          <cell r="M547">
            <v>368</v>
          </cell>
          <cell r="N547">
            <v>8</v>
          </cell>
          <cell r="O547">
            <v>617</v>
          </cell>
          <cell r="P547">
            <v>71683</v>
          </cell>
          <cell r="Q547">
            <v>335</v>
          </cell>
          <cell r="R547">
            <v>695</v>
          </cell>
          <cell r="S547">
            <v>247</v>
          </cell>
          <cell r="T547">
            <v>2.6</v>
          </cell>
        </row>
        <row r="548">
          <cell r="C548" t="str">
            <v>StuGIII</v>
          </cell>
          <cell r="D548">
            <v>42582328</v>
          </cell>
          <cell r="E548">
            <v>578</v>
          </cell>
          <cell r="H548">
            <v>70</v>
          </cell>
          <cell r="I548">
            <v>50</v>
          </cell>
          <cell r="J548">
            <v>640</v>
          </cell>
          <cell r="K548">
            <v>292</v>
          </cell>
          <cell r="M548">
            <v>296</v>
          </cell>
          <cell r="N548">
            <v>35</v>
          </cell>
          <cell r="O548">
            <v>1</v>
          </cell>
          <cell r="P548">
            <v>81584</v>
          </cell>
          <cell r="Q548">
            <v>275</v>
          </cell>
          <cell r="R548">
            <v>237</v>
          </cell>
          <cell r="S548">
            <v>84</v>
          </cell>
          <cell r="T548">
            <v>3.3</v>
          </cell>
        </row>
        <row r="549">
          <cell r="C549" t="str">
            <v>Bison_I</v>
          </cell>
          <cell r="D549">
            <v>42582337</v>
          </cell>
          <cell r="E549">
            <v>24</v>
          </cell>
          <cell r="H549">
            <v>0</v>
          </cell>
          <cell r="I549">
            <v>46</v>
          </cell>
          <cell r="J549">
            <v>410</v>
          </cell>
          <cell r="K549">
            <v>1</v>
          </cell>
          <cell r="M549">
            <v>11</v>
          </cell>
          <cell r="N549">
            <v>0</v>
          </cell>
          <cell r="O549"/>
          <cell r="P549">
            <v>696</v>
          </cell>
          <cell r="Q549">
            <v>4</v>
          </cell>
          <cell r="R549">
            <v>7</v>
          </cell>
          <cell r="S549">
            <v>0</v>
          </cell>
          <cell r="T549">
            <v>1</v>
          </cell>
        </row>
        <row r="550">
          <cell r="C550" t="str">
            <v>KV1</v>
          </cell>
          <cell r="D550">
            <v>42582345</v>
          </cell>
          <cell r="E550">
            <v>2992</v>
          </cell>
          <cell r="H550">
            <v>125</v>
          </cell>
          <cell r="I550">
            <v>43</v>
          </cell>
          <cell r="J550">
            <v>720</v>
          </cell>
          <cell r="K550">
            <v>262</v>
          </cell>
          <cell r="M550">
            <v>1459</v>
          </cell>
          <cell r="N550">
            <v>54</v>
          </cell>
          <cell r="O550">
            <v>1</v>
          </cell>
          <cell r="P550">
            <v>327624</v>
          </cell>
          <cell r="Q550">
            <v>1173</v>
          </cell>
          <cell r="R550">
            <v>2609</v>
          </cell>
          <cell r="S550">
            <v>1412</v>
          </cell>
          <cell r="T550">
            <v>3</v>
          </cell>
        </row>
        <row r="551">
          <cell r="C551" t="str">
            <v>T49</v>
          </cell>
          <cell r="D551">
            <v>42582333</v>
          </cell>
          <cell r="E551">
            <v>1933</v>
          </cell>
          <cell r="H551">
            <v>171</v>
          </cell>
          <cell r="I551">
            <v>42</v>
          </cell>
          <cell r="J551">
            <v>510</v>
          </cell>
          <cell r="K551">
            <v>156</v>
          </cell>
          <cell r="M551">
            <v>903</v>
          </cell>
          <cell r="N551">
            <v>72</v>
          </cell>
          <cell r="O551">
            <v>1</v>
          </cell>
          <cell r="P551">
            <v>178803</v>
          </cell>
          <cell r="Q551">
            <v>553</v>
          </cell>
          <cell r="R551">
            <v>1750</v>
          </cell>
          <cell r="S551">
            <v>448</v>
          </cell>
          <cell r="T551">
            <v>3</v>
          </cell>
        </row>
        <row r="552">
          <cell r="C552" t="str">
            <v>KV1</v>
          </cell>
          <cell r="D552">
            <v>42582338</v>
          </cell>
          <cell r="E552">
            <v>2587</v>
          </cell>
          <cell r="H552">
            <v>393</v>
          </cell>
          <cell r="I552">
            <v>49</v>
          </cell>
          <cell r="J552">
            <v>1000</v>
          </cell>
          <cell r="K552">
            <v>922</v>
          </cell>
          <cell r="M552">
            <v>1341</v>
          </cell>
          <cell r="N552">
            <v>192</v>
          </cell>
          <cell r="O552">
            <v>716</v>
          </cell>
          <cell r="P552">
            <v>1288004</v>
          </cell>
          <cell r="Q552">
            <v>2132</v>
          </cell>
          <cell r="R552">
            <v>2420</v>
          </cell>
          <cell r="S552">
            <v>1682</v>
          </cell>
          <cell r="T552">
            <v>5.2</v>
          </cell>
        </row>
        <row r="553">
          <cell r="C553" t="str">
            <v>Ch21_T34</v>
          </cell>
          <cell r="D553">
            <v>42582340</v>
          </cell>
          <cell r="E553">
            <v>4187</v>
          </cell>
          <cell r="H553">
            <v>128</v>
          </cell>
          <cell r="I553">
            <v>40</v>
          </cell>
          <cell r="J553">
            <v>510</v>
          </cell>
          <cell r="K553">
            <v>278</v>
          </cell>
          <cell r="M553">
            <v>1906</v>
          </cell>
          <cell r="N553">
            <v>51</v>
          </cell>
          <cell r="O553">
            <v>1</v>
          </cell>
          <cell r="P553">
            <v>740440</v>
          </cell>
          <cell r="Q553">
            <v>1050</v>
          </cell>
          <cell r="R553">
            <v>3355</v>
          </cell>
          <cell r="S553">
            <v>1353</v>
          </cell>
          <cell r="T553">
            <v>4.8</v>
          </cell>
        </row>
        <row r="554">
          <cell r="C554" t="str">
            <v>SU-26</v>
          </cell>
          <cell r="D554">
            <v>42582342</v>
          </cell>
          <cell r="E554">
            <v>526</v>
          </cell>
          <cell r="H554">
            <v>133</v>
          </cell>
          <cell r="I554">
            <v>46</v>
          </cell>
          <cell r="J554">
            <v>280</v>
          </cell>
          <cell r="K554">
            <v>33</v>
          </cell>
          <cell r="M554">
            <v>254</v>
          </cell>
          <cell r="N554">
            <v>61</v>
          </cell>
          <cell r="O554">
            <v>39</v>
          </cell>
          <cell r="P554">
            <v>32599</v>
          </cell>
          <cell r="Q554">
            <v>103</v>
          </cell>
          <cell r="R554">
            <v>227</v>
          </cell>
          <cell r="S554">
            <v>97</v>
          </cell>
          <cell r="T554">
            <v>2.7</v>
          </cell>
        </row>
        <row r="555">
          <cell r="C555" t="str">
            <v>KV1</v>
          </cell>
          <cell r="D555">
            <v>42582335</v>
          </cell>
          <cell r="E555">
            <v>454</v>
          </cell>
          <cell r="H555">
            <v>17</v>
          </cell>
          <cell r="I555">
            <v>48</v>
          </cell>
          <cell r="J555">
            <v>570</v>
          </cell>
          <cell r="K555">
            <v>434</v>
          </cell>
          <cell r="M555">
            <v>230</v>
          </cell>
          <cell r="N555">
            <v>6</v>
          </cell>
          <cell r="O555">
            <v>167</v>
          </cell>
          <cell r="P555">
            <v>94727</v>
          </cell>
          <cell r="Q555">
            <v>243</v>
          </cell>
          <cell r="R555">
            <v>305</v>
          </cell>
          <cell r="S555">
            <v>201</v>
          </cell>
          <cell r="T555">
            <v>3.2</v>
          </cell>
        </row>
        <row r="556">
          <cell r="C556" t="str">
            <v>GB07_Matilda</v>
          </cell>
          <cell r="D556">
            <v>42582343</v>
          </cell>
          <cell r="E556">
            <v>717</v>
          </cell>
          <cell r="H556">
            <v>24</v>
          </cell>
          <cell r="I556">
            <v>44</v>
          </cell>
          <cell r="J556">
            <v>550</v>
          </cell>
          <cell r="K556">
            <v>178</v>
          </cell>
          <cell r="M556">
            <v>328</v>
          </cell>
          <cell r="N556">
            <v>9</v>
          </cell>
          <cell r="O556">
            <v>544</v>
          </cell>
          <cell r="P556">
            <v>80947</v>
          </cell>
          <cell r="Q556">
            <v>224</v>
          </cell>
          <cell r="R556">
            <v>345</v>
          </cell>
          <cell r="S556">
            <v>347</v>
          </cell>
          <cell r="T556">
            <v>3.7</v>
          </cell>
        </row>
        <row r="557">
          <cell r="C557" t="str">
            <v>SU-85</v>
          </cell>
          <cell r="D557">
            <v>42582341</v>
          </cell>
          <cell r="E557">
            <v>614</v>
          </cell>
          <cell r="H557">
            <v>156</v>
          </cell>
          <cell r="I557">
            <v>46</v>
          </cell>
          <cell r="J557">
            <v>570</v>
          </cell>
          <cell r="K557">
            <v>269</v>
          </cell>
          <cell r="M557">
            <v>265</v>
          </cell>
          <cell r="N557">
            <v>72</v>
          </cell>
          <cell r="O557">
            <v>1</v>
          </cell>
          <cell r="P557">
            <v>101740</v>
          </cell>
          <cell r="Q557">
            <v>269</v>
          </cell>
          <cell r="R557">
            <v>209</v>
          </cell>
          <cell r="S557">
            <v>649</v>
          </cell>
          <cell r="T557">
            <v>3.5</v>
          </cell>
        </row>
        <row r="558">
          <cell r="C558" t="str">
            <v>PzIV</v>
          </cell>
          <cell r="D558">
            <v>42582331</v>
          </cell>
          <cell r="E558">
            <v>1185</v>
          </cell>
          <cell r="H558">
            <v>47</v>
          </cell>
          <cell r="I558">
            <v>45</v>
          </cell>
          <cell r="J558">
            <v>340</v>
          </cell>
          <cell r="K558">
            <v>22</v>
          </cell>
          <cell r="M558">
            <v>527</v>
          </cell>
          <cell r="N558">
            <v>22</v>
          </cell>
          <cell r="O558">
            <v>1</v>
          </cell>
          <cell r="P558">
            <v>64554</v>
          </cell>
          <cell r="Q558">
            <v>183</v>
          </cell>
          <cell r="R558">
            <v>758</v>
          </cell>
          <cell r="S558">
            <v>274</v>
          </cell>
          <cell r="T558">
            <v>3.4</v>
          </cell>
        </row>
        <row r="559">
          <cell r="C559" t="str">
            <v>T-34</v>
          </cell>
          <cell r="D559">
            <v>42582324</v>
          </cell>
          <cell r="E559">
            <v>6344</v>
          </cell>
          <cell r="H559">
            <v>39</v>
          </cell>
          <cell r="I559">
            <v>42</v>
          </cell>
          <cell r="J559">
            <v>610</v>
          </cell>
          <cell r="K559">
            <v>524</v>
          </cell>
          <cell r="M559">
            <v>2796</v>
          </cell>
          <cell r="N559">
            <v>15</v>
          </cell>
          <cell r="O559">
            <v>14</v>
          </cell>
          <cell r="P559">
            <v>1929015</v>
          </cell>
          <cell r="Q559">
            <v>4291</v>
          </cell>
          <cell r="R559">
            <v>2249</v>
          </cell>
          <cell r="S559">
            <v>5199</v>
          </cell>
          <cell r="T559">
            <v>4.7</v>
          </cell>
        </row>
        <row r="560">
          <cell r="C560" t="str">
            <v>AMX_105AM</v>
          </cell>
          <cell r="D560">
            <v>42582323</v>
          </cell>
          <cell r="E560">
            <v>10466</v>
          </cell>
          <cell r="H560">
            <v>38</v>
          </cell>
          <cell r="I560">
            <v>57</v>
          </cell>
          <cell r="J560">
            <v>1280</v>
          </cell>
          <cell r="K560">
            <v>1214</v>
          </cell>
          <cell r="M560">
            <v>5710</v>
          </cell>
          <cell r="N560">
            <v>23</v>
          </cell>
          <cell r="O560">
            <v>1297</v>
          </cell>
          <cell r="P560">
            <v>6559563</v>
          </cell>
          <cell r="Q560">
            <v>11164</v>
          </cell>
          <cell r="R560">
            <v>10974</v>
          </cell>
          <cell r="S560">
            <v>11054</v>
          </cell>
          <cell r="T560">
            <v>5.0999999999999996</v>
          </cell>
        </row>
        <row r="561">
          <cell r="C561" t="str">
            <v>KV1</v>
          </cell>
          <cell r="D561">
            <v>42582339</v>
          </cell>
          <cell r="E561">
            <v>1760</v>
          </cell>
          <cell r="H561">
            <v>165</v>
          </cell>
          <cell r="I561">
            <v>49</v>
          </cell>
          <cell r="J561">
            <v>600</v>
          </cell>
          <cell r="K561">
            <v>305</v>
          </cell>
          <cell r="M561">
            <v>831</v>
          </cell>
          <cell r="N561">
            <v>81</v>
          </cell>
          <cell r="O561">
            <v>71</v>
          </cell>
          <cell r="P561">
            <v>231344</v>
          </cell>
          <cell r="Q561">
            <v>586</v>
          </cell>
          <cell r="R561">
            <v>2079</v>
          </cell>
          <cell r="S561">
            <v>860</v>
          </cell>
          <cell r="T561">
            <v>3.5</v>
          </cell>
        </row>
        <row r="562">
          <cell r="C562" t="str">
            <v>S_35CA</v>
          </cell>
          <cell r="D562">
            <v>42582325</v>
          </cell>
          <cell r="E562">
            <v>15865</v>
          </cell>
          <cell r="H562">
            <v>42</v>
          </cell>
          <cell r="I562">
            <v>57</v>
          </cell>
          <cell r="J562">
            <v>970</v>
          </cell>
          <cell r="K562">
            <v>1036</v>
          </cell>
          <cell r="M562">
            <v>7867</v>
          </cell>
          <cell r="N562">
            <v>28</v>
          </cell>
          <cell r="O562"/>
          <cell r="P562">
            <v>12796278</v>
          </cell>
          <cell r="Q562">
            <v>13033</v>
          </cell>
          <cell r="R562">
            <v>14262</v>
          </cell>
          <cell r="S562">
            <v>12063</v>
          </cell>
          <cell r="T562">
            <v>6.5</v>
          </cell>
        </row>
        <row r="563">
          <cell r="C563" t="str">
            <v>StuGIII</v>
          </cell>
          <cell r="D563">
            <v>42582346</v>
          </cell>
          <cell r="E563">
            <v>196</v>
          </cell>
          <cell r="H563">
            <v>0</v>
          </cell>
          <cell r="I563">
            <v>53</v>
          </cell>
          <cell r="J563">
            <v>1230</v>
          </cell>
          <cell r="K563">
            <v>984</v>
          </cell>
          <cell r="M563">
            <v>104</v>
          </cell>
          <cell r="N563">
            <v>0</v>
          </cell>
          <cell r="O563"/>
          <cell r="P563">
            <v>59356</v>
          </cell>
          <cell r="Q563">
            <v>222</v>
          </cell>
          <cell r="R563">
            <v>147</v>
          </cell>
          <cell r="S563">
            <v>421</v>
          </cell>
          <cell r="T563">
            <v>3.4</v>
          </cell>
        </row>
        <row r="564">
          <cell r="C564" t="str">
            <v>M3_Grant</v>
          </cell>
          <cell r="D564">
            <v>42582322</v>
          </cell>
          <cell r="E564">
            <v>4365</v>
          </cell>
          <cell r="H564">
            <v>18</v>
          </cell>
          <cell r="I564">
            <v>43</v>
          </cell>
          <cell r="J564">
            <v>740</v>
          </cell>
          <cell r="K564">
            <v>426</v>
          </cell>
          <cell r="M564">
            <v>1988</v>
          </cell>
          <cell r="N564">
            <v>5</v>
          </cell>
          <cell r="O564"/>
          <cell r="P564">
            <v>1078581</v>
          </cell>
          <cell r="Q564">
            <v>1747</v>
          </cell>
          <cell r="R564">
            <v>3970</v>
          </cell>
          <cell r="S564">
            <v>2038</v>
          </cell>
          <cell r="T564">
            <v>4.9000000000000004</v>
          </cell>
        </row>
        <row r="565">
          <cell r="C565" t="str">
            <v>Grille</v>
          </cell>
          <cell r="D565">
            <v>42582317</v>
          </cell>
          <cell r="E565">
            <v>2334</v>
          </cell>
          <cell r="H565">
            <v>191</v>
          </cell>
          <cell r="I565">
            <v>51</v>
          </cell>
          <cell r="J565">
            <v>900</v>
          </cell>
          <cell r="K565">
            <v>596</v>
          </cell>
          <cell r="M565">
            <v>1150</v>
          </cell>
          <cell r="N565">
            <v>97</v>
          </cell>
          <cell r="O565">
            <v>1131</v>
          </cell>
          <cell r="P565">
            <v>596826</v>
          </cell>
          <cell r="Q565">
            <v>1384</v>
          </cell>
          <cell r="R565">
            <v>3259</v>
          </cell>
          <cell r="S565">
            <v>1526</v>
          </cell>
          <cell r="T565">
            <v>3.3</v>
          </cell>
        </row>
        <row r="566">
          <cell r="C566" t="str">
            <v>KV1</v>
          </cell>
          <cell r="D566">
            <v>42582326</v>
          </cell>
          <cell r="E566">
            <v>4797</v>
          </cell>
          <cell r="H566">
            <v>577</v>
          </cell>
          <cell r="I566">
            <v>50</v>
          </cell>
          <cell r="J566">
            <v>650</v>
          </cell>
          <cell r="K566">
            <v>719</v>
          </cell>
          <cell r="M566">
            <v>2271</v>
          </cell>
          <cell r="N566">
            <v>291</v>
          </cell>
          <cell r="O566">
            <v>521</v>
          </cell>
          <cell r="P566">
            <v>2865898</v>
          </cell>
          <cell r="Q566">
            <v>2710</v>
          </cell>
          <cell r="R566">
            <v>2524</v>
          </cell>
          <cell r="S566">
            <v>1696</v>
          </cell>
          <cell r="T566">
            <v>5.5</v>
          </cell>
        </row>
        <row r="567">
          <cell r="C567" t="str">
            <v>T-34</v>
          </cell>
          <cell r="D567">
            <v>42582321</v>
          </cell>
          <cell r="E567">
            <v>639</v>
          </cell>
          <cell r="H567">
            <v>71</v>
          </cell>
          <cell r="I567">
            <v>48</v>
          </cell>
          <cell r="J567">
            <v>550</v>
          </cell>
          <cell r="K567">
            <v>175</v>
          </cell>
          <cell r="M567">
            <v>301</v>
          </cell>
          <cell r="N567">
            <v>34</v>
          </cell>
          <cell r="O567">
            <v>931</v>
          </cell>
          <cell r="P567">
            <v>58584</v>
          </cell>
          <cell r="Q567">
            <v>219</v>
          </cell>
          <cell r="R567">
            <v>405</v>
          </cell>
          <cell r="S567">
            <v>271</v>
          </cell>
          <cell r="T567">
            <v>3.2</v>
          </cell>
        </row>
        <row r="568">
          <cell r="C568" t="str">
            <v>KV1</v>
          </cell>
          <cell r="D568">
            <v>42582334</v>
          </cell>
          <cell r="E568">
            <v>2623</v>
          </cell>
          <cell r="H568">
            <v>0</v>
          </cell>
          <cell r="I568">
            <v>49</v>
          </cell>
          <cell r="J568">
            <v>890</v>
          </cell>
          <cell r="K568">
            <v>637</v>
          </cell>
          <cell r="M568">
            <v>1290</v>
          </cell>
          <cell r="N568">
            <v>0</v>
          </cell>
          <cell r="O568"/>
          <cell r="P568">
            <v>830269</v>
          </cell>
          <cell r="Q568">
            <v>1566</v>
          </cell>
          <cell r="R568">
            <v>2192</v>
          </cell>
          <cell r="S568">
            <v>2107</v>
          </cell>
          <cell r="T568">
            <v>4.5999999999999996</v>
          </cell>
        </row>
        <row r="569">
          <cell r="C569" t="str">
            <v>KV1</v>
          </cell>
          <cell r="D569">
            <v>42582330</v>
          </cell>
          <cell r="E569">
            <v>1014</v>
          </cell>
          <cell r="H569">
            <v>6</v>
          </cell>
          <cell r="I569">
            <v>45</v>
          </cell>
          <cell r="J569">
            <v>500</v>
          </cell>
          <cell r="K569">
            <v>154</v>
          </cell>
          <cell r="M569">
            <v>465</v>
          </cell>
          <cell r="N569">
            <v>2</v>
          </cell>
          <cell r="O569"/>
          <cell r="P569">
            <v>88239</v>
          </cell>
          <cell r="Q569">
            <v>304</v>
          </cell>
          <cell r="R569">
            <v>514</v>
          </cell>
          <cell r="S569">
            <v>683</v>
          </cell>
          <cell r="T569">
            <v>3.3</v>
          </cell>
        </row>
        <row r="570">
          <cell r="C570" t="str">
            <v>M4_Sherman</v>
          </cell>
          <cell r="D570">
            <v>42582320</v>
          </cell>
          <cell r="E570">
            <v>1678</v>
          </cell>
          <cell r="H570">
            <v>125</v>
          </cell>
          <cell r="I570">
            <v>46</v>
          </cell>
          <cell r="J570">
            <v>490</v>
          </cell>
          <cell r="K570">
            <v>165</v>
          </cell>
          <cell r="M570">
            <v>770</v>
          </cell>
          <cell r="N570">
            <v>57</v>
          </cell>
          <cell r="O570">
            <v>1</v>
          </cell>
          <cell r="P570">
            <v>149180</v>
          </cell>
          <cell r="Q570">
            <v>377</v>
          </cell>
          <cell r="R570">
            <v>1817</v>
          </cell>
          <cell r="S570">
            <v>447</v>
          </cell>
          <cell r="T570">
            <v>3.5</v>
          </cell>
        </row>
        <row r="571">
          <cell r="C571" t="str">
            <v>KV1</v>
          </cell>
          <cell r="D571">
            <v>42582329</v>
          </cell>
          <cell r="E571">
            <v>2069</v>
          </cell>
          <cell r="H571">
            <v>0</v>
          </cell>
          <cell r="I571">
            <v>48</v>
          </cell>
          <cell r="J571">
            <v>720</v>
          </cell>
          <cell r="K571">
            <v>277</v>
          </cell>
          <cell r="M571">
            <v>989</v>
          </cell>
          <cell r="N571">
            <v>0</v>
          </cell>
          <cell r="O571"/>
          <cell r="P571">
            <v>226567</v>
          </cell>
          <cell r="Q571">
            <v>947</v>
          </cell>
          <cell r="R571">
            <v>1333</v>
          </cell>
          <cell r="S571">
            <v>2107</v>
          </cell>
          <cell r="T571">
            <v>2.6</v>
          </cell>
        </row>
        <row r="572">
          <cell r="C572" t="str">
            <v>JagdPzIV</v>
          </cell>
          <cell r="D572">
            <v>43771470</v>
          </cell>
          <cell r="E572">
            <v>1937</v>
          </cell>
          <cell r="H572">
            <v>116</v>
          </cell>
          <cell r="I572">
            <v>45</v>
          </cell>
          <cell r="J572">
            <v>630</v>
          </cell>
          <cell r="K572">
            <v>460</v>
          </cell>
          <cell r="M572">
            <v>945</v>
          </cell>
          <cell r="N572">
            <v>52</v>
          </cell>
          <cell r="O572">
            <v>1</v>
          </cell>
          <cell r="P572">
            <v>420619</v>
          </cell>
          <cell r="Q572">
            <v>1020</v>
          </cell>
          <cell r="R572">
            <v>1485</v>
          </cell>
          <cell r="S572">
            <v>1099</v>
          </cell>
          <cell r="T572">
            <v>3.8</v>
          </cell>
        </row>
        <row r="573">
          <cell r="C573" t="str">
            <v>M37</v>
          </cell>
          <cell r="D573">
            <v>43771455</v>
          </cell>
          <cell r="E573">
            <v>1023</v>
          </cell>
          <cell r="H573">
            <v>60</v>
          </cell>
          <cell r="I573">
            <v>48</v>
          </cell>
          <cell r="J573">
            <v>670</v>
          </cell>
          <cell r="K573">
            <v>536</v>
          </cell>
          <cell r="M573">
            <v>510</v>
          </cell>
          <cell r="N573">
            <v>28</v>
          </cell>
          <cell r="O573">
            <v>1355</v>
          </cell>
          <cell r="P573">
            <v>262104</v>
          </cell>
          <cell r="Q573">
            <v>617</v>
          </cell>
          <cell r="R573">
            <v>810</v>
          </cell>
          <cell r="S573">
            <v>527</v>
          </cell>
          <cell r="T573">
            <v>3.7</v>
          </cell>
        </row>
        <row r="574">
          <cell r="C574" t="str">
            <v>T-34</v>
          </cell>
          <cell r="D574">
            <v>43771464</v>
          </cell>
          <cell r="E574">
            <v>9272</v>
          </cell>
          <cell r="H574">
            <v>700</v>
          </cell>
          <cell r="I574">
            <v>45</v>
          </cell>
          <cell r="J574">
            <v>790</v>
          </cell>
          <cell r="K574">
            <v>631</v>
          </cell>
          <cell r="M574">
            <v>4531</v>
          </cell>
          <cell r="N574">
            <v>318</v>
          </cell>
          <cell r="O574">
            <v>471</v>
          </cell>
          <cell r="P574">
            <v>2791769</v>
          </cell>
          <cell r="Q574">
            <v>3825</v>
          </cell>
          <cell r="R574">
            <v>17012</v>
          </cell>
          <cell r="S574">
            <v>2482</v>
          </cell>
          <cell r="T574">
            <v>5.2</v>
          </cell>
        </row>
        <row r="575">
          <cell r="C575" t="str">
            <v>M36_Slagger</v>
          </cell>
          <cell r="D575">
            <v>43771453</v>
          </cell>
          <cell r="E575">
            <v>5301</v>
          </cell>
          <cell r="H575">
            <v>4</v>
          </cell>
          <cell r="I575">
            <v>51</v>
          </cell>
          <cell r="J575">
            <v>980</v>
          </cell>
          <cell r="K575">
            <v>952</v>
          </cell>
          <cell r="M575">
            <v>2649</v>
          </cell>
          <cell r="N575">
            <v>3</v>
          </cell>
          <cell r="O575"/>
          <cell r="P575">
            <v>2981035</v>
          </cell>
          <cell r="Q575">
            <v>4543</v>
          </cell>
          <cell r="R575">
            <v>3770</v>
          </cell>
          <cell r="S575">
            <v>4811</v>
          </cell>
          <cell r="T575">
            <v>5.6</v>
          </cell>
        </row>
        <row r="576">
          <cell r="C576" t="str">
            <v>JagdPzIV</v>
          </cell>
          <cell r="D576">
            <v>43771448</v>
          </cell>
          <cell r="E576">
            <v>1703</v>
          </cell>
          <cell r="H576">
            <v>83</v>
          </cell>
          <cell r="I576">
            <v>52</v>
          </cell>
          <cell r="J576">
            <v>690</v>
          </cell>
          <cell r="K576">
            <v>448</v>
          </cell>
          <cell r="M576">
            <v>824</v>
          </cell>
          <cell r="N576">
            <v>44</v>
          </cell>
          <cell r="O576">
            <v>375</v>
          </cell>
          <cell r="P576">
            <v>370766</v>
          </cell>
          <cell r="Q576">
            <v>772</v>
          </cell>
          <cell r="R576">
            <v>1229</v>
          </cell>
          <cell r="S576">
            <v>1309</v>
          </cell>
          <cell r="T576">
            <v>4.0999999999999996</v>
          </cell>
        </row>
        <row r="577">
          <cell r="C577" t="str">
            <v>KV1</v>
          </cell>
          <cell r="D577">
            <v>43771467</v>
          </cell>
          <cell r="E577">
            <v>662</v>
          </cell>
          <cell r="H577">
            <v>108</v>
          </cell>
          <cell r="I577">
            <v>42</v>
          </cell>
          <cell r="J577">
            <v>650</v>
          </cell>
          <cell r="K577">
            <v>194</v>
          </cell>
          <cell r="M577">
            <v>305</v>
          </cell>
          <cell r="N577">
            <v>45</v>
          </cell>
          <cell r="O577">
            <v>1</v>
          </cell>
          <cell r="P577">
            <v>81929</v>
          </cell>
          <cell r="Q577">
            <v>225</v>
          </cell>
          <cell r="R577">
            <v>450</v>
          </cell>
          <cell r="S577">
            <v>267</v>
          </cell>
          <cell r="T577">
            <v>3.2</v>
          </cell>
        </row>
        <row r="578">
          <cell r="C578" t="str">
            <v>KV-1s</v>
          </cell>
          <cell r="D578">
            <v>43771452</v>
          </cell>
          <cell r="E578">
            <v>2848</v>
          </cell>
          <cell r="H578">
            <v>376</v>
          </cell>
          <cell r="I578">
            <v>46</v>
          </cell>
          <cell r="J578">
            <v>460</v>
          </cell>
          <cell r="K578">
            <v>198</v>
          </cell>
          <cell r="M578">
            <v>1234</v>
          </cell>
          <cell r="N578">
            <v>172</v>
          </cell>
          <cell r="O578">
            <v>1</v>
          </cell>
          <cell r="P578">
            <v>423067</v>
          </cell>
          <cell r="Q578">
            <v>725</v>
          </cell>
          <cell r="R578">
            <v>2381</v>
          </cell>
          <cell r="S578">
            <v>471</v>
          </cell>
          <cell r="T578">
            <v>4.5</v>
          </cell>
        </row>
        <row r="579">
          <cell r="C579" t="str">
            <v>KV1</v>
          </cell>
          <cell r="D579">
            <v>43771451</v>
          </cell>
          <cell r="E579">
            <v>1885</v>
          </cell>
          <cell r="H579">
            <v>32</v>
          </cell>
          <cell r="I579">
            <v>49</v>
          </cell>
          <cell r="J579">
            <v>640</v>
          </cell>
          <cell r="K579">
            <v>263</v>
          </cell>
          <cell r="M579">
            <v>850</v>
          </cell>
          <cell r="N579">
            <v>19</v>
          </cell>
          <cell r="O579"/>
          <cell r="P579">
            <v>265556</v>
          </cell>
          <cell r="Q579">
            <v>873</v>
          </cell>
          <cell r="R579">
            <v>894</v>
          </cell>
          <cell r="S579">
            <v>1591</v>
          </cell>
          <cell r="T579">
            <v>3.2</v>
          </cell>
        </row>
        <row r="580">
          <cell r="C580" t="str">
            <v>GB21_Cromwell</v>
          </cell>
          <cell r="D580">
            <v>43771447</v>
          </cell>
          <cell r="E580">
            <v>13148</v>
          </cell>
          <cell r="H580">
            <v>49</v>
          </cell>
          <cell r="I580">
            <v>44</v>
          </cell>
          <cell r="J580">
            <v>860</v>
          </cell>
          <cell r="K580">
            <v>712</v>
          </cell>
          <cell r="M580">
            <v>6144</v>
          </cell>
          <cell r="N580">
            <v>20</v>
          </cell>
          <cell r="O580">
            <v>502</v>
          </cell>
          <cell r="P580">
            <v>7574657</v>
          </cell>
          <cell r="Q580">
            <v>6783</v>
          </cell>
          <cell r="R580">
            <v>10724</v>
          </cell>
          <cell r="S580">
            <v>8994</v>
          </cell>
          <cell r="T580">
            <v>6.4</v>
          </cell>
        </row>
        <row r="581">
          <cell r="C581" t="str">
            <v>T-34-85</v>
          </cell>
          <cell r="D581">
            <v>43771450</v>
          </cell>
          <cell r="E581">
            <v>3722</v>
          </cell>
          <cell r="H581">
            <v>21</v>
          </cell>
          <cell r="I581">
            <v>44</v>
          </cell>
          <cell r="J581">
            <v>670</v>
          </cell>
          <cell r="K581">
            <v>589</v>
          </cell>
          <cell r="M581">
            <v>1718</v>
          </cell>
          <cell r="N581">
            <v>8</v>
          </cell>
          <cell r="O581">
            <v>1</v>
          </cell>
          <cell r="P581">
            <v>1441421</v>
          </cell>
          <cell r="Q581">
            <v>2152</v>
          </cell>
          <cell r="R581">
            <v>2195</v>
          </cell>
          <cell r="S581">
            <v>2447</v>
          </cell>
          <cell r="T581">
            <v>4.5999999999999996</v>
          </cell>
        </row>
        <row r="582">
          <cell r="C582" t="str">
            <v>JagdPzIV</v>
          </cell>
          <cell r="D582">
            <v>43771460</v>
          </cell>
          <cell r="E582">
            <v>2642</v>
          </cell>
          <cell r="H582">
            <v>0</v>
          </cell>
          <cell r="I582">
            <v>45</v>
          </cell>
          <cell r="J582">
            <v>650</v>
          </cell>
          <cell r="K582">
            <v>378</v>
          </cell>
          <cell r="M582">
            <v>1190</v>
          </cell>
          <cell r="N582">
            <v>0</v>
          </cell>
          <cell r="O582"/>
          <cell r="P582">
            <v>647797</v>
          </cell>
          <cell r="Q582">
            <v>1044</v>
          </cell>
          <cell r="R582">
            <v>1449</v>
          </cell>
          <cell r="S582">
            <v>1625</v>
          </cell>
          <cell r="T582">
            <v>4.7</v>
          </cell>
        </row>
        <row r="583">
          <cell r="C583" t="str">
            <v>DickerMax</v>
          </cell>
          <cell r="D583">
            <v>43771476</v>
          </cell>
          <cell r="E583">
            <v>5537</v>
          </cell>
          <cell r="H583">
            <v>489</v>
          </cell>
          <cell r="I583">
            <v>52</v>
          </cell>
          <cell r="J583">
            <v>810</v>
          </cell>
          <cell r="K583">
            <v>670</v>
          </cell>
          <cell r="M583">
            <v>2600</v>
          </cell>
          <cell r="N583">
            <v>252</v>
          </cell>
          <cell r="O583">
            <v>1087</v>
          </cell>
          <cell r="P583">
            <v>2454765</v>
          </cell>
          <cell r="Q583">
            <v>3202</v>
          </cell>
          <cell r="R583">
            <v>4821</v>
          </cell>
          <cell r="S583">
            <v>2648</v>
          </cell>
          <cell r="T583">
            <v>5.0999999999999996</v>
          </cell>
        </row>
        <row r="584">
          <cell r="C584" t="str">
            <v>Hetzer</v>
          </cell>
          <cell r="D584">
            <v>43771461</v>
          </cell>
          <cell r="E584">
            <v>2898</v>
          </cell>
          <cell r="H584">
            <v>28</v>
          </cell>
          <cell r="I584">
            <v>45</v>
          </cell>
          <cell r="J584">
            <v>420</v>
          </cell>
          <cell r="K584">
            <v>174</v>
          </cell>
          <cell r="M584">
            <v>1299</v>
          </cell>
          <cell r="N584">
            <v>13</v>
          </cell>
          <cell r="O584"/>
          <cell r="P584">
            <v>349029</v>
          </cell>
          <cell r="Q584">
            <v>597</v>
          </cell>
          <cell r="R584">
            <v>2170</v>
          </cell>
          <cell r="S584">
            <v>620</v>
          </cell>
          <cell r="T584">
            <v>4.5</v>
          </cell>
        </row>
        <row r="585">
          <cell r="C585" t="str">
            <v>ELC_AMX</v>
          </cell>
          <cell r="D585">
            <v>43771472</v>
          </cell>
          <cell r="E585">
            <v>904</v>
          </cell>
          <cell r="H585">
            <v>39</v>
          </cell>
          <cell r="I585">
            <v>43</v>
          </cell>
          <cell r="J585">
            <v>720</v>
          </cell>
          <cell r="K585">
            <v>360</v>
          </cell>
          <cell r="M585">
            <v>430</v>
          </cell>
          <cell r="N585">
            <v>14</v>
          </cell>
          <cell r="O585">
            <v>284</v>
          </cell>
          <cell r="P585">
            <v>133425</v>
          </cell>
          <cell r="Q585">
            <v>474</v>
          </cell>
          <cell r="R585">
            <v>726</v>
          </cell>
          <cell r="S585">
            <v>621</v>
          </cell>
          <cell r="T585">
            <v>3.2</v>
          </cell>
        </row>
        <row r="586">
          <cell r="C586" t="str">
            <v>M36_Slagger</v>
          </cell>
          <cell r="D586">
            <v>43771462</v>
          </cell>
          <cell r="E586">
            <v>6243</v>
          </cell>
          <cell r="H586">
            <v>56</v>
          </cell>
          <cell r="I586">
            <v>55</v>
          </cell>
          <cell r="J586">
            <v>1000</v>
          </cell>
          <cell r="K586">
            <v>992</v>
          </cell>
          <cell r="M586">
            <v>3315</v>
          </cell>
          <cell r="N586">
            <v>32</v>
          </cell>
          <cell r="O586">
            <v>933</v>
          </cell>
          <cell r="P586">
            <v>2654711</v>
          </cell>
          <cell r="Q586">
            <v>6369</v>
          </cell>
          <cell r="R586">
            <v>7652</v>
          </cell>
          <cell r="S586">
            <v>5109</v>
          </cell>
          <cell r="T586">
            <v>3.6</v>
          </cell>
        </row>
        <row r="587">
          <cell r="C587" t="str">
            <v>Sherman_Jumbo</v>
          </cell>
          <cell r="D587">
            <v>43771474</v>
          </cell>
          <cell r="E587">
            <v>5196</v>
          </cell>
          <cell r="H587">
            <v>34</v>
          </cell>
          <cell r="I587">
            <v>47</v>
          </cell>
          <cell r="J587">
            <v>710</v>
          </cell>
          <cell r="K587">
            <v>507</v>
          </cell>
          <cell r="M587">
            <v>2445</v>
          </cell>
          <cell r="N587">
            <v>16</v>
          </cell>
          <cell r="O587">
            <v>113</v>
          </cell>
          <cell r="P587">
            <v>1559124</v>
          </cell>
          <cell r="Q587">
            <v>2674</v>
          </cell>
          <cell r="R587">
            <v>3310</v>
          </cell>
          <cell r="S587">
            <v>2586</v>
          </cell>
          <cell r="T587">
            <v>4.8</v>
          </cell>
        </row>
        <row r="588">
          <cell r="C588" t="str">
            <v>T-34-85</v>
          </cell>
          <cell r="D588">
            <v>43771458</v>
          </cell>
          <cell r="E588">
            <v>11213</v>
          </cell>
          <cell r="H588">
            <v>2501</v>
          </cell>
          <cell r="I588">
            <v>50</v>
          </cell>
          <cell r="J588">
            <v>760</v>
          </cell>
          <cell r="K588">
            <v>652</v>
          </cell>
          <cell r="M588">
            <v>5328</v>
          </cell>
          <cell r="N588">
            <v>1249</v>
          </cell>
          <cell r="O588">
            <v>758</v>
          </cell>
          <cell r="P588">
            <v>5021695</v>
          </cell>
          <cell r="Q588">
            <v>5689</v>
          </cell>
          <cell r="R588">
            <v>8550</v>
          </cell>
          <cell r="S588">
            <v>6298</v>
          </cell>
          <cell r="T588">
            <v>6.1</v>
          </cell>
        </row>
        <row r="589">
          <cell r="C589" t="str">
            <v>AMX_105AM</v>
          </cell>
          <cell r="D589">
            <v>43771473</v>
          </cell>
          <cell r="E589">
            <v>10466</v>
          </cell>
          <cell r="H589">
            <v>38</v>
          </cell>
          <cell r="I589">
            <v>57</v>
          </cell>
          <cell r="J589">
            <v>1280</v>
          </cell>
          <cell r="K589">
            <v>1214</v>
          </cell>
          <cell r="M589">
            <v>5710</v>
          </cell>
          <cell r="N589">
            <v>23</v>
          </cell>
          <cell r="O589">
            <v>1297</v>
          </cell>
          <cell r="P589">
            <v>6559563</v>
          </cell>
          <cell r="Q589">
            <v>11164</v>
          </cell>
          <cell r="R589">
            <v>10974</v>
          </cell>
          <cell r="S589">
            <v>11054</v>
          </cell>
          <cell r="T589">
            <v>5.0999999999999996</v>
          </cell>
        </row>
        <row r="590">
          <cell r="C590" t="str">
            <v>M18_Hellcat</v>
          </cell>
          <cell r="D590">
            <v>43771471</v>
          </cell>
          <cell r="E590">
            <v>8428</v>
          </cell>
          <cell r="H590">
            <v>0</v>
          </cell>
          <cell r="I590">
            <v>46</v>
          </cell>
          <cell r="J590">
            <v>690</v>
          </cell>
          <cell r="K590">
            <v>502</v>
          </cell>
          <cell r="M590">
            <v>3901</v>
          </cell>
          <cell r="N590">
            <v>0</v>
          </cell>
          <cell r="O590"/>
          <cell r="P590">
            <v>2883361</v>
          </cell>
          <cell r="Q590">
            <v>3498</v>
          </cell>
          <cell r="R590">
            <v>5858</v>
          </cell>
          <cell r="S590">
            <v>3842</v>
          </cell>
          <cell r="T590">
            <v>5.6</v>
          </cell>
        </row>
        <row r="591">
          <cell r="C591" t="str">
            <v>T-34-85</v>
          </cell>
          <cell r="D591">
            <v>43771465</v>
          </cell>
          <cell r="E591">
            <v>6355</v>
          </cell>
          <cell r="H591">
            <v>65</v>
          </cell>
          <cell r="I591">
            <v>45</v>
          </cell>
          <cell r="J591">
            <v>780</v>
          </cell>
          <cell r="K591">
            <v>525</v>
          </cell>
          <cell r="M591">
            <v>2873</v>
          </cell>
          <cell r="N591">
            <v>29</v>
          </cell>
          <cell r="O591">
            <v>1</v>
          </cell>
          <cell r="P591">
            <v>2291697</v>
          </cell>
          <cell r="Q591">
            <v>2788</v>
          </cell>
          <cell r="R591">
            <v>6186</v>
          </cell>
          <cell r="S591">
            <v>2421</v>
          </cell>
          <cell r="T591">
            <v>5.0999999999999996</v>
          </cell>
        </row>
        <row r="592">
          <cell r="C592" t="str">
            <v>M18_Hellcat</v>
          </cell>
          <cell r="D592">
            <v>43771475</v>
          </cell>
          <cell r="E592">
            <v>2091</v>
          </cell>
          <cell r="H592">
            <v>0</v>
          </cell>
          <cell r="I592">
            <v>48</v>
          </cell>
          <cell r="J592">
            <v>850</v>
          </cell>
          <cell r="K592">
            <v>685</v>
          </cell>
          <cell r="M592">
            <v>1009</v>
          </cell>
          <cell r="N592">
            <v>0</v>
          </cell>
          <cell r="O592"/>
          <cell r="P592">
            <v>718000</v>
          </cell>
          <cell r="Q592">
            <v>1330</v>
          </cell>
          <cell r="R592">
            <v>1967</v>
          </cell>
          <cell r="S592">
            <v>1815</v>
          </cell>
          <cell r="T592">
            <v>4.8</v>
          </cell>
        </row>
        <row r="593">
          <cell r="C593" t="str">
            <v>SU-5</v>
          </cell>
          <cell r="D593">
            <v>43771463</v>
          </cell>
          <cell r="E593">
            <v>703</v>
          </cell>
          <cell r="H593">
            <v>53</v>
          </cell>
          <cell r="I593">
            <v>43</v>
          </cell>
          <cell r="J593">
            <v>490</v>
          </cell>
          <cell r="K593">
            <v>231</v>
          </cell>
          <cell r="M593">
            <v>327</v>
          </cell>
          <cell r="N593">
            <v>21</v>
          </cell>
          <cell r="O593"/>
          <cell r="P593">
            <v>93904</v>
          </cell>
          <cell r="Q593">
            <v>282</v>
          </cell>
          <cell r="R593">
            <v>352</v>
          </cell>
          <cell r="S593">
            <v>468</v>
          </cell>
          <cell r="T593">
            <v>3</v>
          </cell>
        </row>
        <row r="594">
          <cell r="C594" t="str">
            <v>T49</v>
          </cell>
          <cell r="D594">
            <v>43771449</v>
          </cell>
          <cell r="E594">
            <v>3595</v>
          </cell>
          <cell r="H594">
            <v>18</v>
          </cell>
          <cell r="I594">
            <v>42</v>
          </cell>
          <cell r="J594">
            <v>720</v>
          </cell>
          <cell r="K594">
            <v>333</v>
          </cell>
          <cell r="M594">
            <v>1643</v>
          </cell>
          <cell r="N594">
            <v>4</v>
          </cell>
          <cell r="O594"/>
          <cell r="P594">
            <v>757483</v>
          </cell>
          <cell r="Q594">
            <v>1405</v>
          </cell>
          <cell r="R594">
            <v>1457</v>
          </cell>
          <cell r="S594">
            <v>1926</v>
          </cell>
          <cell r="T594">
            <v>4.7</v>
          </cell>
        </row>
        <row r="595">
          <cell r="C595" t="str">
            <v>M18_Hellcat</v>
          </cell>
          <cell r="D595">
            <v>43771468</v>
          </cell>
          <cell r="E595">
            <v>2818</v>
          </cell>
          <cell r="H595">
            <v>546</v>
          </cell>
          <cell r="I595">
            <v>45</v>
          </cell>
          <cell r="J595">
            <v>550</v>
          </cell>
          <cell r="K595">
            <v>392</v>
          </cell>
          <cell r="M595">
            <v>1282</v>
          </cell>
          <cell r="N595">
            <v>243</v>
          </cell>
          <cell r="O595">
            <v>287</v>
          </cell>
          <cell r="P595">
            <v>680350</v>
          </cell>
          <cell r="Q595">
            <v>1118</v>
          </cell>
          <cell r="R595">
            <v>2131</v>
          </cell>
          <cell r="S595">
            <v>1324</v>
          </cell>
          <cell r="T595">
            <v>4.5999999999999996</v>
          </cell>
        </row>
        <row r="596">
          <cell r="C596" t="str">
            <v>KV1</v>
          </cell>
          <cell r="D596">
            <v>43771466</v>
          </cell>
          <cell r="E596">
            <v>963</v>
          </cell>
          <cell r="H596">
            <v>130</v>
          </cell>
          <cell r="I596">
            <v>37</v>
          </cell>
          <cell r="J596">
            <v>750</v>
          </cell>
          <cell r="K596">
            <v>363</v>
          </cell>
          <cell r="M596">
            <v>467</v>
          </cell>
          <cell r="N596">
            <v>48</v>
          </cell>
          <cell r="O596"/>
          <cell r="P596">
            <v>136040</v>
          </cell>
          <cell r="Q596">
            <v>455</v>
          </cell>
          <cell r="R596">
            <v>791</v>
          </cell>
          <cell r="S596">
            <v>741</v>
          </cell>
          <cell r="T596">
            <v>3.3</v>
          </cell>
        </row>
        <row r="597">
          <cell r="C597" t="str">
            <v>SU-26</v>
          </cell>
          <cell r="D597">
            <v>43771459</v>
          </cell>
          <cell r="E597">
            <v>543</v>
          </cell>
          <cell r="H597">
            <v>197</v>
          </cell>
          <cell r="I597">
            <v>45</v>
          </cell>
          <cell r="J597">
            <v>550</v>
          </cell>
          <cell r="K597">
            <v>135</v>
          </cell>
          <cell r="M597">
            <v>237</v>
          </cell>
          <cell r="N597">
            <v>89</v>
          </cell>
          <cell r="O597">
            <v>419</v>
          </cell>
          <cell r="P597">
            <v>71940</v>
          </cell>
          <cell r="Q597">
            <v>272</v>
          </cell>
          <cell r="R597">
            <v>196</v>
          </cell>
          <cell r="S597">
            <v>309</v>
          </cell>
          <cell r="T597">
            <v>2.1</v>
          </cell>
        </row>
        <row r="598">
          <cell r="C598" t="str">
            <v>SU-85</v>
          </cell>
          <cell r="D598">
            <v>43771456</v>
          </cell>
          <cell r="E598">
            <v>285</v>
          </cell>
          <cell r="H598">
            <v>0</v>
          </cell>
          <cell r="I598">
            <v>45</v>
          </cell>
          <cell r="J598">
            <v>530</v>
          </cell>
          <cell r="K598">
            <v>196</v>
          </cell>
          <cell r="M598">
            <v>128</v>
          </cell>
          <cell r="N598">
            <v>0</v>
          </cell>
          <cell r="O598"/>
          <cell r="P598">
            <v>33551</v>
          </cell>
          <cell r="Q598">
            <v>139</v>
          </cell>
          <cell r="R598">
            <v>122</v>
          </cell>
          <cell r="S598">
            <v>150</v>
          </cell>
          <cell r="T598">
            <v>3</v>
          </cell>
        </row>
        <row r="599">
          <cell r="C599" t="str">
            <v>T-34</v>
          </cell>
          <cell r="D599">
            <v>43771457</v>
          </cell>
          <cell r="E599">
            <v>857</v>
          </cell>
          <cell r="H599">
            <v>0</v>
          </cell>
          <cell r="I599">
            <v>48</v>
          </cell>
          <cell r="J599">
            <v>560</v>
          </cell>
          <cell r="K599">
            <v>328</v>
          </cell>
          <cell r="M599">
            <v>413</v>
          </cell>
          <cell r="N599">
            <v>0</v>
          </cell>
          <cell r="O599"/>
          <cell r="P599">
            <v>129918</v>
          </cell>
          <cell r="Q599">
            <v>317</v>
          </cell>
          <cell r="R599">
            <v>654</v>
          </cell>
          <cell r="S599">
            <v>451</v>
          </cell>
          <cell r="T599">
            <v>3.9</v>
          </cell>
        </row>
        <row r="600">
          <cell r="C600" t="str">
            <v>Ch21_T34</v>
          </cell>
          <cell r="D600">
            <v>43771454</v>
          </cell>
          <cell r="E600">
            <v>13041</v>
          </cell>
          <cell r="H600">
            <v>30</v>
          </cell>
          <cell r="I600">
            <v>47</v>
          </cell>
          <cell r="J600">
            <v>710</v>
          </cell>
          <cell r="K600">
            <v>543</v>
          </cell>
          <cell r="M600">
            <v>6098</v>
          </cell>
          <cell r="N600">
            <v>14</v>
          </cell>
          <cell r="O600"/>
          <cell r="P600">
            <v>4176173</v>
          </cell>
          <cell r="Q600">
            <v>5710</v>
          </cell>
          <cell r="R600">
            <v>15364</v>
          </cell>
          <cell r="S600">
            <v>3774</v>
          </cell>
          <cell r="T600">
            <v>5.3</v>
          </cell>
        </row>
        <row r="601">
          <cell r="C601" t="str">
            <v>KV1</v>
          </cell>
          <cell r="D601">
            <v>43771469</v>
          </cell>
          <cell r="E601">
            <v>588</v>
          </cell>
          <cell r="H601">
            <v>19</v>
          </cell>
          <cell r="I601">
            <v>45</v>
          </cell>
          <cell r="J601">
            <v>740</v>
          </cell>
          <cell r="K601">
            <v>385</v>
          </cell>
          <cell r="M601">
            <v>254</v>
          </cell>
          <cell r="N601">
            <v>10</v>
          </cell>
          <cell r="O601"/>
          <cell r="P601">
            <v>127724</v>
          </cell>
          <cell r="Q601">
            <v>399</v>
          </cell>
          <cell r="R601">
            <v>432</v>
          </cell>
          <cell r="S601">
            <v>210</v>
          </cell>
          <cell r="T601">
            <v>3.4</v>
          </cell>
        </row>
        <row r="602">
          <cell r="C602" t="str">
            <v>ISU-152</v>
          </cell>
          <cell r="D602">
            <v>126856061</v>
          </cell>
          <cell r="E602">
            <v>10745</v>
          </cell>
          <cell r="H602">
            <v>19</v>
          </cell>
          <cell r="I602">
            <v>49</v>
          </cell>
          <cell r="J602">
            <v>770</v>
          </cell>
          <cell r="K602">
            <v>776</v>
          </cell>
          <cell r="M602">
            <v>5288</v>
          </cell>
          <cell r="N602">
            <v>9</v>
          </cell>
          <cell r="O602"/>
          <cell r="P602">
            <v>5725303</v>
          </cell>
          <cell r="Q602">
            <v>7052</v>
          </cell>
          <cell r="R602">
            <v>7191</v>
          </cell>
          <cell r="S602">
            <v>4736</v>
          </cell>
          <cell r="T602">
            <v>5.5</v>
          </cell>
        </row>
        <row r="603">
          <cell r="C603" t="str">
            <v>Object252</v>
          </cell>
          <cell r="D603">
            <v>126856049</v>
          </cell>
          <cell r="E603">
            <v>7164</v>
          </cell>
          <cell r="H603">
            <v>1952</v>
          </cell>
          <cell r="I603">
            <v>44</v>
          </cell>
          <cell r="J603">
            <v>750</v>
          </cell>
          <cell r="K603">
            <v>676</v>
          </cell>
          <cell r="M603">
            <v>3262</v>
          </cell>
          <cell r="N603">
            <v>859</v>
          </cell>
          <cell r="O603">
            <v>677</v>
          </cell>
          <cell r="P603">
            <v>4273381</v>
          </cell>
          <cell r="Q603">
            <v>3887</v>
          </cell>
          <cell r="R603">
            <v>6810</v>
          </cell>
          <cell r="S603">
            <v>1938</v>
          </cell>
          <cell r="T603">
            <v>6.7</v>
          </cell>
        </row>
        <row r="604">
          <cell r="C604" t="str">
            <v>T29</v>
          </cell>
          <cell r="D604">
            <v>126856064</v>
          </cell>
          <cell r="E604">
            <v>2348</v>
          </cell>
          <cell r="H604">
            <v>192</v>
          </cell>
          <cell r="I604">
            <v>61</v>
          </cell>
          <cell r="J604">
            <v>1270</v>
          </cell>
          <cell r="K604">
            <v>1561</v>
          </cell>
          <cell r="M604">
            <v>1349</v>
          </cell>
          <cell r="N604">
            <v>117</v>
          </cell>
          <cell r="O604">
            <v>1157</v>
          </cell>
          <cell r="P604">
            <v>2197137</v>
          </cell>
          <cell r="Q604">
            <v>3085</v>
          </cell>
          <cell r="R604">
            <v>2116</v>
          </cell>
          <cell r="S604">
            <v>2570</v>
          </cell>
          <cell r="T604">
            <v>5.0999999999999996</v>
          </cell>
        </row>
        <row r="605">
          <cell r="C605" t="str">
            <v>M41</v>
          </cell>
          <cell r="D605">
            <v>126856047</v>
          </cell>
          <cell r="E605">
            <v>9779</v>
          </cell>
          <cell r="H605">
            <v>39</v>
          </cell>
          <cell r="I605">
            <v>36</v>
          </cell>
          <cell r="J605">
            <v>640</v>
          </cell>
          <cell r="K605">
            <v>521</v>
          </cell>
          <cell r="M605">
            <v>4447</v>
          </cell>
          <cell r="N605">
            <v>9</v>
          </cell>
          <cell r="O605"/>
          <cell r="P605">
            <v>3531752</v>
          </cell>
          <cell r="Q605">
            <v>4603</v>
          </cell>
          <cell r="R605">
            <v>6385</v>
          </cell>
          <cell r="S605">
            <v>5025</v>
          </cell>
          <cell r="T605">
            <v>5.3</v>
          </cell>
        </row>
        <row r="606">
          <cell r="C606" t="str">
            <v>ISU-152</v>
          </cell>
          <cell r="D606">
            <v>126856051</v>
          </cell>
          <cell r="E606">
            <v>11604</v>
          </cell>
          <cell r="H606">
            <v>78</v>
          </cell>
          <cell r="I606">
            <v>39</v>
          </cell>
          <cell r="J606">
            <v>910</v>
          </cell>
          <cell r="K606">
            <v>1006</v>
          </cell>
          <cell r="M606">
            <v>5837</v>
          </cell>
          <cell r="N606">
            <v>28</v>
          </cell>
          <cell r="O606">
            <v>252</v>
          </cell>
          <cell r="P606">
            <v>9219927</v>
          </cell>
          <cell r="Q606">
            <v>8546</v>
          </cell>
          <cell r="R606">
            <v>12165</v>
          </cell>
          <cell r="S606">
            <v>6139</v>
          </cell>
          <cell r="T606">
            <v>6.4</v>
          </cell>
        </row>
        <row r="607">
          <cell r="C607" t="str">
            <v>IS</v>
          </cell>
          <cell r="D607">
            <v>126856063</v>
          </cell>
          <cell r="E607">
            <v>14192</v>
          </cell>
          <cell r="H607">
            <v>234</v>
          </cell>
          <cell r="I607">
            <v>48</v>
          </cell>
          <cell r="J607">
            <v>820</v>
          </cell>
          <cell r="K607">
            <v>771</v>
          </cell>
          <cell r="M607">
            <v>6739</v>
          </cell>
          <cell r="N607">
            <v>112</v>
          </cell>
          <cell r="O607">
            <v>59</v>
          </cell>
          <cell r="P607">
            <v>8555690</v>
          </cell>
          <cell r="Q607">
            <v>8393</v>
          </cell>
          <cell r="R607">
            <v>10052</v>
          </cell>
          <cell r="S607">
            <v>10626</v>
          </cell>
          <cell r="T607">
            <v>6.4</v>
          </cell>
        </row>
        <row r="608">
          <cell r="C608" t="str">
            <v>Ch01_Type59</v>
          </cell>
          <cell r="D608">
            <v>126856052</v>
          </cell>
          <cell r="E608">
            <v>7532</v>
          </cell>
          <cell r="H608">
            <v>824</v>
          </cell>
          <cell r="I608">
            <v>52</v>
          </cell>
          <cell r="J608">
            <v>900</v>
          </cell>
          <cell r="K608">
            <v>838</v>
          </cell>
          <cell r="M608">
            <v>3750</v>
          </cell>
          <cell r="N608">
            <v>430</v>
          </cell>
          <cell r="O608">
            <v>1053</v>
          </cell>
          <cell r="P608">
            <v>4190925</v>
          </cell>
          <cell r="Q608">
            <v>4642</v>
          </cell>
          <cell r="R608">
            <v>7287</v>
          </cell>
          <cell r="S608">
            <v>4654</v>
          </cell>
          <cell r="T608">
            <v>5.7</v>
          </cell>
        </row>
        <row r="609">
          <cell r="C609" t="str">
            <v>GB11_Caernarvon</v>
          </cell>
          <cell r="D609">
            <v>126856042</v>
          </cell>
          <cell r="E609">
            <v>3909</v>
          </cell>
          <cell r="H609">
            <v>199</v>
          </cell>
          <cell r="I609">
            <v>46</v>
          </cell>
          <cell r="J609">
            <v>870</v>
          </cell>
          <cell r="K609">
            <v>916</v>
          </cell>
          <cell r="M609">
            <v>1947</v>
          </cell>
          <cell r="N609">
            <v>91</v>
          </cell>
          <cell r="O609">
            <v>677</v>
          </cell>
          <cell r="P609">
            <v>2286288</v>
          </cell>
          <cell r="Q609">
            <v>2539</v>
          </cell>
          <cell r="R609">
            <v>5565</v>
          </cell>
          <cell r="S609">
            <v>1935</v>
          </cell>
          <cell r="T609">
            <v>5.7</v>
          </cell>
        </row>
        <row r="610">
          <cell r="C610" t="str">
            <v>Ch01_Type59</v>
          </cell>
          <cell r="D610">
            <v>126856045</v>
          </cell>
          <cell r="E610">
            <v>22565</v>
          </cell>
          <cell r="H610">
            <v>3486</v>
          </cell>
          <cell r="I610">
            <v>50</v>
          </cell>
          <cell r="J610">
            <v>970</v>
          </cell>
          <cell r="K610">
            <v>968</v>
          </cell>
          <cell r="M610">
            <v>10952</v>
          </cell>
          <cell r="N610">
            <v>1736</v>
          </cell>
          <cell r="O610">
            <v>736</v>
          </cell>
          <cell r="P610">
            <v>22192130</v>
          </cell>
          <cell r="Q610">
            <v>17647</v>
          </cell>
          <cell r="R610">
            <v>20883</v>
          </cell>
          <cell r="S610">
            <v>12982</v>
          </cell>
          <cell r="T610">
            <v>7.6</v>
          </cell>
        </row>
        <row r="611">
          <cell r="C611" t="str">
            <v>KV-3</v>
          </cell>
          <cell r="D611">
            <v>126856050</v>
          </cell>
          <cell r="E611">
            <v>4165</v>
          </cell>
          <cell r="H611">
            <v>27</v>
          </cell>
          <cell r="I611">
            <v>51</v>
          </cell>
          <cell r="J611">
            <v>910</v>
          </cell>
          <cell r="K611">
            <v>839</v>
          </cell>
          <cell r="M611">
            <v>2078</v>
          </cell>
          <cell r="N611">
            <v>14</v>
          </cell>
          <cell r="O611">
            <v>1014</v>
          </cell>
          <cell r="P611">
            <v>1972599</v>
          </cell>
          <cell r="Q611">
            <v>2981</v>
          </cell>
          <cell r="R611">
            <v>4390</v>
          </cell>
          <cell r="S611">
            <v>2599</v>
          </cell>
          <cell r="T611">
            <v>5.2</v>
          </cell>
        </row>
        <row r="612">
          <cell r="C612" t="str">
            <v>Lowe</v>
          </cell>
          <cell r="D612">
            <v>126856056</v>
          </cell>
          <cell r="E612">
            <v>21580</v>
          </cell>
          <cell r="H612">
            <v>2214</v>
          </cell>
          <cell r="I612">
            <v>51</v>
          </cell>
          <cell r="J612">
            <v>1190</v>
          </cell>
          <cell r="K612">
            <v>1194</v>
          </cell>
          <cell r="M612">
            <v>10854</v>
          </cell>
          <cell r="N612">
            <v>1128</v>
          </cell>
          <cell r="O612">
            <v>1207</v>
          </cell>
          <cell r="P612">
            <v>22226994</v>
          </cell>
          <cell r="Q612">
            <v>20194</v>
          </cell>
          <cell r="R612">
            <v>26777</v>
          </cell>
          <cell r="S612">
            <v>15942</v>
          </cell>
          <cell r="T612">
            <v>7.1</v>
          </cell>
        </row>
        <row r="613">
          <cell r="C613" t="str">
            <v>PzV</v>
          </cell>
          <cell r="D613">
            <v>126856057</v>
          </cell>
          <cell r="E613">
            <v>5726</v>
          </cell>
          <cell r="H613">
            <v>36</v>
          </cell>
          <cell r="I613">
            <v>51</v>
          </cell>
          <cell r="J613">
            <v>1140</v>
          </cell>
          <cell r="K613">
            <v>992</v>
          </cell>
          <cell r="M613">
            <v>2882</v>
          </cell>
          <cell r="N613">
            <v>19</v>
          </cell>
          <cell r="O613">
            <v>649</v>
          </cell>
          <cell r="P613">
            <v>3727108</v>
          </cell>
          <cell r="Q613">
            <v>4372</v>
          </cell>
          <cell r="R613">
            <v>6038</v>
          </cell>
          <cell r="S613">
            <v>3964</v>
          </cell>
          <cell r="T613">
            <v>5.6</v>
          </cell>
        </row>
        <row r="614">
          <cell r="C614" t="str">
            <v>IS</v>
          </cell>
          <cell r="D614">
            <v>126856046</v>
          </cell>
          <cell r="E614">
            <v>1804</v>
          </cell>
          <cell r="H614">
            <v>5</v>
          </cell>
          <cell r="I614">
            <v>46</v>
          </cell>
          <cell r="J614">
            <v>700</v>
          </cell>
          <cell r="K614">
            <v>427</v>
          </cell>
          <cell r="M614">
            <v>811</v>
          </cell>
          <cell r="N614">
            <v>3</v>
          </cell>
          <cell r="O614"/>
          <cell r="P614">
            <v>415671</v>
          </cell>
          <cell r="Q614">
            <v>769</v>
          </cell>
          <cell r="R614">
            <v>1732</v>
          </cell>
          <cell r="S614">
            <v>895</v>
          </cell>
          <cell r="T614">
            <v>4.9000000000000004</v>
          </cell>
        </row>
        <row r="615">
          <cell r="C615" t="str">
            <v>T26_E4_SuperPershing</v>
          </cell>
          <cell r="D615">
            <v>126856038</v>
          </cell>
          <cell r="E615">
            <v>7810</v>
          </cell>
          <cell r="H615">
            <v>326</v>
          </cell>
          <cell r="I615">
            <v>53</v>
          </cell>
          <cell r="J615">
            <v>810</v>
          </cell>
          <cell r="K615">
            <v>840</v>
          </cell>
          <cell r="M615">
            <v>3919</v>
          </cell>
          <cell r="N615">
            <v>172</v>
          </cell>
          <cell r="O615">
            <v>979</v>
          </cell>
          <cell r="P615">
            <v>4220549</v>
          </cell>
          <cell r="Q615">
            <v>5394</v>
          </cell>
          <cell r="R615">
            <v>6507</v>
          </cell>
          <cell r="S615">
            <v>3971</v>
          </cell>
          <cell r="T615">
            <v>5.5</v>
          </cell>
        </row>
        <row r="616">
          <cell r="C616" t="str">
            <v>T26_E4_SuperPershing</v>
          </cell>
          <cell r="D616">
            <v>126856054</v>
          </cell>
          <cell r="E616">
            <v>10327</v>
          </cell>
          <cell r="H616">
            <v>420</v>
          </cell>
          <cell r="I616">
            <v>51</v>
          </cell>
          <cell r="J616">
            <v>1030</v>
          </cell>
          <cell r="K616">
            <v>1008</v>
          </cell>
          <cell r="M616">
            <v>5119</v>
          </cell>
          <cell r="N616">
            <v>215</v>
          </cell>
          <cell r="O616">
            <v>1034</v>
          </cell>
          <cell r="P616">
            <v>8584409</v>
          </cell>
          <cell r="Q616">
            <v>7863</v>
          </cell>
          <cell r="R616">
            <v>9643</v>
          </cell>
          <cell r="S616">
            <v>6969</v>
          </cell>
          <cell r="T616">
            <v>6.6</v>
          </cell>
        </row>
        <row r="617">
          <cell r="C617" t="str">
            <v>SU-8</v>
          </cell>
          <cell r="D617">
            <v>126856062</v>
          </cell>
          <cell r="E617">
            <v>3234</v>
          </cell>
          <cell r="H617">
            <v>303</v>
          </cell>
          <cell r="I617">
            <v>45</v>
          </cell>
          <cell r="J617">
            <v>610</v>
          </cell>
          <cell r="K617">
            <v>252</v>
          </cell>
          <cell r="M617">
            <v>1441</v>
          </cell>
          <cell r="N617">
            <v>136</v>
          </cell>
          <cell r="O617">
            <v>1</v>
          </cell>
          <cell r="P617">
            <v>559804</v>
          </cell>
          <cell r="Q617">
            <v>1033</v>
          </cell>
          <cell r="R617">
            <v>1331</v>
          </cell>
          <cell r="S617">
            <v>2554</v>
          </cell>
          <cell r="T617">
            <v>4</v>
          </cell>
        </row>
        <row r="618">
          <cell r="C618" t="str">
            <v>SU-5</v>
          </cell>
          <cell r="D618">
            <v>126856058</v>
          </cell>
          <cell r="E618">
            <v>6552</v>
          </cell>
          <cell r="H618">
            <v>50</v>
          </cell>
          <cell r="I618">
            <v>53</v>
          </cell>
          <cell r="J618">
            <v>930</v>
          </cell>
          <cell r="K618">
            <v>824</v>
          </cell>
          <cell r="M618">
            <v>3126</v>
          </cell>
          <cell r="N618">
            <v>29</v>
          </cell>
          <cell r="O618">
            <v>331</v>
          </cell>
          <cell r="P618">
            <v>4903124</v>
          </cell>
          <cell r="Q618">
            <v>4069</v>
          </cell>
          <cell r="R618">
            <v>5239</v>
          </cell>
          <cell r="S618">
            <v>3195</v>
          </cell>
          <cell r="T618">
            <v>6.7</v>
          </cell>
        </row>
        <row r="619">
          <cell r="C619" t="str">
            <v>AMX_105AM</v>
          </cell>
          <cell r="D619">
            <v>126856065</v>
          </cell>
          <cell r="E619">
            <v>10466</v>
          </cell>
          <cell r="H619">
            <v>38</v>
          </cell>
          <cell r="I619">
            <v>57</v>
          </cell>
          <cell r="J619">
            <v>1280</v>
          </cell>
          <cell r="K619">
            <v>1214</v>
          </cell>
          <cell r="M619">
            <v>5710</v>
          </cell>
          <cell r="N619">
            <v>23</v>
          </cell>
          <cell r="O619">
            <v>1297</v>
          </cell>
          <cell r="P619">
            <v>6559563</v>
          </cell>
          <cell r="Q619">
            <v>11164</v>
          </cell>
          <cell r="R619">
            <v>10974</v>
          </cell>
          <cell r="S619">
            <v>11054</v>
          </cell>
          <cell r="T619">
            <v>5.0999999999999996</v>
          </cell>
        </row>
        <row r="620">
          <cell r="C620" t="str">
            <v>SU-8</v>
          </cell>
          <cell r="D620">
            <v>126856039</v>
          </cell>
          <cell r="E620">
            <v>8846</v>
          </cell>
          <cell r="H620">
            <v>129</v>
          </cell>
          <cell r="I620">
            <v>40</v>
          </cell>
          <cell r="J620">
            <v>770</v>
          </cell>
          <cell r="K620">
            <v>656</v>
          </cell>
          <cell r="M620">
            <v>3960</v>
          </cell>
          <cell r="N620">
            <v>51</v>
          </cell>
          <cell r="O620">
            <v>930</v>
          </cell>
          <cell r="P620">
            <v>4216954</v>
          </cell>
          <cell r="Q620">
            <v>5282</v>
          </cell>
          <cell r="R620">
            <v>4855</v>
          </cell>
          <cell r="S620">
            <v>6456</v>
          </cell>
          <cell r="T620">
            <v>5.6</v>
          </cell>
        </row>
        <row r="621">
          <cell r="C621" t="str">
            <v>ISU-152</v>
          </cell>
          <cell r="D621">
            <v>126856066</v>
          </cell>
          <cell r="E621">
            <v>18557</v>
          </cell>
          <cell r="H621">
            <v>45</v>
          </cell>
          <cell r="I621">
            <v>53</v>
          </cell>
          <cell r="J621">
            <v>1070</v>
          </cell>
          <cell r="K621">
            <v>1013</v>
          </cell>
          <cell r="M621">
            <v>9031</v>
          </cell>
          <cell r="N621">
            <v>26</v>
          </cell>
          <cell r="O621">
            <v>1</v>
          </cell>
          <cell r="P621">
            <v>16440728</v>
          </cell>
          <cell r="Q621">
            <v>14288</v>
          </cell>
          <cell r="R621">
            <v>19465</v>
          </cell>
          <cell r="S621">
            <v>13524</v>
          </cell>
          <cell r="T621">
            <v>7</v>
          </cell>
        </row>
        <row r="622">
          <cell r="C622" t="str">
            <v>PzVIB_Tiger_II</v>
          </cell>
          <cell r="D622">
            <v>126856053</v>
          </cell>
          <cell r="E622">
            <v>3629</v>
          </cell>
          <cell r="H622">
            <v>10</v>
          </cell>
          <cell r="I622">
            <v>46</v>
          </cell>
          <cell r="J622">
            <v>740</v>
          </cell>
          <cell r="K622">
            <v>484</v>
          </cell>
          <cell r="M622">
            <v>1703</v>
          </cell>
          <cell r="N622">
            <v>4</v>
          </cell>
          <cell r="O622"/>
          <cell r="P622">
            <v>917504</v>
          </cell>
          <cell r="Q622">
            <v>1342</v>
          </cell>
          <cell r="R622">
            <v>4681</v>
          </cell>
          <cell r="S622">
            <v>1667</v>
          </cell>
          <cell r="T622">
            <v>4.8</v>
          </cell>
        </row>
        <row r="623">
          <cell r="C623" t="str">
            <v>Ch01_Type59</v>
          </cell>
          <cell r="D623">
            <v>126856040</v>
          </cell>
          <cell r="E623">
            <v>8682</v>
          </cell>
          <cell r="H623">
            <v>948</v>
          </cell>
          <cell r="I623">
            <v>51</v>
          </cell>
          <cell r="J623">
            <v>930</v>
          </cell>
          <cell r="K623">
            <v>982</v>
          </cell>
          <cell r="M623">
            <v>4318</v>
          </cell>
          <cell r="N623">
            <v>486</v>
          </cell>
          <cell r="O623">
            <v>766</v>
          </cell>
          <cell r="P623">
            <v>6642839</v>
          </cell>
          <cell r="Q623">
            <v>6409</v>
          </cell>
          <cell r="R623">
            <v>9505</v>
          </cell>
          <cell r="S623">
            <v>3973</v>
          </cell>
          <cell r="T623">
            <v>6.4</v>
          </cell>
        </row>
        <row r="624">
          <cell r="C624" t="str">
            <v>SU-8</v>
          </cell>
          <cell r="D624">
            <v>126856037</v>
          </cell>
          <cell r="E624">
            <v>4602</v>
          </cell>
          <cell r="H624">
            <v>28</v>
          </cell>
          <cell r="I624">
            <v>52</v>
          </cell>
          <cell r="J624">
            <v>1320</v>
          </cell>
          <cell r="K624">
            <v>1360</v>
          </cell>
          <cell r="M624">
            <v>2532</v>
          </cell>
          <cell r="N624">
            <v>13</v>
          </cell>
          <cell r="O624"/>
          <cell r="P624">
            <v>2531681</v>
          </cell>
          <cell r="Q624">
            <v>6441</v>
          </cell>
          <cell r="R624">
            <v>3141</v>
          </cell>
          <cell r="S624">
            <v>10750</v>
          </cell>
          <cell r="T624">
            <v>3.8</v>
          </cell>
        </row>
        <row r="625">
          <cell r="C625" t="str">
            <v>KV-5</v>
          </cell>
          <cell r="D625">
            <v>126856060</v>
          </cell>
          <cell r="E625">
            <v>5790</v>
          </cell>
          <cell r="H625">
            <v>458</v>
          </cell>
          <cell r="I625">
            <v>48</v>
          </cell>
          <cell r="J625">
            <v>820</v>
          </cell>
          <cell r="K625">
            <v>869</v>
          </cell>
          <cell r="M625">
            <v>2826</v>
          </cell>
          <cell r="N625">
            <v>221</v>
          </cell>
          <cell r="O625">
            <v>786</v>
          </cell>
          <cell r="P625">
            <v>3585711</v>
          </cell>
          <cell r="Q625">
            <v>3996</v>
          </cell>
          <cell r="R625">
            <v>5579</v>
          </cell>
          <cell r="S625">
            <v>2052</v>
          </cell>
          <cell r="T625">
            <v>5.6</v>
          </cell>
        </row>
        <row r="626">
          <cell r="C626" t="str">
            <v>GB22_Comet</v>
          </cell>
          <cell r="D626">
            <v>126856041</v>
          </cell>
          <cell r="E626">
            <v>17676</v>
          </cell>
          <cell r="H626">
            <v>148</v>
          </cell>
          <cell r="I626">
            <v>49</v>
          </cell>
          <cell r="J626">
            <v>1190</v>
          </cell>
          <cell r="K626">
            <v>1239</v>
          </cell>
          <cell r="M626">
            <v>9198</v>
          </cell>
          <cell r="N626">
            <v>72</v>
          </cell>
          <cell r="O626">
            <v>942</v>
          </cell>
          <cell r="P626">
            <v>15982817</v>
          </cell>
          <cell r="Q626">
            <v>15100</v>
          </cell>
          <cell r="R626">
            <v>33377</v>
          </cell>
          <cell r="S626">
            <v>11971</v>
          </cell>
          <cell r="T626">
            <v>6.7</v>
          </cell>
        </row>
        <row r="627">
          <cell r="C627" t="str">
            <v>AMX_M4_1945</v>
          </cell>
          <cell r="D627">
            <v>126856043</v>
          </cell>
          <cell r="E627">
            <v>9961</v>
          </cell>
          <cell r="H627">
            <v>57</v>
          </cell>
          <cell r="I627">
            <v>48</v>
          </cell>
          <cell r="J627">
            <v>780</v>
          </cell>
          <cell r="K627">
            <v>751</v>
          </cell>
          <cell r="M627">
            <v>4605</v>
          </cell>
          <cell r="N627">
            <v>28</v>
          </cell>
          <cell r="O627">
            <v>279</v>
          </cell>
          <cell r="P627">
            <v>6687526</v>
          </cell>
          <cell r="Q627">
            <v>5700</v>
          </cell>
          <cell r="R627">
            <v>9802</v>
          </cell>
          <cell r="S627">
            <v>3236</v>
          </cell>
          <cell r="T627">
            <v>6.7</v>
          </cell>
        </row>
        <row r="628">
          <cell r="C628" t="str">
            <v>Ch01_Type59</v>
          </cell>
          <cell r="D628">
            <v>126856044</v>
          </cell>
          <cell r="E628">
            <v>7569</v>
          </cell>
          <cell r="H628">
            <v>313</v>
          </cell>
          <cell r="I628">
            <v>53</v>
          </cell>
          <cell r="J628">
            <v>1120</v>
          </cell>
          <cell r="K628">
            <v>1103</v>
          </cell>
          <cell r="M628">
            <v>3682</v>
          </cell>
          <cell r="N628">
            <v>165</v>
          </cell>
          <cell r="O628">
            <v>897</v>
          </cell>
          <cell r="P628">
            <v>6697659</v>
          </cell>
          <cell r="Q628">
            <v>6557</v>
          </cell>
          <cell r="R628">
            <v>7834</v>
          </cell>
          <cell r="S628">
            <v>5299</v>
          </cell>
          <cell r="T628">
            <v>6.4</v>
          </cell>
        </row>
        <row r="629">
          <cell r="C629" t="str">
            <v>IS</v>
          </cell>
          <cell r="D629">
            <v>126856048</v>
          </cell>
          <cell r="E629">
            <v>3278</v>
          </cell>
          <cell r="H629">
            <v>204</v>
          </cell>
          <cell r="I629">
            <v>48</v>
          </cell>
          <cell r="J629">
            <v>1150</v>
          </cell>
          <cell r="K629">
            <v>830</v>
          </cell>
          <cell r="M629">
            <v>1662</v>
          </cell>
          <cell r="N629">
            <v>97</v>
          </cell>
          <cell r="O629">
            <v>793</v>
          </cell>
          <cell r="P629">
            <v>1454442</v>
          </cell>
          <cell r="Q629">
            <v>2514</v>
          </cell>
          <cell r="R629">
            <v>2515</v>
          </cell>
          <cell r="S629">
            <v>2618</v>
          </cell>
          <cell r="T629">
            <v>4.9000000000000004</v>
          </cell>
        </row>
        <row r="630">
          <cell r="C630" t="str">
            <v>ELC_AMX</v>
          </cell>
          <cell r="D630">
            <v>126856055</v>
          </cell>
          <cell r="E630">
            <v>17467</v>
          </cell>
          <cell r="H630">
            <v>303</v>
          </cell>
          <cell r="I630">
            <v>56</v>
          </cell>
          <cell r="J630">
            <v>1230</v>
          </cell>
          <cell r="K630">
            <v>1384</v>
          </cell>
          <cell r="M630">
            <v>9099</v>
          </cell>
          <cell r="N630">
            <v>170</v>
          </cell>
          <cell r="O630">
            <v>1422</v>
          </cell>
          <cell r="P630">
            <v>19976216</v>
          </cell>
          <cell r="Q630">
            <v>18589</v>
          </cell>
          <cell r="R630">
            <v>15709</v>
          </cell>
          <cell r="S630">
            <v>18264</v>
          </cell>
          <cell r="T630">
            <v>6.6</v>
          </cell>
        </row>
        <row r="631">
          <cell r="C631" t="str">
            <v>KV-3</v>
          </cell>
          <cell r="D631">
            <v>126856059</v>
          </cell>
          <cell r="E631">
            <v>1656</v>
          </cell>
          <cell r="H631">
            <v>287</v>
          </cell>
          <cell r="I631">
            <v>40</v>
          </cell>
          <cell r="J631">
            <v>520</v>
          </cell>
          <cell r="K631">
            <v>224</v>
          </cell>
          <cell r="M631">
            <v>737</v>
          </cell>
          <cell r="N631">
            <v>115</v>
          </cell>
          <cell r="O631">
            <v>1</v>
          </cell>
          <cell r="P631">
            <v>317415</v>
          </cell>
          <cell r="Q631">
            <v>369</v>
          </cell>
          <cell r="R631">
            <v>638</v>
          </cell>
          <cell r="S631">
            <v>556</v>
          </cell>
          <cell r="T631">
            <v>5.2</v>
          </cell>
        </row>
        <row r="632">
          <cell r="C632" t="str">
            <v>AMX_105AM</v>
          </cell>
          <cell r="D632">
            <v>127796111</v>
          </cell>
          <cell r="E632">
            <v>10466</v>
          </cell>
          <cell r="H632">
            <v>38</v>
          </cell>
          <cell r="I632">
            <v>57</v>
          </cell>
          <cell r="J632">
            <v>1280</v>
          </cell>
          <cell r="K632">
            <v>1214</v>
          </cell>
          <cell r="M632">
            <v>5710</v>
          </cell>
          <cell r="N632">
            <v>23</v>
          </cell>
          <cell r="O632">
            <v>1297</v>
          </cell>
          <cell r="P632">
            <v>6559563</v>
          </cell>
          <cell r="Q632">
            <v>11164</v>
          </cell>
          <cell r="R632">
            <v>10974</v>
          </cell>
          <cell r="S632">
            <v>11054</v>
          </cell>
          <cell r="T632">
            <v>5.0999999999999996</v>
          </cell>
        </row>
        <row r="633">
          <cell r="C633" t="str">
            <v>T-34</v>
          </cell>
          <cell r="D633">
            <v>129433918</v>
          </cell>
          <cell r="E633">
            <v>1180</v>
          </cell>
          <cell r="H633">
            <v>0</v>
          </cell>
          <cell r="I633">
            <v>46</v>
          </cell>
          <cell r="J633">
            <v>530</v>
          </cell>
          <cell r="K633">
            <v>1</v>
          </cell>
          <cell r="M633">
            <v>538</v>
          </cell>
          <cell r="N633">
            <v>0</v>
          </cell>
          <cell r="O633"/>
          <cell r="P633">
            <v>57958</v>
          </cell>
          <cell r="Q633">
            <v>300</v>
          </cell>
          <cell r="R633">
            <v>579</v>
          </cell>
          <cell r="S633">
            <v>706</v>
          </cell>
          <cell r="T633">
            <v>2.7</v>
          </cell>
        </row>
        <row r="634">
          <cell r="C634" t="str">
            <v>PzIV</v>
          </cell>
          <cell r="D634">
            <v>129433917</v>
          </cell>
          <cell r="E634">
            <v>3085</v>
          </cell>
          <cell r="H634">
            <v>62</v>
          </cell>
          <cell r="I634">
            <v>44</v>
          </cell>
          <cell r="J634">
            <v>290</v>
          </cell>
          <cell r="K634">
            <v>46</v>
          </cell>
          <cell r="M634">
            <v>1364</v>
          </cell>
          <cell r="N634">
            <v>27</v>
          </cell>
          <cell r="O634"/>
          <cell r="P634">
            <v>272703</v>
          </cell>
          <cell r="Q634">
            <v>432</v>
          </cell>
          <cell r="R634">
            <v>1503</v>
          </cell>
          <cell r="S634">
            <v>818</v>
          </cell>
          <cell r="T634">
            <v>3.8</v>
          </cell>
        </row>
        <row r="635">
          <cell r="C635" t="str">
            <v>AMX_105AM</v>
          </cell>
          <cell r="D635">
            <v>129433927</v>
          </cell>
          <cell r="E635">
            <v>10459</v>
          </cell>
          <cell r="H635">
            <v>32</v>
          </cell>
          <cell r="I635">
            <v>53</v>
          </cell>
          <cell r="J635">
            <v>1130</v>
          </cell>
          <cell r="K635">
            <v>1214</v>
          </cell>
          <cell r="M635">
            <v>5304</v>
          </cell>
          <cell r="N635">
            <v>18</v>
          </cell>
          <cell r="O635">
            <v>761</v>
          </cell>
          <cell r="P635">
            <v>10005714</v>
          </cell>
          <cell r="Q635">
            <v>10746</v>
          </cell>
          <cell r="R635">
            <v>11342</v>
          </cell>
          <cell r="S635">
            <v>7793</v>
          </cell>
          <cell r="T635">
            <v>6.9</v>
          </cell>
        </row>
        <row r="636">
          <cell r="C636" t="str">
            <v>GB20_Crusader</v>
          </cell>
          <cell r="D636">
            <v>129433916</v>
          </cell>
          <cell r="E636">
            <v>2641</v>
          </cell>
          <cell r="H636">
            <v>87</v>
          </cell>
          <cell r="I636">
            <v>51</v>
          </cell>
          <cell r="J636">
            <v>760</v>
          </cell>
          <cell r="K636">
            <v>706</v>
          </cell>
          <cell r="M636">
            <v>1331</v>
          </cell>
          <cell r="N636">
            <v>44</v>
          </cell>
          <cell r="O636">
            <v>762</v>
          </cell>
          <cell r="P636">
            <v>1091592</v>
          </cell>
          <cell r="Q636">
            <v>1634</v>
          </cell>
          <cell r="R636">
            <v>2312</v>
          </cell>
          <cell r="S636">
            <v>955</v>
          </cell>
          <cell r="T636">
            <v>4.8</v>
          </cell>
        </row>
        <row r="637">
          <cell r="C637" t="str">
            <v>Ch21_T34</v>
          </cell>
          <cell r="D637">
            <v>129433936</v>
          </cell>
          <cell r="E637">
            <v>9133</v>
          </cell>
          <cell r="H637">
            <v>0</v>
          </cell>
          <cell r="I637">
            <v>49</v>
          </cell>
          <cell r="J637">
            <v>960</v>
          </cell>
          <cell r="K637">
            <v>906</v>
          </cell>
          <cell r="M637">
            <v>4504</v>
          </cell>
          <cell r="N637">
            <v>0</v>
          </cell>
          <cell r="O637"/>
          <cell r="P637">
            <v>5646877</v>
          </cell>
          <cell r="Q637">
            <v>6527</v>
          </cell>
          <cell r="R637">
            <v>8922</v>
          </cell>
          <cell r="S637">
            <v>4758</v>
          </cell>
          <cell r="T637">
            <v>5.9</v>
          </cell>
        </row>
        <row r="638">
          <cell r="C638" t="str">
            <v>Ch21_T34</v>
          </cell>
          <cell r="D638">
            <v>129433930</v>
          </cell>
          <cell r="E638">
            <v>5434</v>
          </cell>
          <cell r="H638">
            <v>3</v>
          </cell>
          <cell r="I638">
            <v>51</v>
          </cell>
          <cell r="J638">
            <v>940</v>
          </cell>
          <cell r="K638">
            <v>965</v>
          </cell>
          <cell r="M638">
            <v>2780</v>
          </cell>
          <cell r="N638">
            <v>2</v>
          </cell>
          <cell r="O638"/>
          <cell r="P638">
            <v>3456757</v>
          </cell>
          <cell r="Q638">
            <v>3939</v>
          </cell>
          <cell r="R638">
            <v>4358</v>
          </cell>
          <cell r="S638">
            <v>4771</v>
          </cell>
          <cell r="T638">
            <v>5.6</v>
          </cell>
        </row>
        <row r="639">
          <cell r="C639" t="str">
            <v>M7_Priest</v>
          </cell>
          <cell r="D639">
            <v>129433908</v>
          </cell>
          <cell r="E639">
            <v>9977</v>
          </cell>
          <cell r="H639">
            <v>0</v>
          </cell>
          <cell r="I639">
            <v>51</v>
          </cell>
          <cell r="J639">
            <v>1090</v>
          </cell>
          <cell r="K639">
            <v>1098</v>
          </cell>
          <cell r="M639">
            <v>5106</v>
          </cell>
          <cell r="N639">
            <v>0</v>
          </cell>
          <cell r="O639"/>
          <cell r="P639">
            <v>7695470</v>
          </cell>
          <cell r="Q639">
            <v>8526</v>
          </cell>
          <cell r="R639">
            <v>9569</v>
          </cell>
          <cell r="S639">
            <v>6128</v>
          </cell>
          <cell r="T639">
            <v>5.9</v>
          </cell>
        </row>
        <row r="640">
          <cell r="C640" t="str">
            <v>T49</v>
          </cell>
          <cell r="D640">
            <v>129433923</v>
          </cell>
          <cell r="E640">
            <v>2299</v>
          </cell>
          <cell r="H640">
            <v>79</v>
          </cell>
          <cell r="I640">
            <v>52</v>
          </cell>
          <cell r="J640">
            <v>650</v>
          </cell>
          <cell r="K640">
            <v>351</v>
          </cell>
          <cell r="M640">
            <v>1048</v>
          </cell>
          <cell r="N640">
            <v>42</v>
          </cell>
          <cell r="O640">
            <v>438</v>
          </cell>
          <cell r="P640">
            <v>416541</v>
          </cell>
          <cell r="Q640">
            <v>899</v>
          </cell>
          <cell r="R640">
            <v>2253</v>
          </cell>
          <cell r="S640">
            <v>1103</v>
          </cell>
          <cell r="T640">
            <v>4.0999999999999996</v>
          </cell>
        </row>
        <row r="641">
          <cell r="C641" t="str">
            <v>GB08_Churchill_I</v>
          </cell>
          <cell r="D641">
            <v>129433924</v>
          </cell>
          <cell r="E641">
            <v>6029</v>
          </cell>
          <cell r="H641">
            <v>73</v>
          </cell>
          <cell r="I641">
            <v>38</v>
          </cell>
          <cell r="J641">
            <v>650</v>
          </cell>
          <cell r="K641">
            <v>478</v>
          </cell>
          <cell r="M641">
            <v>2649</v>
          </cell>
          <cell r="N641">
            <v>26</v>
          </cell>
          <cell r="O641">
            <v>141</v>
          </cell>
          <cell r="P641">
            <v>1980243</v>
          </cell>
          <cell r="Q641">
            <v>2405</v>
          </cell>
          <cell r="R641">
            <v>3794</v>
          </cell>
          <cell r="S641">
            <v>4811</v>
          </cell>
          <cell r="T641">
            <v>5.7</v>
          </cell>
        </row>
        <row r="642">
          <cell r="C642" t="str">
            <v>M4_Sherman</v>
          </cell>
          <cell r="D642">
            <v>129433919</v>
          </cell>
          <cell r="E642">
            <v>4032</v>
          </cell>
          <cell r="H642">
            <v>161</v>
          </cell>
          <cell r="I642">
            <v>49</v>
          </cell>
          <cell r="J642">
            <v>760</v>
          </cell>
          <cell r="K642">
            <v>597</v>
          </cell>
          <cell r="M642">
            <v>1967</v>
          </cell>
          <cell r="N642">
            <v>79</v>
          </cell>
          <cell r="O642">
            <v>1022</v>
          </cell>
          <cell r="P642">
            <v>1434967</v>
          </cell>
          <cell r="Q642">
            <v>2362</v>
          </cell>
          <cell r="R642">
            <v>2561</v>
          </cell>
          <cell r="S642">
            <v>1490</v>
          </cell>
          <cell r="T642">
            <v>4.9000000000000004</v>
          </cell>
        </row>
        <row r="643">
          <cell r="C643" t="str">
            <v>SU-26</v>
          </cell>
          <cell r="D643">
            <v>129433928</v>
          </cell>
          <cell r="E643">
            <v>2884</v>
          </cell>
          <cell r="H643">
            <v>22</v>
          </cell>
          <cell r="I643">
            <v>46</v>
          </cell>
          <cell r="J643">
            <v>680</v>
          </cell>
          <cell r="K643">
            <v>454</v>
          </cell>
          <cell r="M643">
            <v>1395</v>
          </cell>
          <cell r="N643">
            <v>9</v>
          </cell>
          <cell r="O643"/>
          <cell r="P643">
            <v>713079</v>
          </cell>
          <cell r="Q643">
            <v>1289</v>
          </cell>
          <cell r="R643">
            <v>1955</v>
          </cell>
          <cell r="S643">
            <v>1341</v>
          </cell>
          <cell r="T643">
            <v>4.5999999999999996</v>
          </cell>
        </row>
        <row r="644">
          <cell r="C644" t="str">
            <v>StuGIII</v>
          </cell>
          <cell r="D644">
            <v>129433912</v>
          </cell>
          <cell r="E644">
            <v>1107</v>
          </cell>
          <cell r="H644">
            <v>114</v>
          </cell>
          <cell r="I644">
            <v>48</v>
          </cell>
          <cell r="J644">
            <v>550</v>
          </cell>
          <cell r="K644">
            <v>285</v>
          </cell>
          <cell r="M644">
            <v>524</v>
          </cell>
          <cell r="N644">
            <v>55</v>
          </cell>
          <cell r="O644">
            <v>388</v>
          </cell>
          <cell r="P644">
            <v>159694</v>
          </cell>
          <cell r="Q644">
            <v>451</v>
          </cell>
          <cell r="R644">
            <v>809</v>
          </cell>
          <cell r="S644">
            <v>269</v>
          </cell>
          <cell r="T644">
            <v>3.8</v>
          </cell>
        </row>
        <row r="645">
          <cell r="C645" t="str">
            <v>Wespe</v>
          </cell>
          <cell r="D645">
            <v>129433911</v>
          </cell>
          <cell r="E645">
            <v>1816</v>
          </cell>
          <cell r="H645">
            <v>26</v>
          </cell>
          <cell r="I645">
            <v>45</v>
          </cell>
          <cell r="J645">
            <v>640</v>
          </cell>
          <cell r="K645">
            <v>510</v>
          </cell>
          <cell r="M645">
            <v>832</v>
          </cell>
          <cell r="N645">
            <v>11</v>
          </cell>
          <cell r="O645">
            <v>1</v>
          </cell>
          <cell r="P645">
            <v>575016</v>
          </cell>
          <cell r="Q645">
            <v>977</v>
          </cell>
          <cell r="R645">
            <v>1260</v>
          </cell>
          <cell r="S645">
            <v>802</v>
          </cell>
          <cell r="T645">
            <v>4.8</v>
          </cell>
        </row>
        <row r="646">
          <cell r="C646" t="str">
            <v>PzIV</v>
          </cell>
          <cell r="D646">
            <v>129433937</v>
          </cell>
          <cell r="E646">
            <v>3132</v>
          </cell>
          <cell r="H646">
            <v>25</v>
          </cell>
          <cell r="I646">
            <v>45</v>
          </cell>
          <cell r="J646">
            <v>750</v>
          </cell>
          <cell r="K646">
            <v>532</v>
          </cell>
          <cell r="M646">
            <v>1460</v>
          </cell>
          <cell r="N646">
            <v>10</v>
          </cell>
          <cell r="O646"/>
          <cell r="P646">
            <v>880265</v>
          </cell>
          <cell r="Q646">
            <v>1754</v>
          </cell>
          <cell r="R646">
            <v>2911</v>
          </cell>
          <cell r="S646">
            <v>1751</v>
          </cell>
          <cell r="T646">
            <v>4.4000000000000004</v>
          </cell>
        </row>
        <row r="647">
          <cell r="C647" t="str">
            <v>Ch21_T34</v>
          </cell>
          <cell r="D647">
            <v>129433915</v>
          </cell>
          <cell r="E647">
            <v>9020</v>
          </cell>
          <cell r="H647">
            <v>0</v>
          </cell>
          <cell r="I647">
            <v>47</v>
          </cell>
          <cell r="J647">
            <v>820</v>
          </cell>
          <cell r="K647">
            <v>635</v>
          </cell>
          <cell r="M647">
            <v>4244</v>
          </cell>
          <cell r="N647">
            <v>0</v>
          </cell>
          <cell r="O647"/>
          <cell r="P647">
            <v>4336946</v>
          </cell>
          <cell r="Q647">
            <v>4248</v>
          </cell>
          <cell r="R647">
            <v>9441</v>
          </cell>
          <cell r="S647">
            <v>1933</v>
          </cell>
          <cell r="T647">
            <v>6.3</v>
          </cell>
        </row>
        <row r="648">
          <cell r="C648" t="str">
            <v>StuGIII</v>
          </cell>
          <cell r="D648">
            <v>129433913</v>
          </cell>
          <cell r="E648">
            <v>11981</v>
          </cell>
          <cell r="H648">
            <v>2</v>
          </cell>
          <cell r="I648">
            <v>48</v>
          </cell>
          <cell r="J648">
            <v>910</v>
          </cell>
          <cell r="K648">
            <v>877</v>
          </cell>
          <cell r="M648">
            <v>5759</v>
          </cell>
          <cell r="N648">
            <v>1</v>
          </cell>
          <cell r="O648"/>
          <cell r="P648">
            <v>8971722</v>
          </cell>
          <cell r="Q648">
            <v>8648</v>
          </cell>
          <cell r="R648">
            <v>11226</v>
          </cell>
          <cell r="S648">
            <v>6636</v>
          </cell>
          <cell r="T648">
            <v>7</v>
          </cell>
        </row>
        <row r="649">
          <cell r="C649" t="str">
            <v>KV1</v>
          </cell>
          <cell r="D649">
            <v>129433925</v>
          </cell>
          <cell r="E649">
            <v>1659</v>
          </cell>
          <cell r="H649">
            <v>339</v>
          </cell>
          <cell r="I649">
            <v>46</v>
          </cell>
          <cell r="J649">
            <v>910</v>
          </cell>
          <cell r="K649">
            <v>503</v>
          </cell>
          <cell r="M649">
            <v>802</v>
          </cell>
          <cell r="N649">
            <v>156</v>
          </cell>
          <cell r="O649">
            <v>584</v>
          </cell>
          <cell r="P649">
            <v>357307</v>
          </cell>
          <cell r="Q649">
            <v>727</v>
          </cell>
          <cell r="R649">
            <v>2691</v>
          </cell>
          <cell r="S649">
            <v>402</v>
          </cell>
          <cell r="T649">
            <v>4.2</v>
          </cell>
        </row>
        <row r="650">
          <cell r="C650" t="str">
            <v>T-34</v>
          </cell>
          <cell r="D650">
            <v>129433926</v>
          </cell>
          <cell r="E650">
            <v>1183</v>
          </cell>
          <cell r="H650">
            <v>168</v>
          </cell>
          <cell r="I650">
            <v>45</v>
          </cell>
          <cell r="J650">
            <v>740</v>
          </cell>
          <cell r="K650">
            <v>283</v>
          </cell>
          <cell r="M650">
            <v>581</v>
          </cell>
          <cell r="N650">
            <v>76</v>
          </cell>
          <cell r="O650"/>
          <cell r="P650">
            <v>129185</v>
          </cell>
          <cell r="Q650">
            <v>509</v>
          </cell>
          <cell r="R650">
            <v>1017</v>
          </cell>
          <cell r="S650">
            <v>651</v>
          </cell>
          <cell r="T650">
            <v>2.9</v>
          </cell>
        </row>
        <row r="651">
          <cell r="C651" t="str">
            <v>Churchill_LL</v>
          </cell>
          <cell r="D651">
            <v>129433920</v>
          </cell>
          <cell r="E651">
            <v>4699</v>
          </cell>
          <cell r="H651">
            <v>235</v>
          </cell>
          <cell r="I651">
            <v>43</v>
          </cell>
          <cell r="J651">
            <v>660</v>
          </cell>
          <cell r="K651">
            <v>472</v>
          </cell>
          <cell r="M651">
            <v>2172</v>
          </cell>
          <cell r="N651">
            <v>102</v>
          </cell>
          <cell r="O651">
            <v>434</v>
          </cell>
          <cell r="P651">
            <v>1255133</v>
          </cell>
          <cell r="Q651">
            <v>2179</v>
          </cell>
          <cell r="R651">
            <v>3166</v>
          </cell>
          <cell r="S651">
            <v>3174</v>
          </cell>
          <cell r="T651">
            <v>4.9000000000000004</v>
          </cell>
        </row>
        <row r="652">
          <cell r="C652" t="str">
            <v>KV1</v>
          </cell>
          <cell r="D652">
            <v>129433935</v>
          </cell>
          <cell r="E652">
            <v>958</v>
          </cell>
          <cell r="H652">
            <v>50</v>
          </cell>
          <cell r="I652">
            <v>43</v>
          </cell>
          <cell r="J652">
            <v>640</v>
          </cell>
          <cell r="K652">
            <v>296</v>
          </cell>
          <cell r="M652">
            <v>472</v>
          </cell>
          <cell r="N652">
            <v>18</v>
          </cell>
          <cell r="O652"/>
          <cell r="P652">
            <v>111882</v>
          </cell>
          <cell r="Q652">
            <v>475</v>
          </cell>
          <cell r="R652">
            <v>664</v>
          </cell>
          <cell r="S652">
            <v>650</v>
          </cell>
          <cell r="T652">
            <v>2.7</v>
          </cell>
        </row>
        <row r="653">
          <cell r="C653" t="str">
            <v>Churchill_LL</v>
          </cell>
          <cell r="D653">
            <v>129433914</v>
          </cell>
          <cell r="E653">
            <v>10466</v>
          </cell>
          <cell r="H653">
            <v>26</v>
          </cell>
          <cell r="I653">
            <v>55</v>
          </cell>
          <cell r="J653">
            <v>1280</v>
          </cell>
          <cell r="K653">
            <v>1214</v>
          </cell>
          <cell r="M653">
            <v>5710</v>
          </cell>
          <cell r="N653">
            <v>14</v>
          </cell>
          <cell r="O653"/>
          <cell r="P653">
            <v>6559563</v>
          </cell>
          <cell r="Q653">
            <v>11164</v>
          </cell>
          <cell r="R653">
            <v>10974</v>
          </cell>
          <cell r="S653">
            <v>11054</v>
          </cell>
          <cell r="T653">
            <v>5.0999999999999996</v>
          </cell>
        </row>
        <row r="654">
          <cell r="C654" t="str">
            <v>Ch21_T34</v>
          </cell>
          <cell r="D654">
            <v>129433929</v>
          </cell>
          <cell r="E654">
            <v>9418</v>
          </cell>
          <cell r="H654">
            <v>0</v>
          </cell>
          <cell r="I654">
            <v>45</v>
          </cell>
          <cell r="J654">
            <v>770</v>
          </cell>
          <cell r="K654">
            <v>515</v>
          </cell>
          <cell r="M654">
            <v>4232</v>
          </cell>
          <cell r="N654">
            <v>0</v>
          </cell>
          <cell r="O654"/>
          <cell r="P654">
            <v>3391024</v>
          </cell>
          <cell r="Q654">
            <v>4557</v>
          </cell>
          <cell r="R654">
            <v>3685</v>
          </cell>
          <cell r="S654">
            <v>6273</v>
          </cell>
          <cell r="T654">
            <v>6.1</v>
          </cell>
        </row>
        <row r="655">
          <cell r="C655" t="str">
            <v>KV1</v>
          </cell>
          <cell r="D655">
            <v>129433909</v>
          </cell>
          <cell r="E655">
            <v>1455</v>
          </cell>
          <cell r="H655">
            <v>373</v>
          </cell>
          <cell r="I655">
            <v>48</v>
          </cell>
          <cell r="J655">
            <v>860</v>
          </cell>
          <cell r="K655">
            <v>664</v>
          </cell>
          <cell r="M655">
            <v>723</v>
          </cell>
          <cell r="N655">
            <v>178</v>
          </cell>
          <cell r="O655">
            <v>1031</v>
          </cell>
          <cell r="P655">
            <v>404060</v>
          </cell>
          <cell r="Q655">
            <v>990</v>
          </cell>
          <cell r="R655">
            <v>829</v>
          </cell>
          <cell r="S655">
            <v>2230</v>
          </cell>
          <cell r="T655">
            <v>3.9</v>
          </cell>
        </row>
        <row r="656">
          <cell r="C656" t="str">
            <v>StuGIII</v>
          </cell>
          <cell r="D656">
            <v>129433932</v>
          </cell>
          <cell r="E656">
            <v>881</v>
          </cell>
          <cell r="H656">
            <v>14</v>
          </cell>
          <cell r="I656">
            <v>48</v>
          </cell>
          <cell r="J656">
            <v>530</v>
          </cell>
          <cell r="K656">
            <v>214</v>
          </cell>
          <cell r="M656">
            <v>408</v>
          </cell>
          <cell r="N656">
            <v>8</v>
          </cell>
          <cell r="O656"/>
          <cell r="P656">
            <v>106886</v>
          </cell>
          <cell r="Q656">
            <v>386</v>
          </cell>
          <cell r="R656">
            <v>646</v>
          </cell>
          <cell r="S656">
            <v>246</v>
          </cell>
          <cell r="T656">
            <v>2.9</v>
          </cell>
        </row>
        <row r="657">
          <cell r="C657" t="str">
            <v>SU-85</v>
          </cell>
          <cell r="D657">
            <v>129433931</v>
          </cell>
          <cell r="E657">
            <v>6829</v>
          </cell>
          <cell r="H657">
            <v>54</v>
          </cell>
          <cell r="I657">
            <v>41</v>
          </cell>
          <cell r="J657">
            <v>890</v>
          </cell>
          <cell r="K657">
            <v>770</v>
          </cell>
          <cell r="M657">
            <v>3323</v>
          </cell>
          <cell r="N657">
            <v>19</v>
          </cell>
          <cell r="O657">
            <v>1</v>
          </cell>
          <cell r="P657">
            <v>3552619</v>
          </cell>
          <cell r="Q657">
            <v>4467</v>
          </cell>
          <cell r="R657">
            <v>5266</v>
          </cell>
          <cell r="S657">
            <v>3020</v>
          </cell>
          <cell r="T657">
            <v>5.4</v>
          </cell>
        </row>
        <row r="658">
          <cell r="C658" t="str">
            <v>PzIII_A</v>
          </cell>
          <cell r="D658">
            <v>129433934</v>
          </cell>
          <cell r="E658">
            <v>525</v>
          </cell>
          <cell r="H658">
            <v>16</v>
          </cell>
          <cell r="I658">
            <v>47</v>
          </cell>
          <cell r="J658">
            <v>510</v>
          </cell>
          <cell r="K658">
            <v>92</v>
          </cell>
          <cell r="M658">
            <v>242</v>
          </cell>
          <cell r="N658">
            <v>8</v>
          </cell>
          <cell r="O658"/>
          <cell r="P658">
            <v>33780</v>
          </cell>
          <cell r="Q658">
            <v>135</v>
          </cell>
          <cell r="R658">
            <v>482</v>
          </cell>
          <cell r="S658">
            <v>219</v>
          </cell>
          <cell r="T658">
            <v>2.5</v>
          </cell>
        </row>
        <row r="659">
          <cell r="C659" t="str">
            <v>Ch21_T34</v>
          </cell>
          <cell r="D659">
            <v>129433910</v>
          </cell>
          <cell r="E659">
            <v>5841</v>
          </cell>
          <cell r="H659">
            <v>8</v>
          </cell>
          <cell r="I659">
            <v>50</v>
          </cell>
          <cell r="J659">
            <v>970</v>
          </cell>
          <cell r="K659">
            <v>957</v>
          </cell>
          <cell r="M659">
            <v>2886</v>
          </cell>
          <cell r="N659">
            <v>5</v>
          </cell>
          <cell r="O659"/>
          <cell r="P659">
            <v>3963607</v>
          </cell>
          <cell r="Q659">
            <v>4193</v>
          </cell>
          <cell r="R659">
            <v>5893</v>
          </cell>
          <cell r="S659">
            <v>3471</v>
          </cell>
          <cell r="T659">
            <v>5.8</v>
          </cell>
        </row>
        <row r="660">
          <cell r="C660" t="str">
            <v>T49</v>
          </cell>
          <cell r="D660">
            <v>129433933</v>
          </cell>
          <cell r="E660">
            <v>1520</v>
          </cell>
          <cell r="H660">
            <v>24</v>
          </cell>
          <cell r="I660">
            <v>46</v>
          </cell>
          <cell r="J660">
            <v>430</v>
          </cell>
          <cell r="K660">
            <v>194</v>
          </cell>
          <cell r="M660">
            <v>675</v>
          </cell>
          <cell r="N660">
            <v>13</v>
          </cell>
          <cell r="O660"/>
          <cell r="P660">
            <v>189263</v>
          </cell>
          <cell r="Q660">
            <v>384</v>
          </cell>
          <cell r="R660">
            <v>1058</v>
          </cell>
          <cell r="S660">
            <v>772</v>
          </cell>
          <cell r="T660">
            <v>4.0999999999999996</v>
          </cell>
        </row>
        <row r="661">
          <cell r="C661" t="str">
            <v>T-34</v>
          </cell>
          <cell r="D661">
            <v>129433921</v>
          </cell>
          <cell r="E661">
            <v>1612</v>
          </cell>
          <cell r="H661">
            <v>20</v>
          </cell>
          <cell r="I661">
            <v>47</v>
          </cell>
          <cell r="J661">
            <v>620</v>
          </cell>
          <cell r="K661">
            <v>289</v>
          </cell>
          <cell r="M661">
            <v>729</v>
          </cell>
          <cell r="N661">
            <v>11</v>
          </cell>
          <cell r="O661">
            <v>1</v>
          </cell>
          <cell r="P661">
            <v>301149</v>
          </cell>
          <cell r="Q661">
            <v>615</v>
          </cell>
          <cell r="R661">
            <v>1054</v>
          </cell>
          <cell r="S661">
            <v>440</v>
          </cell>
          <cell r="T661">
            <v>4.2</v>
          </cell>
        </row>
        <row r="662">
          <cell r="C662" t="str">
            <v>PzIII_IV</v>
          </cell>
          <cell r="D662">
            <v>129433922</v>
          </cell>
          <cell r="E662">
            <v>2030</v>
          </cell>
          <cell r="H662">
            <v>244</v>
          </cell>
          <cell r="I662">
            <v>48</v>
          </cell>
          <cell r="J662">
            <v>570</v>
          </cell>
          <cell r="K662">
            <v>360</v>
          </cell>
          <cell r="M662">
            <v>966</v>
          </cell>
          <cell r="N662">
            <v>116</v>
          </cell>
          <cell r="O662">
            <v>249</v>
          </cell>
          <cell r="P662">
            <v>364582</v>
          </cell>
          <cell r="Q662">
            <v>837</v>
          </cell>
          <cell r="R662">
            <v>1693</v>
          </cell>
          <cell r="S662">
            <v>644</v>
          </cell>
          <cell r="T662">
            <v>4.2</v>
          </cell>
        </row>
        <row r="663">
          <cell r="C663" t="str">
            <v>M3_Grant</v>
          </cell>
          <cell r="D663">
            <v>130062482</v>
          </cell>
          <cell r="E663">
            <v>10</v>
          </cell>
          <cell r="H663">
            <v>0</v>
          </cell>
          <cell r="I663">
            <v>70</v>
          </cell>
          <cell r="J663">
            <v>450</v>
          </cell>
          <cell r="K663">
            <v>269</v>
          </cell>
          <cell r="M663">
            <v>7</v>
          </cell>
          <cell r="N663">
            <v>0</v>
          </cell>
          <cell r="O663"/>
          <cell r="P663">
            <v>654</v>
          </cell>
          <cell r="Q663">
            <v>6</v>
          </cell>
          <cell r="R663">
            <v>5</v>
          </cell>
          <cell r="S663">
            <v>0</v>
          </cell>
          <cell r="T663">
            <v>1.4</v>
          </cell>
        </row>
        <row r="664">
          <cell r="C664" t="str">
            <v>BT-7</v>
          </cell>
          <cell r="D664">
            <v>130062474</v>
          </cell>
          <cell r="E664">
            <v>288</v>
          </cell>
          <cell r="H664">
            <v>9</v>
          </cell>
          <cell r="I664">
            <v>44</v>
          </cell>
          <cell r="J664">
            <v>470</v>
          </cell>
          <cell r="K664">
            <v>218</v>
          </cell>
          <cell r="M664">
            <v>130</v>
          </cell>
          <cell r="N664">
            <v>3</v>
          </cell>
          <cell r="O664"/>
          <cell r="P664">
            <v>46780</v>
          </cell>
          <cell r="Q664">
            <v>161</v>
          </cell>
          <cell r="R664">
            <v>91</v>
          </cell>
          <cell r="S664">
            <v>101</v>
          </cell>
          <cell r="T664">
            <v>2.6</v>
          </cell>
        </row>
        <row r="665">
          <cell r="C665" t="str">
            <v>Pz38_NA</v>
          </cell>
          <cell r="D665">
            <v>130062470</v>
          </cell>
          <cell r="E665">
            <v>317</v>
          </cell>
          <cell r="H665">
            <v>0</v>
          </cell>
          <cell r="I665">
            <v>49</v>
          </cell>
          <cell r="J665">
            <v>780</v>
          </cell>
          <cell r="K665">
            <v>157</v>
          </cell>
          <cell r="M665">
            <v>155</v>
          </cell>
          <cell r="N665">
            <v>0</v>
          </cell>
          <cell r="O665"/>
          <cell r="P665">
            <v>25671</v>
          </cell>
          <cell r="Q665">
            <v>124</v>
          </cell>
          <cell r="R665">
            <v>197</v>
          </cell>
          <cell r="S665">
            <v>140</v>
          </cell>
          <cell r="T665">
            <v>2.2999999999999998</v>
          </cell>
        </row>
        <row r="666">
          <cell r="C666" t="str">
            <v>PzIII</v>
          </cell>
          <cell r="D666">
            <v>130062459</v>
          </cell>
          <cell r="E666">
            <v>190</v>
          </cell>
          <cell r="H666">
            <v>0</v>
          </cell>
          <cell r="I666">
            <v>51</v>
          </cell>
          <cell r="J666">
            <v>1180</v>
          </cell>
          <cell r="K666">
            <v>402</v>
          </cell>
          <cell r="M666">
            <v>97</v>
          </cell>
          <cell r="N666">
            <v>0</v>
          </cell>
          <cell r="O666"/>
          <cell r="P666">
            <v>21441</v>
          </cell>
          <cell r="Q666">
            <v>115</v>
          </cell>
          <cell r="R666">
            <v>208</v>
          </cell>
          <cell r="S666">
            <v>193</v>
          </cell>
          <cell r="T666">
            <v>2.1</v>
          </cell>
        </row>
        <row r="667">
          <cell r="C667" t="str">
            <v>T40</v>
          </cell>
          <cell r="D667">
            <v>130062457</v>
          </cell>
          <cell r="E667">
            <v>915</v>
          </cell>
          <cell r="H667">
            <v>71</v>
          </cell>
          <cell r="I667">
            <v>58</v>
          </cell>
          <cell r="J667">
            <v>800</v>
          </cell>
          <cell r="K667">
            <v>790</v>
          </cell>
          <cell r="M667">
            <v>473</v>
          </cell>
          <cell r="N667">
            <v>43</v>
          </cell>
          <cell r="O667"/>
          <cell r="P667">
            <v>348439</v>
          </cell>
          <cell r="Q667">
            <v>684</v>
          </cell>
          <cell r="R667">
            <v>626</v>
          </cell>
          <cell r="S667">
            <v>1007</v>
          </cell>
          <cell r="T667">
            <v>4.0999999999999996</v>
          </cell>
        </row>
        <row r="668">
          <cell r="C668" t="str">
            <v>T-50</v>
          </cell>
          <cell r="D668">
            <v>130062455</v>
          </cell>
          <cell r="E668">
            <v>4486</v>
          </cell>
          <cell r="H668">
            <v>677</v>
          </cell>
          <cell r="I668">
            <v>52</v>
          </cell>
          <cell r="J668">
            <v>1010</v>
          </cell>
          <cell r="K668">
            <v>906</v>
          </cell>
          <cell r="M668">
            <v>2315</v>
          </cell>
          <cell r="N668">
            <v>349</v>
          </cell>
          <cell r="O668">
            <v>1116</v>
          </cell>
          <cell r="P668">
            <v>1778643</v>
          </cell>
          <cell r="Q668">
            <v>3644</v>
          </cell>
          <cell r="R668">
            <v>5581</v>
          </cell>
          <cell r="S668">
            <v>4991</v>
          </cell>
          <cell r="T668">
            <v>4.3</v>
          </cell>
        </row>
        <row r="669">
          <cell r="C669" t="str">
            <v>T-28</v>
          </cell>
          <cell r="D669">
            <v>130062468</v>
          </cell>
          <cell r="E669">
            <v>120</v>
          </cell>
          <cell r="H669">
            <v>11</v>
          </cell>
          <cell r="I669">
            <v>59</v>
          </cell>
          <cell r="J669">
            <v>600</v>
          </cell>
          <cell r="K669">
            <v>296</v>
          </cell>
          <cell r="M669">
            <v>69</v>
          </cell>
          <cell r="N669">
            <v>8</v>
          </cell>
          <cell r="O669"/>
          <cell r="P669">
            <v>8677</v>
          </cell>
          <cell r="Q669">
            <v>55</v>
          </cell>
          <cell r="R669">
            <v>63</v>
          </cell>
          <cell r="S669">
            <v>64</v>
          </cell>
          <cell r="T669">
            <v>2.4</v>
          </cell>
        </row>
        <row r="670">
          <cell r="C670" t="str">
            <v>Ch21_T34</v>
          </cell>
          <cell r="D670">
            <v>130062472</v>
          </cell>
          <cell r="E670">
            <v>6598</v>
          </cell>
          <cell r="H670">
            <v>37</v>
          </cell>
          <cell r="I670">
            <v>48</v>
          </cell>
          <cell r="J670">
            <v>680</v>
          </cell>
          <cell r="K670">
            <v>421</v>
          </cell>
          <cell r="M670">
            <v>3016</v>
          </cell>
          <cell r="N670">
            <v>19</v>
          </cell>
          <cell r="O670">
            <v>1</v>
          </cell>
          <cell r="P670">
            <v>1844105</v>
          </cell>
          <cell r="Q670">
            <v>2558</v>
          </cell>
          <cell r="R670">
            <v>4255</v>
          </cell>
          <cell r="S670">
            <v>2764</v>
          </cell>
          <cell r="T670">
            <v>5.3</v>
          </cell>
        </row>
        <row r="671">
          <cell r="C671" t="str">
            <v>BT-7</v>
          </cell>
          <cell r="D671">
            <v>130062475</v>
          </cell>
          <cell r="E671">
            <v>570</v>
          </cell>
          <cell r="H671">
            <v>31</v>
          </cell>
          <cell r="I671">
            <v>44</v>
          </cell>
          <cell r="J671">
            <v>400</v>
          </cell>
          <cell r="K671">
            <v>1</v>
          </cell>
          <cell r="M671">
            <v>248</v>
          </cell>
          <cell r="N671">
            <v>14</v>
          </cell>
          <cell r="O671"/>
          <cell r="P671">
            <v>37277</v>
          </cell>
          <cell r="Q671">
            <v>117</v>
          </cell>
          <cell r="R671">
            <v>353</v>
          </cell>
          <cell r="S671">
            <v>144</v>
          </cell>
          <cell r="T671">
            <v>2.8</v>
          </cell>
        </row>
        <row r="672">
          <cell r="C672" t="str">
            <v>T-50</v>
          </cell>
          <cell r="D672">
            <v>130062458</v>
          </cell>
          <cell r="E672">
            <v>1555</v>
          </cell>
          <cell r="H672">
            <v>129</v>
          </cell>
          <cell r="I672">
            <v>47</v>
          </cell>
          <cell r="J672">
            <v>610</v>
          </cell>
          <cell r="K672">
            <v>382</v>
          </cell>
          <cell r="M672">
            <v>759</v>
          </cell>
          <cell r="N672">
            <v>60</v>
          </cell>
          <cell r="O672">
            <v>208</v>
          </cell>
          <cell r="P672">
            <v>274187</v>
          </cell>
          <cell r="Q672">
            <v>561</v>
          </cell>
          <cell r="R672">
            <v>1951</v>
          </cell>
          <cell r="S672">
            <v>495</v>
          </cell>
          <cell r="T672">
            <v>3.6</v>
          </cell>
        </row>
        <row r="673">
          <cell r="C673" t="str">
            <v>PzIV</v>
          </cell>
          <cell r="D673">
            <v>130062483</v>
          </cell>
          <cell r="E673">
            <v>11265</v>
          </cell>
          <cell r="H673">
            <v>823</v>
          </cell>
          <cell r="I673">
            <v>51</v>
          </cell>
          <cell r="J673">
            <v>1060</v>
          </cell>
          <cell r="K673">
            <v>789</v>
          </cell>
          <cell r="M673">
            <v>5438</v>
          </cell>
          <cell r="N673">
            <v>422</v>
          </cell>
          <cell r="O673">
            <v>1081</v>
          </cell>
          <cell r="P673">
            <v>5005972</v>
          </cell>
          <cell r="Q673">
            <v>8175</v>
          </cell>
          <cell r="R673">
            <v>6537</v>
          </cell>
          <cell r="S673">
            <v>12736</v>
          </cell>
          <cell r="T673">
            <v>5.3</v>
          </cell>
        </row>
        <row r="674">
          <cell r="C674" t="str">
            <v>Grille</v>
          </cell>
          <cell r="D674">
            <v>130062476</v>
          </cell>
          <cell r="E674">
            <v>259</v>
          </cell>
          <cell r="H674">
            <v>0</v>
          </cell>
          <cell r="I674">
            <v>52</v>
          </cell>
          <cell r="J674">
            <v>470</v>
          </cell>
          <cell r="K674">
            <v>310</v>
          </cell>
          <cell r="M674">
            <v>135</v>
          </cell>
          <cell r="N674">
            <v>0</v>
          </cell>
          <cell r="O674"/>
          <cell r="P674">
            <v>38409</v>
          </cell>
          <cell r="Q674">
            <v>117</v>
          </cell>
          <cell r="R674">
            <v>166</v>
          </cell>
          <cell r="S674">
            <v>85</v>
          </cell>
          <cell r="T674">
            <v>2.5</v>
          </cell>
        </row>
        <row r="675">
          <cell r="C675" t="str">
            <v>Pz38_NA</v>
          </cell>
          <cell r="D675">
            <v>130062479</v>
          </cell>
          <cell r="E675">
            <v>1175</v>
          </cell>
          <cell r="H675">
            <v>1</v>
          </cell>
          <cell r="I675">
            <v>44</v>
          </cell>
          <cell r="J675">
            <v>460</v>
          </cell>
          <cell r="K675">
            <v>112</v>
          </cell>
          <cell r="M675">
            <v>515</v>
          </cell>
          <cell r="N675">
            <v>0</v>
          </cell>
          <cell r="O675"/>
          <cell r="P675">
            <v>103464</v>
          </cell>
          <cell r="Q675">
            <v>319</v>
          </cell>
          <cell r="R675">
            <v>918</v>
          </cell>
          <cell r="S675">
            <v>481</v>
          </cell>
          <cell r="T675">
            <v>3.2</v>
          </cell>
        </row>
        <row r="676">
          <cell r="C676" t="str">
            <v>M3_Grant</v>
          </cell>
          <cell r="D676">
            <v>130062473</v>
          </cell>
          <cell r="E676">
            <v>325</v>
          </cell>
          <cell r="H676">
            <v>3</v>
          </cell>
          <cell r="I676">
            <v>47</v>
          </cell>
          <cell r="J676">
            <v>310</v>
          </cell>
          <cell r="K676">
            <v>20</v>
          </cell>
          <cell r="M676">
            <v>147</v>
          </cell>
          <cell r="N676">
            <v>3</v>
          </cell>
          <cell r="O676"/>
          <cell r="P676">
            <v>21157</v>
          </cell>
          <cell r="Q676">
            <v>58</v>
          </cell>
          <cell r="R676">
            <v>157</v>
          </cell>
          <cell r="S676">
            <v>118</v>
          </cell>
          <cell r="T676">
            <v>3</v>
          </cell>
        </row>
        <row r="677">
          <cell r="C677" t="str">
            <v>Pz38_NA</v>
          </cell>
          <cell r="D677">
            <v>130062460</v>
          </cell>
          <cell r="E677">
            <v>589</v>
          </cell>
          <cell r="H677">
            <v>27</v>
          </cell>
          <cell r="I677">
            <v>53</v>
          </cell>
          <cell r="J677">
            <v>740</v>
          </cell>
          <cell r="K677">
            <v>419</v>
          </cell>
          <cell r="M677">
            <v>311</v>
          </cell>
          <cell r="N677">
            <v>14</v>
          </cell>
          <cell r="O677"/>
          <cell r="P677">
            <v>73866</v>
          </cell>
          <cell r="Q677">
            <v>255</v>
          </cell>
          <cell r="R677">
            <v>733</v>
          </cell>
          <cell r="S677">
            <v>349</v>
          </cell>
          <cell r="T677">
            <v>3</v>
          </cell>
        </row>
        <row r="678">
          <cell r="C678" t="str">
            <v>Churchill_LL</v>
          </cell>
          <cell r="D678">
            <v>130062480</v>
          </cell>
          <cell r="E678">
            <v>10466</v>
          </cell>
          <cell r="H678">
            <v>26</v>
          </cell>
          <cell r="I678">
            <v>55</v>
          </cell>
          <cell r="J678">
            <v>1280</v>
          </cell>
          <cell r="K678">
            <v>1214</v>
          </cell>
          <cell r="M678">
            <v>5710</v>
          </cell>
          <cell r="N678">
            <v>14</v>
          </cell>
          <cell r="O678"/>
          <cell r="P678">
            <v>6559563</v>
          </cell>
          <cell r="Q678">
            <v>11164</v>
          </cell>
          <cell r="R678">
            <v>10974</v>
          </cell>
          <cell r="S678">
            <v>11054</v>
          </cell>
          <cell r="T678">
            <v>5.0999999999999996</v>
          </cell>
        </row>
        <row r="679">
          <cell r="C679" t="str">
            <v>B1</v>
          </cell>
          <cell r="D679">
            <v>130062463</v>
          </cell>
          <cell r="E679">
            <v>6434</v>
          </cell>
          <cell r="H679">
            <v>59</v>
          </cell>
          <cell r="I679">
            <v>51</v>
          </cell>
          <cell r="J679">
            <v>920</v>
          </cell>
          <cell r="K679">
            <v>767</v>
          </cell>
          <cell r="M679">
            <v>3200</v>
          </cell>
          <cell r="N679">
            <v>30</v>
          </cell>
          <cell r="O679">
            <v>680</v>
          </cell>
          <cell r="P679">
            <v>2290975</v>
          </cell>
          <cell r="Q679">
            <v>4580</v>
          </cell>
          <cell r="R679">
            <v>7412</v>
          </cell>
          <cell r="S679">
            <v>5785</v>
          </cell>
          <cell r="T679">
            <v>4.2</v>
          </cell>
        </row>
        <row r="680">
          <cell r="C680" t="str">
            <v>SU-26</v>
          </cell>
          <cell r="D680">
            <v>130062478</v>
          </cell>
          <cell r="E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M680">
            <v>0</v>
          </cell>
          <cell r="N680">
            <v>0</v>
          </cell>
          <cell r="O680"/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</row>
        <row r="681">
          <cell r="C681" t="str">
            <v>KV1</v>
          </cell>
          <cell r="D681">
            <v>130062462</v>
          </cell>
          <cell r="E681">
            <v>1010</v>
          </cell>
          <cell r="H681">
            <v>0</v>
          </cell>
          <cell r="I681">
            <v>45</v>
          </cell>
          <cell r="J681">
            <v>640</v>
          </cell>
          <cell r="K681">
            <v>305</v>
          </cell>
          <cell r="M681">
            <v>456</v>
          </cell>
          <cell r="N681">
            <v>0</v>
          </cell>
          <cell r="O681"/>
          <cell r="P681">
            <v>160371</v>
          </cell>
          <cell r="Q681">
            <v>493</v>
          </cell>
          <cell r="R681">
            <v>722</v>
          </cell>
          <cell r="S681">
            <v>428</v>
          </cell>
          <cell r="T681">
            <v>3.7</v>
          </cell>
        </row>
        <row r="682">
          <cell r="C682" t="str">
            <v>SU-5</v>
          </cell>
          <cell r="D682">
            <v>130062466</v>
          </cell>
          <cell r="E682">
            <v>243</v>
          </cell>
          <cell r="H682">
            <v>72</v>
          </cell>
          <cell r="I682">
            <v>44</v>
          </cell>
          <cell r="J682">
            <v>320</v>
          </cell>
          <cell r="K682">
            <v>94</v>
          </cell>
          <cell r="M682">
            <v>110</v>
          </cell>
          <cell r="N682">
            <v>31</v>
          </cell>
          <cell r="O682">
            <v>1</v>
          </cell>
          <cell r="P682">
            <v>32159</v>
          </cell>
          <cell r="Q682">
            <v>76</v>
          </cell>
          <cell r="R682">
            <v>53</v>
          </cell>
          <cell r="S682">
            <v>41</v>
          </cell>
          <cell r="T682">
            <v>3.1</v>
          </cell>
        </row>
        <row r="683">
          <cell r="C683" t="str">
            <v>M37</v>
          </cell>
          <cell r="D683">
            <v>130062467</v>
          </cell>
          <cell r="E683">
            <v>724</v>
          </cell>
          <cell r="H683">
            <v>2</v>
          </cell>
          <cell r="I683">
            <v>42</v>
          </cell>
          <cell r="J683">
            <v>610</v>
          </cell>
          <cell r="K683">
            <v>218</v>
          </cell>
          <cell r="M683">
            <v>300</v>
          </cell>
          <cell r="N683">
            <v>2</v>
          </cell>
          <cell r="O683"/>
          <cell r="P683">
            <v>93357</v>
          </cell>
          <cell r="Q683">
            <v>319</v>
          </cell>
          <cell r="R683">
            <v>486</v>
          </cell>
          <cell r="S683">
            <v>696</v>
          </cell>
          <cell r="T683">
            <v>3.1</v>
          </cell>
        </row>
        <row r="684">
          <cell r="C684" t="str">
            <v>GB07_Matilda</v>
          </cell>
          <cell r="D684">
            <v>130062477</v>
          </cell>
          <cell r="E684">
            <v>8518</v>
          </cell>
          <cell r="H684">
            <v>304</v>
          </cell>
          <cell r="I684">
            <v>54</v>
          </cell>
          <cell r="J684">
            <v>600</v>
          </cell>
          <cell r="K684">
            <v>466</v>
          </cell>
          <cell r="M684">
            <v>3938</v>
          </cell>
          <cell r="N684">
            <v>163</v>
          </cell>
          <cell r="O684">
            <v>1131</v>
          </cell>
          <cell r="P684">
            <v>2642470</v>
          </cell>
          <cell r="Q684">
            <v>3599</v>
          </cell>
          <cell r="R684">
            <v>3498</v>
          </cell>
          <cell r="S684">
            <v>6150</v>
          </cell>
          <cell r="T684">
            <v>5.3</v>
          </cell>
        </row>
        <row r="685">
          <cell r="C685" t="str">
            <v>T-28</v>
          </cell>
          <cell r="D685">
            <v>130062481</v>
          </cell>
          <cell r="E685">
            <v>1351</v>
          </cell>
          <cell r="H685">
            <v>49</v>
          </cell>
          <cell r="I685">
            <v>45</v>
          </cell>
          <cell r="J685">
            <v>580</v>
          </cell>
          <cell r="K685">
            <v>43</v>
          </cell>
          <cell r="M685">
            <v>605</v>
          </cell>
          <cell r="N685">
            <v>22</v>
          </cell>
          <cell r="O685">
            <v>1</v>
          </cell>
          <cell r="P685">
            <v>87724</v>
          </cell>
          <cell r="Q685">
            <v>481</v>
          </cell>
          <cell r="R685">
            <v>1377</v>
          </cell>
          <cell r="S685">
            <v>322</v>
          </cell>
          <cell r="T685">
            <v>1.7</v>
          </cell>
        </row>
        <row r="686">
          <cell r="C686" t="str">
            <v>Ch09_M5</v>
          </cell>
          <cell r="D686">
            <v>130062456</v>
          </cell>
          <cell r="E686">
            <v>3034</v>
          </cell>
          <cell r="H686">
            <v>0</v>
          </cell>
          <cell r="I686">
            <v>48</v>
          </cell>
          <cell r="J686">
            <v>710</v>
          </cell>
          <cell r="K686">
            <v>389</v>
          </cell>
          <cell r="M686">
            <v>1446</v>
          </cell>
          <cell r="N686">
            <v>0</v>
          </cell>
          <cell r="O686"/>
          <cell r="P686">
            <v>605040</v>
          </cell>
          <cell r="Q686">
            <v>1153</v>
          </cell>
          <cell r="R686">
            <v>2435</v>
          </cell>
          <cell r="S686">
            <v>1588</v>
          </cell>
          <cell r="T686">
            <v>4.4000000000000004</v>
          </cell>
        </row>
        <row r="687">
          <cell r="C687" t="str">
            <v>Bison_I</v>
          </cell>
          <cell r="D687">
            <v>130062465</v>
          </cell>
          <cell r="E687">
            <v>209</v>
          </cell>
          <cell r="H687">
            <v>17</v>
          </cell>
          <cell r="I687">
            <v>40</v>
          </cell>
          <cell r="J687">
            <v>450</v>
          </cell>
          <cell r="K687">
            <v>1</v>
          </cell>
          <cell r="M687">
            <v>85</v>
          </cell>
          <cell r="N687">
            <v>6</v>
          </cell>
          <cell r="O687">
            <v>550</v>
          </cell>
          <cell r="P687">
            <v>8582</v>
          </cell>
          <cell r="Q687">
            <v>34</v>
          </cell>
          <cell r="R687">
            <v>162</v>
          </cell>
          <cell r="S687">
            <v>58</v>
          </cell>
          <cell r="T687">
            <v>2.7</v>
          </cell>
        </row>
        <row r="688">
          <cell r="C688" t="str">
            <v>Pz38t</v>
          </cell>
          <cell r="D688">
            <v>130062461</v>
          </cell>
          <cell r="E688">
            <v>784</v>
          </cell>
          <cell r="H688">
            <v>14</v>
          </cell>
          <cell r="I688">
            <v>47</v>
          </cell>
          <cell r="J688">
            <v>540</v>
          </cell>
          <cell r="K688">
            <v>212</v>
          </cell>
          <cell r="M688">
            <v>356</v>
          </cell>
          <cell r="N688">
            <v>8</v>
          </cell>
          <cell r="O688">
            <v>1</v>
          </cell>
          <cell r="P688">
            <v>107845</v>
          </cell>
          <cell r="Q688">
            <v>246</v>
          </cell>
          <cell r="R688">
            <v>730</v>
          </cell>
          <cell r="S688">
            <v>18</v>
          </cell>
          <cell r="T688">
            <v>3.8</v>
          </cell>
        </row>
        <row r="689">
          <cell r="C689" t="str">
            <v>M3_Grant</v>
          </cell>
          <cell r="D689">
            <v>130062464</v>
          </cell>
          <cell r="E689">
            <v>188</v>
          </cell>
          <cell r="H689">
            <v>4</v>
          </cell>
          <cell r="I689">
            <v>48</v>
          </cell>
          <cell r="J689">
            <v>310</v>
          </cell>
          <cell r="K689">
            <v>1</v>
          </cell>
          <cell r="M689">
            <v>88</v>
          </cell>
          <cell r="N689">
            <v>3</v>
          </cell>
          <cell r="O689"/>
          <cell r="P689">
            <v>8601</v>
          </cell>
          <cell r="Q689">
            <v>28</v>
          </cell>
          <cell r="R689">
            <v>95</v>
          </cell>
          <cell r="S689">
            <v>5</v>
          </cell>
          <cell r="T689">
            <v>2.5</v>
          </cell>
        </row>
        <row r="690">
          <cell r="C690" t="str">
            <v>GB60_Covenanter</v>
          </cell>
          <cell r="D690">
            <v>130062469</v>
          </cell>
          <cell r="E690">
            <v>361</v>
          </cell>
          <cell r="H690">
            <v>28</v>
          </cell>
          <cell r="I690">
            <v>51</v>
          </cell>
          <cell r="J690">
            <v>480</v>
          </cell>
          <cell r="K690">
            <v>163</v>
          </cell>
          <cell r="M690">
            <v>177</v>
          </cell>
          <cell r="N690">
            <v>16</v>
          </cell>
          <cell r="O690"/>
          <cell r="P690">
            <v>31987</v>
          </cell>
          <cell r="Q690">
            <v>122</v>
          </cell>
          <cell r="R690">
            <v>146</v>
          </cell>
          <cell r="S690">
            <v>132</v>
          </cell>
          <cell r="T690">
            <v>3.1</v>
          </cell>
        </row>
        <row r="691">
          <cell r="C691" t="str">
            <v>T-28</v>
          </cell>
          <cell r="D691">
            <v>130062471</v>
          </cell>
          <cell r="E691">
            <v>553</v>
          </cell>
          <cell r="H691">
            <v>2</v>
          </cell>
          <cell r="I691">
            <v>47</v>
          </cell>
          <cell r="J691">
            <v>590</v>
          </cell>
          <cell r="K691">
            <v>2</v>
          </cell>
          <cell r="M691">
            <v>266</v>
          </cell>
          <cell r="N691">
            <v>0</v>
          </cell>
          <cell r="O691"/>
          <cell r="P691">
            <v>24111</v>
          </cell>
          <cell r="Q691">
            <v>127</v>
          </cell>
          <cell r="R691">
            <v>269</v>
          </cell>
          <cell r="S691">
            <v>227</v>
          </cell>
          <cell r="T691">
            <v>2.2999999999999998</v>
          </cell>
        </row>
        <row r="692">
          <cell r="C692" t="str">
            <v>GB08_Churchill_I</v>
          </cell>
          <cell r="D692">
            <v>130062454</v>
          </cell>
          <cell r="E692">
            <v>9559</v>
          </cell>
          <cell r="H692">
            <v>77</v>
          </cell>
          <cell r="I692">
            <v>48</v>
          </cell>
          <cell r="J692">
            <v>1300</v>
          </cell>
          <cell r="K692">
            <v>1083</v>
          </cell>
          <cell r="M692">
            <v>4761</v>
          </cell>
          <cell r="N692">
            <v>37</v>
          </cell>
          <cell r="O692"/>
          <cell r="P692">
            <v>8120133</v>
          </cell>
          <cell r="Q692">
            <v>8630</v>
          </cell>
          <cell r="R692">
            <v>8446</v>
          </cell>
          <cell r="S692">
            <v>6923</v>
          </cell>
          <cell r="T692">
            <v>6.6</v>
          </cell>
        </row>
        <row r="693">
          <cell r="C693" t="str">
            <v>KV4</v>
          </cell>
          <cell r="D693">
            <v>130912210</v>
          </cell>
          <cell r="E693">
            <v>1820</v>
          </cell>
          <cell r="H693">
            <v>0</v>
          </cell>
          <cell r="I693">
            <v>52</v>
          </cell>
          <cell r="J693">
            <v>860</v>
          </cell>
          <cell r="K693">
            <v>792</v>
          </cell>
          <cell r="M693">
            <v>944</v>
          </cell>
          <cell r="N693">
            <v>0</v>
          </cell>
          <cell r="O693"/>
          <cell r="P693">
            <v>759518</v>
          </cell>
          <cell r="Q693">
            <v>1464</v>
          </cell>
          <cell r="R693">
            <v>1056</v>
          </cell>
          <cell r="S693">
            <v>1079</v>
          </cell>
          <cell r="T693">
            <v>4.4000000000000004</v>
          </cell>
        </row>
        <row r="694">
          <cell r="C694" t="str">
            <v>IS-3</v>
          </cell>
          <cell r="D694">
            <v>130912208</v>
          </cell>
          <cell r="E694">
            <v>4640</v>
          </cell>
          <cell r="H694">
            <v>25</v>
          </cell>
          <cell r="I694">
            <v>48</v>
          </cell>
          <cell r="J694">
            <v>900</v>
          </cell>
          <cell r="K694">
            <v>656</v>
          </cell>
          <cell r="M694">
            <v>2213</v>
          </cell>
          <cell r="N694">
            <v>12</v>
          </cell>
          <cell r="O694">
            <v>1</v>
          </cell>
          <cell r="P694">
            <v>1656077</v>
          </cell>
          <cell r="Q694">
            <v>2167</v>
          </cell>
          <cell r="R694">
            <v>7054</v>
          </cell>
          <cell r="S694">
            <v>2267</v>
          </cell>
          <cell r="T694">
            <v>5.2</v>
          </cell>
        </row>
        <row r="695">
          <cell r="C695" t="str">
            <v>IS-3</v>
          </cell>
          <cell r="D695">
            <v>130912199</v>
          </cell>
          <cell r="E695">
            <v>1408</v>
          </cell>
          <cell r="H695">
            <v>0</v>
          </cell>
          <cell r="I695">
            <v>50</v>
          </cell>
          <cell r="J695">
            <v>900</v>
          </cell>
          <cell r="K695">
            <v>889</v>
          </cell>
          <cell r="M695">
            <v>701</v>
          </cell>
          <cell r="N695">
            <v>0</v>
          </cell>
          <cell r="O695"/>
          <cell r="P695">
            <v>718003</v>
          </cell>
          <cell r="Q695">
            <v>1152</v>
          </cell>
          <cell r="R695">
            <v>1124</v>
          </cell>
          <cell r="S695">
            <v>1055</v>
          </cell>
          <cell r="T695">
            <v>5.3</v>
          </cell>
        </row>
        <row r="696">
          <cell r="C696" t="str">
            <v>SU-5</v>
          </cell>
          <cell r="D696">
            <v>130912209</v>
          </cell>
          <cell r="E696">
            <v>686</v>
          </cell>
          <cell r="H696">
            <v>4</v>
          </cell>
          <cell r="I696">
            <v>50</v>
          </cell>
          <cell r="J696">
            <v>830</v>
          </cell>
          <cell r="K696">
            <v>482</v>
          </cell>
          <cell r="M696">
            <v>345</v>
          </cell>
          <cell r="N696">
            <v>2</v>
          </cell>
          <cell r="O696"/>
          <cell r="P696">
            <v>127239</v>
          </cell>
          <cell r="Q696">
            <v>318</v>
          </cell>
          <cell r="R696">
            <v>1054</v>
          </cell>
          <cell r="S696">
            <v>191</v>
          </cell>
          <cell r="T696">
            <v>3.5</v>
          </cell>
        </row>
        <row r="697">
          <cell r="C697" t="str">
            <v>T-34-85</v>
          </cell>
          <cell r="D697">
            <v>130912213</v>
          </cell>
          <cell r="E697">
            <v>1554</v>
          </cell>
          <cell r="H697">
            <v>208</v>
          </cell>
          <cell r="I697">
            <v>42</v>
          </cell>
          <cell r="J697">
            <v>520</v>
          </cell>
          <cell r="K697">
            <v>373</v>
          </cell>
          <cell r="M697">
            <v>710</v>
          </cell>
          <cell r="N697">
            <v>88</v>
          </cell>
          <cell r="O697">
            <v>232</v>
          </cell>
          <cell r="P697">
            <v>350200</v>
          </cell>
          <cell r="Q697">
            <v>718</v>
          </cell>
          <cell r="R697">
            <v>803</v>
          </cell>
          <cell r="S697">
            <v>806</v>
          </cell>
          <cell r="T697">
            <v>4.3</v>
          </cell>
        </row>
        <row r="698">
          <cell r="C698" t="str">
            <v>SU-5</v>
          </cell>
          <cell r="D698">
            <v>130912196</v>
          </cell>
          <cell r="E698">
            <v>9236</v>
          </cell>
          <cell r="H698">
            <v>43</v>
          </cell>
          <cell r="I698">
            <v>45</v>
          </cell>
          <cell r="J698">
            <v>730</v>
          </cell>
          <cell r="K698">
            <v>631</v>
          </cell>
          <cell r="M698">
            <v>4286</v>
          </cell>
          <cell r="N698">
            <v>19</v>
          </cell>
          <cell r="O698">
            <v>143</v>
          </cell>
          <cell r="P698">
            <v>4063781</v>
          </cell>
          <cell r="Q698">
            <v>4877</v>
          </cell>
          <cell r="R698">
            <v>6077</v>
          </cell>
          <cell r="S698">
            <v>6349</v>
          </cell>
          <cell r="T698">
            <v>6.2</v>
          </cell>
        </row>
        <row r="699">
          <cell r="C699" t="str">
            <v>T-44</v>
          </cell>
          <cell r="D699">
            <v>130912214</v>
          </cell>
          <cell r="E699">
            <v>6169</v>
          </cell>
          <cell r="H699">
            <v>1066</v>
          </cell>
          <cell r="I699">
            <v>50</v>
          </cell>
          <cell r="J699">
            <v>1030</v>
          </cell>
          <cell r="K699">
            <v>1014</v>
          </cell>
          <cell r="M699">
            <v>3078</v>
          </cell>
          <cell r="N699">
            <v>530</v>
          </cell>
          <cell r="O699">
            <v>1028</v>
          </cell>
          <cell r="P699">
            <v>4129834</v>
          </cell>
          <cell r="Q699">
            <v>4984</v>
          </cell>
          <cell r="R699">
            <v>7268</v>
          </cell>
          <cell r="S699">
            <v>3782</v>
          </cell>
          <cell r="T699">
            <v>6.1</v>
          </cell>
        </row>
        <row r="700">
          <cell r="C700" t="str">
            <v>Ch01_Type59</v>
          </cell>
          <cell r="D700">
            <v>130912221</v>
          </cell>
          <cell r="E700">
            <v>13682</v>
          </cell>
          <cell r="H700">
            <v>931</v>
          </cell>
          <cell r="I700">
            <v>52</v>
          </cell>
          <cell r="J700">
            <v>1020</v>
          </cell>
          <cell r="K700">
            <v>1024</v>
          </cell>
          <cell r="M700">
            <v>6797</v>
          </cell>
          <cell r="N700">
            <v>487</v>
          </cell>
          <cell r="O700">
            <v>940</v>
          </cell>
          <cell r="P700">
            <v>14164591</v>
          </cell>
          <cell r="Q700">
            <v>10840</v>
          </cell>
          <cell r="R700">
            <v>15820</v>
          </cell>
          <cell r="S700">
            <v>5399</v>
          </cell>
          <cell r="T700">
            <v>7.6</v>
          </cell>
        </row>
        <row r="701">
          <cell r="C701" t="str">
            <v>T71</v>
          </cell>
          <cell r="D701">
            <v>130912203</v>
          </cell>
          <cell r="E701">
            <v>19465</v>
          </cell>
          <cell r="H701">
            <v>91</v>
          </cell>
          <cell r="I701">
            <v>49</v>
          </cell>
          <cell r="J701">
            <v>1010</v>
          </cell>
          <cell r="K701">
            <v>1062</v>
          </cell>
          <cell r="M701">
            <v>9863</v>
          </cell>
          <cell r="N701">
            <v>45</v>
          </cell>
          <cell r="O701">
            <v>699</v>
          </cell>
          <cell r="P701">
            <v>14797737</v>
          </cell>
          <cell r="Q701">
            <v>15901</v>
          </cell>
          <cell r="R701">
            <v>21926</v>
          </cell>
          <cell r="S701">
            <v>12729</v>
          </cell>
          <cell r="T701">
            <v>6.3</v>
          </cell>
        </row>
        <row r="702">
          <cell r="C702" t="str">
            <v>IS-3</v>
          </cell>
          <cell r="D702">
            <v>130912201</v>
          </cell>
          <cell r="E702">
            <v>2828</v>
          </cell>
          <cell r="H702">
            <v>86</v>
          </cell>
          <cell r="I702">
            <v>51</v>
          </cell>
          <cell r="J702">
            <v>900</v>
          </cell>
          <cell r="K702">
            <v>625</v>
          </cell>
          <cell r="M702">
            <v>1351</v>
          </cell>
          <cell r="N702">
            <v>44</v>
          </cell>
          <cell r="O702">
            <v>674</v>
          </cell>
          <cell r="P702">
            <v>942827</v>
          </cell>
          <cell r="Q702">
            <v>1460</v>
          </cell>
          <cell r="R702">
            <v>3563</v>
          </cell>
          <cell r="S702">
            <v>1461</v>
          </cell>
          <cell r="T702">
            <v>4.9000000000000004</v>
          </cell>
        </row>
        <row r="703">
          <cell r="C703" t="str">
            <v>VK3601H</v>
          </cell>
          <cell r="D703">
            <v>130912220</v>
          </cell>
          <cell r="E703">
            <v>5112</v>
          </cell>
          <cell r="H703">
            <v>1131</v>
          </cell>
          <cell r="I703">
            <v>51</v>
          </cell>
          <cell r="J703">
            <v>790</v>
          </cell>
          <cell r="K703">
            <v>743</v>
          </cell>
          <cell r="M703">
            <v>2475</v>
          </cell>
          <cell r="N703">
            <v>576</v>
          </cell>
          <cell r="O703">
            <v>1063</v>
          </cell>
          <cell r="P703">
            <v>2336215</v>
          </cell>
          <cell r="Q703">
            <v>3195</v>
          </cell>
          <cell r="R703">
            <v>3307</v>
          </cell>
          <cell r="S703">
            <v>4504</v>
          </cell>
          <cell r="T703">
            <v>5.6</v>
          </cell>
        </row>
        <row r="704">
          <cell r="C704" t="str">
            <v>PzVI</v>
          </cell>
          <cell r="D704">
            <v>130912198</v>
          </cell>
          <cell r="E704">
            <v>10466</v>
          </cell>
          <cell r="H704">
            <v>20</v>
          </cell>
          <cell r="I704">
            <v>52</v>
          </cell>
          <cell r="J704">
            <v>1280</v>
          </cell>
          <cell r="K704">
            <v>1214</v>
          </cell>
          <cell r="M704">
            <v>5710</v>
          </cell>
          <cell r="N704">
            <v>8</v>
          </cell>
          <cell r="O704"/>
          <cell r="P704">
            <v>6559563</v>
          </cell>
          <cell r="Q704">
            <v>11164</v>
          </cell>
          <cell r="R704">
            <v>10974</v>
          </cell>
          <cell r="S704">
            <v>11054</v>
          </cell>
          <cell r="T704">
            <v>5.0999999999999996</v>
          </cell>
        </row>
        <row r="705">
          <cell r="C705" t="str">
            <v>PzVI_Tiger_P</v>
          </cell>
          <cell r="D705">
            <v>130912222</v>
          </cell>
          <cell r="E705">
            <v>3548</v>
          </cell>
          <cell r="H705">
            <v>65</v>
          </cell>
          <cell r="I705">
            <v>46</v>
          </cell>
          <cell r="J705">
            <v>830</v>
          </cell>
          <cell r="K705">
            <v>783</v>
          </cell>
          <cell r="M705">
            <v>1711</v>
          </cell>
          <cell r="N705">
            <v>29</v>
          </cell>
          <cell r="O705">
            <v>222</v>
          </cell>
          <cell r="P705">
            <v>1740360</v>
          </cell>
          <cell r="Q705">
            <v>2632</v>
          </cell>
          <cell r="R705">
            <v>1968</v>
          </cell>
          <cell r="S705">
            <v>2703</v>
          </cell>
          <cell r="T705">
            <v>5</v>
          </cell>
        </row>
        <row r="706">
          <cell r="C706" t="str">
            <v>JagdTiger_SdKfz_185</v>
          </cell>
          <cell r="D706">
            <v>130912205</v>
          </cell>
          <cell r="E706">
            <v>24126</v>
          </cell>
          <cell r="H706">
            <v>604</v>
          </cell>
          <cell r="I706">
            <v>43</v>
          </cell>
          <cell r="J706">
            <v>830</v>
          </cell>
          <cell r="K706">
            <v>902</v>
          </cell>
          <cell r="M706">
            <v>11649</v>
          </cell>
          <cell r="N706">
            <v>262</v>
          </cell>
          <cell r="O706">
            <v>697</v>
          </cell>
          <cell r="P706">
            <v>16598212</v>
          </cell>
          <cell r="Q706">
            <v>17617</v>
          </cell>
          <cell r="R706">
            <v>17606</v>
          </cell>
          <cell r="S706">
            <v>13259</v>
          </cell>
          <cell r="T706">
            <v>6.1</v>
          </cell>
        </row>
        <row r="707">
          <cell r="C707" t="str">
            <v>PzVIB_Tiger_II</v>
          </cell>
          <cell r="D707">
            <v>130912217</v>
          </cell>
          <cell r="E707">
            <v>19965</v>
          </cell>
          <cell r="H707">
            <v>331</v>
          </cell>
          <cell r="I707">
            <v>54</v>
          </cell>
          <cell r="J707">
            <v>1260</v>
          </cell>
          <cell r="K707">
            <v>1361</v>
          </cell>
          <cell r="M707">
            <v>10625</v>
          </cell>
          <cell r="N707">
            <v>179</v>
          </cell>
          <cell r="O707">
            <v>1216</v>
          </cell>
          <cell r="P707">
            <v>22797686</v>
          </cell>
          <cell r="Q707">
            <v>20125</v>
          </cell>
          <cell r="R707">
            <v>21743</v>
          </cell>
          <cell r="S707">
            <v>17075</v>
          </cell>
          <cell r="T707">
            <v>6.7</v>
          </cell>
        </row>
        <row r="708">
          <cell r="C708" t="str">
            <v>T-44</v>
          </cell>
          <cell r="D708">
            <v>130912211</v>
          </cell>
          <cell r="E708">
            <v>12123</v>
          </cell>
          <cell r="H708">
            <v>2862</v>
          </cell>
          <cell r="I708">
            <v>51</v>
          </cell>
          <cell r="J708">
            <v>800</v>
          </cell>
          <cell r="K708">
            <v>783</v>
          </cell>
          <cell r="M708">
            <v>6047</v>
          </cell>
          <cell r="N708">
            <v>1466</v>
          </cell>
          <cell r="O708">
            <v>1036</v>
          </cell>
          <cell r="P708">
            <v>6302641</v>
          </cell>
          <cell r="Q708">
            <v>6971</v>
          </cell>
          <cell r="R708">
            <v>17112</v>
          </cell>
          <cell r="S708">
            <v>2936</v>
          </cell>
          <cell r="T708">
            <v>6.6</v>
          </cell>
        </row>
        <row r="709">
          <cell r="C709" t="str">
            <v>T71</v>
          </cell>
          <cell r="D709">
            <v>130912193</v>
          </cell>
          <cell r="E709">
            <v>14619</v>
          </cell>
          <cell r="H709">
            <v>39</v>
          </cell>
          <cell r="I709">
            <v>53</v>
          </cell>
          <cell r="J709">
            <v>1560</v>
          </cell>
          <cell r="K709">
            <v>1547</v>
          </cell>
          <cell r="M709">
            <v>7922</v>
          </cell>
          <cell r="N709">
            <v>20</v>
          </cell>
          <cell r="O709">
            <v>1072</v>
          </cell>
          <cell r="P709">
            <v>21155611</v>
          </cell>
          <cell r="Q709">
            <v>16685</v>
          </cell>
          <cell r="R709">
            <v>21987</v>
          </cell>
          <cell r="S709">
            <v>12339</v>
          </cell>
          <cell r="T709">
            <v>7.4</v>
          </cell>
        </row>
        <row r="710">
          <cell r="C710" t="str">
            <v>IS-3</v>
          </cell>
          <cell r="D710">
            <v>130912212</v>
          </cell>
          <cell r="E710">
            <v>4947</v>
          </cell>
          <cell r="H710">
            <v>8</v>
          </cell>
          <cell r="I710">
            <v>49</v>
          </cell>
          <cell r="J710">
            <v>810</v>
          </cell>
          <cell r="K710">
            <v>762</v>
          </cell>
          <cell r="M710">
            <v>2459</v>
          </cell>
          <cell r="N710">
            <v>3</v>
          </cell>
          <cell r="O710"/>
          <cell r="P710">
            <v>2071438</v>
          </cell>
          <cell r="Q710">
            <v>3297</v>
          </cell>
          <cell r="R710">
            <v>4761</v>
          </cell>
          <cell r="S710">
            <v>3105</v>
          </cell>
          <cell r="T710">
            <v>5</v>
          </cell>
        </row>
        <row r="711">
          <cell r="C711" t="str">
            <v>KV-1s</v>
          </cell>
          <cell r="D711">
            <v>130912206</v>
          </cell>
          <cell r="E711">
            <v>3085</v>
          </cell>
          <cell r="H711">
            <v>166</v>
          </cell>
          <cell r="I711">
            <v>42</v>
          </cell>
          <cell r="J711">
            <v>630</v>
          </cell>
          <cell r="K711">
            <v>554</v>
          </cell>
          <cell r="M711">
            <v>1466</v>
          </cell>
          <cell r="N711">
            <v>69</v>
          </cell>
          <cell r="O711">
            <v>1</v>
          </cell>
          <cell r="P711">
            <v>927790</v>
          </cell>
          <cell r="Q711">
            <v>1634</v>
          </cell>
          <cell r="R711">
            <v>3066</v>
          </cell>
          <cell r="S711">
            <v>1545</v>
          </cell>
          <cell r="T711">
            <v>4.4000000000000004</v>
          </cell>
        </row>
        <row r="712">
          <cell r="C712" t="str">
            <v>Ch01_Type59</v>
          </cell>
          <cell r="D712">
            <v>130912202</v>
          </cell>
          <cell r="E712">
            <v>9617</v>
          </cell>
          <cell r="H712">
            <v>510</v>
          </cell>
          <cell r="I712">
            <v>52</v>
          </cell>
          <cell r="J712">
            <v>1390</v>
          </cell>
          <cell r="K712">
            <v>1558</v>
          </cell>
          <cell r="M712">
            <v>5113</v>
          </cell>
          <cell r="N712">
            <v>267</v>
          </cell>
          <cell r="O712">
            <v>1266</v>
          </cell>
          <cell r="P712">
            <v>14663308</v>
          </cell>
          <cell r="Q712">
            <v>12361</v>
          </cell>
          <cell r="R712">
            <v>10195</v>
          </cell>
          <cell r="S712">
            <v>8191</v>
          </cell>
          <cell r="T712">
            <v>7.5</v>
          </cell>
        </row>
        <row r="713">
          <cell r="C713" t="str">
            <v>Ch01_Type59</v>
          </cell>
          <cell r="D713">
            <v>130912216</v>
          </cell>
          <cell r="E713">
            <v>7686</v>
          </cell>
          <cell r="H713">
            <v>113</v>
          </cell>
          <cell r="I713">
            <v>54</v>
          </cell>
          <cell r="J713">
            <v>1130</v>
          </cell>
          <cell r="K713">
            <v>1201</v>
          </cell>
          <cell r="M713">
            <v>3878</v>
          </cell>
          <cell r="N713">
            <v>61</v>
          </cell>
          <cell r="O713">
            <v>365</v>
          </cell>
          <cell r="P713">
            <v>7656692</v>
          </cell>
          <cell r="Q713">
            <v>6460</v>
          </cell>
          <cell r="R713">
            <v>10705</v>
          </cell>
          <cell r="S713">
            <v>6514</v>
          </cell>
          <cell r="T713">
            <v>6.8</v>
          </cell>
        </row>
        <row r="714">
          <cell r="C714" t="str">
            <v>PzV</v>
          </cell>
          <cell r="D714">
            <v>130912207</v>
          </cell>
          <cell r="E714">
            <v>3345</v>
          </cell>
          <cell r="H714">
            <v>22</v>
          </cell>
          <cell r="I714">
            <v>44</v>
          </cell>
          <cell r="J714">
            <v>1000</v>
          </cell>
          <cell r="K714">
            <v>788</v>
          </cell>
          <cell r="M714">
            <v>1609</v>
          </cell>
          <cell r="N714">
            <v>7</v>
          </cell>
          <cell r="O714">
            <v>1</v>
          </cell>
          <cell r="P714">
            <v>1607128</v>
          </cell>
          <cell r="Q714">
            <v>2243</v>
          </cell>
          <cell r="R714">
            <v>3116</v>
          </cell>
          <cell r="S714">
            <v>2300</v>
          </cell>
          <cell r="T714">
            <v>5.4</v>
          </cell>
        </row>
        <row r="715">
          <cell r="C715" t="str">
            <v>IS-3</v>
          </cell>
          <cell r="D715">
            <v>130912204</v>
          </cell>
          <cell r="E715">
            <v>4094</v>
          </cell>
          <cell r="H715">
            <v>165</v>
          </cell>
          <cell r="I715">
            <v>47</v>
          </cell>
          <cell r="J715">
            <v>820</v>
          </cell>
          <cell r="K715">
            <v>659</v>
          </cell>
          <cell r="M715">
            <v>2007</v>
          </cell>
          <cell r="N715">
            <v>78</v>
          </cell>
          <cell r="O715">
            <v>488</v>
          </cell>
          <cell r="P715">
            <v>1709596</v>
          </cell>
          <cell r="Q715">
            <v>2176</v>
          </cell>
          <cell r="R715">
            <v>3131</v>
          </cell>
          <cell r="S715">
            <v>2083</v>
          </cell>
          <cell r="T715">
            <v>5.4</v>
          </cell>
        </row>
        <row r="716">
          <cell r="C716" t="str">
            <v>KV2</v>
          </cell>
          <cell r="D716">
            <v>130912215</v>
          </cell>
          <cell r="E716">
            <v>2083</v>
          </cell>
          <cell r="H716">
            <v>0</v>
          </cell>
          <cell r="I716">
            <v>49</v>
          </cell>
          <cell r="J716">
            <v>590</v>
          </cell>
          <cell r="K716">
            <v>291</v>
          </cell>
          <cell r="M716">
            <v>1018</v>
          </cell>
          <cell r="N716">
            <v>0</v>
          </cell>
          <cell r="O716"/>
          <cell r="P716">
            <v>305902</v>
          </cell>
          <cell r="Q716">
            <v>596</v>
          </cell>
          <cell r="R716">
            <v>2054</v>
          </cell>
          <cell r="S716">
            <v>364</v>
          </cell>
          <cell r="T716">
            <v>3.9</v>
          </cell>
        </row>
        <row r="717">
          <cell r="C717" t="str">
            <v>KV-1s</v>
          </cell>
          <cell r="D717">
            <v>130912219</v>
          </cell>
          <cell r="E717">
            <v>8564</v>
          </cell>
          <cell r="H717">
            <v>786</v>
          </cell>
          <cell r="I717">
            <v>44</v>
          </cell>
          <cell r="J717">
            <v>860</v>
          </cell>
          <cell r="K717">
            <v>918</v>
          </cell>
          <cell r="M717">
            <v>4273</v>
          </cell>
          <cell r="N717">
            <v>342</v>
          </cell>
          <cell r="O717">
            <v>722</v>
          </cell>
          <cell r="P717">
            <v>5438510</v>
          </cell>
          <cell r="Q717">
            <v>6289</v>
          </cell>
          <cell r="R717">
            <v>6202</v>
          </cell>
          <cell r="S717">
            <v>5783</v>
          </cell>
          <cell r="T717">
            <v>5.9</v>
          </cell>
        </row>
        <row r="718">
          <cell r="C718" t="str">
            <v>KV-1s</v>
          </cell>
          <cell r="D718">
            <v>130912195</v>
          </cell>
          <cell r="E718">
            <v>2163</v>
          </cell>
          <cell r="H718">
            <v>25</v>
          </cell>
          <cell r="I718">
            <v>58</v>
          </cell>
          <cell r="J718">
            <v>1700</v>
          </cell>
          <cell r="K718">
            <v>1498</v>
          </cell>
          <cell r="M718">
            <v>1282</v>
          </cell>
          <cell r="N718">
            <v>14</v>
          </cell>
          <cell r="O718">
            <v>276</v>
          </cell>
          <cell r="P718">
            <v>1098609</v>
          </cell>
          <cell r="Q718">
            <v>3514</v>
          </cell>
          <cell r="R718">
            <v>2580</v>
          </cell>
          <cell r="S718">
            <v>4973</v>
          </cell>
          <cell r="T718">
            <v>3</v>
          </cell>
        </row>
        <row r="719">
          <cell r="C719" t="str">
            <v>IS-3</v>
          </cell>
          <cell r="D719">
            <v>130912218</v>
          </cell>
          <cell r="E719">
            <v>3577</v>
          </cell>
          <cell r="H719">
            <v>0</v>
          </cell>
          <cell r="I719">
            <v>48</v>
          </cell>
          <cell r="J719">
            <v>930</v>
          </cell>
          <cell r="K719">
            <v>694</v>
          </cell>
          <cell r="M719">
            <v>1725</v>
          </cell>
          <cell r="N719">
            <v>0</v>
          </cell>
          <cell r="O719"/>
          <cell r="P719">
            <v>1400435</v>
          </cell>
          <cell r="Q719">
            <v>2213</v>
          </cell>
          <cell r="R719">
            <v>4208</v>
          </cell>
          <cell r="S719">
            <v>1300</v>
          </cell>
          <cell r="T719">
            <v>4.9000000000000004</v>
          </cell>
        </row>
        <row r="720">
          <cell r="C720" t="str">
            <v>SU-8</v>
          </cell>
          <cell r="D720">
            <v>130912197</v>
          </cell>
          <cell r="E720">
            <v>1660</v>
          </cell>
          <cell r="H720">
            <v>0</v>
          </cell>
          <cell r="I720">
            <v>49</v>
          </cell>
          <cell r="J720">
            <v>740</v>
          </cell>
          <cell r="K720">
            <v>421</v>
          </cell>
          <cell r="M720">
            <v>810</v>
          </cell>
          <cell r="N720">
            <v>0</v>
          </cell>
          <cell r="O720"/>
          <cell r="P720">
            <v>361001</v>
          </cell>
          <cell r="Q720">
            <v>712</v>
          </cell>
          <cell r="R720">
            <v>1478</v>
          </cell>
          <cell r="S720">
            <v>646</v>
          </cell>
          <cell r="T720">
            <v>3.9</v>
          </cell>
        </row>
        <row r="721">
          <cell r="C721" t="str">
            <v>Ch16_WZ_131</v>
          </cell>
          <cell r="D721">
            <v>130912200</v>
          </cell>
          <cell r="E721">
            <v>8507</v>
          </cell>
          <cell r="H721">
            <v>56</v>
          </cell>
          <cell r="I721">
            <v>49</v>
          </cell>
          <cell r="J721">
            <v>1030</v>
          </cell>
          <cell r="K721">
            <v>1120</v>
          </cell>
          <cell r="M721">
            <v>4247</v>
          </cell>
          <cell r="N721">
            <v>27</v>
          </cell>
          <cell r="O721">
            <v>264</v>
          </cell>
          <cell r="P721">
            <v>8786912</v>
          </cell>
          <cell r="Q721">
            <v>7536</v>
          </cell>
          <cell r="R721">
            <v>7125</v>
          </cell>
          <cell r="S721">
            <v>4264</v>
          </cell>
          <cell r="T721">
            <v>6.8</v>
          </cell>
        </row>
        <row r="722">
          <cell r="C722" t="str">
            <v>SU-8</v>
          </cell>
          <cell r="D722">
            <v>130912194</v>
          </cell>
          <cell r="E722">
            <v>2365</v>
          </cell>
          <cell r="H722">
            <v>120</v>
          </cell>
          <cell r="I722">
            <v>38</v>
          </cell>
          <cell r="J722">
            <v>670</v>
          </cell>
          <cell r="K722">
            <v>498</v>
          </cell>
          <cell r="M722">
            <v>1113</v>
          </cell>
          <cell r="N722">
            <v>45</v>
          </cell>
          <cell r="O722">
            <v>685</v>
          </cell>
          <cell r="P722">
            <v>714792</v>
          </cell>
          <cell r="Q722">
            <v>1380</v>
          </cell>
          <cell r="R722">
            <v>1038</v>
          </cell>
          <cell r="S722">
            <v>1681</v>
          </cell>
          <cell r="T722">
            <v>3.6</v>
          </cell>
        </row>
        <row r="723">
          <cell r="C723" t="str">
            <v>AMX_AC_Mle1948</v>
          </cell>
          <cell r="D723">
            <v>131631774</v>
          </cell>
          <cell r="E723">
            <v>22317</v>
          </cell>
          <cell r="H723">
            <v>207</v>
          </cell>
          <cell r="I723">
            <v>52</v>
          </cell>
          <cell r="J723">
            <v>1020</v>
          </cell>
          <cell r="K723">
            <v>1028</v>
          </cell>
          <cell r="M723">
            <v>10936</v>
          </cell>
          <cell r="N723">
            <v>107</v>
          </cell>
          <cell r="O723">
            <v>658</v>
          </cell>
          <cell r="P723">
            <v>21629774</v>
          </cell>
          <cell r="Q723">
            <v>18066</v>
          </cell>
          <cell r="R723">
            <v>22356</v>
          </cell>
          <cell r="S723">
            <v>14474</v>
          </cell>
          <cell r="T723">
            <v>7.3</v>
          </cell>
        </row>
        <row r="724">
          <cell r="C724" t="str">
            <v>PzVI</v>
          </cell>
          <cell r="D724">
            <v>131631773</v>
          </cell>
          <cell r="E724">
            <v>10960</v>
          </cell>
          <cell r="H724">
            <v>433</v>
          </cell>
          <cell r="I724">
            <v>51</v>
          </cell>
          <cell r="J724">
            <v>850</v>
          </cell>
          <cell r="K724">
            <v>797</v>
          </cell>
          <cell r="M724">
            <v>5448</v>
          </cell>
          <cell r="N724">
            <v>222</v>
          </cell>
          <cell r="O724">
            <v>414</v>
          </cell>
          <cell r="P724">
            <v>5994781</v>
          </cell>
          <cell r="Q724">
            <v>6566</v>
          </cell>
          <cell r="R724">
            <v>9026</v>
          </cell>
          <cell r="S724">
            <v>5856</v>
          </cell>
          <cell r="T724">
            <v>5.7</v>
          </cell>
        </row>
        <row r="725">
          <cell r="C725" t="str">
            <v>T34_hvy</v>
          </cell>
          <cell r="D725">
            <v>131631760</v>
          </cell>
          <cell r="E725">
            <v>7404</v>
          </cell>
          <cell r="H725">
            <v>916</v>
          </cell>
          <cell r="I725">
            <v>43</v>
          </cell>
          <cell r="J725">
            <v>700</v>
          </cell>
          <cell r="K725">
            <v>596</v>
          </cell>
          <cell r="M725">
            <v>3356</v>
          </cell>
          <cell r="N725">
            <v>396</v>
          </cell>
          <cell r="O725">
            <v>439</v>
          </cell>
          <cell r="P725">
            <v>3349133</v>
          </cell>
          <cell r="Q725">
            <v>3917</v>
          </cell>
          <cell r="R725">
            <v>4089</v>
          </cell>
          <cell r="S725">
            <v>3344</v>
          </cell>
          <cell r="T725">
            <v>5.9</v>
          </cell>
        </row>
        <row r="726">
          <cell r="C726" t="str">
            <v>Ch04_T34_1</v>
          </cell>
          <cell r="D726">
            <v>131631757</v>
          </cell>
          <cell r="E726">
            <v>3029</v>
          </cell>
          <cell r="H726">
            <v>2</v>
          </cell>
          <cell r="I726">
            <v>51</v>
          </cell>
          <cell r="J726">
            <v>860</v>
          </cell>
          <cell r="K726">
            <v>750</v>
          </cell>
          <cell r="M726">
            <v>1515</v>
          </cell>
          <cell r="N726">
            <v>2</v>
          </cell>
          <cell r="O726"/>
          <cell r="P726">
            <v>1186452</v>
          </cell>
          <cell r="Q726">
            <v>2181</v>
          </cell>
          <cell r="R726">
            <v>2563</v>
          </cell>
          <cell r="S726">
            <v>1832</v>
          </cell>
          <cell r="T726">
            <v>4.9000000000000004</v>
          </cell>
        </row>
        <row r="727">
          <cell r="C727" t="str">
            <v>T34_hvy</v>
          </cell>
          <cell r="D727">
            <v>131631777</v>
          </cell>
          <cell r="E727">
            <v>25022</v>
          </cell>
          <cell r="H727">
            <v>2463</v>
          </cell>
          <cell r="I727">
            <v>43</v>
          </cell>
          <cell r="J727">
            <v>860</v>
          </cell>
          <cell r="K727">
            <v>841</v>
          </cell>
          <cell r="M727">
            <v>11841</v>
          </cell>
          <cell r="N727">
            <v>1059</v>
          </cell>
          <cell r="O727">
            <v>425</v>
          </cell>
          <cell r="P727">
            <v>16392024</v>
          </cell>
          <cell r="Q727">
            <v>18114</v>
          </cell>
          <cell r="R727">
            <v>18905</v>
          </cell>
          <cell r="S727">
            <v>13308</v>
          </cell>
          <cell r="T727">
            <v>6.4</v>
          </cell>
        </row>
        <row r="728">
          <cell r="C728" t="str">
            <v>SU-8</v>
          </cell>
          <cell r="D728">
            <v>131631756</v>
          </cell>
          <cell r="E728">
            <v>1242</v>
          </cell>
          <cell r="H728">
            <v>81</v>
          </cell>
          <cell r="I728">
            <v>43</v>
          </cell>
          <cell r="J728">
            <v>540</v>
          </cell>
          <cell r="K728">
            <v>318</v>
          </cell>
          <cell r="M728">
            <v>554</v>
          </cell>
          <cell r="N728">
            <v>35</v>
          </cell>
          <cell r="O728"/>
          <cell r="P728">
            <v>270499</v>
          </cell>
          <cell r="Q728">
            <v>531</v>
          </cell>
          <cell r="R728">
            <v>355</v>
          </cell>
          <cell r="S728">
            <v>1211</v>
          </cell>
          <cell r="T728">
            <v>3.4</v>
          </cell>
        </row>
        <row r="729">
          <cell r="C729" t="str">
            <v>Lorraine155_50</v>
          </cell>
          <cell r="D729">
            <v>131631771</v>
          </cell>
          <cell r="E729">
            <v>13465</v>
          </cell>
          <cell r="H729">
            <v>156</v>
          </cell>
          <cell r="I729">
            <v>54</v>
          </cell>
          <cell r="J729">
            <v>1270</v>
          </cell>
          <cell r="K729">
            <v>1457</v>
          </cell>
          <cell r="M729">
            <v>7258</v>
          </cell>
          <cell r="N729">
            <v>84</v>
          </cell>
          <cell r="O729">
            <v>1298</v>
          </cell>
          <cell r="P729">
            <v>15775090</v>
          </cell>
          <cell r="Q729">
            <v>16289</v>
          </cell>
          <cell r="R729">
            <v>15144</v>
          </cell>
          <cell r="S729">
            <v>12047</v>
          </cell>
          <cell r="T729">
            <v>7.1</v>
          </cell>
        </row>
        <row r="730">
          <cell r="C730" t="str">
            <v>KV-5</v>
          </cell>
          <cell r="D730">
            <v>131631767</v>
          </cell>
          <cell r="E730">
            <v>7875</v>
          </cell>
          <cell r="H730">
            <v>1697</v>
          </cell>
          <cell r="I730">
            <v>49</v>
          </cell>
          <cell r="J730">
            <v>1210</v>
          </cell>
          <cell r="K730">
            <v>1119</v>
          </cell>
          <cell r="M730">
            <v>3811</v>
          </cell>
          <cell r="N730">
            <v>833</v>
          </cell>
          <cell r="O730">
            <v>1215</v>
          </cell>
          <cell r="P730">
            <v>7195188</v>
          </cell>
          <cell r="Q730">
            <v>6704</v>
          </cell>
          <cell r="R730">
            <v>9681</v>
          </cell>
          <cell r="S730">
            <v>5778</v>
          </cell>
          <cell r="T730">
            <v>6.6</v>
          </cell>
        </row>
        <row r="731">
          <cell r="C731" t="str">
            <v>IS-3</v>
          </cell>
          <cell r="D731">
            <v>131631761</v>
          </cell>
          <cell r="E731">
            <v>4273</v>
          </cell>
          <cell r="H731">
            <v>145</v>
          </cell>
          <cell r="I731">
            <v>52</v>
          </cell>
          <cell r="J731">
            <v>960</v>
          </cell>
          <cell r="K731">
            <v>957</v>
          </cell>
          <cell r="M731">
            <v>2103</v>
          </cell>
          <cell r="N731">
            <v>76</v>
          </cell>
          <cell r="O731">
            <v>1105</v>
          </cell>
          <cell r="P731">
            <v>2569567</v>
          </cell>
          <cell r="Q731">
            <v>3281</v>
          </cell>
          <cell r="R731">
            <v>3846</v>
          </cell>
          <cell r="S731">
            <v>4292</v>
          </cell>
          <cell r="T731">
            <v>5.8</v>
          </cell>
        </row>
        <row r="732">
          <cell r="C732" t="str">
            <v>T26_E4_SuperPershing</v>
          </cell>
          <cell r="D732">
            <v>131631779</v>
          </cell>
          <cell r="E732">
            <v>1550</v>
          </cell>
          <cell r="H732">
            <v>146</v>
          </cell>
          <cell r="I732">
            <v>53</v>
          </cell>
          <cell r="J732">
            <v>1420</v>
          </cell>
          <cell r="K732">
            <v>1468</v>
          </cell>
          <cell r="M732">
            <v>888</v>
          </cell>
          <cell r="N732">
            <v>78</v>
          </cell>
          <cell r="O732">
            <v>1211</v>
          </cell>
          <cell r="P732">
            <v>1175839</v>
          </cell>
          <cell r="Q732">
            <v>1950</v>
          </cell>
          <cell r="R732">
            <v>1884</v>
          </cell>
          <cell r="S732">
            <v>1990</v>
          </cell>
          <cell r="T732">
            <v>5.2</v>
          </cell>
        </row>
        <row r="733">
          <cell r="C733" t="str">
            <v>PzVI</v>
          </cell>
          <cell r="D733">
            <v>131631769</v>
          </cell>
          <cell r="E733">
            <v>3667</v>
          </cell>
          <cell r="H733">
            <v>250</v>
          </cell>
          <cell r="I733">
            <v>52</v>
          </cell>
          <cell r="J733">
            <v>1030</v>
          </cell>
          <cell r="K733">
            <v>902</v>
          </cell>
          <cell r="M733">
            <v>1764</v>
          </cell>
          <cell r="N733">
            <v>129</v>
          </cell>
          <cell r="O733">
            <v>1238</v>
          </cell>
          <cell r="P733">
            <v>2088801</v>
          </cell>
          <cell r="Q733">
            <v>2912</v>
          </cell>
          <cell r="R733">
            <v>2861</v>
          </cell>
          <cell r="S733">
            <v>3226</v>
          </cell>
          <cell r="T733">
            <v>5.4</v>
          </cell>
        </row>
        <row r="734">
          <cell r="C734" t="str">
            <v>ELC_AMX</v>
          </cell>
          <cell r="D734">
            <v>131631778</v>
          </cell>
          <cell r="E734">
            <v>2533</v>
          </cell>
          <cell r="H734">
            <v>39</v>
          </cell>
          <cell r="I734">
            <v>48</v>
          </cell>
          <cell r="J734">
            <v>800</v>
          </cell>
          <cell r="K734">
            <v>649</v>
          </cell>
          <cell r="M734">
            <v>1195</v>
          </cell>
          <cell r="N734">
            <v>19</v>
          </cell>
          <cell r="O734">
            <v>452</v>
          </cell>
          <cell r="P734">
            <v>1051059</v>
          </cell>
          <cell r="Q734">
            <v>1390</v>
          </cell>
          <cell r="R734">
            <v>2710</v>
          </cell>
          <cell r="S734">
            <v>776</v>
          </cell>
          <cell r="T734">
            <v>5.2</v>
          </cell>
        </row>
        <row r="735">
          <cell r="C735" t="str">
            <v>IS-3</v>
          </cell>
          <cell r="D735">
            <v>131631772</v>
          </cell>
          <cell r="E735">
            <v>2679</v>
          </cell>
          <cell r="H735">
            <v>158</v>
          </cell>
          <cell r="I735">
            <v>37</v>
          </cell>
          <cell r="J735">
            <v>760</v>
          </cell>
          <cell r="K735">
            <v>431</v>
          </cell>
          <cell r="M735">
            <v>1213</v>
          </cell>
          <cell r="N735">
            <v>59</v>
          </cell>
          <cell r="O735">
            <v>1</v>
          </cell>
          <cell r="P735">
            <v>839017</v>
          </cell>
          <cell r="Q735">
            <v>1056</v>
          </cell>
          <cell r="R735">
            <v>1420</v>
          </cell>
          <cell r="S735">
            <v>1353</v>
          </cell>
          <cell r="T735">
            <v>5.2</v>
          </cell>
        </row>
        <row r="736">
          <cell r="C736" t="str">
            <v>KV-13</v>
          </cell>
          <cell r="D736">
            <v>131631776</v>
          </cell>
          <cell r="E736">
            <v>5147</v>
          </cell>
          <cell r="H736">
            <v>14</v>
          </cell>
          <cell r="I736">
            <v>49</v>
          </cell>
          <cell r="J736">
            <v>780</v>
          </cell>
          <cell r="K736">
            <v>786</v>
          </cell>
          <cell r="M736">
            <v>2511</v>
          </cell>
          <cell r="N736">
            <v>7</v>
          </cell>
          <cell r="O736"/>
          <cell r="P736">
            <v>2577381</v>
          </cell>
          <cell r="Q736">
            <v>3504</v>
          </cell>
          <cell r="R736">
            <v>2284</v>
          </cell>
          <cell r="S736">
            <v>5139</v>
          </cell>
          <cell r="T736">
            <v>5.4</v>
          </cell>
        </row>
        <row r="737">
          <cell r="C737" t="str">
            <v>KV-3</v>
          </cell>
          <cell r="D737">
            <v>131631759</v>
          </cell>
          <cell r="E737">
            <v>6662</v>
          </cell>
          <cell r="H737">
            <v>51</v>
          </cell>
          <cell r="I737">
            <v>46</v>
          </cell>
          <cell r="J737">
            <v>1020</v>
          </cell>
          <cell r="K737">
            <v>829</v>
          </cell>
          <cell r="M737">
            <v>3265</v>
          </cell>
          <cell r="N737">
            <v>22</v>
          </cell>
          <cell r="O737"/>
          <cell r="P737">
            <v>3700968</v>
          </cell>
          <cell r="Q737">
            <v>4482</v>
          </cell>
          <cell r="R737">
            <v>5400</v>
          </cell>
          <cell r="S737">
            <v>3994</v>
          </cell>
          <cell r="T737">
            <v>5.5</v>
          </cell>
        </row>
        <row r="738">
          <cell r="C738" t="str">
            <v>Lowe</v>
          </cell>
          <cell r="D738">
            <v>131631782</v>
          </cell>
          <cell r="E738">
            <v>18044</v>
          </cell>
          <cell r="H738">
            <v>2834</v>
          </cell>
          <cell r="I738">
            <v>45</v>
          </cell>
          <cell r="J738">
            <v>850</v>
          </cell>
          <cell r="K738">
            <v>773</v>
          </cell>
          <cell r="M738">
            <v>8037</v>
          </cell>
          <cell r="N738">
            <v>1284</v>
          </cell>
          <cell r="O738">
            <v>800</v>
          </cell>
          <cell r="P738">
            <v>15787955</v>
          </cell>
          <cell r="Q738">
            <v>11480</v>
          </cell>
          <cell r="R738">
            <v>14869</v>
          </cell>
          <cell r="S738">
            <v>9713</v>
          </cell>
          <cell r="T738">
            <v>7.7</v>
          </cell>
        </row>
        <row r="739">
          <cell r="C739" t="str">
            <v>G_Panther</v>
          </cell>
          <cell r="D739">
            <v>131631780</v>
          </cell>
          <cell r="E739">
            <v>10469</v>
          </cell>
          <cell r="H739">
            <v>248</v>
          </cell>
          <cell r="I739">
            <v>51</v>
          </cell>
          <cell r="J739">
            <v>960</v>
          </cell>
          <cell r="K739">
            <v>1023</v>
          </cell>
          <cell r="M739">
            <v>5292</v>
          </cell>
          <cell r="N739">
            <v>126</v>
          </cell>
          <cell r="O739">
            <v>899</v>
          </cell>
          <cell r="P739">
            <v>7266448</v>
          </cell>
          <cell r="Q739">
            <v>8984</v>
          </cell>
          <cell r="R739">
            <v>6947</v>
          </cell>
          <cell r="S739">
            <v>7791</v>
          </cell>
          <cell r="T739">
            <v>5.6</v>
          </cell>
        </row>
        <row r="740">
          <cell r="C740" t="str">
            <v>T26_E4_SuperPershing</v>
          </cell>
          <cell r="D740">
            <v>131631768</v>
          </cell>
          <cell r="E740">
            <v>1928</v>
          </cell>
          <cell r="H740">
            <v>250</v>
          </cell>
          <cell r="I740">
            <v>45</v>
          </cell>
          <cell r="J740">
            <v>520</v>
          </cell>
          <cell r="K740">
            <v>378</v>
          </cell>
          <cell r="M740">
            <v>883</v>
          </cell>
          <cell r="N740">
            <v>113</v>
          </cell>
          <cell r="O740">
            <v>143</v>
          </cell>
          <cell r="P740">
            <v>426123</v>
          </cell>
          <cell r="Q740">
            <v>748</v>
          </cell>
          <cell r="R740">
            <v>1479</v>
          </cell>
          <cell r="S740">
            <v>1035</v>
          </cell>
          <cell r="T740">
            <v>4.4000000000000004</v>
          </cell>
        </row>
        <row r="741">
          <cell r="C741" t="str">
            <v>KV-5</v>
          </cell>
          <cell r="D741">
            <v>131631764</v>
          </cell>
          <cell r="E741">
            <v>7272</v>
          </cell>
          <cell r="H741">
            <v>903</v>
          </cell>
          <cell r="I741">
            <v>49</v>
          </cell>
          <cell r="J741">
            <v>1010</v>
          </cell>
          <cell r="K741">
            <v>880</v>
          </cell>
          <cell r="M741">
            <v>3523</v>
          </cell>
          <cell r="N741">
            <v>439</v>
          </cell>
          <cell r="O741">
            <v>1106</v>
          </cell>
          <cell r="P741">
            <v>4634891</v>
          </cell>
          <cell r="Q741">
            <v>4743</v>
          </cell>
          <cell r="R741">
            <v>8325</v>
          </cell>
          <cell r="S741">
            <v>3448</v>
          </cell>
          <cell r="T741">
            <v>6.1</v>
          </cell>
        </row>
        <row r="742">
          <cell r="C742" t="str">
            <v>PzVI_Tiger_P</v>
          </cell>
          <cell r="D742">
            <v>131631766</v>
          </cell>
          <cell r="E742">
            <v>4542</v>
          </cell>
          <cell r="H742">
            <v>71</v>
          </cell>
          <cell r="I742">
            <v>52</v>
          </cell>
          <cell r="J742">
            <v>950</v>
          </cell>
          <cell r="K742">
            <v>910</v>
          </cell>
          <cell r="M742">
            <v>2198</v>
          </cell>
          <cell r="N742">
            <v>38</v>
          </cell>
          <cell r="O742">
            <v>568</v>
          </cell>
          <cell r="P742">
            <v>2589084</v>
          </cell>
          <cell r="Q742">
            <v>3557</v>
          </cell>
          <cell r="R742">
            <v>4315</v>
          </cell>
          <cell r="S742">
            <v>3396</v>
          </cell>
          <cell r="T742">
            <v>5.3</v>
          </cell>
        </row>
        <row r="743">
          <cell r="C743" t="str">
            <v>Ch10_IS2</v>
          </cell>
          <cell r="D743">
            <v>131631763</v>
          </cell>
          <cell r="E743">
            <v>15987</v>
          </cell>
          <cell r="H743">
            <v>0</v>
          </cell>
          <cell r="I743">
            <v>49</v>
          </cell>
          <cell r="J743">
            <v>1120</v>
          </cell>
          <cell r="K743">
            <v>941</v>
          </cell>
          <cell r="M743">
            <v>7844</v>
          </cell>
          <cell r="N743">
            <v>0</v>
          </cell>
          <cell r="O743"/>
          <cell r="P743">
            <v>10485005</v>
          </cell>
          <cell r="Q743">
            <v>12514</v>
          </cell>
          <cell r="R743">
            <v>10951</v>
          </cell>
          <cell r="S743">
            <v>13123</v>
          </cell>
          <cell r="T743">
            <v>6.1</v>
          </cell>
        </row>
        <row r="744">
          <cell r="C744" t="str">
            <v>PzVI</v>
          </cell>
          <cell r="D744">
            <v>131631762</v>
          </cell>
          <cell r="E744">
            <v>10466</v>
          </cell>
          <cell r="H744">
            <v>20</v>
          </cell>
          <cell r="I744">
            <v>52</v>
          </cell>
          <cell r="J744">
            <v>1280</v>
          </cell>
          <cell r="K744">
            <v>1214</v>
          </cell>
          <cell r="M744">
            <v>5710</v>
          </cell>
          <cell r="N744">
            <v>8</v>
          </cell>
          <cell r="O744"/>
          <cell r="P744">
            <v>6559563</v>
          </cell>
          <cell r="Q744">
            <v>11164</v>
          </cell>
          <cell r="R744">
            <v>10974</v>
          </cell>
          <cell r="S744">
            <v>11054</v>
          </cell>
          <cell r="T744">
            <v>5.0999999999999996</v>
          </cell>
        </row>
        <row r="745">
          <cell r="C745" t="str">
            <v>Ch18_WZ-120</v>
          </cell>
          <cell r="D745">
            <v>131631770</v>
          </cell>
          <cell r="E745">
            <v>19297</v>
          </cell>
          <cell r="H745">
            <v>132</v>
          </cell>
          <cell r="I745">
            <v>56</v>
          </cell>
          <cell r="J745">
            <v>1180</v>
          </cell>
          <cell r="K745">
            <v>1148</v>
          </cell>
          <cell r="M745">
            <v>9758</v>
          </cell>
          <cell r="N745">
            <v>74</v>
          </cell>
          <cell r="O745"/>
          <cell r="P745">
            <v>22035995</v>
          </cell>
          <cell r="Q745">
            <v>16894</v>
          </cell>
          <cell r="R745">
            <v>28418</v>
          </cell>
          <cell r="S745">
            <v>8022</v>
          </cell>
          <cell r="T745">
            <v>7.8</v>
          </cell>
        </row>
        <row r="746">
          <cell r="C746" t="str">
            <v>IS</v>
          </cell>
          <cell r="D746">
            <v>131631783</v>
          </cell>
          <cell r="E746">
            <v>2031</v>
          </cell>
          <cell r="H746">
            <v>0</v>
          </cell>
          <cell r="I746">
            <v>48</v>
          </cell>
          <cell r="J746">
            <v>770</v>
          </cell>
          <cell r="K746">
            <v>626</v>
          </cell>
          <cell r="M746">
            <v>979</v>
          </cell>
          <cell r="N746">
            <v>0</v>
          </cell>
          <cell r="O746"/>
          <cell r="P746">
            <v>755184</v>
          </cell>
          <cell r="Q746">
            <v>1282</v>
          </cell>
          <cell r="R746">
            <v>1025</v>
          </cell>
          <cell r="S746">
            <v>1290</v>
          </cell>
          <cell r="T746">
            <v>4.8</v>
          </cell>
        </row>
        <row r="747">
          <cell r="C747" t="str">
            <v>KV4</v>
          </cell>
          <cell r="D747">
            <v>131631775</v>
          </cell>
          <cell r="E747">
            <v>9158</v>
          </cell>
          <cell r="H747">
            <v>199</v>
          </cell>
          <cell r="I747">
            <v>44</v>
          </cell>
          <cell r="J747">
            <v>830</v>
          </cell>
          <cell r="K747">
            <v>749</v>
          </cell>
          <cell r="M747">
            <v>4488</v>
          </cell>
          <cell r="N747">
            <v>87</v>
          </cell>
          <cell r="O747">
            <v>773</v>
          </cell>
          <cell r="P747">
            <v>4289794</v>
          </cell>
          <cell r="Q747">
            <v>5721</v>
          </cell>
          <cell r="R747">
            <v>8471</v>
          </cell>
          <cell r="S747">
            <v>4377</v>
          </cell>
          <cell r="T747">
            <v>5.2</v>
          </cell>
        </row>
        <row r="748">
          <cell r="C748" t="str">
            <v>IS8</v>
          </cell>
          <cell r="D748">
            <v>131631784</v>
          </cell>
          <cell r="E748">
            <v>11663</v>
          </cell>
          <cell r="H748">
            <v>0</v>
          </cell>
          <cell r="I748">
            <v>50</v>
          </cell>
          <cell r="J748">
            <v>930</v>
          </cell>
          <cell r="K748">
            <v>808</v>
          </cell>
          <cell r="M748">
            <v>5804</v>
          </cell>
          <cell r="N748">
            <v>0</v>
          </cell>
          <cell r="O748"/>
          <cell r="P748">
            <v>5712233</v>
          </cell>
          <cell r="Q748">
            <v>6959</v>
          </cell>
          <cell r="R748">
            <v>13178</v>
          </cell>
          <cell r="S748">
            <v>7493</v>
          </cell>
          <cell r="T748">
            <v>5.5</v>
          </cell>
        </row>
        <row r="749">
          <cell r="C749" t="str">
            <v>Hummel</v>
          </cell>
          <cell r="D749">
            <v>131631765</v>
          </cell>
          <cell r="E749">
            <v>4852</v>
          </cell>
          <cell r="H749">
            <v>5</v>
          </cell>
          <cell r="I749">
            <v>47</v>
          </cell>
          <cell r="J749">
            <v>690</v>
          </cell>
          <cell r="K749">
            <v>431</v>
          </cell>
          <cell r="M749">
            <v>2259</v>
          </cell>
          <cell r="N749">
            <v>2</v>
          </cell>
          <cell r="O749"/>
          <cell r="P749">
            <v>1183674</v>
          </cell>
          <cell r="Q749">
            <v>2389</v>
          </cell>
          <cell r="R749">
            <v>2172</v>
          </cell>
          <cell r="S749">
            <v>4437</v>
          </cell>
          <cell r="T749">
            <v>3.9</v>
          </cell>
        </row>
        <row r="750">
          <cell r="C750" t="str">
            <v>KV-5</v>
          </cell>
          <cell r="D750">
            <v>131631758</v>
          </cell>
          <cell r="E750">
            <v>2153</v>
          </cell>
          <cell r="H750">
            <v>199</v>
          </cell>
          <cell r="I750">
            <v>43</v>
          </cell>
          <cell r="J750">
            <v>890</v>
          </cell>
          <cell r="K750">
            <v>588</v>
          </cell>
          <cell r="M750">
            <v>1057</v>
          </cell>
          <cell r="N750">
            <v>86</v>
          </cell>
          <cell r="O750">
            <v>225</v>
          </cell>
          <cell r="P750">
            <v>629738</v>
          </cell>
          <cell r="Q750">
            <v>1170</v>
          </cell>
          <cell r="R750">
            <v>1672</v>
          </cell>
          <cell r="S750">
            <v>1765</v>
          </cell>
          <cell r="T750">
            <v>4.5</v>
          </cell>
        </row>
        <row r="751">
          <cell r="C751" t="str">
            <v>ISU-152</v>
          </cell>
          <cell r="D751">
            <v>131631781</v>
          </cell>
          <cell r="E751">
            <v>12517</v>
          </cell>
          <cell r="H751">
            <v>374</v>
          </cell>
          <cell r="I751">
            <v>43</v>
          </cell>
          <cell r="J751">
            <v>860</v>
          </cell>
          <cell r="K751">
            <v>820</v>
          </cell>
          <cell r="M751">
            <v>6010</v>
          </cell>
          <cell r="N751">
            <v>162</v>
          </cell>
          <cell r="O751">
            <v>589</v>
          </cell>
          <cell r="P751">
            <v>7924747</v>
          </cell>
          <cell r="Q751">
            <v>8159</v>
          </cell>
          <cell r="R751">
            <v>7414</v>
          </cell>
          <cell r="S751">
            <v>7368</v>
          </cell>
          <cell r="T751">
            <v>6</v>
          </cell>
        </row>
        <row r="752">
          <cell r="C752" t="str">
            <v>T25_2</v>
          </cell>
          <cell r="D752">
            <v>131631785</v>
          </cell>
          <cell r="E752">
            <v>10865</v>
          </cell>
          <cell r="H752">
            <v>91</v>
          </cell>
          <cell r="I752">
            <v>58</v>
          </cell>
          <cell r="J752">
            <v>890</v>
          </cell>
          <cell r="K752">
            <v>832</v>
          </cell>
          <cell r="M752">
            <v>5297</v>
          </cell>
          <cell r="N752">
            <v>54</v>
          </cell>
          <cell r="O752">
            <v>1180</v>
          </cell>
          <cell r="P752">
            <v>7242269</v>
          </cell>
          <cell r="Q752">
            <v>6488</v>
          </cell>
          <cell r="R752">
            <v>12958</v>
          </cell>
          <cell r="S752">
            <v>3512</v>
          </cell>
          <cell r="T752">
            <v>6.6</v>
          </cell>
        </row>
        <row r="753">
          <cell r="C753" t="str">
            <v>PzVI</v>
          </cell>
          <cell r="D753">
            <v>132481697</v>
          </cell>
          <cell r="E753">
            <v>10466</v>
          </cell>
          <cell r="H753">
            <v>20</v>
          </cell>
          <cell r="I753">
            <v>52</v>
          </cell>
          <cell r="J753">
            <v>1280</v>
          </cell>
          <cell r="K753">
            <v>1214</v>
          </cell>
          <cell r="M753">
            <v>5710</v>
          </cell>
          <cell r="N753">
            <v>8</v>
          </cell>
          <cell r="O753"/>
          <cell r="P753">
            <v>6559563</v>
          </cell>
          <cell r="Q753">
            <v>11164</v>
          </cell>
          <cell r="R753">
            <v>10974</v>
          </cell>
          <cell r="S753">
            <v>11054</v>
          </cell>
          <cell r="T753">
            <v>5.0999999999999996</v>
          </cell>
        </row>
        <row r="754">
          <cell r="C754" t="str">
            <v>SU100M1</v>
          </cell>
          <cell r="D754">
            <v>133946112</v>
          </cell>
          <cell r="E754">
            <v>8349</v>
          </cell>
          <cell r="H754">
            <v>106</v>
          </cell>
          <cell r="I754">
            <v>38</v>
          </cell>
          <cell r="J754">
            <v>850</v>
          </cell>
          <cell r="K754">
            <v>745</v>
          </cell>
          <cell r="M754">
            <v>4011</v>
          </cell>
          <cell r="N754">
            <v>40</v>
          </cell>
          <cell r="O754">
            <v>523</v>
          </cell>
          <cell r="P754">
            <v>3765772</v>
          </cell>
          <cell r="Q754">
            <v>5686</v>
          </cell>
          <cell r="R754">
            <v>5181</v>
          </cell>
          <cell r="S754">
            <v>7004</v>
          </cell>
          <cell r="T754">
            <v>5.2</v>
          </cell>
        </row>
        <row r="755">
          <cell r="C755" t="str">
            <v>PzV</v>
          </cell>
          <cell r="D755">
            <v>133946124</v>
          </cell>
          <cell r="E755">
            <v>13732</v>
          </cell>
          <cell r="H755">
            <v>109</v>
          </cell>
          <cell r="I755">
            <v>46</v>
          </cell>
          <cell r="J755">
            <v>1000</v>
          </cell>
          <cell r="K755">
            <v>939</v>
          </cell>
          <cell r="M755">
            <v>6693</v>
          </cell>
          <cell r="N755">
            <v>50</v>
          </cell>
          <cell r="O755">
            <v>1</v>
          </cell>
          <cell r="P755">
            <v>10669928</v>
          </cell>
          <cell r="Q755">
            <v>9893</v>
          </cell>
          <cell r="R755">
            <v>18228</v>
          </cell>
          <cell r="S755">
            <v>6984</v>
          </cell>
          <cell r="T755">
            <v>7.1</v>
          </cell>
        </row>
        <row r="756">
          <cell r="C756" t="str">
            <v>Ch21_T34</v>
          </cell>
          <cell r="D756">
            <v>133946125</v>
          </cell>
          <cell r="E756">
            <v>428</v>
          </cell>
          <cell r="H756">
            <v>0</v>
          </cell>
          <cell r="I756">
            <v>44</v>
          </cell>
          <cell r="J756">
            <v>390</v>
          </cell>
          <cell r="K756">
            <v>1</v>
          </cell>
          <cell r="M756">
            <v>190</v>
          </cell>
          <cell r="N756">
            <v>0</v>
          </cell>
          <cell r="O756"/>
          <cell r="P756">
            <v>22806</v>
          </cell>
          <cell r="Q756">
            <v>79</v>
          </cell>
          <cell r="R756">
            <v>262</v>
          </cell>
          <cell r="S756">
            <v>35</v>
          </cell>
          <cell r="T756">
            <v>2.7</v>
          </cell>
        </row>
        <row r="757">
          <cell r="C757" t="str">
            <v>M6</v>
          </cell>
          <cell r="D757">
            <v>133946126</v>
          </cell>
          <cell r="E757">
            <v>2455</v>
          </cell>
          <cell r="H757">
            <v>316</v>
          </cell>
          <cell r="I757">
            <v>49</v>
          </cell>
          <cell r="J757">
            <v>780</v>
          </cell>
          <cell r="K757">
            <v>623</v>
          </cell>
          <cell r="M757">
            <v>1157</v>
          </cell>
          <cell r="N757">
            <v>155</v>
          </cell>
          <cell r="O757">
            <v>927</v>
          </cell>
          <cell r="P757">
            <v>931524</v>
          </cell>
          <cell r="Q757">
            <v>1518</v>
          </cell>
          <cell r="R757">
            <v>1371</v>
          </cell>
          <cell r="S757">
            <v>1772</v>
          </cell>
          <cell r="T757">
            <v>4.8</v>
          </cell>
        </row>
        <row r="758">
          <cell r="C758" t="str">
            <v>IS</v>
          </cell>
          <cell r="D758">
            <v>133946114</v>
          </cell>
          <cell r="E758">
            <v>4171</v>
          </cell>
          <cell r="H758">
            <v>15</v>
          </cell>
          <cell r="I758">
            <v>47</v>
          </cell>
          <cell r="J758">
            <v>730</v>
          </cell>
          <cell r="K758">
            <v>625</v>
          </cell>
          <cell r="M758">
            <v>2008</v>
          </cell>
          <cell r="N758">
            <v>6</v>
          </cell>
          <cell r="O758">
            <v>1</v>
          </cell>
          <cell r="P758">
            <v>1412795</v>
          </cell>
          <cell r="Q758">
            <v>1922</v>
          </cell>
          <cell r="R758">
            <v>5737</v>
          </cell>
          <cell r="S758">
            <v>2119</v>
          </cell>
          <cell r="T758">
            <v>4.9000000000000004</v>
          </cell>
        </row>
        <row r="759">
          <cell r="C759" t="str">
            <v>AMX_M4_1945</v>
          </cell>
          <cell r="D759">
            <v>133946131</v>
          </cell>
          <cell r="E759">
            <v>6358</v>
          </cell>
          <cell r="H759">
            <v>27</v>
          </cell>
          <cell r="I759">
            <v>56</v>
          </cell>
          <cell r="J759">
            <v>1100</v>
          </cell>
          <cell r="K759">
            <v>1000</v>
          </cell>
          <cell r="M759">
            <v>3304</v>
          </cell>
          <cell r="N759">
            <v>18</v>
          </cell>
          <cell r="O759"/>
          <cell r="P759">
            <v>3953226</v>
          </cell>
          <cell r="Q759">
            <v>5005</v>
          </cell>
          <cell r="R759">
            <v>6702</v>
          </cell>
          <cell r="S759">
            <v>3751</v>
          </cell>
          <cell r="T759">
            <v>5.8</v>
          </cell>
        </row>
        <row r="760">
          <cell r="C760" t="str">
            <v>KV-3</v>
          </cell>
          <cell r="D760">
            <v>133946120</v>
          </cell>
          <cell r="E760">
            <v>2571</v>
          </cell>
          <cell r="H760">
            <v>534</v>
          </cell>
          <cell r="I760">
            <v>49</v>
          </cell>
          <cell r="J760">
            <v>850</v>
          </cell>
          <cell r="K760">
            <v>739</v>
          </cell>
          <cell r="M760">
            <v>1249</v>
          </cell>
          <cell r="N760">
            <v>262</v>
          </cell>
          <cell r="O760">
            <v>1049</v>
          </cell>
          <cell r="P760">
            <v>1103121</v>
          </cell>
          <cell r="Q760">
            <v>1705</v>
          </cell>
          <cell r="R760">
            <v>2264</v>
          </cell>
          <cell r="S760">
            <v>1709</v>
          </cell>
          <cell r="T760">
            <v>4.9000000000000004</v>
          </cell>
        </row>
        <row r="761">
          <cell r="C761" t="str">
            <v>AMX_M4_1945</v>
          </cell>
          <cell r="D761">
            <v>133946128</v>
          </cell>
          <cell r="E761">
            <v>10512</v>
          </cell>
          <cell r="H761">
            <v>76</v>
          </cell>
          <cell r="I761">
            <v>41</v>
          </cell>
          <cell r="J761">
            <v>1010</v>
          </cell>
          <cell r="K761">
            <v>1081</v>
          </cell>
          <cell r="M761">
            <v>5310</v>
          </cell>
          <cell r="N761">
            <v>29</v>
          </cell>
          <cell r="O761">
            <v>309</v>
          </cell>
          <cell r="P761">
            <v>9079774</v>
          </cell>
          <cell r="Q761">
            <v>9115</v>
          </cell>
          <cell r="R761">
            <v>7687</v>
          </cell>
          <cell r="S761">
            <v>8767</v>
          </cell>
          <cell r="T761">
            <v>6.6</v>
          </cell>
        </row>
        <row r="762">
          <cell r="C762" t="str">
            <v>IS</v>
          </cell>
          <cell r="D762">
            <v>133946123</v>
          </cell>
          <cell r="E762">
            <v>4688</v>
          </cell>
          <cell r="H762">
            <v>350</v>
          </cell>
          <cell r="I762">
            <v>49</v>
          </cell>
          <cell r="J762">
            <v>1130</v>
          </cell>
          <cell r="K762">
            <v>1096</v>
          </cell>
          <cell r="M762">
            <v>2464</v>
          </cell>
          <cell r="N762">
            <v>170</v>
          </cell>
          <cell r="O762">
            <v>1258</v>
          </cell>
          <cell r="P762">
            <v>2763150</v>
          </cell>
          <cell r="Q762">
            <v>4821</v>
          </cell>
          <cell r="R762">
            <v>5126</v>
          </cell>
          <cell r="S762">
            <v>2629</v>
          </cell>
          <cell r="T762">
            <v>4.5</v>
          </cell>
        </row>
        <row r="763">
          <cell r="C763" t="str">
            <v>PzVI_Tiger_P</v>
          </cell>
          <cell r="D763">
            <v>133946137</v>
          </cell>
          <cell r="E763">
            <v>2228</v>
          </cell>
          <cell r="H763">
            <v>507</v>
          </cell>
          <cell r="I763">
            <v>49</v>
          </cell>
          <cell r="J763">
            <v>800</v>
          </cell>
          <cell r="K763">
            <v>784</v>
          </cell>
          <cell r="M763">
            <v>1092</v>
          </cell>
          <cell r="N763">
            <v>249</v>
          </cell>
          <cell r="O763">
            <v>876</v>
          </cell>
          <cell r="P763">
            <v>1256229</v>
          </cell>
          <cell r="Q763">
            <v>1236</v>
          </cell>
          <cell r="R763">
            <v>2550</v>
          </cell>
          <cell r="S763">
            <v>856</v>
          </cell>
          <cell r="T763">
            <v>6.3</v>
          </cell>
        </row>
        <row r="764">
          <cell r="C764" t="str">
            <v>IS</v>
          </cell>
          <cell r="D764">
            <v>133946118</v>
          </cell>
          <cell r="E764">
            <v>1604</v>
          </cell>
          <cell r="H764">
            <v>88</v>
          </cell>
          <cell r="I764">
            <v>40</v>
          </cell>
          <cell r="J764">
            <v>500</v>
          </cell>
          <cell r="K764">
            <v>276</v>
          </cell>
          <cell r="M764">
            <v>724</v>
          </cell>
          <cell r="N764">
            <v>34</v>
          </cell>
          <cell r="O764">
            <v>1</v>
          </cell>
          <cell r="P764">
            <v>267715</v>
          </cell>
          <cell r="Q764">
            <v>506</v>
          </cell>
          <cell r="R764">
            <v>793</v>
          </cell>
          <cell r="S764">
            <v>1304</v>
          </cell>
          <cell r="T764">
            <v>4.2</v>
          </cell>
        </row>
        <row r="765">
          <cell r="C765" t="str">
            <v>PzVI</v>
          </cell>
          <cell r="D765">
            <v>133946139</v>
          </cell>
          <cell r="E765">
            <v>21300</v>
          </cell>
          <cell r="H765">
            <v>6669</v>
          </cell>
          <cell r="I765">
            <v>52</v>
          </cell>
          <cell r="J765">
            <v>1350</v>
          </cell>
          <cell r="K765">
            <v>1440</v>
          </cell>
          <cell r="M765">
            <v>10980</v>
          </cell>
          <cell r="N765">
            <v>3484</v>
          </cell>
          <cell r="O765">
            <v>1295</v>
          </cell>
          <cell r="P765">
            <v>25124194</v>
          </cell>
          <cell r="Q765">
            <v>24725</v>
          </cell>
          <cell r="R765">
            <v>25043</v>
          </cell>
          <cell r="S765">
            <v>27091</v>
          </cell>
          <cell r="T765">
            <v>7.1</v>
          </cell>
        </row>
        <row r="766">
          <cell r="C766" t="str">
            <v>T25_2</v>
          </cell>
          <cell r="D766">
            <v>133946110</v>
          </cell>
          <cell r="E766">
            <v>4364</v>
          </cell>
          <cell r="H766">
            <v>14</v>
          </cell>
          <cell r="I766">
            <v>48</v>
          </cell>
          <cell r="J766">
            <v>890</v>
          </cell>
          <cell r="K766">
            <v>682</v>
          </cell>
          <cell r="M766">
            <v>2090</v>
          </cell>
          <cell r="N766">
            <v>7</v>
          </cell>
          <cell r="O766"/>
          <cell r="P766">
            <v>1794820</v>
          </cell>
          <cell r="Q766">
            <v>2734</v>
          </cell>
          <cell r="R766">
            <v>3545</v>
          </cell>
          <cell r="S766">
            <v>2584</v>
          </cell>
          <cell r="T766">
            <v>4.8</v>
          </cell>
        </row>
        <row r="767">
          <cell r="C767" t="str">
            <v>PzVI</v>
          </cell>
          <cell r="D767">
            <v>133946115</v>
          </cell>
          <cell r="E767">
            <v>10466</v>
          </cell>
          <cell r="H767">
            <v>20</v>
          </cell>
          <cell r="I767">
            <v>52</v>
          </cell>
          <cell r="J767">
            <v>1280</v>
          </cell>
          <cell r="K767">
            <v>1214</v>
          </cell>
          <cell r="M767">
            <v>5710</v>
          </cell>
          <cell r="N767">
            <v>8</v>
          </cell>
          <cell r="O767"/>
          <cell r="P767">
            <v>6559563</v>
          </cell>
          <cell r="Q767">
            <v>11164</v>
          </cell>
          <cell r="R767">
            <v>10974</v>
          </cell>
          <cell r="S767">
            <v>11054</v>
          </cell>
          <cell r="T767">
            <v>5.0999999999999996</v>
          </cell>
        </row>
        <row r="768">
          <cell r="C768" t="str">
            <v>SU122_44</v>
          </cell>
          <cell r="D768">
            <v>133946138</v>
          </cell>
          <cell r="E768">
            <v>2679</v>
          </cell>
          <cell r="H768">
            <v>143</v>
          </cell>
          <cell r="I768">
            <v>45</v>
          </cell>
          <cell r="J768">
            <v>740</v>
          </cell>
          <cell r="K768">
            <v>699</v>
          </cell>
          <cell r="M768">
            <v>1326</v>
          </cell>
          <cell r="N768">
            <v>64</v>
          </cell>
          <cell r="O768">
            <v>829</v>
          </cell>
          <cell r="P768">
            <v>1152037</v>
          </cell>
          <cell r="Q768">
            <v>1657</v>
          </cell>
          <cell r="R768">
            <v>1489</v>
          </cell>
          <cell r="S768">
            <v>1800</v>
          </cell>
          <cell r="T768">
            <v>5.0999999999999996</v>
          </cell>
        </row>
        <row r="769">
          <cell r="C769" t="str">
            <v>IS</v>
          </cell>
          <cell r="D769">
            <v>133946134</v>
          </cell>
          <cell r="E769">
            <v>3133</v>
          </cell>
          <cell r="H769">
            <v>442</v>
          </cell>
          <cell r="I769">
            <v>48</v>
          </cell>
          <cell r="J769">
            <v>750</v>
          </cell>
          <cell r="K769">
            <v>485</v>
          </cell>
          <cell r="M769">
            <v>1422</v>
          </cell>
          <cell r="N769">
            <v>213</v>
          </cell>
          <cell r="O769">
            <v>671</v>
          </cell>
          <cell r="P769">
            <v>909411</v>
          </cell>
          <cell r="Q769">
            <v>1595</v>
          </cell>
          <cell r="R769">
            <v>2254</v>
          </cell>
          <cell r="S769">
            <v>1921</v>
          </cell>
          <cell r="T769">
            <v>4.5999999999999996</v>
          </cell>
        </row>
        <row r="770">
          <cell r="C770" t="str">
            <v>Hummel</v>
          </cell>
          <cell r="D770">
            <v>133946130</v>
          </cell>
          <cell r="E770">
            <v>10202</v>
          </cell>
          <cell r="H770">
            <v>2223</v>
          </cell>
          <cell r="I770">
            <v>49</v>
          </cell>
          <cell r="J770">
            <v>690</v>
          </cell>
          <cell r="K770">
            <v>570</v>
          </cell>
          <cell r="M770">
            <v>4750</v>
          </cell>
          <cell r="N770">
            <v>1083</v>
          </cell>
          <cell r="O770">
            <v>771</v>
          </cell>
          <cell r="P770">
            <v>4110067</v>
          </cell>
          <cell r="Q770">
            <v>4769</v>
          </cell>
          <cell r="R770">
            <v>7056</v>
          </cell>
          <cell r="S770">
            <v>5543</v>
          </cell>
          <cell r="T770">
            <v>5.0999999999999996</v>
          </cell>
        </row>
        <row r="771">
          <cell r="C771" t="str">
            <v>T29</v>
          </cell>
          <cell r="D771">
            <v>133946133</v>
          </cell>
          <cell r="E771">
            <v>6658</v>
          </cell>
          <cell r="H771">
            <v>144</v>
          </cell>
          <cell r="I771">
            <v>47</v>
          </cell>
          <cell r="J771">
            <v>550</v>
          </cell>
          <cell r="K771">
            <v>441</v>
          </cell>
          <cell r="M771">
            <v>2994</v>
          </cell>
          <cell r="N771">
            <v>68</v>
          </cell>
          <cell r="O771">
            <v>466</v>
          </cell>
          <cell r="P771">
            <v>2171979</v>
          </cell>
          <cell r="Q771">
            <v>2383</v>
          </cell>
          <cell r="R771">
            <v>5244</v>
          </cell>
          <cell r="S771">
            <v>1377</v>
          </cell>
          <cell r="T771">
            <v>5.9</v>
          </cell>
        </row>
        <row r="772">
          <cell r="C772" t="str">
            <v>KV-1s</v>
          </cell>
          <cell r="D772">
            <v>133946135</v>
          </cell>
          <cell r="E772">
            <v>3248</v>
          </cell>
          <cell r="H772">
            <v>0</v>
          </cell>
          <cell r="I772">
            <v>49</v>
          </cell>
          <cell r="J772">
            <v>760</v>
          </cell>
          <cell r="K772">
            <v>611</v>
          </cell>
          <cell r="M772">
            <v>1593</v>
          </cell>
          <cell r="N772">
            <v>0</v>
          </cell>
          <cell r="O772"/>
          <cell r="P772">
            <v>881609</v>
          </cell>
          <cell r="Q772">
            <v>2010</v>
          </cell>
          <cell r="R772">
            <v>3689</v>
          </cell>
          <cell r="S772">
            <v>1853</v>
          </cell>
          <cell r="T772">
            <v>4.2</v>
          </cell>
        </row>
        <row r="773">
          <cell r="C773" t="str">
            <v>SU-152</v>
          </cell>
          <cell r="D773">
            <v>133946132</v>
          </cell>
          <cell r="E773">
            <v>4393</v>
          </cell>
          <cell r="H773">
            <v>449</v>
          </cell>
          <cell r="I773">
            <v>47</v>
          </cell>
          <cell r="J773">
            <v>810</v>
          </cell>
          <cell r="K773">
            <v>720</v>
          </cell>
          <cell r="M773">
            <v>2096</v>
          </cell>
          <cell r="N773">
            <v>213</v>
          </cell>
          <cell r="O773">
            <v>990</v>
          </cell>
          <cell r="P773">
            <v>2040375</v>
          </cell>
          <cell r="Q773">
            <v>3035</v>
          </cell>
          <cell r="R773">
            <v>3012</v>
          </cell>
          <cell r="S773">
            <v>1971</v>
          </cell>
          <cell r="T773">
            <v>5.0999999999999996</v>
          </cell>
        </row>
        <row r="774">
          <cell r="C774" t="str">
            <v>T-43</v>
          </cell>
          <cell r="D774">
            <v>133946122</v>
          </cell>
          <cell r="E774">
            <v>6469</v>
          </cell>
          <cell r="H774">
            <v>76</v>
          </cell>
          <cell r="I774">
            <v>46</v>
          </cell>
          <cell r="J774">
            <v>840</v>
          </cell>
          <cell r="K774">
            <v>729</v>
          </cell>
          <cell r="M774">
            <v>3126</v>
          </cell>
          <cell r="N774">
            <v>34</v>
          </cell>
          <cell r="O774">
            <v>832</v>
          </cell>
          <cell r="P774">
            <v>2893703</v>
          </cell>
          <cell r="Q774">
            <v>3899</v>
          </cell>
          <cell r="R774">
            <v>6331</v>
          </cell>
          <cell r="S774">
            <v>3460</v>
          </cell>
          <cell r="T774">
            <v>5.4</v>
          </cell>
        </row>
        <row r="775">
          <cell r="C775" t="str">
            <v>Ch21_T34</v>
          </cell>
          <cell r="D775">
            <v>133946127</v>
          </cell>
          <cell r="E775">
            <v>1709</v>
          </cell>
          <cell r="H775">
            <v>15</v>
          </cell>
          <cell r="I775">
            <v>46</v>
          </cell>
          <cell r="J775">
            <v>880</v>
          </cell>
          <cell r="K775">
            <v>564</v>
          </cell>
          <cell r="M775">
            <v>820</v>
          </cell>
          <cell r="N775">
            <v>5</v>
          </cell>
          <cell r="O775"/>
          <cell r="P775">
            <v>376468</v>
          </cell>
          <cell r="Q775">
            <v>1036</v>
          </cell>
          <cell r="R775">
            <v>2580</v>
          </cell>
          <cell r="S775">
            <v>825</v>
          </cell>
          <cell r="T775">
            <v>3.8</v>
          </cell>
        </row>
        <row r="776">
          <cell r="C776" t="str">
            <v>T29</v>
          </cell>
          <cell r="D776">
            <v>133946113</v>
          </cell>
          <cell r="E776">
            <v>2661</v>
          </cell>
          <cell r="H776">
            <v>685</v>
          </cell>
          <cell r="I776">
            <v>51</v>
          </cell>
          <cell r="J776">
            <v>970</v>
          </cell>
          <cell r="K776">
            <v>818</v>
          </cell>
          <cell r="M776">
            <v>1351</v>
          </cell>
          <cell r="N776">
            <v>352</v>
          </cell>
          <cell r="O776">
            <v>1020</v>
          </cell>
          <cell r="P776">
            <v>1230545</v>
          </cell>
          <cell r="Q776">
            <v>1790</v>
          </cell>
          <cell r="R776">
            <v>3014</v>
          </cell>
          <cell r="S776">
            <v>1290</v>
          </cell>
          <cell r="T776">
            <v>5</v>
          </cell>
        </row>
        <row r="777">
          <cell r="C777" t="str">
            <v>IS</v>
          </cell>
          <cell r="D777">
            <v>133946121</v>
          </cell>
          <cell r="E777">
            <v>3504</v>
          </cell>
          <cell r="H777">
            <v>40</v>
          </cell>
          <cell r="I777">
            <v>47</v>
          </cell>
          <cell r="J777">
            <v>640</v>
          </cell>
          <cell r="K777">
            <v>543</v>
          </cell>
          <cell r="M777">
            <v>1630</v>
          </cell>
          <cell r="N777">
            <v>19</v>
          </cell>
          <cell r="O777">
            <v>1</v>
          </cell>
          <cell r="P777">
            <v>1204596</v>
          </cell>
          <cell r="Q777">
            <v>1841</v>
          </cell>
          <cell r="R777">
            <v>1838</v>
          </cell>
          <cell r="S777">
            <v>2833</v>
          </cell>
          <cell r="T777">
            <v>4.4000000000000004</v>
          </cell>
        </row>
        <row r="778">
          <cell r="C778" t="str">
            <v>KV-1s</v>
          </cell>
          <cell r="D778">
            <v>133946116</v>
          </cell>
          <cell r="E778">
            <v>1397</v>
          </cell>
          <cell r="H778">
            <v>43</v>
          </cell>
          <cell r="I778">
            <v>42</v>
          </cell>
          <cell r="J778">
            <v>570</v>
          </cell>
          <cell r="K778">
            <v>176</v>
          </cell>
          <cell r="M778">
            <v>649</v>
          </cell>
          <cell r="N778">
            <v>16</v>
          </cell>
          <cell r="O778">
            <v>1</v>
          </cell>
          <cell r="P778">
            <v>142183</v>
          </cell>
          <cell r="Q778">
            <v>394</v>
          </cell>
          <cell r="R778">
            <v>980</v>
          </cell>
          <cell r="S778">
            <v>557</v>
          </cell>
          <cell r="T778">
            <v>3.5</v>
          </cell>
        </row>
        <row r="779">
          <cell r="C779" t="str">
            <v>T29</v>
          </cell>
          <cell r="D779">
            <v>133946111</v>
          </cell>
          <cell r="E779">
            <v>8998</v>
          </cell>
          <cell r="H779">
            <v>124</v>
          </cell>
          <cell r="I779">
            <v>59</v>
          </cell>
          <cell r="J779">
            <v>1040</v>
          </cell>
          <cell r="K779">
            <v>1007</v>
          </cell>
          <cell r="M779">
            <v>4602</v>
          </cell>
          <cell r="N779">
            <v>73</v>
          </cell>
          <cell r="O779">
            <v>1142</v>
          </cell>
          <cell r="P779">
            <v>5533582</v>
          </cell>
          <cell r="Q779">
            <v>6822</v>
          </cell>
          <cell r="R779">
            <v>12729</v>
          </cell>
          <cell r="S779">
            <v>4588</v>
          </cell>
          <cell r="T779">
            <v>5.5</v>
          </cell>
        </row>
        <row r="780">
          <cell r="C780" t="str">
            <v>SU-8</v>
          </cell>
          <cell r="D780">
            <v>133946129</v>
          </cell>
          <cell r="E780">
            <v>1829</v>
          </cell>
          <cell r="H780">
            <v>202</v>
          </cell>
          <cell r="I780">
            <v>50</v>
          </cell>
          <cell r="J780">
            <v>830</v>
          </cell>
          <cell r="K780">
            <v>663</v>
          </cell>
          <cell r="M780">
            <v>866</v>
          </cell>
          <cell r="N780">
            <v>101</v>
          </cell>
          <cell r="O780">
            <v>311</v>
          </cell>
          <cell r="P780">
            <v>700289</v>
          </cell>
          <cell r="Q780">
            <v>1339</v>
          </cell>
          <cell r="R780">
            <v>660</v>
          </cell>
          <cell r="S780">
            <v>1736</v>
          </cell>
          <cell r="T780">
            <v>4.2</v>
          </cell>
        </row>
        <row r="781">
          <cell r="C781" t="str">
            <v>Panther_M10</v>
          </cell>
          <cell r="D781">
            <v>133946136</v>
          </cell>
          <cell r="E781">
            <v>2108</v>
          </cell>
          <cell r="H781">
            <v>718</v>
          </cell>
          <cell r="I781">
            <v>47</v>
          </cell>
          <cell r="J781">
            <v>660</v>
          </cell>
          <cell r="K781">
            <v>476</v>
          </cell>
          <cell r="M781">
            <v>973</v>
          </cell>
          <cell r="N781">
            <v>335</v>
          </cell>
          <cell r="O781">
            <v>333</v>
          </cell>
          <cell r="P781">
            <v>620943</v>
          </cell>
          <cell r="Q781">
            <v>956</v>
          </cell>
          <cell r="R781">
            <v>970</v>
          </cell>
          <cell r="S781">
            <v>1561</v>
          </cell>
          <cell r="T781">
            <v>5.3</v>
          </cell>
        </row>
        <row r="782">
          <cell r="C782" t="str">
            <v>PzVI_Tiger_P</v>
          </cell>
          <cell r="D782">
            <v>133946117</v>
          </cell>
          <cell r="E782">
            <v>12142</v>
          </cell>
          <cell r="H782">
            <v>290</v>
          </cell>
          <cell r="I782">
            <v>51</v>
          </cell>
          <cell r="J782">
            <v>1000</v>
          </cell>
          <cell r="K782">
            <v>940</v>
          </cell>
          <cell r="M782">
            <v>6064</v>
          </cell>
          <cell r="N782">
            <v>148</v>
          </cell>
          <cell r="O782">
            <v>1117</v>
          </cell>
          <cell r="P782">
            <v>7629745</v>
          </cell>
          <cell r="Q782">
            <v>9324</v>
          </cell>
          <cell r="R782">
            <v>11142</v>
          </cell>
          <cell r="S782">
            <v>6488</v>
          </cell>
          <cell r="T782">
            <v>5.9</v>
          </cell>
        </row>
        <row r="783">
          <cell r="C783" t="str">
            <v>SU122_44</v>
          </cell>
          <cell r="D783">
            <v>133946119</v>
          </cell>
          <cell r="E783">
            <v>3321</v>
          </cell>
          <cell r="H783">
            <v>278</v>
          </cell>
          <cell r="I783">
            <v>52</v>
          </cell>
          <cell r="J783">
            <v>900</v>
          </cell>
          <cell r="K783">
            <v>782</v>
          </cell>
          <cell r="M783">
            <v>1569</v>
          </cell>
          <cell r="N783">
            <v>144</v>
          </cell>
          <cell r="O783">
            <v>1054</v>
          </cell>
          <cell r="P783">
            <v>1610827</v>
          </cell>
          <cell r="Q783">
            <v>2637</v>
          </cell>
          <cell r="R783">
            <v>2820</v>
          </cell>
          <cell r="S783">
            <v>1028</v>
          </cell>
          <cell r="T783">
            <v>5.3</v>
          </cell>
        </row>
        <row r="784">
          <cell r="C784" t="str">
            <v>SU-100</v>
          </cell>
          <cell r="D784">
            <v>10473588</v>
          </cell>
          <cell r="E784">
            <v>9443</v>
          </cell>
          <cell r="H784">
            <v>0</v>
          </cell>
          <cell r="I784">
            <v>49</v>
          </cell>
          <cell r="J784">
            <v>1130</v>
          </cell>
          <cell r="K784">
            <v>1118</v>
          </cell>
          <cell r="M784">
            <v>4644</v>
          </cell>
          <cell r="N784">
            <v>0</v>
          </cell>
          <cell r="O784"/>
          <cell r="P784">
            <v>10512374</v>
          </cell>
          <cell r="Q784">
            <v>8564</v>
          </cell>
          <cell r="R784">
            <v>7803</v>
          </cell>
          <cell r="S784">
            <v>6557</v>
          </cell>
          <cell r="T784">
            <v>7.4</v>
          </cell>
        </row>
        <row r="785">
          <cell r="C785" t="str">
            <v>VK3001P</v>
          </cell>
          <cell r="D785">
            <v>10473574</v>
          </cell>
          <cell r="E785">
            <v>7322</v>
          </cell>
          <cell r="H785">
            <v>54</v>
          </cell>
          <cell r="I785">
            <v>47</v>
          </cell>
          <cell r="J785">
            <v>700</v>
          </cell>
          <cell r="K785">
            <v>701</v>
          </cell>
          <cell r="M785">
            <v>3590</v>
          </cell>
          <cell r="N785">
            <v>25</v>
          </cell>
          <cell r="O785">
            <v>447</v>
          </cell>
          <cell r="P785">
            <v>3044585</v>
          </cell>
          <cell r="Q785">
            <v>4280</v>
          </cell>
          <cell r="R785">
            <v>7170</v>
          </cell>
          <cell r="S785">
            <v>3681</v>
          </cell>
          <cell r="T785">
            <v>5</v>
          </cell>
        </row>
        <row r="786">
          <cell r="C786" t="str">
            <v>M6</v>
          </cell>
          <cell r="D786">
            <v>10473573</v>
          </cell>
          <cell r="E786">
            <v>4018</v>
          </cell>
          <cell r="H786">
            <v>0</v>
          </cell>
          <cell r="I786">
            <v>47</v>
          </cell>
          <cell r="J786">
            <v>720</v>
          </cell>
          <cell r="K786">
            <v>533</v>
          </cell>
          <cell r="M786">
            <v>1869</v>
          </cell>
          <cell r="N786">
            <v>0</v>
          </cell>
          <cell r="O786"/>
          <cell r="P786">
            <v>1331765</v>
          </cell>
          <cell r="Q786">
            <v>2073</v>
          </cell>
          <cell r="R786">
            <v>2805</v>
          </cell>
          <cell r="S786">
            <v>2023</v>
          </cell>
          <cell r="T786">
            <v>5</v>
          </cell>
        </row>
        <row r="787">
          <cell r="C787" t="str">
            <v>KV1</v>
          </cell>
          <cell r="D787">
            <v>10473581</v>
          </cell>
          <cell r="E787">
            <v>2590</v>
          </cell>
          <cell r="H787">
            <v>90</v>
          </cell>
          <cell r="I787">
            <v>56</v>
          </cell>
          <cell r="J787">
            <v>840</v>
          </cell>
          <cell r="K787">
            <v>306</v>
          </cell>
          <cell r="M787">
            <v>1227</v>
          </cell>
          <cell r="N787">
            <v>51</v>
          </cell>
          <cell r="O787">
            <v>53</v>
          </cell>
          <cell r="P787">
            <v>269156</v>
          </cell>
          <cell r="Q787">
            <v>1017</v>
          </cell>
          <cell r="R787">
            <v>3277</v>
          </cell>
          <cell r="S787">
            <v>1729</v>
          </cell>
          <cell r="T787">
            <v>3</v>
          </cell>
        </row>
        <row r="788">
          <cell r="C788" t="str">
            <v>M18_Hellcat</v>
          </cell>
          <cell r="D788">
            <v>10473586</v>
          </cell>
          <cell r="E788">
            <v>18943</v>
          </cell>
          <cell r="H788">
            <v>1019</v>
          </cell>
          <cell r="I788">
            <v>47</v>
          </cell>
          <cell r="J788">
            <v>690</v>
          </cell>
          <cell r="K788">
            <v>685</v>
          </cell>
          <cell r="M788">
            <v>8940</v>
          </cell>
          <cell r="N788">
            <v>484</v>
          </cell>
          <cell r="O788">
            <v>861</v>
          </cell>
          <cell r="P788">
            <v>8958287</v>
          </cell>
          <cell r="Q788">
            <v>11503</v>
          </cell>
          <cell r="R788">
            <v>9804</v>
          </cell>
          <cell r="S788">
            <v>11430</v>
          </cell>
          <cell r="T788">
            <v>5.9</v>
          </cell>
        </row>
        <row r="789">
          <cell r="C789" t="str">
            <v>M18_Hellcat</v>
          </cell>
          <cell r="D789">
            <v>10473567</v>
          </cell>
          <cell r="E789">
            <v>7432</v>
          </cell>
          <cell r="H789">
            <v>449</v>
          </cell>
          <cell r="I789">
            <v>52</v>
          </cell>
          <cell r="J789">
            <v>910</v>
          </cell>
          <cell r="K789">
            <v>834</v>
          </cell>
          <cell r="M789">
            <v>3772</v>
          </cell>
          <cell r="N789">
            <v>235</v>
          </cell>
          <cell r="O789">
            <v>1147</v>
          </cell>
          <cell r="P789">
            <v>3013085</v>
          </cell>
          <cell r="Q789">
            <v>6127</v>
          </cell>
          <cell r="R789">
            <v>6774</v>
          </cell>
          <cell r="S789">
            <v>4927</v>
          </cell>
          <cell r="T789">
            <v>4.9000000000000004</v>
          </cell>
        </row>
        <row r="790">
          <cell r="C790" t="str">
            <v>T150</v>
          </cell>
          <cell r="D790">
            <v>10473572</v>
          </cell>
          <cell r="E790">
            <v>523</v>
          </cell>
          <cell r="H790">
            <v>0</v>
          </cell>
          <cell r="I790">
            <v>48</v>
          </cell>
          <cell r="J790">
            <v>620</v>
          </cell>
          <cell r="K790">
            <v>212</v>
          </cell>
          <cell r="M790">
            <v>251</v>
          </cell>
          <cell r="N790">
            <v>0</v>
          </cell>
          <cell r="O790"/>
          <cell r="P790">
            <v>60952</v>
          </cell>
          <cell r="Q790">
            <v>169</v>
          </cell>
          <cell r="R790">
            <v>228</v>
          </cell>
          <cell r="S790">
            <v>295</v>
          </cell>
          <cell r="T790">
            <v>3.4</v>
          </cell>
        </row>
        <row r="791">
          <cell r="C791" t="str">
            <v>VK3601H</v>
          </cell>
          <cell r="D791">
            <v>10473587</v>
          </cell>
          <cell r="E791">
            <v>5785</v>
          </cell>
          <cell r="H791">
            <v>338</v>
          </cell>
          <cell r="I791">
            <v>47</v>
          </cell>
          <cell r="J791">
            <v>840</v>
          </cell>
          <cell r="K791">
            <v>693</v>
          </cell>
          <cell r="M791">
            <v>2856</v>
          </cell>
          <cell r="N791">
            <v>160</v>
          </cell>
          <cell r="O791">
            <v>1075</v>
          </cell>
          <cell r="P791">
            <v>2228098</v>
          </cell>
          <cell r="Q791">
            <v>3504</v>
          </cell>
          <cell r="R791">
            <v>3839</v>
          </cell>
          <cell r="S791">
            <v>4911</v>
          </cell>
          <cell r="T791">
            <v>5.2</v>
          </cell>
        </row>
        <row r="792">
          <cell r="C792" t="str">
            <v>Lorraine39_L_AM</v>
          </cell>
          <cell r="D792">
            <v>10473582</v>
          </cell>
          <cell r="E792">
            <v>652</v>
          </cell>
          <cell r="H792">
            <v>36</v>
          </cell>
          <cell r="I792">
            <v>47</v>
          </cell>
          <cell r="J792">
            <v>200</v>
          </cell>
          <cell r="K792">
            <v>1</v>
          </cell>
          <cell r="M792">
            <v>295</v>
          </cell>
          <cell r="N792">
            <v>18</v>
          </cell>
          <cell r="O792"/>
          <cell r="P792">
            <v>25454</v>
          </cell>
          <cell r="Q792">
            <v>107</v>
          </cell>
          <cell r="R792">
            <v>140</v>
          </cell>
          <cell r="S792">
            <v>109</v>
          </cell>
          <cell r="T792">
            <v>2.8</v>
          </cell>
        </row>
        <row r="793">
          <cell r="C793" t="str">
            <v>A-20</v>
          </cell>
          <cell r="D793">
            <v>10473575</v>
          </cell>
          <cell r="E793">
            <v>3692</v>
          </cell>
          <cell r="H793">
            <v>74</v>
          </cell>
          <cell r="I793">
            <v>52</v>
          </cell>
          <cell r="J793">
            <v>690</v>
          </cell>
          <cell r="K793">
            <v>595</v>
          </cell>
          <cell r="M793">
            <v>1656</v>
          </cell>
          <cell r="N793">
            <v>41</v>
          </cell>
          <cell r="O793">
            <v>190</v>
          </cell>
          <cell r="P793">
            <v>1565430</v>
          </cell>
          <cell r="Q793">
            <v>2368</v>
          </cell>
          <cell r="R793">
            <v>1939</v>
          </cell>
          <cell r="S793">
            <v>1023</v>
          </cell>
          <cell r="T793">
            <v>5.5</v>
          </cell>
        </row>
        <row r="794">
          <cell r="C794" t="str">
            <v>M18_Hellcat</v>
          </cell>
          <cell r="D794">
            <v>10473579</v>
          </cell>
          <cell r="E794">
            <v>6147</v>
          </cell>
          <cell r="H794">
            <v>289</v>
          </cell>
          <cell r="I794">
            <v>51</v>
          </cell>
          <cell r="J794">
            <v>960</v>
          </cell>
          <cell r="K794">
            <v>914</v>
          </cell>
          <cell r="M794">
            <v>3155</v>
          </cell>
          <cell r="N794">
            <v>148</v>
          </cell>
          <cell r="O794">
            <v>1046</v>
          </cell>
          <cell r="P794">
            <v>3455314</v>
          </cell>
          <cell r="Q794">
            <v>4841</v>
          </cell>
          <cell r="R794">
            <v>4638</v>
          </cell>
          <cell r="S794">
            <v>3650</v>
          </cell>
          <cell r="T794">
            <v>5.4</v>
          </cell>
        </row>
        <row r="795">
          <cell r="C795" t="str">
            <v>Sturmpanzer_II</v>
          </cell>
          <cell r="D795">
            <v>10473570</v>
          </cell>
          <cell r="E795">
            <v>5149</v>
          </cell>
          <cell r="H795">
            <v>45</v>
          </cell>
          <cell r="I795">
            <v>45</v>
          </cell>
          <cell r="J795">
            <v>730</v>
          </cell>
          <cell r="K795">
            <v>464</v>
          </cell>
          <cell r="M795">
            <v>2341</v>
          </cell>
          <cell r="N795">
            <v>20</v>
          </cell>
          <cell r="O795">
            <v>1</v>
          </cell>
          <cell r="P795">
            <v>1408759</v>
          </cell>
          <cell r="Q795">
            <v>2304</v>
          </cell>
          <cell r="R795">
            <v>4769</v>
          </cell>
          <cell r="S795">
            <v>2182</v>
          </cell>
          <cell r="T795">
            <v>4.9000000000000004</v>
          </cell>
        </row>
        <row r="796">
          <cell r="C796" t="str">
            <v>JagdPzIV</v>
          </cell>
          <cell r="D796">
            <v>10473569</v>
          </cell>
          <cell r="E796">
            <v>2996</v>
          </cell>
          <cell r="H796">
            <v>26</v>
          </cell>
          <cell r="I796">
            <v>48</v>
          </cell>
          <cell r="J796">
            <v>560</v>
          </cell>
          <cell r="K796">
            <v>441</v>
          </cell>
          <cell r="M796">
            <v>1414</v>
          </cell>
          <cell r="N796">
            <v>13</v>
          </cell>
          <cell r="O796"/>
          <cell r="P796">
            <v>687204</v>
          </cell>
          <cell r="Q796">
            <v>1362</v>
          </cell>
          <cell r="R796">
            <v>2673</v>
          </cell>
          <cell r="S796">
            <v>1046</v>
          </cell>
          <cell r="T796">
            <v>4.7</v>
          </cell>
        </row>
        <row r="797">
          <cell r="C797" t="str">
            <v>T-34-85</v>
          </cell>
          <cell r="D797">
            <v>10473584</v>
          </cell>
          <cell r="E797">
            <v>3557</v>
          </cell>
          <cell r="H797">
            <v>164</v>
          </cell>
          <cell r="I797">
            <v>48</v>
          </cell>
          <cell r="J797">
            <v>580</v>
          </cell>
          <cell r="K797">
            <v>355</v>
          </cell>
          <cell r="M797">
            <v>1656</v>
          </cell>
          <cell r="N797">
            <v>79</v>
          </cell>
          <cell r="O797">
            <v>451</v>
          </cell>
          <cell r="P797">
            <v>757088</v>
          </cell>
          <cell r="Q797">
            <v>1403</v>
          </cell>
          <cell r="R797">
            <v>2520</v>
          </cell>
          <cell r="S797">
            <v>1036</v>
          </cell>
          <cell r="T797">
            <v>4.5</v>
          </cell>
        </row>
        <row r="798">
          <cell r="C798" t="str">
            <v>T-34-85</v>
          </cell>
          <cell r="D798">
            <v>10473562</v>
          </cell>
          <cell r="E798">
            <v>699</v>
          </cell>
          <cell r="H798">
            <v>1</v>
          </cell>
          <cell r="I798">
            <v>43</v>
          </cell>
          <cell r="J798">
            <v>680</v>
          </cell>
          <cell r="K798">
            <v>335</v>
          </cell>
          <cell r="M798">
            <v>303</v>
          </cell>
          <cell r="N798">
            <v>0</v>
          </cell>
          <cell r="O798"/>
          <cell r="P798">
            <v>199737</v>
          </cell>
          <cell r="Q798">
            <v>197</v>
          </cell>
          <cell r="R798">
            <v>457</v>
          </cell>
          <cell r="S798">
            <v>194</v>
          </cell>
          <cell r="T798">
            <v>5.5</v>
          </cell>
        </row>
        <row r="799">
          <cell r="C799" t="str">
            <v>SU-100</v>
          </cell>
          <cell r="D799">
            <v>10473577</v>
          </cell>
          <cell r="E799">
            <v>15773</v>
          </cell>
          <cell r="H799">
            <v>0</v>
          </cell>
          <cell r="I799">
            <v>47</v>
          </cell>
          <cell r="J799">
            <v>950</v>
          </cell>
          <cell r="K799">
            <v>891</v>
          </cell>
          <cell r="M799">
            <v>7450</v>
          </cell>
          <cell r="N799">
            <v>0</v>
          </cell>
          <cell r="O799"/>
          <cell r="P799">
            <v>12673652</v>
          </cell>
          <cell r="Q799">
            <v>11398</v>
          </cell>
          <cell r="R799">
            <v>13191</v>
          </cell>
          <cell r="S799">
            <v>9925</v>
          </cell>
          <cell r="T799">
            <v>7</v>
          </cell>
        </row>
        <row r="800">
          <cell r="C800" t="str">
            <v>KV1</v>
          </cell>
          <cell r="D800">
            <v>10473566</v>
          </cell>
          <cell r="E800">
            <v>1410</v>
          </cell>
          <cell r="H800">
            <v>264</v>
          </cell>
          <cell r="I800">
            <v>50</v>
          </cell>
          <cell r="J800">
            <v>590</v>
          </cell>
          <cell r="K800">
            <v>434</v>
          </cell>
          <cell r="M800">
            <v>649</v>
          </cell>
          <cell r="N800">
            <v>131</v>
          </cell>
          <cell r="O800">
            <v>514</v>
          </cell>
          <cell r="P800">
            <v>358113</v>
          </cell>
          <cell r="Q800">
            <v>651</v>
          </cell>
          <cell r="R800">
            <v>1063</v>
          </cell>
          <cell r="S800">
            <v>616</v>
          </cell>
          <cell r="T800">
            <v>4.5999999999999996</v>
          </cell>
        </row>
        <row r="801">
          <cell r="C801" t="str">
            <v>T-34-85</v>
          </cell>
          <cell r="D801">
            <v>10473578</v>
          </cell>
          <cell r="E801">
            <v>939</v>
          </cell>
          <cell r="H801">
            <v>38</v>
          </cell>
          <cell r="I801">
            <v>55</v>
          </cell>
          <cell r="J801">
            <v>540</v>
          </cell>
          <cell r="K801">
            <v>331</v>
          </cell>
          <cell r="M801">
            <v>476</v>
          </cell>
          <cell r="N801">
            <v>23</v>
          </cell>
          <cell r="O801">
            <v>192</v>
          </cell>
          <cell r="P801">
            <v>125785</v>
          </cell>
          <cell r="Q801">
            <v>363</v>
          </cell>
          <cell r="R801">
            <v>808</v>
          </cell>
          <cell r="S801">
            <v>217</v>
          </cell>
          <cell r="T801">
            <v>3.7</v>
          </cell>
        </row>
        <row r="802">
          <cell r="C802" t="str">
            <v>_105_leFH18B2</v>
          </cell>
          <cell r="D802">
            <v>10473564</v>
          </cell>
          <cell r="E802">
            <v>10466</v>
          </cell>
          <cell r="H802">
            <v>72</v>
          </cell>
          <cell r="I802">
            <v>57</v>
          </cell>
          <cell r="J802">
            <v>1280</v>
          </cell>
          <cell r="K802">
            <v>1214</v>
          </cell>
          <cell r="M802">
            <v>5710</v>
          </cell>
          <cell r="N802">
            <v>42</v>
          </cell>
          <cell r="O802">
            <v>1539</v>
          </cell>
          <cell r="P802">
            <v>6559563</v>
          </cell>
          <cell r="Q802">
            <v>11164</v>
          </cell>
          <cell r="R802">
            <v>10974</v>
          </cell>
          <cell r="S802">
            <v>11054</v>
          </cell>
          <cell r="T802">
            <v>5.0999999999999996</v>
          </cell>
        </row>
        <row r="803">
          <cell r="C803" t="str">
            <v>KV1</v>
          </cell>
          <cell r="D803">
            <v>10473563</v>
          </cell>
          <cell r="E803">
            <v>790</v>
          </cell>
          <cell r="H803">
            <v>80</v>
          </cell>
          <cell r="I803">
            <v>41</v>
          </cell>
          <cell r="J803">
            <v>330</v>
          </cell>
          <cell r="K803">
            <v>74</v>
          </cell>
          <cell r="M803">
            <v>362</v>
          </cell>
          <cell r="N803">
            <v>32</v>
          </cell>
          <cell r="O803"/>
          <cell r="P803">
            <v>64011</v>
          </cell>
          <cell r="Q803">
            <v>150</v>
          </cell>
          <cell r="R803">
            <v>444</v>
          </cell>
          <cell r="S803">
            <v>135</v>
          </cell>
          <cell r="T803">
            <v>3.6</v>
          </cell>
        </row>
        <row r="804">
          <cell r="C804" t="str">
            <v>T-34-85</v>
          </cell>
          <cell r="D804">
            <v>10473571</v>
          </cell>
          <cell r="E804">
            <v>14153</v>
          </cell>
          <cell r="H804">
            <v>4133</v>
          </cell>
          <cell r="I804">
            <v>55</v>
          </cell>
          <cell r="J804">
            <v>1120</v>
          </cell>
          <cell r="K804">
            <v>1112</v>
          </cell>
          <cell r="M804">
            <v>7415</v>
          </cell>
          <cell r="N804">
            <v>2286</v>
          </cell>
          <cell r="O804">
            <v>1365</v>
          </cell>
          <cell r="P804">
            <v>9955164</v>
          </cell>
          <cell r="Q804">
            <v>11276</v>
          </cell>
          <cell r="R804">
            <v>26044</v>
          </cell>
          <cell r="S804">
            <v>4824</v>
          </cell>
          <cell r="T804">
            <v>6.2</v>
          </cell>
        </row>
        <row r="805">
          <cell r="C805" t="str">
            <v>M18_Hellcat</v>
          </cell>
          <cell r="D805">
            <v>10473568</v>
          </cell>
          <cell r="E805">
            <v>8729</v>
          </cell>
          <cell r="H805">
            <v>588</v>
          </cell>
          <cell r="I805">
            <v>52</v>
          </cell>
          <cell r="J805">
            <v>900</v>
          </cell>
          <cell r="K805">
            <v>748</v>
          </cell>
          <cell r="M805">
            <v>4340</v>
          </cell>
          <cell r="N805">
            <v>308</v>
          </cell>
          <cell r="O805">
            <v>1006</v>
          </cell>
          <cell r="P805">
            <v>3232887</v>
          </cell>
          <cell r="Q805">
            <v>5647</v>
          </cell>
          <cell r="R805">
            <v>8465</v>
          </cell>
          <cell r="S805">
            <v>8274</v>
          </cell>
          <cell r="T805">
            <v>4.9000000000000004</v>
          </cell>
        </row>
        <row r="806">
          <cell r="C806" t="str">
            <v>ARL_V39</v>
          </cell>
          <cell r="D806">
            <v>10473565</v>
          </cell>
          <cell r="E806">
            <v>4611</v>
          </cell>
          <cell r="H806">
            <v>25</v>
          </cell>
          <cell r="I806">
            <v>51</v>
          </cell>
          <cell r="J806">
            <v>840</v>
          </cell>
          <cell r="K806">
            <v>780</v>
          </cell>
          <cell r="M806">
            <v>2189</v>
          </cell>
          <cell r="N806">
            <v>16</v>
          </cell>
          <cell r="O806"/>
          <cell r="P806">
            <v>2383757</v>
          </cell>
          <cell r="Q806">
            <v>3076</v>
          </cell>
          <cell r="R806">
            <v>4283</v>
          </cell>
          <cell r="S806">
            <v>2268</v>
          </cell>
          <cell r="T806">
            <v>5.5</v>
          </cell>
        </row>
        <row r="807">
          <cell r="C807" t="str">
            <v>SU-5</v>
          </cell>
          <cell r="D807">
            <v>10473576</v>
          </cell>
          <cell r="E807">
            <v>1392</v>
          </cell>
          <cell r="H807">
            <v>261</v>
          </cell>
          <cell r="I807">
            <v>56</v>
          </cell>
          <cell r="J807">
            <v>940</v>
          </cell>
          <cell r="K807">
            <v>737</v>
          </cell>
          <cell r="M807">
            <v>708</v>
          </cell>
          <cell r="N807">
            <v>146</v>
          </cell>
          <cell r="O807">
            <v>803</v>
          </cell>
          <cell r="P807">
            <v>469849</v>
          </cell>
          <cell r="Q807">
            <v>1220</v>
          </cell>
          <cell r="R807">
            <v>834</v>
          </cell>
          <cell r="S807">
            <v>1215</v>
          </cell>
          <cell r="T807">
            <v>3.4</v>
          </cell>
        </row>
        <row r="808">
          <cell r="C808" t="str">
            <v>Ch20_Type58</v>
          </cell>
          <cell r="D808">
            <v>10473580</v>
          </cell>
          <cell r="E808">
            <v>8573</v>
          </cell>
          <cell r="H808">
            <v>0</v>
          </cell>
          <cell r="I808">
            <v>50</v>
          </cell>
          <cell r="J808">
            <v>1380</v>
          </cell>
          <cell r="K808">
            <v>1182</v>
          </cell>
          <cell r="M808">
            <v>4260</v>
          </cell>
          <cell r="N808">
            <v>0</v>
          </cell>
          <cell r="O808"/>
          <cell r="P808">
            <v>8396665</v>
          </cell>
          <cell r="Q808">
            <v>8002</v>
          </cell>
          <cell r="R808">
            <v>9880</v>
          </cell>
          <cell r="S808">
            <v>9420</v>
          </cell>
          <cell r="T808">
            <v>7.1</v>
          </cell>
        </row>
        <row r="809">
          <cell r="C809" t="str">
            <v>GB21_Cromwell</v>
          </cell>
          <cell r="D809">
            <v>10473583</v>
          </cell>
          <cell r="E809">
            <v>827</v>
          </cell>
          <cell r="H809">
            <v>0</v>
          </cell>
          <cell r="I809">
            <v>48</v>
          </cell>
          <cell r="J809">
            <v>540</v>
          </cell>
          <cell r="K809">
            <v>267</v>
          </cell>
          <cell r="M809">
            <v>401</v>
          </cell>
          <cell r="N809">
            <v>0</v>
          </cell>
          <cell r="O809"/>
          <cell r="P809">
            <v>105454</v>
          </cell>
          <cell r="Q809">
            <v>263</v>
          </cell>
          <cell r="R809">
            <v>651</v>
          </cell>
          <cell r="S809">
            <v>297</v>
          </cell>
          <cell r="T809">
            <v>3.7</v>
          </cell>
        </row>
        <row r="810">
          <cell r="C810" t="str">
            <v>T150</v>
          </cell>
          <cell r="D810">
            <v>10473561</v>
          </cell>
          <cell r="E810">
            <v>801</v>
          </cell>
          <cell r="H810">
            <v>54</v>
          </cell>
          <cell r="I810">
            <v>41</v>
          </cell>
          <cell r="J810">
            <v>460</v>
          </cell>
          <cell r="K810">
            <v>173</v>
          </cell>
          <cell r="M810">
            <v>368</v>
          </cell>
          <cell r="N810">
            <v>20</v>
          </cell>
          <cell r="O810"/>
          <cell r="P810">
            <v>89776</v>
          </cell>
          <cell r="Q810">
            <v>257</v>
          </cell>
          <cell r="R810">
            <v>375</v>
          </cell>
          <cell r="S810">
            <v>213</v>
          </cell>
          <cell r="T810">
            <v>3.9</v>
          </cell>
        </row>
        <row r="811">
          <cell r="C811" t="str">
            <v>VK3601H</v>
          </cell>
          <cell r="D811">
            <v>10473589</v>
          </cell>
          <cell r="E811">
            <v>2324</v>
          </cell>
          <cell r="H811">
            <v>0</v>
          </cell>
          <cell r="I811">
            <v>46</v>
          </cell>
          <cell r="J811">
            <v>590</v>
          </cell>
          <cell r="K811">
            <v>264</v>
          </cell>
          <cell r="M811">
            <v>1074</v>
          </cell>
          <cell r="N811">
            <v>0</v>
          </cell>
          <cell r="O811"/>
          <cell r="P811">
            <v>307514</v>
          </cell>
          <cell r="Q811">
            <v>517</v>
          </cell>
          <cell r="R811">
            <v>2528</v>
          </cell>
          <cell r="S811">
            <v>659</v>
          </cell>
          <cell r="T811">
            <v>4.5999999999999996</v>
          </cell>
        </row>
        <row r="812">
          <cell r="C812" t="str">
            <v>Ch20_Type58</v>
          </cell>
          <cell r="D812">
            <v>10473560</v>
          </cell>
          <cell r="E812">
            <v>17396</v>
          </cell>
          <cell r="H812">
            <v>104</v>
          </cell>
          <cell r="I812">
            <v>56</v>
          </cell>
          <cell r="J812">
            <v>1150</v>
          </cell>
          <cell r="K812">
            <v>1125</v>
          </cell>
          <cell r="M812">
            <v>8796</v>
          </cell>
          <cell r="N812">
            <v>58</v>
          </cell>
          <cell r="O812">
            <v>328</v>
          </cell>
          <cell r="P812">
            <v>15988775</v>
          </cell>
          <cell r="Q812">
            <v>14711</v>
          </cell>
          <cell r="R812">
            <v>20083</v>
          </cell>
          <cell r="S812">
            <v>9230</v>
          </cell>
          <cell r="T812">
            <v>6.6</v>
          </cell>
        </row>
        <row r="813">
          <cell r="C813" t="str">
            <v>KV-1s</v>
          </cell>
          <cell r="D813">
            <v>10473585</v>
          </cell>
          <cell r="E813">
            <v>1785</v>
          </cell>
          <cell r="H813">
            <v>194</v>
          </cell>
          <cell r="I813">
            <v>53</v>
          </cell>
          <cell r="J813">
            <v>790</v>
          </cell>
          <cell r="K813">
            <v>652</v>
          </cell>
          <cell r="M813">
            <v>866</v>
          </cell>
          <cell r="N813">
            <v>102</v>
          </cell>
          <cell r="O813">
            <v>934</v>
          </cell>
          <cell r="P813">
            <v>713920</v>
          </cell>
          <cell r="Q813">
            <v>1085</v>
          </cell>
          <cell r="R813">
            <v>1315</v>
          </cell>
          <cell r="S813">
            <v>751</v>
          </cell>
          <cell r="T813">
            <v>4.9000000000000004</v>
          </cell>
        </row>
        <row r="814">
          <cell r="C814" t="str">
            <v>Ch09_M5</v>
          </cell>
          <cell r="D814">
            <v>10780774</v>
          </cell>
          <cell r="E814">
            <v>5539</v>
          </cell>
          <cell r="H814">
            <v>185</v>
          </cell>
          <cell r="I814">
            <v>54</v>
          </cell>
          <cell r="J814">
            <v>1050</v>
          </cell>
          <cell r="K814">
            <v>1078</v>
          </cell>
          <cell r="M814">
            <v>2784</v>
          </cell>
          <cell r="N814">
            <v>99</v>
          </cell>
          <cell r="O814">
            <v>1453</v>
          </cell>
          <cell r="P814">
            <v>4033549</v>
          </cell>
          <cell r="Q814">
            <v>4816</v>
          </cell>
          <cell r="R814">
            <v>4491</v>
          </cell>
          <cell r="S814">
            <v>5249</v>
          </cell>
          <cell r="T814">
            <v>6</v>
          </cell>
        </row>
        <row r="815">
          <cell r="C815" t="str">
            <v>StuGIII</v>
          </cell>
          <cell r="D815">
            <v>10780780</v>
          </cell>
          <cell r="E815">
            <v>2668</v>
          </cell>
          <cell r="H815">
            <v>19</v>
          </cell>
          <cell r="I815">
            <v>44</v>
          </cell>
          <cell r="J815">
            <v>920</v>
          </cell>
          <cell r="K815">
            <v>714</v>
          </cell>
          <cell r="M815">
            <v>1229</v>
          </cell>
          <cell r="N815">
            <v>7</v>
          </cell>
          <cell r="O815"/>
          <cell r="P815">
            <v>1062437</v>
          </cell>
          <cell r="Q815">
            <v>1871</v>
          </cell>
          <cell r="R815">
            <v>2469</v>
          </cell>
          <cell r="S815">
            <v>2192</v>
          </cell>
          <cell r="T815">
            <v>4.9000000000000004</v>
          </cell>
        </row>
        <row r="816">
          <cell r="C816" t="str">
            <v>IS</v>
          </cell>
          <cell r="D816">
            <v>10780785</v>
          </cell>
          <cell r="E816">
            <v>2230</v>
          </cell>
          <cell r="H816">
            <v>117</v>
          </cell>
          <cell r="I816">
            <v>47</v>
          </cell>
          <cell r="J816">
            <v>660</v>
          </cell>
          <cell r="K816">
            <v>459</v>
          </cell>
          <cell r="M816">
            <v>1062</v>
          </cell>
          <cell r="N816">
            <v>55</v>
          </cell>
          <cell r="O816">
            <v>1</v>
          </cell>
          <cell r="P816">
            <v>566763</v>
          </cell>
          <cell r="Q816">
            <v>878</v>
          </cell>
          <cell r="R816">
            <v>2330</v>
          </cell>
          <cell r="S816">
            <v>774</v>
          </cell>
          <cell r="T816">
            <v>4.7</v>
          </cell>
        </row>
        <row r="817">
          <cell r="C817" t="str">
            <v>T-34-85</v>
          </cell>
          <cell r="D817">
            <v>10780782</v>
          </cell>
          <cell r="E817">
            <v>848</v>
          </cell>
          <cell r="H817">
            <v>260</v>
          </cell>
          <cell r="I817">
            <v>57</v>
          </cell>
          <cell r="J817">
            <v>1080</v>
          </cell>
          <cell r="K817">
            <v>943</v>
          </cell>
          <cell r="M817">
            <v>471</v>
          </cell>
          <cell r="N817">
            <v>147</v>
          </cell>
          <cell r="O817">
            <v>1064</v>
          </cell>
          <cell r="P817">
            <v>294639</v>
          </cell>
          <cell r="Q817">
            <v>751</v>
          </cell>
          <cell r="R817">
            <v>870</v>
          </cell>
          <cell r="S817">
            <v>1145</v>
          </cell>
          <cell r="T817">
            <v>4.0999999999999996</v>
          </cell>
        </row>
        <row r="818">
          <cell r="C818" t="str">
            <v>Churchill_LL</v>
          </cell>
          <cell r="D818">
            <v>10780788</v>
          </cell>
          <cell r="E818">
            <v>1515</v>
          </cell>
          <cell r="H818">
            <v>70</v>
          </cell>
          <cell r="I818">
            <v>47</v>
          </cell>
          <cell r="J818">
            <v>630</v>
          </cell>
          <cell r="K818">
            <v>285</v>
          </cell>
          <cell r="M818">
            <v>652</v>
          </cell>
          <cell r="N818">
            <v>34</v>
          </cell>
          <cell r="O818">
            <v>440</v>
          </cell>
          <cell r="P818">
            <v>301070</v>
          </cell>
          <cell r="Q818">
            <v>599</v>
          </cell>
          <cell r="R818">
            <v>506</v>
          </cell>
          <cell r="S818">
            <v>814</v>
          </cell>
          <cell r="T818">
            <v>4.9000000000000004</v>
          </cell>
        </row>
        <row r="819">
          <cell r="C819" t="str">
            <v>VK1602</v>
          </cell>
          <cell r="D819">
            <v>10780769</v>
          </cell>
          <cell r="E819">
            <v>4832</v>
          </cell>
          <cell r="H819">
            <v>155</v>
          </cell>
          <cell r="I819">
            <v>54</v>
          </cell>
          <cell r="J819">
            <v>740</v>
          </cell>
          <cell r="K819">
            <v>616</v>
          </cell>
          <cell r="M819">
            <v>2343</v>
          </cell>
          <cell r="N819">
            <v>84</v>
          </cell>
          <cell r="O819">
            <v>557</v>
          </cell>
          <cell r="P819">
            <v>1497828</v>
          </cell>
          <cell r="Q819">
            <v>2720</v>
          </cell>
          <cell r="R819">
            <v>5304</v>
          </cell>
          <cell r="S819">
            <v>2884</v>
          </cell>
          <cell r="T819">
            <v>4.5</v>
          </cell>
        </row>
        <row r="820">
          <cell r="C820" t="str">
            <v>KV1</v>
          </cell>
          <cell r="D820">
            <v>10780775</v>
          </cell>
          <cell r="E820">
            <v>2977</v>
          </cell>
          <cell r="H820">
            <v>670</v>
          </cell>
          <cell r="I820">
            <v>49</v>
          </cell>
          <cell r="J820">
            <v>850</v>
          </cell>
          <cell r="K820">
            <v>648</v>
          </cell>
          <cell r="M820">
            <v>1452</v>
          </cell>
          <cell r="N820">
            <v>329</v>
          </cell>
          <cell r="O820">
            <v>1040</v>
          </cell>
          <cell r="P820">
            <v>1013685</v>
          </cell>
          <cell r="Q820">
            <v>2043</v>
          </cell>
          <cell r="R820">
            <v>1651</v>
          </cell>
          <cell r="S820">
            <v>2275</v>
          </cell>
          <cell r="T820">
            <v>4.5999999999999996</v>
          </cell>
        </row>
        <row r="821">
          <cell r="C821" t="str">
            <v>M41</v>
          </cell>
          <cell r="D821">
            <v>10780787</v>
          </cell>
          <cell r="E821">
            <v>4278</v>
          </cell>
          <cell r="H821">
            <v>179</v>
          </cell>
          <cell r="I821">
            <v>50</v>
          </cell>
          <cell r="J821">
            <v>770</v>
          </cell>
          <cell r="K821">
            <v>554</v>
          </cell>
          <cell r="M821">
            <v>1992</v>
          </cell>
          <cell r="N821">
            <v>90</v>
          </cell>
          <cell r="O821">
            <v>928</v>
          </cell>
          <cell r="P821">
            <v>1400820</v>
          </cell>
          <cell r="Q821">
            <v>2052</v>
          </cell>
          <cell r="R821">
            <v>4033</v>
          </cell>
          <cell r="S821">
            <v>2585</v>
          </cell>
          <cell r="T821">
            <v>4.9000000000000004</v>
          </cell>
        </row>
        <row r="822">
          <cell r="C822" t="str">
            <v>T-50</v>
          </cell>
          <cell r="D822">
            <v>10780766</v>
          </cell>
          <cell r="E822">
            <v>3261</v>
          </cell>
          <cell r="H822">
            <v>0</v>
          </cell>
          <cell r="I822">
            <v>50</v>
          </cell>
          <cell r="J822">
            <v>740</v>
          </cell>
          <cell r="K822">
            <v>714</v>
          </cell>
          <cell r="M822">
            <v>1635</v>
          </cell>
          <cell r="N822">
            <v>0</v>
          </cell>
          <cell r="O822"/>
          <cell r="P822">
            <v>1320545</v>
          </cell>
          <cell r="Q822">
            <v>1990</v>
          </cell>
          <cell r="R822">
            <v>2119</v>
          </cell>
          <cell r="S822">
            <v>2481</v>
          </cell>
          <cell r="T822">
            <v>5.3</v>
          </cell>
        </row>
        <row r="823">
          <cell r="C823" t="str">
            <v>Ch21_T34</v>
          </cell>
          <cell r="D823">
            <v>10780791</v>
          </cell>
          <cell r="E823">
            <v>18250</v>
          </cell>
          <cell r="H823">
            <v>113</v>
          </cell>
          <cell r="I823">
            <v>55</v>
          </cell>
          <cell r="J823">
            <v>1150</v>
          </cell>
          <cell r="K823">
            <v>1117</v>
          </cell>
          <cell r="M823">
            <v>9520</v>
          </cell>
          <cell r="N823">
            <v>62</v>
          </cell>
          <cell r="O823"/>
          <cell r="P823">
            <v>11800905</v>
          </cell>
          <cell r="Q823">
            <v>16979</v>
          </cell>
          <cell r="R823">
            <v>23075</v>
          </cell>
          <cell r="S823">
            <v>11911</v>
          </cell>
          <cell r="T823">
            <v>5.4</v>
          </cell>
        </row>
        <row r="824">
          <cell r="C824" t="str">
            <v>ARL_V39</v>
          </cell>
          <cell r="D824">
            <v>10780789</v>
          </cell>
          <cell r="E824">
            <v>12472</v>
          </cell>
          <cell r="H824">
            <v>0</v>
          </cell>
          <cell r="I824">
            <v>50</v>
          </cell>
          <cell r="J824">
            <v>1000</v>
          </cell>
          <cell r="K824">
            <v>998</v>
          </cell>
          <cell r="M824">
            <v>6225</v>
          </cell>
          <cell r="N824">
            <v>0</v>
          </cell>
          <cell r="O824"/>
          <cell r="P824">
            <v>9018549</v>
          </cell>
          <cell r="Q824">
            <v>10063</v>
          </cell>
          <cell r="R824">
            <v>11472</v>
          </cell>
          <cell r="S824">
            <v>7279</v>
          </cell>
          <cell r="T824">
            <v>6.2</v>
          </cell>
        </row>
        <row r="825">
          <cell r="C825" t="str">
            <v>SU-152</v>
          </cell>
          <cell r="D825">
            <v>10780786</v>
          </cell>
          <cell r="E825">
            <v>3912</v>
          </cell>
          <cell r="H825">
            <v>0</v>
          </cell>
          <cell r="I825">
            <v>49</v>
          </cell>
          <cell r="J825">
            <v>840</v>
          </cell>
          <cell r="K825">
            <v>744</v>
          </cell>
          <cell r="M825">
            <v>1922</v>
          </cell>
          <cell r="N825">
            <v>0</v>
          </cell>
          <cell r="O825"/>
          <cell r="P825">
            <v>1841366</v>
          </cell>
          <cell r="Q825">
            <v>2486</v>
          </cell>
          <cell r="R825">
            <v>2067</v>
          </cell>
          <cell r="S825">
            <v>3341</v>
          </cell>
          <cell r="T825">
            <v>5.0999999999999996</v>
          </cell>
        </row>
        <row r="826">
          <cell r="C826" t="str">
            <v>Hummel</v>
          </cell>
          <cell r="D826">
            <v>10780776</v>
          </cell>
          <cell r="E826">
            <v>909</v>
          </cell>
          <cell r="H826">
            <v>0</v>
          </cell>
          <cell r="I826">
            <v>46</v>
          </cell>
          <cell r="J826">
            <v>870</v>
          </cell>
          <cell r="K826">
            <v>705</v>
          </cell>
          <cell r="M826">
            <v>422</v>
          </cell>
          <cell r="N826">
            <v>0</v>
          </cell>
          <cell r="O826"/>
          <cell r="P826">
            <v>362815</v>
          </cell>
          <cell r="Q826">
            <v>651</v>
          </cell>
          <cell r="R826">
            <v>483</v>
          </cell>
          <cell r="S826">
            <v>1013</v>
          </cell>
          <cell r="T826">
            <v>4.8</v>
          </cell>
        </row>
        <row r="827">
          <cell r="C827" t="str">
            <v>VK3001P</v>
          </cell>
          <cell r="D827">
            <v>10780763</v>
          </cell>
          <cell r="E827">
            <v>2920</v>
          </cell>
          <cell r="H827">
            <v>183</v>
          </cell>
          <cell r="I827">
            <v>43</v>
          </cell>
          <cell r="J827">
            <v>660</v>
          </cell>
          <cell r="K827">
            <v>259</v>
          </cell>
          <cell r="M827">
            <v>1316</v>
          </cell>
          <cell r="N827">
            <v>78</v>
          </cell>
          <cell r="O827"/>
          <cell r="P827">
            <v>394259</v>
          </cell>
          <cell r="Q827">
            <v>1089</v>
          </cell>
          <cell r="R827">
            <v>2997</v>
          </cell>
          <cell r="S827">
            <v>830</v>
          </cell>
          <cell r="T827">
            <v>3.7</v>
          </cell>
        </row>
        <row r="828">
          <cell r="C828" t="str">
            <v>SU-8</v>
          </cell>
          <cell r="D828">
            <v>10780783</v>
          </cell>
          <cell r="E828">
            <v>2196</v>
          </cell>
          <cell r="H828">
            <v>226</v>
          </cell>
          <cell r="I828">
            <v>50</v>
          </cell>
          <cell r="J828">
            <v>450</v>
          </cell>
          <cell r="K828">
            <v>305</v>
          </cell>
          <cell r="M828">
            <v>987</v>
          </cell>
          <cell r="N828">
            <v>113</v>
          </cell>
          <cell r="O828">
            <v>524</v>
          </cell>
          <cell r="P828">
            <v>531966</v>
          </cell>
          <cell r="Q828">
            <v>844</v>
          </cell>
          <cell r="R828">
            <v>996</v>
          </cell>
          <cell r="S828">
            <v>588</v>
          </cell>
          <cell r="T828">
            <v>4.2</v>
          </cell>
        </row>
        <row r="829">
          <cell r="C829" t="str">
            <v>KV-1s</v>
          </cell>
          <cell r="D829">
            <v>10780790</v>
          </cell>
          <cell r="E829">
            <v>1068</v>
          </cell>
          <cell r="H829">
            <v>100</v>
          </cell>
          <cell r="I829">
            <v>42</v>
          </cell>
          <cell r="J829">
            <v>480</v>
          </cell>
          <cell r="K829">
            <v>202</v>
          </cell>
          <cell r="M829">
            <v>492</v>
          </cell>
          <cell r="N829">
            <v>42</v>
          </cell>
          <cell r="O829">
            <v>1</v>
          </cell>
          <cell r="P829">
            <v>132161</v>
          </cell>
          <cell r="Q829">
            <v>312</v>
          </cell>
          <cell r="R829">
            <v>504</v>
          </cell>
          <cell r="S829">
            <v>603</v>
          </cell>
          <cell r="T829">
            <v>3.9</v>
          </cell>
        </row>
        <row r="830">
          <cell r="C830" t="str">
            <v>KV1</v>
          </cell>
          <cell r="D830">
            <v>10780792</v>
          </cell>
          <cell r="E830">
            <v>407</v>
          </cell>
          <cell r="H830">
            <v>0</v>
          </cell>
          <cell r="I830">
            <v>52</v>
          </cell>
          <cell r="J830">
            <v>820</v>
          </cell>
          <cell r="K830">
            <v>450</v>
          </cell>
          <cell r="M830">
            <v>211</v>
          </cell>
          <cell r="N830">
            <v>0</v>
          </cell>
          <cell r="O830"/>
          <cell r="P830">
            <v>54435</v>
          </cell>
          <cell r="Q830">
            <v>252</v>
          </cell>
          <cell r="R830">
            <v>449</v>
          </cell>
          <cell r="S830">
            <v>214</v>
          </cell>
          <cell r="T830">
            <v>2.9</v>
          </cell>
        </row>
        <row r="831">
          <cell r="C831" t="str">
            <v>AMX_105AM</v>
          </cell>
          <cell r="D831">
            <v>10780770</v>
          </cell>
          <cell r="E831">
            <v>3354</v>
          </cell>
          <cell r="H831">
            <v>12</v>
          </cell>
          <cell r="I831">
            <v>51</v>
          </cell>
          <cell r="J831">
            <v>840</v>
          </cell>
          <cell r="K831">
            <v>737</v>
          </cell>
          <cell r="M831">
            <v>1601</v>
          </cell>
          <cell r="N831">
            <v>9</v>
          </cell>
          <cell r="O831"/>
          <cell r="P831">
            <v>1468876</v>
          </cell>
          <cell r="Q831">
            <v>1770</v>
          </cell>
          <cell r="R831">
            <v>4359</v>
          </cell>
          <cell r="S831">
            <v>2365</v>
          </cell>
          <cell r="T831">
            <v>5.4</v>
          </cell>
        </row>
        <row r="832">
          <cell r="C832" t="str">
            <v>AMX_105AM</v>
          </cell>
          <cell r="D832">
            <v>10780768</v>
          </cell>
          <cell r="E832">
            <v>10466</v>
          </cell>
          <cell r="H832">
            <v>38</v>
          </cell>
          <cell r="I832">
            <v>57</v>
          </cell>
          <cell r="J832">
            <v>1280</v>
          </cell>
          <cell r="K832">
            <v>1214</v>
          </cell>
          <cell r="M832">
            <v>5710</v>
          </cell>
          <cell r="N832">
            <v>23</v>
          </cell>
          <cell r="O832">
            <v>1297</v>
          </cell>
          <cell r="P832">
            <v>6559563</v>
          </cell>
          <cell r="Q832">
            <v>11164</v>
          </cell>
          <cell r="R832">
            <v>10974</v>
          </cell>
          <cell r="S832">
            <v>11054</v>
          </cell>
          <cell r="T832">
            <v>5.0999999999999996</v>
          </cell>
        </row>
        <row r="833">
          <cell r="C833" t="str">
            <v>KV1</v>
          </cell>
          <cell r="D833">
            <v>10780781</v>
          </cell>
          <cell r="E833">
            <v>1736</v>
          </cell>
          <cell r="H833">
            <v>344</v>
          </cell>
          <cell r="I833">
            <v>48</v>
          </cell>
          <cell r="J833">
            <v>560</v>
          </cell>
          <cell r="K833">
            <v>167</v>
          </cell>
          <cell r="M833">
            <v>801</v>
          </cell>
          <cell r="N833">
            <v>166</v>
          </cell>
          <cell r="O833">
            <v>200</v>
          </cell>
          <cell r="P833">
            <v>203932</v>
          </cell>
          <cell r="Q833">
            <v>635</v>
          </cell>
          <cell r="R833">
            <v>815</v>
          </cell>
          <cell r="S833">
            <v>522</v>
          </cell>
          <cell r="T833">
            <v>3.3</v>
          </cell>
        </row>
        <row r="834">
          <cell r="C834" t="str">
            <v>AMX_13F3AM</v>
          </cell>
          <cell r="D834">
            <v>10780784</v>
          </cell>
          <cell r="E834">
            <v>4500</v>
          </cell>
          <cell r="H834">
            <v>129</v>
          </cell>
          <cell r="I834">
            <v>39</v>
          </cell>
          <cell r="J834">
            <v>560</v>
          </cell>
          <cell r="K834">
            <v>339</v>
          </cell>
          <cell r="M834">
            <v>2026</v>
          </cell>
          <cell r="N834">
            <v>50</v>
          </cell>
          <cell r="O834">
            <v>1</v>
          </cell>
          <cell r="P834">
            <v>963603</v>
          </cell>
          <cell r="Q834">
            <v>1596</v>
          </cell>
          <cell r="R834">
            <v>1222</v>
          </cell>
          <cell r="S834">
            <v>4036</v>
          </cell>
          <cell r="T834">
            <v>4.9000000000000004</v>
          </cell>
        </row>
        <row r="835">
          <cell r="C835" t="str">
            <v>BDR_G1B</v>
          </cell>
          <cell r="D835">
            <v>10780778</v>
          </cell>
          <cell r="E835">
            <v>4556</v>
          </cell>
          <cell r="H835">
            <v>0</v>
          </cell>
          <cell r="I835">
            <v>48</v>
          </cell>
          <cell r="J835">
            <v>790</v>
          </cell>
          <cell r="K835">
            <v>597</v>
          </cell>
          <cell r="M835">
            <v>2186</v>
          </cell>
          <cell r="N835">
            <v>0</v>
          </cell>
          <cell r="O835"/>
          <cell r="P835">
            <v>1511672</v>
          </cell>
          <cell r="Q835">
            <v>2447</v>
          </cell>
          <cell r="R835">
            <v>5008</v>
          </cell>
          <cell r="S835">
            <v>1656</v>
          </cell>
          <cell r="T835">
            <v>4.7</v>
          </cell>
        </row>
        <row r="836">
          <cell r="C836" t="str">
            <v>VK3001P</v>
          </cell>
          <cell r="D836">
            <v>10780771</v>
          </cell>
          <cell r="E836">
            <v>3823</v>
          </cell>
          <cell r="H836">
            <v>0</v>
          </cell>
          <cell r="I836">
            <v>49</v>
          </cell>
          <cell r="J836">
            <v>1010</v>
          </cell>
          <cell r="K836">
            <v>1058</v>
          </cell>
          <cell r="M836">
            <v>1871</v>
          </cell>
          <cell r="N836">
            <v>0</v>
          </cell>
          <cell r="O836"/>
          <cell r="P836">
            <v>4732906</v>
          </cell>
          <cell r="Q836">
            <v>3305</v>
          </cell>
          <cell r="R836">
            <v>3469</v>
          </cell>
          <cell r="S836">
            <v>951</v>
          </cell>
          <cell r="T836">
            <v>7.9</v>
          </cell>
        </row>
        <row r="837">
          <cell r="C837" t="str">
            <v>PzIV</v>
          </cell>
          <cell r="D837">
            <v>10780767</v>
          </cell>
          <cell r="E837">
            <v>636</v>
          </cell>
          <cell r="H837">
            <v>0</v>
          </cell>
          <cell r="I837">
            <v>45</v>
          </cell>
          <cell r="J837">
            <v>610</v>
          </cell>
          <cell r="K837">
            <v>209</v>
          </cell>
          <cell r="M837">
            <v>284</v>
          </cell>
          <cell r="N837">
            <v>0</v>
          </cell>
          <cell r="O837"/>
          <cell r="P837">
            <v>67934</v>
          </cell>
          <cell r="Q837">
            <v>280</v>
          </cell>
          <cell r="R837">
            <v>408</v>
          </cell>
          <cell r="S837">
            <v>426</v>
          </cell>
          <cell r="T837">
            <v>3.1</v>
          </cell>
        </row>
        <row r="838">
          <cell r="C838" t="str">
            <v>PzIV</v>
          </cell>
          <cell r="D838">
            <v>10780765</v>
          </cell>
          <cell r="E838">
            <v>3925</v>
          </cell>
          <cell r="H838">
            <v>512</v>
          </cell>
          <cell r="I838">
            <v>51</v>
          </cell>
          <cell r="J838">
            <v>770</v>
          </cell>
          <cell r="K838">
            <v>647</v>
          </cell>
          <cell r="M838">
            <v>1930</v>
          </cell>
          <cell r="N838">
            <v>263</v>
          </cell>
          <cell r="O838">
            <v>980</v>
          </cell>
          <cell r="P838">
            <v>1444551</v>
          </cell>
          <cell r="Q838">
            <v>2138</v>
          </cell>
          <cell r="R838">
            <v>3744</v>
          </cell>
          <cell r="S838">
            <v>1858</v>
          </cell>
          <cell r="T838">
            <v>5.0999999999999996</v>
          </cell>
        </row>
        <row r="839">
          <cell r="C839" t="str">
            <v>AMX_105AM</v>
          </cell>
          <cell r="D839">
            <v>10780777</v>
          </cell>
          <cell r="E839">
            <v>2053</v>
          </cell>
          <cell r="H839">
            <v>0</v>
          </cell>
          <cell r="I839">
            <v>46</v>
          </cell>
          <cell r="J839">
            <v>610</v>
          </cell>
          <cell r="K839">
            <v>245</v>
          </cell>
          <cell r="M839">
            <v>952</v>
          </cell>
          <cell r="N839">
            <v>0</v>
          </cell>
          <cell r="O839"/>
          <cell r="P839">
            <v>261681</v>
          </cell>
          <cell r="Q839">
            <v>948</v>
          </cell>
          <cell r="R839">
            <v>1077</v>
          </cell>
          <cell r="S839">
            <v>1200</v>
          </cell>
          <cell r="T839">
            <v>3.1</v>
          </cell>
        </row>
        <row r="840">
          <cell r="C840" t="str">
            <v>M7_med</v>
          </cell>
          <cell r="D840">
            <v>10780773</v>
          </cell>
          <cell r="E840">
            <v>3644</v>
          </cell>
          <cell r="H840">
            <v>155</v>
          </cell>
          <cell r="I840">
            <v>47</v>
          </cell>
          <cell r="J840">
            <v>960</v>
          </cell>
          <cell r="K840">
            <v>652</v>
          </cell>
          <cell r="M840">
            <v>1744</v>
          </cell>
          <cell r="N840">
            <v>73</v>
          </cell>
          <cell r="O840">
            <v>1049</v>
          </cell>
          <cell r="P840">
            <v>1474741</v>
          </cell>
          <cell r="Q840">
            <v>2127</v>
          </cell>
          <cell r="R840">
            <v>2492</v>
          </cell>
          <cell r="S840">
            <v>2159</v>
          </cell>
          <cell r="T840">
            <v>5.3</v>
          </cell>
        </row>
        <row r="841">
          <cell r="C841" t="str">
            <v>GB08_Churchill_I</v>
          </cell>
          <cell r="D841">
            <v>10780764</v>
          </cell>
          <cell r="E841">
            <v>1544</v>
          </cell>
          <cell r="H841">
            <v>98</v>
          </cell>
          <cell r="I841">
            <v>51</v>
          </cell>
          <cell r="J841">
            <v>490</v>
          </cell>
          <cell r="K841">
            <v>72</v>
          </cell>
          <cell r="M841">
            <v>709</v>
          </cell>
          <cell r="N841">
            <v>50</v>
          </cell>
          <cell r="O841"/>
          <cell r="P841">
            <v>103736</v>
          </cell>
          <cell r="Q841">
            <v>364</v>
          </cell>
          <cell r="R841">
            <v>1065</v>
          </cell>
          <cell r="S841">
            <v>578</v>
          </cell>
          <cell r="T841">
            <v>2.8</v>
          </cell>
        </row>
        <row r="842">
          <cell r="C842" t="str">
            <v>T1_hvy</v>
          </cell>
          <cell r="D842">
            <v>10780779</v>
          </cell>
          <cell r="E842">
            <v>6230</v>
          </cell>
          <cell r="H842">
            <v>13</v>
          </cell>
          <cell r="I842">
            <v>53</v>
          </cell>
          <cell r="J842">
            <v>1020</v>
          </cell>
          <cell r="K842">
            <v>1099</v>
          </cell>
          <cell r="M842">
            <v>3225</v>
          </cell>
          <cell r="N842">
            <v>8</v>
          </cell>
          <cell r="O842"/>
          <cell r="P842">
            <v>4179613</v>
          </cell>
          <cell r="Q842">
            <v>5874</v>
          </cell>
          <cell r="R842">
            <v>5513</v>
          </cell>
          <cell r="S842">
            <v>4937</v>
          </cell>
          <cell r="T842">
            <v>5.5</v>
          </cell>
        </row>
        <row r="843">
          <cell r="C843" t="str">
            <v>T-34</v>
          </cell>
          <cell r="D843">
            <v>10780772</v>
          </cell>
          <cell r="E843">
            <v>1217</v>
          </cell>
          <cell r="H843">
            <v>57</v>
          </cell>
          <cell r="I843">
            <v>48</v>
          </cell>
          <cell r="J843">
            <v>630</v>
          </cell>
          <cell r="K843">
            <v>291</v>
          </cell>
          <cell r="M843">
            <v>564</v>
          </cell>
          <cell r="N843">
            <v>28</v>
          </cell>
          <cell r="O843"/>
          <cell r="P843">
            <v>156846</v>
          </cell>
          <cell r="Q843">
            <v>538</v>
          </cell>
          <cell r="R843">
            <v>677</v>
          </cell>
          <cell r="S843">
            <v>1265</v>
          </cell>
          <cell r="T843">
            <v>3.2</v>
          </cell>
        </row>
        <row r="844">
          <cell r="C844" t="str">
            <v>JagdPzIV</v>
          </cell>
          <cell r="D844">
            <v>12951469</v>
          </cell>
          <cell r="E844">
            <v>10212</v>
          </cell>
          <cell r="H844">
            <v>5</v>
          </cell>
          <cell r="I844">
            <v>45</v>
          </cell>
          <cell r="J844">
            <v>770</v>
          </cell>
          <cell r="K844">
            <v>650</v>
          </cell>
          <cell r="M844">
            <v>4663</v>
          </cell>
          <cell r="N844">
            <v>1</v>
          </cell>
          <cell r="O844"/>
          <cell r="P844">
            <v>4408131</v>
          </cell>
          <cell r="Q844">
            <v>5948</v>
          </cell>
          <cell r="R844">
            <v>7093</v>
          </cell>
          <cell r="S844">
            <v>7207</v>
          </cell>
          <cell r="T844">
            <v>5.6</v>
          </cell>
        </row>
        <row r="845">
          <cell r="C845" t="str">
            <v>ARL_V39</v>
          </cell>
          <cell r="D845">
            <v>12951491</v>
          </cell>
          <cell r="E845">
            <v>26062</v>
          </cell>
          <cell r="H845">
            <v>0</v>
          </cell>
          <cell r="I845">
            <v>50</v>
          </cell>
          <cell r="J845">
            <v>1090</v>
          </cell>
          <cell r="K845">
            <v>1177</v>
          </cell>
          <cell r="M845">
            <v>12901</v>
          </cell>
          <cell r="N845">
            <v>0</v>
          </cell>
          <cell r="O845"/>
          <cell r="P845">
            <v>27380762</v>
          </cell>
          <cell r="Q845">
            <v>24661</v>
          </cell>
          <cell r="R845">
            <v>25880</v>
          </cell>
          <cell r="S845">
            <v>17370</v>
          </cell>
          <cell r="T845">
            <v>6.9</v>
          </cell>
        </row>
        <row r="846">
          <cell r="C846" t="str">
            <v>KV1</v>
          </cell>
          <cell r="D846">
            <v>12951475</v>
          </cell>
          <cell r="E846">
            <v>4314</v>
          </cell>
          <cell r="H846">
            <v>376</v>
          </cell>
          <cell r="I846">
            <v>55</v>
          </cell>
          <cell r="J846">
            <v>1150</v>
          </cell>
          <cell r="K846">
            <v>855</v>
          </cell>
          <cell r="M846">
            <v>2217</v>
          </cell>
          <cell r="N846">
            <v>205</v>
          </cell>
          <cell r="O846">
            <v>1274</v>
          </cell>
          <cell r="P846">
            <v>1348645</v>
          </cell>
          <cell r="Q846">
            <v>4037</v>
          </cell>
          <cell r="R846">
            <v>6650</v>
          </cell>
          <cell r="S846">
            <v>2983</v>
          </cell>
          <cell r="T846">
            <v>3.7</v>
          </cell>
        </row>
        <row r="847">
          <cell r="C847" t="str">
            <v>GB08_Churchill_I</v>
          </cell>
          <cell r="D847">
            <v>12951470</v>
          </cell>
          <cell r="E847">
            <v>7104</v>
          </cell>
          <cell r="H847">
            <v>20</v>
          </cell>
          <cell r="I847">
            <v>49</v>
          </cell>
          <cell r="J847">
            <v>840</v>
          </cell>
          <cell r="K847">
            <v>821</v>
          </cell>
          <cell r="M847">
            <v>3539</v>
          </cell>
          <cell r="N847">
            <v>9</v>
          </cell>
          <cell r="O847">
            <v>533</v>
          </cell>
          <cell r="P847">
            <v>3867337</v>
          </cell>
          <cell r="Q847">
            <v>4863</v>
          </cell>
          <cell r="R847">
            <v>6473</v>
          </cell>
          <cell r="S847">
            <v>1899</v>
          </cell>
          <cell r="T847">
            <v>5.7</v>
          </cell>
        </row>
        <row r="848">
          <cell r="C848" t="str">
            <v>T-34-85</v>
          </cell>
          <cell r="D848">
            <v>12951479</v>
          </cell>
          <cell r="E848">
            <v>5883</v>
          </cell>
          <cell r="H848">
            <v>217</v>
          </cell>
          <cell r="I848">
            <v>44</v>
          </cell>
          <cell r="J848">
            <v>700</v>
          </cell>
          <cell r="K848">
            <v>548</v>
          </cell>
          <cell r="M848">
            <v>2743</v>
          </cell>
          <cell r="N848">
            <v>95</v>
          </cell>
          <cell r="O848">
            <v>226</v>
          </cell>
          <cell r="P848">
            <v>2090034</v>
          </cell>
          <cell r="Q848">
            <v>2802</v>
          </cell>
          <cell r="R848">
            <v>3716</v>
          </cell>
          <cell r="S848">
            <v>3180</v>
          </cell>
          <cell r="T848">
            <v>5.7</v>
          </cell>
        </row>
        <row r="849">
          <cell r="C849" t="str">
            <v>VK3601H</v>
          </cell>
          <cell r="D849">
            <v>12951487</v>
          </cell>
          <cell r="E849">
            <v>5126</v>
          </cell>
          <cell r="H849">
            <v>248</v>
          </cell>
          <cell r="I849">
            <v>52</v>
          </cell>
          <cell r="J849">
            <v>870</v>
          </cell>
          <cell r="K849">
            <v>753</v>
          </cell>
          <cell r="M849">
            <v>2477</v>
          </cell>
          <cell r="N849">
            <v>129</v>
          </cell>
          <cell r="O849">
            <v>1217</v>
          </cell>
          <cell r="P849">
            <v>2745051</v>
          </cell>
          <cell r="Q849">
            <v>3207</v>
          </cell>
          <cell r="R849">
            <v>3233</v>
          </cell>
          <cell r="S849">
            <v>2697</v>
          </cell>
          <cell r="T849">
            <v>5.4</v>
          </cell>
        </row>
        <row r="850">
          <cell r="C850" t="str">
            <v>Sherman_Jumbo</v>
          </cell>
          <cell r="D850">
            <v>12951490</v>
          </cell>
          <cell r="E850">
            <v>2442</v>
          </cell>
          <cell r="H850">
            <v>172</v>
          </cell>
          <cell r="I850">
            <v>52</v>
          </cell>
          <cell r="J850">
            <v>690</v>
          </cell>
          <cell r="K850">
            <v>517</v>
          </cell>
          <cell r="M850">
            <v>1140</v>
          </cell>
          <cell r="N850">
            <v>89</v>
          </cell>
          <cell r="O850">
            <v>731</v>
          </cell>
          <cell r="P850">
            <v>692005</v>
          </cell>
          <cell r="Q850">
            <v>1305</v>
          </cell>
          <cell r="R850">
            <v>1959</v>
          </cell>
          <cell r="S850">
            <v>1482</v>
          </cell>
          <cell r="T850">
            <v>4.5</v>
          </cell>
        </row>
        <row r="851">
          <cell r="C851" t="str">
            <v>SU-8</v>
          </cell>
          <cell r="D851">
            <v>12951493</v>
          </cell>
          <cell r="E851">
            <v>4567</v>
          </cell>
          <cell r="H851">
            <v>105</v>
          </cell>
          <cell r="I851">
            <v>39</v>
          </cell>
          <cell r="J851">
            <v>750</v>
          </cell>
          <cell r="K851">
            <v>544</v>
          </cell>
          <cell r="M851">
            <v>2096</v>
          </cell>
          <cell r="N851">
            <v>41</v>
          </cell>
          <cell r="O851">
            <v>34</v>
          </cell>
          <cell r="P851">
            <v>1565583</v>
          </cell>
          <cell r="Q851">
            <v>2141</v>
          </cell>
          <cell r="R851">
            <v>4152</v>
          </cell>
          <cell r="S851">
            <v>2453</v>
          </cell>
          <cell r="T851">
            <v>5.0999999999999996</v>
          </cell>
        </row>
        <row r="852">
          <cell r="C852" t="str">
            <v>Grille</v>
          </cell>
          <cell r="D852">
            <v>12951492</v>
          </cell>
          <cell r="E852">
            <v>9433</v>
          </cell>
          <cell r="H852">
            <v>0</v>
          </cell>
          <cell r="I852">
            <v>47</v>
          </cell>
          <cell r="J852">
            <v>770</v>
          </cell>
          <cell r="K852">
            <v>755</v>
          </cell>
          <cell r="M852">
            <v>4449</v>
          </cell>
          <cell r="N852">
            <v>0</v>
          </cell>
          <cell r="O852"/>
          <cell r="P852">
            <v>5659624</v>
          </cell>
          <cell r="Q852">
            <v>6041</v>
          </cell>
          <cell r="R852">
            <v>5961</v>
          </cell>
          <cell r="S852">
            <v>5042</v>
          </cell>
          <cell r="T852">
            <v>6.4</v>
          </cell>
        </row>
        <row r="853">
          <cell r="C853" t="str">
            <v>M18_Hellcat</v>
          </cell>
          <cell r="D853">
            <v>12951489</v>
          </cell>
          <cell r="E853">
            <v>5294</v>
          </cell>
          <cell r="H853">
            <v>42</v>
          </cell>
          <cell r="I853">
            <v>43</v>
          </cell>
          <cell r="J853">
            <v>500</v>
          </cell>
          <cell r="K853">
            <v>367</v>
          </cell>
          <cell r="M853">
            <v>2438</v>
          </cell>
          <cell r="N853">
            <v>16</v>
          </cell>
          <cell r="O853"/>
          <cell r="P853">
            <v>1078865</v>
          </cell>
          <cell r="Q853">
            <v>1870</v>
          </cell>
          <cell r="R853">
            <v>3879</v>
          </cell>
          <cell r="S853">
            <v>3038</v>
          </cell>
          <cell r="T853">
            <v>4.8</v>
          </cell>
        </row>
        <row r="854">
          <cell r="C854" t="str">
            <v>T-34-85</v>
          </cell>
          <cell r="D854">
            <v>12951494</v>
          </cell>
          <cell r="E854">
            <v>23956</v>
          </cell>
          <cell r="H854">
            <v>1407</v>
          </cell>
          <cell r="I854">
            <v>56</v>
          </cell>
          <cell r="J854">
            <v>1420</v>
          </cell>
          <cell r="K854">
            <v>1529</v>
          </cell>
          <cell r="M854">
            <v>12454</v>
          </cell>
          <cell r="N854">
            <v>784</v>
          </cell>
          <cell r="O854">
            <v>1561</v>
          </cell>
          <cell r="P854">
            <v>28373344</v>
          </cell>
          <cell r="Q854">
            <v>32101</v>
          </cell>
          <cell r="R854">
            <v>22873</v>
          </cell>
          <cell r="S854">
            <v>33381</v>
          </cell>
          <cell r="T854">
            <v>7</v>
          </cell>
        </row>
        <row r="855">
          <cell r="C855" t="str">
            <v>AMX_12t</v>
          </cell>
          <cell r="D855">
            <v>12951478</v>
          </cell>
          <cell r="E855">
            <v>5934</v>
          </cell>
          <cell r="H855">
            <v>120</v>
          </cell>
          <cell r="I855">
            <v>50</v>
          </cell>
          <cell r="J855">
            <v>1030</v>
          </cell>
          <cell r="K855">
            <v>1069</v>
          </cell>
          <cell r="M855">
            <v>3085</v>
          </cell>
          <cell r="N855">
            <v>60</v>
          </cell>
          <cell r="O855">
            <v>938</v>
          </cell>
          <cell r="P855">
            <v>4557782</v>
          </cell>
          <cell r="Q855">
            <v>4809</v>
          </cell>
          <cell r="R855">
            <v>6533</v>
          </cell>
          <cell r="S855">
            <v>3034</v>
          </cell>
          <cell r="T855">
            <v>6.3</v>
          </cell>
        </row>
        <row r="856">
          <cell r="C856" t="str">
            <v>PzIV</v>
          </cell>
          <cell r="D856">
            <v>12951488</v>
          </cell>
          <cell r="E856">
            <v>1679</v>
          </cell>
          <cell r="H856">
            <v>134</v>
          </cell>
          <cell r="I856">
            <v>37</v>
          </cell>
          <cell r="J856">
            <v>490</v>
          </cell>
          <cell r="K856">
            <v>196</v>
          </cell>
          <cell r="M856">
            <v>766</v>
          </cell>
          <cell r="N856">
            <v>49</v>
          </cell>
          <cell r="O856">
            <v>1</v>
          </cell>
          <cell r="P856">
            <v>223583</v>
          </cell>
          <cell r="Q856">
            <v>515</v>
          </cell>
          <cell r="R856">
            <v>970</v>
          </cell>
          <cell r="S856">
            <v>453</v>
          </cell>
          <cell r="T856">
            <v>3.9</v>
          </cell>
        </row>
        <row r="857">
          <cell r="C857" t="str">
            <v>T1_hvy</v>
          </cell>
          <cell r="D857">
            <v>12951482</v>
          </cell>
          <cell r="E857">
            <v>3074</v>
          </cell>
          <cell r="H857">
            <v>287</v>
          </cell>
          <cell r="I857">
            <v>45</v>
          </cell>
          <cell r="J857">
            <v>600</v>
          </cell>
          <cell r="K857">
            <v>433</v>
          </cell>
          <cell r="M857">
            <v>1429</v>
          </cell>
          <cell r="N857">
            <v>129</v>
          </cell>
          <cell r="O857">
            <v>652</v>
          </cell>
          <cell r="P857">
            <v>696000</v>
          </cell>
          <cell r="Q857">
            <v>1394</v>
          </cell>
          <cell r="R857">
            <v>2613</v>
          </cell>
          <cell r="S857">
            <v>1700</v>
          </cell>
          <cell r="T857">
            <v>4.4000000000000004</v>
          </cell>
        </row>
        <row r="858">
          <cell r="C858" t="str">
            <v>T1_hvy</v>
          </cell>
          <cell r="D858">
            <v>12951476</v>
          </cell>
          <cell r="E858">
            <v>631</v>
          </cell>
          <cell r="H858">
            <v>0</v>
          </cell>
          <cell r="I858">
            <v>47</v>
          </cell>
          <cell r="J858">
            <v>350</v>
          </cell>
          <cell r="K858">
            <v>1</v>
          </cell>
          <cell r="M858">
            <v>297</v>
          </cell>
          <cell r="N858">
            <v>0</v>
          </cell>
          <cell r="O858"/>
          <cell r="P858">
            <v>25311</v>
          </cell>
          <cell r="Q858">
            <v>92</v>
          </cell>
          <cell r="R858">
            <v>284</v>
          </cell>
          <cell r="S858">
            <v>157</v>
          </cell>
          <cell r="T858">
            <v>2.8</v>
          </cell>
        </row>
        <row r="859">
          <cell r="C859" t="str">
            <v>KV1</v>
          </cell>
          <cell r="D859">
            <v>12951495</v>
          </cell>
          <cell r="E859">
            <v>978</v>
          </cell>
          <cell r="H859">
            <v>199</v>
          </cell>
          <cell r="I859">
            <v>48</v>
          </cell>
          <cell r="J859">
            <v>730</v>
          </cell>
          <cell r="K859">
            <v>456</v>
          </cell>
          <cell r="M859">
            <v>467</v>
          </cell>
          <cell r="N859">
            <v>95</v>
          </cell>
          <cell r="O859">
            <v>794</v>
          </cell>
          <cell r="P859">
            <v>222966</v>
          </cell>
          <cell r="Q859">
            <v>512</v>
          </cell>
          <cell r="R859">
            <v>811</v>
          </cell>
          <cell r="S859">
            <v>539</v>
          </cell>
          <cell r="T859">
            <v>3.8</v>
          </cell>
        </row>
        <row r="860">
          <cell r="C860" t="str">
            <v>Grille</v>
          </cell>
          <cell r="D860">
            <v>12951467</v>
          </cell>
          <cell r="E860">
            <v>5707</v>
          </cell>
          <cell r="H860">
            <v>31</v>
          </cell>
          <cell r="I860">
            <v>41</v>
          </cell>
          <cell r="J860">
            <v>980</v>
          </cell>
          <cell r="K860">
            <v>777</v>
          </cell>
          <cell r="M860">
            <v>2696</v>
          </cell>
          <cell r="N860">
            <v>9</v>
          </cell>
          <cell r="O860">
            <v>1</v>
          </cell>
          <cell r="P860">
            <v>3774402</v>
          </cell>
          <cell r="Q860">
            <v>3283</v>
          </cell>
          <cell r="R860">
            <v>5391</v>
          </cell>
          <cell r="S860">
            <v>2791</v>
          </cell>
          <cell r="T860">
            <v>6.6</v>
          </cell>
        </row>
        <row r="861">
          <cell r="C861" t="str">
            <v>VK3001H</v>
          </cell>
          <cell r="D861">
            <v>12951472</v>
          </cell>
          <cell r="E861">
            <v>593</v>
          </cell>
          <cell r="H861">
            <v>117</v>
          </cell>
          <cell r="I861">
            <v>35</v>
          </cell>
          <cell r="J861">
            <v>500</v>
          </cell>
          <cell r="K861">
            <v>272</v>
          </cell>
          <cell r="M861">
            <v>277</v>
          </cell>
          <cell r="N861">
            <v>41</v>
          </cell>
          <cell r="O861"/>
          <cell r="P861">
            <v>81476</v>
          </cell>
          <cell r="Q861">
            <v>179</v>
          </cell>
          <cell r="R861">
            <v>462</v>
          </cell>
          <cell r="S861">
            <v>247</v>
          </cell>
          <cell r="T861">
            <v>4.3</v>
          </cell>
        </row>
        <row r="862">
          <cell r="C862" t="str">
            <v>AMX_105AM</v>
          </cell>
          <cell r="D862">
            <v>12951473</v>
          </cell>
          <cell r="E862">
            <v>10466</v>
          </cell>
          <cell r="H862">
            <v>38</v>
          </cell>
          <cell r="I862">
            <v>57</v>
          </cell>
          <cell r="J862">
            <v>1280</v>
          </cell>
          <cell r="K862">
            <v>1214</v>
          </cell>
          <cell r="M862">
            <v>5710</v>
          </cell>
          <cell r="N862">
            <v>23</v>
          </cell>
          <cell r="O862">
            <v>1297</v>
          </cell>
          <cell r="P862">
            <v>6559563</v>
          </cell>
          <cell r="Q862">
            <v>11164</v>
          </cell>
          <cell r="R862">
            <v>10974</v>
          </cell>
          <cell r="S862">
            <v>11054</v>
          </cell>
          <cell r="T862">
            <v>5.0999999999999996</v>
          </cell>
        </row>
        <row r="863">
          <cell r="C863" t="str">
            <v>Hummel</v>
          </cell>
          <cell r="D863">
            <v>12951480</v>
          </cell>
          <cell r="E863">
            <v>8641</v>
          </cell>
          <cell r="H863">
            <v>134</v>
          </cell>
          <cell r="I863">
            <v>48</v>
          </cell>
          <cell r="J863">
            <v>710</v>
          </cell>
          <cell r="K863">
            <v>622</v>
          </cell>
          <cell r="M863">
            <v>3981</v>
          </cell>
          <cell r="N863">
            <v>64</v>
          </cell>
          <cell r="O863">
            <v>98</v>
          </cell>
          <cell r="P863">
            <v>4156571</v>
          </cell>
          <cell r="Q863">
            <v>4667</v>
          </cell>
          <cell r="R863">
            <v>3414</v>
          </cell>
          <cell r="S863">
            <v>5185</v>
          </cell>
          <cell r="T863">
            <v>6.1</v>
          </cell>
        </row>
        <row r="864">
          <cell r="C864" t="str">
            <v>ELC_AMX</v>
          </cell>
          <cell r="D864">
            <v>12951477</v>
          </cell>
          <cell r="E864">
            <v>12053</v>
          </cell>
          <cell r="H864">
            <v>1773</v>
          </cell>
          <cell r="I864">
            <v>55</v>
          </cell>
          <cell r="J864">
            <v>1040</v>
          </cell>
          <cell r="K864">
            <v>999</v>
          </cell>
          <cell r="M864">
            <v>5920</v>
          </cell>
          <cell r="N864">
            <v>969</v>
          </cell>
          <cell r="O864">
            <v>1217</v>
          </cell>
          <cell r="P864">
            <v>7145593</v>
          </cell>
          <cell r="Q864">
            <v>9467</v>
          </cell>
          <cell r="R864">
            <v>14365</v>
          </cell>
          <cell r="S864">
            <v>12681</v>
          </cell>
          <cell r="T864">
            <v>5.7</v>
          </cell>
        </row>
        <row r="865">
          <cell r="C865" t="str">
            <v>T_50_2</v>
          </cell>
          <cell r="D865">
            <v>12951481</v>
          </cell>
          <cell r="E865">
            <v>6927</v>
          </cell>
          <cell r="H865">
            <v>252</v>
          </cell>
          <cell r="I865">
            <v>55</v>
          </cell>
          <cell r="J865">
            <v>1060</v>
          </cell>
          <cell r="K865">
            <v>1011</v>
          </cell>
          <cell r="M865">
            <v>3571</v>
          </cell>
          <cell r="N865">
            <v>139</v>
          </cell>
          <cell r="O865">
            <v>690</v>
          </cell>
          <cell r="P865">
            <v>4059437</v>
          </cell>
          <cell r="Q865">
            <v>5195</v>
          </cell>
          <cell r="R865">
            <v>8963</v>
          </cell>
          <cell r="S865">
            <v>5918</v>
          </cell>
          <cell r="T865">
            <v>5.7</v>
          </cell>
        </row>
        <row r="866">
          <cell r="C866" t="str">
            <v>VK3001P</v>
          </cell>
          <cell r="D866">
            <v>12951484</v>
          </cell>
          <cell r="E866">
            <v>972</v>
          </cell>
          <cell r="H866">
            <v>79</v>
          </cell>
          <cell r="I866">
            <v>39</v>
          </cell>
          <cell r="J866">
            <v>620</v>
          </cell>
          <cell r="K866">
            <v>236</v>
          </cell>
          <cell r="M866">
            <v>447</v>
          </cell>
          <cell r="N866">
            <v>29</v>
          </cell>
          <cell r="O866">
            <v>1</v>
          </cell>
          <cell r="P866">
            <v>110730</v>
          </cell>
          <cell r="Q866">
            <v>288</v>
          </cell>
          <cell r="R866">
            <v>1006</v>
          </cell>
          <cell r="S866">
            <v>329</v>
          </cell>
          <cell r="T866">
            <v>3.8</v>
          </cell>
        </row>
        <row r="867">
          <cell r="C867" t="str">
            <v>PzIV</v>
          </cell>
          <cell r="D867">
            <v>12951486</v>
          </cell>
          <cell r="E867">
            <v>2324</v>
          </cell>
          <cell r="H867">
            <v>0</v>
          </cell>
          <cell r="I867">
            <v>45</v>
          </cell>
          <cell r="J867">
            <v>650</v>
          </cell>
          <cell r="K867">
            <v>308</v>
          </cell>
          <cell r="M867">
            <v>1045</v>
          </cell>
          <cell r="N867">
            <v>0</v>
          </cell>
          <cell r="O867"/>
          <cell r="P867">
            <v>457060</v>
          </cell>
          <cell r="Q867">
            <v>825</v>
          </cell>
          <cell r="R867">
            <v>1186</v>
          </cell>
          <cell r="S867">
            <v>1386</v>
          </cell>
          <cell r="T867">
            <v>4.5</v>
          </cell>
        </row>
        <row r="868">
          <cell r="C868" t="str">
            <v>VK3601H</v>
          </cell>
          <cell r="D868">
            <v>12951474</v>
          </cell>
          <cell r="E868">
            <v>759</v>
          </cell>
          <cell r="H868">
            <v>40</v>
          </cell>
          <cell r="I868">
            <v>42</v>
          </cell>
          <cell r="J868">
            <v>610</v>
          </cell>
          <cell r="K868">
            <v>142</v>
          </cell>
          <cell r="M868">
            <v>333</v>
          </cell>
          <cell r="N868">
            <v>15</v>
          </cell>
          <cell r="O868"/>
          <cell r="P868">
            <v>99424</v>
          </cell>
          <cell r="Q868">
            <v>219</v>
          </cell>
          <cell r="R868">
            <v>311</v>
          </cell>
          <cell r="S868">
            <v>170</v>
          </cell>
          <cell r="T868">
            <v>4.0999999999999996</v>
          </cell>
        </row>
        <row r="869">
          <cell r="C869" t="str">
            <v>Ch21_T34</v>
          </cell>
          <cell r="D869">
            <v>12951471</v>
          </cell>
          <cell r="E869">
            <v>4166</v>
          </cell>
          <cell r="H869">
            <v>3</v>
          </cell>
          <cell r="I869">
            <v>46</v>
          </cell>
          <cell r="J869">
            <v>740</v>
          </cell>
          <cell r="K869">
            <v>602</v>
          </cell>
          <cell r="M869">
            <v>1945</v>
          </cell>
          <cell r="N869">
            <v>0</v>
          </cell>
          <cell r="O869"/>
          <cell r="P869">
            <v>1479583</v>
          </cell>
          <cell r="Q869">
            <v>2364</v>
          </cell>
          <cell r="R869">
            <v>2883</v>
          </cell>
          <cell r="S869">
            <v>3200</v>
          </cell>
          <cell r="T869">
            <v>5</v>
          </cell>
        </row>
        <row r="870">
          <cell r="C870" t="str">
            <v>T-34-85</v>
          </cell>
          <cell r="D870">
            <v>12951483</v>
          </cell>
          <cell r="E870">
            <v>2490</v>
          </cell>
          <cell r="H870">
            <v>249</v>
          </cell>
          <cell r="I870">
            <v>40</v>
          </cell>
          <cell r="J870">
            <v>580</v>
          </cell>
          <cell r="K870">
            <v>340</v>
          </cell>
          <cell r="M870">
            <v>1110</v>
          </cell>
          <cell r="N870">
            <v>100</v>
          </cell>
          <cell r="O870">
            <v>485</v>
          </cell>
          <cell r="P870">
            <v>609506</v>
          </cell>
          <cell r="Q870">
            <v>953</v>
          </cell>
          <cell r="R870">
            <v>1178</v>
          </cell>
          <cell r="S870">
            <v>1186</v>
          </cell>
          <cell r="T870">
            <v>4.7</v>
          </cell>
        </row>
        <row r="871">
          <cell r="C871" t="str">
            <v>JagdPzIV</v>
          </cell>
          <cell r="D871">
            <v>12951496</v>
          </cell>
          <cell r="E871">
            <v>3531</v>
          </cell>
          <cell r="H871">
            <v>148</v>
          </cell>
          <cell r="I871">
            <v>39</v>
          </cell>
          <cell r="J871">
            <v>630</v>
          </cell>
          <cell r="K871">
            <v>261</v>
          </cell>
          <cell r="M871">
            <v>1565</v>
          </cell>
          <cell r="N871">
            <v>57</v>
          </cell>
          <cell r="O871">
            <v>1</v>
          </cell>
          <cell r="P871">
            <v>569439</v>
          </cell>
          <cell r="Q871">
            <v>1289</v>
          </cell>
          <cell r="R871">
            <v>1974</v>
          </cell>
          <cell r="S871">
            <v>2266</v>
          </cell>
          <cell r="T871">
            <v>4.0999999999999996</v>
          </cell>
        </row>
        <row r="872">
          <cell r="C872" t="str">
            <v>M7_Priest</v>
          </cell>
          <cell r="D872">
            <v>12951485</v>
          </cell>
          <cell r="E872">
            <v>8308</v>
          </cell>
          <cell r="H872">
            <v>38</v>
          </cell>
          <cell r="I872">
            <v>49</v>
          </cell>
          <cell r="J872">
            <v>1050</v>
          </cell>
          <cell r="K872">
            <v>1112</v>
          </cell>
          <cell r="M872">
            <v>4046</v>
          </cell>
          <cell r="N872">
            <v>19</v>
          </cell>
          <cell r="O872">
            <v>1059</v>
          </cell>
          <cell r="P872">
            <v>8414985</v>
          </cell>
          <cell r="Q872">
            <v>7972</v>
          </cell>
          <cell r="R872">
            <v>5616</v>
          </cell>
          <cell r="S872">
            <v>5036</v>
          </cell>
          <cell r="T872">
            <v>6.9</v>
          </cell>
        </row>
        <row r="873">
          <cell r="C873" t="str">
            <v>Ch20_Type58</v>
          </cell>
          <cell r="D873">
            <v>12951468</v>
          </cell>
          <cell r="E873">
            <v>6527</v>
          </cell>
          <cell r="H873">
            <v>3</v>
          </cell>
          <cell r="I873">
            <v>50</v>
          </cell>
          <cell r="J873">
            <v>920</v>
          </cell>
          <cell r="K873">
            <v>965</v>
          </cell>
          <cell r="M873">
            <v>3216</v>
          </cell>
          <cell r="N873">
            <v>2</v>
          </cell>
          <cell r="O873"/>
          <cell r="P873">
            <v>4699375</v>
          </cell>
          <cell r="Q873">
            <v>4684</v>
          </cell>
          <cell r="R873">
            <v>5997</v>
          </cell>
          <cell r="S873">
            <v>4314</v>
          </cell>
          <cell r="T873">
            <v>6.1</v>
          </cell>
        </row>
        <row r="874">
          <cell r="C874" t="str">
            <v>M3_Grant</v>
          </cell>
          <cell r="D874">
            <v>38593939</v>
          </cell>
          <cell r="E874">
            <v>1306</v>
          </cell>
          <cell r="H874">
            <v>155</v>
          </cell>
          <cell r="I874">
            <v>43</v>
          </cell>
          <cell r="J874">
            <v>460</v>
          </cell>
          <cell r="K874">
            <v>307</v>
          </cell>
          <cell r="M874">
            <v>619</v>
          </cell>
          <cell r="N874">
            <v>67</v>
          </cell>
          <cell r="O874">
            <v>670</v>
          </cell>
          <cell r="P874">
            <v>249192</v>
          </cell>
          <cell r="Q874">
            <v>509</v>
          </cell>
          <cell r="R874">
            <v>564</v>
          </cell>
          <cell r="S874">
            <v>449</v>
          </cell>
          <cell r="T874">
            <v>4.2</v>
          </cell>
        </row>
        <row r="875">
          <cell r="C875" t="str">
            <v>T1_hvy</v>
          </cell>
          <cell r="D875">
            <v>38593936</v>
          </cell>
          <cell r="E875">
            <v>1307</v>
          </cell>
          <cell r="H875">
            <v>35</v>
          </cell>
          <cell r="I875">
            <v>45</v>
          </cell>
          <cell r="J875">
            <v>880</v>
          </cell>
          <cell r="K875">
            <v>422</v>
          </cell>
          <cell r="M875">
            <v>652</v>
          </cell>
          <cell r="N875">
            <v>13</v>
          </cell>
          <cell r="O875">
            <v>1</v>
          </cell>
          <cell r="P875">
            <v>199471</v>
          </cell>
          <cell r="Q875">
            <v>787</v>
          </cell>
          <cell r="R875">
            <v>1126</v>
          </cell>
          <cell r="S875">
            <v>735</v>
          </cell>
          <cell r="T875">
            <v>3.1</v>
          </cell>
        </row>
        <row r="876">
          <cell r="C876" t="str">
            <v>Ch09_M5</v>
          </cell>
          <cell r="D876">
            <v>38593931</v>
          </cell>
          <cell r="E876">
            <v>15585</v>
          </cell>
          <cell r="H876">
            <v>113</v>
          </cell>
          <cell r="I876">
            <v>44</v>
          </cell>
          <cell r="J876">
            <v>730</v>
          </cell>
          <cell r="K876">
            <v>625</v>
          </cell>
          <cell r="M876">
            <v>7288</v>
          </cell>
          <cell r="N876">
            <v>50</v>
          </cell>
          <cell r="O876">
            <v>1</v>
          </cell>
          <cell r="P876">
            <v>6312744</v>
          </cell>
          <cell r="Q876">
            <v>9109</v>
          </cell>
          <cell r="R876">
            <v>10080</v>
          </cell>
          <cell r="S876">
            <v>8807</v>
          </cell>
          <cell r="T876">
            <v>5.2</v>
          </cell>
        </row>
        <row r="877">
          <cell r="C877" t="str">
            <v>GB20_Crusader</v>
          </cell>
          <cell r="D877">
            <v>38593916</v>
          </cell>
          <cell r="E877">
            <v>11961</v>
          </cell>
          <cell r="H877">
            <v>11</v>
          </cell>
          <cell r="I877">
            <v>53</v>
          </cell>
          <cell r="J877">
            <v>1390</v>
          </cell>
          <cell r="K877">
            <v>1293</v>
          </cell>
          <cell r="M877">
            <v>6191</v>
          </cell>
          <cell r="N877">
            <v>7</v>
          </cell>
          <cell r="O877"/>
          <cell r="P877">
            <v>10606205</v>
          </cell>
          <cell r="Q877">
            <v>11855</v>
          </cell>
          <cell r="R877">
            <v>9725</v>
          </cell>
          <cell r="S877">
            <v>14778</v>
          </cell>
          <cell r="T877">
            <v>5.6</v>
          </cell>
        </row>
        <row r="878">
          <cell r="C878" t="str">
            <v>T-46</v>
          </cell>
          <cell r="D878">
            <v>38593922</v>
          </cell>
          <cell r="E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M878">
            <v>0</v>
          </cell>
          <cell r="N878">
            <v>0</v>
          </cell>
          <cell r="O878"/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</row>
        <row r="879">
          <cell r="C879" t="str">
            <v>KV1</v>
          </cell>
          <cell r="D879">
            <v>38593920</v>
          </cell>
          <cell r="E879">
            <v>1237</v>
          </cell>
          <cell r="H879">
            <v>11</v>
          </cell>
          <cell r="I879">
            <v>46</v>
          </cell>
          <cell r="J879">
            <v>680</v>
          </cell>
          <cell r="K879">
            <v>251</v>
          </cell>
          <cell r="M879">
            <v>584</v>
          </cell>
          <cell r="N879">
            <v>4</v>
          </cell>
          <cell r="O879"/>
          <cell r="P879">
            <v>142473</v>
          </cell>
          <cell r="Q879">
            <v>615</v>
          </cell>
          <cell r="R879">
            <v>768</v>
          </cell>
          <cell r="S879">
            <v>982</v>
          </cell>
          <cell r="T879">
            <v>2.5</v>
          </cell>
        </row>
        <row r="880">
          <cell r="C880" t="str">
            <v>GB60_Covenanter</v>
          </cell>
          <cell r="D880">
            <v>38593926</v>
          </cell>
          <cell r="E880">
            <v>3983</v>
          </cell>
          <cell r="H880">
            <v>5</v>
          </cell>
          <cell r="I880">
            <v>44</v>
          </cell>
          <cell r="J880">
            <v>700</v>
          </cell>
          <cell r="K880">
            <v>567</v>
          </cell>
          <cell r="M880">
            <v>1735</v>
          </cell>
          <cell r="N880">
            <v>2</v>
          </cell>
          <cell r="O880"/>
          <cell r="P880">
            <v>1745475</v>
          </cell>
          <cell r="Q880">
            <v>1809</v>
          </cell>
          <cell r="R880">
            <v>3253</v>
          </cell>
          <cell r="S880">
            <v>2242</v>
          </cell>
          <cell r="T880">
            <v>5.7</v>
          </cell>
        </row>
        <row r="881">
          <cell r="C881" t="str">
            <v>PzIII_A</v>
          </cell>
          <cell r="D881">
            <v>38593917</v>
          </cell>
          <cell r="E881">
            <v>5264</v>
          </cell>
          <cell r="H881">
            <v>0</v>
          </cell>
          <cell r="I881">
            <v>52</v>
          </cell>
          <cell r="J881">
            <v>980</v>
          </cell>
          <cell r="K881">
            <v>1050</v>
          </cell>
          <cell r="M881">
            <v>2720</v>
          </cell>
          <cell r="N881">
            <v>0</v>
          </cell>
          <cell r="O881"/>
          <cell r="P881">
            <v>3672756</v>
          </cell>
          <cell r="Q881">
            <v>3983</v>
          </cell>
          <cell r="R881">
            <v>5154</v>
          </cell>
          <cell r="S881">
            <v>4305</v>
          </cell>
          <cell r="T881">
            <v>5.0999999999999996</v>
          </cell>
        </row>
        <row r="882">
          <cell r="C882" t="str">
            <v>SU-26</v>
          </cell>
          <cell r="D882">
            <v>38593940</v>
          </cell>
          <cell r="E882">
            <v>18505</v>
          </cell>
          <cell r="H882">
            <v>621</v>
          </cell>
          <cell r="I882">
            <v>68</v>
          </cell>
          <cell r="J882">
            <v>1230</v>
          </cell>
          <cell r="K882">
            <v>1359</v>
          </cell>
          <cell r="M882">
            <v>10407</v>
          </cell>
          <cell r="N882">
            <v>421</v>
          </cell>
          <cell r="O882">
            <v>1279</v>
          </cell>
          <cell r="P882">
            <v>18030148</v>
          </cell>
          <cell r="Q882">
            <v>17351</v>
          </cell>
          <cell r="R882">
            <v>22320</v>
          </cell>
          <cell r="S882">
            <v>18825</v>
          </cell>
          <cell r="T882">
            <v>6.3</v>
          </cell>
        </row>
        <row r="883">
          <cell r="C883" t="str">
            <v>Ch21_T34</v>
          </cell>
          <cell r="D883">
            <v>38593923</v>
          </cell>
          <cell r="E883">
            <v>4452</v>
          </cell>
          <cell r="H883">
            <v>0</v>
          </cell>
          <cell r="I883">
            <v>45</v>
          </cell>
          <cell r="J883">
            <v>540</v>
          </cell>
          <cell r="K883">
            <v>380</v>
          </cell>
          <cell r="M883">
            <v>2017</v>
          </cell>
          <cell r="N883">
            <v>0</v>
          </cell>
          <cell r="O883"/>
          <cell r="P883">
            <v>1099451</v>
          </cell>
          <cell r="Q883">
            <v>1743</v>
          </cell>
          <cell r="R883">
            <v>2589</v>
          </cell>
          <cell r="S883">
            <v>2011</v>
          </cell>
          <cell r="T883">
            <v>5</v>
          </cell>
        </row>
        <row r="884">
          <cell r="C884" t="str">
            <v>SU-85</v>
          </cell>
          <cell r="D884">
            <v>38593919</v>
          </cell>
          <cell r="E884">
            <v>2479</v>
          </cell>
          <cell r="H884">
            <v>74</v>
          </cell>
          <cell r="I884">
            <v>46</v>
          </cell>
          <cell r="J884">
            <v>700</v>
          </cell>
          <cell r="K884">
            <v>682</v>
          </cell>
          <cell r="M884">
            <v>1151</v>
          </cell>
          <cell r="N884">
            <v>34</v>
          </cell>
          <cell r="O884">
            <v>6</v>
          </cell>
          <cell r="P884">
            <v>1217751</v>
          </cell>
          <cell r="Q884">
            <v>1580</v>
          </cell>
          <cell r="R884">
            <v>1403</v>
          </cell>
          <cell r="S884">
            <v>1242</v>
          </cell>
          <cell r="T884">
            <v>4.5999999999999996</v>
          </cell>
        </row>
        <row r="885">
          <cell r="C885" t="str">
            <v>Grille</v>
          </cell>
          <cell r="D885">
            <v>38593927</v>
          </cell>
          <cell r="E885">
            <v>1721</v>
          </cell>
          <cell r="H885">
            <v>259</v>
          </cell>
          <cell r="I885">
            <v>51</v>
          </cell>
          <cell r="J885">
            <v>740</v>
          </cell>
          <cell r="K885">
            <v>287</v>
          </cell>
          <cell r="M885">
            <v>839</v>
          </cell>
          <cell r="N885">
            <v>132</v>
          </cell>
          <cell r="O885">
            <v>1</v>
          </cell>
          <cell r="P885">
            <v>248081</v>
          </cell>
          <cell r="Q885">
            <v>756</v>
          </cell>
          <cell r="R885">
            <v>627</v>
          </cell>
          <cell r="S885">
            <v>1306</v>
          </cell>
          <cell r="T885">
            <v>3.1</v>
          </cell>
        </row>
        <row r="886">
          <cell r="C886" t="str">
            <v>Hetzer</v>
          </cell>
          <cell r="D886">
            <v>38593929</v>
          </cell>
          <cell r="E886">
            <v>3175</v>
          </cell>
          <cell r="H886">
            <v>95</v>
          </cell>
          <cell r="I886">
            <v>47</v>
          </cell>
          <cell r="J886">
            <v>560</v>
          </cell>
          <cell r="K886">
            <v>257</v>
          </cell>
          <cell r="M886">
            <v>1400</v>
          </cell>
          <cell r="N886">
            <v>45</v>
          </cell>
          <cell r="O886">
            <v>1</v>
          </cell>
          <cell r="P886">
            <v>542152</v>
          </cell>
          <cell r="Q886">
            <v>1046</v>
          </cell>
          <cell r="R886">
            <v>2267</v>
          </cell>
          <cell r="S886">
            <v>1177</v>
          </cell>
          <cell r="T886">
            <v>4.3</v>
          </cell>
        </row>
        <row r="887">
          <cell r="C887" t="str">
            <v>SU-26</v>
          </cell>
          <cell r="D887">
            <v>38593942</v>
          </cell>
          <cell r="E887">
            <v>489</v>
          </cell>
          <cell r="H887">
            <v>40</v>
          </cell>
          <cell r="I887">
            <v>48</v>
          </cell>
          <cell r="J887">
            <v>530</v>
          </cell>
          <cell r="K887">
            <v>180</v>
          </cell>
          <cell r="M887">
            <v>233</v>
          </cell>
          <cell r="N887">
            <v>19</v>
          </cell>
          <cell r="O887"/>
          <cell r="P887">
            <v>44595</v>
          </cell>
          <cell r="Q887">
            <v>139</v>
          </cell>
          <cell r="R887">
            <v>272</v>
          </cell>
          <cell r="S887">
            <v>352</v>
          </cell>
          <cell r="T887">
            <v>3.1</v>
          </cell>
        </row>
        <row r="888">
          <cell r="C888" t="str">
            <v>Ch21_T34</v>
          </cell>
          <cell r="D888">
            <v>38593944</v>
          </cell>
          <cell r="E888">
            <v>6125</v>
          </cell>
          <cell r="H888">
            <v>41</v>
          </cell>
          <cell r="I888">
            <v>46</v>
          </cell>
          <cell r="J888">
            <v>940</v>
          </cell>
          <cell r="K888">
            <v>737</v>
          </cell>
          <cell r="M888">
            <v>3116</v>
          </cell>
          <cell r="N888">
            <v>16</v>
          </cell>
          <cell r="O888"/>
          <cell r="P888">
            <v>1906361</v>
          </cell>
          <cell r="Q888">
            <v>3267</v>
          </cell>
          <cell r="R888">
            <v>12344</v>
          </cell>
          <cell r="S888">
            <v>2498</v>
          </cell>
          <cell r="T888">
            <v>4.4000000000000004</v>
          </cell>
        </row>
        <row r="889">
          <cell r="C889" t="str">
            <v>PzIV</v>
          </cell>
          <cell r="D889">
            <v>38593928</v>
          </cell>
          <cell r="E889">
            <v>16289</v>
          </cell>
          <cell r="H889">
            <v>291</v>
          </cell>
          <cell r="I889">
            <v>57</v>
          </cell>
          <cell r="J889">
            <v>940</v>
          </cell>
          <cell r="K889">
            <v>916</v>
          </cell>
          <cell r="M889">
            <v>7642</v>
          </cell>
          <cell r="N889">
            <v>167</v>
          </cell>
          <cell r="O889">
            <v>1367</v>
          </cell>
          <cell r="P889">
            <v>15713079</v>
          </cell>
          <cell r="Q889">
            <v>11395</v>
          </cell>
          <cell r="R889">
            <v>16393</v>
          </cell>
          <cell r="S889">
            <v>9839</v>
          </cell>
          <cell r="T889">
            <v>7.6</v>
          </cell>
        </row>
        <row r="890">
          <cell r="C890" t="str">
            <v>BT-7</v>
          </cell>
          <cell r="D890">
            <v>38593938</v>
          </cell>
          <cell r="E890">
            <v>405</v>
          </cell>
          <cell r="H890">
            <v>0</v>
          </cell>
          <cell r="I890">
            <v>45</v>
          </cell>
          <cell r="J890">
            <v>340</v>
          </cell>
          <cell r="K890">
            <v>27</v>
          </cell>
          <cell r="M890">
            <v>183</v>
          </cell>
          <cell r="N890">
            <v>0</v>
          </cell>
          <cell r="O890"/>
          <cell r="P890">
            <v>24172</v>
          </cell>
          <cell r="Q890">
            <v>112</v>
          </cell>
          <cell r="R890">
            <v>193</v>
          </cell>
          <cell r="S890">
            <v>144</v>
          </cell>
          <cell r="T890">
            <v>2.6</v>
          </cell>
        </row>
        <row r="891">
          <cell r="C891" t="str">
            <v>T-34</v>
          </cell>
          <cell r="D891">
            <v>38593941</v>
          </cell>
          <cell r="E891">
            <v>8429</v>
          </cell>
          <cell r="H891">
            <v>1827</v>
          </cell>
          <cell r="I891">
            <v>57</v>
          </cell>
          <cell r="J891">
            <v>1080</v>
          </cell>
          <cell r="K891">
            <v>1026</v>
          </cell>
          <cell r="M891">
            <v>4433</v>
          </cell>
          <cell r="N891">
            <v>1043</v>
          </cell>
          <cell r="O891">
            <v>1405</v>
          </cell>
          <cell r="P891">
            <v>4017044</v>
          </cell>
          <cell r="Q891">
            <v>5725</v>
          </cell>
          <cell r="R891">
            <v>20226</v>
          </cell>
          <cell r="S891">
            <v>3997</v>
          </cell>
          <cell r="T891">
            <v>5.7</v>
          </cell>
        </row>
        <row r="892">
          <cell r="C892" t="str">
            <v>GB60_Covenanter</v>
          </cell>
          <cell r="D892">
            <v>38593924</v>
          </cell>
          <cell r="E892">
            <v>335</v>
          </cell>
          <cell r="H892">
            <v>82</v>
          </cell>
          <cell r="I892">
            <v>44</v>
          </cell>
          <cell r="J892">
            <v>660</v>
          </cell>
          <cell r="K892">
            <v>153</v>
          </cell>
          <cell r="M892">
            <v>158</v>
          </cell>
          <cell r="N892">
            <v>35</v>
          </cell>
          <cell r="O892">
            <v>53</v>
          </cell>
          <cell r="P892">
            <v>30754</v>
          </cell>
          <cell r="Q892">
            <v>139</v>
          </cell>
          <cell r="R892">
            <v>181</v>
          </cell>
          <cell r="S892">
            <v>113</v>
          </cell>
          <cell r="T892">
            <v>2.7</v>
          </cell>
        </row>
        <row r="893">
          <cell r="C893" t="str">
            <v>Wespe</v>
          </cell>
          <cell r="D893">
            <v>38593921</v>
          </cell>
          <cell r="E893">
            <v>10466</v>
          </cell>
          <cell r="H893">
            <v>74</v>
          </cell>
          <cell r="I893">
            <v>51</v>
          </cell>
          <cell r="J893">
            <v>1280</v>
          </cell>
          <cell r="K893">
            <v>1214</v>
          </cell>
          <cell r="M893">
            <v>5710</v>
          </cell>
          <cell r="N893">
            <v>36</v>
          </cell>
          <cell r="O893">
            <v>1386</v>
          </cell>
          <cell r="P893">
            <v>6559563</v>
          </cell>
          <cell r="Q893">
            <v>11164</v>
          </cell>
          <cell r="R893">
            <v>10974</v>
          </cell>
          <cell r="S893">
            <v>11054</v>
          </cell>
          <cell r="T893">
            <v>5.0999999999999996</v>
          </cell>
        </row>
        <row r="894">
          <cell r="C894" t="str">
            <v>SU-26</v>
          </cell>
          <cell r="D894">
            <v>38593937</v>
          </cell>
          <cell r="E894">
            <v>4042</v>
          </cell>
          <cell r="H894">
            <v>1672</v>
          </cell>
          <cell r="I894">
            <v>55</v>
          </cell>
          <cell r="J894">
            <v>1030</v>
          </cell>
          <cell r="K894">
            <v>892</v>
          </cell>
          <cell r="M894">
            <v>2045</v>
          </cell>
          <cell r="N894">
            <v>927</v>
          </cell>
          <cell r="O894">
            <v>1311</v>
          </cell>
          <cell r="P894">
            <v>1617629</v>
          </cell>
          <cell r="Q894">
            <v>4074</v>
          </cell>
          <cell r="R894">
            <v>2270</v>
          </cell>
          <cell r="S894">
            <v>5549</v>
          </cell>
          <cell r="T894">
            <v>3.5</v>
          </cell>
        </row>
        <row r="895">
          <cell r="C895" t="str">
            <v>GB08_Churchill_I</v>
          </cell>
          <cell r="D895">
            <v>38593932</v>
          </cell>
          <cell r="E895">
            <v>40</v>
          </cell>
          <cell r="H895">
            <v>0</v>
          </cell>
          <cell r="I895">
            <v>55</v>
          </cell>
          <cell r="J895">
            <v>280</v>
          </cell>
          <cell r="K895">
            <v>87</v>
          </cell>
          <cell r="M895">
            <v>22</v>
          </cell>
          <cell r="N895">
            <v>0</v>
          </cell>
          <cell r="O895"/>
          <cell r="P895">
            <v>2317</v>
          </cell>
          <cell r="Q895">
            <v>13</v>
          </cell>
          <cell r="R895">
            <v>16</v>
          </cell>
          <cell r="S895">
            <v>0</v>
          </cell>
          <cell r="T895">
            <v>1.7</v>
          </cell>
        </row>
        <row r="896">
          <cell r="C896" t="str">
            <v>Pz38_NA</v>
          </cell>
          <cell r="D896">
            <v>38593935</v>
          </cell>
          <cell r="E896">
            <v>996</v>
          </cell>
          <cell r="H896">
            <v>2</v>
          </cell>
          <cell r="I896">
            <v>42</v>
          </cell>
          <cell r="J896">
            <v>490</v>
          </cell>
          <cell r="K896">
            <v>172</v>
          </cell>
          <cell r="M896">
            <v>430</v>
          </cell>
          <cell r="N896">
            <v>0</v>
          </cell>
          <cell r="O896"/>
          <cell r="P896">
            <v>112641</v>
          </cell>
          <cell r="Q896">
            <v>276</v>
          </cell>
          <cell r="R896">
            <v>1021</v>
          </cell>
          <cell r="S896">
            <v>306</v>
          </cell>
          <cell r="T896">
            <v>3.6</v>
          </cell>
        </row>
        <row r="897">
          <cell r="C897" t="str">
            <v>SU-26</v>
          </cell>
          <cell r="D897">
            <v>38593943</v>
          </cell>
          <cell r="E897">
            <v>1268</v>
          </cell>
          <cell r="H897">
            <v>486</v>
          </cell>
          <cell r="I897">
            <v>48</v>
          </cell>
          <cell r="J897">
            <v>730</v>
          </cell>
          <cell r="K897">
            <v>546</v>
          </cell>
          <cell r="M897">
            <v>599</v>
          </cell>
          <cell r="N897">
            <v>231</v>
          </cell>
          <cell r="O897">
            <v>1053</v>
          </cell>
          <cell r="P897">
            <v>327188</v>
          </cell>
          <cell r="Q897">
            <v>913</v>
          </cell>
          <cell r="R897">
            <v>1454</v>
          </cell>
          <cell r="S897">
            <v>460</v>
          </cell>
          <cell r="T897">
            <v>3.1</v>
          </cell>
        </row>
        <row r="898">
          <cell r="C898" t="str">
            <v>Churchill_LL</v>
          </cell>
          <cell r="D898">
            <v>38593918</v>
          </cell>
          <cell r="E898">
            <v>6707</v>
          </cell>
          <cell r="H898">
            <v>125</v>
          </cell>
          <cell r="I898">
            <v>44</v>
          </cell>
          <cell r="J898">
            <v>850</v>
          </cell>
          <cell r="K898">
            <v>754</v>
          </cell>
          <cell r="M898">
            <v>3312</v>
          </cell>
          <cell r="N898">
            <v>55</v>
          </cell>
          <cell r="O898">
            <v>699</v>
          </cell>
          <cell r="P898">
            <v>2997155</v>
          </cell>
          <cell r="Q898">
            <v>4370</v>
          </cell>
          <cell r="R898">
            <v>5565</v>
          </cell>
          <cell r="S898">
            <v>4161</v>
          </cell>
          <cell r="T898">
            <v>5.2</v>
          </cell>
        </row>
        <row r="899">
          <cell r="C899" t="str">
            <v>GB60_Covenanter</v>
          </cell>
          <cell r="D899">
            <v>38593925</v>
          </cell>
          <cell r="E899">
            <v>29030</v>
          </cell>
          <cell r="H899">
            <v>0</v>
          </cell>
          <cell r="I899">
            <v>58</v>
          </cell>
          <cell r="J899">
            <v>1580</v>
          </cell>
          <cell r="K899">
            <v>1728</v>
          </cell>
          <cell r="M899">
            <v>16821</v>
          </cell>
          <cell r="N899">
            <v>0</v>
          </cell>
          <cell r="O899"/>
          <cell r="P899">
            <v>37567806</v>
          </cell>
          <cell r="Q899">
            <v>38794</v>
          </cell>
          <cell r="R899">
            <v>29145</v>
          </cell>
          <cell r="S899">
            <v>43858</v>
          </cell>
          <cell r="T899">
            <v>6.6</v>
          </cell>
        </row>
        <row r="900">
          <cell r="C900" t="str">
            <v>PzIII</v>
          </cell>
          <cell r="D900">
            <v>38593930</v>
          </cell>
          <cell r="E900">
            <v>139</v>
          </cell>
          <cell r="H900">
            <v>0</v>
          </cell>
          <cell r="I900">
            <v>51</v>
          </cell>
          <cell r="J900">
            <v>450</v>
          </cell>
          <cell r="K900">
            <v>20</v>
          </cell>
          <cell r="M900">
            <v>71</v>
          </cell>
          <cell r="N900">
            <v>0</v>
          </cell>
          <cell r="O900"/>
          <cell r="P900">
            <v>3817</v>
          </cell>
          <cell r="Q900">
            <v>13</v>
          </cell>
          <cell r="R900">
            <v>84</v>
          </cell>
          <cell r="S900">
            <v>33</v>
          </cell>
          <cell r="T900">
            <v>2.5</v>
          </cell>
        </row>
        <row r="901">
          <cell r="C901" t="str">
            <v>T-28</v>
          </cell>
          <cell r="D901">
            <v>38593934</v>
          </cell>
          <cell r="E901">
            <v>1047</v>
          </cell>
          <cell r="H901">
            <v>22</v>
          </cell>
          <cell r="I901">
            <v>46</v>
          </cell>
          <cell r="J901">
            <v>550</v>
          </cell>
          <cell r="K901">
            <v>238</v>
          </cell>
          <cell r="M901">
            <v>503</v>
          </cell>
          <cell r="N901">
            <v>9</v>
          </cell>
          <cell r="O901">
            <v>1009</v>
          </cell>
          <cell r="P901">
            <v>120322</v>
          </cell>
          <cell r="Q901">
            <v>429</v>
          </cell>
          <cell r="R901">
            <v>700</v>
          </cell>
          <cell r="S901">
            <v>441</v>
          </cell>
          <cell r="T901">
            <v>3.1</v>
          </cell>
        </row>
        <row r="902">
          <cell r="C902" t="str">
            <v>PzIII_IV</v>
          </cell>
          <cell r="D902">
            <v>38593945</v>
          </cell>
          <cell r="E902">
            <v>6736</v>
          </cell>
          <cell r="H902">
            <v>1604</v>
          </cell>
          <cell r="I902">
            <v>49</v>
          </cell>
          <cell r="J902">
            <v>640</v>
          </cell>
          <cell r="K902">
            <v>497</v>
          </cell>
          <cell r="M902">
            <v>3117</v>
          </cell>
          <cell r="N902">
            <v>788</v>
          </cell>
          <cell r="O902">
            <v>1139</v>
          </cell>
          <cell r="P902">
            <v>2041043</v>
          </cell>
          <cell r="Q902">
            <v>3005</v>
          </cell>
          <cell r="R902">
            <v>3298</v>
          </cell>
          <cell r="S902">
            <v>5285</v>
          </cell>
          <cell r="T902">
            <v>5.5</v>
          </cell>
        </row>
        <row r="903">
          <cell r="C903" t="str">
            <v>GB60_Covenanter</v>
          </cell>
          <cell r="D903">
            <v>38593933</v>
          </cell>
          <cell r="E903">
            <v>232</v>
          </cell>
          <cell r="H903">
            <v>19</v>
          </cell>
          <cell r="I903">
            <v>38</v>
          </cell>
          <cell r="J903">
            <v>470</v>
          </cell>
          <cell r="K903">
            <v>9</v>
          </cell>
          <cell r="M903">
            <v>95</v>
          </cell>
          <cell r="N903">
            <v>5</v>
          </cell>
          <cell r="O903"/>
          <cell r="P903">
            <v>17052</v>
          </cell>
          <cell r="Q903">
            <v>58</v>
          </cell>
          <cell r="R903">
            <v>165</v>
          </cell>
          <cell r="S903">
            <v>119</v>
          </cell>
          <cell r="T903">
            <v>2.5</v>
          </cell>
        </row>
        <row r="904">
          <cell r="C904" t="str">
            <v>Wespe</v>
          </cell>
          <cell r="D904">
            <v>38901585</v>
          </cell>
          <cell r="E904">
            <v>10466</v>
          </cell>
          <cell r="H904">
            <v>74</v>
          </cell>
          <cell r="I904">
            <v>51</v>
          </cell>
          <cell r="J904">
            <v>1280</v>
          </cell>
          <cell r="K904">
            <v>1214</v>
          </cell>
          <cell r="M904">
            <v>5710</v>
          </cell>
          <cell r="N904">
            <v>36</v>
          </cell>
          <cell r="O904">
            <v>1386</v>
          </cell>
          <cell r="P904">
            <v>6559563</v>
          </cell>
          <cell r="Q904">
            <v>11164</v>
          </cell>
          <cell r="R904">
            <v>10974</v>
          </cell>
          <cell r="S904">
            <v>11054</v>
          </cell>
          <cell r="T904">
            <v>5.0999999999999996</v>
          </cell>
        </row>
        <row r="905">
          <cell r="C905" t="str">
            <v>GB08_Churchill_I</v>
          </cell>
          <cell r="D905">
            <v>40875053</v>
          </cell>
          <cell r="E905">
            <v>4666</v>
          </cell>
          <cell r="H905">
            <v>57</v>
          </cell>
          <cell r="I905">
            <v>46</v>
          </cell>
          <cell r="J905">
            <v>1000</v>
          </cell>
          <cell r="K905">
            <v>851</v>
          </cell>
          <cell r="M905">
            <v>2281</v>
          </cell>
          <cell r="N905">
            <v>25</v>
          </cell>
          <cell r="O905">
            <v>807</v>
          </cell>
          <cell r="P905">
            <v>2977929</v>
          </cell>
          <cell r="Q905">
            <v>3020</v>
          </cell>
          <cell r="R905">
            <v>3752</v>
          </cell>
          <cell r="S905">
            <v>2466</v>
          </cell>
          <cell r="T905">
            <v>6.1</v>
          </cell>
        </row>
        <row r="906">
          <cell r="C906" t="str">
            <v>Ch20_Type58</v>
          </cell>
          <cell r="D906">
            <v>40875072</v>
          </cell>
          <cell r="E906">
            <v>17283</v>
          </cell>
          <cell r="H906">
            <v>0</v>
          </cell>
          <cell r="I906">
            <v>49</v>
          </cell>
          <cell r="J906">
            <v>850</v>
          </cell>
          <cell r="K906">
            <v>879</v>
          </cell>
          <cell r="M906">
            <v>8428</v>
          </cell>
          <cell r="N906">
            <v>0</v>
          </cell>
          <cell r="O906"/>
          <cell r="P906">
            <v>11856434</v>
          </cell>
          <cell r="Q906">
            <v>10621</v>
          </cell>
          <cell r="R906">
            <v>24129</v>
          </cell>
          <cell r="S906">
            <v>6709</v>
          </cell>
          <cell r="T906">
            <v>6.6</v>
          </cell>
        </row>
        <row r="907">
          <cell r="C907" t="str">
            <v>PzIII</v>
          </cell>
          <cell r="D907">
            <v>40875066</v>
          </cell>
          <cell r="E907">
            <v>9875</v>
          </cell>
          <cell r="H907">
            <v>112</v>
          </cell>
          <cell r="I907">
            <v>49</v>
          </cell>
          <cell r="J907">
            <v>760</v>
          </cell>
          <cell r="K907">
            <v>644</v>
          </cell>
          <cell r="M907">
            <v>4631</v>
          </cell>
          <cell r="N907">
            <v>55</v>
          </cell>
          <cell r="O907">
            <v>728</v>
          </cell>
          <cell r="P907">
            <v>4123773</v>
          </cell>
          <cell r="Q907">
            <v>5329</v>
          </cell>
          <cell r="R907">
            <v>6383</v>
          </cell>
          <cell r="S907">
            <v>7430</v>
          </cell>
          <cell r="T907">
            <v>5.8</v>
          </cell>
        </row>
        <row r="908">
          <cell r="C908" t="str">
            <v>KV1</v>
          </cell>
          <cell r="D908">
            <v>40875073</v>
          </cell>
          <cell r="E908">
            <v>674</v>
          </cell>
          <cell r="H908">
            <v>0</v>
          </cell>
          <cell r="I908">
            <v>51</v>
          </cell>
          <cell r="J908">
            <v>620</v>
          </cell>
          <cell r="K908">
            <v>411</v>
          </cell>
          <cell r="M908">
            <v>341</v>
          </cell>
          <cell r="N908">
            <v>0</v>
          </cell>
          <cell r="O908"/>
          <cell r="P908">
            <v>149391</v>
          </cell>
          <cell r="Q908">
            <v>315</v>
          </cell>
          <cell r="R908">
            <v>402</v>
          </cell>
          <cell r="S908">
            <v>311</v>
          </cell>
          <cell r="T908">
            <v>3.2</v>
          </cell>
        </row>
        <row r="909">
          <cell r="C909" t="str">
            <v>KV1</v>
          </cell>
          <cell r="D909">
            <v>40875048</v>
          </cell>
          <cell r="E909">
            <v>2583</v>
          </cell>
          <cell r="H909">
            <v>320</v>
          </cell>
          <cell r="I909">
            <v>54</v>
          </cell>
          <cell r="J909">
            <v>900</v>
          </cell>
          <cell r="K909">
            <v>606</v>
          </cell>
          <cell r="M909">
            <v>1246</v>
          </cell>
          <cell r="N909">
            <v>173</v>
          </cell>
          <cell r="O909">
            <v>605</v>
          </cell>
          <cell r="P909">
            <v>603447</v>
          </cell>
          <cell r="Q909">
            <v>1955</v>
          </cell>
          <cell r="R909">
            <v>2684</v>
          </cell>
          <cell r="S909">
            <v>2765</v>
          </cell>
          <cell r="T909">
            <v>3.1</v>
          </cell>
        </row>
        <row r="910">
          <cell r="C910" t="str">
            <v>S_35CA</v>
          </cell>
          <cell r="D910">
            <v>40875057</v>
          </cell>
          <cell r="E910">
            <v>9809</v>
          </cell>
          <cell r="H910">
            <v>0</v>
          </cell>
          <cell r="I910">
            <v>48</v>
          </cell>
          <cell r="J910">
            <v>840</v>
          </cell>
          <cell r="K910">
            <v>779</v>
          </cell>
          <cell r="M910">
            <v>4694</v>
          </cell>
          <cell r="N910">
            <v>0</v>
          </cell>
          <cell r="O910"/>
          <cell r="P910">
            <v>5281084</v>
          </cell>
          <cell r="Q910">
            <v>5754</v>
          </cell>
          <cell r="R910">
            <v>8550</v>
          </cell>
          <cell r="S910">
            <v>6891</v>
          </cell>
          <cell r="T910">
            <v>5.8</v>
          </cell>
        </row>
        <row r="911">
          <cell r="C911" t="str">
            <v>S_35CA</v>
          </cell>
          <cell r="D911">
            <v>40875059</v>
          </cell>
          <cell r="E911">
            <v>4471</v>
          </cell>
          <cell r="H911">
            <v>11</v>
          </cell>
          <cell r="I911">
            <v>51</v>
          </cell>
          <cell r="J911">
            <v>830</v>
          </cell>
          <cell r="K911">
            <v>873</v>
          </cell>
          <cell r="M911">
            <v>2278</v>
          </cell>
          <cell r="N911">
            <v>6</v>
          </cell>
          <cell r="O911"/>
          <cell r="P911">
            <v>2304703</v>
          </cell>
          <cell r="Q911">
            <v>3360</v>
          </cell>
          <cell r="R911">
            <v>2935</v>
          </cell>
          <cell r="S911">
            <v>3794</v>
          </cell>
          <cell r="T911">
            <v>5.2</v>
          </cell>
        </row>
        <row r="912">
          <cell r="C912" t="str">
            <v>SU-26</v>
          </cell>
          <cell r="D912">
            <v>40875070</v>
          </cell>
          <cell r="E912">
            <v>310</v>
          </cell>
          <cell r="H912">
            <v>0</v>
          </cell>
          <cell r="I912">
            <v>46</v>
          </cell>
          <cell r="J912">
            <v>620</v>
          </cell>
          <cell r="K912">
            <v>149</v>
          </cell>
          <cell r="M912">
            <v>142</v>
          </cell>
          <cell r="N912">
            <v>0</v>
          </cell>
          <cell r="O912"/>
          <cell r="P912">
            <v>26379</v>
          </cell>
          <cell r="Q912">
            <v>106</v>
          </cell>
          <cell r="R912">
            <v>283</v>
          </cell>
          <cell r="S912">
            <v>56</v>
          </cell>
          <cell r="T912">
            <v>3</v>
          </cell>
        </row>
        <row r="913">
          <cell r="C913" t="str">
            <v>T-34-85</v>
          </cell>
          <cell r="D913">
            <v>40875058</v>
          </cell>
          <cell r="E913">
            <v>2273</v>
          </cell>
          <cell r="H913">
            <v>136</v>
          </cell>
          <cell r="I913">
            <v>51</v>
          </cell>
          <cell r="J913">
            <v>720</v>
          </cell>
          <cell r="K913">
            <v>521</v>
          </cell>
          <cell r="M913">
            <v>1073</v>
          </cell>
          <cell r="N913">
            <v>69</v>
          </cell>
          <cell r="O913">
            <v>304</v>
          </cell>
          <cell r="P913">
            <v>652182</v>
          </cell>
          <cell r="Q913">
            <v>1140</v>
          </cell>
          <cell r="R913">
            <v>1644</v>
          </cell>
          <cell r="S913">
            <v>1718</v>
          </cell>
          <cell r="T913">
            <v>4.5</v>
          </cell>
        </row>
        <row r="914">
          <cell r="C914" t="str">
            <v>T150</v>
          </cell>
          <cell r="D914">
            <v>40875061</v>
          </cell>
          <cell r="E914">
            <v>985</v>
          </cell>
          <cell r="H914">
            <v>12</v>
          </cell>
          <cell r="I914">
            <v>48</v>
          </cell>
          <cell r="J914">
            <v>890</v>
          </cell>
          <cell r="K914">
            <v>874</v>
          </cell>
          <cell r="M914">
            <v>468</v>
          </cell>
          <cell r="N914">
            <v>6</v>
          </cell>
          <cell r="O914"/>
          <cell r="P914">
            <v>573728</v>
          </cell>
          <cell r="Q914">
            <v>790</v>
          </cell>
          <cell r="R914">
            <v>708</v>
          </cell>
          <cell r="S914">
            <v>639</v>
          </cell>
          <cell r="T914">
            <v>5.5</v>
          </cell>
        </row>
        <row r="915">
          <cell r="C915" t="str">
            <v>A-20</v>
          </cell>
          <cell r="D915">
            <v>40875065</v>
          </cell>
          <cell r="E915">
            <v>202</v>
          </cell>
          <cell r="H915">
            <v>0</v>
          </cell>
          <cell r="I915">
            <v>58</v>
          </cell>
          <cell r="J915">
            <v>1040</v>
          </cell>
          <cell r="K915">
            <v>728</v>
          </cell>
          <cell r="M915">
            <v>117</v>
          </cell>
          <cell r="N915">
            <v>0</v>
          </cell>
          <cell r="O915"/>
          <cell r="P915">
            <v>33050</v>
          </cell>
          <cell r="Q915">
            <v>170</v>
          </cell>
          <cell r="R915">
            <v>157</v>
          </cell>
          <cell r="S915">
            <v>383</v>
          </cell>
          <cell r="T915">
            <v>2.7</v>
          </cell>
        </row>
        <row r="916">
          <cell r="C916" t="str">
            <v>M18_Hellcat</v>
          </cell>
          <cell r="D916">
            <v>40875069</v>
          </cell>
          <cell r="E916">
            <v>4693</v>
          </cell>
          <cell r="H916">
            <v>346</v>
          </cell>
          <cell r="I916">
            <v>50</v>
          </cell>
          <cell r="J916">
            <v>880</v>
          </cell>
          <cell r="K916">
            <v>743</v>
          </cell>
          <cell r="M916">
            <v>2269</v>
          </cell>
          <cell r="N916">
            <v>174</v>
          </cell>
          <cell r="O916">
            <v>724</v>
          </cell>
          <cell r="P916">
            <v>1958781</v>
          </cell>
          <cell r="Q916">
            <v>3192</v>
          </cell>
          <cell r="R916">
            <v>3949</v>
          </cell>
          <cell r="S916">
            <v>3490</v>
          </cell>
          <cell r="T916">
            <v>5.2</v>
          </cell>
        </row>
        <row r="917">
          <cell r="C917" t="str">
            <v>KV-1s</v>
          </cell>
          <cell r="D917">
            <v>40875055</v>
          </cell>
          <cell r="E917">
            <v>3410</v>
          </cell>
          <cell r="H917">
            <v>738</v>
          </cell>
          <cell r="I917">
            <v>47</v>
          </cell>
          <cell r="J917">
            <v>680</v>
          </cell>
          <cell r="K917">
            <v>543</v>
          </cell>
          <cell r="M917">
            <v>1609</v>
          </cell>
          <cell r="N917">
            <v>350</v>
          </cell>
          <cell r="O917">
            <v>640</v>
          </cell>
          <cell r="P917">
            <v>1182856</v>
          </cell>
          <cell r="Q917">
            <v>1750</v>
          </cell>
          <cell r="R917">
            <v>2182</v>
          </cell>
          <cell r="S917">
            <v>1672</v>
          </cell>
          <cell r="T917">
            <v>4.8</v>
          </cell>
        </row>
        <row r="918">
          <cell r="C918" t="str">
            <v>PzIII_IV</v>
          </cell>
          <cell r="D918">
            <v>40875051</v>
          </cell>
          <cell r="E918">
            <v>4098</v>
          </cell>
          <cell r="H918">
            <v>333</v>
          </cell>
          <cell r="I918">
            <v>45</v>
          </cell>
          <cell r="J918">
            <v>800</v>
          </cell>
          <cell r="K918">
            <v>603</v>
          </cell>
          <cell r="M918">
            <v>1891</v>
          </cell>
          <cell r="N918">
            <v>151</v>
          </cell>
          <cell r="O918">
            <v>454</v>
          </cell>
          <cell r="P918">
            <v>1645863</v>
          </cell>
          <cell r="Q918">
            <v>2057</v>
          </cell>
          <cell r="R918">
            <v>3623</v>
          </cell>
          <cell r="S918">
            <v>2002</v>
          </cell>
          <cell r="T918">
            <v>5.5</v>
          </cell>
        </row>
        <row r="919">
          <cell r="C919" t="str">
            <v>SU-85</v>
          </cell>
          <cell r="D919">
            <v>40875068</v>
          </cell>
          <cell r="E919">
            <v>2522</v>
          </cell>
          <cell r="H919">
            <v>264</v>
          </cell>
          <cell r="I919">
            <v>51</v>
          </cell>
          <cell r="J919">
            <v>720</v>
          </cell>
          <cell r="K919">
            <v>651</v>
          </cell>
          <cell r="M919">
            <v>1229</v>
          </cell>
          <cell r="N919">
            <v>134</v>
          </cell>
          <cell r="O919">
            <v>600</v>
          </cell>
          <cell r="P919">
            <v>893756</v>
          </cell>
          <cell r="Q919">
            <v>1312</v>
          </cell>
          <cell r="R919">
            <v>2763</v>
          </cell>
          <cell r="S919">
            <v>1302</v>
          </cell>
          <cell r="T919">
            <v>5.5</v>
          </cell>
        </row>
        <row r="920">
          <cell r="C920" t="str">
            <v>AMX40</v>
          </cell>
          <cell r="D920">
            <v>40875067</v>
          </cell>
          <cell r="E920">
            <v>3</v>
          </cell>
          <cell r="H920">
            <v>0</v>
          </cell>
          <cell r="I920">
            <v>33</v>
          </cell>
          <cell r="J920">
            <v>360</v>
          </cell>
          <cell r="K920">
            <v>1</v>
          </cell>
          <cell r="M920">
            <v>1</v>
          </cell>
          <cell r="N920">
            <v>0</v>
          </cell>
          <cell r="O920"/>
          <cell r="P920">
            <v>91</v>
          </cell>
          <cell r="Q920">
            <v>1</v>
          </cell>
          <cell r="R920">
            <v>3</v>
          </cell>
          <cell r="S920">
            <v>0</v>
          </cell>
          <cell r="T920">
            <v>2.7</v>
          </cell>
        </row>
        <row r="921">
          <cell r="C921" t="str">
            <v>T-28</v>
          </cell>
          <cell r="D921">
            <v>40875044</v>
          </cell>
          <cell r="E921">
            <v>776</v>
          </cell>
          <cell r="H921">
            <v>42</v>
          </cell>
          <cell r="I921">
            <v>51</v>
          </cell>
          <cell r="J921">
            <v>580</v>
          </cell>
          <cell r="K921">
            <v>240</v>
          </cell>
          <cell r="M921">
            <v>358</v>
          </cell>
          <cell r="N921">
            <v>24</v>
          </cell>
          <cell r="O921"/>
          <cell r="P921">
            <v>94233</v>
          </cell>
          <cell r="Q921">
            <v>304</v>
          </cell>
          <cell r="R921">
            <v>681</v>
          </cell>
          <cell r="S921">
            <v>295</v>
          </cell>
          <cell r="T921">
            <v>3.3</v>
          </cell>
        </row>
        <row r="922">
          <cell r="C922" t="str">
            <v>SU-26</v>
          </cell>
          <cell r="D922">
            <v>40875071</v>
          </cell>
          <cell r="E922">
            <v>68</v>
          </cell>
          <cell r="H922">
            <v>29</v>
          </cell>
          <cell r="I922">
            <v>44</v>
          </cell>
          <cell r="J922">
            <v>730</v>
          </cell>
          <cell r="K922">
            <v>232</v>
          </cell>
          <cell r="M922">
            <v>29</v>
          </cell>
          <cell r="N922">
            <v>13</v>
          </cell>
          <cell r="O922"/>
          <cell r="P922">
            <v>7824</v>
          </cell>
          <cell r="Q922">
            <v>29</v>
          </cell>
          <cell r="R922">
            <v>11</v>
          </cell>
          <cell r="S922">
            <v>212</v>
          </cell>
          <cell r="T922">
            <v>2.4</v>
          </cell>
        </row>
        <row r="923">
          <cell r="C923" t="str">
            <v>Sherman_Jumbo</v>
          </cell>
          <cell r="D923">
            <v>40875050</v>
          </cell>
          <cell r="E923">
            <v>16397</v>
          </cell>
          <cell r="H923">
            <v>79</v>
          </cell>
          <cell r="I923">
            <v>58</v>
          </cell>
          <cell r="J923">
            <v>1340</v>
          </cell>
          <cell r="K923">
            <v>1552</v>
          </cell>
          <cell r="M923">
            <v>8952</v>
          </cell>
          <cell r="N923">
            <v>47</v>
          </cell>
          <cell r="O923">
            <v>1371</v>
          </cell>
          <cell r="P923">
            <v>15368766</v>
          </cell>
          <cell r="Q923">
            <v>21192</v>
          </cell>
          <cell r="R923">
            <v>23731</v>
          </cell>
          <cell r="S923">
            <v>17472</v>
          </cell>
          <cell r="T923">
            <v>6</v>
          </cell>
        </row>
        <row r="924">
          <cell r="C924" t="str">
            <v>M8A1</v>
          </cell>
          <cell r="D924">
            <v>40875056</v>
          </cell>
          <cell r="E924">
            <v>484</v>
          </cell>
          <cell r="H924">
            <v>54</v>
          </cell>
          <cell r="I924">
            <v>45</v>
          </cell>
          <cell r="J924">
            <v>610</v>
          </cell>
          <cell r="K924">
            <v>291</v>
          </cell>
          <cell r="M924">
            <v>226</v>
          </cell>
          <cell r="N924">
            <v>23</v>
          </cell>
          <cell r="O924">
            <v>635</v>
          </cell>
          <cell r="P924">
            <v>85928</v>
          </cell>
          <cell r="Q924">
            <v>214</v>
          </cell>
          <cell r="R924">
            <v>287</v>
          </cell>
          <cell r="S924">
            <v>248</v>
          </cell>
          <cell r="T924">
            <v>3</v>
          </cell>
        </row>
        <row r="925">
          <cell r="C925" t="str">
            <v>Sturmpanzer_II</v>
          </cell>
          <cell r="D925">
            <v>40875062</v>
          </cell>
          <cell r="E925">
            <v>19</v>
          </cell>
          <cell r="H925">
            <v>0</v>
          </cell>
          <cell r="I925">
            <v>37</v>
          </cell>
          <cell r="J925">
            <v>170</v>
          </cell>
          <cell r="K925">
            <v>1</v>
          </cell>
          <cell r="M925">
            <v>7</v>
          </cell>
          <cell r="N925">
            <v>0</v>
          </cell>
          <cell r="O925"/>
          <cell r="P925">
            <v>834</v>
          </cell>
          <cell r="Q925">
            <v>4</v>
          </cell>
          <cell r="R925">
            <v>5</v>
          </cell>
          <cell r="S925">
            <v>0</v>
          </cell>
          <cell r="T925">
            <v>1.5</v>
          </cell>
        </row>
        <row r="926">
          <cell r="C926" t="str">
            <v>Ch21_T34</v>
          </cell>
          <cell r="D926">
            <v>40875064</v>
          </cell>
          <cell r="E926">
            <v>15887</v>
          </cell>
          <cell r="H926">
            <v>32</v>
          </cell>
          <cell r="I926">
            <v>47</v>
          </cell>
          <cell r="J926">
            <v>1130</v>
          </cell>
          <cell r="K926">
            <v>992</v>
          </cell>
          <cell r="M926">
            <v>7574</v>
          </cell>
          <cell r="N926">
            <v>14</v>
          </cell>
          <cell r="O926">
            <v>554</v>
          </cell>
          <cell r="P926">
            <v>12892895</v>
          </cell>
          <cell r="Q926">
            <v>13400</v>
          </cell>
          <cell r="R926">
            <v>14300</v>
          </cell>
          <cell r="S926">
            <v>13942</v>
          </cell>
          <cell r="T926">
            <v>7</v>
          </cell>
        </row>
        <row r="927">
          <cell r="C927" t="str">
            <v>Wespe</v>
          </cell>
          <cell r="D927">
            <v>40875052</v>
          </cell>
          <cell r="E927">
            <v>10466</v>
          </cell>
          <cell r="H927">
            <v>74</v>
          </cell>
          <cell r="I927">
            <v>51</v>
          </cell>
          <cell r="J927">
            <v>1280</v>
          </cell>
          <cell r="K927">
            <v>1214</v>
          </cell>
          <cell r="M927">
            <v>5710</v>
          </cell>
          <cell r="N927">
            <v>36</v>
          </cell>
          <cell r="O927">
            <v>1386</v>
          </cell>
          <cell r="P927">
            <v>6559563</v>
          </cell>
          <cell r="Q927">
            <v>11164</v>
          </cell>
          <cell r="R927">
            <v>10974</v>
          </cell>
          <cell r="S927">
            <v>11054</v>
          </cell>
          <cell r="T927">
            <v>5.0999999999999996</v>
          </cell>
        </row>
        <row r="928">
          <cell r="C928" t="str">
            <v>T-34-85</v>
          </cell>
          <cell r="D928">
            <v>40875045</v>
          </cell>
          <cell r="E928">
            <v>3355</v>
          </cell>
          <cell r="H928">
            <v>848</v>
          </cell>
          <cell r="I928">
            <v>51</v>
          </cell>
          <cell r="J928">
            <v>850</v>
          </cell>
          <cell r="K928">
            <v>769</v>
          </cell>
          <cell r="M928">
            <v>1611</v>
          </cell>
          <cell r="N928">
            <v>430</v>
          </cell>
          <cell r="O928">
            <v>1209</v>
          </cell>
          <cell r="P928">
            <v>1672615</v>
          </cell>
          <cell r="Q928">
            <v>2309</v>
          </cell>
          <cell r="R928">
            <v>2519</v>
          </cell>
          <cell r="S928">
            <v>1710</v>
          </cell>
          <cell r="T928">
            <v>5.8</v>
          </cell>
        </row>
        <row r="929">
          <cell r="C929" t="str">
            <v>T-28</v>
          </cell>
          <cell r="D929">
            <v>40875046</v>
          </cell>
          <cell r="E929">
            <v>1</v>
          </cell>
          <cell r="H929">
            <v>0</v>
          </cell>
          <cell r="I929">
            <v>0</v>
          </cell>
          <cell r="J929">
            <v>0</v>
          </cell>
          <cell r="K929">
            <v>1</v>
          </cell>
          <cell r="M929">
            <v>0</v>
          </cell>
          <cell r="N929">
            <v>0</v>
          </cell>
          <cell r="O929"/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</row>
        <row r="930">
          <cell r="C930" t="str">
            <v>GB60_Covenanter</v>
          </cell>
          <cell r="D930">
            <v>40875049</v>
          </cell>
          <cell r="E930">
            <v>6127</v>
          </cell>
          <cell r="H930">
            <v>76</v>
          </cell>
          <cell r="I930">
            <v>52</v>
          </cell>
          <cell r="J930">
            <v>810</v>
          </cell>
          <cell r="K930">
            <v>574</v>
          </cell>
          <cell r="M930">
            <v>3029</v>
          </cell>
          <cell r="N930">
            <v>40</v>
          </cell>
          <cell r="O930">
            <v>928</v>
          </cell>
          <cell r="P930">
            <v>1196673</v>
          </cell>
          <cell r="Q930">
            <v>3165</v>
          </cell>
          <cell r="R930">
            <v>11848</v>
          </cell>
          <cell r="S930">
            <v>1587</v>
          </cell>
          <cell r="T930">
            <v>4.0999999999999996</v>
          </cell>
        </row>
        <row r="931">
          <cell r="C931" t="str">
            <v>KV1</v>
          </cell>
          <cell r="D931">
            <v>40875060</v>
          </cell>
          <cell r="E931">
            <v>8979</v>
          </cell>
          <cell r="H931">
            <v>1243</v>
          </cell>
          <cell r="I931">
            <v>53</v>
          </cell>
          <cell r="J931">
            <v>820</v>
          </cell>
          <cell r="K931">
            <v>747</v>
          </cell>
          <cell r="M931">
            <v>4385</v>
          </cell>
          <cell r="N931">
            <v>657</v>
          </cell>
          <cell r="O931">
            <v>1062</v>
          </cell>
          <cell r="P931">
            <v>4099732</v>
          </cell>
          <cell r="Q931">
            <v>5179</v>
          </cell>
          <cell r="R931">
            <v>10340</v>
          </cell>
          <cell r="S931">
            <v>3905</v>
          </cell>
          <cell r="T931">
            <v>5.7</v>
          </cell>
        </row>
        <row r="932">
          <cell r="C932" t="str">
            <v>KV1</v>
          </cell>
          <cell r="D932">
            <v>40875047</v>
          </cell>
          <cell r="E932">
            <v>4298</v>
          </cell>
          <cell r="H932">
            <v>1130</v>
          </cell>
          <cell r="I932">
            <v>49</v>
          </cell>
          <cell r="J932">
            <v>730</v>
          </cell>
          <cell r="K932">
            <v>706</v>
          </cell>
          <cell r="M932">
            <v>2041</v>
          </cell>
          <cell r="N932">
            <v>549</v>
          </cell>
          <cell r="O932">
            <v>1059</v>
          </cell>
          <cell r="P932">
            <v>2107852</v>
          </cell>
          <cell r="Q932">
            <v>2718</v>
          </cell>
          <cell r="R932">
            <v>2883</v>
          </cell>
          <cell r="S932">
            <v>1822</v>
          </cell>
          <cell r="T932">
            <v>5.3</v>
          </cell>
        </row>
        <row r="933">
          <cell r="C933" t="str">
            <v>GB21_Cromwell</v>
          </cell>
          <cell r="D933">
            <v>40875063</v>
          </cell>
          <cell r="E933">
            <v>11224</v>
          </cell>
          <cell r="H933">
            <v>49</v>
          </cell>
          <cell r="I933">
            <v>53</v>
          </cell>
          <cell r="J933">
            <v>1170</v>
          </cell>
          <cell r="K933">
            <v>1188</v>
          </cell>
          <cell r="M933">
            <v>5657</v>
          </cell>
          <cell r="N933">
            <v>28</v>
          </cell>
          <cell r="O933">
            <v>1106</v>
          </cell>
          <cell r="P933">
            <v>10740609</v>
          </cell>
          <cell r="Q933">
            <v>10611</v>
          </cell>
          <cell r="R933">
            <v>9116</v>
          </cell>
          <cell r="S933">
            <v>11274</v>
          </cell>
          <cell r="T933">
            <v>6.6</v>
          </cell>
        </row>
        <row r="934">
          <cell r="C934" t="str">
            <v>GB08_Churchill_I</v>
          </cell>
          <cell r="D934">
            <v>40875054</v>
          </cell>
          <cell r="E934">
            <v>1050</v>
          </cell>
          <cell r="H934">
            <v>11</v>
          </cell>
          <cell r="I934">
            <v>43</v>
          </cell>
          <cell r="J934">
            <v>650</v>
          </cell>
          <cell r="K934">
            <v>199</v>
          </cell>
          <cell r="M934">
            <v>485</v>
          </cell>
          <cell r="N934">
            <v>2</v>
          </cell>
          <cell r="O934"/>
          <cell r="P934">
            <v>100036</v>
          </cell>
          <cell r="Q934">
            <v>349</v>
          </cell>
          <cell r="R934">
            <v>635</v>
          </cell>
          <cell r="S934">
            <v>712</v>
          </cell>
          <cell r="T934">
            <v>3.4</v>
          </cell>
        </row>
        <row r="935">
          <cell r="C935" t="str">
            <v>Hetzer</v>
          </cell>
          <cell r="D935">
            <v>41495157</v>
          </cell>
          <cell r="E935">
            <v>982</v>
          </cell>
          <cell r="H935">
            <v>37</v>
          </cell>
          <cell r="I935">
            <v>47</v>
          </cell>
          <cell r="J935">
            <v>500</v>
          </cell>
          <cell r="K935">
            <v>189</v>
          </cell>
          <cell r="M935">
            <v>457</v>
          </cell>
          <cell r="N935">
            <v>17</v>
          </cell>
          <cell r="O935"/>
          <cell r="P935">
            <v>92320</v>
          </cell>
          <cell r="Q935">
            <v>282</v>
          </cell>
          <cell r="R935">
            <v>831</v>
          </cell>
          <cell r="S935">
            <v>383</v>
          </cell>
          <cell r="T935">
            <v>3.5</v>
          </cell>
        </row>
        <row r="936">
          <cell r="C936" t="str">
            <v>B1</v>
          </cell>
          <cell r="D936">
            <v>41495152</v>
          </cell>
          <cell r="E936">
            <v>590</v>
          </cell>
          <cell r="H936">
            <v>40</v>
          </cell>
          <cell r="I936">
            <v>51</v>
          </cell>
          <cell r="J936">
            <v>810</v>
          </cell>
          <cell r="K936">
            <v>362</v>
          </cell>
          <cell r="M936">
            <v>304</v>
          </cell>
          <cell r="N936">
            <v>20</v>
          </cell>
          <cell r="O936"/>
          <cell r="P936">
            <v>66936</v>
          </cell>
          <cell r="Q936">
            <v>305</v>
          </cell>
          <cell r="R936">
            <v>597</v>
          </cell>
          <cell r="S936">
            <v>216</v>
          </cell>
          <cell r="T936">
            <v>2.9</v>
          </cell>
        </row>
        <row r="937">
          <cell r="C937" t="str">
            <v>GB07_Matilda</v>
          </cell>
          <cell r="D937">
            <v>41495161</v>
          </cell>
          <cell r="E937">
            <v>2317</v>
          </cell>
          <cell r="H937">
            <v>109</v>
          </cell>
          <cell r="I937">
            <v>60</v>
          </cell>
          <cell r="J937">
            <v>1110</v>
          </cell>
          <cell r="K937">
            <v>815</v>
          </cell>
          <cell r="M937">
            <v>1193</v>
          </cell>
          <cell r="N937">
            <v>65</v>
          </cell>
          <cell r="O937">
            <v>1392</v>
          </cell>
          <cell r="P937">
            <v>770084</v>
          </cell>
          <cell r="Q937">
            <v>2211</v>
          </cell>
          <cell r="R937">
            <v>1825</v>
          </cell>
          <cell r="S937">
            <v>2486</v>
          </cell>
          <cell r="T937">
            <v>3.4</v>
          </cell>
        </row>
        <row r="938">
          <cell r="C938" t="str">
            <v>T-28</v>
          </cell>
          <cell r="D938">
            <v>41495153</v>
          </cell>
          <cell r="E938">
            <v>3069</v>
          </cell>
          <cell r="H938">
            <v>19</v>
          </cell>
          <cell r="I938">
            <v>50</v>
          </cell>
          <cell r="J938">
            <v>800</v>
          </cell>
          <cell r="K938">
            <v>750</v>
          </cell>
          <cell r="M938">
            <v>1468</v>
          </cell>
          <cell r="N938">
            <v>11</v>
          </cell>
          <cell r="O938"/>
          <cell r="P938">
            <v>1344623</v>
          </cell>
          <cell r="Q938">
            <v>1799</v>
          </cell>
          <cell r="R938">
            <v>3787</v>
          </cell>
          <cell r="S938">
            <v>1808</v>
          </cell>
          <cell r="T938">
            <v>5.7</v>
          </cell>
        </row>
        <row r="939">
          <cell r="C939" t="str">
            <v>T-34</v>
          </cell>
          <cell r="D939">
            <v>41495142</v>
          </cell>
          <cell r="E939">
            <v>5288</v>
          </cell>
          <cell r="H939">
            <v>257</v>
          </cell>
          <cell r="I939">
            <v>53</v>
          </cell>
          <cell r="J939">
            <v>650</v>
          </cell>
          <cell r="K939">
            <v>268</v>
          </cell>
          <cell r="M939">
            <v>2371</v>
          </cell>
          <cell r="N939">
            <v>137</v>
          </cell>
          <cell r="O939">
            <v>179</v>
          </cell>
          <cell r="P939">
            <v>944554</v>
          </cell>
          <cell r="Q939">
            <v>1761</v>
          </cell>
          <cell r="R939">
            <v>3018</v>
          </cell>
          <cell r="S939">
            <v>1957</v>
          </cell>
          <cell r="T939">
            <v>4.5</v>
          </cell>
        </row>
        <row r="940">
          <cell r="C940" t="str">
            <v>M4_Sherman</v>
          </cell>
          <cell r="D940">
            <v>41495158</v>
          </cell>
          <cell r="E940">
            <v>6601</v>
          </cell>
          <cell r="H940">
            <v>0</v>
          </cell>
          <cell r="I940">
            <v>49</v>
          </cell>
          <cell r="J940">
            <v>900</v>
          </cell>
          <cell r="K940">
            <v>764</v>
          </cell>
          <cell r="M940">
            <v>3236</v>
          </cell>
          <cell r="N940">
            <v>0</v>
          </cell>
          <cell r="O940"/>
          <cell r="P940">
            <v>3112373</v>
          </cell>
          <cell r="Q940">
            <v>4672</v>
          </cell>
          <cell r="R940">
            <v>4129</v>
          </cell>
          <cell r="S940">
            <v>3790</v>
          </cell>
          <cell r="T940">
            <v>5.4</v>
          </cell>
        </row>
        <row r="941">
          <cell r="C941" t="str">
            <v>Churchill_LL</v>
          </cell>
          <cell r="D941">
            <v>41495159</v>
          </cell>
          <cell r="E941">
            <v>1515</v>
          </cell>
          <cell r="H941">
            <v>70</v>
          </cell>
          <cell r="I941">
            <v>47</v>
          </cell>
          <cell r="J941">
            <v>630</v>
          </cell>
          <cell r="K941">
            <v>285</v>
          </cell>
          <cell r="M941">
            <v>652</v>
          </cell>
          <cell r="N941">
            <v>34</v>
          </cell>
          <cell r="O941">
            <v>440</v>
          </cell>
          <cell r="P941">
            <v>301070</v>
          </cell>
          <cell r="Q941">
            <v>599</v>
          </cell>
          <cell r="R941">
            <v>506</v>
          </cell>
          <cell r="S941">
            <v>814</v>
          </cell>
          <cell r="T941">
            <v>4.9000000000000004</v>
          </cell>
        </row>
        <row r="942">
          <cell r="C942" t="str">
            <v>VK1602</v>
          </cell>
          <cell r="D942">
            <v>41495138</v>
          </cell>
          <cell r="E942">
            <v>19850</v>
          </cell>
          <cell r="H942">
            <v>275</v>
          </cell>
          <cell r="I942">
            <v>52</v>
          </cell>
          <cell r="J942">
            <v>950</v>
          </cell>
          <cell r="K942">
            <v>924</v>
          </cell>
          <cell r="M942">
            <v>9563</v>
          </cell>
          <cell r="N942">
            <v>144</v>
          </cell>
          <cell r="O942">
            <v>941</v>
          </cell>
          <cell r="P942">
            <v>14682751</v>
          </cell>
          <cell r="Q942">
            <v>14169</v>
          </cell>
          <cell r="R942">
            <v>20650</v>
          </cell>
          <cell r="S942">
            <v>17448</v>
          </cell>
          <cell r="T942">
            <v>6.9</v>
          </cell>
        </row>
        <row r="943">
          <cell r="C943" t="str">
            <v>AMX40</v>
          </cell>
          <cell r="D943">
            <v>41495155</v>
          </cell>
          <cell r="E943">
            <v>217</v>
          </cell>
          <cell r="H943">
            <v>0</v>
          </cell>
          <cell r="I943">
            <v>47</v>
          </cell>
          <cell r="J943">
            <v>400</v>
          </cell>
          <cell r="K943">
            <v>34</v>
          </cell>
          <cell r="M943">
            <v>101</v>
          </cell>
          <cell r="N943">
            <v>0</v>
          </cell>
          <cell r="O943"/>
          <cell r="P943">
            <v>12983</v>
          </cell>
          <cell r="Q943">
            <v>69</v>
          </cell>
          <cell r="R943">
            <v>111</v>
          </cell>
          <cell r="S943">
            <v>65</v>
          </cell>
          <cell r="T943">
            <v>2.2000000000000002</v>
          </cell>
        </row>
        <row r="944">
          <cell r="C944" t="str">
            <v>Churchill_LL</v>
          </cell>
          <cell r="D944">
            <v>41495140</v>
          </cell>
          <cell r="E944">
            <v>11070</v>
          </cell>
          <cell r="H944">
            <v>548</v>
          </cell>
          <cell r="I944">
            <v>52</v>
          </cell>
          <cell r="J944">
            <v>830</v>
          </cell>
          <cell r="K944">
            <v>782</v>
          </cell>
          <cell r="M944">
            <v>5273</v>
          </cell>
          <cell r="N944">
            <v>287</v>
          </cell>
          <cell r="O944">
            <v>1044</v>
          </cell>
          <cell r="P944">
            <v>5727875</v>
          </cell>
          <cell r="Q944">
            <v>6709</v>
          </cell>
          <cell r="R944">
            <v>9876</v>
          </cell>
          <cell r="S944">
            <v>8475</v>
          </cell>
          <cell r="T944">
            <v>5.9</v>
          </cell>
        </row>
        <row r="945">
          <cell r="C945" t="str">
            <v>SU-85</v>
          </cell>
          <cell r="D945">
            <v>41495133</v>
          </cell>
          <cell r="E945">
            <v>2263</v>
          </cell>
          <cell r="H945">
            <v>125</v>
          </cell>
          <cell r="I945">
            <v>47</v>
          </cell>
          <cell r="J945">
            <v>660</v>
          </cell>
          <cell r="K945">
            <v>482</v>
          </cell>
          <cell r="M945">
            <v>1054</v>
          </cell>
          <cell r="N945">
            <v>59</v>
          </cell>
          <cell r="O945">
            <v>37</v>
          </cell>
          <cell r="P945">
            <v>628098</v>
          </cell>
          <cell r="Q945">
            <v>1145</v>
          </cell>
          <cell r="R945">
            <v>1767</v>
          </cell>
          <cell r="S945">
            <v>1216</v>
          </cell>
          <cell r="T945">
            <v>4.3</v>
          </cell>
        </row>
        <row r="946">
          <cell r="C946" t="str">
            <v>SU-5</v>
          </cell>
          <cell r="D946">
            <v>41495144</v>
          </cell>
          <cell r="E946">
            <v>682</v>
          </cell>
          <cell r="H946">
            <v>110</v>
          </cell>
          <cell r="I946">
            <v>39</v>
          </cell>
          <cell r="J946">
            <v>460</v>
          </cell>
          <cell r="K946">
            <v>37</v>
          </cell>
          <cell r="M946">
            <v>297</v>
          </cell>
          <cell r="N946">
            <v>43</v>
          </cell>
          <cell r="O946">
            <v>1</v>
          </cell>
          <cell r="P946">
            <v>58604</v>
          </cell>
          <cell r="Q946">
            <v>202</v>
          </cell>
          <cell r="R946">
            <v>183</v>
          </cell>
          <cell r="S946">
            <v>321</v>
          </cell>
          <cell r="T946">
            <v>2.9</v>
          </cell>
        </row>
        <row r="947">
          <cell r="C947" t="str">
            <v>T-50</v>
          </cell>
          <cell r="D947">
            <v>41495145</v>
          </cell>
          <cell r="E947">
            <v>374</v>
          </cell>
          <cell r="H947">
            <v>0</v>
          </cell>
          <cell r="I947">
            <v>45</v>
          </cell>
          <cell r="J947">
            <v>570</v>
          </cell>
          <cell r="K947">
            <v>28</v>
          </cell>
          <cell r="M947">
            <v>170</v>
          </cell>
          <cell r="N947">
            <v>0</v>
          </cell>
          <cell r="O947"/>
          <cell r="P947">
            <v>16938</v>
          </cell>
          <cell r="Q947">
            <v>79</v>
          </cell>
          <cell r="R947">
            <v>467</v>
          </cell>
          <cell r="S947">
            <v>47</v>
          </cell>
          <cell r="T947">
            <v>3</v>
          </cell>
        </row>
        <row r="948">
          <cell r="C948" t="str">
            <v>SU-5</v>
          </cell>
          <cell r="D948">
            <v>41495137</v>
          </cell>
          <cell r="E948">
            <v>10741</v>
          </cell>
          <cell r="H948">
            <v>0</v>
          </cell>
          <cell r="I948">
            <v>49</v>
          </cell>
          <cell r="J948">
            <v>880</v>
          </cell>
          <cell r="K948">
            <v>982</v>
          </cell>
          <cell r="M948">
            <v>5234</v>
          </cell>
          <cell r="N948">
            <v>0</v>
          </cell>
          <cell r="O948"/>
          <cell r="P948">
            <v>8951218</v>
          </cell>
          <cell r="Q948">
            <v>8326</v>
          </cell>
          <cell r="R948">
            <v>6698</v>
          </cell>
          <cell r="S948">
            <v>7838</v>
          </cell>
          <cell r="T948">
            <v>6.5</v>
          </cell>
        </row>
        <row r="949">
          <cell r="C949" t="str">
            <v>Grille</v>
          </cell>
          <cell r="D949">
            <v>41495149</v>
          </cell>
          <cell r="E949">
            <v>921</v>
          </cell>
          <cell r="H949">
            <v>62</v>
          </cell>
          <cell r="I949">
            <v>37</v>
          </cell>
          <cell r="J949">
            <v>390</v>
          </cell>
          <cell r="K949">
            <v>131</v>
          </cell>
          <cell r="M949">
            <v>427</v>
          </cell>
          <cell r="N949">
            <v>19</v>
          </cell>
          <cell r="O949">
            <v>1</v>
          </cell>
          <cell r="P949">
            <v>94877</v>
          </cell>
          <cell r="Q949">
            <v>288</v>
          </cell>
          <cell r="R949">
            <v>388</v>
          </cell>
          <cell r="S949">
            <v>325</v>
          </cell>
          <cell r="T949">
            <v>3.2</v>
          </cell>
        </row>
        <row r="950">
          <cell r="C950" t="str">
            <v>Wespe</v>
          </cell>
          <cell r="D950">
            <v>41495134</v>
          </cell>
          <cell r="E950">
            <v>10466</v>
          </cell>
          <cell r="H950">
            <v>74</v>
          </cell>
          <cell r="I950">
            <v>51</v>
          </cell>
          <cell r="J950">
            <v>1280</v>
          </cell>
          <cell r="K950">
            <v>1214</v>
          </cell>
          <cell r="M950">
            <v>5710</v>
          </cell>
          <cell r="N950">
            <v>36</v>
          </cell>
          <cell r="O950">
            <v>1386</v>
          </cell>
          <cell r="P950">
            <v>6559563</v>
          </cell>
          <cell r="Q950">
            <v>11164</v>
          </cell>
          <cell r="R950">
            <v>10974</v>
          </cell>
          <cell r="S950">
            <v>11054</v>
          </cell>
          <cell r="T950">
            <v>5.0999999999999996</v>
          </cell>
        </row>
        <row r="951">
          <cell r="C951" t="str">
            <v>T-34</v>
          </cell>
          <cell r="D951">
            <v>41495151</v>
          </cell>
          <cell r="E951">
            <v>1109</v>
          </cell>
          <cell r="H951">
            <v>15</v>
          </cell>
          <cell r="I951">
            <v>48</v>
          </cell>
          <cell r="J951">
            <v>560</v>
          </cell>
          <cell r="K951">
            <v>214</v>
          </cell>
          <cell r="M951">
            <v>533</v>
          </cell>
          <cell r="N951">
            <v>7</v>
          </cell>
          <cell r="O951"/>
          <cell r="P951">
            <v>103206</v>
          </cell>
          <cell r="Q951">
            <v>223</v>
          </cell>
          <cell r="R951">
            <v>992</v>
          </cell>
          <cell r="S951">
            <v>392</v>
          </cell>
          <cell r="T951">
            <v>4.0999999999999996</v>
          </cell>
        </row>
        <row r="952">
          <cell r="C952" t="str">
            <v>BDR_G1B</v>
          </cell>
          <cell r="D952">
            <v>41495147</v>
          </cell>
          <cell r="E952">
            <v>696</v>
          </cell>
          <cell r="H952">
            <v>80</v>
          </cell>
          <cell r="I952">
            <v>43</v>
          </cell>
          <cell r="J952">
            <v>510</v>
          </cell>
          <cell r="K952">
            <v>79</v>
          </cell>
          <cell r="M952">
            <v>282</v>
          </cell>
          <cell r="N952">
            <v>34</v>
          </cell>
          <cell r="O952"/>
          <cell r="P952">
            <v>61923</v>
          </cell>
          <cell r="Q952">
            <v>173</v>
          </cell>
          <cell r="R952">
            <v>580</v>
          </cell>
          <cell r="S952">
            <v>277</v>
          </cell>
          <cell r="T952">
            <v>3.5</v>
          </cell>
        </row>
        <row r="953">
          <cell r="C953" t="str">
            <v>M10_Wolverine</v>
          </cell>
          <cell r="D953">
            <v>41495148</v>
          </cell>
          <cell r="E953">
            <v>6962</v>
          </cell>
          <cell r="H953">
            <v>78</v>
          </cell>
          <cell r="I953">
            <v>48</v>
          </cell>
          <cell r="J953">
            <v>980</v>
          </cell>
          <cell r="K953">
            <v>832</v>
          </cell>
          <cell r="M953">
            <v>3456</v>
          </cell>
          <cell r="N953">
            <v>37</v>
          </cell>
          <cell r="O953">
            <v>230</v>
          </cell>
          <cell r="P953">
            <v>3660620</v>
          </cell>
          <cell r="Q953">
            <v>4687</v>
          </cell>
          <cell r="R953">
            <v>5945</v>
          </cell>
          <cell r="S953">
            <v>4810</v>
          </cell>
          <cell r="T953">
            <v>5</v>
          </cell>
        </row>
        <row r="954">
          <cell r="C954" t="str">
            <v>SU-26</v>
          </cell>
          <cell r="D954">
            <v>41495146</v>
          </cell>
          <cell r="E954">
            <v>5120</v>
          </cell>
          <cell r="H954">
            <v>452</v>
          </cell>
          <cell r="I954">
            <v>44</v>
          </cell>
          <cell r="J954">
            <v>600</v>
          </cell>
          <cell r="K954">
            <v>415</v>
          </cell>
          <cell r="M954">
            <v>2353</v>
          </cell>
          <cell r="N954">
            <v>199</v>
          </cell>
          <cell r="O954">
            <v>35</v>
          </cell>
          <cell r="P954">
            <v>1234234</v>
          </cell>
          <cell r="Q954">
            <v>2040</v>
          </cell>
          <cell r="R954">
            <v>3302</v>
          </cell>
          <cell r="S954">
            <v>3396</v>
          </cell>
          <cell r="T954">
            <v>4.9000000000000004</v>
          </cell>
        </row>
        <row r="955">
          <cell r="C955" t="str">
            <v>SU-85</v>
          </cell>
          <cell r="D955">
            <v>41495160</v>
          </cell>
          <cell r="E955">
            <v>1677</v>
          </cell>
          <cell r="H955">
            <v>12</v>
          </cell>
          <cell r="I955">
            <v>43</v>
          </cell>
          <cell r="J955">
            <v>640</v>
          </cell>
          <cell r="K955">
            <v>312</v>
          </cell>
          <cell r="M955">
            <v>720</v>
          </cell>
          <cell r="N955">
            <v>5</v>
          </cell>
          <cell r="O955"/>
          <cell r="P955">
            <v>384386</v>
          </cell>
          <cell r="Q955">
            <v>602</v>
          </cell>
          <cell r="R955">
            <v>549</v>
          </cell>
          <cell r="S955">
            <v>1180</v>
          </cell>
          <cell r="T955">
            <v>5.0999999999999996</v>
          </cell>
        </row>
        <row r="956">
          <cell r="C956" t="str">
            <v>T49</v>
          </cell>
          <cell r="D956">
            <v>41495150</v>
          </cell>
          <cell r="E956">
            <v>3060</v>
          </cell>
          <cell r="H956">
            <v>0</v>
          </cell>
          <cell r="I956">
            <v>47</v>
          </cell>
          <cell r="J956">
            <v>760</v>
          </cell>
          <cell r="K956">
            <v>430</v>
          </cell>
          <cell r="M956">
            <v>1436</v>
          </cell>
          <cell r="N956">
            <v>0</v>
          </cell>
          <cell r="O956"/>
          <cell r="P956">
            <v>712735</v>
          </cell>
          <cell r="Q956">
            <v>1208</v>
          </cell>
          <cell r="R956">
            <v>2981</v>
          </cell>
          <cell r="S956">
            <v>1607</v>
          </cell>
          <cell r="T956">
            <v>4.4000000000000004</v>
          </cell>
        </row>
        <row r="957">
          <cell r="C957" t="str">
            <v>Sturmpanzer_II</v>
          </cell>
          <cell r="D957">
            <v>41495143</v>
          </cell>
          <cell r="E957">
            <v>2245</v>
          </cell>
          <cell r="H957">
            <v>25</v>
          </cell>
          <cell r="I957">
            <v>47</v>
          </cell>
          <cell r="J957">
            <v>680</v>
          </cell>
          <cell r="K957">
            <v>493</v>
          </cell>
          <cell r="M957">
            <v>1041</v>
          </cell>
          <cell r="N957">
            <v>12</v>
          </cell>
          <cell r="O957">
            <v>61</v>
          </cell>
          <cell r="P957">
            <v>708479</v>
          </cell>
          <cell r="Q957">
            <v>988</v>
          </cell>
          <cell r="R957">
            <v>1209</v>
          </cell>
          <cell r="S957">
            <v>1626</v>
          </cell>
          <cell r="T957">
            <v>5.0999999999999996</v>
          </cell>
        </row>
        <row r="958">
          <cell r="C958" t="str">
            <v>Somua_Sau_40</v>
          </cell>
          <cell r="D958">
            <v>41495139</v>
          </cell>
          <cell r="E958">
            <v>4172</v>
          </cell>
          <cell r="H958">
            <v>4</v>
          </cell>
          <cell r="I958">
            <v>46</v>
          </cell>
          <cell r="J958">
            <v>720</v>
          </cell>
          <cell r="K958">
            <v>638</v>
          </cell>
          <cell r="M958">
            <v>1944</v>
          </cell>
          <cell r="N958">
            <v>1</v>
          </cell>
          <cell r="O958"/>
          <cell r="P958">
            <v>1806594</v>
          </cell>
          <cell r="Q958">
            <v>2393</v>
          </cell>
          <cell r="R958">
            <v>2880</v>
          </cell>
          <cell r="S958">
            <v>2176</v>
          </cell>
          <cell r="T958">
            <v>5.2</v>
          </cell>
        </row>
        <row r="959">
          <cell r="C959" t="str">
            <v>Ch21_T34</v>
          </cell>
          <cell r="D959">
            <v>41495154</v>
          </cell>
          <cell r="E959">
            <v>26488</v>
          </cell>
          <cell r="H959">
            <v>104</v>
          </cell>
          <cell r="I959">
            <v>55</v>
          </cell>
          <cell r="J959">
            <v>850</v>
          </cell>
          <cell r="K959">
            <v>782</v>
          </cell>
          <cell r="M959">
            <v>12329</v>
          </cell>
          <cell r="N959">
            <v>57</v>
          </cell>
          <cell r="O959">
            <v>479</v>
          </cell>
          <cell r="P959">
            <v>20628955</v>
          </cell>
          <cell r="Q959">
            <v>16615</v>
          </cell>
          <cell r="R959">
            <v>19251</v>
          </cell>
          <cell r="S959">
            <v>12619</v>
          </cell>
          <cell r="T959">
            <v>7.1</v>
          </cell>
        </row>
        <row r="960">
          <cell r="C960" t="str">
            <v>BT-7</v>
          </cell>
          <cell r="D960">
            <v>41495136</v>
          </cell>
          <cell r="E960">
            <v>167</v>
          </cell>
          <cell r="H960">
            <v>0</v>
          </cell>
          <cell r="I960">
            <v>49</v>
          </cell>
          <cell r="J960">
            <v>540</v>
          </cell>
          <cell r="K960">
            <v>62</v>
          </cell>
          <cell r="M960">
            <v>82</v>
          </cell>
          <cell r="N960">
            <v>0</v>
          </cell>
          <cell r="O960"/>
          <cell r="P960">
            <v>9905</v>
          </cell>
          <cell r="Q960">
            <v>52</v>
          </cell>
          <cell r="R960">
            <v>104</v>
          </cell>
          <cell r="S960">
            <v>97</v>
          </cell>
          <cell r="T960">
            <v>1.5</v>
          </cell>
        </row>
        <row r="961">
          <cell r="C961" t="str">
            <v>Ch09_M5</v>
          </cell>
          <cell r="D961">
            <v>41495156</v>
          </cell>
          <cell r="E961">
            <v>2489</v>
          </cell>
          <cell r="H961">
            <v>10</v>
          </cell>
          <cell r="I961">
            <v>46</v>
          </cell>
          <cell r="J961">
            <v>530</v>
          </cell>
          <cell r="K961">
            <v>361</v>
          </cell>
          <cell r="M961">
            <v>1119</v>
          </cell>
          <cell r="N961">
            <v>5</v>
          </cell>
          <cell r="O961"/>
          <cell r="P961">
            <v>508002</v>
          </cell>
          <cell r="Q961">
            <v>1314</v>
          </cell>
          <cell r="R961">
            <v>1503</v>
          </cell>
          <cell r="S961">
            <v>916</v>
          </cell>
          <cell r="T961">
            <v>4.2</v>
          </cell>
        </row>
        <row r="962">
          <cell r="C962" t="str">
            <v>T-28</v>
          </cell>
          <cell r="D962">
            <v>41495141</v>
          </cell>
          <cell r="E962">
            <v>229</v>
          </cell>
          <cell r="H962">
            <v>20</v>
          </cell>
          <cell r="I962">
            <v>51</v>
          </cell>
          <cell r="J962">
            <v>550</v>
          </cell>
          <cell r="K962">
            <v>335</v>
          </cell>
          <cell r="M962">
            <v>122</v>
          </cell>
          <cell r="N962">
            <v>9</v>
          </cell>
          <cell r="O962"/>
          <cell r="P962">
            <v>33000</v>
          </cell>
          <cell r="Q962">
            <v>120</v>
          </cell>
          <cell r="R962">
            <v>87</v>
          </cell>
          <cell r="S962">
            <v>50</v>
          </cell>
          <cell r="T962">
            <v>3</v>
          </cell>
        </row>
        <row r="963">
          <cell r="C963" t="str">
            <v>SU-85</v>
          </cell>
          <cell r="D963">
            <v>41495132</v>
          </cell>
          <cell r="E963">
            <v>4886</v>
          </cell>
          <cell r="H963">
            <v>104</v>
          </cell>
          <cell r="I963">
            <v>47</v>
          </cell>
          <cell r="J963">
            <v>920</v>
          </cell>
          <cell r="K963">
            <v>565</v>
          </cell>
          <cell r="M963">
            <v>2324</v>
          </cell>
          <cell r="N963">
            <v>49</v>
          </cell>
          <cell r="O963">
            <v>795</v>
          </cell>
          <cell r="P963">
            <v>1346340</v>
          </cell>
          <cell r="Q963">
            <v>2337</v>
          </cell>
          <cell r="R963">
            <v>6554</v>
          </cell>
          <cell r="S963">
            <v>2740</v>
          </cell>
          <cell r="T963">
            <v>4.5</v>
          </cell>
        </row>
        <row r="964">
          <cell r="C964" t="str">
            <v>Ch09_M5</v>
          </cell>
          <cell r="D964">
            <v>41495135</v>
          </cell>
          <cell r="E964">
            <v>767</v>
          </cell>
          <cell r="H964">
            <v>44</v>
          </cell>
          <cell r="I964">
            <v>48</v>
          </cell>
          <cell r="J964">
            <v>690</v>
          </cell>
          <cell r="K964">
            <v>197</v>
          </cell>
          <cell r="M964">
            <v>367</v>
          </cell>
          <cell r="N964">
            <v>21</v>
          </cell>
          <cell r="O964">
            <v>140</v>
          </cell>
          <cell r="P964">
            <v>78986</v>
          </cell>
          <cell r="Q964">
            <v>280</v>
          </cell>
          <cell r="R964">
            <v>542</v>
          </cell>
          <cell r="S964">
            <v>296</v>
          </cell>
          <cell r="T964">
            <v>2.9</v>
          </cell>
        </row>
        <row r="965">
          <cell r="C965" t="str">
            <v>T-46</v>
          </cell>
          <cell r="D965">
            <v>42063969</v>
          </cell>
          <cell r="E965">
            <v>726</v>
          </cell>
          <cell r="H965">
            <v>34</v>
          </cell>
          <cell r="I965">
            <v>52</v>
          </cell>
          <cell r="J965">
            <v>620</v>
          </cell>
          <cell r="K965">
            <v>216</v>
          </cell>
          <cell r="M965">
            <v>358</v>
          </cell>
          <cell r="N965">
            <v>20</v>
          </cell>
          <cell r="O965">
            <v>389</v>
          </cell>
          <cell r="P965">
            <v>65141</v>
          </cell>
          <cell r="Q965">
            <v>224</v>
          </cell>
          <cell r="R965">
            <v>713</v>
          </cell>
          <cell r="S965">
            <v>137</v>
          </cell>
          <cell r="T965">
            <v>3.1</v>
          </cell>
        </row>
        <row r="966">
          <cell r="C966" t="str">
            <v>Hetzer</v>
          </cell>
          <cell r="D966">
            <v>42063975</v>
          </cell>
          <cell r="E966">
            <v>13761</v>
          </cell>
          <cell r="H966">
            <v>8</v>
          </cell>
          <cell r="I966">
            <v>55</v>
          </cell>
          <cell r="J966">
            <v>1180</v>
          </cell>
          <cell r="K966">
            <v>1425</v>
          </cell>
          <cell r="M966">
            <v>7632</v>
          </cell>
          <cell r="N966">
            <v>4</v>
          </cell>
          <cell r="O966"/>
          <cell r="P966">
            <v>11493420</v>
          </cell>
          <cell r="Q966">
            <v>16224</v>
          </cell>
          <cell r="R966">
            <v>11344</v>
          </cell>
          <cell r="S966">
            <v>21135</v>
          </cell>
          <cell r="T966">
            <v>5.9</v>
          </cell>
        </row>
        <row r="967">
          <cell r="C967" t="str">
            <v>T-34</v>
          </cell>
          <cell r="D967">
            <v>42063978</v>
          </cell>
          <cell r="E967">
            <v>1120</v>
          </cell>
          <cell r="H967">
            <v>52</v>
          </cell>
          <cell r="I967">
            <v>45</v>
          </cell>
          <cell r="J967">
            <v>630</v>
          </cell>
          <cell r="K967">
            <v>330</v>
          </cell>
          <cell r="M967">
            <v>517</v>
          </cell>
          <cell r="N967">
            <v>23</v>
          </cell>
          <cell r="O967"/>
          <cell r="P967">
            <v>190627</v>
          </cell>
          <cell r="Q967">
            <v>538</v>
          </cell>
          <cell r="R967">
            <v>582</v>
          </cell>
          <cell r="S967">
            <v>788</v>
          </cell>
          <cell r="T967">
            <v>3.7</v>
          </cell>
        </row>
        <row r="968">
          <cell r="C968" t="str">
            <v>T14</v>
          </cell>
          <cell r="D968">
            <v>42063996</v>
          </cell>
          <cell r="E968">
            <v>537</v>
          </cell>
          <cell r="H968">
            <v>165</v>
          </cell>
          <cell r="I968">
            <v>45</v>
          </cell>
          <cell r="J968">
            <v>1130</v>
          </cell>
          <cell r="K968">
            <v>495</v>
          </cell>
          <cell r="M968">
            <v>260</v>
          </cell>
          <cell r="N968">
            <v>75</v>
          </cell>
          <cell r="O968"/>
          <cell r="P968">
            <v>89196</v>
          </cell>
          <cell r="Q968">
            <v>349</v>
          </cell>
          <cell r="R968">
            <v>933</v>
          </cell>
          <cell r="S968">
            <v>212</v>
          </cell>
          <cell r="T968">
            <v>2.7</v>
          </cell>
        </row>
        <row r="969">
          <cell r="C969" t="str">
            <v>Pz38_NA</v>
          </cell>
          <cell r="D969">
            <v>42063976</v>
          </cell>
          <cell r="E969">
            <v>523</v>
          </cell>
          <cell r="H969">
            <v>0</v>
          </cell>
          <cell r="I969">
            <v>45</v>
          </cell>
          <cell r="J969">
            <v>790</v>
          </cell>
          <cell r="K969">
            <v>265</v>
          </cell>
          <cell r="M969">
            <v>236</v>
          </cell>
          <cell r="N969">
            <v>0</v>
          </cell>
          <cell r="O969"/>
          <cell r="P969">
            <v>53734</v>
          </cell>
          <cell r="Q969">
            <v>277</v>
          </cell>
          <cell r="R969">
            <v>401</v>
          </cell>
          <cell r="S969">
            <v>696</v>
          </cell>
          <cell r="T969">
            <v>2.2000000000000002</v>
          </cell>
        </row>
        <row r="970">
          <cell r="C970" t="str">
            <v>T1_hvy</v>
          </cell>
          <cell r="D970">
            <v>42063974</v>
          </cell>
          <cell r="E970">
            <v>11225</v>
          </cell>
          <cell r="H970">
            <v>41</v>
          </cell>
          <cell r="I970">
            <v>52</v>
          </cell>
          <cell r="J970">
            <v>1040</v>
          </cell>
          <cell r="K970">
            <v>977</v>
          </cell>
          <cell r="M970">
            <v>5717</v>
          </cell>
          <cell r="N970">
            <v>22</v>
          </cell>
          <cell r="O970">
            <v>952</v>
          </cell>
          <cell r="P970">
            <v>6604368</v>
          </cell>
          <cell r="Q970">
            <v>8782</v>
          </cell>
          <cell r="R970">
            <v>11734</v>
          </cell>
          <cell r="S970">
            <v>8585</v>
          </cell>
          <cell r="T970">
            <v>5.6</v>
          </cell>
        </row>
        <row r="971">
          <cell r="C971" t="str">
            <v>Sturmpanzer_II</v>
          </cell>
          <cell r="D971">
            <v>42063985</v>
          </cell>
          <cell r="E971">
            <v>382</v>
          </cell>
          <cell r="H971">
            <v>53</v>
          </cell>
          <cell r="I971">
            <v>40</v>
          </cell>
          <cell r="J971">
            <v>630</v>
          </cell>
          <cell r="K971">
            <v>213</v>
          </cell>
          <cell r="M971">
            <v>162</v>
          </cell>
          <cell r="N971">
            <v>20</v>
          </cell>
          <cell r="O971">
            <v>857</v>
          </cell>
          <cell r="P971">
            <v>54187</v>
          </cell>
          <cell r="Q971">
            <v>192</v>
          </cell>
          <cell r="R971">
            <v>245</v>
          </cell>
          <cell r="S971">
            <v>241</v>
          </cell>
          <cell r="T971">
            <v>2.8</v>
          </cell>
        </row>
        <row r="972">
          <cell r="C972" t="str">
            <v>SU-26</v>
          </cell>
          <cell r="D972">
            <v>42063982</v>
          </cell>
          <cell r="E972">
            <v>1959</v>
          </cell>
          <cell r="H972">
            <v>170</v>
          </cell>
          <cell r="I972">
            <v>46</v>
          </cell>
          <cell r="J972">
            <v>720</v>
          </cell>
          <cell r="K972">
            <v>555</v>
          </cell>
          <cell r="M972">
            <v>907</v>
          </cell>
          <cell r="N972">
            <v>78</v>
          </cell>
          <cell r="O972">
            <v>416</v>
          </cell>
          <cell r="P972">
            <v>654115</v>
          </cell>
          <cell r="Q972">
            <v>999</v>
          </cell>
          <cell r="R972">
            <v>1635</v>
          </cell>
          <cell r="S972">
            <v>1565</v>
          </cell>
          <cell r="T972">
            <v>4.0999999999999996</v>
          </cell>
        </row>
        <row r="973">
          <cell r="C973" t="str">
            <v>PzIV</v>
          </cell>
          <cell r="D973">
            <v>42063991</v>
          </cell>
          <cell r="E973">
            <v>450</v>
          </cell>
          <cell r="H973">
            <v>0</v>
          </cell>
          <cell r="I973">
            <v>50</v>
          </cell>
          <cell r="J973">
            <v>520</v>
          </cell>
          <cell r="K973">
            <v>183</v>
          </cell>
          <cell r="M973">
            <v>225</v>
          </cell>
          <cell r="N973">
            <v>0</v>
          </cell>
          <cell r="O973"/>
          <cell r="P973">
            <v>43046</v>
          </cell>
          <cell r="Q973">
            <v>126</v>
          </cell>
          <cell r="R973">
            <v>299</v>
          </cell>
          <cell r="S973">
            <v>75</v>
          </cell>
          <cell r="T973">
            <v>3.2</v>
          </cell>
        </row>
        <row r="974">
          <cell r="C974" t="str">
            <v>Bison_I</v>
          </cell>
          <cell r="D974">
            <v>42063979</v>
          </cell>
          <cell r="E974">
            <v>27</v>
          </cell>
          <cell r="H974">
            <v>6</v>
          </cell>
          <cell r="I974">
            <v>43</v>
          </cell>
          <cell r="J974">
            <v>330</v>
          </cell>
          <cell r="K974">
            <v>1</v>
          </cell>
          <cell r="M974">
            <v>11</v>
          </cell>
          <cell r="N974">
            <v>4</v>
          </cell>
          <cell r="O974"/>
          <cell r="P974">
            <v>2334</v>
          </cell>
          <cell r="Q974">
            <v>8</v>
          </cell>
          <cell r="R974">
            <v>17</v>
          </cell>
          <cell r="S974">
            <v>0</v>
          </cell>
          <cell r="T974">
            <v>1.4</v>
          </cell>
        </row>
        <row r="975">
          <cell r="C975" t="str">
            <v>StuGIII</v>
          </cell>
          <cell r="D975">
            <v>42063992</v>
          </cell>
          <cell r="E975">
            <v>3222</v>
          </cell>
          <cell r="H975">
            <v>0</v>
          </cell>
          <cell r="I975">
            <v>49</v>
          </cell>
          <cell r="J975">
            <v>570</v>
          </cell>
          <cell r="K975">
            <v>220</v>
          </cell>
          <cell r="M975">
            <v>1566</v>
          </cell>
          <cell r="N975">
            <v>0</v>
          </cell>
          <cell r="O975"/>
          <cell r="P975">
            <v>314107</v>
          </cell>
          <cell r="Q975">
            <v>1352</v>
          </cell>
          <cell r="R975">
            <v>1779</v>
          </cell>
          <cell r="S975">
            <v>2105</v>
          </cell>
          <cell r="T975">
            <v>2.7</v>
          </cell>
        </row>
        <row r="976">
          <cell r="C976" t="str">
            <v>M7_Priest</v>
          </cell>
          <cell r="D976">
            <v>42063989</v>
          </cell>
          <cell r="E976">
            <v>1586</v>
          </cell>
          <cell r="H976">
            <v>46</v>
          </cell>
          <cell r="I976">
            <v>50</v>
          </cell>
          <cell r="J976">
            <v>820</v>
          </cell>
          <cell r="K976">
            <v>590</v>
          </cell>
          <cell r="M976">
            <v>757</v>
          </cell>
          <cell r="N976">
            <v>24</v>
          </cell>
          <cell r="O976">
            <v>770</v>
          </cell>
          <cell r="P976">
            <v>514125</v>
          </cell>
          <cell r="Q976">
            <v>930</v>
          </cell>
          <cell r="R976">
            <v>1227</v>
          </cell>
          <cell r="S976">
            <v>974</v>
          </cell>
          <cell r="T976">
            <v>4.5999999999999996</v>
          </cell>
        </row>
        <row r="977">
          <cell r="C977" t="str">
            <v>_105_leFH18B2</v>
          </cell>
          <cell r="D977">
            <v>42063973</v>
          </cell>
          <cell r="E977">
            <v>17809</v>
          </cell>
          <cell r="H977">
            <v>237</v>
          </cell>
          <cell r="I977">
            <v>58</v>
          </cell>
          <cell r="J977">
            <v>1390</v>
          </cell>
          <cell r="K977">
            <v>1442</v>
          </cell>
          <cell r="M977">
            <v>9910</v>
          </cell>
          <cell r="N977">
            <v>137</v>
          </cell>
          <cell r="O977">
            <v>1417</v>
          </cell>
          <cell r="P977">
            <v>21253282</v>
          </cell>
          <cell r="Q977">
            <v>19183</v>
          </cell>
          <cell r="R977">
            <v>17124</v>
          </cell>
          <cell r="S977">
            <v>20875</v>
          </cell>
          <cell r="T977">
            <v>7</v>
          </cell>
        </row>
        <row r="978">
          <cell r="C978" t="str">
            <v>GB08_Churchill_I</v>
          </cell>
          <cell r="D978">
            <v>42063993</v>
          </cell>
          <cell r="E978">
            <v>2034</v>
          </cell>
          <cell r="H978">
            <v>26</v>
          </cell>
          <cell r="I978">
            <v>50</v>
          </cell>
          <cell r="J978">
            <v>610</v>
          </cell>
          <cell r="K978">
            <v>371</v>
          </cell>
          <cell r="M978">
            <v>959</v>
          </cell>
          <cell r="N978">
            <v>15</v>
          </cell>
          <cell r="O978"/>
          <cell r="P978">
            <v>465891</v>
          </cell>
          <cell r="Q978">
            <v>767</v>
          </cell>
          <cell r="R978">
            <v>1131</v>
          </cell>
          <cell r="S978">
            <v>1004</v>
          </cell>
          <cell r="T978">
            <v>4.4000000000000004</v>
          </cell>
        </row>
        <row r="979">
          <cell r="C979" t="str">
            <v>Ch21_T34</v>
          </cell>
          <cell r="D979">
            <v>42063997</v>
          </cell>
          <cell r="E979">
            <v>10274</v>
          </cell>
          <cell r="H979">
            <v>107</v>
          </cell>
          <cell r="I979">
            <v>56</v>
          </cell>
          <cell r="J979">
            <v>780</v>
          </cell>
          <cell r="K979">
            <v>822</v>
          </cell>
          <cell r="M979">
            <v>5009</v>
          </cell>
          <cell r="N979">
            <v>60</v>
          </cell>
          <cell r="O979"/>
          <cell r="P979">
            <v>5686348</v>
          </cell>
          <cell r="Q979">
            <v>6619</v>
          </cell>
          <cell r="R979">
            <v>10209</v>
          </cell>
          <cell r="S979">
            <v>4761</v>
          </cell>
          <cell r="T979">
            <v>5.9</v>
          </cell>
        </row>
        <row r="980">
          <cell r="C980" t="str">
            <v>PzIII_IV</v>
          </cell>
          <cell r="D980">
            <v>42063981</v>
          </cell>
          <cell r="E980">
            <v>999</v>
          </cell>
          <cell r="H980">
            <v>48</v>
          </cell>
          <cell r="I980">
            <v>48</v>
          </cell>
          <cell r="J980">
            <v>560</v>
          </cell>
          <cell r="K980">
            <v>169</v>
          </cell>
          <cell r="M980">
            <v>455</v>
          </cell>
          <cell r="N980">
            <v>24</v>
          </cell>
          <cell r="O980"/>
          <cell r="P980">
            <v>84511</v>
          </cell>
          <cell r="Q980">
            <v>333</v>
          </cell>
          <cell r="R980">
            <v>925</v>
          </cell>
          <cell r="S980">
            <v>298</v>
          </cell>
          <cell r="T980">
            <v>3.3</v>
          </cell>
        </row>
        <row r="981">
          <cell r="C981" t="str">
            <v>M2_med</v>
          </cell>
          <cell r="D981">
            <v>42063980</v>
          </cell>
          <cell r="E981">
            <v>854</v>
          </cell>
          <cell r="H981">
            <v>25</v>
          </cell>
          <cell r="I981">
            <v>51</v>
          </cell>
          <cell r="J981">
            <v>550</v>
          </cell>
          <cell r="K981">
            <v>272</v>
          </cell>
          <cell r="M981">
            <v>422</v>
          </cell>
          <cell r="N981">
            <v>14</v>
          </cell>
          <cell r="O981"/>
          <cell r="P981">
            <v>102231</v>
          </cell>
          <cell r="Q981">
            <v>365</v>
          </cell>
          <cell r="R981">
            <v>595</v>
          </cell>
          <cell r="S981">
            <v>279</v>
          </cell>
          <cell r="T981">
            <v>3.2</v>
          </cell>
        </row>
        <row r="982">
          <cell r="C982" t="str">
            <v>T-50</v>
          </cell>
          <cell r="D982">
            <v>42063990</v>
          </cell>
          <cell r="E982">
            <v>2816</v>
          </cell>
          <cell r="H982">
            <v>164</v>
          </cell>
          <cell r="I982">
            <v>43</v>
          </cell>
          <cell r="J982">
            <v>600</v>
          </cell>
          <cell r="K982">
            <v>255</v>
          </cell>
          <cell r="M982">
            <v>1332</v>
          </cell>
          <cell r="N982">
            <v>70</v>
          </cell>
          <cell r="O982">
            <v>1</v>
          </cell>
          <cell r="P982">
            <v>369059</v>
          </cell>
          <cell r="Q982">
            <v>815</v>
          </cell>
          <cell r="R982">
            <v>2366</v>
          </cell>
          <cell r="S982">
            <v>1573</v>
          </cell>
          <cell r="T982">
            <v>3.5</v>
          </cell>
        </row>
        <row r="983">
          <cell r="C983" t="str">
            <v>Churchill_LL</v>
          </cell>
          <cell r="D983">
            <v>42063984</v>
          </cell>
          <cell r="E983">
            <v>3952</v>
          </cell>
          <cell r="H983">
            <v>184</v>
          </cell>
          <cell r="I983">
            <v>38</v>
          </cell>
          <cell r="J983">
            <v>800</v>
          </cell>
          <cell r="K983">
            <v>426</v>
          </cell>
          <cell r="M983">
            <v>1898</v>
          </cell>
          <cell r="N983">
            <v>70</v>
          </cell>
          <cell r="O983">
            <v>80</v>
          </cell>
          <cell r="P983">
            <v>609335</v>
          </cell>
          <cell r="Q983">
            <v>2384</v>
          </cell>
          <cell r="R983">
            <v>3063</v>
          </cell>
          <cell r="S983">
            <v>4422</v>
          </cell>
          <cell r="T983">
            <v>2.9</v>
          </cell>
        </row>
        <row r="984">
          <cell r="C984" t="str">
            <v>Wespe</v>
          </cell>
          <cell r="D984">
            <v>42063971</v>
          </cell>
          <cell r="E984">
            <v>10466</v>
          </cell>
          <cell r="H984">
            <v>74</v>
          </cell>
          <cell r="I984">
            <v>51</v>
          </cell>
          <cell r="J984">
            <v>1280</v>
          </cell>
          <cell r="K984">
            <v>1214</v>
          </cell>
          <cell r="M984">
            <v>5710</v>
          </cell>
          <cell r="N984">
            <v>36</v>
          </cell>
          <cell r="O984">
            <v>1386</v>
          </cell>
          <cell r="P984">
            <v>6559563</v>
          </cell>
          <cell r="Q984">
            <v>11164</v>
          </cell>
          <cell r="R984">
            <v>10974</v>
          </cell>
          <cell r="S984">
            <v>11054</v>
          </cell>
          <cell r="T984">
            <v>5.0999999999999996</v>
          </cell>
        </row>
        <row r="985">
          <cell r="C985" t="str">
            <v>Pz38t</v>
          </cell>
          <cell r="D985">
            <v>42063988</v>
          </cell>
          <cell r="E985">
            <v>121</v>
          </cell>
          <cell r="H985">
            <v>27</v>
          </cell>
          <cell r="I985">
            <v>42</v>
          </cell>
          <cell r="J985">
            <v>590</v>
          </cell>
          <cell r="K985">
            <v>20</v>
          </cell>
          <cell r="M985">
            <v>52</v>
          </cell>
          <cell r="N985">
            <v>11</v>
          </cell>
          <cell r="O985"/>
          <cell r="P985">
            <v>9242</v>
          </cell>
          <cell r="Q985">
            <v>44</v>
          </cell>
          <cell r="R985">
            <v>94</v>
          </cell>
          <cell r="S985">
            <v>1</v>
          </cell>
          <cell r="T985">
            <v>2.2000000000000002</v>
          </cell>
        </row>
        <row r="986">
          <cell r="C986" t="str">
            <v>GAZ-74b</v>
          </cell>
          <cell r="D986">
            <v>42063983</v>
          </cell>
          <cell r="E986">
            <v>2533</v>
          </cell>
          <cell r="H986">
            <v>0</v>
          </cell>
          <cell r="I986">
            <v>47</v>
          </cell>
          <cell r="J986">
            <v>600</v>
          </cell>
          <cell r="K986">
            <v>358</v>
          </cell>
          <cell r="M986">
            <v>1197</v>
          </cell>
          <cell r="N986">
            <v>0</v>
          </cell>
          <cell r="O986"/>
          <cell r="P986">
            <v>467066</v>
          </cell>
          <cell r="Q986">
            <v>822</v>
          </cell>
          <cell r="R986">
            <v>2562</v>
          </cell>
          <cell r="S986">
            <v>666</v>
          </cell>
          <cell r="T986">
            <v>4.7</v>
          </cell>
        </row>
        <row r="987">
          <cell r="C987" t="str">
            <v>T-46</v>
          </cell>
          <cell r="D987">
            <v>42063986</v>
          </cell>
          <cell r="E987">
            <v>113</v>
          </cell>
          <cell r="H987">
            <v>8</v>
          </cell>
          <cell r="I987">
            <v>46</v>
          </cell>
          <cell r="J987">
            <v>220</v>
          </cell>
          <cell r="K987">
            <v>1</v>
          </cell>
          <cell r="M987">
            <v>53</v>
          </cell>
          <cell r="N987">
            <v>3</v>
          </cell>
          <cell r="O987"/>
          <cell r="P987">
            <v>4608</v>
          </cell>
          <cell r="Q987">
            <v>19</v>
          </cell>
          <cell r="R987">
            <v>53</v>
          </cell>
          <cell r="S987">
            <v>8</v>
          </cell>
          <cell r="T987">
            <v>2.2000000000000002</v>
          </cell>
        </row>
        <row r="988">
          <cell r="C988" t="str">
            <v>Churchill_LL</v>
          </cell>
          <cell r="D988">
            <v>42063995</v>
          </cell>
          <cell r="E988">
            <v>3248</v>
          </cell>
          <cell r="H988">
            <v>27</v>
          </cell>
          <cell r="I988">
            <v>51</v>
          </cell>
          <cell r="J988">
            <v>760</v>
          </cell>
          <cell r="K988">
            <v>611</v>
          </cell>
          <cell r="M988">
            <v>1593</v>
          </cell>
          <cell r="N988">
            <v>15</v>
          </cell>
          <cell r="O988">
            <v>1</v>
          </cell>
          <cell r="P988">
            <v>881609</v>
          </cell>
          <cell r="Q988">
            <v>2010</v>
          </cell>
          <cell r="R988">
            <v>3689</v>
          </cell>
          <cell r="S988">
            <v>1853</v>
          </cell>
          <cell r="T988">
            <v>4.2</v>
          </cell>
        </row>
        <row r="989">
          <cell r="C989" t="str">
            <v>PzIII_IV</v>
          </cell>
          <cell r="D989">
            <v>42063987</v>
          </cell>
          <cell r="E989">
            <v>11886</v>
          </cell>
          <cell r="H989">
            <v>43</v>
          </cell>
          <cell r="I989">
            <v>50</v>
          </cell>
          <cell r="J989">
            <v>790</v>
          </cell>
          <cell r="K989">
            <v>687</v>
          </cell>
          <cell r="M989">
            <v>5619</v>
          </cell>
          <cell r="N989">
            <v>23</v>
          </cell>
          <cell r="O989">
            <v>1120</v>
          </cell>
          <cell r="P989">
            <v>5551783</v>
          </cell>
          <cell r="Q989">
            <v>6653</v>
          </cell>
          <cell r="R989">
            <v>8994</v>
          </cell>
          <cell r="S989">
            <v>6997</v>
          </cell>
          <cell r="T989">
            <v>5.7</v>
          </cell>
        </row>
        <row r="990">
          <cell r="C990" t="str">
            <v>Ch21_T34</v>
          </cell>
          <cell r="D990">
            <v>42063970</v>
          </cell>
          <cell r="E990">
            <v>17468</v>
          </cell>
          <cell r="H990">
            <v>54</v>
          </cell>
          <cell r="I990">
            <v>52</v>
          </cell>
          <cell r="J990">
            <v>1000</v>
          </cell>
          <cell r="K990">
            <v>901</v>
          </cell>
          <cell r="M990">
            <v>8517</v>
          </cell>
          <cell r="N990">
            <v>29</v>
          </cell>
          <cell r="O990">
            <v>29</v>
          </cell>
          <cell r="P990">
            <v>15017044</v>
          </cell>
          <cell r="Q990">
            <v>13023</v>
          </cell>
          <cell r="R990">
            <v>16363</v>
          </cell>
          <cell r="S990">
            <v>4662</v>
          </cell>
          <cell r="T990">
            <v>7.3</v>
          </cell>
        </row>
        <row r="991">
          <cell r="C991" t="str">
            <v>GB08_Churchill_I</v>
          </cell>
          <cell r="D991">
            <v>42063977</v>
          </cell>
          <cell r="E991">
            <v>2212</v>
          </cell>
          <cell r="H991">
            <v>1</v>
          </cell>
          <cell r="I991">
            <v>48</v>
          </cell>
          <cell r="J991">
            <v>830</v>
          </cell>
          <cell r="K991">
            <v>744</v>
          </cell>
          <cell r="M991">
            <v>1062</v>
          </cell>
          <cell r="N991">
            <v>0</v>
          </cell>
          <cell r="O991"/>
          <cell r="P991">
            <v>968489</v>
          </cell>
          <cell r="Q991">
            <v>1685</v>
          </cell>
          <cell r="R991">
            <v>1065</v>
          </cell>
          <cell r="S991">
            <v>1802</v>
          </cell>
          <cell r="T991">
            <v>4.8</v>
          </cell>
        </row>
        <row r="992">
          <cell r="C992" t="str">
            <v>T-28</v>
          </cell>
          <cell r="D992">
            <v>42063972</v>
          </cell>
          <cell r="E992">
            <v>435</v>
          </cell>
          <cell r="H992">
            <v>25</v>
          </cell>
          <cell r="I992">
            <v>44</v>
          </cell>
          <cell r="J992">
            <v>670</v>
          </cell>
          <cell r="K992">
            <v>244</v>
          </cell>
          <cell r="M992">
            <v>214</v>
          </cell>
          <cell r="N992">
            <v>7</v>
          </cell>
          <cell r="O992"/>
          <cell r="P992">
            <v>42467</v>
          </cell>
          <cell r="Q992">
            <v>141</v>
          </cell>
          <cell r="R992">
            <v>411</v>
          </cell>
          <cell r="S992">
            <v>173</v>
          </cell>
          <cell r="T992">
            <v>3.1</v>
          </cell>
        </row>
        <row r="993">
          <cell r="C993" t="str">
            <v>Ch09_M5</v>
          </cell>
          <cell r="D993">
            <v>42063968</v>
          </cell>
          <cell r="E993">
            <v>4084</v>
          </cell>
          <cell r="H993">
            <v>55</v>
          </cell>
          <cell r="I993">
            <v>51</v>
          </cell>
          <cell r="J993">
            <v>800</v>
          </cell>
          <cell r="K993">
            <v>627</v>
          </cell>
          <cell r="M993">
            <v>1958</v>
          </cell>
          <cell r="N993">
            <v>29</v>
          </cell>
          <cell r="O993"/>
          <cell r="P993">
            <v>1353964</v>
          </cell>
          <cell r="Q993">
            <v>2603</v>
          </cell>
          <cell r="R993">
            <v>3758</v>
          </cell>
          <cell r="S993">
            <v>1895</v>
          </cell>
          <cell r="T993">
            <v>4.7</v>
          </cell>
        </row>
        <row r="994">
          <cell r="C994" t="str">
            <v>Ch21_T34</v>
          </cell>
          <cell r="D994">
            <v>42063994</v>
          </cell>
          <cell r="E994">
            <v>7871</v>
          </cell>
          <cell r="H994">
            <v>27</v>
          </cell>
          <cell r="I994">
            <v>55</v>
          </cell>
          <cell r="J994">
            <v>1150</v>
          </cell>
          <cell r="K994">
            <v>1084</v>
          </cell>
          <cell r="M994">
            <v>4059</v>
          </cell>
          <cell r="N994">
            <v>17</v>
          </cell>
          <cell r="O994">
            <v>992</v>
          </cell>
          <cell r="P994">
            <v>6883611</v>
          </cell>
          <cell r="Q994">
            <v>5686</v>
          </cell>
          <cell r="R994">
            <v>10291</v>
          </cell>
          <cell r="S994">
            <v>5586</v>
          </cell>
          <cell r="T994">
            <v>6.7</v>
          </cell>
        </row>
        <row r="995">
          <cell r="C995" t="str">
            <v>Ch09_M5</v>
          </cell>
          <cell r="D995">
            <v>41800338</v>
          </cell>
          <cell r="E995">
            <v>5455</v>
          </cell>
          <cell r="H995">
            <v>18</v>
          </cell>
          <cell r="I995">
            <v>48</v>
          </cell>
          <cell r="J995">
            <v>740</v>
          </cell>
          <cell r="K995">
            <v>562</v>
          </cell>
          <cell r="M995">
            <v>2587</v>
          </cell>
          <cell r="N995">
            <v>9</v>
          </cell>
          <cell r="O995"/>
          <cell r="P995">
            <v>1909347</v>
          </cell>
          <cell r="Q995">
            <v>2537</v>
          </cell>
          <cell r="R995">
            <v>5195</v>
          </cell>
          <cell r="S995">
            <v>2025</v>
          </cell>
          <cell r="T995">
            <v>5.0999999999999996</v>
          </cell>
        </row>
        <row r="996">
          <cell r="C996" t="str">
            <v>GB21_Cromwell</v>
          </cell>
          <cell r="D996">
            <v>41800342</v>
          </cell>
          <cell r="E996">
            <v>4098</v>
          </cell>
          <cell r="H996">
            <v>317</v>
          </cell>
          <cell r="I996">
            <v>48</v>
          </cell>
          <cell r="J996">
            <v>810</v>
          </cell>
          <cell r="K996">
            <v>611</v>
          </cell>
          <cell r="M996">
            <v>1957</v>
          </cell>
          <cell r="N996">
            <v>152</v>
          </cell>
          <cell r="O996">
            <v>583</v>
          </cell>
          <cell r="P996">
            <v>1554448</v>
          </cell>
          <cell r="Q996">
            <v>2255</v>
          </cell>
          <cell r="R996">
            <v>2003</v>
          </cell>
          <cell r="S996">
            <v>3091</v>
          </cell>
          <cell r="T996">
            <v>5.4</v>
          </cell>
        </row>
        <row r="997">
          <cell r="C997" t="str">
            <v>VK3601H</v>
          </cell>
          <cell r="D997">
            <v>41800337</v>
          </cell>
          <cell r="E997">
            <v>1120</v>
          </cell>
          <cell r="H997">
            <v>4</v>
          </cell>
          <cell r="I997">
            <v>48</v>
          </cell>
          <cell r="J997">
            <v>630</v>
          </cell>
          <cell r="K997">
            <v>330</v>
          </cell>
          <cell r="M997">
            <v>517</v>
          </cell>
          <cell r="N997">
            <v>4</v>
          </cell>
          <cell r="O997"/>
          <cell r="P997">
            <v>190627</v>
          </cell>
          <cell r="Q997">
            <v>538</v>
          </cell>
          <cell r="R997">
            <v>582</v>
          </cell>
          <cell r="S997">
            <v>788</v>
          </cell>
          <cell r="T997">
            <v>3.7</v>
          </cell>
        </row>
        <row r="998">
          <cell r="C998" t="str">
            <v>M6</v>
          </cell>
          <cell r="D998">
            <v>41800335</v>
          </cell>
          <cell r="E998">
            <v>2790</v>
          </cell>
          <cell r="H998">
            <v>0</v>
          </cell>
          <cell r="I998">
            <v>46</v>
          </cell>
          <cell r="J998">
            <v>770</v>
          </cell>
          <cell r="K998">
            <v>631</v>
          </cell>
          <cell r="M998">
            <v>1294</v>
          </cell>
          <cell r="N998">
            <v>0</v>
          </cell>
          <cell r="O998"/>
          <cell r="P998">
            <v>1206908</v>
          </cell>
          <cell r="Q998">
            <v>1557</v>
          </cell>
          <cell r="R998">
            <v>1914</v>
          </cell>
          <cell r="S998">
            <v>1408</v>
          </cell>
          <cell r="T998">
            <v>5.6</v>
          </cell>
        </row>
        <row r="999">
          <cell r="C999" t="str">
            <v>SU-85</v>
          </cell>
          <cell r="D999">
            <v>41800355</v>
          </cell>
          <cell r="E999">
            <v>9651</v>
          </cell>
          <cell r="H999">
            <v>4</v>
          </cell>
          <cell r="I999">
            <v>48</v>
          </cell>
          <cell r="J999">
            <v>880</v>
          </cell>
          <cell r="K999">
            <v>866</v>
          </cell>
          <cell r="M999">
            <v>4711</v>
          </cell>
          <cell r="N999">
            <v>1</v>
          </cell>
          <cell r="O999"/>
          <cell r="P999">
            <v>5616131</v>
          </cell>
          <cell r="Q999">
            <v>6487</v>
          </cell>
          <cell r="R999">
            <v>10391</v>
          </cell>
          <cell r="S999">
            <v>4837</v>
          </cell>
          <cell r="T999">
            <v>5.8</v>
          </cell>
        </row>
        <row r="1000">
          <cell r="C1000" t="str">
            <v>KV-1s</v>
          </cell>
          <cell r="D1000">
            <v>41800345</v>
          </cell>
          <cell r="E1000">
            <v>7551</v>
          </cell>
          <cell r="H1000">
            <v>36</v>
          </cell>
          <cell r="I1000">
            <v>48</v>
          </cell>
          <cell r="J1000">
            <v>1080</v>
          </cell>
          <cell r="K1000">
            <v>980</v>
          </cell>
          <cell r="M1000">
            <v>3772</v>
          </cell>
          <cell r="N1000">
            <v>16</v>
          </cell>
          <cell r="O1000">
            <v>362</v>
          </cell>
          <cell r="P1000">
            <v>5258508</v>
          </cell>
          <cell r="Q1000">
            <v>5870</v>
          </cell>
          <cell r="R1000">
            <v>7238</v>
          </cell>
          <cell r="S1000">
            <v>4653</v>
          </cell>
          <cell r="T1000">
            <v>6.2</v>
          </cell>
        </row>
        <row r="1001">
          <cell r="C1001" t="str">
            <v>M10_Wolverine</v>
          </cell>
          <cell r="D1001">
            <v>41800359</v>
          </cell>
          <cell r="E1001">
            <v>1191</v>
          </cell>
          <cell r="H1001">
            <v>34</v>
          </cell>
          <cell r="I1001">
            <v>43</v>
          </cell>
          <cell r="J1001">
            <v>690</v>
          </cell>
          <cell r="K1001">
            <v>541</v>
          </cell>
          <cell r="M1001">
            <v>540</v>
          </cell>
          <cell r="N1001">
            <v>13</v>
          </cell>
          <cell r="O1001"/>
          <cell r="P1001">
            <v>312795</v>
          </cell>
          <cell r="Q1001">
            <v>763</v>
          </cell>
          <cell r="R1001">
            <v>770</v>
          </cell>
          <cell r="S1001">
            <v>1212</v>
          </cell>
          <cell r="T1001">
            <v>4.3</v>
          </cell>
        </row>
        <row r="1002">
          <cell r="C1002" t="str">
            <v>DickerMax</v>
          </cell>
          <cell r="D1002">
            <v>41800349</v>
          </cell>
          <cell r="E1002">
            <v>13109</v>
          </cell>
          <cell r="H1002">
            <v>23</v>
          </cell>
          <cell r="I1002">
            <v>54</v>
          </cell>
          <cell r="J1002">
            <v>1150</v>
          </cell>
          <cell r="K1002">
            <v>1303</v>
          </cell>
          <cell r="M1002">
            <v>6793</v>
          </cell>
          <cell r="N1002">
            <v>14</v>
          </cell>
          <cell r="O1002">
            <v>469</v>
          </cell>
          <cell r="P1002">
            <v>13431753</v>
          </cell>
          <cell r="Q1002">
            <v>12205</v>
          </cell>
          <cell r="R1002">
            <v>15562</v>
          </cell>
          <cell r="S1002">
            <v>11457</v>
          </cell>
          <cell r="T1002">
            <v>6.4</v>
          </cell>
        </row>
        <row r="1003">
          <cell r="C1003" t="str">
            <v>T40</v>
          </cell>
          <cell r="D1003">
            <v>41800346</v>
          </cell>
          <cell r="E1003">
            <v>1209</v>
          </cell>
          <cell r="H1003">
            <v>7</v>
          </cell>
          <cell r="I1003">
            <v>44</v>
          </cell>
          <cell r="J1003">
            <v>530</v>
          </cell>
          <cell r="K1003">
            <v>206</v>
          </cell>
          <cell r="M1003">
            <v>538</v>
          </cell>
          <cell r="N1003">
            <v>3</v>
          </cell>
          <cell r="O1003"/>
          <cell r="P1003">
            <v>190515</v>
          </cell>
          <cell r="Q1003">
            <v>435</v>
          </cell>
          <cell r="R1003">
            <v>548</v>
          </cell>
          <cell r="S1003">
            <v>378</v>
          </cell>
          <cell r="T1003">
            <v>3.9</v>
          </cell>
        </row>
        <row r="1004">
          <cell r="C1004" t="str">
            <v>Ch09_M5</v>
          </cell>
          <cell r="D1004">
            <v>41800333</v>
          </cell>
          <cell r="E1004">
            <v>2422</v>
          </cell>
          <cell r="H1004">
            <v>16</v>
          </cell>
          <cell r="I1004">
            <v>45</v>
          </cell>
          <cell r="J1004">
            <v>700</v>
          </cell>
          <cell r="K1004">
            <v>366</v>
          </cell>
          <cell r="M1004">
            <v>1116</v>
          </cell>
          <cell r="N1004">
            <v>6</v>
          </cell>
          <cell r="O1004"/>
          <cell r="P1004">
            <v>450076</v>
          </cell>
          <cell r="Q1004">
            <v>1200</v>
          </cell>
          <cell r="R1004">
            <v>1936</v>
          </cell>
          <cell r="S1004">
            <v>1323</v>
          </cell>
          <cell r="T1004">
            <v>3.6</v>
          </cell>
        </row>
        <row r="1005">
          <cell r="C1005" t="str">
            <v>T-34-85</v>
          </cell>
          <cell r="D1005">
            <v>41800331</v>
          </cell>
          <cell r="E1005">
            <v>1619</v>
          </cell>
          <cell r="H1005">
            <v>176</v>
          </cell>
          <cell r="I1005">
            <v>53</v>
          </cell>
          <cell r="J1005">
            <v>630</v>
          </cell>
          <cell r="K1005">
            <v>330</v>
          </cell>
          <cell r="M1005">
            <v>772</v>
          </cell>
          <cell r="N1005">
            <v>93</v>
          </cell>
          <cell r="O1005">
            <v>79</v>
          </cell>
          <cell r="P1005">
            <v>263066</v>
          </cell>
          <cell r="Q1005">
            <v>458</v>
          </cell>
          <cell r="R1005">
            <v>1881</v>
          </cell>
          <cell r="S1005">
            <v>327</v>
          </cell>
          <cell r="T1005">
            <v>4.4000000000000004</v>
          </cell>
        </row>
        <row r="1006">
          <cell r="C1006" t="str">
            <v>StuGIII</v>
          </cell>
          <cell r="D1006">
            <v>41800350</v>
          </cell>
          <cell r="E1006">
            <v>5327</v>
          </cell>
          <cell r="H1006">
            <v>85</v>
          </cell>
          <cell r="I1006">
            <v>48</v>
          </cell>
          <cell r="J1006">
            <v>700</v>
          </cell>
          <cell r="K1006">
            <v>441</v>
          </cell>
          <cell r="M1006">
            <v>2507</v>
          </cell>
          <cell r="N1006">
            <v>41</v>
          </cell>
          <cell r="O1006">
            <v>9</v>
          </cell>
          <cell r="P1006">
            <v>1216738</v>
          </cell>
          <cell r="Q1006">
            <v>2389</v>
          </cell>
          <cell r="R1006">
            <v>4874</v>
          </cell>
          <cell r="S1006">
            <v>2670</v>
          </cell>
          <cell r="T1006">
            <v>4.3</v>
          </cell>
        </row>
        <row r="1007">
          <cell r="C1007" t="str">
            <v>M10_Wolverine</v>
          </cell>
          <cell r="D1007">
            <v>41800358</v>
          </cell>
          <cell r="E1007">
            <v>5424</v>
          </cell>
          <cell r="H1007">
            <v>51</v>
          </cell>
          <cell r="I1007">
            <v>54</v>
          </cell>
          <cell r="J1007">
            <v>730</v>
          </cell>
          <cell r="K1007">
            <v>524</v>
          </cell>
          <cell r="M1007">
            <v>2555</v>
          </cell>
          <cell r="N1007">
            <v>31</v>
          </cell>
          <cell r="O1007">
            <v>298</v>
          </cell>
          <cell r="P1007">
            <v>1825737</v>
          </cell>
          <cell r="Q1007">
            <v>2258</v>
          </cell>
          <cell r="R1007">
            <v>4765</v>
          </cell>
          <cell r="S1007">
            <v>2225</v>
          </cell>
          <cell r="T1007">
            <v>5.3</v>
          </cell>
        </row>
        <row r="1008">
          <cell r="C1008" t="str">
            <v>StuGIII</v>
          </cell>
          <cell r="D1008">
            <v>41800348</v>
          </cell>
          <cell r="E1008">
            <v>2518</v>
          </cell>
          <cell r="H1008">
            <v>165</v>
          </cell>
          <cell r="I1008">
            <v>50</v>
          </cell>
          <cell r="J1008">
            <v>650</v>
          </cell>
          <cell r="K1008">
            <v>499</v>
          </cell>
          <cell r="M1008">
            <v>1274</v>
          </cell>
          <cell r="N1008">
            <v>83</v>
          </cell>
          <cell r="O1008">
            <v>364</v>
          </cell>
          <cell r="P1008">
            <v>547587</v>
          </cell>
          <cell r="Q1008">
            <v>1086</v>
          </cell>
          <cell r="R1008">
            <v>2728</v>
          </cell>
          <cell r="S1008">
            <v>1040</v>
          </cell>
          <cell r="T1008">
            <v>4.4000000000000004</v>
          </cell>
        </row>
        <row r="1009">
          <cell r="C1009" t="str">
            <v>KV-1s</v>
          </cell>
          <cell r="D1009">
            <v>41800347</v>
          </cell>
          <cell r="E1009">
            <v>5590</v>
          </cell>
          <cell r="H1009">
            <v>473</v>
          </cell>
          <cell r="I1009">
            <v>43</v>
          </cell>
          <cell r="J1009">
            <v>610</v>
          </cell>
          <cell r="K1009">
            <v>429</v>
          </cell>
          <cell r="M1009">
            <v>2510</v>
          </cell>
          <cell r="N1009">
            <v>202</v>
          </cell>
          <cell r="O1009">
            <v>266</v>
          </cell>
          <cell r="P1009">
            <v>1372809</v>
          </cell>
          <cell r="Q1009">
            <v>2331</v>
          </cell>
          <cell r="R1009">
            <v>6542</v>
          </cell>
          <cell r="S1009">
            <v>1058</v>
          </cell>
          <cell r="T1009">
            <v>4.9000000000000004</v>
          </cell>
        </row>
        <row r="1010">
          <cell r="C1010" t="str">
            <v>KV1</v>
          </cell>
          <cell r="D1010">
            <v>41800354</v>
          </cell>
          <cell r="E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M1010">
            <v>0</v>
          </cell>
          <cell r="N1010">
            <v>0</v>
          </cell>
          <cell r="O1010"/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</row>
        <row r="1011">
          <cell r="C1011" t="str">
            <v>GAZ-74b</v>
          </cell>
          <cell r="D1011">
            <v>41800341</v>
          </cell>
          <cell r="E1011">
            <v>667</v>
          </cell>
          <cell r="H1011">
            <v>19</v>
          </cell>
          <cell r="I1011">
            <v>47</v>
          </cell>
          <cell r="J1011">
            <v>590</v>
          </cell>
          <cell r="K1011">
            <v>251</v>
          </cell>
          <cell r="M1011">
            <v>322</v>
          </cell>
          <cell r="N1011">
            <v>8</v>
          </cell>
          <cell r="O1011">
            <v>1</v>
          </cell>
          <cell r="P1011">
            <v>72910</v>
          </cell>
          <cell r="Q1011">
            <v>240</v>
          </cell>
          <cell r="R1011">
            <v>687</v>
          </cell>
          <cell r="S1011">
            <v>278</v>
          </cell>
          <cell r="T1011">
            <v>2.9</v>
          </cell>
        </row>
        <row r="1012">
          <cell r="C1012" t="str">
            <v>KV1</v>
          </cell>
          <cell r="D1012">
            <v>41800332</v>
          </cell>
          <cell r="E1012">
            <v>1490</v>
          </cell>
          <cell r="H1012">
            <v>118</v>
          </cell>
          <cell r="I1012">
            <v>42</v>
          </cell>
          <cell r="J1012">
            <v>580</v>
          </cell>
          <cell r="K1012">
            <v>143</v>
          </cell>
          <cell r="M1012">
            <v>675</v>
          </cell>
          <cell r="N1012">
            <v>49</v>
          </cell>
          <cell r="O1012"/>
          <cell r="P1012">
            <v>133102</v>
          </cell>
          <cell r="Q1012">
            <v>400</v>
          </cell>
          <cell r="R1012">
            <v>852</v>
          </cell>
          <cell r="S1012">
            <v>1034</v>
          </cell>
          <cell r="T1012">
            <v>3.3</v>
          </cell>
        </row>
        <row r="1013">
          <cell r="C1013" t="str">
            <v>T-50</v>
          </cell>
          <cell r="D1013">
            <v>41800336</v>
          </cell>
          <cell r="E1013">
            <v>13803</v>
          </cell>
          <cell r="H1013">
            <v>2055</v>
          </cell>
          <cell r="I1013">
            <v>49</v>
          </cell>
          <cell r="J1013">
            <v>1050</v>
          </cell>
          <cell r="K1013">
            <v>853</v>
          </cell>
          <cell r="M1013">
            <v>6746</v>
          </cell>
          <cell r="N1013">
            <v>1016</v>
          </cell>
          <cell r="O1013">
            <v>638</v>
          </cell>
          <cell r="P1013">
            <v>7465180</v>
          </cell>
          <cell r="Q1013">
            <v>8292</v>
          </cell>
          <cell r="R1013">
            <v>22475</v>
          </cell>
          <cell r="S1013">
            <v>3637</v>
          </cell>
          <cell r="T1013">
            <v>5.6</v>
          </cell>
        </row>
        <row r="1014">
          <cell r="C1014" t="str">
            <v>Wespe</v>
          </cell>
          <cell r="D1014">
            <v>41800334</v>
          </cell>
          <cell r="E1014">
            <v>10466</v>
          </cell>
          <cell r="H1014">
            <v>74</v>
          </cell>
          <cell r="I1014">
            <v>51</v>
          </cell>
          <cell r="J1014">
            <v>1280</v>
          </cell>
          <cell r="K1014">
            <v>1214</v>
          </cell>
          <cell r="M1014">
            <v>5710</v>
          </cell>
          <cell r="N1014">
            <v>36</v>
          </cell>
          <cell r="O1014">
            <v>1386</v>
          </cell>
          <cell r="P1014">
            <v>6559563</v>
          </cell>
          <cell r="Q1014">
            <v>11164</v>
          </cell>
          <cell r="R1014">
            <v>10974</v>
          </cell>
          <cell r="S1014">
            <v>11054</v>
          </cell>
          <cell r="T1014">
            <v>5.0999999999999996</v>
          </cell>
        </row>
        <row r="1015">
          <cell r="C1015" t="str">
            <v>DickerMax</v>
          </cell>
          <cell r="D1015">
            <v>41800353</v>
          </cell>
          <cell r="E1015">
            <v>4109</v>
          </cell>
          <cell r="H1015">
            <v>580</v>
          </cell>
          <cell r="I1015">
            <v>52</v>
          </cell>
          <cell r="J1015">
            <v>650</v>
          </cell>
          <cell r="K1015">
            <v>591</v>
          </cell>
          <cell r="M1015">
            <v>2009</v>
          </cell>
          <cell r="N1015">
            <v>304</v>
          </cell>
          <cell r="O1015">
            <v>591</v>
          </cell>
          <cell r="P1015">
            <v>1451150</v>
          </cell>
          <cell r="Q1015">
            <v>2034</v>
          </cell>
          <cell r="R1015">
            <v>3595</v>
          </cell>
          <cell r="S1015">
            <v>1261</v>
          </cell>
          <cell r="T1015">
            <v>5.4</v>
          </cell>
        </row>
        <row r="1016">
          <cell r="C1016" t="str">
            <v>Pz38_NA</v>
          </cell>
          <cell r="D1016">
            <v>41800352</v>
          </cell>
          <cell r="E1016">
            <v>288</v>
          </cell>
          <cell r="H1016">
            <v>57</v>
          </cell>
          <cell r="I1016">
            <v>44</v>
          </cell>
          <cell r="J1016">
            <v>410</v>
          </cell>
          <cell r="K1016">
            <v>29</v>
          </cell>
          <cell r="M1016">
            <v>127</v>
          </cell>
          <cell r="N1016">
            <v>25</v>
          </cell>
          <cell r="O1016"/>
          <cell r="P1016">
            <v>17729</v>
          </cell>
          <cell r="Q1016">
            <v>72</v>
          </cell>
          <cell r="R1016">
            <v>159</v>
          </cell>
          <cell r="S1016">
            <v>140</v>
          </cell>
          <cell r="T1016">
            <v>2.7</v>
          </cell>
        </row>
        <row r="1017">
          <cell r="C1017" t="str">
            <v>GAZ-74b</v>
          </cell>
          <cell r="D1017">
            <v>41800339</v>
          </cell>
          <cell r="E1017">
            <v>707</v>
          </cell>
          <cell r="H1017">
            <v>90</v>
          </cell>
          <cell r="I1017">
            <v>49</v>
          </cell>
          <cell r="J1017">
            <v>700</v>
          </cell>
          <cell r="K1017">
            <v>425</v>
          </cell>
          <cell r="M1017">
            <v>328</v>
          </cell>
          <cell r="N1017">
            <v>44</v>
          </cell>
          <cell r="O1017">
            <v>134</v>
          </cell>
          <cell r="P1017">
            <v>170230</v>
          </cell>
          <cell r="Q1017">
            <v>396</v>
          </cell>
          <cell r="R1017">
            <v>377</v>
          </cell>
          <cell r="S1017">
            <v>381</v>
          </cell>
          <cell r="T1017">
            <v>3.9</v>
          </cell>
        </row>
        <row r="1018">
          <cell r="C1018" t="str">
            <v>KV1</v>
          </cell>
          <cell r="D1018">
            <v>41800351</v>
          </cell>
          <cell r="E1018">
            <v>4954</v>
          </cell>
          <cell r="H1018">
            <v>62</v>
          </cell>
          <cell r="I1018">
            <v>38</v>
          </cell>
          <cell r="J1018">
            <v>700</v>
          </cell>
          <cell r="K1018">
            <v>562</v>
          </cell>
          <cell r="M1018">
            <v>2377</v>
          </cell>
          <cell r="N1018">
            <v>20</v>
          </cell>
          <cell r="O1018">
            <v>1</v>
          </cell>
          <cell r="P1018">
            <v>1601346</v>
          </cell>
          <cell r="Q1018">
            <v>2862</v>
          </cell>
          <cell r="R1018">
            <v>3242</v>
          </cell>
          <cell r="S1018">
            <v>1980</v>
          </cell>
          <cell r="T1018">
            <v>4.9000000000000004</v>
          </cell>
        </row>
        <row r="1019">
          <cell r="C1019" t="str">
            <v>M37</v>
          </cell>
          <cell r="D1019">
            <v>41800360</v>
          </cell>
          <cell r="E1019">
            <v>1860</v>
          </cell>
          <cell r="H1019">
            <v>0</v>
          </cell>
          <cell r="I1019">
            <v>45</v>
          </cell>
          <cell r="J1019">
            <v>390</v>
          </cell>
          <cell r="K1019">
            <v>164</v>
          </cell>
          <cell r="M1019">
            <v>839</v>
          </cell>
          <cell r="N1019">
            <v>0</v>
          </cell>
          <cell r="O1019"/>
          <cell r="P1019">
            <v>224025</v>
          </cell>
          <cell r="Q1019">
            <v>364</v>
          </cell>
          <cell r="R1019">
            <v>1127</v>
          </cell>
          <cell r="S1019">
            <v>557</v>
          </cell>
          <cell r="T1019">
            <v>4.5</v>
          </cell>
        </row>
        <row r="1020">
          <cell r="C1020" t="str">
            <v>KV-1s</v>
          </cell>
          <cell r="D1020">
            <v>41800343</v>
          </cell>
          <cell r="E1020">
            <v>1161</v>
          </cell>
          <cell r="H1020">
            <v>92</v>
          </cell>
          <cell r="I1020">
            <v>48</v>
          </cell>
          <cell r="J1020">
            <v>750</v>
          </cell>
          <cell r="K1020">
            <v>514</v>
          </cell>
          <cell r="M1020">
            <v>577</v>
          </cell>
          <cell r="N1020">
            <v>44</v>
          </cell>
          <cell r="O1020"/>
          <cell r="P1020">
            <v>269928</v>
          </cell>
          <cell r="Q1020">
            <v>628</v>
          </cell>
          <cell r="R1020">
            <v>969</v>
          </cell>
          <cell r="S1020">
            <v>708</v>
          </cell>
          <cell r="T1020">
            <v>4</v>
          </cell>
        </row>
        <row r="1021">
          <cell r="C1021" t="str">
            <v>M6</v>
          </cell>
          <cell r="D1021">
            <v>41800340</v>
          </cell>
          <cell r="E1021">
            <v>10555</v>
          </cell>
          <cell r="H1021">
            <v>93</v>
          </cell>
          <cell r="I1021">
            <v>46</v>
          </cell>
          <cell r="J1021">
            <v>1150</v>
          </cell>
          <cell r="K1021">
            <v>1160</v>
          </cell>
          <cell r="M1021">
            <v>5310</v>
          </cell>
          <cell r="N1021">
            <v>43</v>
          </cell>
          <cell r="O1021">
            <v>1132</v>
          </cell>
          <cell r="P1021">
            <v>8513849</v>
          </cell>
          <cell r="Q1021">
            <v>9928</v>
          </cell>
          <cell r="R1021">
            <v>8741</v>
          </cell>
          <cell r="S1021">
            <v>11740</v>
          </cell>
          <cell r="T1021">
            <v>6.2</v>
          </cell>
        </row>
        <row r="1022">
          <cell r="C1022" t="str">
            <v>KV1</v>
          </cell>
          <cell r="D1022">
            <v>41800356</v>
          </cell>
          <cell r="E1022">
            <v>689</v>
          </cell>
          <cell r="H1022">
            <v>158</v>
          </cell>
          <cell r="I1022">
            <v>51</v>
          </cell>
          <cell r="J1022">
            <v>560</v>
          </cell>
          <cell r="K1022">
            <v>283</v>
          </cell>
          <cell r="M1022">
            <v>312</v>
          </cell>
          <cell r="N1022">
            <v>81</v>
          </cell>
          <cell r="O1022">
            <v>596</v>
          </cell>
          <cell r="P1022">
            <v>124813</v>
          </cell>
          <cell r="Q1022">
            <v>300</v>
          </cell>
          <cell r="R1022">
            <v>455</v>
          </cell>
          <cell r="S1022">
            <v>132</v>
          </cell>
          <cell r="T1022">
            <v>3.8</v>
          </cell>
        </row>
        <row r="1023">
          <cell r="C1023" t="str">
            <v>GAZ-74b</v>
          </cell>
          <cell r="D1023">
            <v>41800344</v>
          </cell>
          <cell r="E1023">
            <v>917</v>
          </cell>
          <cell r="H1023">
            <v>0</v>
          </cell>
          <cell r="I1023">
            <v>50</v>
          </cell>
          <cell r="J1023">
            <v>790</v>
          </cell>
          <cell r="K1023">
            <v>506</v>
          </cell>
          <cell r="M1023">
            <v>454</v>
          </cell>
          <cell r="N1023">
            <v>0</v>
          </cell>
          <cell r="O1023"/>
          <cell r="P1023">
            <v>197550</v>
          </cell>
          <cell r="Q1023">
            <v>547</v>
          </cell>
          <cell r="R1023">
            <v>587</v>
          </cell>
          <cell r="S1023">
            <v>803</v>
          </cell>
          <cell r="T1023">
            <v>3.7</v>
          </cell>
        </row>
        <row r="1024">
          <cell r="C1024" t="str">
            <v>T1_hvy</v>
          </cell>
          <cell r="D1024">
            <v>41800357</v>
          </cell>
          <cell r="E1024">
            <v>1600</v>
          </cell>
          <cell r="H1024">
            <v>0</v>
          </cell>
          <cell r="I1024">
            <v>46</v>
          </cell>
          <cell r="J1024">
            <v>620</v>
          </cell>
          <cell r="K1024">
            <v>272</v>
          </cell>
          <cell r="M1024">
            <v>733</v>
          </cell>
          <cell r="N1024">
            <v>0</v>
          </cell>
          <cell r="O1024"/>
          <cell r="P1024">
            <v>206621</v>
          </cell>
          <cell r="Q1024">
            <v>622</v>
          </cell>
          <cell r="R1024">
            <v>1712</v>
          </cell>
          <cell r="S1024">
            <v>453</v>
          </cell>
          <cell r="T1024">
            <v>3.6</v>
          </cell>
        </row>
        <row r="1025">
          <cell r="C1025" t="str">
            <v>SU-18</v>
          </cell>
          <cell r="D1025">
            <v>42273594</v>
          </cell>
          <cell r="E1025">
            <v>2155</v>
          </cell>
          <cell r="H1025">
            <v>153</v>
          </cell>
          <cell r="I1025">
            <v>53</v>
          </cell>
          <cell r="J1025">
            <v>1140</v>
          </cell>
          <cell r="K1025">
            <v>557</v>
          </cell>
          <cell r="M1025">
            <v>1113</v>
          </cell>
          <cell r="N1025">
            <v>81</v>
          </cell>
          <cell r="O1025">
            <v>1398</v>
          </cell>
          <cell r="P1025">
            <v>349352</v>
          </cell>
          <cell r="Q1025">
            <v>2121</v>
          </cell>
          <cell r="R1025">
            <v>1513</v>
          </cell>
          <cell r="S1025">
            <v>2837</v>
          </cell>
          <cell r="T1025">
            <v>2</v>
          </cell>
        </row>
        <row r="1026">
          <cell r="C1026" t="str">
            <v>T-46</v>
          </cell>
          <cell r="D1026">
            <v>42273600</v>
          </cell>
          <cell r="E1026">
            <v>13432</v>
          </cell>
          <cell r="H1026">
            <v>34</v>
          </cell>
          <cell r="I1026">
            <v>45</v>
          </cell>
          <cell r="J1026">
            <v>1240</v>
          </cell>
          <cell r="K1026">
            <v>1295</v>
          </cell>
          <cell r="M1026">
            <v>6908</v>
          </cell>
          <cell r="N1026">
            <v>11</v>
          </cell>
          <cell r="O1026">
            <v>960</v>
          </cell>
          <cell r="P1026">
            <v>15438177</v>
          </cell>
          <cell r="Q1026">
            <v>13650</v>
          </cell>
          <cell r="R1026">
            <v>14183</v>
          </cell>
          <cell r="S1026">
            <v>9884</v>
          </cell>
          <cell r="T1026">
            <v>7</v>
          </cell>
        </row>
        <row r="1027">
          <cell r="C1027" t="str">
            <v>AMX38</v>
          </cell>
          <cell r="D1027">
            <v>42273588</v>
          </cell>
          <cell r="E1027">
            <v>1158</v>
          </cell>
          <cell r="H1027">
            <v>21</v>
          </cell>
          <cell r="I1027">
            <v>53</v>
          </cell>
          <cell r="J1027">
            <v>810</v>
          </cell>
          <cell r="K1027">
            <v>275</v>
          </cell>
          <cell r="M1027">
            <v>559</v>
          </cell>
          <cell r="N1027">
            <v>15</v>
          </cell>
          <cell r="O1027"/>
          <cell r="P1027">
            <v>103905</v>
          </cell>
          <cell r="Q1027">
            <v>442</v>
          </cell>
          <cell r="R1027">
            <v>1945</v>
          </cell>
          <cell r="S1027">
            <v>440</v>
          </cell>
          <cell r="T1027">
            <v>2.2000000000000002</v>
          </cell>
        </row>
        <row r="1028">
          <cell r="C1028" t="str">
            <v>Valentine_LL</v>
          </cell>
          <cell r="D1028">
            <v>42273592</v>
          </cell>
          <cell r="E1028">
            <v>5921</v>
          </cell>
          <cell r="H1028">
            <v>231</v>
          </cell>
          <cell r="I1028">
            <v>42</v>
          </cell>
          <cell r="J1028">
            <v>430</v>
          </cell>
          <cell r="K1028">
            <v>220</v>
          </cell>
          <cell r="M1028">
            <v>2714</v>
          </cell>
          <cell r="N1028">
            <v>97</v>
          </cell>
          <cell r="O1028">
            <v>161</v>
          </cell>
          <cell r="P1028">
            <v>847957</v>
          </cell>
          <cell r="Q1028">
            <v>1796</v>
          </cell>
          <cell r="R1028">
            <v>4159</v>
          </cell>
          <cell r="S1028">
            <v>2006</v>
          </cell>
          <cell r="T1028">
            <v>3.7</v>
          </cell>
        </row>
        <row r="1029">
          <cell r="C1029" t="str">
            <v>SU-76</v>
          </cell>
          <cell r="D1029">
            <v>42477603</v>
          </cell>
          <cell r="E1029">
            <v>440</v>
          </cell>
          <cell r="H1029">
            <v>0</v>
          </cell>
          <cell r="I1029">
            <v>45</v>
          </cell>
          <cell r="J1029">
            <v>520</v>
          </cell>
          <cell r="K1029">
            <v>9</v>
          </cell>
          <cell r="M1029">
            <v>198</v>
          </cell>
          <cell r="N1029">
            <v>0</v>
          </cell>
          <cell r="O1029"/>
          <cell r="P1029">
            <v>27528</v>
          </cell>
          <cell r="Q1029">
            <v>85</v>
          </cell>
          <cell r="R1029">
            <v>182</v>
          </cell>
          <cell r="S1029">
            <v>191</v>
          </cell>
          <cell r="T1029">
            <v>2.8</v>
          </cell>
        </row>
        <row r="1030">
          <cell r="C1030" t="str">
            <v>GB06_Vickers_Medium_Mk_III</v>
          </cell>
          <cell r="D1030">
            <v>42273599</v>
          </cell>
          <cell r="E1030">
            <v>142</v>
          </cell>
          <cell r="H1030">
            <v>0</v>
          </cell>
          <cell r="I1030">
            <v>45</v>
          </cell>
          <cell r="J1030">
            <v>160</v>
          </cell>
          <cell r="K1030">
            <v>1</v>
          </cell>
          <cell r="M1030">
            <v>64</v>
          </cell>
          <cell r="N1030">
            <v>0</v>
          </cell>
          <cell r="O1030"/>
          <cell r="P1030">
            <v>2463</v>
          </cell>
          <cell r="Q1030">
            <v>15</v>
          </cell>
          <cell r="R1030">
            <v>72</v>
          </cell>
          <cell r="S1030">
            <v>0</v>
          </cell>
          <cell r="T1030">
            <v>1.4</v>
          </cell>
        </row>
        <row r="1031">
          <cell r="C1031" t="str">
            <v>GB60_Covenanter</v>
          </cell>
          <cell r="D1031">
            <v>42273598</v>
          </cell>
          <cell r="E1031">
            <v>54</v>
          </cell>
          <cell r="H1031">
            <v>0</v>
          </cell>
          <cell r="I1031">
            <v>43</v>
          </cell>
          <cell r="J1031">
            <v>570</v>
          </cell>
          <cell r="K1031">
            <v>59</v>
          </cell>
          <cell r="M1031">
            <v>23</v>
          </cell>
          <cell r="N1031">
            <v>0</v>
          </cell>
          <cell r="O1031"/>
          <cell r="P1031">
            <v>3896</v>
          </cell>
          <cell r="Q1031">
            <v>16</v>
          </cell>
          <cell r="R1031">
            <v>19</v>
          </cell>
          <cell r="S1031">
            <v>71</v>
          </cell>
          <cell r="T1031">
            <v>2.1</v>
          </cell>
        </row>
        <row r="1032">
          <cell r="C1032" t="str">
            <v>M37</v>
          </cell>
          <cell r="D1032">
            <v>42477616</v>
          </cell>
          <cell r="E1032">
            <v>45</v>
          </cell>
          <cell r="H1032">
            <v>0</v>
          </cell>
          <cell r="I1032">
            <v>42</v>
          </cell>
          <cell r="J1032">
            <v>400</v>
          </cell>
          <cell r="K1032">
            <v>10</v>
          </cell>
          <cell r="M1032">
            <v>19</v>
          </cell>
          <cell r="N1032">
            <v>0</v>
          </cell>
          <cell r="O1032"/>
          <cell r="P1032">
            <v>3695</v>
          </cell>
          <cell r="Q1032">
            <v>20</v>
          </cell>
          <cell r="R1032">
            <v>39</v>
          </cell>
          <cell r="S1032">
            <v>0</v>
          </cell>
          <cell r="T1032">
            <v>1.7</v>
          </cell>
        </row>
        <row r="1033">
          <cell r="C1033" t="str">
            <v>Sturmpanzer_II</v>
          </cell>
          <cell r="D1033">
            <v>42273595</v>
          </cell>
          <cell r="E1033">
            <v>1838</v>
          </cell>
          <cell r="H1033">
            <v>5</v>
          </cell>
          <cell r="I1033">
            <v>48</v>
          </cell>
          <cell r="J1033">
            <v>660</v>
          </cell>
          <cell r="K1033">
            <v>332</v>
          </cell>
          <cell r="M1033">
            <v>863</v>
          </cell>
          <cell r="N1033">
            <v>3</v>
          </cell>
          <cell r="O1033"/>
          <cell r="P1033">
            <v>300055</v>
          </cell>
          <cell r="Q1033">
            <v>883</v>
          </cell>
          <cell r="R1033">
            <v>699</v>
          </cell>
          <cell r="S1033">
            <v>1465</v>
          </cell>
          <cell r="T1033">
            <v>3.7</v>
          </cell>
        </row>
        <row r="1034">
          <cell r="C1034" t="str">
            <v>SU-18</v>
          </cell>
          <cell r="D1034">
            <v>42273596</v>
          </cell>
          <cell r="E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M1034">
            <v>0</v>
          </cell>
          <cell r="N1034">
            <v>0</v>
          </cell>
          <cell r="O1034"/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</row>
        <row r="1035">
          <cell r="C1035" t="str">
            <v>Lorraine39_L_AM</v>
          </cell>
          <cell r="D1035">
            <v>42477615</v>
          </cell>
          <cell r="E1035">
            <v>68</v>
          </cell>
          <cell r="H1035">
            <v>0</v>
          </cell>
          <cell r="I1035">
            <v>35</v>
          </cell>
          <cell r="J1035">
            <v>430</v>
          </cell>
          <cell r="K1035">
            <v>1</v>
          </cell>
          <cell r="M1035">
            <v>24</v>
          </cell>
          <cell r="N1035">
            <v>0</v>
          </cell>
          <cell r="O1035"/>
          <cell r="P1035">
            <v>3144</v>
          </cell>
          <cell r="Q1035">
            <v>12</v>
          </cell>
          <cell r="R1035">
            <v>34</v>
          </cell>
          <cell r="S1035">
            <v>17</v>
          </cell>
          <cell r="T1035">
            <v>1.8</v>
          </cell>
        </row>
        <row r="1036">
          <cell r="C1036" t="str">
            <v>GB59_Cruiser_Mk_IV</v>
          </cell>
          <cell r="D1036">
            <v>42477614</v>
          </cell>
          <cell r="E1036">
            <v>583</v>
          </cell>
          <cell r="H1036">
            <v>1</v>
          </cell>
          <cell r="I1036">
            <v>45</v>
          </cell>
          <cell r="J1036">
            <v>530</v>
          </cell>
          <cell r="K1036">
            <v>176</v>
          </cell>
          <cell r="M1036">
            <v>265</v>
          </cell>
          <cell r="N1036">
            <v>0</v>
          </cell>
          <cell r="O1036"/>
          <cell r="P1036">
            <v>66318</v>
          </cell>
          <cell r="Q1036">
            <v>198</v>
          </cell>
          <cell r="R1036">
            <v>381</v>
          </cell>
          <cell r="S1036">
            <v>183</v>
          </cell>
          <cell r="T1036">
            <v>3.4</v>
          </cell>
        </row>
        <row r="1037">
          <cell r="C1037" t="str">
            <v>M8A1</v>
          </cell>
          <cell r="D1037">
            <v>42477613</v>
          </cell>
          <cell r="E1037">
            <v>1042</v>
          </cell>
          <cell r="H1037">
            <v>18</v>
          </cell>
          <cell r="I1037">
            <v>46</v>
          </cell>
          <cell r="J1037">
            <v>640</v>
          </cell>
          <cell r="K1037">
            <v>144</v>
          </cell>
          <cell r="M1037">
            <v>469</v>
          </cell>
          <cell r="N1037">
            <v>9</v>
          </cell>
          <cell r="O1037"/>
          <cell r="P1037">
            <v>88700</v>
          </cell>
          <cell r="Q1037">
            <v>306</v>
          </cell>
          <cell r="R1037">
            <v>488</v>
          </cell>
          <cell r="S1037">
            <v>858</v>
          </cell>
          <cell r="T1037">
            <v>3.3</v>
          </cell>
        </row>
        <row r="1038">
          <cell r="C1038" t="str">
            <v>B-1bis_captured</v>
          </cell>
          <cell r="D1038">
            <v>42477604</v>
          </cell>
          <cell r="E1038">
            <v>5043</v>
          </cell>
          <cell r="H1038">
            <v>564</v>
          </cell>
          <cell r="I1038">
            <v>50</v>
          </cell>
          <cell r="J1038">
            <v>910</v>
          </cell>
          <cell r="K1038">
            <v>701</v>
          </cell>
          <cell r="M1038">
            <v>2406</v>
          </cell>
          <cell r="N1038">
            <v>283</v>
          </cell>
          <cell r="O1038">
            <v>479</v>
          </cell>
          <cell r="P1038">
            <v>1845154</v>
          </cell>
          <cell r="Q1038">
            <v>3047</v>
          </cell>
          <cell r="R1038">
            <v>5671</v>
          </cell>
          <cell r="S1038">
            <v>4252</v>
          </cell>
          <cell r="T1038">
            <v>4.9000000000000004</v>
          </cell>
        </row>
        <row r="1039">
          <cell r="C1039" t="str">
            <v>Sturmpanzer_II</v>
          </cell>
          <cell r="D1039">
            <v>42273591</v>
          </cell>
          <cell r="E1039">
            <v>554</v>
          </cell>
          <cell r="H1039">
            <v>11</v>
          </cell>
          <cell r="I1039">
            <v>42</v>
          </cell>
          <cell r="J1039">
            <v>470</v>
          </cell>
          <cell r="K1039">
            <v>116</v>
          </cell>
          <cell r="M1039">
            <v>239</v>
          </cell>
          <cell r="N1039">
            <v>4</v>
          </cell>
          <cell r="O1039"/>
          <cell r="P1039">
            <v>52320</v>
          </cell>
          <cell r="Q1039">
            <v>188</v>
          </cell>
          <cell r="R1039">
            <v>629</v>
          </cell>
          <cell r="S1039">
            <v>22</v>
          </cell>
          <cell r="T1039">
            <v>2.8</v>
          </cell>
        </row>
        <row r="1040">
          <cell r="C1040" t="str">
            <v>A-20</v>
          </cell>
          <cell r="D1040">
            <v>42477601</v>
          </cell>
          <cell r="E1040">
            <v>5747</v>
          </cell>
          <cell r="H1040">
            <v>160</v>
          </cell>
          <cell r="I1040">
            <v>51</v>
          </cell>
          <cell r="J1040">
            <v>750</v>
          </cell>
          <cell r="K1040">
            <v>688</v>
          </cell>
          <cell r="M1040">
            <v>2805</v>
          </cell>
          <cell r="N1040">
            <v>81</v>
          </cell>
          <cell r="O1040">
            <v>913</v>
          </cell>
          <cell r="P1040">
            <v>2524928</v>
          </cell>
          <cell r="Q1040">
            <v>3121</v>
          </cell>
          <cell r="R1040">
            <v>5321</v>
          </cell>
          <cell r="S1040">
            <v>2703</v>
          </cell>
          <cell r="T1040">
            <v>5.2</v>
          </cell>
        </row>
        <row r="1041">
          <cell r="C1041" t="str">
            <v>Sturmpanzer_II</v>
          </cell>
          <cell r="D1041">
            <v>42273590</v>
          </cell>
          <cell r="E1041">
            <v>1146</v>
          </cell>
          <cell r="H1041">
            <v>22</v>
          </cell>
          <cell r="I1041">
            <v>47</v>
          </cell>
          <cell r="J1041">
            <v>680</v>
          </cell>
          <cell r="K1041">
            <v>299</v>
          </cell>
          <cell r="M1041">
            <v>523</v>
          </cell>
          <cell r="N1041">
            <v>11</v>
          </cell>
          <cell r="O1041">
            <v>1</v>
          </cell>
          <cell r="P1041">
            <v>193327</v>
          </cell>
          <cell r="Q1041">
            <v>582</v>
          </cell>
          <cell r="R1041">
            <v>729</v>
          </cell>
          <cell r="S1041">
            <v>369</v>
          </cell>
          <cell r="T1041">
            <v>3.5</v>
          </cell>
        </row>
        <row r="1042">
          <cell r="C1042" t="str">
            <v>Wespe</v>
          </cell>
          <cell r="D1042">
            <v>42477617</v>
          </cell>
          <cell r="E1042">
            <v>10466</v>
          </cell>
          <cell r="H1042">
            <v>74</v>
          </cell>
          <cell r="I1042">
            <v>51</v>
          </cell>
          <cell r="J1042">
            <v>1280</v>
          </cell>
          <cell r="K1042">
            <v>1214</v>
          </cell>
          <cell r="M1042">
            <v>5710</v>
          </cell>
          <cell r="N1042">
            <v>36</v>
          </cell>
          <cell r="O1042">
            <v>1386</v>
          </cell>
          <cell r="P1042">
            <v>6559563</v>
          </cell>
          <cell r="Q1042">
            <v>11164</v>
          </cell>
          <cell r="R1042">
            <v>10974</v>
          </cell>
          <cell r="S1042">
            <v>11054</v>
          </cell>
          <cell r="T1042">
            <v>5.0999999999999996</v>
          </cell>
        </row>
        <row r="1043">
          <cell r="C1043" t="str">
            <v>BT-7</v>
          </cell>
          <cell r="D1043">
            <v>42477608</v>
          </cell>
          <cell r="E1043">
            <v>6143</v>
          </cell>
          <cell r="H1043">
            <v>181</v>
          </cell>
          <cell r="I1043">
            <v>51</v>
          </cell>
          <cell r="J1043">
            <v>870</v>
          </cell>
          <cell r="K1043">
            <v>697</v>
          </cell>
          <cell r="M1043">
            <v>2889</v>
          </cell>
          <cell r="N1043">
            <v>93</v>
          </cell>
          <cell r="O1043">
            <v>1312</v>
          </cell>
          <cell r="P1043">
            <v>2544722</v>
          </cell>
          <cell r="Q1043">
            <v>3639</v>
          </cell>
          <cell r="R1043">
            <v>5224</v>
          </cell>
          <cell r="S1043">
            <v>5209</v>
          </cell>
          <cell r="T1043">
            <v>5.4</v>
          </cell>
        </row>
        <row r="1044">
          <cell r="C1044" t="str">
            <v>GB60_Covenanter</v>
          </cell>
          <cell r="D1044">
            <v>42273597</v>
          </cell>
          <cell r="E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M1044">
            <v>0</v>
          </cell>
          <cell r="N1044">
            <v>0</v>
          </cell>
          <cell r="O1044"/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</row>
        <row r="1045">
          <cell r="C1045" t="str">
            <v>T-28</v>
          </cell>
          <cell r="D1045">
            <v>42477607</v>
          </cell>
          <cell r="E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M1045">
            <v>0</v>
          </cell>
          <cell r="N1045">
            <v>0</v>
          </cell>
          <cell r="O1045"/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</row>
        <row r="1046">
          <cell r="C1046" t="str">
            <v>Valentine_LL</v>
          </cell>
          <cell r="D1046">
            <v>42273589</v>
          </cell>
          <cell r="E1046">
            <v>7738</v>
          </cell>
          <cell r="H1046">
            <v>96</v>
          </cell>
          <cell r="I1046">
            <v>53</v>
          </cell>
          <cell r="J1046">
            <v>810</v>
          </cell>
          <cell r="K1046">
            <v>807</v>
          </cell>
          <cell r="M1046">
            <v>3703</v>
          </cell>
          <cell r="N1046">
            <v>51</v>
          </cell>
          <cell r="O1046">
            <v>722</v>
          </cell>
          <cell r="P1046">
            <v>4471718</v>
          </cell>
          <cell r="Q1046">
            <v>3875</v>
          </cell>
          <cell r="R1046">
            <v>12865</v>
          </cell>
          <cell r="S1046">
            <v>2125</v>
          </cell>
          <cell r="T1046">
            <v>6.2</v>
          </cell>
        </row>
        <row r="1047">
          <cell r="C1047" t="str">
            <v>T57</v>
          </cell>
          <cell r="D1047">
            <v>42477610</v>
          </cell>
          <cell r="E1047">
            <v>795</v>
          </cell>
          <cell r="H1047">
            <v>0</v>
          </cell>
          <cell r="I1047">
            <v>47</v>
          </cell>
          <cell r="J1047">
            <v>400</v>
          </cell>
          <cell r="K1047">
            <v>33</v>
          </cell>
          <cell r="M1047">
            <v>372</v>
          </cell>
          <cell r="N1047">
            <v>0</v>
          </cell>
          <cell r="O1047"/>
          <cell r="P1047">
            <v>32036</v>
          </cell>
          <cell r="Q1047">
            <v>103</v>
          </cell>
          <cell r="R1047">
            <v>738</v>
          </cell>
          <cell r="S1047">
            <v>116</v>
          </cell>
          <cell r="T1047">
            <v>2.9</v>
          </cell>
        </row>
        <row r="1048">
          <cell r="C1048" t="str">
            <v>T-127</v>
          </cell>
          <cell r="D1048">
            <v>42477611</v>
          </cell>
          <cell r="E1048">
            <v>6245</v>
          </cell>
          <cell r="H1048">
            <v>0</v>
          </cell>
          <cell r="I1048">
            <v>53</v>
          </cell>
          <cell r="J1048">
            <v>1240</v>
          </cell>
          <cell r="K1048">
            <v>1128</v>
          </cell>
          <cell r="M1048">
            <v>3323</v>
          </cell>
          <cell r="N1048">
            <v>0</v>
          </cell>
          <cell r="O1048"/>
          <cell r="P1048">
            <v>3320353</v>
          </cell>
          <cell r="Q1048">
            <v>6005</v>
          </cell>
          <cell r="R1048">
            <v>8553</v>
          </cell>
          <cell r="S1048">
            <v>7254</v>
          </cell>
          <cell r="T1048">
            <v>4.8</v>
          </cell>
        </row>
        <row r="1049">
          <cell r="C1049" t="str">
            <v>SU-18</v>
          </cell>
          <cell r="D1049">
            <v>42477605</v>
          </cell>
          <cell r="E1049">
            <v>8</v>
          </cell>
          <cell r="H1049">
            <v>0</v>
          </cell>
          <cell r="I1049">
            <v>50</v>
          </cell>
          <cell r="J1049">
            <v>760</v>
          </cell>
          <cell r="K1049">
            <v>1</v>
          </cell>
          <cell r="M1049">
            <v>4</v>
          </cell>
          <cell r="N1049">
            <v>0</v>
          </cell>
          <cell r="O1049"/>
          <cell r="P1049">
            <v>282</v>
          </cell>
          <cell r="Q1049">
            <v>3</v>
          </cell>
          <cell r="R1049">
            <v>2</v>
          </cell>
          <cell r="S1049">
            <v>0</v>
          </cell>
          <cell r="T1049">
            <v>1</v>
          </cell>
        </row>
        <row r="1050">
          <cell r="C1050" t="str">
            <v>AMX38</v>
          </cell>
          <cell r="D1050">
            <v>42477612</v>
          </cell>
          <cell r="E1050">
            <v>237</v>
          </cell>
          <cell r="H1050">
            <v>0</v>
          </cell>
          <cell r="I1050">
            <v>45</v>
          </cell>
          <cell r="J1050">
            <v>530</v>
          </cell>
          <cell r="K1050">
            <v>66</v>
          </cell>
          <cell r="M1050">
            <v>107</v>
          </cell>
          <cell r="N1050">
            <v>0</v>
          </cell>
          <cell r="O1050"/>
          <cell r="P1050">
            <v>11815</v>
          </cell>
          <cell r="Q1050">
            <v>62</v>
          </cell>
          <cell r="R1050">
            <v>302</v>
          </cell>
          <cell r="S1050">
            <v>0</v>
          </cell>
          <cell r="T1050">
            <v>2.5</v>
          </cell>
        </row>
        <row r="1051">
          <cell r="C1051" t="str">
            <v>M3_Grant</v>
          </cell>
          <cell r="D1051">
            <v>42477606</v>
          </cell>
          <cell r="E1051">
            <v>6431</v>
          </cell>
          <cell r="H1051">
            <v>54</v>
          </cell>
          <cell r="I1051">
            <v>48</v>
          </cell>
          <cell r="J1051">
            <v>830</v>
          </cell>
          <cell r="K1051">
            <v>638</v>
          </cell>
          <cell r="M1051">
            <v>3058</v>
          </cell>
          <cell r="N1051">
            <v>26</v>
          </cell>
          <cell r="O1051">
            <v>1</v>
          </cell>
          <cell r="P1051">
            <v>2675000</v>
          </cell>
          <cell r="Q1051">
            <v>3575</v>
          </cell>
          <cell r="R1051">
            <v>4236</v>
          </cell>
          <cell r="S1051">
            <v>3723</v>
          </cell>
          <cell r="T1051">
            <v>5.4</v>
          </cell>
        </row>
        <row r="1052">
          <cell r="C1052" t="str">
            <v>T40</v>
          </cell>
          <cell r="D1052">
            <v>42477602</v>
          </cell>
          <cell r="E1052">
            <v>3683</v>
          </cell>
          <cell r="H1052">
            <v>0</v>
          </cell>
          <cell r="I1052">
            <v>47</v>
          </cell>
          <cell r="J1052">
            <v>770</v>
          </cell>
          <cell r="K1052">
            <v>770</v>
          </cell>
          <cell r="M1052">
            <v>1748</v>
          </cell>
          <cell r="N1052">
            <v>0</v>
          </cell>
          <cell r="O1052"/>
          <cell r="P1052">
            <v>2004081</v>
          </cell>
          <cell r="Q1052">
            <v>2175</v>
          </cell>
          <cell r="R1052">
            <v>2812</v>
          </cell>
          <cell r="S1052">
            <v>2785</v>
          </cell>
          <cell r="T1052">
            <v>5.9</v>
          </cell>
        </row>
        <row r="1053">
          <cell r="C1053" t="str">
            <v>G20_Marder_II</v>
          </cell>
          <cell r="D1053">
            <v>42477609</v>
          </cell>
          <cell r="E1053">
            <v>1036</v>
          </cell>
          <cell r="H1053">
            <v>1</v>
          </cell>
          <cell r="I1053">
            <v>50</v>
          </cell>
          <cell r="J1053">
            <v>500</v>
          </cell>
          <cell r="K1053">
            <v>235</v>
          </cell>
          <cell r="M1053">
            <v>506</v>
          </cell>
          <cell r="N1053">
            <v>1</v>
          </cell>
          <cell r="O1053"/>
          <cell r="P1053">
            <v>114898</v>
          </cell>
          <cell r="Q1053">
            <v>446</v>
          </cell>
          <cell r="R1053">
            <v>730</v>
          </cell>
          <cell r="S1053">
            <v>178</v>
          </cell>
          <cell r="T1053">
            <v>3.1</v>
          </cell>
        </row>
        <row r="1054">
          <cell r="C1054" t="str">
            <v>SU-76</v>
          </cell>
          <cell r="D1054">
            <v>42273593</v>
          </cell>
          <cell r="E1054">
            <v>2692</v>
          </cell>
          <cell r="H1054">
            <v>0</v>
          </cell>
          <cell r="I1054">
            <v>45</v>
          </cell>
          <cell r="J1054">
            <v>660</v>
          </cell>
          <cell r="K1054">
            <v>339</v>
          </cell>
          <cell r="M1054">
            <v>1216</v>
          </cell>
          <cell r="N1054">
            <v>0</v>
          </cell>
          <cell r="O1054"/>
          <cell r="P1054">
            <v>254644</v>
          </cell>
          <cell r="Q1054">
            <v>462</v>
          </cell>
          <cell r="R1054">
            <v>6772</v>
          </cell>
          <cell r="S1054">
            <v>324</v>
          </cell>
          <cell r="T1054">
            <v>4.2</v>
          </cell>
        </row>
        <row r="1055">
          <cell r="C1055" t="str">
            <v>T-34</v>
          </cell>
          <cell r="D1055">
            <v>41670344</v>
          </cell>
          <cell r="E1055">
            <v>1024</v>
          </cell>
          <cell r="H1055">
            <v>58</v>
          </cell>
          <cell r="I1055">
            <v>47</v>
          </cell>
          <cell r="J1055">
            <v>660</v>
          </cell>
          <cell r="K1055">
            <v>460</v>
          </cell>
          <cell r="M1055">
            <v>465</v>
          </cell>
          <cell r="N1055">
            <v>28</v>
          </cell>
          <cell r="O1055">
            <v>164</v>
          </cell>
          <cell r="P1055">
            <v>286389</v>
          </cell>
          <cell r="Q1055">
            <v>580</v>
          </cell>
          <cell r="R1055">
            <v>742</v>
          </cell>
          <cell r="S1055">
            <v>545</v>
          </cell>
          <cell r="T1055">
            <v>3.6</v>
          </cell>
        </row>
        <row r="1056">
          <cell r="C1056" t="str">
            <v>Ch21_T34</v>
          </cell>
          <cell r="D1056">
            <v>41670354</v>
          </cell>
          <cell r="E1056">
            <v>7022</v>
          </cell>
          <cell r="H1056">
            <v>170</v>
          </cell>
          <cell r="I1056">
            <v>56</v>
          </cell>
          <cell r="J1056">
            <v>910</v>
          </cell>
          <cell r="K1056">
            <v>944</v>
          </cell>
          <cell r="M1056">
            <v>3592</v>
          </cell>
          <cell r="N1056">
            <v>96</v>
          </cell>
          <cell r="O1056">
            <v>554</v>
          </cell>
          <cell r="P1056">
            <v>4094179</v>
          </cell>
          <cell r="Q1056">
            <v>5727</v>
          </cell>
          <cell r="R1056">
            <v>5946</v>
          </cell>
          <cell r="S1056">
            <v>3726</v>
          </cell>
          <cell r="T1056">
            <v>5.5</v>
          </cell>
        </row>
        <row r="1057">
          <cell r="C1057" t="str">
            <v>ELC_AMX</v>
          </cell>
          <cell r="D1057">
            <v>41670340</v>
          </cell>
          <cell r="E1057">
            <v>4073</v>
          </cell>
          <cell r="H1057">
            <v>17</v>
          </cell>
          <cell r="I1057">
            <v>49</v>
          </cell>
          <cell r="J1057">
            <v>910</v>
          </cell>
          <cell r="K1057">
            <v>821</v>
          </cell>
          <cell r="M1057">
            <v>1937</v>
          </cell>
          <cell r="N1057">
            <v>9</v>
          </cell>
          <cell r="O1057"/>
          <cell r="P1057">
            <v>2187429</v>
          </cell>
          <cell r="Q1057">
            <v>2823</v>
          </cell>
          <cell r="R1057">
            <v>3315</v>
          </cell>
          <cell r="S1057">
            <v>3186</v>
          </cell>
          <cell r="T1057">
            <v>5.5</v>
          </cell>
        </row>
        <row r="1058">
          <cell r="C1058" t="str">
            <v>T-34-85</v>
          </cell>
          <cell r="D1058">
            <v>41670348</v>
          </cell>
          <cell r="E1058">
            <v>1923</v>
          </cell>
          <cell r="H1058">
            <v>65</v>
          </cell>
          <cell r="I1058">
            <v>45</v>
          </cell>
          <cell r="J1058">
            <v>510</v>
          </cell>
          <cell r="K1058">
            <v>186</v>
          </cell>
          <cell r="M1058">
            <v>834</v>
          </cell>
          <cell r="N1058">
            <v>30</v>
          </cell>
          <cell r="O1058"/>
          <cell r="P1058">
            <v>232135</v>
          </cell>
          <cell r="Q1058">
            <v>521</v>
          </cell>
          <cell r="R1058">
            <v>1796</v>
          </cell>
          <cell r="S1058">
            <v>580</v>
          </cell>
          <cell r="T1058">
            <v>4.3</v>
          </cell>
        </row>
        <row r="1059">
          <cell r="C1059" t="str">
            <v>T150</v>
          </cell>
          <cell r="D1059">
            <v>41670351</v>
          </cell>
          <cell r="E1059">
            <v>1615</v>
          </cell>
          <cell r="H1059">
            <v>76</v>
          </cell>
          <cell r="I1059">
            <v>43</v>
          </cell>
          <cell r="J1059">
            <v>910</v>
          </cell>
          <cell r="K1059">
            <v>610</v>
          </cell>
          <cell r="M1059">
            <v>793</v>
          </cell>
          <cell r="N1059">
            <v>31</v>
          </cell>
          <cell r="O1059">
            <v>267</v>
          </cell>
          <cell r="P1059">
            <v>453055</v>
          </cell>
          <cell r="Q1059">
            <v>1026</v>
          </cell>
          <cell r="R1059">
            <v>1183</v>
          </cell>
          <cell r="S1059">
            <v>1474</v>
          </cell>
          <cell r="T1059">
            <v>4.2</v>
          </cell>
        </row>
        <row r="1060">
          <cell r="C1060" t="str">
            <v>M18_Hellcat</v>
          </cell>
          <cell r="D1060">
            <v>41670349</v>
          </cell>
          <cell r="E1060">
            <v>3160</v>
          </cell>
          <cell r="H1060">
            <v>48</v>
          </cell>
          <cell r="I1060">
            <v>54</v>
          </cell>
          <cell r="J1060">
            <v>920</v>
          </cell>
          <cell r="K1060">
            <v>999</v>
          </cell>
          <cell r="M1060">
            <v>1651</v>
          </cell>
          <cell r="N1060">
            <v>27</v>
          </cell>
          <cell r="O1060">
            <v>989</v>
          </cell>
          <cell r="P1060">
            <v>1693949</v>
          </cell>
          <cell r="Q1060">
            <v>2920</v>
          </cell>
          <cell r="R1060">
            <v>3222</v>
          </cell>
          <cell r="S1060">
            <v>1815</v>
          </cell>
          <cell r="T1060">
            <v>4.9000000000000004</v>
          </cell>
        </row>
        <row r="1061">
          <cell r="C1061" t="str">
            <v>KV-1s</v>
          </cell>
          <cell r="D1061">
            <v>41670342</v>
          </cell>
          <cell r="E1061">
            <v>2738</v>
          </cell>
          <cell r="H1061">
            <v>268</v>
          </cell>
          <cell r="I1061">
            <v>49</v>
          </cell>
          <cell r="J1061">
            <v>760</v>
          </cell>
          <cell r="K1061">
            <v>476</v>
          </cell>
          <cell r="M1061">
            <v>1292</v>
          </cell>
          <cell r="N1061">
            <v>131</v>
          </cell>
          <cell r="O1061">
            <v>669</v>
          </cell>
          <cell r="P1061">
            <v>712211</v>
          </cell>
          <cell r="Q1061">
            <v>1388</v>
          </cell>
          <cell r="R1061">
            <v>2008</v>
          </cell>
          <cell r="S1061">
            <v>1455</v>
          </cell>
          <cell r="T1061">
            <v>4.4000000000000004</v>
          </cell>
        </row>
        <row r="1062">
          <cell r="C1062" t="str">
            <v>T-34-85</v>
          </cell>
          <cell r="D1062">
            <v>41670358</v>
          </cell>
          <cell r="E1062">
            <v>3427</v>
          </cell>
          <cell r="H1062">
            <v>296</v>
          </cell>
          <cell r="I1062">
            <v>48</v>
          </cell>
          <cell r="J1062">
            <v>740</v>
          </cell>
          <cell r="K1062">
            <v>630</v>
          </cell>
          <cell r="M1062">
            <v>1606</v>
          </cell>
          <cell r="N1062">
            <v>142</v>
          </cell>
          <cell r="O1062">
            <v>1026</v>
          </cell>
          <cell r="P1062">
            <v>1338547</v>
          </cell>
          <cell r="Q1062">
            <v>2119</v>
          </cell>
          <cell r="R1062">
            <v>2580</v>
          </cell>
          <cell r="S1062">
            <v>1402</v>
          </cell>
          <cell r="T1062">
            <v>5.2</v>
          </cell>
        </row>
        <row r="1063">
          <cell r="C1063" t="str">
            <v>T150</v>
          </cell>
          <cell r="D1063">
            <v>41670332</v>
          </cell>
          <cell r="E1063">
            <v>1422</v>
          </cell>
          <cell r="H1063">
            <v>12</v>
          </cell>
          <cell r="I1063">
            <v>46</v>
          </cell>
          <cell r="J1063">
            <v>570</v>
          </cell>
          <cell r="K1063">
            <v>332</v>
          </cell>
          <cell r="M1063">
            <v>660</v>
          </cell>
          <cell r="N1063">
            <v>6</v>
          </cell>
          <cell r="O1063"/>
          <cell r="P1063">
            <v>237665</v>
          </cell>
          <cell r="Q1063">
            <v>571</v>
          </cell>
          <cell r="R1063">
            <v>844</v>
          </cell>
          <cell r="S1063">
            <v>894</v>
          </cell>
          <cell r="T1063">
            <v>4.3</v>
          </cell>
        </row>
        <row r="1064">
          <cell r="C1064" t="str">
            <v>VK3001P</v>
          </cell>
          <cell r="D1064">
            <v>41670334</v>
          </cell>
          <cell r="E1064">
            <v>2021</v>
          </cell>
          <cell r="H1064">
            <v>233</v>
          </cell>
          <cell r="I1064">
            <v>51</v>
          </cell>
          <cell r="J1064">
            <v>840</v>
          </cell>
          <cell r="K1064">
            <v>627</v>
          </cell>
          <cell r="M1064">
            <v>969</v>
          </cell>
          <cell r="N1064">
            <v>118</v>
          </cell>
          <cell r="O1064">
            <v>1113</v>
          </cell>
          <cell r="P1064">
            <v>735545</v>
          </cell>
          <cell r="Q1064">
            <v>1254</v>
          </cell>
          <cell r="R1064">
            <v>1389</v>
          </cell>
          <cell r="S1064">
            <v>1022</v>
          </cell>
          <cell r="T1064">
            <v>5</v>
          </cell>
        </row>
        <row r="1065">
          <cell r="C1065" t="str">
            <v>KV1</v>
          </cell>
          <cell r="D1065">
            <v>41670333</v>
          </cell>
          <cell r="E1065">
            <v>1083</v>
          </cell>
          <cell r="H1065">
            <v>80</v>
          </cell>
          <cell r="I1065">
            <v>53</v>
          </cell>
          <cell r="J1065">
            <v>620</v>
          </cell>
          <cell r="K1065">
            <v>564</v>
          </cell>
          <cell r="M1065">
            <v>554</v>
          </cell>
          <cell r="N1065">
            <v>42</v>
          </cell>
          <cell r="O1065">
            <v>123</v>
          </cell>
          <cell r="P1065">
            <v>305925</v>
          </cell>
          <cell r="Q1065">
            <v>712</v>
          </cell>
          <cell r="R1065">
            <v>289</v>
          </cell>
          <cell r="S1065">
            <v>937</v>
          </cell>
          <cell r="T1065">
            <v>3.5</v>
          </cell>
        </row>
        <row r="1066">
          <cell r="C1066" t="str">
            <v>Churchill_LL</v>
          </cell>
          <cell r="D1066">
            <v>41670341</v>
          </cell>
          <cell r="E1066">
            <v>2224</v>
          </cell>
          <cell r="H1066">
            <v>185</v>
          </cell>
          <cell r="I1066">
            <v>46</v>
          </cell>
          <cell r="J1066">
            <v>900</v>
          </cell>
          <cell r="K1066">
            <v>691</v>
          </cell>
          <cell r="M1066">
            <v>1074</v>
          </cell>
          <cell r="N1066">
            <v>85</v>
          </cell>
          <cell r="O1066">
            <v>935</v>
          </cell>
          <cell r="P1066">
            <v>746843</v>
          </cell>
          <cell r="Q1066">
            <v>1683</v>
          </cell>
          <cell r="R1066">
            <v>1550</v>
          </cell>
          <cell r="S1066">
            <v>1933</v>
          </cell>
          <cell r="T1066">
            <v>4.4000000000000004</v>
          </cell>
        </row>
        <row r="1067">
          <cell r="C1067" t="str">
            <v>ELC_AMX</v>
          </cell>
          <cell r="D1067">
            <v>41670361</v>
          </cell>
          <cell r="E1067">
            <v>10936</v>
          </cell>
          <cell r="H1067">
            <v>209</v>
          </cell>
          <cell r="I1067">
            <v>59</v>
          </cell>
          <cell r="J1067">
            <v>1060</v>
          </cell>
          <cell r="K1067">
            <v>1122</v>
          </cell>
          <cell r="M1067">
            <v>5621</v>
          </cell>
          <cell r="N1067">
            <v>123</v>
          </cell>
          <cell r="O1067">
            <v>1074</v>
          </cell>
          <cell r="P1067">
            <v>8497542</v>
          </cell>
          <cell r="Q1067">
            <v>10037</v>
          </cell>
          <cell r="R1067">
            <v>10489</v>
          </cell>
          <cell r="S1067">
            <v>6035</v>
          </cell>
          <cell r="T1067">
            <v>6.1</v>
          </cell>
        </row>
        <row r="1068">
          <cell r="C1068" t="str">
            <v>Hetzer</v>
          </cell>
          <cell r="D1068">
            <v>41670343</v>
          </cell>
          <cell r="E1068">
            <v>1143</v>
          </cell>
          <cell r="H1068">
            <v>23</v>
          </cell>
          <cell r="I1068">
            <v>50</v>
          </cell>
          <cell r="J1068">
            <v>610</v>
          </cell>
          <cell r="K1068">
            <v>183</v>
          </cell>
          <cell r="M1068">
            <v>513</v>
          </cell>
          <cell r="N1068">
            <v>15</v>
          </cell>
          <cell r="O1068">
            <v>61</v>
          </cell>
          <cell r="P1068">
            <v>124750</v>
          </cell>
          <cell r="Q1068">
            <v>443</v>
          </cell>
          <cell r="R1068">
            <v>798</v>
          </cell>
          <cell r="S1068">
            <v>524</v>
          </cell>
          <cell r="T1068">
            <v>3.1</v>
          </cell>
        </row>
        <row r="1069">
          <cell r="C1069" t="str">
            <v>T150</v>
          </cell>
          <cell r="D1069">
            <v>41670356</v>
          </cell>
          <cell r="E1069">
            <v>11707</v>
          </cell>
          <cell r="H1069">
            <v>889</v>
          </cell>
          <cell r="I1069">
            <v>52</v>
          </cell>
          <cell r="J1069">
            <v>810</v>
          </cell>
          <cell r="K1069">
            <v>781</v>
          </cell>
          <cell r="M1069">
            <v>5625</v>
          </cell>
          <cell r="N1069">
            <v>461</v>
          </cell>
          <cell r="O1069">
            <v>1240</v>
          </cell>
          <cell r="P1069">
            <v>6064858</v>
          </cell>
          <cell r="Q1069">
            <v>7970</v>
          </cell>
          <cell r="R1069">
            <v>7222</v>
          </cell>
          <cell r="S1069">
            <v>8453</v>
          </cell>
          <cell r="T1069">
            <v>5.6</v>
          </cell>
        </row>
        <row r="1070">
          <cell r="C1070" t="str">
            <v>Wespe</v>
          </cell>
          <cell r="D1070">
            <v>41670338</v>
          </cell>
          <cell r="E1070">
            <v>10466</v>
          </cell>
          <cell r="H1070">
            <v>74</v>
          </cell>
          <cell r="I1070">
            <v>51</v>
          </cell>
          <cell r="J1070">
            <v>1280</v>
          </cell>
          <cell r="K1070">
            <v>1214</v>
          </cell>
          <cell r="M1070">
            <v>5710</v>
          </cell>
          <cell r="N1070">
            <v>36</v>
          </cell>
          <cell r="O1070">
            <v>1386</v>
          </cell>
          <cell r="P1070">
            <v>6559563</v>
          </cell>
          <cell r="Q1070">
            <v>11164</v>
          </cell>
          <cell r="R1070">
            <v>10974</v>
          </cell>
          <cell r="S1070">
            <v>11054</v>
          </cell>
          <cell r="T1070">
            <v>5.0999999999999996</v>
          </cell>
        </row>
        <row r="1071">
          <cell r="C1071" t="str">
            <v>T1_hvy</v>
          </cell>
          <cell r="D1071">
            <v>41670337</v>
          </cell>
          <cell r="E1071">
            <v>14530</v>
          </cell>
          <cell r="H1071">
            <v>754</v>
          </cell>
          <cell r="I1071">
            <v>55</v>
          </cell>
          <cell r="J1071">
            <v>830</v>
          </cell>
          <cell r="K1071">
            <v>767</v>
          </cell>
          <cell r="M1071">
            <v>7064</v>
          </cell>
          <cell r="N1071">
            <v>412</v>
          </cell>
          <cell r="O1071">
            <v>1325</v>
          </cell>
          <cell r="P1071">
            <v>6604846</v>
          </cell>
          <cell r="Q1071">
            <v>8909</v>
          </cell>
          <cell r="R1071">
            <v>16296</v>
          </cell>
          <cell r="S1071">
            <v>7643</v>
          </cell>
          <cell r="T1071">
            <v>5.9</v>
          </cell>
        </row>
        <row r="1072">
          <cell r="C1072" t="str">
            <v>M18_Hellcat</v>
          </cell>
          <cell r="D1072">
            <v>41670335</v>
          </cell>
          <cell r="E1072">
            <v>1905</v>
          </cell>
          <cell r="H1072">
            <v>0</v>
          </cell>
          <cell r="I1072">
            <v>44</v>
          </cell>
          <cell r="J1072">
            <v>680</v>
          </cell>
          <cell r="K1072">
            <v>417</v>
          </cell>
          <cell r="M1072">
            <v>839</v>
          </cell>
          <cell r="N1072">
            <v>0</v>
          </cell>
          <cell r="O1072"/>
          <cell r="P1072">
            <v>419642</v>
          </cell>
          <cell r="Q1072">
            <v>1066</v>
          </cell>
          <cell r="R1072">
            <v>1776</v>
          </cell>
          <cell r="S1072">
            <v>402</v>
          </cell>
          <cell r="T1072">
            <v>4.5999999999999996</v>
          </cell>
        </row>
        <row r="1073">
          <cell r="C1073" t="str">
            <v>KV-1s</v>
          </cell>
          <cell r="D1073">
            <v>41670345</v>
          </cell>
          <cell r="E1073">
            <v>5283</v>
          </cell>
          <cell r="H1073">
            <v>9</v>
          </cell>
          <cell r="I1073">
            <v>47</v>
          </cell>
          <cell r="J1073">
            <v>730</v>
          </cell>
          <cell r="K1073">
            <v>678</v>
          </cell>
          <cell r="M1073">
            <v>2511</v>
          </cell>
          <cell r="N1073">
            <v>3</v>
          </cell>
          <cell r="O1073"/>
          <cell r="P1073">
            <v>2223516</v>
          </cell>
          <cell r="Q1073">
            <v>2824</v>
          </cell>
          <cell r="R1073">
            <v>5676</v>
          </cell>
          <cell r="S1073">
            <v>2741</v>
          </cell>
          <cell r="T1073">
            <v>5.4</v>
          </cell>
        </row>
        <row r="1074">
          <cell r="C1074" t="str">
            <v>A-20</v>
          </cell>
          <cell r="D1074">
            <v>41670336</v>
          </cell>
          <cell r="E1074">
            <v>1047</v>
          </cell>
          <cell r="H1074">
            <v>451</v>
          </cell>
          <cell r="I1074">
            <v>50</v>
          </cell>
          <cell r="J1074">
            <v>600</v>
          </cell>
          <cell r="K1074">
            <v>256</v>
          </cell>
          <cell r="M1074">
            <v>509</v>
          </cell>
          <cell r="N1074">
            <v>225</v>
          </cell>
          <cell r="O1074">
            <v>748</v>
          </cell>
          <cell r="P1074">
            <v>96803</v>
          </cell>
          <cell r="Q1074">
            <v>336</v>
          </cell>
          <cell r="R1074">
            <v>1163</v>
          </cell>
          <cell r="S1074">
            <v>470</v>
          </cell>
          <cell r="T1074">
            <v>3.2</v>
          </cell>
        </row>
        <row r="1075">
          <cell r="C1075" t="str">
            <v>Pz38_NA</v>
          </cell>
          <cell r="D1075">
            <v>41670355</v>
          </cell>
          <cell r="E1075">
            <v>1878</v>
          </cell>
          <cell r="H1075">
            <v>203</v>
          </cell>
          <cell r="I1075">
            <v>45</v>
          </cell>
          <cell r="J1075">
            <v>600</v>
          </cell>
          <cell r="K1075">
            <v>235</v>
          </cell>
          <cell r="M1075">
            <v>892</v>
          </cell>
          <cell r="N1075">
            <v>91</v>
          </cell>
          <cell r="O1075">
            <v>937</v>
          </cell>
          <cell r="P1075">
            <v>191164</v>
          </cell>
          <cell r="Q1075">
            <v>571</v>
          </cell>
          <cell r="R1075">
            <v>1918</v>
          </cell>
          <cell r="S1075">
            <v>834</v>
          </cell>
          <cell r="T1075">
            <v>3.3</v>
          </cell>
        </row>
        <row r="1076">
          <cell r="C1076" t="str">
            <v>KV-1s</v>
          </cell>
          <cell r="D1076">
            <v>41670359</v>
          </cell>
          <cell r="E1076">
            <v>1736</v>
          </cell>
          <cell r="H1076">
            <v>41</v>
          </cell>
          <cell r="I1076">
            <v>40</v>
          </cell>
          <cell r="J1076">
            <v>530</v>
          </cell>
          <cell r="K1076">
            <v>357</v>
          </cell>
          <cell r="M1076">
            <v>783</v>
          </cell>
          <cell r="N1076">
            <v>14</v>
          </cell>
          <cell r="O1076"/>
          <cell r="P1076">
            <v>373530</v>
          </cell>
          <cell r="Q1076">
            <v>931</v>
          </cell>
          <cell r="R1076">
            <v>724</v>
          </cell>
          <cell r="S1076">
            <v>1108</v>
          </cell>
          <cell r="T1076">
            <v>3.6</v>
          </cell>
        </row>
        <row r="1077">
          <cell r="C1077" t="str">
            <v>KV1</v>
          </cell>
          <cell r="D1077">
            <v>41670352</v>
          </cell>
          <cell r="E1077">
            <v>1891</v>
          </cell>
          <cell r="H1077">
            <v>339</v>
          </cell>
          <cell r="I1077">
            <v>44</v>
          </cell>
          <cell r="J1077">
            <v>620</v>
          </cell>
          <cell r="K1077">
            <v>328</v>
          </cell>
          <cell r="M1077">
            <v>860</v>
          </cell>
          <cell r="N1077">
            <v>149</v>
          </cell>
          <cell r="O1077">
            <v>342</v>
          </cell>
          <cell r="P1077">
            <v>348970</v>
          </cell>
          <cell r="Q1077">
            <v>729</v>
          </cell>
          <cell r="R1077">
            <v>1437</v>
          </cell>
          <cell r="S1077">
            <v>1026</v>
          </cell>
          <cell r="T1077">
            <v>4.0999999999999996</v>
          </cell>
        </row>
        <row r="1078">
          <cell r="C1078" t="str">
            <v>Ch21_T34</v>
          </cell>
          <cell r="D1078">
            <v>41670347</v>
          </cell>
          <cell r="E1078">
            <v>31401</v>
          </cell>
          <cell r="H1078">
            <v>38</v>
          </cell>
          <cell r="I1078">
            <v>53</v>
          </cell>
          <cell r="J1078">
            <v>1430</v>
          </cell>
          <cell r="K1078">
            <v>1522</v>
          </cell>
          <cell r="M1078">
            <v>16738</v>
          </cell>
          <cell r="N1078">
            <v>20</v>
          </cell>
          <cell r="O1078">
            <v>536</v>
          </cell>
          <cell r="P1078">
            <v>42906128</v>
          </cell>
          <cell r="Q1078">
            <v>37501</v>
          </cell>
          <cell r="R1078">
            <v>41395</v>
          </cell>
          <cell r="S1078">
            <v>32610</v>
          </cell>
          <cell r="T1078">
            <v>7.4</v>
          </cell>
        </row>
        <row r="1079">
          <cell r="C1079" t="str">
            <v>SU-26</v>
          </cell>
          <cell r="D1079">
            <v>41670350</v>
          </cell>
          <cell r="E1079">
            <v>4841</v>
          </cell>
          <cell r="H1079">
            <v>253</v>
          </cell>
          <cell r="I1079">
            <v>51</v>
          </cell>
          <cell r="J1079">
            <v>790</v>
          </cell>
          <cell r="K1079">
            <v>647</v>
          </cell>
          <cell r="M1079">
            <v>2341</v>
          </cell>
          <cell r="N1079">
            <v>130</v>
          </cell>
          <cell r="O1079">
            <v>698</v>
          </cell>
          <cell r="P1079">
            <v>1825842</v>
          </cell>
          <cell r="Q1079">
            <v>2767</v>
          </cell>
          <cell r="R1079">
            <v>3905</v>
          </cell>
          <cell r="S1079">
            <v>3141</v>
          </cell>
          <cell r="T1079">
            <v>4.9000000000000004</v>
          </cell>
        </row>
        <row r="1080">
          <cell r="C1080" t="str">
            <v>Ch21_T34</v>
          </cell>
          <cell r="D1080">
            <v>41670346</v>
          </cell>
          <cell r="E1080">
            <v>11016</v>
          </cell>
          <cell r="H1080">
            <v>158</v>
          </cell>
          <cell r="I1080">
            <v>49</v>
          </cell>
          <cell r="J1080">
            <v>1040</v>
          </cell>
          <cell r="K1080">
            <v>1092</v>
          </cell>
          <cell r="M1080">
            <v>5803</v>
          </cell>
          <cell r="N1080">
            <v>78</v>
          </cell>
          <cell r="O1080"/>
          <cell r="P1080">
            <v>6635448</v>
          </cell>
          <cell r="Q1080">
            <v>9876</v>
          </cell>
          <cell r="R1080">
            <v>9510</v>
          </cell>
          <cell r="S1080">
            <v>13958</v>
          </cell>
          <cell r="T1080">
            <v>5.4</v>
          </cell>
        </row>
        <row r="1081">
          <cell r="C1081" t="str">
            <v>T-34-85</v>
          </cell>
          <cell r="D1081">
            <v>41670360</v>
          </cell>
          <cell r="E1081">
            <v>8278</v>
          </cell>
          <cell r="H1081">
            <v>2479</v>
          </cell>
          <cell r="I1081">
            <v>50</v>
          </cell>
          <cell r="J1081">
            <v>1030</v>
          </cell>
          <cell r="K1081">
            <v>899</v>
          </cell>
          <cell r="M1081">
            <v>4094</v>
          </cell>
          <cell r="N1081">
            <v>1239</v>
          </cell>
          <cell r="O1081">
            <v>1264</v>
          </cell>
          <cell r="P1081">
            <v>4665898</v>
          </cell>
          <cell r="Q1081">
            <v>6050</v>
          </cell>
          <cell r="R1081">
            <v>9410</v>
          </cell>
          <cell r="S1081">
            <v>3954</v>
          </cell>
          <cell r="T1081">
            <v>6</v>
          </cell>
        </row>
        <row r="1082">
          <cell r="C1082" t="str">
            <v>StuGIII</v>
          </cell>
          <cell r="D1082">
            <v>41670339</v>
          </cell>
          <cell r="E1082">
            <v>1900</v>
          </cell>
          <cell r="H1082">
            <v>52</v>
          </cell>
          <cell r="I1082">
            <v>40</v>
          </cell>
          <cell r="J1082">
            <v>430</v>
          </cell>
          <cell r="K1082">
            <v>255</v>
          </cell>
          <cell r="M1082">
            <v>796</v>
          </cell>
          <cell r="N1082">
            <v>20</v>
          </cell>
          <cell r="O1082">
            <v>1</v>
          </cell>
          <cell r="P1082">
            <v>406110</v>
          </cell>
          <cell r="Q1082">
            <v>674</v>
          </cell>
          <cell r="R1082">
            <v>716</v>
          </cell>
          <cell r="S1082">
            <v>941</v>
          </cell>
          <cell r="T1082">
            <v>4.7</v>
          </cell>
        </row>
        <row r="1083">
          <cell r="C1083" t="str">
            <v>M8A1</v>
          </cell>
          <cell r="D1083">
            <v>41670353</v>
          </cell>
          <cell r="E1083">
            <v>538</v>
          </cell>
          <cell r="H1083">
            <v>0</v>
          </cell>
          <cell r="I1083">
            <v>43</v>
          </cell>
          <cell r="J1083">
            <v>420</v>
          </cell>
          <cell r="K1083">
            <v>1</v>
          </cell>
          <cell r="M1083">
            <v>229</v>
          </cell>
          <cell r="N1083">
            <v>0</v>
          </cell>
          <cell r="O1083"/>
          <cell r="P1083">
            <v>32391</v>
          </cell>
          <cell r="Q1083">
            <v>111</v>
          </cell>
          <cell r="R1083">
            <v>165</v>
          </cell>
          <cell r="S1083">
            <v>350</v>
          </cell>
          <cell r="T1083">
            <v>3</v>
          </cell>
        </row>
        <row r="1084">
          <cell r="C1084" t="str">
            <v>T1_hvy</v>
          </cell>
          <cell r="D1084">
            <v>41670357</v>
          </cell>
          <cell r="E1084">
            <v>8898</v>
          </cell>
          <cell r="H1084">
            <v>1042</v>
          </cell>
          <cell r="I1084">
            <v>50</v>
          </cell>
          <cell r="J1084">
            <v>850</v>
          </cell>
          <cell r="K1084">
            <v>906</v>
          </cell>
          <cell r="M1084">
            <v>4491</v>
          </cell>
          <cell r="N1084">
            <v>521</v>
          </cell>
          <cell r="O1084">
            <v>1309</v>
          </cell>
          <cell r="P1084">
            <v>5068020</v>
          </cell>
          <cell r="Q1084">
            <v>6152</v>
          </cell>
          <cell r="R1084">
            <v>10853</v>
          </cell>
          <cell r="S1084">
            <v>3827</v>
          </cell>
          <cell r="T1084">
            <v>5.9</v>
          </cell>
        </row>
        <row r="1085">
          <cell r="C1085" t="str">
            <v>VK1602</v>
          </cell>
          <cell r="D1085">
            <v>42428376</v>
          </cell>
          <cell r="E1085">
            <v>7748</v>
          </cell>
          <cell r="H1085">
            <v>90</v>
          </cell>
          <cell r="I1085">
            <v>55</v>
          </cell>
          <cell r="J1085">
            <v>430</v>
          </cell>
          <cell r="K1085">
            <v>197</v>
          </cell>
          <cell r="M1085">
            <v>3538</v>
          </cell>
          <cell r="N1085">
            <v>50</v>
          </cell>
          <cell r="O1085">
            <v>58</v>
          </cell>
          <cell r="P1085">
            <v>1026447</v>
          </cell>
          <cell r="Q1085">
            <v>2061</v>
          </cell>
          <cell r="R1085">
            <v>4515</v>
          </cell>
          <cell r="S1085">
            <v>2734</v>
          </cell>
          <cell r="T1085">
            <v>4.0999999999999996</v>
          </cell>
        </row>
        <row r="1086">
          <cell r="C1086" t="str">
            <v>M7_Priest</v>
          </cell>
          <cell r="D1086">
            <v>42428365</v>
          </cell>
          <cell r="E1086">
            <v>10941</v>
          </cell>
          <cell r="H1086">
            <v>0</v>
          </cell>
          <cell r="I1086">
            <v>49</v>
          </cell>
          <cell r="J1086">
            <v>1020</v>
          </cell>
          <cell r="K1086">
            <v>1084</v>
          </cell>
          <cell r="M1086">
            <v>5373</v>
          </cell>
          <cell r="N1086">
            <v>0</v>
          </cell>
          <cell r="O1086"/>
          <cell r="P1086">
            <v>9924071</v>
          </cell>
          <cell r="Q1086">
            <v>9165</v>
          </cell>
          <cell r="R1086">
            <v>5404</v>
          </cell>
          <cell r="S1086">
            <v>9811</v>
          </cell>
          <cell r="T1086">
            <v>6.2</v>
          </cell>
        </row>
        <row r="1087">
          <cell r="C1087" t="str">
            <v>G20_Marder_II</v>
          </cell>
          <cell r="D1087">
            <v>42428379</v>
          </cell>
          <cell r="E1087">
            <v>2139</v>
          </cell>
          <cell r="H1087">
            <v>0</v>
          </cell>
          <cell r="I1087">
            <v>45</v>
          </cell>
          <cell r="J1087">
            <v>650</v>
          </cell>
          <cell r="K1087">
            <v>299</v>
          </cell>
          <cell r="M1087">
            <v>967</v>
          </cell>
          <cell r="N1087">
            <v>0</v>
          </cell>
          <cell r="O1087"/>
          <cell r="P1087">
            <v>404410</v>
          </cell>
          <cell r="Q1087">
            <v>777</v>
          </cell>
          <cell r="R1087">
            <v>1176</v>
          </cell>
          <cell r="S1087">
            <v>1041</v>
          </cell>
          <cell r="T1087">
            <v>4.4000000000000004</v>
          </cell>
        </row>
        <row r="1088">
          <cell r="C1088" t="str">
            <v>Hetzer</v>
          </cell>
          <cell r="D1088">
            <v>42428350</v>
          </cell>
          <cell r="E1088">
            <v>2370</v>
          </cell>
          <cell r="H1088">
            <v>33</v>
          </cell>
          <cell r="I1088">
            <v>45</v>
          </cell>
          <cell r="J1088">
            <v>810</v>
          </cell>
          <cell r="K1088">
            <v>299</v>
          </cell>
          <cell r="M1088">
            <v>1186</v>
          </cell>
          <cell r="N1088">
            <v>12</v>
          </cell>
          <cell r="O1088"/>
          <cell r="P1088">
            <v>235805</v>
          </cell>
          <cell r="Q1088">
            <v>1393</v>
          </cell>
          <cell r="R1088">
            <v>1333</v>
          </cell>
          <cell r="S1088">
            <v>2052</v>
          </cell>
          <cell r="T1088">
            <v>2.2999999999999998</v>
          </cell>
        </row>
        <row r="1089">
          <cell r="C1089" t="str">
            <v>KV1</v>
          </cell>
          <cell r="D1089">
            <v>42428378</v>
          </cell>
          <cell r="E1089">
            <v>393</v>
          </cell>
          <cell r="H1089">
            <v>0</v>
          </cell>
          <cell r="I1089">
            <v>45</v>
          </cell>
          <cell r="J1089">
            <v>590</v>
          </cell>
          <cell r="K1089">
            <v>159</v>
          </cell>
          <cell r="M1089">
            <v>178</v>
          </cell>
          <cell r="N1089">
            <v>0</v>
          </cell>
          <cell r="O1089"/>
          <cell r="P1089">
            <v>48921</v>
          </cell>
          <cell r="Q1089">
            <v>212</v>
          </cell>
          <cell r="R1089">
            <v>143</v>
          </cell>
          <cell r="S1089">
            <v>98</v>
          </cell>
          <cell r="T1089">
            <v>2.5</v>
          </cell>
        </row>
        <row r="1090">
          <cell r="C1090" t="str">
            <v>Ch21_T34</v>
          </cell>
          <cell r="D1090">
            <v>42428371</v>
          </cell>
          <cell r="E1090">
            <v>5236</v>
          </cell>
          <cell r="H1090">
            <v>33</v>
          </cell>
          <cell r="I1090">
            <v>46</v>
          </cell>
          <cell r="J1090">
            <v>1020</v>
          </cell>
          <cell r="K1090">
            <v>894</v>
          </cell>
          <cell r="M1090">
            <v>2549</v>
          </cell>
          <cell r="N1090">
            <v>13</v>
          </cell>
          <cell r="O1090">
            <v>177</v>
          </cell>
          <cell r="P1090">
            <v>3222881</v>
          </cell>
          <cell r="Q1090">
            <v>3241</v>
          </cell>
          <cell r="R1090">
            <v>7611</v>
          </cell>
          <cell r="S1090">
            <v>2965</v>
          </cell>
          <cell r="T1090">
            <v>6.3</v>
          </cell>
        </row>
        <row r="1091">
          <cell r="C1091" t="str">
            <v>T-28</v>
          </cell>
          <cell r="D1091">
            <v>42428353</v>
          </cell>
          <cell r="E1091">
            <v>428</v>
          </cell>
          <cell r="H1091">
            <v>45</v>
          </cell>
          <cell r="I1091">
            <v>42</v>
          </cell>
          <cell r="J1091">
            <v>620</v>
          </cell>
          <cell r="K1091">
            <v>167</v>
          </cell>
          <cell r="M1091">
            <v>197</v>
          </cell>
          <cell r="N1091">
            <v>17</v>
          </cell>
          <cell r="O1091">
            <v>488</v>
          </cell>
          <cell r="P1091">
            <v>44733</v>
          </cell>
          <cell r="Q1091">
            <v>173</v>
          </cell>
          <cell r="R1091">
            <v>109</v>
          </cell>
          <cell r="S1091">
            <v>322</v>
          </cell>
          <cell r="T1091">
            <v>2.9</v>
          </cell>
        </row>
        <row r="1092">
          <cell r="C1092" t="str">
            <v>KV1</v>
          </cell>
          <cell r="D1092">
            <v>42428375</v>
          </cell>
          <cell r="E1092">
            <v>618</v>
          </cell>
          <cell r="H1092">
            <v>87</v>
          </cell>
          <cell r="I1092">
            <v>42</v>
          </cell>
          <cell r="J1092">
            <v>510</v>
          </cell>
          <cell r="K1092">
            <v>176</v>
          </cell>
          <cell r="M1092">
            <v>293</v>
          </cell>
          <cell r="N1092">
            <v>36</v>
          </cell>
          <cell r="O1092">
            <v>1</v>
          </cell>
          <cell r="P1092">
            <v>56323</v>
          </cell>
          <cell r="Q1092">
            <v>163</v>
          </cell>
          <cell r="R1092">
            <v>652</v>
          </cell>
          <cell r="S1092">
            <v>74</v>
          </cell>
          <cell r="T1092">
            <v>3.2</v>
          </cell>
        </row>
        <row r="1093">
          <cell r="C1093" t="str">
            <v>Bison_I</v>
          </cell>
          <cell r="D1093">
            <v>42428357</v>
          </cell>
          <cell r="E1093">
            <v>498</v>
          </cell>
          <cell r="H1093">
            <v>25</v>
          </cell>
          <cell r="I1093">
            <v>48</v>
          </cell>
          <cell r="J1093">
            <v>510</v>
          </cell>
          <cell r="K1093">
            <v>45</v>
          </cell>
          <cell r="M1093">
            <v>226</v>
          </cell>
          <cell r="N1093">
            <v>14</v>
          </cell>
          <cell r="O1093"/>
          <cell r="P1093">
            <v>36451</v>
          </cell>
          <cell r="Q1093">
            <v>122</v>
          </cell>
          <cell r="R1093">
            <v>382</v>
          </cell>
          <cell r="S1093">
            <v>83</v>
          </cell>
          <cell r="T1093">
            <v>2.5</v>
          </cell>
        </row>
        <row r="1094">
          <cell r="C1094" t="str">
            <v>StuGIII</v>
          </cell>
          <cell r="D1094">
            <v>42428366</v>
          </cell>
          <cell r="E1094">
            <v>6088</v>
          </cell>
          <cell r="H1094">
            <v>67</v>
          </cell>
          <cell r="I1094">
            <v>44</v>
          </cell>
          <cell r="J1094">
            <v>590</v>
          </cell>
          <cell r="K1094">
            <v>547</v>
          </cell>
          <cell r="M1094">
            <v>2870</v>
          </cell>
          <cell r="N1094">
            <v>28</v>
          </cell>
          <cell r="O1094"/>
          <cell r="P1094">
            <v>2172339</v>
          </cell>
          <cell r="Q1094">
            <v>2706</v>
          </cell>
          <cell r="R1094">
            <v>4929</v>
          </cell>
          <cell r="S1094">
            <v>2652</v>
          </cell>
          <cell r="T1094">
            <v>5.4</v>
          </cell>
        </row>
        <row r="1095">
          <cell r="C1095" t="str">
            <v>KV1</v>
          </cell>
          <cell r="D1095">
            <v>42428356</v>
          </cell>
          <cell r="E1095">
            <v>1371</v>
          </cell>
          <cell r="H1095">
            <v>70</v>
          </cell>
          <cell r="I1095">
            <v>55</v>
          </cell>
          <cell r="J1095">
            <v>800</v>
          </cell>
          <cell r="K1095">
            <v>469</v>
          </cell>
          <cell r="M1095">
            <v>673</v>
          </cell>
          <cell r="N1095">
            <v>40</v>
          </cell>
          <cell r="O1095">
            <v>1</v>
          </cell>
          <cell r="P1095">
            <v>284127</v>
          </cell>
          <cell r="Q1095">
            <v>761</v>
          </cell>
          <cell r="R1095">
            <v>810</v>
          </cell>
          <cell r="S1095">
            <v>1023</v>
          </cell>
          <cell r="T1095">
            <v>4</v>
          </cell>
        </row>
        <row r="1096">
          <cell r="C1096" t="str">
            <v>Ch21_T34</v>
          </cell>
          <cell r="D1096">
            <v>42428363</v>
          </cell>
          <cell r="E1096">
            <v>11726</v>
          </cell>
          <cell r="H1096">
            <v>116</v>
          </cell>
          <cell r="I1096">
            <v>47</v>
          </cell>
          <cell r="J1096">
            <v>930</v>
          </cell>
          <cell r="K1096">
            <v>866</v>
          </cell>
          <cell r="M1096">
            <v>5735</v>
          </cell>
          <cell r="N1096">
            <v>54</v>
          </cell>
          <cell r="O1096">
            <v>1</v>
          </cell>
          <cell r="P1096">
            <v>6977068</v>
          </cell>
          <cell r="Q1096">
            <v>8092</v>
          </cell>
          <cell r="R1096">
            <v>10343</v>
          </cell>
          <cell r="S1096">
            <v>6671</v>
          </cell>
          <cell r="T1096">
            <v>5.7</v>
          </cell>
        </row>
        <row r="1097">
          <cell r="C1097" t="str">
            <v>Ch08_Type97_Chi_Ha</v>
          </cell>
          <cell r="D1097">
            <v>42428372</v>
          </cell>
          <cell r="E1097">
            <v>6146</v>
          </cell>
          <cell r="H1097">
            <v>23</v>
          </cell>
          <cell r="I1097">
            <v>48</v>
          </cell>
          <cell r="J1097">
            <v>970</v>
          </cell>
          <cell r="K1097">
            <v>840</v>
          </cell>
          <cell r="M1097">
            <v>3058</v>
          </cell>
          <cell r="N1097">
            <v>10</v>
          </cell>
          <cell r="O1097">
            <v>928</v>
          </cell>
          <cell r="P1097">
            <v>3430051</v>
          </cell>
          <cell r="Q1097">
            <v>3921</v>
          </cell>
          <cell r="R1097">
            <v>5281</v>
          </cell>
          <cell r="S1097">
            <v>4112</v>
          </cell>
          <cell r="T1097">
            <v>5.4</v>
          </cell>
        </row>
        <row r="1098">
          <cell r="C1098" t="str">
            <v>KV1</v>
          </cell>
          <cell r="D1098">
            <v>42428373</v>
          </cell>
          <cell r="E1098">
            <v>5164</v>
          </cell>
          <cell r="H1098">
            <v>1875</v>
          </cell>
          <cell r="I1098">
            <v>48</v>
          </cell>
          <cell r="J1098">
            <v>760</v>
          </cell>
          <cell r="K1098">
            <v>446</v>
          </cell>
          <cell r="M1098">
            <v>2440</v>
          </cell>
          <cell r="N1098">
            <v>908</v>
          </cell>
          <cell r="O1098">
            <v>725</v>
          </cell>
          <cell r="P1098">
            <v>1139503</v>
          </cell>
          <cell r="Q1098">
            <v>2996</v>
          </cell>
          <cell r="R1098">
            <v>3920</v>
          </cell>
          <cell r="S1098">
            <v>2955</v>
          </cell>
          <cell r="T1098">
            <v>3.5</v>
          </cell>
        </row>
        <row r="1099">
          <cell r="C1099" t="str">
            <v>SU-5</v>
          </cell>
          <cell r="D1099">
            <v>42428374</v>
          </cell>
          <cell r="E1099">
            <v>2321</v>
          </cell>
          <cell r="H1099">
            <v>7</v>
          </cell>
          <cell r="I1099">
            <v>45</v>
          </cell>
          <cell r="J1099">
            <v>420</v>
          </cell>
          <cell r="K1099">
            <v>192</v>
          </cell>
          <cell r="M1099">
            <v>1075</v>
          </cell>
          <cell r="N1099">
            <v>2</v>
          </cell>
          <cell r="O1099"/>
          <cell r="P1099">
            <v>336981</v>
          </cell>
          <cell r="Q1099">
            <v>606</v>
          </cell>
          <cell r="R1099">
            <v>1123</v>
          </cell>
          <cell r="S1099">
            <v>653</v>
          </cell>
          <cell r="T1099">
            <v>4</v>
          </cell>
        </row>
        <row r="1100">
          <cell r="C1100" t="str">
            <v>T-28</v>
          </cell>
          <cell r="D1100">
            <v>42428352</v>
          </cell>
          <cell r="E1100">
            <v>1052</v>
          </cell>
          <cell r="H1100">
            <v>87</v>
          </cell>
          <cell r="I1100">
            <v>52</v>
          </cell>
          <cell r="J1100">
            <v>690</v>
          </cell>
          <cell r="K1100">
            <v>326</v>
          </cell>
          <cell r="M1100">
            <v>522</v>
          </cell>
          <cell r="N1100">
            <v>45</v>
          </cell>
          <cell r="O1100">
            <v>804</v>
          </cell>
          <cell r="P1100">
            <v>126404</v>
          </cell>
          <cell r="Q1100">
            <v>498</v>
          </cell>
          <cell r="R1100">
            <v>502</v>
          </cell>
          <cell r="S1100">
            <v>1181</v>
          </cell>
          <cell r="T1100">
            <v>2.8</v>
          </cell>
        </row>
        <row r="1101">
          <cell r="C1101" t="str">
            <v>StuGIII</v>
          </cell>
          <cell r="D1101">
            <v>42428367</v>
          </cell>
          <cell r="E1101">
            <v>1101</v>
          </cell>
          <cell r="H1101">
            <v>99</v>
          </cell>
          <cell r="I1101">
            <v>45</v>
          </cell>
          <cell r="J1101">
            <v>630</v>
          </cell>
          <cell r="K1101">
            <v>325</v>
          </cell>
          <cell r="M1101">
            <v>490</v>
          </cell>
          <cell r="N1101">
            <v>45</v>
          </cell>
          <cell r="O1101"/>
          <cell r="P1101">
            <v>210111</v>
          </cell>
          <cell r="Q1101">
            <v>468</v>
          </cell>
          <cell r="R1101">
            <v>814</v>
          </cell>
          <cell r="S1101">
            <v>536</v>
          </cell>
          <cell r="T1101">
            <v>4.0999999999999996</v>
          </cell>
        </row>
        <row r="1102">
          <cell r="C1102" t="str">
            <v>Churchill_LL</v>
          </cell>
          <cell r="D1102">
            <v>42428369</v>
          </cell>
          <cell r="E1102">
            <v>3408</v>
          </cell>
          <cell r="H1102">
            <v>192</v>
          </cell>
          <cell r="I1102">
            <v>49</v>
          </cell>
          <cell r="J1102">
            <v>760</v>
          </cell>
          <cell r="K1102">
            <v>693</v>
          </cell>
          <cell r="M1102">
            <v>1632</v>
          </cell>
          <cell r="N1102">
            <v>95</v>
          </cell>
          <cell r="O1102">
            <v>1039</v>
          </cell>
          <cell r="P1102">
            <v>1332181</v>
          </cell>
          <cell r="Q1102">
            <v>2109</v>
          </cell>
          <cell r="R1102">
            <v>4331</v>
          </cell>
          <cell r="S1102">
            <v>1013</v>
          </cell>
          <cell r="T1102">
            <v>4.9000000000000004</v>
          </cell>
        </row>
        <row r="1103">
          <cell r="C1103" t="str">
            <v>Wespe</v>
          </cell>
          <cell r="D1103">
            <v>42428359</v>
          </cell>
          <cell r="E1103">
            <v>10466</v>
          </cell>
          <cell r="H1103">
            <v>74</v>
          </cell>
          <cell r="I1103">
            <v>51</v>
          </cell>
          <cell r="J1103">
            <v>1280</v>
          </cell>
          <cell r="K1103">
            <v>1214</v>
          </cell>
          <cell r="M1103">
            <v>5710</v>
          </cell>
          <cell r="N1103">
            <v>36</v>
          </cell>
          <cell r="O1103">
            <v>1386</v>
          </cell>
          <cell r="P1103">
            <v>6559563</v>
          </cell>
          <cell r="Q1103">
            <v>11164</v>
          </cell>
          <cell r="R1103">
            <v>10974</v>
          </cell>
          <cell r="S1103">
            <v>11054</v>
          </cell>
          <cell r="T1103">
            <v>5.0999999999999996</v>
          </cell>
        </row>
        <row r="1104">
          <cell r="C1104" t="str">
            <v>M8A1</v>
          </cell>
          <cell r="D1104">
            <v>42428351</v>
          </cell>
          <cell r="E1104">
            <v>3794</v>
          </cell>
          <cell r="H1104">
            <v>0</v>
          </cell>
          <cell r="I1104">
            <v>46</v>
          </cell>
          <cell r="J1104">
            <v>650</v>
          </cell>
          <cell r="K1104">
            <v>460</v>
          </cell>
          <cell r="M1104">
            <v>1755</v>
          </cell>
          <cell r="N1104">
            <v>0</v>
          </cell>
          <cell r="O1104"/>
          <cell r="P1104">
            <v>1029066</v>
          </cell>
          <cell r="Q1104">
            <v>1500</v>
          </cell>
          <cell r="R1104">
            <v>3575</v>
          </cell>
          <cell r="S1104">
            <v>2043</v>
          </cell>
          <cell r="T1104">
            <v>4.7</v>
          </cell>
        </row>
        <row r="1105">
          <cell r="C1105" t="str">
            <v>Pz38_NA</v>
          </cell>
          <cell r="D1105">
            <v>42428358</v>
          </cell>
          <cell r="E1105">
            <v>538</v>
          </cell>
          <cell r="H1105">
            <v>10</v>
          </cell>
          <cell r="I1105">
            <v>43</v>
          </cell>
          <cell r="J1105">
            <v>580</v>
          </cell>
          <cell r="K1105">
            <v>110</v>
          </cell>
          <cell r="M1105">
            <v>248</v>
          </cell>
          <cell r="N1105">
            <v>2</v>
          </cell>
          <cell r="O1105"/>
          <cell r="P1105">
            <v>40483</v>
          </cell>
          <cell r="Q1105">
            <v>149</v>
          </cell>
          <cell r="R1105">
            <v>482</v>
          </cell>
          <cell r="S1105">
            <v>250</v>
          </cell>
          <cell r="T1105">
            <v>2.4</v>
          </cell>
        </row>
        <row r="1106">
          <cell r="C1106" t="str">
            <v>Ch21_T34</v>
          </cell>
          <cell r="D1106">
            <v>42428364</v>
          </cell>
          <cell r="E1106">
            <v>9930</v>
          </cell>
          <cell r="H1106">
            <v>102</v>
          </cell>
          <cell r="I1106">
            <v>53</v>
          </cell>
          <cell r="J1106">
            <v>770</v>
          </cell>
          <cell r="K1106">
            <v>789</v>
          </cell>
          <cell r="M1106">
            <v>4629</v>
          </cell>
          <cell r="N1106">
            <v>54</v>
          </cell>
          <cell r="O1106"/>
          <cell r="P1106">
            <v>6083506</v>
          </cell>
          <cell r="Q1106">
            <v>6109</v>
          </cell>
          <cell r="R1106">
            <v>10083</v>
          </cell>
          <cell r="S1106">
            <v>3559</v>
          </cell>
          <cell r="T1106">
            <v>6.2</v>
          </cell>
        </row>
        <row r="1107">
          <cell r="C1107" t="str">
            <v>Ch21_T34</v>
          </cell>
          <cell r="D1107">
            <v>42428362</v>
          </cell>
          <cell r="E1107">
            <v>2618</v>
          </cell>
          <cell r="H1107">
            <v>0</v>
          </cell>
          <cell r="I1107">
            <v>48</v>
          </cell>
          <cell r="J1107">
            <v>530</v>
          </cell>
          <cell r="K1107">
            <v>413</v>
          </cell>
          <cell r="M1107">
            <v>1255</v>
          </cell>
          <cell r="N1107">
            <v>0</v>
          </cell>
          <cell r="O1107"/>
          <cell r="P1107">
            <v>561783</v>
          </cell>
          <cell r="Q1107">
            <v>1160</v>
          </cell>
          <cell r="R1107">
            <v>1787</v>
          </cell>
          <cell r="S1107">
            <v>1611</v>
          </cell>
          <cell r="T1107">
            <v>4.0999999999999996</v>
          </cell>
        </row>
        <row r="1108">
          <cell r="C1108" t="str">
            <v>PzII_Luchs</v>
          </cell>
          <cell r="D1108">
            <v>42428360</v>
          </cell>
          <cell r="E1108">
            <v>224</v>
          </cell>
          <cell r="H1108">
            <v>31</v>
          </cell>
          <cell r="I1108">
            <v>43</v>
          </cell>
          <cell r="J1108">
            <v>260</v>
          </cell>
          <cell r="K1108">
            <v>1</v>
          </cell>
          <cell r="M1108">
            <v>101</v>
          </cell>
          <cell r="N1108">
            <v>12</v>
          </cell>
          <cell r="O1108"/>
          <cell r="P1108">
            <v>8041</v>
          </cell>
          <cell r="Q1108">
            <v>30</v>
          </cell>
          <cell r="R1108">
            <v>166</v>
          </cell>
          <cell r="S1108">
            <v>20</v>
          </cell>
          <cell r="T1108">
            <v>2.2999999999999998</v>
          </cell>
        </row>
        <row r="1109">
          <cell r="C1109" t="str">
            <v>Ch21_T34</v>
          </cell>
          <cell r="D1109">
            <v>42428361</v>
          </cell>
          <cell r="E1109">
            <v>300</v>
          </cell>
          <cell r="H1109">
            <v>11</v>
          </cell>
          <cell r="I1109">
            <v>43</v>
          </cell>
          <cell r="J1109">
            <v>520</v>
          </cell>
          <cell r="K1109">
            <v>190</v>
          </cell>
          <cell r="M1109">
            <v>128</v>
          </cell>
          <cell r="N1109">
            <v>5</v>
          </cell>
          <cell r="O1109"/>
          <cell r="P1109">
            <v>42383</v>
          </cell>
          <cell r="Q1109">
            <v>122</v>
          </cell>
          <cell r="R1109">
            <v>152</v>
          </cell>
          <cell r="S1109">
            <v>221</v>
          </cell>
          <cell r="T1109">
            <v>3</v>
          </cell>
        </row>
        <row r="1110">
          <cell r="C1110" t="str">
            <v>SU-76</v>
          </cell>
          <cell r="D1110">
            <v>42428370</v>
          </cell>
          <cell r="E1110">
            <v>9013</v>
          </cell>
          <cell r="H1110">
            <v>990</v>
          </cell>
          <cell r="I1110">
            <v>56</v>
          </cell>
          <cell r="J1110">
            <v>1060</v>
          </cell>
          <cell r="K1110">
            <v>921</v>
          </cell>
          <cell r="M1110">
            <v>4634</v>
          </cell>
          <cell r="N1110">
            <v>554</v>
          </cell>
          <cell r="O1110">
            <v>1445</v>
          </cell>
          <cell r="P1110">
            <v>3449286</v>
          </cell>
          <cell r="Q1110">
            <v>8681</v>
          </cell>
          <cell r="R1110">
            <v>13876</v>
          </cell>
          <cell r="S1110">
            <v>4003</v>
          </cell>
          <cell r="T1110">
            <v>4.0999999999999996</v>
          </cell>
        </row>
        <row r="1111">
          <cell r="C1111" t="str">
            <v>SU-5</v>
          </cell>
          <cell r="D1111">
            <v>42428377</v>
          </cell>
          <cell r="E1111">
            <v>955</v>
          </cell>
          <cell r="H1111">
            <v>0</v>
          </cell>
          <cell r="I1111">
            <v>49</v>
          </cell>
          <cell r="J1111">
            <v>620</v>
          </cell>
          <cell r="K1111">
            <v>275</v>
          </cell>
          <cell r="M1111">
            <v>465</v>
          </cell>
          <cell r="N1111">
            <v>0</v>
          </cell>
          <cell r="O1111"/>
          <cell r="P1111">
            <v>98834</v>
          </cell>
          <cell r="Q1111">
            <v>355</v>
          </cell>
          <cell r="R1111">
            <v>809</v>
          </cell>
          <cell r="S1111">
            <v>864</v>
          </cell>
          <cell r="T1111">
            <v>2.8</v>
          </cell>
        </row>
        <row r="1112">
          <cell r="C1112" t="str">
            <v>GB68_Matilda_Black_Prince</v>
          </cell>
          <cell r="D1112">
            <v>42428355</v>
          </cell>
          <cell r="E1112">
            <v>1348</v>
          </cell>
          <cell r="H1112">
            <v>6</v>
          </cell>
          <cell r="I1112">
            <v>46</v>
          </cell>
          <cell r="J1112">
            <v>410</v>
          </cell>
          <cell r="K1112">
            <v>160</v>
          </cell>
          <cell r="M1112">
            <v>621</v>
          </cell>
          <cell r="N1112">
            <v>3</v>
          </cell>
          <cell r="O1112"/>
          <cell r="P1112">
            <v>129862</v>
          </cell>
          <cell r="Q1112">
            <v>457</v>
          </cell>
          <cell r="R1112">
            <v>624</v>
          </cell>
          <cell r="S1112">
            <v>931</v>
          </cell>
          <cell r="T1112">
            <v>3</v>
          </cell>
        </row>
        <row r="1113">
          <cell r="C1113" t="str">
            <v>M4_Sherman</v>
          </cell>
          <cell r="D1113">
            <v>42428354</v>
          </cell>
          <cell r="E1113">
            <v>7603</v>
          </cell>
          <cell r="H1113">
            <v>299</v>
          </cell>
          <cell r="I1113">
            <v>51</v>
          </cell>
          <cell r="J1113">
            <v>600</v>
          </cell>
          <cell r="K1113">
            <v>413</v>
          </cell>
          <cell r="M1113">
            <v>3590</v>
          </cell>
          <cell r="N1113">
            <v>153</v>
          </cell>
          <cell r="O1113">
            <v>506</v>
          </cell>
          <cell r="P1113">
            <v>1763314</v>
          </cell>
          <cell r="Q1113">
            <v>2926</v>
          </cell>
          <cell r="R1113">
            <v>6157</v>
          </cell>
          <cell r="S1113">
            <v>3050</v>
          </cell>
          <cell r="T1113">
            <v>4.8</v>
          </cell>
        </row>
        <row r="1114">
          <cell r="C1114" t="str">
            <v>GB08_Churchill_I</v>
          </cell>
          <cell r="D1114">
            <v>42428368</v>
          </cell>
          <cell r="E1114">
            <v>1256</v>
          </cell>
          <cell r="H1114">
            <v>0</v>
          </cell>
          <cell r="I1114">
            <v>51</v>
          </cell>
          <cell r="J1114">
            <v>620</v>
          </cell>
          <cell r="K1114">
            <v>393</v>
          </cell>
          <cell r="M1114">
            <v>637</v>
          </cell>
          <cell r="N1114">
            <v>0</v>
          </cell>
          <cell r="O1114"/>
          <cell r="P1114">
            <v>220943</v>
          </cell>
          <cell r="Q1114">
            <v>710</v>
          </cell>
          <cell r="R1114">
            <v>632</v>
          </cell>
          <cell r="S1114">
            <v>625</v>
          </cell>
          <cell r="T1114">
            <v>3.1</v>
          </cell>
        </row>
        <row r="1115">
          <cell r="C1115" t="str">
            <v>SU-5</v>
          </cell>
          <cell r="D1115">
            <v>42290956</v>
          </cell>
          <cell r="E1115">
            <v>535</v>
          </cell>
          <cell r="H1115">
            <v>0</v>
          </cell>
          <cell r="I1115">
            <v>50</v>
          </cell>
          <cell r="J1115">
            <v>680</v>
          </cell>
          <cell r="K1115">
            <v>349</v>
          </cell>
          <cell r="M1115">
            <v>266</v>
          </cell>
          <cell r="N1115">
            <v>0</v>
          </cell>
          <cell r="O1115"/>
          <cell r="P1115">
            <v>70039</v>
          </cell>
          <cell r="Q1115">
            <v>257</v>
          </cell>
          <cell r="R1115">
            <v>553</v>
          </cell>
          <cell r="S1115">
            <v>241</v>
          </cell>
          <cell r="T1115">
            <v>2.9</v>
          </cell>
        </row>
        <row r="1116">
          <cell r="C1116" t="str">
            <v>T-46</v>
          </cell>
          <cell r="D1116">
            <v>42290952</v>
          </cell>
          <cell r="E1116">
            <v>4511</v>
          </cell>
          <cell r="H1116">
            <v>34</v>
          </cell>
          <cell r="I1116">
            <v>48</v>
          </cell>
          <cell r="J1116">
            <v>630</v>
          </cell>
          <cell r="K1116">
            <v>591</v>
          </cell>
          <cell r="M1116">
            <v>2109</v>
          </cell>
          <cell r="N1116">
            <v>17</v>
          </cell>
          <cell r="O1116">
            <v>950</v>
          </cell>
          <cell r="P1116">
            <v>1928261</v>
          </cell>
          <cell r="Q1116">
            <v>2356</v>
          </cell>
          <cell r="R1116">
            <v>1882</v>
          </cell>
          <cell r="S1116">
            <v>3365</v>
          </cell>
          <cell r="T1116">
            <v>4.3</v>
          </cell>
        </row>
        <row r="1117">
          <cell r="C1117" t="str">
            <v>Pz38t</v>
          </cell>
          <cell r="D1117">
            <v>42290957</v>
          </cell>
          <cell r="E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M1117">
            <v>0</v>
          </cell>
          <cell r="N1117">
            <v>0</v>
          </cell>
          <cell r="O1117"/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</row>
        <row r="1118">
          <cell r="C1118" t="str">
            <v>PzIII_A</v>
          </cell>
          <cell r="D1118">
            <v>42290947</v>
          </cell>
          <cell r="E1118">
            <v>618</v>
          </cell>
          <cell r="H1118">
            <v>0</v>
          </cell>
          <cell r="I1118">
            <v>47</v>
          </cell>
          <cell r="J1118">
            <v>640</v>
          </cell>
          <cell r="K1118">
            <v>155</v>
          </cell>
          <cell r="M1118">
            <v>290</v>
          </cell>
          <cell r="N1118">
            <v>0</v>
          </cell>
          <cell r="O1118"/>
          <cell r="P1118">
            <v>59191</v>
          </cell>
          <cell r="Q1118">
            <v>219</v>
          </cell>
          <cell r="R1118">
            <v>555</v>
          </cell>
          <cell r="S1118">
            <v>81</v>
          </cell>
          <cell r="T1118">
            <v>2.6</v>
          </cell>
        </row>
        <row r="1119">
          <cell r="C1119" t="str">
            <v>T-28</v>
          </cell>
          <cell r="D1119">
            <v>42290953</v>
          </cell>
          <cell r="E1119">
            <v>151</v>
          </cell>
          <cell r="H1119">
            <v>8</v>
          </cell>
          <cell r="I1119">
            <v>43</v>
          </cell>
          <cell r="J1119">
            <v>490</v>
          </cell>
          <cell r="K1119">
            <v>1</v>
          </cell>
          <cell r="M1119">
            <v>68</v>
          </cell>
          <cell r="N1119">
            <v>2</v>
          </cell>
          <cell r="O1119"/>
          <cell r="P1119">
            <v>6650</v>
          </cell>
          <cell r="Q1119">
            <v>25</v>
          </cell>
          <cell r="R1119">
            <v>108</v>
          </cell>
          <cell r="S1119">
            <v>12</v>
          </cell>
          <cell r="T1119">
            <v>2.4</v>
          </cell>
        </row>
        <row r="1120">
          <cell r="C1120" t="str">
            <v>BT-7</v>
          </cell>
          <cell r="D1120">
            <v>42290963</v>
          </cell>
          <cell r="E1120">
            <v>1764</v>
          </cell>
          <cell r="H1120">
            <v>59</v>
          </cell>
          <cell r="I1120">
            <v>52</v>
          </cell>
          <cell r="J1120">
            <v>500</v>
          </cell>
          <cell r="K1120">
            <v>242</v>
          </cell>
          <cell r="M1120">
            <v>808</v>
          </cell>
          <cell r="N1120">
            <v>33</v>
          </cell>
          <cell r="O1120">
            <v>512</v>
          </cell>
          <cell r="P1120">
            <v>259410</v>
          </cell>
          <cell r="Q1120">
            <v>721</v>
          </cell>
          <cell r="R1120">
            <v>937</v>
          </cell>
          <cell r="S1120">
            <v>712</v>
          </cell>
          <cell r="T1120">
            <v>3.6</v>
          </cell>
        </row>
        <row r="1121">
          <cell r="C1121" t="str">
            <v>Grille</v>
          </cell>
          <cell r="D1121">
            <v>42290951</v>
          </cell>
          <cell r="E1121">
            <v>537</v>
          </cell>
          <cell r="H1121">
            <v>13</v>
          </cell>
          <cell r="I1121">
            <v>48</v>
          </cell>
          <cell r="J1121">
            <v>540</v>
          </cell>
          <cell r="K1121">
            <v>228</v>
          </cell>
          <cell r="M1121">
            <v>254</v>
          </cell>
          <cell r="N1121">
            <v>7</v>
          </cell>
          <cell r="O1121"/>
          <cell r="P1121">
            <v>64668</v>
          </cell>
          <cell r="Q1121">
            <v>228</v>
          </cell>
          <cell r="R1121">
            <v>384</v>
          </cell>
          <cell r="S1121">
            <v>126</v>
          </cell>
          <cell r="T1121">
            <v>3.1</v>
          </cell>
        </row>
        <row r="1122">
          <cell r="C1122" t="str">
            <v>GB06_Vickers_Medium_Mk_III</v>
          </cell>
          <cell r="D1122">
            <v>42290959</v>
          </cell>
          <cell r="E1122">
            <v>990</v>
          </cell>
          <cell r="H1122">
            <v>0</v>
          </cell>
          <cell r="I1122">
            <v>47</v>
          </cell>
          <cell r="J1122">
            <v>590</v>
          </cell>
          <cell r="K1122">
            <v>313</v>
          </cell>
          <cell r="M1122">
            <v>468</v>
          </cell>
          <cell r="N1122">
            <v>0</v>
          </cell>
          <cell r="O1122"/>
          <cell r="P1122">
            <v>146533</v>
          </cell>
          <cell r="Q1122">
            <v>466</v>
          </cell>
          <cell r="R1122">
            <v>706</v>
          </cell>
          <cell r="S1122">
            <v>448</v>
          </cell>
          <cell r="T1122">
            <v>3.5</v>
          </cell>
        </row>
        <row r="1123">
          <cell r="C1123" t="str">
            <v>Ch08_Type97_Chi_Ha</v>
          </cell>
          <cell r="D1123">
            <v>42290968</v>
          </cell>
          <cell r="E1123">
            <v>10475</v>
          </cell>
          <cell r="H1123">
            <v>48</v>
          </cell>
          <cell r="I1123">
            <v>49</v>
          </cell>
          <cell r="J1123">
            <v>770</v>
          </cell>
          <cell r="K1123">
            <v>700</v>
          </cell>
          <cell r="M1123">
            <v>4991</v>
          </cell>
          <cell r="N1123">
            <v>24</v>
          </cell>
          <cell r="O1123">
            <v>791</v>
          </cell>
          <cell r="P1123">
            <v>4696888</v>
          </cell>
          <cell r="Q1123">
            <v>6006</v>
          </cell>
          <cell r="R1123">
            <v>10510</v>
          </cell>
          <cell r="S1123">
            <v>4439</v>
          </cell>
          <cell r="T1123">
            <v>5.6</v>
          </cell>
        </row>
        <row r="1124">
          <cell r="C1124" t="str">
            <v>AMX38</v>
          </cell>
          <cell r="D1124">
            <v>42290967</v>
          </cell>
          <cell r="E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M1124">
            <v>0</v>
          </cell>
          <cell r="N1124">
            <v>0</v>
          </cell>
          <cell r="O1124"/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</row>
        <row r="1125">
          <cell r="C1125" t="str">
            <v>Ch09_M5</v>
          </cell>
          <cell r="D1125">
            <v>42290965</v>
          </cell>
          <cell r="E1125">
            <v>695</v>
          </cell>
          <cell r="H1125">
            <v>43</v>
          </cell>
          <cell r="I1125">
            <v>43</v>
          </cell>
          <cell r="J1125">
            <v>520</v>
          </cell>
          <cell r="K1125">
            <v>213</v>
          </cell>
          <cell r="M1125">
            <v>332</v>
          </cell>
          <cell r="N1125">
            <v>16</v>
          </cell>
          <cell r="O1125">
            <v>1</v>
          </cell>
          <cell r="P1125">
            <v>87351</v>
          </cell>
          <cell r="Q1125">
            <v>282</v>
          </cell>
          <cell r="R1125">
            <v>342</v>
          </cell>
          <cell r="S1125">
            <v>173</v>
          </cell>
          <cell r="T1125">
            <v>3.2</v>
          </cell>
        </row>
        <row r="1126">
          <cell r="C1126" t="str">
            <v>Sturmpanzer_II</v>
          </cell>
          <cell r="D1126">
            <v>42290948</v>
          </cell>
          <cell r="E1126">
            <v>4863</v>
          </cell>
          <cell r="H1126">
            <v>23</v>
          </cell>
          <cell r="I1126">
            <v>46</v>
          </cell>
          <cell r="J1126">
            <v>780</v>
          </cell>
          <cell r="K1126">
            <v>485</v>
          </cell>
          <cell r="M1126">
            <v>2288</v>
          </cell>
          <cell r="N1126">
            <v>10</v>
          </cell>
          <cell r="O1126">
            <v>221</v>
          </cell>
          <cell r="P1126">
            <v>1394911</v>
          </cell>
          <cell r="Q1126">
            <v>2174</v>
          </cell>
          <cell r="R1126">
            <v>3923</v>
          </cell>
          <cell r="S1126">
            <v>2367</v>
          </cell>
          <cell r="T1126">
            <v>4.7</v>
          </cell>
        </row>
        <row r="1127">
          <cell r="C1127" t="str">
            <v>Ch09_M5</v>
          </cell>
          <cell r="D1127">
            <v>42290958</v>
          </cell>
          <cell r="E1127">
            <v>2104</v>
          </cell>
          <cell r="H1127">
            <v>17</v>
          </cell>
          <cell r="I1127">
            <v>50</v>
          </cell>
          <cell r="J1127">
            <v>780</v>
          </cell>
          <cell r="K1127">
            <v>522</v>
          </cell>
          <cell r="M1127">
            <v>1028</v>
          </cell>
          <cell r="N1127">
            <v>9</v>
          </cell>
          <cell r="O1127"/>
          <cell r="P1127">
            <v>634574</v>
          </cell>
          <cell r="Q1127">
            <v>942</v>
          </cell>
          <cell r="R1127">
            <v>1352</v>
          </cell>
          <cell r="S1127">
            <v>1361</v>
          </cell>
          <cell r="T1127">
            <v>4.8</v>
          </cell>
        </row>
        <row r="1128">
          <cell r="C1128" t="str">
            <v>T-46</v>
          </cell>
          <cell r="D1128">
            <v>42290962</v>
          </cell>
          <cell r="E1128">
            <v>749</v>
          </cell>
          <cell r="H1128">
            <v>5</v>
          </cell>
          <cell r="I1128">
            <v>45</v>
          </cell>
          <cell r="J1128">
            <v>490</v>
          </cell>
          <cell r="K1128">
            <v>49</v>
          </cell>
          <cell r="M1128">
            <v>336</v>
          </cell>
          <cell r="N1128">
            <v>2</v>
          </cell>
          <cell r="O1128"/>
          <cell r="P1128">
            <v>49081</v>
          </cell>
          <cell r="Q1128">
            <v>205</v>
          </cell>
          <cell r="R1128">
            <v>682</v>
          </cell>
          <cell r="S1128">
            <v>75</v>
          </cell>
          <cell r="T1128">
            <v>2.5</v>
          </cell>
        </row>
        <row r="1129">
          <cell r="C1129" t="str">
            <v>PzII_Luchs</v>
          </cell>
          <cell r="D1129">
            <v>42290971</v>
          </cell>
          <cell r="E1129">
            <v>2951</v>
          </cell>
          <cell r="H1129">
            <v>608</v>
          </cell>
          <cell r="I1129">
            <v>53</v>
          </cell>
          <cell r="J1129">
            <v>750</v>
          </cell>
          <cell r="K1129">
            <v>610</v>
          </cell>
          <cell r="M1129">
            <v>1430</v>
          </cell>
          <cell r="N1129">
            <v>325</v>
          </cell>
          <cell r="O1129">
            <v>1107</v>
          </cell>
          <cell r="P1129">
            <v>719280</v>
          </cell>
          <cell r="Q1129">
            <v>1448</v>
          </cell>
          <cell r="R1129">
            <v>6191</v>
          </cell>
          <cell r="S1129">
            <v>631</v>
          </cell>
          <cell r="T1129">
            <v>4.2</v>
          </cell>
        </row>
        <row r="1130">
          <cell r="C1130" t="str">
            <v>AMX38</v>
          </cell>
          <cell r="D1130">
            <v>42290969</v>
          </cell>
          <cell r="E1130">
            <v>1264</v>
          </cell>
          <cell r="H1130">
            <v>5</v>
          </cell>
          <cell r="I1130">
            <v>45</v>
          </cell>
          <cell r="J1130">
            <v>460</v>
          </cell>
          <cell r="K1130">
            <v>179</v>
          </cell>
          <cell r="M1130">
            <v>560</v>
          </cell>
          <cell r="N1130">
            <v>3</v>
          </cell>
          <cell r="O1130"/>
          <cell r="P1130">
            <v>161691</v>
          </cell>
          <cell r="Q1130">
            <v>488</v>
          </cell>
          <cell r="R1130">
            <v>752</v>
          </cell>
          <cell r="S1130">
            <v>419</v>
          </cell>
          <cell r="T1130">
            <v>3.3</v>
          </cell>
        </row>
        <row r="1131">
          <cell r="C1131" t="str">
            <v>Ch08_Type97_Chi_Ha</v>
          </cell>
          <cell r="D1131">
            <v>42290973</v>
          </cell>
          <cell r="E1131">
            <v>5610</v>
          </cell>
          <cell r="H1131">
            <v>156</v>
          </cell>
          <cell r="I1131">
            <v>54</v>
          </cell>
          <cell r="J1131">
            <v>660</v>
          </cell>
          <cell r="K1131">
            <v>650</v>
          </cell>
          <cell r="M1131">
            <v>2780</v>
          </cell>
          <cell r="N1131">
            <v>85</v>
          </cell>
          <cell r="O1131">
            <v>619</v>
          </cell>
          <cell r="P1131">
            <v>2027763</v>
          </cell>
          <cell r="Q1131">
            <v>3558</v>
          </cell>
          <cell r="R1131">
            <v>3231</v>
          </cell>
          <cell r="S1131">
            <v>3632</v>
          </cell>
          <cell r="T1131">
            <v>4.7</v>
          </cell>
        </row>
        <row r="1132">
          <cell r="C1132" t="str">
            <v>Bison_I</v>
          </cell>
          <cell r="D1132">
            <v>42290950</v>
          </cell>
          <cell r="E1132">
            <v>10466</v>
          </cell>
          <cell r="H1132">
            <v>0</v>
          </cell>
          <cell r="I1132">
            <v>55</v>
          </cell>
          <cell r="J1132">
            <v>1280</v>
          </cell>
          <cell r="K1132">
            <v>1214</v>
          </cell>
          <cell r="M1132">
            <v>5710</v>
          </cell>
          <cell r="N1132">
            <v>0</v>
          </cell>
          <cell r="O1132"/>
          <cell r="P1132">
            <v>6559563</v>
          </cell>
          <cell r="Q1132">
            <v>11164</v>
          </cell>
          <cell r="R1132">
            <v>10974</v>
          </cell>
          <cell r="S1132">
            <v>11054</v>
          </cell>
          <cell r="T1132">
            <v>5.0999999999999996</v>
          </cell>
        </row>
        <row r="1133">
          <cell r="C1133" t="str">
            <v>Hetzer</v>
          </cell>
          <cell r="D1133">
            <v>42290955</v>
          </cell>
          <cell r="E1133">
            <v>905</v>
          </cell>
          <cell r="H1133">
            <v>0</v>
          </cell>
          <cell r="I1133">
            <v>46</v>
          </cell>
          <cell r="J1133">
            <v>500</v>
          </cell>
          <cell r="K1133">
            <v>150</v>
          </cell>
          <cell r="M1133">
            <v>416</v>
          </cell>
          <cell r="N1133">
            <v>0</v>
          </cell>
          <cell r="O1133"/>
          <cell r="P1133">
            <v>75292</v>
          </cell>
          <cell r="Q1133">
            <v>354</v>
          </cell>
          <cell r="R1133">
            <v>561</v>
          </cell>
          <cell r="S1133">
            <v>754</v>
          </cell>
          <cell r="T1133">
            <v>2.2999999999999998</v>
          </cell>
        </row>
        <row r="1134">
          <cell r="C1134" t="str">
            <v>Grille</v>
          </cell>
          <cell r="D1134">
            <v>42290966</v>
          </cell>
          <cell r="E1134">
            <v>749</v>
          </cell>
          <cell r="H1134">
            <v>58</v>
          </cell>
          <cell r="I1134">
            <v>52</v>
          </cell>
          <cell r="J1134">
            <v>770</v>
          </cell>
          <cell r="K1134">
            <v>446</v>
          </cell>
          <cell r="M1134">
            <v>369</v>
          </cell>
          <cell r="N1134">
            <v>32</v>
          </cell>
          <cell r="O1134">
            <v>280</v>
          </cell>
          <cell r="P1134">
            <v>180105</v>
          </cell>
          <cell r="Q1134">
            <v>454</v>
          </cell>
          <cell r="R1134">
            <v>326</v>
          </cell>
          <cell r="S1134">
            <v>569</v>
          </cell>
          <cell r="T1134">
            <v>2.6</v>
          </cell>
        </row>
        <row r="1135">
          <cell r="C1135" t="str">
            <v>SU-76</v>
          </cell>
          <cell r="D1135">
            <v>42290976</v>
          </cell>
          <cell r="E1135">
            <v>1966</v>
          </cell>
          <cell r="H1135">
            <v>16</v>
          </cell>
          <cell r="I1135">
            <v>46</v>
          </cell>
          <cell r="J1135">
            <v>720</v>
          </cell>
          <cell r="K1135">
            <v>400</v>
          </cell>
          <cell r="M1135">
            <v>878</v>
          </cell>
          <cell r="N1135">
            <v>8</v>
          </cell>
          <cell r="O1135">
            <v>1</v>
          </cell>
          <cell r="P1135">
            <v>431059</v>
          </cell>
          <cell r="Q1135">
            <v>949</v>
          </cell>
          <cell r="R1135">
            <v>1715</v>
          </cell>
          <cell r="S1135">
            <v>909</v>
          </cell>
          <cell r="T1135">
            <v>4.3</v>
          </cell>
        </row>
        <row r="1136">
          <cell r="C1136" t="str">
            <v>Hetzer</v>
          </cell>
          <cell r="D1136">
            <v>42290961</v>
          </cell>
          <cell r="E1136">
            <v>484</v>
          </cell>
          <cell r="H1136">
            <v>0</v>
          </cell>
          <cell r="I1136">
            <v>47</v>
          </cell>
          <cell r="J1136">
            <v>660</v>
          </cell>
          <cell r="K1136">
            <v>179</v>
          </cell>
          <cell r="M1136">
            <v>227</v>
          </cell>
          <cell r="N1136">
            <v>0</v>
          </cell>
          <cell r="O1136"/>
          <cell r="P1136">
            <v>23289</v>
          </cell>
          <cell r="Q1136">
            <v>69</v>
          </cell>
          <cell r="R1136">
            <v>894</v>
          </cell>
          <cell r="S1136">
            <v>128</v>
          </cell>
          <cell r="T1136">
            <v>3</v>
          </cell>
        </row>
        <row r="1137">
          <cell r="C1137" t="str">
            <v>PzIV</v>
          </cell>
          <cell r="D1137">
            <v>42290954</v>
          </cell>
          <cell r="E1137">
            <v>1402</v>
          </cell>
          <cell r="H1137">
            <v>77</v>
          </cell>
          <cell r="I1137">
            <v>55</v>
          </cell>
          <cell r="J1137">
            <v>670</v>
          </cell>
          <cell r="K1137">
            <v>387</v>
          </cell>
          <cell r="M1137">
            <v>698</v>
          </cell>
          <cell r="N1137">
            <v>44</v>
          </cell>
          <cell r="O1137">
            <v>1</v>
          </cell>
          <cell r="P1137">
            <v>278826</v>
          </cell>
          <cell r="Q1137">
            <v>561</v>
          </cell>
          <cell r="R1137">
            <v>1003</v>
          </cell>
          <cell r="S1137">
            <v>389</v>
          </cell>
          <cell r="T1137">
            <v>4.2</v>
          </cell>
        </row>
        <row r="1138">
          <cell r="C1138" t="str">
            <v>M3_Grant</v>
          </cell>
          <cell r="D1138">
            <v>42290960</v>
          </cell>
          <cell r="E1138">
            <v>484</v>
          </cell>
          <cell r="H1138">
            <v>7</v>
          </cell>
          <cell r="I1138">
            <v>45</v>
          </cell>
          <cell r="J1138">
            <v>600</v>
          </cell>
          <cell r="K1138">
            <v>208</v>
          </cell>
          <cell r="M1138">
            <v>216</v>
          </cell>
          <cell r="N1138">
            <v>3</v>
          </cell>
          <cell r="O1138"/>
          <cell r="P1138">
            <v>66190</v>
          </cell>
          <cell r="Q1138">
            <v>221</v>
          </cell>
          <cell r="R1138">
            <v>339</v>
          </cell>
          <cell r="S1138">
            <v>141</v>
          </cell>
          <cell r="T1138">
            <v>3</v>
          </cell>
        </row>
        <row r="1139">
          <cell r="C1139" t="str">
            <v>Ch08_Type97_Chi_Ha</v>
          </cell>
          <cell r="D1139">
            <v>42290970</v>
          </cell>
          <cell r="E1139">
            <v>6868</v>
          </cell>
          <cell r="H1139">
            <v>0</v>
          </cell>
          <cell r="I1139">
            <v>52</v>
          </cell>
          <cell r="J1139">
            <v>1080</v>
          </cell>
          <cell r="K1139">
            <v>1118</v>
          </cell>
          <cell r="M1139">
            <v>3545</v>
          </cell>
          <cell r="N1139">
            <v>0</v>
          </cell>
          <cell r="O1139"/>
          <cell r="P1139">
            <v>4855351</v>
          </cell>
          <cell r="Q1139">
            <v>6311</v>
          </cell>
          <cell r="R1139">
            <v>6983</v>
          </cell>
          <cell r="S1139">
            <v>4994</v>
          </cell>
          <cell r="T1139">
            <v>5.6</v>
          </cell>
        </row>
        <row r="1140">
          <cell r="C1140" t="str">
            <v>BT-7</v>
          </cell>
          <cell r="D1140">
            <v>42290974</v>
          </cell>
          <cell r="E1140">
            <v>97</v>
          </cell>
          <cell r="H1140">
            <v>0</v>
          </cell>
          <cell r="I1140">
            <v>52</v>
          </cell>
          <cell r="J1140">
            <v>820</v>
          </cell>
          <cell r="K1140">
            <v>129</v>
          </cell>
          <cell r="M1140">
            <v>50</v>
          </cell>
          <cell r="N1140">
            <v>0</v>
          </cell>
          <cell r="O1140"/>
          <cell r="P1140">
            <v>7409</v>
          </cell>
          <cell r="Q1140">
            <v>41</v>
          </cell>
          <cell r="R1140">
            <v>63</v>
          </cell>
          <cell r="S1140">
            <v>0</v>
          </cell>
          <cell r="T1140">
            <v>1.8</v>
          </cell>
        </row>
        <row r="1141">
          <cell r="C1141" t="str">
            <v>T82</v>
          </cell>
          <cell r="D1141">
            <v>42290949</v>
          </cell>
          <cell r="E1141">
            <v>7568</v>
          </cell>
          <cell r="H1141">
            <v>14</v>
          </cell>
          <cell r="I1141">
            <v>45</v>
          </cell>
          <cell r="J1141">
            <v>990</v>
          </cell>
          <cell r="K1141">
            <v>1020</v>
          </cell>
          <cell r="M1141">
            <v>3645</v>
          </cell>
          <cell r="N1141">
            <v>4</v>
          </cell>
          <cell r="O1141"/>
          <cell r="P1141">
            <v>6487514</v>
          </cell>
          <cell r="Q1141">
            <v>6280</v>
          </cell>
          <cell r="R1141">
            <v>6343</v>
          </cell>
          <cell r="S1141">
            <v>4971</v>
          </cell>
          <cell r="T1141">
            <v>6.6</v>
          </cell>
        </row>
        <row r="1142">
          <cell r="C1142" t="str">
            <v>Hetzer</v>
          </cell>
          <cell r="D1142">
            <v>42290964</v>
          </cell>
          <cell r="E1142">
            <v>715</v>
          </cell>
          <cell r="H1142">
            <v>93</v>
          </cell>
          <cell r="I1142">
            <v>41</v>
          </cell>
          <cell r="J1142">
            <v>780</v>
          </cell>
          <cell r="K1142">
            <v>253</v>
          </cell>
          <cell r="M1142">
            <v>335</v>
          </cell>
          <cell r="N1142">
            <v>38</v>
          </cell>
          <cell r="O1142">
            <v>767</v>
          </cell>
          <cell r="P1142">
            <v>81761</v>
          </cell>
          <cell r="Q1142">
            <v>340</v>
          </cell>
          <cell r="R1142">
            <v>454</v>
          </cell>
          <cell r="S1142">
            <v>467</v>
          </cell>
          <cell r="T1142">
            <v>2.9</v>
          </cell>
        </row>
        <row r="1143">
          <cell r="C1143" t="str">
            <v>Ch08_Type97_Chi_Ha</v>
          </cell>
          <cell r="D1143">
            <v>42290975</v>
          </cell>
          <cell r="E1143">
            <v>7982</v>
          </cell>
          <cell r="H1143">
            <v>94</v>
          </cell>
          <cell r="I1143">
            <v>51</v>
          </cell>
          <cell r="J1143">
            <v>740</v>
          </cell>
          <cell r="K1143">
            <v>672</v>
          </cell>
          <cell r="M1143">
            <v>3774</v>
          </cell>
          <cell r="N1143">
            <v>48</v>
          </cell>
          <cell r="O1143"/>
          <cell r="P1143">
            <v>3506761</v>
          </cell>
          <cell r="Q1143">
            <v>4740</v>
          </cell>
          <cell r="R1143">
            <v>4872</v>
          </cell>
          <cell r="S1143">
            <v>5447</v>
          </cell>
          <cell r="T1143">
            <v>5.5</v>
          </cell>
        </row>
        <row r="1144">
          <cell r="C1144" t="str">
            <v>T82</v>
          </cell>
          <cell r="D1144">
            <v>42290972</v>
          </cell>
          <cell r="E1144">
            <v>2502</v>
          </cell>
          <cell r="H1144">
            <v>252</v>
          </cell>
          <cell r="I1144">
            <v>60</v>
          </cell>
          <cell r="J1144">
            <v>1370</v>
          </cell>
          <cell r="K1144">
            <v>1115</v>
          </cell>
          <cell r="M1144">
            <v>1404</v>
          </cell>
          <cell r="N1144">
            <v>150</v>
          </cell>
          <cell r="O1144">
            <v>1</v>
          </cell>
          <cell r="P1144">
            <v>919645</v>
          </cell>
          <cell r="Q1144">
            <v>3462</v>
          </cell>
          <cell r="R1144">
            <v>1821</v>
          </cell>
          <cell r="S1144">
            <v>4458</v>
          </cell>
          <cell r="T1144">
            <v>2.8</v>
          </cell>
        </row>
        <row r="1145">
          <cell r="C1145" t="str">
            <v>RenaultBS</v>
          </cell>
          <cell r="D1145">
            <v>43808180</v>
          </cell>
          <cell r="E1145">
            <v>504</v>
          </cell>
          <cell r="H1145">
            <v>1</v>
          </cell>
          <cell r="I1145">
            <v>48</v>
          </cell>
          <cell r="J1145">
            <v>700</v>
          </cell>
          <cell r="K1145">
            <v>229</v>
          </cell>
          <cell r="M1145">
            <v>235</v>
          </cell>
          <cell r="N1145">
            <v>1</v>
          </cell>
          <cell r="O1145"/>
          <cell r="P1145">
            <v>51930</v>
          </cell>
          <cell r="Q1145">
            <v>182</v>
          </cell>
          <cell r="R1145">
            <v>359</v>
          </cell>
          <cell r="S1145">
            <v>172</v>
          </cell>
          <cell r="T1145">
            <v>3.9</v>
          </cell>
        </row>
        <row r="1146">
          <cell r="C1146" t="str">
            <v>Pz38t</v>
          </cell>
          <cell r="D1146">
            <v>43808172</v>
          </cell>
          <cell r="E1146">
            <v>1035</v>
          </cell>
          <cell r="H1146">
            <v>22</v>
          </cell>
          <cell r="I1146">
            <v>46</v>
          </cell>
          <cell r="J1146">
            <v>610</v>
          </cell>
          <cell r="K1146">
            <v>203</v>
          </cell>
          <cell r="M1146">
            <v>481</v>
          </cell>
          <cell r="N1146">
            <v>10</v>
          </cell>
          <cell r="O1146">
            <v>1140</v>
          </cell>
          <cell r="P1146">
            <v>115313</v>
          </cell>
          <cell r="Q1146">
            <v>424</v>
          </cell>
          <cell r="R1146">
            <v>604</v>
          </cell>
          <cell r="S1146">
            <v>518</v>
          </cell>
          <cell r="T1146">
            <v>3</v>
          </cell>
        </row>
        <row r="1147">
          <cell r="C1147" t="str">
            <v>T-127</v>
          </cell>
          <cell r="D1147">
            <v>43808185</v>
          </cell>
          <cell r="E1147">
            <v>7992</v>
          </cell>
          <cell r="H1147">
            <v>485</v>
          </cell>
          <cell r="I1147">
            <v>52</v>
          </cell>
          <cell r="J1147">
            <v>810</v>
          </cell>
          <cell r="K1147">
            <v>874</v>
          </cell>
          <cell r="M1147">
            <v>3911</v>
          </cell>
          <cell r="N1147">
            <v>252</v>
          </cell>
          <cell r="O1147">
            <v>1232</v>
          </cell>
          <cell r="P1147">
            <v>5485549</v>
          </cell>
          <cell r="Q1147">
            <v>5308</v>
          </cell>
          <cell r="R1147">
            <v>3283</v>
          </cell>
          <cell r="S1147">
            <v>6089</v>
          </cell>
          <cell r="T1147">
            <v>5.6</v>
          </cell>
        </row>
        <row r="1148">
          <cell r="C1148" t="str">
            <v>SU-76</v>
          </cell>
          <cell r="D1148">
            <v>43808166</v>
          </cell>
          <cell r="E1148">
            <v>549</v>
          </cell>
          <cell r="H1148">
            <v>0</v>
          </cell>
          <cell r="I1148">
            <v>44</v>
          </cell>
          <cell r="J1148">
            <v>490</v>
          </cell>
          <cell r="K1148">
            <v>51</v>
          </cell>
          <cell r="M1148">
            <v>240</v>
          </cell>
          <cell r="N1148">
            <v>0</v>
          </cell>
          <cell r="O1148"/>
          <cell r="P1148">
            <v>44379</v>
          </cell>
          <cell r="Q1148">
            <v>122</v>
          </cell>
          <cell r="R1148">
            <v>353</v>
          </cell>
          <cell r="S1148">
            <v>186</v>
          </cell>
          <cell r="T1148">
            <v>3</v>
          </cell>
        </row>
        <row r="1149">
          <cell r="C1149" t="str">
            <v>SU-76</v>
          </cell>
          <cell r="D1149">
            <v>43808162</v>
          </cell>
          <cell r="E1149">
            <v>604</v>
          </cell>
          <cell r="H1149">
            <v>43</v>
          </cell>
          <cell r="I1149">
            <v>49</v>
          </cell>
          <cell r="J1149">
            <v>660</v>
          </cell>
          <cell r="K1149">
            <v>322</v>
          </cell>
          <cell r="M1149">
            <v>301</v>
          </cell>
          <cell r="N1149">
            <v>20</v>
          </cell>
          <cell r="O1149">
            <v>1012</v>
          </cell>
          <cell r="P1149">
            <v>85446</v>
          </cell>
          <cell r="Q1149">
            <v>222</v>
          </cell>
          <cell r="R1149">
            <v>511</v>
          </cell>
          <cell r="S1149">
            <v>185</v>
          </cell>
          <cell r="T1149">
            <v>3.7</v>
          </cell>
        </row>
        <row r="1150">
          <cell r="C1150" t="str">
            <v>M8A1</v>
          </cell>
          <cell r="D1150">
            <v>43808179</v>
          </cell>
          <cell r="E1150">
            <v>1562</v>
          </cell>
          <cell r="H1150">
            <v>0</v>
          </cell>
          <cell r="I1150">
            <v>45</v>
          </cell>
          <cell r="J1150">
            <v>720</v>
          </cell>
          <cell r="K1150">
            <v>426</v>
          </cell>
          <cell r="M1150">
            <v>702</v>
          </cell>
          <cell r="N1150">
            <v>0</v>
          </cell>
          <cell r="O1150"/>
          <cell r="P1150">
            <v>382861</v>
          </cell>
          <cell r="Q1150">
            <v>726</v>
          </cell>
          <cell r="R1150">
            <v>1704</v>
          </cell>
          <cell r="S1150">
            <v>372</v>
          </cell>
          <cell r="T1150">
            <v>4.4000000000000004</v>
          </cell>
        </row>
        <row r="1151">
          <cell r="C1151" t="str">
            <v>T-46</v>
          </cell>
          <cell r="D1151">
            <v>43808175</v>
          </cell>
          <cell r="E1151">
            <v>6426</v>
          </cell>
          <cell r="H1151">
            <v>850</v>
          </cell>
          <cell r="I1151">
            <v>52</v>
          </cell>
          <cell r="J1151">
            <v>1180</v>
          </cell>
          <cell r="K1151">
            <v>630</v>
          </cell>
          <cell r="M1151">
            <v>3086</v>
          </cell>
          <cell r="N1151">
            <v>445</v>
          </cell>
          <cell r="O1151">
            <v>1281</v>
          </cell>
          <cell r="P1151">
            <v>2276616</v>
          </cell>
          <cell r="Q1151">
            <v>3094</v>
          </cell>
          <cell r="R1151">
            <v>5168</v>
          </cell>
          <cell r="S1151">
            <v>5806</v>
          </cell>
          <cell r="T1151">
            <v>5.7</v>
          </cell>
        </row>
        <row r="1152">
          <cell r="C1152" t="str">
            <v>PzIII_A</v>
          </cell>
          <cell r="D1152">
            <v>43808183</v>
          </cell>
          <cell r="E1152">
            <v>777</v>
          </cell>
          <cell r="H1152">
            <v>0</v>
          </cell>
          <cell r="I1152">
            <v>46</v>
          </cell>
          <cell r="J1152">
            <v>630</v>
          </cell>
          <cell r="K1152">
            <v>129</v>
          </cell>
          <cell r="M1152">
            <v>355</v>
          </cell>
          <cell r="N1152">
            <v>0</v>
          </cell>
          <cell r="O1152"/>
          <cell r="P1152">
            <v>73748</v>
          </cell>
          <cell r="Q1152">
            <v>267</v>
          </cell>
          <cell r="R1152">
            <v>613</v>
          </cell>
          <cell r="S1152">
            <v>285</v>
          </cell>
          <cell r="T1152">
            <v>2.5</v>
          </cell>
        </row>
        <row r="1153">
          <cell r="C1153" t="str">
            <v>Lorraine39_L_AM</v>
          </cell>
          <cell r="D1153">
            <v>43808186</v>
          </cell>
          <cell r="E1153">
            <v>7036</v>
          </cell>
          <cell r="H1153">
            <v>18</v>
          </cell>
          <cell r="I1153">
            <v>51</v>
          </cell>
          <cell r="J1153">
            <v>1020</v>
          </cell>
          <cell r="K1153">
            <v>1070</v>
          </cell>
          <cell r="M1153">
            <v>3507</v>
          </cell>
          <cell r="N1153">
            <v>10</v>
          </cell>
          <cell r="O1153">
            <v>1147</v>
          </cell>
          <cell r="P1153">
            <v>4107821</v>
          </cell>
          <cell r="Q1153">
            <v>6878</v>
          </cell>
          <cell r="R1153">
            <v>5089</v>
          </cell>
          <cell r="S1153">
            <v>10075</v>
          </cell>
          <cell r="T1153">
            <v>5.3</v>
          </cell>
        </row>
        <row r="1154">
          <cell r="C1154" t="str">
            <v>Ch08_Type97_Chi_Ha</v>
          </cell>
          <cell r="D1154">
            <v>43808161</v>
          </cell>
          <cell r="E1154">
            <v>3638</v>
          </cell>
          <cell r="H1154">
            <v>0</v>
          </cell>
          <cell r="I1154">
            <v>46</v>
          </cell>
          <cell r="J1154">
            <v>650</v>
          </cell>
          <cell r="K1154">
            <v>519</v>
          </cell>
          <cell r="M1154">
            <v>1684</v>
          </cell>
          <cell r="N1154">
            <v>0</v>
          </cell>
          <cell r="O1154"/>
          <cell r="P1154">
            <v>1361415</v>
          </cell>
          <cell r="Q1154">
            <v>1634</v>
          </cell>
          <cell r="R1154">
            <v>2025</v>
          </cell>
          <cell r="S1154">
            <v>1565</v>
          </cell>
          <cell r="T1154">
            <v>5.6</v>
          </cell>
        </row>
        <row r="1155">
          <cell r="C1155" t="str">
            <v>GAZ-74b</v>
          </cell>
          <cell r="D1155">
            <v>43808177</v>
          </cell>
          <cell r="E1155">
            <v>5429</v>
          </cell>
          <cell r="H1155">
            <v>0</v>
          </cell>
          <cell r="I1155">
            <v>47</v>
          </cell>
          <cell r="J1155">
            <v>650</v>
          </cell>
          <cell r="K1155">
            <v>546</v>
          </cell>
          <cell r="M1155">
            <v>2567</v>
          </cell>
          <cell r="N1155">
            <v>0</v>
          </cell>
          <cell r="O1155"/>
          <cell r="P1155">
            <v>1962735</v>
          </cell>
          <cell r="Q1155">
            <v>2859</v>
          </cell>
          <cell r="R1155">
            <v>2612</v>
          </cell>
          <cell r="S1155">
            <v>2822</v>
          </cell>
          <cell r="T1155">
            <v>4.9000000000000004</v>
          </cell>
        </row>
        <row r="1156">
          <cell r="C1156" t="str">
            <v>M5_Stuart</v>
          </cell>
          <cell r="D1156">
            <v>43808184</v>
          </cell>
          <cell r="E1156">
            <v>2101</v>
          </cell>
          <cell r="H1156">
            <v>62</v>
          </cell>
          <cell r="I1156">
            <v>42</v>
          </cell>
          <cell r="J1156">
            <v>620</v>
          </cell>
          <cell r="K1156">
            <v>333</v>
          </cell>
          <cell r="M1156">
            <v>973</v>
          </cell>
          <cell r="N1156">
            <v>25</v>
          </cell>
          <cell r="O1156"/>
          <cell r="P1156">
            <v>423558</v>
          </cell>
          <cell r="Q1156">
            <v>808</v>
          </cell>
          <cell r="R1156">
            <v>1705</v>
          </cell>
          <cell r="S1156">
            <v>581</v>
          </cell>
          <cell r="T1156">
            <v>4</v>
          </cell>
        </row>
        <row r="1157">
          <cell r="C1157" t="str">
            <v>BT-7</v>
          </cell>
          <cell r="D1157">
            <v>43808178</v>
          </cell>
          <cell r="E1157">
            <v>572</v>
          </cell>
          <cell r="H1157">
            <v>35</v>
          </cell>
          <cell r="I1157">
            <v>47</v>
          </cell>
          <cell r="J1157">
            <v>470</v>
          </cell>
          <cell r="K1157">
            <v>173</v>
          </cell>
          <cell r="M1157">
            <v>283</v>
          </cell>
          <cell r="N1157">
            <v>15</v>
          </cell>
          <cell r="O1157">
            <v>1064</v>
          </cell>
          <cell r="P1157">
            <v>48913</v>
          </cell>
          <cell r="Q1157">
            <v>205</v>
          </cell>
          <cell r="R1157">
            <v>469</v>
          </cell>
          <cell r="S1157">
            <v>125</v>
          </cell>
          <cell r="T1157">
            <v>2.5</v>
          </cell>
        </row>
        <row r="1158">
          <cell r="C1158" t="str">
            <v>T-28</v>
          </cell>
          <cell r="D1158">
            <v>43808169</v>
          </cell>
          <cell r="E1158">
            <v>400</v>
          </cell>
          <cell r="H1158">
            <v>7</v>
          </cell>
          <cell r="I1158">
            <v>47</v>
          </cell>
          <cell r="J1158">
            <v>750</v>
          </cell>
          <cell r="K1158">
            <v>268</v>
          </cell>
          <cell r="M1158">
            <v>189</v>
          </cell>
          <cell r="N1158">
            <v>3</v>
          </cell>
          <cell r="O1158"/>
          <cell r="P1158">
            <v>46090</v>
          </cell>
          <cell r="Q1158">
            <v>221</v>
          </cell>
          <cell r="R1158">
            <v>204</v>
          </cell>
          <cell r="S1158">
            <v>374</v>
          </cell>
          <cell r="T1158">
            <v>2.4</v>
          </cell>
        </row>
        <row r="1159">
          <cell r="C1159" t="str">
            <v>T57</v>
          </cell>
          <cell r="D1159">
            <v>43808173</v>
          </cell>
          <cell r="E1159">
            <v>830</v>
          </cell>
          <cell r="H1159">
            <v>0</v>
          </cell>
          <cell r="I1159">
            <v>44</v>
          </cell>
          <cell r="J1159">
            <v>430</v>
          </cell>
          <cell r="K1159">
            <v>92</v>
          </cell>
          <cell r="M1159">
            <v>368</v>
          </cell>
          <cell r="N1159">
            <v>0</v>
          </cell>
          <cell r="O1159"/>
          <cell r="P1159">
            <v>75471</v>
          </cell>
          <cell r="Q1159">
            <v>198</v>
          </cell>
          <cell r="R1159">
            <v>329</v>
          </cell>
          <cell r="S1159">
            <v>264</v>
          </cell>
          <cell r="T1159">
            <v>3.9</v>
          </cell>
        </row>
        <row r="1160">
          <cell r="C1160" t="str">
            <v>Ch09_M5</v>
          </cell>
          <cell r="D1160">
            <v>43808167</v>
          </cell>
          <cell r="E1160">
            <v>462</v>
          </cell>
          <cell r="H1160">
            <v>38</v>
          </cell>
          <cell r="I1160">
            <v>43</v>
          </cell>
          <cell r="J1160">
            <v>740</v>
          </cell>
          <cell r="K1160">
            <v>290</v>
          </cell>
          <cell r="M1160">
            <v>213</v>
          </cell>
          <cell r="N1160">
            <v>14</v>
          </cell>
          <cell r="O1160">
            <v>1</v>
          </cell>
          <cell r="P1160">
            <v>66718</v>
          </cell>
          <cell r="Q1160">
            <v>239</v>
          </cell>
          <cell r="R1160">
            <v>244</v>
          </cell>
          <cell r="S1160">
            <v>326</v>
          </cell>
          <cell r="T1160">
            <v>3.1</v>
          </cell>
        </row>
        <row r="1161">
          <cell r="C1161" t="str">
            <v>A-20</v>
          </cell>
          <cell r="D1161">
            <v>43808174</v>
          </cell>
          <cell r="E1161">
            <v>18</v>
          </cell>
          <cell r="H1161">
            <v>0</v>
          </cell>
          <cell r="I1161">
            <v>44</v>
          </cell>
          <cell r="J1161">
            <v>290</v>
          </cell>
          <cell r="K1161">
            <v>1</v>
          </cell>
          <cell r="M1161">
            <v>8</v>
          </cell>
          <cell r="N1161">
            <v>0</v>
          </cell>
          <cell r="O1161"/>
          <cell r="P1161">
            <v>197</v>
          </cell>
          <cell r="Q1161">
            <v>0</v>
          </cell>
          <cell r="R1161">
            <v>12</v>
          </cell>
          <cell r="S1161">
            <v>0</v>
          </cell>
          <cell r="T1161">
            <v>1.8</v>
          </cell>
        </row>
        <row r="1162">
          <cell r="C1162" t="str">
            <v>GB04_Valentine</v>
          </cell>
          <cell r="D1162">
            <v>43808157</v>
          </cell>
          <cell r="E1162">
            <v>1931</v>
          </cell>
          <cell r="H1162">
            <v>4</v>
          </cell>
          <cell r="I1162">
            <v>49</v>
          </cell>
          <cell r="J1162">
            <v>740</v>
          </cell>
          <cell r="K1162">
            <v>391</v>
          </cell>
          <cell r="M1162">
            <v>943</v>
          </cell>
          <cell r="N1162">
            <v>2</v>
          </cell>
          <cell r="O1162"/>
          <cell r="P1162">
            <v>336982</v>
          </cell>
          <cell r="Q1162">
            <v>786</v>
          </cell>
          <cell r="R1162">
            <v>1620</v>
          </cell>
          <cell r="S1162">
            <v>1157</v>
          </cell>
          <cell r="T1162">
            <v>3.9</v>
          </cell>
        </row>
        <row r="1163">
          <cell r="C1163" t="str">
            <v>G20_Marder_II</v>
          </cell>
          <cell r="D1163">
            <v>43808171</v>
          </cell>
          <cell r="E1163">
            <v>3350</v>
          </cell>
          <cell r="H1163">
            <v>0</v>
          </cell>
          <cell r="I1163">
            <v>46</v>
          </cell>
          <cell r="J1163">
            <v>580</v>
          </cell>
          <cell r="K1163">
            <v>322</v>
          </cell>
          <cell r="M1163">
            <v>1538</v>
          </cell>
          <cell r="N1163">
            <v>0</v>
          </cell>
          <cell r="O1163"/>
          <cell r="P1163">
            <v>665803</v>
          </cell>
          <cell r="Q1163">
            <v>1130</v>
          </cell>
          <cell r="R1163">
            <v>2756</v>
          </cell>
          <cell r="S1163">
            <v>1203</v>
          </cell>
          <cell r="T1163">
            <v>4.2</v>
          </cell>
        </row>
        <row r="1164">
          <cell r="C1164" t="str">
            <v>G20_Marder_II</v>
          </cell>
          <cell r="D1164">
            <v>43808158</v>
          </cell>
          <cell r="E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M1164">
            <v>0</v>
          </cell>
          <cell r="N1164">
            <v>0</v>
          </cell>
          <cell r="O1164"/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</row>
        <row r="1165">
          <cell r="C1165" t="str">
            <v>Bison_I</v>
          </cell>
          <cell r="D1165">
            <v>43808163</v>
          </cell>
          <cell r="E1165">
            <v>10466</v>
          </cell>
          <cell r="H1165">
            <v>0</v>
          </cell>
          <cell r="I1165">
            <v>55</v>
          </cell>
          <cell r="J1165">
            <v>1280</v>
          </cell>
          <cell r="K1165">
            <v>1214</v>
          </cell>
          <cell r="M1165">
            <v>5710</v>
          </cell>
          <cell r="N1165">
            <v>0</v>
          </cell>
          <cell r="O1165"/>
          <cell r="P1165">
            <v>6559563</v>
          </cell>
          <cell r="Q1165">
            <v>11164</v>
          </cell>
          <cell r="R1165">
            <v>10974</v>
          </cell>
          <cell r="S1165">
            <v>11054</v>
          </cell>
          <cell r="T1165">
            <v>5.0999999999999996</v>
          </cell>
        </row>
        <row r="1166">
          <cell r="C1166" t="str">
            <v>PzIII</v>
          </cell>
          <cell r="D1166">
            <v>43808168</v>
          </cell>
          <cell r="E1166">
            <v>7245</v>
          </cell>
          <cell r="H1166">
            <v>0</v>
          </cell>
          <cell r="I1166">
            <v>46</v>
          </cell>
          <cell r="J1166">
            <v>750</v>
          </cell>
          <cell r="K1166">
            <v>651</v>
          </cell>
          <cell r="M1166">
            <v>3323</v>
          </cell>
          <cell r="N1166">
            <v>0</v>
          </cell>
          <cell r="O1166"/>
          <cell r="P1166">
            <v>3472727</v>
          </cell>
          <cell r="Q1166">
            <v>3691</v>
          </cell>
          <cell r="R1166">
            <v>6229</v>
          </cell>
          <cell r="S1166">
            <v>4112</v>
          </cell>
          <cell r="T1166">
            <v>6.2</v>
          </cell>
        </row>
        <row r="1167">
          <cell r="C1167" t="str">
            <v>Hetzer</v>
          </cell>
          <cell r="D1167">
            <v>43808181</v>
          </cell>
          <cell r="E1167">
            <v>20543</v>
          </cell>
          <cell r="H1167">
            <v>40</v>
          </cell>
          <cell r="I1167">
            <v>57</v>
          </cell>
          <cell r="J1167">
            <v>1110</v>
          </cell>
          <cell r="K1167">
            <v>1084</v>
          </cell>
          <cell r="M1167">
            <v>10053</v>
          </cell>
          <cell r="N1167">
            <v>27</v>
          </cell>
          <cell r="O1167">
            <v>1038</v>
          </cell>
          <cell r="P1167">
            <v>18485985</v>
          </cell>
          <cell r="Q1167">
            <v>17693</v>
          </cell>
          <cell r="R1167">
            <v>19522</v>
          </cell>
          <cell r="S1167">
            <v>17912</v>
          </cell>
          <cell r="T1167">
            <v>6.8</v>
          </cell>
        </row>
        <row r="1168">
          <cell r="C1168" t="str">
            <v>M3_Grant</v>
          </cell>
          <cell r="D1168">
            <v>43808159</v>
          </cell>
          <cell r="E1168">
            <v>13</v>
          </cell>
          <cell r="H1168">
            <v>0</v>
          </cell>
          <cell r="I1168">
            <v>38</v>
          </cell>
          <cell r="J1168">
            <v>260</v>
          </cell>
          <cell r="K1168">
            <v>1</v>
          </cell>
          <cell r="M1168">
            <v>5</v>
          </cell>
          <cell r="N1168">
            <v>0</v>
          </cell>
          <cell r="O1168"/>
          <cell r="P1168">
            <v>934</v>
          </cell>
          <cell r="Q1168">
            <v>2</v>
          </cell>
          <cell r="R1168">
            <v>6</v>
          </cell>
          <cell r="S1168">
            <v>3</v>
          </cell>
          <cell r="T1168">
            <v>1.6</v>
          </cell>
        </row>
        <row r="1169">
          <cell r="C1169" t="str">
            <v>M2_med</v>
          </cell>
          <cell r="D1169">
            <v>43808170</v>
          </cell>
          <cell r="E1169">
            <v>701</v>
          </cell>
          <cell r="H1169">
            <v>29</v>
          </cell>
          <cell r="I1169">
            <v>47</v>
          </cell>
          <cell r="J1169">
            <v>860</v>
          </cell>
          <cell r="K1169">
            <v>324</v>
          </cell>
          <cell r="M1169">
            <v>324</v>
          </cell>
          <cell r="N1169">
            <v>14</v>
          </cell>
          <cell r="O1169"/>
          <cell r="P1169">
            <v>114630</v>
          </cell>
          <cell r="Q1169">
            <v>508</v>
          </cell>
          <cell r="R1169">
            <v>323</v>
          </cell>
          <cell r="S1169">
            <v>332</v>
          </cell>
          <cell r="T1169">
            <v>2.6</v>
          </cell>
        </row>
        <row r="1170">
          <cell r="C1170" t="str">
            <v>GAZ-74b</v>
          </cell>
          <cell r="D1170">
            <v>43808160</v>
          </cell>
          <cell r="E1170">
            <v>23961</v>
          </cell>
          <cell r="H1170">
            <v>0</v>
          </cell>
          <cell r="I1170">
            <v>49</v>
          </cell>
          <cell r="J1170">
            <v>990</v>
          </cell>
          <cell r="K1170">
            <v>1103</v>
          </cell>
          <cell r="M1170">
            <v>11623</v>
          </cell>
          <cell r="N1170">
            <v>0</v>
          </cell>
          <cell r="O1170"/>
          <cell r="P1170">
            <v>21306482</v>
          </cell>
          <cell r="Q1170">
            <v>21895</v>
          </cell>
          <cell r="R1170">
            <v>13178</v>
          </cell>
          <cell r="S1170">
            <v>26793</v>
          </cell>
          <cell r="T1170">
            <v>6.5</v>
          </cell>
        </row>
        <row r="1171">
          <cell r="C1171" t="str">
            <v>SU-26</v>
          </cell>
          <cell r="D1171">
            <v>43808176</v>
          </cell>
          <cell r="E1171">
            <v>1337</v>
          </cell>
          <cell r="H1171">
            <v>8</v>
          </cell>
          <cell r="I1171">
            <v>47</v>
          </cell>
          <cell r="J1171">
            <v>510</v>
          </cell>
          <cell r="K1171">
            <v>128</v>
          </cell>
          <cell r="M1171">
            <v>599</v>
          </cell>
          <cell r="N1171">
            <v>6</v>
          </cell>
          <cell r="O1171"/>
          <cell r="P1171">
            <v>158332</v>
          </cell>
          <cell r="Q1171">
            <v>493</v>
          </cell>
          <cell r="R1171">
            <v>556</v>
          </cell>
          <cell r="S1171">
            <v>227</v>
          </cell>
          <cell r="T1171">
            <v>3.2</v>
          </cell>
        </row>
        <row r="1172">
          <cell r="C1172" t="str">
            <v>GB69_Cruiser_Mk_II</v>
          </cell>
          <cell r="D1172">
            <v>43808165</v>
          </cell>
          <cell r="E1172">
            <v>1342</v>
          </cell>
          <cell r="H1172">
            <v>0</v>
          </cell>
          <cell r="I1172">
            <v>41</v>
          </cell>
          <cell r="J1172">
            <v>450</v>
          </cell>
          <cell r="K1172">
            <v>57</v>
          </cell>
          <cell r="M1172">
            <v>552</v>
          </cell>
          <cell r="N1172">
            <v>0</v>
          </cell>
          <cell r="O1172"/>
          <cell r="P1172">
            <v>132356</v>
          </cell>
          <cell r="Q1172">
            <v>365</v>
          </cell>
          <cell r="R1172">
            <v>562</v>
          </cell>
          <cell r="S1172">
            <v>618</v>
          </cell>
          <cell r="T1172">
            <v>3.4</v>
          </cell>
        </row>
        <row r="1173">
          <cell r="C1173" t="str">
            <v>AMX40</v>
          </cell>
          <cell r="D1173">
            <v>43808182</v>
          </cell>
          <cell r="E1173">
            <v>14105</v>
          </cell>
          <cell r="H1173">
            <v>646</v>
          </cell>
          <cell r="I1173">
            <v>45</v>
          </cell>
          <cell r="J1173">
            <v>660</v>
          </cell>
          <cell r="K1173">
            <v>605</v>
          </cell>
          <cell r="M1173">
            <v>6409</v>
          </cell>
          <cell r="N1173">
            <v>289</v>
          </cell>
          <cell r="O1173">
            <v>1</v>
          </cell>
          <cell r="P1173">
            <v>7286107</v>
          </cell>
          <cell r="Q1173">
            <v>6592</v>
          </cell>
          <cell r="R1173">
            <v>8847</v>
          </cell>
          <cell r="S1173">
            <v>6295</v>
          </cell>
          <cell r="T1173">
            <v>6.2</v>
          </cell>
        </row>
        <row r="1174">
          <cell r="C1174" t="str">
            <v>Sturmpanzer_II</v>
          </cell>
          <cell r="D1174">
            <v>43808164</v>
          </cell>
          <cell r="E1174">
            <v>285</v>
          </cell>
          <cell r="H1174">
            <v>19</v>
          </cell>
          <cell r="I1174">
            <v>52</v>
          </cell>
          <cell r="J1174">
            <v>560</v>
          </cell>
          <cell r="K1174">
            <v>224</v>
          </cell>
          <cell r="M1174">
            <v>146</v>
          </cell>
          <cell r="N1174">
            <v>11</v>
          </cell>
          <cell r="O1174"/>
          <cell r="P1174">
            <v>24338</v>
          </cell>
          <cell r="Q1174">
            <v>85</v>
          </cell>
          <cell r="R1174">
            <v>205</v>
          </cell>
          <cell r="S1174">
            <v>193</v>
          </cell>
          <cell r="T1174">
            <v>2.6</v>
          </cell>
        </row>
        <row r="1175">
          <cell r="C1175" t="str">
            <v>PzIII_A</v>
          </cell>
          <cell r="D1175">
            <v>43535020</v>
          </cell>
          <cell r="E1175">
            <v>2149</v>
          </cell>
          <cell r="H1175">
            <v>21</v>
          </cell>
          <cell r="I1175">
            <v>48</v>
          </cell>
          <cell r="J1175">
            <v>620</v>
          </cell>
          <cell r="K1175">
            <v>325</v>
          </cell>
          <cell r="M1175">
            <v>982</v>
          </cell>
          <cell r="N1175">
            <v>12</v>
          </cell>
          <cell r="O1175"/>
          <cell r="P1175">
            <v>436864</v>
          </cell>
          <cell r="Q1175">
            <v>670</v>
          </cell>
          <cell r="R1175">
            <v>1531</v>
          </cell>
          <cell r="S1175">
            <v>743</v>
          </cell>
          <cell r="T1175">
            <v>5</v>
          </cell>
        </row>
        <row r="1176">
          <cell r="C1176" t="str">
            <v>T-46</v>
          </cell>
          <cell r="D1176">
            <v>43535007</v>
          </cell>
          <cell r="E1176">
            <v>97</v>
          </cell>
          <cell r="H1176">
            <v>0</v>
          </cell>
          <cell r="I1176">
            <v>46</v>
          </cell>
          <cell r="J1176">
            <v>350</v>
          </cell>
          <cell r="K1176">
            <v>1</v>
          </cell>
          <cell r="M1176">
            <v>45</v>
          </cell>
          <cell r="N1176">
            <v>0</v>
          </cell>
          <cell r="O1176"/>
          <cell r="P1176">
            <v>4320</v>
          </cell>
          <cell r="Q1176">
            <v>32</v>
          </cell>
          <cell r="R1176">
            <v>47</v>
          </cell>
          <cell r="S1176">
            <v>0</v>
          </cell>
          <cell r="T1176">
            <v>1.6</v>
          </cell>
        </row>
        <row r="1177">
          <cell r="C1177" t="str">
            <v>Wespe</v>
          </cell>
          <cell r="D1177">
            <v>43535018</v>
          </cell>
          <cell r="E1177">
            <v>79</v>
          </cell>
          <cell r="H1177">
            <v>0</v>
          </cell>
          <cell r="I1177">
            <v>51</v>
          </cell>
          <cell r="J1177">
            <v>600</v>
          </cell>
          <cell r="K1177">
            <v>75</v>
          </cell>
          <cell r="M1177">
            <v>40</v>
          </cell>
          <cell r="N1177">
            <v>0</v>
          </cell>
          <cell r="O1177"/>
          <cell r="P1177">
            <v>5550</v>
          </cell>
          <cell r="Q1177">
            <v>18</v>
          </cell>
          <cell r="R1177">
            <v>57</v>
          </cell>
          <cell r="S1177">
            <v>0</v>
          </cell>
          <cell r="T1177">
            <v>2.1</v>
          </cell>
        </row>
        <row r="1178">
          <cell r="C1178" t="str">
            <v>Ch09_M5</v>
          </cell>
          <cell r="D1178">
            <v>43535001</v>
          </cell>
          <cell r="E1178">
            <v>2667</v>
          </cell>
          <cell r="H1178">
            <v>0</v>
          </cell>
          <cell r="I1178">
            <v>46</v>
          </cell>
          <cell r="J1178">
            <v>690</v>
          </cell>
          <cell r="K1178">
            <v>534</v>
          </cell>
          <cell r="M1178">
            <v>1230</v>
          </cell>
          <cell r="N1178">
            <v>0</v>
          </cell>
          <cell r="O1178"/>
          <cell r="P1178">
            <v>899802</v>
          </cell>
          <cell r="Q1178">
            <v>1332</v>
          </cell>
          <cell r="R1178">
            <v>2239</v>
          </cell>
          <cell r="S1178">
            <v>1419</v>
          </cell>
          <cell r="T1178">
            <v>4.5</v>
          </cell>
        </row>
        <row r="1179">
          <cell r="C1179" t="str">
            <v>SU-76</v>
          </cell>
          <cell r="D1179">
            <v>43535010</v>
          </cell>
          <cell r="E1179">
            <v>640</v>
          </cell>
          <cell r="H1179">
            <v>60</v>
          </cell>
          <cell r="I1179">
            <v>38</v>
          </cell>
          <cell r="J1179">
            <v>490</v>
          </cell>
          <cell r="K1179">
            <v>68</v>
          </cell>
          <cell r="M1179">
            <v>289</v>
          </cell>
          <cell r="N1179">
            <v>20</v>
          </cell>
          <cell r="O1179"/>
          <cell r="P1179">
            <v>40457</v>
          </cell>
          <cell r="Q1179">
            <v>176</v>
          </cell>
          <cell r="R1179">
            <v>464</v>
          </cell>
          <cell r="S1179">
            <v>372</v>
          </cell>
          <cell r="T1179">
            <v>2.4</v>
          </cell>
        </row>
        <row r="1180">
          <cell r="C1180" t="str">
            <v>T-28</v>
          </cell>
          <cell r="D1180">
            <v>43535026</v>
          </cell>
          <cell r="E1180">
            <v>950</v>
          </cell>
          <cell r="H1180">
            <v>0</v>
          </cell>
          <cell r="I1180">
            <v>46</v>
          </cell>
          <cell r="J1180">
            <v>660</v>
          </cell>
          <cell r="K1180">
            <v>180</v>
          </cell>
          <cell r="M1180">
            <v>440</v>
          </cell>
          <cell r="N1180">
            <v>0</v>
          </cell>
          <cell r="O1180"/>
          <cell r="P1180">
            <v>95237</v>
          </cell>
          <cell r="Q1180">
            <v>322</v>
          </cell>
          <cell r="R1180">
            <v>475</v>
          </cell>
          <cell r="S1180">
            <v>544</v>
          </cell>
          <cell r="T1180">
            <v>3.4</v>
          </cell>
        </row>
        <row r="1181">
          <cell r="C1181" t="str">
            <v>Ch08_Type97_Chi_Ha</v>
          </cell>
          <cell r="D1181">
            <v>43535027</v>
          </cell>
          <cell r="E1181">
            <v>6230</v>
          </cell>
          <cell r="H1181">
            <v>9</v>
          </cell>
          <cell r="I1181">
            <v>48</v>
          </cell>
          <cell r="J1181">
            <v>700</v>
          </cell>
          <cell r="K1181">
            <v>460</v>
          </cell>
          <cell r="M1181">
            <v>2912</v>
          </cell>
          <cell r="N1181">
            <v>5</v>
          </cell>
          <cell r="O1181"/>
          <cell r="P1181">
            <v>1752287</v>
          </cell>
          <cell r="Q1181">
            <v>2707</v>
          </cell>
          <cell r="R1181">
            <v>2276</v>
          </cell>
          <cell r="S1181">
            <v>5407</v>
          </cell>
          <cell r="T1181">
            <v>5</v>
          </cell>
        </row>
        <row r="1182">
          <cell r="C1182" t="str">
            <v>GAZ-74b</v>
          </cell>
          <cell r="D1182">
            <v>43535014</v>
          </cell>
          <cell r="E1182">
            <v>661</v>
          </cell>
          <cell r="H1182">
            <v>0</v>
          </cell>
          <cell r="I1182">
            <v>43</v>
          </cell>
          <cell r="J1182">
            <v>680</v>
          </cell>
          <cell r="K1182">
            <v>229</v>
          </cell>
          <cell r="M1182">
            <v>282</v>
          </cell>
          <cell r="N1182">
            <v>0</v>
          </cell>
          <cell r="O1182"/>
          <cell r="P1182">
            <v>77921</v>
          </cell>
          <cell r="Q1182">
            <v>207</v>
          </cell>
          <cell r="R1182">
            <v>338</v>
          </cell>
          <cell r="S1182">
            <v>926</v>
          </cell>
          <cell r="T1182">
            <v>3.6</v>
          </cell>
        </row>
        <row r="1183">
          <cell r="C1183" t="str">
            <v>GB07_Matilda</v>
          </cell>
          <cell r="D1183">
            <v>43535025</v>
          </cell>
          <cell r="E1183">
            <v>421</v>
          </cell>
          <cell r="H1183">
            <v>0</v>
          </cell>
          <cell r="I1183">
            <v>46</v>
          </cell>
          <cell r="J1183">
            <v>420</v>
          </cell>
          <cell r="K1183">
            <v>1</v>
          </cell>
          <cell r="M1183">
            <v>194</v>
          </cell>
          <cell r="N1183">
            <v>0</v>
          </cell>
          <cell r="O1183"/>
          <cell r="P1183">
            <v>23488</v>
          </cell>
          <cell r="Q1183">
            <v>74</v>
          </cell>
          <cell r="R1183">
            <v>178</v>
          </cell>
          <cell r="S1183">
            <v>104</v>
          </cell>
          <cell r="T1183">
            <v>2.6</v>
          </cell>
        </row>
        <row r="1184">
          <cell r="C1184" t="str">
            <v>T82</v>
          </cell>
          <cell r="D1184">
            <v>43535022</v>
          </cell>
          <cell r="E1184">
            <v>119</v>
          </cell>
          <cell r="H1184">
            <v>0</v>
          </cell>
          <cell r="I1184">
            <v>46</v>
          </cell>
          <cell r="J1184">
            <v>440</v>
          </cell>
          <cell r="K1184">
            <v>1</v>
          </cell>
          <cell r="M1184">
            <v>55</v>
          </cell>
          <cell r="N1184">
            <v>0</v>
          </cell>
          <cell r="O1184"/>
          <cell r="P1184">
            <v>4237</v>
          </cell>
          <cell r="Q1184">
            <v>21</v>
          </cell>
          <cell r="R1184">
            <v>132</v>
          </cell>
          <cell r="S1184">
            <v>2</v>
          </cell>
          <cell r="T1184">
            <v>1.8</v>
          </cell>
        </row>
        <row r="1185">
          <cell r="C1185" t="str">
            <v>T2_lt</v>
          </cell>
          <cell r="D1185">
            <v>43535009</v>
          </cell>
          <cell r="E1185">
            <v>2861</v>
          </cell>
          <cell r="H1185">
            <v>49</v>
          </cell>
          <cell r="I1185">
            <v>50</v>
          </cell>
          <cell r="J1185">
            <v>810</v>
          </cell>
          <cell r="K1185">
            <v>448</v>
          </cell>
          <cell r="M1185">
            <v>1361</v>
          </cell>
          <cell r="N1185">
            <v>26</v>
          </cell>
          <cell r="O1185">
            <v>778</v>
          </cell>
          <cell r="P1185">
            <v>615005</v>
          </cell>
          <cell r="Q1185">
            <v>1569</v>
          </cell>
          <cell r="R1185">
            <v>1852</v>
          </cell>
          <cell r="S1185">
            <v>1882</v>
          </cell>
          <cell r="T1185">
            <v>4</v>
          </cell>
        </row>
        <row r="1186">
          <cell r="C1186" t="str">
            <v>T57</v>
          </cell>
          <cell r="D1186">
            <v>43535029</v>
          </cell>
          <cell r="E1186">
            <v>1012</v>
          </cell>
          <cell r="H1186">
            <v>161</v>
          </cell>
          <cell r="I1186">
            <v>51</v>
          </cell>
          <cell r="J1186">
            <v>690</v>
          </cell>
          <cell r="K1186">
            <v>247</v>
          </cell>
          <cell r="M1186">
            <v>456</v>
          </cell>
          <cell r="N1186">
            <v>82</v>
          </cell>
          <cell r="O1186">
            <v>906</v>
          </cell>
          <cell r="P1186">
            <v>139406</v>
          </cell>
          <cell r="Q1186">
            <v>440</v>
          </cell>
          <cell r="R1186">
            <v>483</v>
          </cell>
          <cell r="S1186">
            <v>730</v>
          </cell>
          <cell r="T1186">
            <v>3.4</v>
          </cell>
        </row>
        <row r="1187">
          <cell r="C1187" t="str">
            <v>GB06_Vickers_Medium_Mk_III</v>
          </cell>
          <cell r="D1187">
            <v>43535011</v>
          </cell>
          <cell r="E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M1187">
            <v>0</v>
          </cell>
          <cell r="N1187">
            <v>0</v>
          </cell>
          <cell r="O1187"/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</row>
        <row r="1188">
          <cell r="C1188" t="str">
            <v>Pz38t</v>
          </cell>
          <cell r="D1188">
            <v>43535004</v>
          </cell>
          <cell r="E1188">
            <v>356</v>
          </cell>
          <cell r="H1188">
            <v>26</v>
          </cell>
          <cell r="I1188">
            <v>42</v>
          </cell>
          <cell r="J1188">
            <v>600</v>
          </cell>
          <cell r="K1188">
            <v>87</v>
          </cell>
          <cell r="M1188">
            <v>153</v>
          </cell>
          <cell r="N1188">
            <v>10</v>
          </cell>
          <cell r="O1188"/>
          <cell r="P1188">
            <v>28128</v>
          </cell>
          <cell r="Q1188">
            <v>128</v>
          </cell>
          <cell r="R1188">
            <v>245</v>
          </cell>
          <cell r="S1188">
            <v>268</v>
          </cell>
          <cell r="T1188">
            <v>2.2999999999999998</v>
          </cell>
        </row>
        <row r="1189">
          <cell r="C1189" t="str">
            <v>PzIII_A</v>
          </cell>
          <cell r="D1189">
            <v>43535030</v>
          </cell>
          <cell r="E1189">
            <v>364</v>
          </cell>
          <cell r="H1189">
            <v>0</v>
          </cell>
          <cell r="I1189">
            <v>49</v>
          </cell>
          <cell r="J1189">
            <v>280</v>
          </cell>
          <cell r="K1189">
            <v>23</v>
          </cell>
          <cell r="M1189">
            <v>180</v>
          </cell>
          <cell r="N1189">
            <v>0</v>
          </cell>
          <cell r="O1189"/>
          <cell r="P1189">
            <v>18765</v>
          </cell>
          <cell r="Q1189">
            <v>84</v>
          </cell>
          <cell r="R1189">
            <v>158</v>
          </cell>
          <cell r="S1189">
            <v>42</v>
          </cell>
          <cell r="T1189">
            <v>2.2999999999999998</v>
          </cell>
        </row>
        <row r="1190">
          <cell r="C1190" t="str">
            <v>T-46</v>
          </cell>
          <cell r="D1190">
            <v>43535017</v>
          </cell>
          <cell r="E1190">
            <v>340</v>
          </cell>
          <cell r="H1190">
            <v>0</v>
          </cell>
          <cell r="I1190">
            <v>52</v>
          </cell>
          <cell r="J1190">
            <v>890</v>
          </cell>
          <cell r="K1190">
            <v>329</v>
          </cell>
          <cell r="M1190">
            <v>176</v>
          </cell>
          <cell r="N1190">
            <v>0</v>
          </cell>
          <cell r="O1190"/>
          <cell r="P1190">
            <v>29387</v>
          </cell>
          <cell r="Q1190">
            <v>132</v>
          </cell>
          <cell r="R1190">
            <v>384</v>
          </cell>
          <cell r="S1190">
            <v>363</v>
          </cell>
          <cell r="T1190">
            <v>2.2000000000000002</v>
          </cell>
        </row>
        <row r="1191">
          <cell r="C1191" t="str">
            <v>SU-26</v>
          </cell>
          <cell r="D1191">
            <v>43535008</v>
          </cell>
          <cell r="E1191">
            <v>1243</v>
          </cell>
          <cell r="H1191">
            <v>18</v>
          </cell>
          <cell r="I1191">
            <v>48</v>
          </cell>
          <cell r="J1191">
            <v>800</v>
          </cell>
          <cell r="K1191">
            <v>456</v>
          </cell>
          <cell r="M1191">
            <v>590</v>
          </cell>
          <cell r="N1191">
            <v>9</v>
          </cell>
          <cell r="O1191">
            <v>46</v>
          </cell>
          <cell r="P1191">
            <v>272324</v>
          </cell>
          <cell r="Q1191">
            <v>679</v>
          </cell>
          <cell r="R1191">
            <v>792</v>
          </cell>
          <cell r="S1191">
            <v>978</v>
          </cell>
          <cell r="T1191">
            <v>3.9</v>
          </cell>
        </row>
        <row r="1192">
          <cell r="C1192" t="str">
            <v>Bison_I</v>
          </cell>
          <cell r="D1192">
            <v>43535005</v>
          </cell>
          <cell r="E1192">
            <v>10466</v>
          </cell>
          <cell r="H1192">
            <v>0</v>
          </cell>
          <cell r="I1192">
            <v>55</v>
          </cell>
          <cell r="J1192">
            <v>1280</v>
          </cell>
          <cell r="K1192">
            <v>1214</v>
          </cell>
          <cell r="M1192">
            <v>5710</v>
          </cell>
          <cell r="N1192">
            <v>0</v>
          </cell>
          <cell r="O1192"/>
          <cell r="P1192">
            <v>6559563</v>
          </cell>
          <cell r="Q1192">
            <v>11164</v>
          </cell>
          <cell r="R1192">
            <v>10974</v>
          </cell>
          <cell r="S1192">
            <v>11054</v>
          </cell>
          <cell r="T1192">
            <v>5.0999999999999996</v>
          </cell>
        </row>
        <row r="1193">
          <cell r="C1193" t="str">
            <v>SU-18</v>
          </cell>
          <cell r="D1193">
            <v>43535002</v>
          </cell>
          <cell r="E1193">
            <v>81</v>
          </cell>
          <cell r="H1193">
            <v>14</v>
          </cell>
          <cell r="I1193">
            <v>46</v>
          </cell>
          <cell r="J1193">
            <v>290</v>
          </cell>
          <cell r="K1193">
            <v>1</v>
          </cell>
          <cell r="M1193">
            <v>37</v>
          </cell>
          <cell r="N1193">
            <v>6</v>
          </cell>
          <cell r="O1193">
            <v>1</v>
          </cell>
          <cell r="P1193">
            <v>867</v>
          </cell>
          <cell r="Q1193">
            <v>6</v>
          </cell>
          <cell r="R1193">
            <v>31</v>
          </cell>
          <cell r="S1193">
            <v>39</v>
          </cell>
          <cell r="T1193">
            <v>1.5</v>
          </cell>
        </row>
        <row r="1194">
          <cell r="C1194" t="str">
            <v>GB07_Matilda</v>
          </cell>
          <cell r="D1194">
            <v>43535024</v>
          </cell>
          <cell r="E1194">
            <v>10477</v>
          </cell>
          <cell r="H1194">
            <v>28</v>
          </cell>
          <cell r="I1194">
            <v>49</v>
          </cell>
          <cell r="J1194">
            <v>760</v>
          </cell>
          <cell r="K1194">
            <v>568</v>
          </cell>
          <cell r="M1194">
            <v>4962</v>
          </cell>
          <cell r="N1194">
            <v>15</v>
          </cell>
          <cell r="O1194"/>
          <cell r="P1194">
            <v>3509740</v>
          </cell>
          <cell r="Q1194">
            <v>5253</v>
          </cell>
          <cell r="R1194">
            <v>10938</v>
          </cell>
          <cell r="S1194">
            <v>3332</v>
          </cell>
          <cell r="T1194">
            <v>5</v>
          </cell>
        </row>
        <row r="1195">
          <cell r="C1195" t="str">
            <v>Ch08_Type97_Chi_Ha</v>
          </cell>
          <cell r="D1195">
            <v>43535012</v>
          </cell>
          <cell r="E1195">
            <v>1314</v>
          </cell>
          <cell r="H1195">
            <v>9</v>
          </cell>
          <cell r="I1195">
            <v>48</v>
          </cell>
          <cell r="J1195">
            <v>560</v>
          </cell>
          <cell r="K1195">
            <v>365</v>
          </cell>
          <cell r="M1195">
            <v>635</v>
          </cell>
          <cell r="N1195">
            <v>4</v>
          </cell>
          <cell r="O1195"/>
          <cell r="P1195">
            <v>227236</v>
          </cell>
          <cell r="Q1195">
            <v>624</v>
          </cell>
          <cell r="R1195">
            <v>770</v>
          </cell>
          <cell r="S1195">
            <v>629</v>
          </cell>
          <cell r="T1195">
            <v>3.9</v>
          </cell>
        </row>
        <row r="1196">
          <cell r="C1196" t="str">
            <v>SU-76</v>
          </cell>
          <cell r="D1196">
            <v>43535015</v>
          </cell>
          <cell r="E1196">
            <v>435</v>
          </cell>
          <cell r="H1196">
            <v>17</v>
          </cell>
          <cell r="I1196">
            <v>45</v>
          </cell>
          <cell r="J1196">
            <v>380</v>
          </cell>
          <cell r="K1196">
            <v>3</v>
          </cell>
          <cell r="M1196">
            <v>200</v>
          </cell>
          <cell r="N1196">
            <v>7</v>
          </cell>
          <cell r="O1196">
            <v>1</v>
          </cell>
          <cell r="P1196">
            <v>23598</v>
          </cell>
          <cell r="Q1196">
            <v>81</v>
          </cell>
          <cell r="R1196">
            <v>326</v>
          </cell>
          <cell r="S1196">
            <v>120</v>
          </cell>
          <cell r="T1196">
            <v>2.2000000000000002</v>
          </cell>
        </row>
        <row r="1197">
          <cell r="C1197" t="str">
            <v>T-46</v>
          </cell>
          <cell r="D1197">
            <v>43535023</v>
          </cell>
          <cell r="E1197">
            <v>195</v>
          </cell>
          <cell r="H1197">
            <v>30</v>
          </cell>
          <cell r="I1197">
            <v>42</v>
          </cell>
          <cell r="J1197">
            <v>270</v>
          </cell>
          <cell r="K1197">
            <v>1</v>
          </cell>
          <cell r="M1197">
            <v>80</v>
          </cell>
          <cell r="N1197">
            <v>13</v>
          </cell>
          <cell r="O1197">
            <v>139</v>
          </cell>
          <cell r="P1197">
            <v>5996</v>
          </cell>
          <cell r="Q1197">
            <v>34</v>
          </cell>
          <cell r="R1197">
            <v>54</v>
          </cell>
          <cell r="S1197">
            <v>33</v>
          </cell>
          <cell r="T1197">
            <v>2</v>
          </cell>
        </row>
        <row r="1198">
          <cell r="C1198" t="str">
            <v>SU-18</v>
          </cell>
          <cell r="D1198">
            <v>43535028</v>
          </cell>
          <cell r="E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M1198">
            <v>0</v>
          </cell>
          <cell r="N1198">
            <v>0</v>
          </cell>
          <cell r="O1198"/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</row>
        <row r="1199">
          <cell r="C1199" t="str">
            <v>T-46</v>
          </cell>
          <cell r="D1199">
            <v>43535021</v>
          </cell>
          <cell r="E1199">
            <v>595</v>
          </cell>
          <cell r="H1199">
            <v>42</v>
          </cell>
          <cell r="I1199">
            <v>50</v>
          </cell>
          <cell r="J1199">
            <v>540</v>
          </cell>
          <cell r="K1199">
            <v>167</v>
          </cell>
          <cell r="M1199">
            <v>289</v>
          </cell>
          <cell r="N1199">
            <v>22</v>
          </cell>
          <cell r="O1199">
            <v>683</v>
          </cell>
          <cell r="P1199">
            <v>41254</v>
          </cell>
          <cell r="Q1199">
            <v>148</v>
          </cell>
          <cell r="R1199">
            <v>560</v>
          </cell>
          <cell r="S1199">
            <v>219</v>
          </cell>
          <cell r="T1199">
            <v>3</v>
          </cell>
        </row>
        <row r="1200">
          <cell r="C1200" t="str">
            <v>T-46</v>
          </cell>
          <cell r="D1200">
            <v>43535006</v>
          </cell>
          <cell r="E1200">
            <v>6998</v>
          </cell>
          <cell r="H1200">
            <v>311</v>
          </cell>
          <cell r="I1200">
            <v>46</v>
          </cell>
          <cell r="J1200">
            <v>840</v>
          </cell>
          <cell r="K1200">
            <v>831</v>
          </cell>
          <cell r="M1200">
            <v>3261</v>
          </cell>
          <cell r="N1200">
            <v>143</v>
          </cell>
          <cell r="O1200">
            <v>1052</v>
          </cell>
          <cell r="P1200">
            <v>4617982</v>
          </cell>
          <cell r="Q1200">
            <v>4761</v>
          </cell>
          <cell r="R1200">
            <v>4401</v>
          </cell>
          <cell r="S1200">
            <v>4706</v>
          </cell>
          <cell r="T1200">
            <v>6.1</v>
          </cell>
        </row>
        <row r="1201">
          <cell r="C1201" t="str">
            <v>M5_Stuart</v>
          </cell>
          <cell r="D1201">
            <v>43535003</v>
          </cell>
          <cell r="E1201">
            <v>1265</v>
          </cell>
          <cell r="H1201">
            <v>33</v>
          </cell>
          <cell r="I1201">
            <v>50</v>
          </cell>
          <cell r="J1201">
            <v>650</v>
          </cell>
          <cell r="K1201">
            <v>263</v>
          </cell>
          <cell r="M1201">
            <v>589</v>
          </cell>
          <cell r="N1201">
            <v>18</v>
          </cell>
          <cell r="O1201">
            <v>430</v>
          </cell>
          <cell r="P1201">
            <v>126959</v>
          </cell>
          <cell r="Q1201">
            <v>543</v>
          </cell>
          <cell r="R1201">
            <v>1286</v>
          </cell>
          <cell r="S1201">
            <v>876</v>
          </cell>
          <cell r="T1201">
            <v>2.8</v>
          </cell>
        </row>
        <row r="1202">
          <cell r="C1202" t="str">
            <v>SU-76</v>
          </cell>
          <cell r="D1202">
            <v>43535019</v>
          </cell>
          <cell r="E1202">
            <v>5271</v>
          </cell>
          <cell r="H1202">
            <v>55</v>
          </cell>
          <cell r="I1202">
            <v>44</v>
          </cell>
          <cell r="J1202">
            <v>780</v>
          </cell>
          <cell r="K1202">
            <v>531</v>
          </cell>
          <cell r="M1202">
            <v>2497</v>
          </cell>
          <cell r="N1202">
            <v>23</v>
          </cell>
          <cell r="O1202">
            <v>882</v>
          </cell>
          <cell r="P1202">
            <v>1350159</v>
          </cell>
          <cell r="Q1202">
            <v>2988</v>
          </cell>
          <cell r="R1202">
            <v>3254</v>
          </cell>
          <cell r="S1202">
            <v>5606</v>
          </cell>
          <cell r="T1202">
            <v>4.2</v>
          </cell>
        </row>
        <row r="1203">
          <cell r="C1203" t="str">
            <v>T-28</v>
          </cell>
          <cell r="D1203">
            <v>43535016</v>
          </cell>
          <cell r="E1203">
            <v>1960</v>
          </cell>
          <cell r="H1203">
            <v>197</v>
          </cell>
          <cell r="I1203">
            <v>48</v>
          </cell>
          <cell r="J1203">
            <v>500</v>
          </cell>
          <cell r="K1203">
            <v>321</v>
          </cell>
          <cell r="M1203">
            <v>876</v>
          </cell>
          <cell r="N1203">
            <v>95</v>
          </cell>
          <cell r="O1203">
            <v>205</v>
          </cell>
          <cell r="P1203">
            <v>426937</v>
          </cell>
          <cell r="Q1203">
            <v>738</v>
          </cell>
          <cell r="R1203">
            <v>1173</v>
          </cell>
          <cell r="S1203">
            <v>727</v>
          </cell>
          <cell r="T1203">
            <v>4.5999999999999996</v>
          </cell>
        </row>
        <row r="1204">
          <cell r="C1204" t="str">
            <v>AMX38</v>
          </cell>
          <cell r="D1204">
            <v>43535013</v>
          </cell>
          <cell r="E1204">
            <v>2618</v>
          </cell>
          <cell r="H1204">
            <v>0</v>
          </cell>
          <cell r="I1204">
            <v>47</v>
          </cell>
          <cell r="J1204">
            <v>650</v>
          </cell>
          <cell r="K1204">
            <v>527</v>
          </cell>
          <cell r="M1204">
            <v>1231</v>
          </cell>
          <cell r="N1204">
            <v>0</v>
          </cell>
          <cell r="O1204"/>
          <cell r="P1204">
            <v>712717</v>
          </cell>
          <cell r="Q1204">
            <v>1512</v>
          </cell>
          <cell r="R1204">
            <v>1801</v>
          </cell>
          <cell r="S1204">
            <v>1523</v>
          </cell>
          <cell r="T1204">
            <v>4.8</v>
          </cell>
        </row>
        <row r="1205">
          <cell r="C1205" t="str">
            <v>JagdPzIV</v>
          </cell>
          <cell r="D1205">
            <v>44341827</v>
          </cell>
          <cell r="E1205">
            <v>8189</v>
          </cell>
          <cell r="H1205">
            <v>38</v>
          </cell>
          <cell r="I1205">
            <v>48</v>
          </cell>
          <cell r="J1205">
            <v>690</v>
          </cell>
          <cell r="K1205">
            <v>637</v>
          </cell>
          <cell r="M1205">
            <v>3838</v>
          </cell>
          <cell r="N1205">
            <v>19</v>
          </cell>
          <cell r="O1205">
            <v>1</v>
          </cell>
          <cell r="P1205">
            <v>3644796</v>
          </cell>
          <cell r="Q1205">
            <v>4397</v>
          </cell>
          <cell r="R1205">
            <v>5493</v>
          </cell>
          <cell r="S1205">
            <v>4186</v>
          </cell>
          <cell r="T1205">
            <v>5.6</v>
          </cell>
        </row>
        <row r="1206">
          <cell r="C1206" t="str">
            <v>Wespe</v>
          </cell>
          <cell r="D1206">
            <v>44341835</v>
          </cell>
          <cell r="E1206">
            <v>3241</v>
          </cell>
          <cell r="H1206">
            <v>64</v>
          </cell>
          <cell r="I1206">
            <v>46</v>
          </cell>
          <cell r="J1206">
            <v>650</v>
          </cell>
          <cell r="K1206">
            <v>337</v>
          </cell>
          <cell r="M1206">
            <v>1542</v>
          </cell>
          <cell r="N1206">
            <v>29</v>
          </cell>
          <cell r="O1206">
            <v>1</v>
          </cell>
          <cell r="P1206">
            <v>490363</v>
          </cell>
          <cell r="Q1206">
            <v>1081</v>
          </cell>
          <cell r="R1206">
            <v>3998</v>
          </cell>
          <cell r="S1206">
            <v>1057</v>
          </cell>
          <cell r="T1206">
            <v>3.8</v>
          </cell>
        </row>
        <row r="1207">
          <cell r="C1207" t="str">
            <v>VK3601H</v>
          </cell>
          <cell r="D1207">
            <v>44341838</v>
          </cell>
          <cell r="E1207">
            <v>15306</v>
          </cell>
          <cell r="H1207">
            <v>178</v>
          </cell>
          <cell r="I1207">
            <v>50</v>
          </cell>
          <cell r="J1207">
            <v>810</v>
          </cell>
          <cell r="K1207">
            <v>910</v>
          </cell>
          <cell r="M1207">
            <v>7328</v>
          </cell>
          <cell r="N1207">
            <v>89</v>
          </cell>
          <cell r="O1207">
            <v>1061</v>
          </cell>
          <cell r="P1207">
            <v>11353683</v>
          </cell>
          <cell r="Q1207">
            <v>11718</v>
          </cell>
          <cell r="R1207">
            <v>9733</v>
          </cell>
          <cell r="S1207">
            <v>11008</v>
          </cell>
          <cell r="T1207">
            <v>6.5</v>
          </cell>
        </row>
        <row r="1208">
          <cell r="C1208" t="str">
            <v>T-34-85</v>
          </cell>
          <cell r="D1208">
            <v>44341842</v>
          </cell>
          <cell r="E1208">
            <v>480</v>
          </cell>
          <cell r="H1208">
            <v>0</v>
          </cell>
          <cell r="I1208">
            <v>51</v>
          </cell>
          <cell r="J1208">
            <v>930</v>
          </cell>
          <cell r="K1208">
            <v>533</v>
          </cell>
          <cell r="M1208">
            <v>245</v>
          </cell>
          <cell r="N1208">
            <v>0</v>
          </cell>
          <cell r="O1208"/>
          <cell r="P1208">
            <v>88186</v>
          </cell>
          <cell r="Q1208">
            <v>262</v>
          </cell>
          <cell r="R1208">
            <v>630</v>
          </cell>
          <cell r="S1208">
            <v>271</v>
          </cell>
          <cell r="T1208">
            <v>3.7</v>
          </cell>
        </row>
        <row r="1209">
          <cell r="C1209" t="str">
            <v>AMX_105AM</v>
          </cell>
          <cell r="D1209">
            <v>44341824</v>
          </cell>
          <cell r="E1209">
            <v>7497</v>
          </cell>
          <cell r="H1209">
            <v>4</v>
          </cell>
          <cell r="I1209">
            <v>47</v>
          </cell>
          <cell r="J1209">
            <v>850</v>
          </cell>
          <cell r="K1209">
            <v>602</v>
          </cell>
          <cell r="M1209">
            <v>3538</v>
          </cell>
          <cell r="N1209">
            <v>2</v>
          </cell>
          <cell r="O1209"/>
          <cell r="P1209">
            <v>2789755</v>
          </cell>
          <cell r="Q1209">
            <v>3613</v>
          </cell>
          <cell r="R1209">
            <v>7580</v>
          </cell>
          <cell r="S1209">
            <v>3977</v>
          </cell>
          <cell r="T1209">
            <v>5</v>
          </cell>
        </row>
        <row r="1210">
          <cell r="C1210" t="str">
            <v>Ch09_M5</v>
          </cell>
          <cell r="D1210">
            <v>44341817</v>
          </cell>
          <cell r="E1210">
            <v>2803</v>
          </cell>
          <cell r="H1210">
            <v>32</v>
          </cell>
          <cell r="I1210">
            <v>50</v>
          </cell>
          <cell r="J1210">
            <v>540</v>
          </cell>
          <cell r="K1210">
            <v>323</v>
          </cell>
          <cell r="M1210">
            <v>1338</v>
          </cell>
          <cell r="N1210">
            <v>17</v>
          </cell>
          <cell r="O1210">
            <v>348</v>
          </cell>
          <cell r="P1210">
            <v>470287</v>
          </cell>
          <cell r="Q1210">
            <v>1012</v>
          </cell>
          <cell r="R1210">
            <v>2237</v>
          </cell>
          <cell r="S1210">
            <v>730</v>
          </cell>
          <cell r="T1210">
            <v>4.2</v>
          </cell>
        </row>
        <row r="1211">
          <cell r="C1211" t="str">
            <v>GB08_Churchill_I</v>
          </cell>
          <cell r="D1211">
            <v>44341836</v>
          </cell>
          <cell r="E1211">
            <v>897</v>
          </cell>
          <cell r="H1211">
            <v>20</v>
          </cell>
          <cell r="I1211">
            <v>51</v>
          </cell>
          <cell r="J1211">
            <v>990</v>
          </cell>
          <cell r="K1211">
            <v>573</v>
          </cell>
          <cell r="M1211">
            <v>460</v>
          </cell>
          <cell r="N1211">
            <v>10</v>
          </cell>
          <cell r="O1211"/>
          <cell r="P1211">
            <v>187174</v>
          </cell>
          <cell r="Q1211">
            <v>604</v>
          </cell>
          <cell r="R1211">
            <v>695</v>
          </cell>
          <cell r="S1211">
            <v>890</v>
          </cell>
          <cell r="T1211">
            <v>3.4</v>
          </cell>
        </row>
        <row r="1212">
          <cell r="C1212" t="str">
            <v>A-20</v>
          </cell>
          <cell r="D1212">
            <v>44341844</v>
          </cell>
          <cell r="E1212">
            <v>128</v>
          </cell>
          <cell r="H1212">
            <v>0</v>
          </cell>
          <cell r="I1212">
            <v>46</v>
          </cell>
          <cell r="J1212">
            <v>530</v>
          </cell>
          <cell r="K1212">
            <v>56</v>
          </cell>
          <cell r="M1212">
            <v>59</v>
          </cell>
          <cell r="N1212">
            <v>0</v>
          </cell>
          <cell r="O1212"/>
          <cell r="P1212">
            <v>6100</v>
          </cell>
          <cell r="Q1212">
            <v>32</v>
          </cell>
          <cell r="R1212">
            <v>30</v>
          </cell>
          <cell r="S1212">
            <v>214</v>
          </cell>
          <cell r="T1212">
            <v>1.7</v>
          </cell>
        </row>
        <row r="1213">
          <cell r="C1213" t="str">
            <v>KV-1s</v>
          </cell>
          <cell r="D1213">
            <v>44341841</v>
          </cell>
          <cell r="E1213">
            <v>2411</v>
          </cell>
          <cell r="H1213">
            <v>114</v>
          </cell>
          <cell r="I1213">
            <v>42</v>
          </cell>
          <cell r="J1213">
            <v>1210</v>
          </cell>
          <cell r="K1213">
            <v>900</v>
          </cell>
          <cell r="M1213">
            <v>1263</v>
          </cell>
          <cell r="N1213">
            <v>48</v>
          </cell>
          <cell r="O1213">
            <v>1015</v>
          </cell>
          <cell r="P1213">
            <v>838350</v>
          </cell>
          <cell r="Q1213">
            <v>2573</v>
          </cell>
          <cell r="R1213">
            <v>1382</v>
          </cell>
          <cell r="S1213">
            <v>3393</v>
          </cell>
          <cell r="T1213">
            <v>3.5</v>
          </cell>
        </row>
        <row r="1214">
          <cell r="C1214" t="str">
            <v>PzIV</v>
          </cell>
          <cell r="D1214">
            <v>44341828</v>
          </cell>
          <cell r="E1214">
            <v>4369</v>
          </cell>
          <cell r="H1214">
            <v>60</v>
          </cell>
          <cell r="I1214">
            <v>54</v>
          </cell>
          <cell r="J1214">
            <v>1030</v>
          </cell>
          <cell r="K1214">
            <v>908</v>
          </cell>
          <cell r="M1214">
            <v>2255</v>
          </cell>
          <cell r="N1214">
            <v>33</v>
          </cell>
          <cell r="O1214"/>
          <cell r="P1214">
            <v>1698811</v>
          </cell>
          <cell r="Q1214">
            <v>3923</v>
          </cell>
          <cell r="R1214">
            <v>5292</v>
          </cell>
          <cell r="S1214">
            <v>4132</v>
          </cell>
          <cell r="T1214">
            <v>4</v>
          </cell>
        </row>
        <row r="1215">
          <cell r="C1215" t="str">
            <v>Lorraine39_L_AM</v>
          </cell>
          <cell r="D1215">
            <v>44341830</v>
          </cell>
          <cell r="E1215">
            <v>693</v>
          </cell>
          <cell r="H1215">
            <v>3</v>
          </cell>
          <cell r="I1215">
            <v>48</v>
          </cell>
          <cell r="J1215">
            <v>710</v>
          </cell>
          <cell r="K1215">
            <v>240</v>
          </cell>
          <cell r="M1215">
            <v>332</v>
          </cell>
          <cell r="N1215">
            <v>1</v>
          </cell>
          <cell r="O1215"/>
          <cell r="P1215">
            <v>60789</v>
          </cell>
          <cell r="Q1215">
            <v>247</v>
          </cell>
          <cell r="R1215">
            <v>741</v>
          </cell>
          <cell r="S1215">
            <v>432</v>
          </cell>
          <cell r="T1215">
            <v>2.8</v>
          </cell>
        </row>
        <row r="1216">
          <cell r="C1216" t="str">
            <v>KV-1s</v>
          </cell>
          <cell r="D1216">
            <v>44341825</v>
          </cell>
          <cell r="E1216">
            <v>964</v>
          </cell>
          <cell r="H1216">
            <v>102</v>
          </cell>
          <cell r="I1216">
            <v>52</v>
          </cell>
          <cell r="J1216">
            <v>460</v>
          </cell>
          <cell r="K1216">
            <v>270</v>
          </cell>
          <cell r="M1216">
            <v>452</v>
          </cell>
          <cell r="N1216">
            <v>53</v>
          </cell>
          <cell r="O1216"/>
          <cell r="P1216">
            <v>128958</v>
          </cell>
          <cell r="Q1216">
            <v>318</v>
          </cell>
          <cell r="R1216">
            <v>588</v>
          </cell>
          <cell r="S1216">
            <v>740</v>
          </cell>
          <cell r="T1216">
            <v>3.7</v>
          </cell>
        </row>
        <row r="1217">
          <cell r="C1217" t="str">
            <v>M18_Hellcat</v>
          </cell>
          <cell r="D1217">
            <v>44341845</v>
          </cell>
          <cell r="E1217">
            <v>2092</v>
          </cell>
          <cell r="H1217">
            <v>0</v>
          </cell>
          <cell r="I1217">
            <v>47</v>
          </cell>
          <cell r="J1217">
            <v>930</v>
          </cell>
          <cell r="K1217">
            <v>684</v>
          </cell>
          <cell r="M1217">
            <v>981</v>
          </cell>
          <cell r="N1217">
            <v>0</v>
          </cell>
          <cell r="O1217"/>
          <cell r="P1217">
            <v>848826</v>
          </cell>
          <cell r="Q1217">
            <v>1420</v>
          </cell>
          <cell r="R1217">
            <v>1603</v>
          </cell>
          <cell r="S1217">
            <v>1345</v>
          </cell>
          <cell r="T1217">
            <v>4.8</v>
          </cell>
        </row>
        <row r="1218">
          <cell r="C1218" t="str">
            <v>T-34-85</v>
          </cell>
          <cell r="D1218">
            <v>44341820</v>
          </cell>
          <cell r="E1218">
            <v>527</v>
          </cell>
          <cell r="H1218">
            <v>2</v>
          </cell>
          <cell r="I1218">
            <v>46</v>
          </cell>
          <cell r="J1218">
            <v>440</v>
          </cell>
          <cell r="K1218">
            <v>123</v>
          </cell>
          <cell r="M1218">
            <v>248</v>
          </cell>
          <cell r="N1218">
            <v>0</v>
          </cell>
          <cell r="O1218"/>
          <cell r="P1218">
            <v>34049</v>
          </cell>
          <cell r="Q1218">
            <v>91</v>
          </cell>
          <cell r="R1218">
            <v>382</v>
          </cell>
          <cell r="S1218">
            <v>184</v>
          </cell>
          <cell r="T1218">
            <v>3.8</v>
          </cell>
        </row>
        <row r="1219">
          <cell r="C1219" t="str">
            <v>T1_hvy</v>
          </cell>
          <cell r="D1219">
            <v>44341816</v>
          </cell>
          <cell r="E1219">
            <v>1474</v>
          </cell>
          <cell r="H1219">
            <v>23</v>
          </cell>
          <cell r="I1219">
            <v>42</v>
          </cell>
          <cell r="J1219">
            <v>620</v>
          </cell>
          <cell r="K1219">
            <v>242</v>
          </cell>
          <cell r="M1219">
            <v>662</v>
          </cell>
          <cell r="N1219">
            <v>7</v>
          </cell>
          <cell r="O1219"/>
          <cell r="P1219">
            <v>238880</v>
          </cell>
          <cell r="Q1219">
            <v>560</v>
          </cell>
          <cell r="R1219">
            <v>635</v>
          </cell>
          <cell r="S1219">
            <v>592</v>
          </cell>
          <cell r="T1219">
            <v>4.0999999999999996</v>
          </cell>
        </row>
        <row r="1220">
          <cell r="C1220" t="str">
            <v>Wespe</v>
          </cell>
          <cell r="D1220">
            <v>44341821</v>
          </cell>
          <cell r="E1220">
            <v>10466</v>
          </cell>
          <cell r="H1220">
            <v>74</v>
          </cell>
          <cell r="I1220">
            <v>51</v>
          </cell>
          <cell r="J1220">
            <v>1280</v>
          </cell>
          <cell r="K1220">
            <v>1214</v>
          </cell>
          <cell r="M1220">
            <v>5710</v>
          </cell>
          <cell r="N1220">
            <v>36</v>
          </cell>
          <cell r="O1220">
            <v>1386</v>
          </cell>
          <cell r="P1220">
            <v>6559563</v>
          </cell>
          <cell r="Q1220">
            <v>11164</v>
          </cell>
          <cell r="R1220">
            <v>10974</v>
          </cell>
          <cell r="S1220">
            <v>11054</v>
          </cell>
          <cell r="T1220">
            <v>5.0999999999999996</v>
          </cell>
        </row>
        <row r="1221">
          <cell r="C1221" t="str">
            <v>KV1</v>
          </cell>
          <cell r="D1221">
            <v>44341839</v>
          </cell>
          <cell r="E1221">
            <v>514</v>
          </cell>
          <cell r="H1221">
            <v>50</v>
          </cell>
          <cell r="I1221">
            <v>39</v>
          </cell>
          <cell r="J1221">
            <v>620</v>
          </cell>
          <cell r="K1221">
            <v>190</v>
          </cell>
          <cell r="M1221">
            <v>235</v>
          </cell>
          <cell r="N1221">
            <v>16</v>
          </cell>
          <cell r="O1221"/>
          <cell r="P1221">
            <v>68047</v>
          </cell>
          <cell r="Q1221">
            <v>183</v>
          </cell>
          <cell r="R1221">
            <v>328</v>
          </cell>
          <cell r="S1221">
            <v>109</v>
          </cell>
          <cell r="T1221">
            <v>3.4</v>
          </cell>
        </row>
        <row r="1222">
          <cell r="C1222" t="str">
            <v>T150</v>
          </cell>
          <cell r="D1222">
            <v>44341831</v>
          </cell>
          <cell r="E1222">
            <v>4609</v>
          </cell>
          <cell r="H1222">
            <v>673</v>
          </cell>
          <cell r="I1222">
            <v>51</v>
          </cell>
          <cell r="J1222">
            <v>860</v>
          </cell>
          <cell r="K1222">
            <v>819</v>
          </cell>
          <cell r="M1222">
            <v>2222</v>
          </cell>
          <cell r="N1222">
            <v>343</v>
          </cell>
          <cell r="O1222">
            <v>1247</v>
          </cell>
          <cell r="P1222">
            <v>2732475</v>
          </cell>
          <cell r="Q1222">
            <v>3215</v>
          </cell>
          <cell r="R1222">
            <v>3732</v>
          </cell>
          <cell r="S1222">
            <v>1312</v>
          </cell>
          <cell r="T1222">
            <v>5.6</v>
          </cell>
        </row>
        <row r="1223">
          <cell r="C1223" t="str">
            <v>BDR_G1B</v>
          </cell>
          <cell r="D1223">
            <v>44341823</v>
          </cell>
          <cell r="E1223">
            <v>7186</v>
          </cell>
          <cell r="H1223">
            <v>1312</v>
          </cell>
          <cell r="I1223">
            <v>51</v>
          </cell>
          <cell r="J1223">
            <v>890</v>
          </cell>
          <cell r="K1223">
            <v>834</v>
          </cell>
          <cell r="M1223">
            <v>3474</v>
          </cell>
          <cell r="N1223">
            <v>672</v>
          </cell>
          <cell r="O1223">
            <v>1291</v>
          </cell>
          <cell r="P1223">
            <v>4219448</v>
          </cell>
          <cell r="Q1223">
            <v>5353</v>
          </cell>
          <cell r="R1223">
            <v>3965</v>
          </cell>
          <cell r="S1223">
            <v>3932</v>
          </cell>
          <cell r="T1223">
            <v>5.9</v>
          </cell>
        </row>
        <row r="1224">
          <cell r="C1224" t="str">
            <v>KV-1s</v>
          </cell>
          <cell r="D1224">
            <v>44341843</v>
          </cell>
          <cell r="E1224">
            <v>4961</v>
          </cell>
          <cell r="H1224">
            <v>700</v>
          </cell>
          <cell r="I1224">
            <v>50</v>
          </cell>
          <cell r="J1224">
            <v>660</v>
          </cell>
          <cell r="K1224">
            <v>471</v>
          </cell>
          <cell r="M1224">
            <v>2310</v>
          </cell>
          <cell r="N1224">
            <v>352</v>
          </cell>
          <cell r="O1224">
            <v>654</v>
          </cell>
          <cell r="P1224">
            <v>1415541</v>
          </cell>
          <cell r="Q1224">
            <v>2206</v>
          </cell>
          <cell r="R1224">
            <v>3397</v>
          </cell>
          <cell r="S1224">
            <v>2898</v>
          </cell>
          <cell r="T1224">
            <v>4.8</v>
          </cell>
        </row>
        <row r="1225">
          <cell r="C1225" t="str">
            <v>Sturmpanzer_II</v>
          </cell>
          <cell r="D1225">
            <v>44341822</v>
          </cell>
          <cell r="E1225">
            <v>2196</v>
          </cell>
          <cell r="H1225">
            <v>0</v>
          </cell>
          <cell r="I1225">
            <v>50</v>
          </cell>
          <cell r="J1225">
            <v>700</v>
          </cell>
          <cell r="K1225">
            <v>608</v>
          </cell>
          <cell r="M1225">
            <v>1103</v>
          </cell>
          <cell r="N1225">
            <v>0</v>
          </cell>
          <cell r="O1225"/>
          <cell r="P1225">
            <v>554748</v>
          </cell>
          <cell r="Q1225">
            <v>1500</v>
          </cell>
          <cell r="R1225">
            <v>2333</v>
          </cell>
          <cell r="S1225">
            <v>900</v>
          </cell>
          <cell r="T1225">
            <v>4</v>
          </cell>
        </row>
        <row r="1226">
          <cell r="C1226" t="str">
            <v>T40</v>
          </cell>
          <cell r="D1226">
            <v>44341834</v>
          </cell>
          <cell r="E1226">
            <v>685</v>
          </cell>
          <cell r="H1226">
            <v>50</v>
          </cell>
          <cell r="I1226">
            <v>45</v>
          </cell>
          <cell r="J1226">
            <v>670</v>
          </cell>
          <cell r="K1226">
            <v>288</v>
          </cell>
          <cell r="M1226">
            <v>305</v>
          </cell>
          <cell r="N1226">
            <v>22</v>
          </cell>
          <cell r="O1226">
            <v>546</v>
          </cell>
          <cell r="P1226">
            <v>107118</v>
          </cell>
          <cell r="Q1226">
            <v>275</v>
          </cell>
          <cell r="R1226">
            <v>679</v>
          </cell>
          <cell r="S1226">
            <v>373</v>
          </cell>
          <cell r="T1226">
            <v>3.3</v>
          </cell>
        </row>
        <row r="1227">
          <cell r="C1227" t="str">
            <v>VK3001H</v>
          </cell>
          <cell r="D1227">
            <v>44341818</v>
          </cell>
          <cell r="E1227">
            <v>4695</v>
          </cell>
          <cell r="H1227">
            <v>107</v>
          </cell>
          <cell r="I1227">
            <v>38</v>
          </cell>
          <cell r="J1227">
            <v>630</v>
          </cell>
          <cell r="K1227">
            <v>303</v>
          </cell>
          <cell r="M1227">
            <v>2107</v>
          </cell>
          <cell r="N1227">
            <v>41</v>
          </cell>
          <cell r="O1227">
            <v>1</v>
          </cell>
          <cell r="P1227">
            <v>812173</v>
          </cell>
          <cell r="Q1227">
            <v>1758</v>
          </cell>
          <cell r="R1227">
            <v>3636</v>
          </cell>
          <cell r="S1227">
            <v>2388</v>
          </cell>
          <cell r="T1227">
            <v>4.0999999999999996</v>
          </cell>
        </row>
        <row r="1228">
          <cell r="C1228" t="str">
            <v>AMX_105AM</v>
          </cell>
          <cell r="D1228">
            <v>44341826</v>
          </cell>
          <cell r="E1228">
            <v>3262</v>
          </cell>
          <cell r="H1228">
            <v>25</v>
          </cell>
          <cell r="I1228">
            <v>46</v>
          </cell>
          <cell r="J1228">
            <v>700</v>
          </cell>
          <cell r="K1228">
            <v>525</v>
          </cell>
          <cell r="M1228">
            <v>1594</v>
          </cell>
          <cell r="N1228">
            <v>9</v>
          </cell>
          <cell r="O1228">
            <v>23</v>
          </cell>
          <cell r="P1228">
            <v>906527</v>
          </cell>
          <cell r="Q1228">
            <v>1331</v>
          </cell>
          <cell r="R1228">
            <v>3645</v>
          </cell>
          <cell r="S1228">
            <v>1312</v>
          </cell>
          <cell r="T1228">
            <v>4.9000000000000004</v>
          </cell>
        </row>
        <row r="1229">
          <cell r="C1229" t="str">
            <v>KV1</v>
          </cell>
          <cell r="D1229">
            <v>44341829</v>
          </cell>
          <cell r="E1229">
            <v>2912</v>
          </cell>
          <cell r="H1229">
            <v>55</v>
          </cell>
          <cell r="I1229">
            <v>59</v>
          </cell>
          <cell r="J1229">
            <v>1130</v>
          </cell>
          <cell r="K1229">
            <v>895</v>
          </cell>
          <cell r="M1229">
            <v>1481</v>
          </cell>
          <cell r="N1229">
            <v>36</v>
          </cell>
          <cell r="O1229">
            <v>956</v>
          </cell>
          <cell r="P1229">
            <v>1310872</v>
          </cell>
          <cell r="Q1229">
            <v>2138</v>
          </cell>
          <cell r="R1229">
            <v>4395</v>
          </cell>
          <cell r="S1229">
            <v>1628</v>
          </cell>
          <cell r="T1229">
            <v>5.0999999999999996</v>
          </cell>
        </row>
        <row r="1230">
          <cell r="C1230" t="str">
            <v>Hetzer</v>
          </cell>
          <cell r="D1230">
            <v>44341840</v>
          </cell>
          <cell r="E1230">
            <v>301</v>
          </cell>
          <cell r="H1230">
            <v>0</v>
          </cell>
          <cell r="I1230">
            <v>45</v>
          </cell>
          <cell r="J1230">
            <v>510</v>
          </cell>
          <cell r="K1230">
            <v>40</v>
          </cell>
          <cell r="M1230">
            <v>134</v>
          </cell>
          <cell r="N1230">
            <v>0</v>
          </cell>
          <cell r="O1230"/>
          <cell r="P1230">
            <v>18089</v>
          </cell>
          <cell r="Q1230">
            <v>82</v>
          </cell>
          <cell r="R1230">
            <v>195</v>
          </cell>
          <cell r="S1230">
            <v>147</v>
          </cell>
          <cell r="T1230">
            <v>2.5</v>
          </cell>
        </row>
        <row r="1231">
          <cell r="C1231" t="str">
            <v>GAZ-74b</v>
          </cell>
          <cell r="D1231">
            <v>44341837</v>
          </cell>
          <cell r="E1231">
            <v>953</v>
          </cell>
          <cell r="H1231">
            <v>3</v>
          </cell>
          <cell r="I1231">
            <v>51</v>
          </cell>
          <cell r="J1231">
            <v>810</v>
          </cell>
          <cell r="K1231">
            <v>860</v>
          </cell>
          <cell r="M1231">
            <v>476</v>
          </cell>
          <cell r="N1231">
            <v>2</v>
          </cell>
          <cell r="O1231"/>
          <cell r="P1231">
            <v>560846</v>
          </cell>
          <cell r="Q1231">
            <v>710</v>
          </cell>
          <cell r="R1231">
            <v>318</v>
          </cell>
          <cell r="S1231">
            <v>757</v>
          </cell>
          <cell r="T1231">
            <v>4.8</v>
          </cell>
        </row>
        <row r="1232">
          <cell r="C1232" t="str">
            <v>KV1</v>
          </cell>
          <cell r="D1232">
            <v>44341832</v>
          </cell>
          <cell r="E1232">
            <v>7912</v>
          </cell>
          <cell r="H1232">
            <v>569</v>
          </cell>
          <cell r="I1232">
            <v>47</v>
          </cell>
          <cell r="J1232">
            <v>590</v>
          </cell>
          <cell r="K1232">
            <v>416</v>
          </cell>
          <cell r="M1232">
            <v>3728</v>
          </cell>
          <cell r="N1232">
            <v>270</v>
          </cell>
          <cell r="O1232">
            <v>223</v>
          </cell>
          <cell r="P1232">
            <v>1861158</v>
          </cell>
          <cell r="Q1232">
            <v>3093</v>
          </cell>
          <cell r="R1232">
            <v>6442</v>
          </cell>
          <cell r="S1232">
            <v>3085</v>
          </cell>
          <cell r="T1232">
            <v>4.8</v>
          </cell>
        </row>
        <row r="1233">
          <cell r="C1233" t="str">
            <v>T-50</v>
          </cell>
          <cell r="D1233">
            <v>44341819</v>
          </cell>
          <cell r="E1233">
            <v>1897</v>
          </cell>
          <cell r="H1233">
            <v>75</v>
          </cell>
          <cell r="I1233">
            <v>42</v>
          </cell>
          <cell r="J1233">
            <v>720</v>
          </cell>
          <cell r="K1233">
            <v>556</v>
          </cell>
          <cell r="M1233">
            <v>871</v>
          </cell>
          <cell r="N1233">
            <v>31</v>
          </cell>
          <cell r="O1233"/>
          <cell r="P1233">
            <v>699002</v>
          </cell>
          <cell r="Q1233">
            <v>1054</v>
          </cell>
          <cell r="R1233">
            <v>1507</v>
          </cell>
          <cell r="S1233">
            <v>626</v>
          </cell>
          <cell r="T1233">
            <v>4.5999999999999996</v>
          </cell>
        </row>
        <row r="1234">
          <cell r="C1234" t="str">
            <v>T-28</v>
          </cell>
          <cell r="D1234">
            <v>44341833</v>
          </cell>
          <cell r="E1234">
            <v>773</v>
          </cell>
          <cell r="H1234">
            <v>39</v>
          </cell>
          <cell r="I1234">
            <v>48</v>
          </cell>
          <cell r="J1234">
            <v>720</v>
          </cell>
          <cell r="K1234">
            <v>391</v>
          </cell>
          <cell r="M1234">
            <v>380</v>
          </cell>
          <cell r="N1234">
            <v>18</v>
          </cell>
          <cell r="O1234">
            <v>113</v>
          </cell>
          <cell r="P1234">
            <v>125280</v>
          </cell>
          <cell r="Q1234">
            <v>529</v>
          </cell>
          <cell r="R1234">
            <v>752</v>
          </cell>
          <cell r="S1234">
            <v>153</v>
          </cell>
          <cell r="T1234">
            <v>2.6</v>
          </cell>
        </row>
        <row r="1235">
          <cell r="C1235" t="str">
            <v>BDR_G1B</v>
          </cell>
          <cell r="D1235">
            <v>43588996</v>
          </cell>
          <cell r="E1235">
            <v>1393</v>
          </cell>
          <cell r="H1235">
            <v>200</v>
          </cell>
          <cell r="I1235">
            <v>46</v>
          </cell>
          <cell r="J1235">
            <v>440</v>
          </cell>
          <cell r="K1235">
            <v>76</v>
          </cell>
          <cell r="M1235">
            <v>624</v>
          </cell>
          <cell r="N1235">
            <v>91</v>
          </cell>
          <cell r="O1235"/>
          <cell r="P1235">
            <v>103248</v>
          </cell>
          <cell r="Q1235">
            <v>312</v>
          </cell>
          <cell r="R1235">
            <v>939</v>
          </cell>
          <cell r="S1235">
            <v>603</v>
          </cell>
          <cell r="T1235">
            <v>3.1</v>
          </cell>
        </row>
        <row r="1236">
          <cell r="C1236" t="str">
            <v>BDR_G1B</v>
          </cell>
          <cell r="D1236">
            <v>43588997</v>
          </cell>
          <cell r="E1236">
            <v>885</v>
          </cell>
          <cell r="H1236">
            <v>3</v>
          </cell>
          <cell r="I1236">
            <v>44</v>
          </cell>
          <cell r="J1236">
            <v>490</v>
          </cell>
          <cell r="K1236">
            <v>166</v>
          </cell>
          <cell r="M1236">
            <v>381</v>
          </cell>
          <cell r="N1236">
            <v>2</v>
          </cell>
          <cell r="O1236"/>
          <cell r="P1236">
            <v>118172</v>
          </cell>
          <cell r="Q1236">
            <v>328</v>
          </cell>
          <cell r="R1236">
            <v>475</v>
          </cell>
          <cell r="S1236">
            <v>239</v>
          </cell>
          <cell r="T1236">
            <v>3.7</v>
          </cell>
        </row>
        <row r="1237">
          <cell r="C1237" t="str">
            <v>SU-26</v>
          </cell>
          <cell r="D1237">
            <v>43589000</v>
          </cell>
          <cell r="E1237">
            <v>3053</v>
          </cell>
          <cell r="H1237">
            <v>183</v>
          </cell>
          <cell r="I1237">
            <v>55</v>
          </cell>
          <cell r="J1237">
            <v>1190</v>
          </cell>
          <cell r="K1237">
            <v>1212</v>
          </cell>
          <cell r="M1237">
            <v>1607</v>
          </cell>
          <cell r="N1237">
            <v>100</v>
          </cell>
          <cell r="O1237">
            <v>1343</v>
          </cell>
          <cell r="P1237">
            <v>1897837</v>
          </cell>
          <cell r="Q1237">
            <v>3602</v>
          </cell>
          <cell r="R1237">
            <v>1979</v>
          </cell>
          <cell r="S1237">
            <v>4137</v>
          </cell>
          <cell r="T1237">
            <v>4.2</v>
          </cell>
        </row>
        <row r="1238">
          <cell r="C1238" t="str">
            <v>KV1</v>
          </cell>
          <cell r="D1238">
            <v>43588999</v>
          </cell>
          <cell r="E1238">
            <v>587</v>
          </cell>
          <cell r="H1238">
            <v>0</v>
          </cell>
          <cell r="I1238">
            <v>53</v>
          </cell>
          <cell r="J1238">
            <v>1050</v>
          </cell>
          <cell r="K1238">
            <v>614</v>
          </cell>
          <cell r="M1238">
            <v>313</v>
          </cell>
          <cell r="N1238">
            <v>0</v>
          </cell>
          <cell r="O1238"/>
          <cell r="P1238">
            <v>108339</v>
          </cell>
          <cell r="Q1238">
            <v>417</v>
          </cell>
          <cell r="R1238">
            <v>622</v>
          </cell>
          <cell r="S1238">
            <v>631</v>
          </cell>
          <cell r="T1238">
            <v>2.9</v>
          </cell>
        </row>
        <row r="1239">
          <cell r="C1239" t="str">
            <v>KV1</v>
          </cell>
          <cell r="D1239">
            <v>43589010</v>
          </cell>
          <cell r="E1239">
            <v>3495</v>
          </cell>
          <cell r="H1239">
            <v>211</v>
          </cell>
          <cell r="I1239">
            <v>43</v>
          </cell>
          <cell r="J1239">
            <v>650</v>
          </cell>
          <cell r="K1239">
            <v>515</v>
          </cell>
          <cell r="M1239">
            <v>1660</v>
          </cell>
          <cell r="N1239">
            <v>91</v>
          </cell>
          <cell r="O1239">
            <v>380</v>
          </cell>
          <cell r="P1239">
            <v>1006766</v>
          </cell>
          <cell r="Q1239">
            <v>1546</v>
          </cell>
          <cell r="R1239">
            <v>3098</v>
          </cell>
          <cell r="S1239">
            <v>2082</v>
          </cell>
          <cell r="T1239">
            <v>4.9000000000000004</v>
          </cell>
        </row>
        <row r="1240">
          <cell r="C1240" t="str">
            <v>Ch09_M5</v>
          </cell>
          <cell r="D1240">
            <v>43589005</v>
          </cell>
          <cell r="E1240">
            <v>1657</v>
          </cell>
          <cell r="H1240">
            <v>20</v>
          </cell>
          <cell r="I1240">
            <v>47</v>
          </cell>
          <cell r="J1240">
            <v>640</v>
          </cell>
          <cell r="K1240">
            <v>337</v>
          </cell>
          <cell r="M1240">
            <v>769</v>
          </cell>
          <cell r="N1240">
            <v>10</v>
          </cell>
          <cell r="O1240">
            <v>1</v>
          </cell>
          <cell r="P1240">
            <v>229253</v>
          </cell>
          <cell r="Q1240">
            <v>582</v>
          </cell>
          <cell r="R1240">
            <v>2384</v>
          </cell>
          <cell r="S1240">
            <v>663</v>
          </cell>
          <cell r="T1240">
            <v>3.6</v>
          </cell>
        </row>
        <row r="1241">
          <cell r="C1241" t="str">
            <v>Ch09_M5</v>
          </cell>
          <cell r="D1241">
            <v>43588995</v>
          </cell>
          <cell r="E1241">
            <v>5454</v>
          </cell>
          <cell r="H1241">
            <v>42</v>
          </cell>
          <cell r="I1241">
            <v>51</v>
          </cell>
          <cell r="J1241">
            <v>1150</v>
          </cell>
          <cell r="K1241">
            <v>630</v>
          </cell>
          <cell r="M1241">
            <v>2828</v>
          </cell>
          <cell r="N1241">
            <v>21</v>
          </cell>
          <cell r="O1241"/>
          <cell r="P1241">
            <v>1064349</v>
          </cell>
          <cell r="Q1241">
            <v>4056</v>
          </cell>
          <cell r="R1241">
            <v>9477</v>
          </cell>
          <cell r="S1241">
            <v>2234</v>
          </cell>
          <cell r="T1241">
            <v>2.9</v>
          </cell>
        </row>
        <row r="1242">
          <cell r="C1242" t="str">
            <v>KV1</v>
          </cell>
          <cell r="D1242">
            <v>43588987</v>
          </cell>
          <cell r="E1242">
            <v>126</v>
          </cell>
          <cell r="H1242">
            <v>0</v>
          </cell>
          <cell r="I1242">
            <v>47</v>
          </cell>
          <cell r="J1242">
            <v>360</v>
          </cell>
          <cell r="K1242">
            <v>47</v>
          </cell>
          <cell r="M1242">
            <v>59</v>
          </cell>
          <cell r="N1242">
            <v>0</v>
          </cell>
          <cell r="O1242"/>
          <cell r="P1242">
            <v>6894</v>
          </cell>
          <cell r="Q1242">
            <v>27</v>
          </cell>
          <cell r="R1242">
            <v>90</v>
          </cell>
          <cell r="S1242">
            <v>7</v>
          </cell>
          <cell r="T1242">
            <v>3</v>
          </cell>
        </row>
        <row r="1243">
          <cell r="C1243" t="str">
            <v>Ch09_M5</v>
          </cell>
          <cell r="D1243">
            <v>43588998</v>
          </cell>
          <cell r="E1243">
            <v>822</v>
          </cell>
          <cell r="H1243">
            <v>21</v>
          </cell>
          <cell r="I1243">
            <v>48</v>
          </cell>
          <cell r="J1243">
            <v>530</v>
          </cell>
          <cell r="K1243">
            <v>275</v>
          </cell>
          <cell r="M1243">
            <v>390</v>
          </cell>
          <cell r="N1243">
            <v>11</v>
          </cell>
          <cell r="O1243"/>
          <cell r="P1243">
            <v>114255</v>
          </cell>
          <cell r="Q1243">
            <v>322</v>
          </cell>
          <cell r="R1243">
            <v>662</v>
          </cell>
          <cell r="S1243">
            <v>240</v>
          </cell>
          <cell r="T1243">
            <v>3.5</v>
          </cell>
        </row>
        <row r="1244">
          <cell r="C1244" t="str">
            <v>KV1</v>
          </cell>
          <cell r="D1244">
            <v>43589014</v>
          </cell>
          <cell r="E1244">
            <v>750</v>
          </cell>
          <cell r="H1244">
            <v>131</v>
          </cell>
          <cell r="I1244">
            <v>38</v>
          </cell>
          <cell r="J1244">
            <v>470</v>
          </cell>
          <cell r="K1244">
            <v>78</v>
          </cell>
          <cell r="M1244">
            <v>325</v>
          </cell>
          <cell r="N1244">
            <v>50</v>
          </cell>
          <cell r="O1244">
            <v>1</v>
          </cell>
          <cell r="P1244">
            <v>69022</v>
          </cell>
          <cell r="Q1244">
            <v>221</v>
          </cell>
          <cell r="R1244">
            <v>486</v>
          </cell>
          <cell r="S1244">
            <v>153</v>
          </cell>
          <cell r="T1244">
            <v>3.2</v>
          </cell>
        </row>
        <row r="1245">
          <cell r="C1245" t="str">
            <v>StuGIII</v>
          </cell>
          <cell r="D1245">
            <v>43589008</v>
          </cell>
          <cell r="E1245">
            <v>21627</v>
          </cell>
          <cell r="H1245">
            <v>291</v>
          </cell>
          <cell r="I1245">
            <v>56</v>
          </cell>
          <cell r="J1245">
            <v>1240</v>
          </cell>
          <cell r="K1245">
            <v>1312</v>
          </cell>
          <cell r="M1245">
            <v>11219</v>
          </cell>
          <cell r="N1245">
            <v>164</v>
          </cell>
          <cell r="O1245">
            <v>558</v>
          </cell>
          <cell r="P1245">
            <v>25935477</v>
          </cell>
          <cell r="Q1245">
            <v>21843</v>
          </cell>
          <cell r="R1245">
            <v>25053</v>
          </cell>
          <cell r="S1245">
            <v>16629</v>
          </cell>
          <cell r="T1245">
            <v>7.2</v>
          </cell>
        </row>
        <row r="1246">
          <cell r="C1246" t="str">
            <v>BT-7</v>
          </cell>
          <cell r="D1246">
            <v>43589007</v>
          </cell>
          <cell r="E1246">
            <v>5915</v>
          </cell>
          <cell r="H1246">
            <v>241</v>
          </cell>
          <cell r="I1246">
            <v>56</v>
          </cell>
          <cell r="J1246">
            <v>960</v>
          </cell>
          <cell r="K1246">
            <v>518</v>
          </cell>
          <cell r="M1246">
            <v>2947</v>
          </cell>
          <cell r="N1246">
            <v>136</v>
          </cell>
          <cell r="O1246">
            <v>1268</v>
          </cell>
          <cell r="P1246">
            <v>984665</v>
          </cell>
          <cell r="Q1246">
            <v>5449</v>
          </cell>
          <cell r="R1246">
            <v>3539</v>
          </cell>
          <cell r="S1246">
            <v>7001</v>
          </cell>
          <cell r="T1246">
            <v>2.2999999999999998</v>
          </cell>
        </row>
        <row r="1247">
          <cell r="C1247" t="str">
            <v>M3_Grant</v>
          </cell>
          <cell r="D1247">
            <v>43588993</v>
          </cell>
          <cell r="E1247">
            <v>4</v>
          </cell>
          <cell r="H1247">
            <v>0</v>
          </cell>
          <cell r="I1247">
            <v>50</v>
          </cell>
          <cell r="J1247">
            <v>270</v>
          </cell>
          <cell r="K1247">
            <v>1</v>
          </cell>
          <cell r="M1247">
            <v>2</v>
          </cell>
          <cell r="N1247">
            <v>0</v>
          </cell>
          <cell r="O1247"/>
          <cell r="P1247">
            <v>154</v>
          </cell>
          <cell r="Q1247">
            <v>2</v>
          </cell>
          <cell r="R1247">
            <v>1</v>
          </cell>
          <cell r="S1247">
            <v>0</v>
          </cell>
          <cell r="T1247">
            <v>1.3</v>
          </cell>
        </row>
        <row r="1248">
          <cell r="C1248" t="str">
            <v>Wespe</v>
          </cell>
          <cell r="D1248">
            <v>43588990</v>
          </cell>
          <cell r="E1248">
            <v>10466</v>
          </cell>
          <cell r="H1248">
            <v>74</v>
          </cell>
          <cell r="I1248">
            <v>51</v>
          </cell>
          <cell r="J1248">
            <v>1280</v>
          </cell>
          <cell r="K1248">
            <v>1214</v>
          </cell>
          <cell r="M1248">
            <v>5710</v>
          </cell>
          <cell r="N1248">
            <v>36</v>
          </cell>
          <cell r="O1248">
            <v>1386</v>
          </cell>
          <cell r="P1248">
            <v>6559563</v>
          </cell>
          <cell r="Q1248">
            <v>11164</v>
          </cell>
          <cell r="R1248">
            <v>10974</v>
          </cell>
          <cell r="S1248">
            <v>11054</v>
          </cell>
          <cell r="T1248">
            <v>5.0999999999999996</v>
          </cell>
        </row>
        <row r="1249">
          <cell r="C1249" t="str">
            <v>T-50</v>
          </cell>
          <cell r="D1249">
            <v>43588992</v>
          </cell>
          <cell r="E1249">
            <v>1144</v>
          </cell>
          <cell r="H1249">
            <v>194</v>
          </cell>
          <cell r="I1249">
            <v>45</v>
          </cell>
          <cell r="J1249">
            <v>490</v>
          </cell>
          <cell r="K1249">
            <v>224</v>
          </cell>
          <cell r="M1249">
            <v>547</v>
          </cell>
          <cell r="N1249">
            <v>88</v>
          </cell>
          <cell r="O1249"/>
          <cell r="P1249">
            <v>114896</v>
          </cell>
          <cell r="Q1249">
            <v>398</v>
          </cell>
          <cell r="R1249">
            <v>945</v>
          </cell>
          <cell r="S1249">
            <v>197</v>
          </cell>
          <cell r="T1249">
            <v>3.6</v>
          </cell>
        </row>
        <row r="1250">
          <cell r="C1250" t="str">
            <v>T-50</v>
          </cell>
          <cell r="D1250">
            <v>43589009</v>
          </cell>
          <cell r="E1250">
            <v>7893</v>
          </cell>
          <cell r="H1250">
            <v>120</v>
          </cell>
          <cell r="I1250">
            <v>48</v>
          </cell>
          <cell r="J1250">
            <v>950</v>
          </cell>
          <cell r="K1250">
            <v>906</v>
          </cell>
          <cell r="M1250">
            <v>3958</v>
          </cell>
          <cell r="N1250">
            <v>58</v>
          </cell>
          <cell r="O1250">
            <v>1017</v>
          </cell>
          <cell r="P1250">
            <v>4281320</v>
          </cell>
          <cell r="Q1250">
            <v>6127</v>
          </cell>
          <cell r="R1250">
            <v>4147</v>
          </cell>
          <cell r="S1250">
            <v>9266</v>
          </cell>
          <cell r="T1250">
            <v>5.3</v>
          </cell>
        </row>
        <row r="1251">
          <cell r="C1251" t="str">
            <v>M37</v>
          </cell>
          <cell r="D1251">
            <v>43588986</v>
          </cell>
          <cell r="E1251">
            <v>149</v>
          </cell>
          <cell r="H1251">
            <v>0</v>
          </cell>
          <cell r="I1251">
            <v>45</v>
          </cell>
          <cell r="J1251">
            <v>700</v>
          </cell>
          <cell r="K1251">
            <v>73</v>
          </cell>
          <cell r="M1251">
            <v>67</v>
          </cell>
          <cell r="N1251">
            <v>0</v>
          </cell>
          <cell r="O1251"/>
          <cell r="P1251">
            <v>9538</v>
          </cell>
          <cell r="Q1251">
            <v>44</v>
          </cell>
          <cell r="R1251">
            <v>168</v>
          </cell>
          <cell r="S1251">
            <v>53</v>
          </cell>
          <cell r="T1251">
            <v>2</v>
          </cell>
        </row>
        <row r="1252">
          <cell r="C1252" t="str">
            <v>M3_Grant</v>
          </cell>
          <cell r="D1252">
            <v>43588991</v>
          </cell>
          <cell r="E1252">
            <v>8110</v>
          </cell>
          <cell r="H1252">
            <v>0</v>
          </cell>
          <cell r="I1252">
            <v>52</v>
          </cell>
          <cell r="J1252">
            <v>980</v>
          </cell>
          <cell r="K1252">
            <v>1053</v>
          </cell>
          <cell r="M1252">
            <v>4215</v>
          </cell>
          <cell r="N1252">
            <v>0</v>
          </cell>
          <cell r="O1252"/>
          <cell r="P1252">
            <v>7322969</v>
          </cell>
          <cell r="Q1252">
            <v>6281</v>
          </cell>
          <cell r="R1252">
            <v>8491</v>
          </cell>
          <cell r="S1252">
            <v>2581</v>
          </cell>
          <cell r="T1252">
            <v>6.8</v>
          </cell>
        </row>
        <row r="1253">
          <cell r="C1253" t="str">
            <v>Hetzer</v>
          </cell>
          <cell r="D1253">
            <v>43589006</v>
          </cell>
          <cell r="E1253">
            <v>687</v>
          </cell>
          <cell r="H1253">
            <v>51</v>
          </cell>
          <cell r="I1253">
            <v>41</v>
          </cell>
          <cell r="J1253">
            <v>510</v>
          </cell>
          <cell r="K1253">
            <v>150</v>
          </cell>
          <cell r="M1253">
            <v>286</v>
          </cell>
          <cell r="N1253">
            <v>21</v>
          </cell>
          <cell r="O1253">
            <v>152</v>
          </cell>
          <cell r="P1253">
            <v>83159</v>
          </cell>
          <cell r="Q1253">
            <v>341</v>
          </cell>
          <cell r="R1253">
            <v>525</v>
          </cell>
          <cell r="S1253">
            <v>101</v>
          </cell>
          <cell r="T1253">
            <v>2.8</v>
          </cell>
        </row>
        <row r="1254">
          <cell r="C1254" t="str">
            <v>StuGIII</v>
          </cell>
          <cell r="D1254">
            <v>43588988</v>
          </cell>
          <cell r="E1254">
            <v>586</v>
          </cell>
          <cell r="H1254">
            <v>0</v>
          </cell>
          <cell r="I1254">
            <v>45</v>
          </cell>
          <cell r="J1254">
            <v>600</v>
          </cell>
          <cell r="K1254">
            <v>228</v>
          </cell>
          <cell r="M1254">
            <v>263</v>
          </cell>
          <cell r="N1254">
            <v>0</v>
          </cell>
          <cell r="O1254"/>
          <cell r="P1254">
            <v>77947</v>
          </cell>
          <cell r="Q1254">
            <v>289</v>
          </cell>
          <cell r="R1254">
            <v>355</v>
          </cell>
          <cell r="S1254">
            <v>234</v>
          </cell>
          <cell r="T1254">
            <v>3.1</v>
          </cell>
        </row>
        <row r="1255">
          <cell r="C1255" t="str">
            <v>T-34</v>
          </cell>
          <cell r="D1255">
            <v>43588989</v>
          </cell>
          <cell r="E1255">
            <v>1871</v>
          </cell>
          <cell r="H1255">
            <v>40</v>
          </cell>
          <cell r="I1255">
            <v>47</v>
          </cell>
          <cell r="J1255">
            <v>870</v>
          </cell>
          <cell r="K1255">
            <v>720</v>
          </cell>
          <cell r="M1255">
            <v>919</v>
          </cell>
          <cell r="N1255">
            <v>17</v>
          </cell>
          <cell r="O1255">
            <v>309</v>
          </cell>
          <cell r="P1255">
            <v>702200</v>
          </cell>
          <cell r="Q1255">
            <v>1323</v>
          </cell>
          <cell r="R1255">
            <v>1986</v>
          </cell>
          <cell r="S1255">
            <v>871</v>
          </cell>
          <cell r="T1255">
            <v>4.4000000000000004</v>
          </cell>
        </row>
        <row r="1256">
          <cell r="C1256" t="str">
            <v>RenaultUE57</v>
          </cell>
          <cell r="D1256">
            <v>43589004</v>
          </cell>
          <cell r="E1256">
            <v>1236</v>
          </cell>
          <cell r="H1256">
            <v>16</v>
          </cell>
          <cell r="I1256">
            <v>46</v>
          </cell>
          <cell r="J1256">
            <v>500</v>
          </cell>
          <cell r="K1256">
            <v>227</v>
          </cell>
          <cell r="M1256">
            <v>562</v>
          </cell>
          <cell r="N1256">
            <v>8</v>
          </cell>
          <cell r="O1256"/>
          <cell r="P1256">
            <v>154960</v>
          </cell>
          <cell r="Q1256">
            <v>480</v>
          </cell>
          <cell r="R1256">
            <v>913</v>
          </cell>
          <cell r="S1256">
            <v>339</v>
          </cell>
          <cell r="T1256">
            <v>3.7</v>
          </cell>
        </row>
        <row r="1257">
          <cell r="C1257" t="str">
            <v>Ch09_M5</v>
          </cell>
          <cell r="D1257">
            <v>43589015</v>
          </cell>
          <cell r="E1257">
            <v>2562</v>
          </cell>
          <cell r="H1257">
            <v>78</v>
          </cell>
          <cell r="I1257">
            <v>49</v>
          </cell>
          <cell r="J1257">
            <v>660</v>
          </cell>
          <cell r="K1257">
            <v>425</v>
          </cell>
          <cell r="M1257">
            <v>1211</v>
          </cell>
          <cell r="N1257">
            <v>38</v>
          </cell>
          <cell r="O1257">
            <v>1</v>
          </cell>
          <cell r="P1257">
            <v>542357</v>
          </cell>
          <cell r="Q1257">
            <v>1167</v>
          </cell>
          <cell r="R1257">
            <v>2253</v>
          </cell>
          <cell r="S1257">
            <v>1480</v>
          </cell>
          <cell r="T1257">
            <v>4</v>
          </cell>
        </row>
        <row r="1258">
          <cell r="C1258" t="str">
            <v>T-28</v>
          </cell>
          <cell r="D1258">
            <v>43588994</v>
          </cell>
          <cell r="E1258">
            <v>98</v>
          </cell>
          <cell r="H1258">
            <v>0</v>
          </cell>
          <cell r="I1258">
            <v>45</v>
          </cell>
          <cell r="J1258">
            <v>590</v>
          </cell>
          <cell r="K1258">
            <v>199</v>
          </cell>
          <cell r="M1258">
            <v>44</v>
          </cell>
          <cell r="N1258">
            <v>0</v>
          </cell>
          <cell r="O1258"/>
          <cell r="P1258">
            <v>10231</v>
          </cell>
          <cell r="Q1258">
            <v>51</v>
          </cell>
          <cell r="R1258">
            <v>34</v>
          </cell>
          <cell r="S1258">
            <v>159</v>
          </cell>
          <cell r="T1258">
            <v>1.7</v>
          </cell>
        </row>
        <row r="1259">
          <cell r="C1259" t="str">
            <v>Churchill_LL</v>
          </cell>
          <cell r="D1259">
            <v>43589001</v>
          </cell>
          <cell r="E1259">
            <v>3204</v>
          </cell>
          <cell r="H1259">
            <v>218</v>
          </cell>
          <cell r="I1259">
            <v>46</v>
          </cell>
          <cell r="J1259">
            <v>620</v>
          </cell>
          <cell r="K1259">
            <v>412</v>
          </cell>
          <cell r="M1259">
            <v>1474</v>
          </cell>
          <cell r="N1259">
            <v>101</v>
          </cell>
          <cell r="O1259">
            <v>843</v>
          </cell>
          <cell r="P1259">
            <v>824065</v>
          </cell>
          <cell r="Q1259">
            <v>1269</v>
          </cell>
          <cell r="R1259">
            <v>2665</v>
          </cell>
          <cell r="S1259">
            <v>833</v>
          </cell>
          <cell r="T1259">
            <v>5</v>
          </cell>
        </row>
        <row r="1260">
          <cell r="C1260" t="str">
            <v>Ch08_Type97_Chi_Ha</v>
          </cell>
          <cell r="D1260">
            <v>43589003</v>
          </cell>
          <cell r="E1260">
            <v>4824</v>
          </cell>
          <cell r="H1260">
            <v>73</v>
          </cell>
          <cell r="I1260">
            <v>54</v>
          </cell>
          <cell r="J1260">
            <v>1000</v>
          </cell>
          <cell r="K1260">
            <v>956</v>
          </cell>
          <cell r="M1260">
            <v>2393</v>
          </cell>
          <cell r="N1260">
            <v>40</v>
          </cell>
          <cell r="O1260">
            <v>274</v>
          </cell>
          <cell r="P1260">
            <v>2878349</v>
          </cell>
          <cell r="Q1260">
            <v>3447</v>
          </cell>
          <cell r="R1260">
            <v>7052</v>
          </cell>
          <cell r="S1260">
            <v>2445</v>
          </cell>
          <cell r="T1260">
            <v>6</v>
          </cell>
        </row>
        <row r="1261">
          <cell r="C1261" t="str">
            <v>KV1</v>
          </cell>
          <cell r="D1261">
            <v>43589002</v>
          </cell>
          <cell r="E1261">
            <v>2566</v>
          </cell>
          <cell r="H1261">
            <v>71</v>
          </cell>
          <cell r="I1261">
            <v>44</v>
          </cell>
          <cell r="J1261">
            <v>710</v>
          </cell>
          <cell r="K1261">
            <v>390</v>
          </cell>
          <cell r="M1261">
            <v>1234</v>
          </cell>
          <cell r="N1261">
            <v>30</v>
          </cell>
          <cell r="O1261"/>
          <cell r="P1261">
            <v>477630</v>
          </cell>
          <cell r="Q1261">
            <v>999</v>
          </cell>
          <cell r="R1261">
            <v>2210</v>
          </cell>
          <cell r="S1261">
            <v>1423</v>
          </cell>
          <cell r="T1261">
            <v>4.2</v>
          </cell>
        </row>
        <row r="1262">
          <cell r="C1262" t="str">
            <v>Sturmpanzer_II</v>
          </cell>
          <cell r="D1262">
            <v>43589011</v>
          </cell>
          <cell r="E1262">
            <v>572</v>
          </cell>
          <cell r="H1262">
            <v>30</v>
          </cell>
          <cell r="I1262">
            <v>45</v>
          </cell>
          <cell r="J1262">
            <v>420</v>
          </cell>
          <cell r="K1262">
            <v>61</v>
          </cell>
          <cell r="M1262">
            <v>244</v>
          </cell>
          <cell r="N1262">
            <v>15</v>
          </cell>
          <cell r="O1262"/>
          <cell r="P1262">
            <v>44734</v>
          </cell>
          <cell r="Q1262">
            <v>184</v>
          </cell>
          <cell r="R1262">
            <v>474</v>
          </cell>
          <cell r="S1262">
            <v>111</v>
          </cell>
          <cell r="T1262">
            <v>2.8</v>
          </cell>
        </row>
        <row r="1263">
          <cell r="C1263" t="str">
            <v>T49</v>
          </cell>
          <cell r="D1263">
            <v>43589012</v>
          </cell>
          <cell r="E1263">
            <v>2289</v>
          </cell>
          <cell r="H1263">
            <v>44</v>
          </cell>
          <cell r="I1263">
            <v>54</v>
          </cell>
          <cell r="J1263">
            <v>840</v>
          </cell>
          <cell r="K1263">
            <v>691</v>
          </cell>
          <cell r="M1263">
            <v>1132</v>
          </cell>
          <cell r="N1263">
            <v>27</v>
          </cell>
          <cell r="O1263">
            <v>401</v>
          </cell>
          <cell r="P1263">
            <v>810637</v>
          </cell>
          <cell r="Q1263">
            <v>1615</v>
          </cell>
          <cell r="R1263">
            <v>1890</v>
          </cell>
          <cell r="S1263">
            <v>1230</v>
          </cell>
          <cell r="T1263">
            <v>4.5999999999999996</v>
          </cell>
        </row>
        <row r="1264">
          <cell r="C1264" t="str">
            <v>T-46</v>
          </cell>
          <cell r="D1264">
            <v>43589013</v>
          </cell>
          <cell r="E1264">
            <v>419</v>
          </cell>
          <cell r="H1264">
            <v>41</v>
          </cell>
          <cell r="I1264">
            <v>44</v>
          </cell>
          <cell r="J1264">
            <v>660</v>
          </cell>
          <cell r="K1264">
            <v>196</v>
          </cell>
          <cell r="M1264">
            <v>196</v>
          </cell>
          <cell r="N1264">
            <v>16</v>
          </cell>
          <cell r="O1264"/>
          <cell r="P1264">
            <v>42085</v>
          </cell>
          <cell r="Q1264">
            <v>211</v>
          </cell>
          <cell r="R1264">
            <v>237</v>
          </cell>
          <cell r="S1264">
            <v>254</v>
          </cell>
          <cell r="T1264">
            <v>2.4</v>
          </cell>
        </row>
        <row r="1265">
          <cell r="C1265" t="str">
            <v>GB20_Crusader</v>
          </cell>
          <cell r="D1265">
            <v>44192374</v>
          </cell>
          <cell r="E1265">
            <v>3754</v>
          </cell>
          <cell r="H1265">
            <v>0</v>
          </cell>
          <cell r="I1265">
            <v>47</v>
          </cell>
          <cell r="J1265">
            <v>680</v>
          </cell>
          <cell r="K1265">
            <v>504</v>
          </cell>
          <cell r="M1265">
            <v>1759</v>
          </cell>
          <cell r="N1265">
            <v>0</v>
          </cell>
          <cell r="O1265"/>
          <cell r="P1265">
            <v>985081</v>
          </cell>
          <cell r="Q1265">
            <v>1643</v>
          </cell>
          <cell r="R1265">
            <v>5327</v>
          </cell>
          <cell r="S1265">
            <v>881</v>
          </cell>
          <cell r="T1265">
            <v>4.5999999999999996</v>
          </cell>
        </row>
        <row r="1266">
          <cell r="C1266" t="str">
            <v>Pz38_NA</v>
          </cell>
          <cell r="D1266">
            <v>44192379</v>
          </cell>
          <cell r="E1266">
            <v>462</v>
          </cell>
          <cell r="H1266">
            <v>14</v>
          </cell>
          <cell r="I1266">
            <v>49</v>
          </cell>
          <cell r="J1266">
            <v>530</v>
          </cell>
          <cell r="K1266">
            <v>103</v>
          </cell>
          <cell r="M1266">
            <v>213</v>
          </cell>
          <cell r="N1266">
            <v>9</v>
          </cell>
          <cell r="O1266"/>
          <cell r="P1266">
            <v>38111</v>
          </cell>
          <cell r="Q1266">
            <v>109</v>
          </cell>
          <cell r="R1266">
            <v>333</v>
          </cell>
          <cell r="S1266">
            <v>182</v>
          </cell>
          <cell r="T1266">
            <v>2.9</v>
          </cell>
        </row>
        <row r="1267">
          <cell r="C1267" t="str">
            <v>GB06_Vickers_Medium_Mk_III</v>
          </cell>
          <cell r="D1267">
            <v>44192384</v>
          </cell>
          <cell r="E1267">
            <v>229</v>
          </cell>
          <cell r="H1267">
            <v>0</v>
          </cell>
          <cell r="I1267">
            <v>44</v>
          </cell>
          <cell r="J1267">
            <v>560</v>
          </cell>
          <cell r="K1267">
            <v>54</v>
          </cell>
          <cell r="M1267">
            <v>101</v>
          </cell>
          <cell r="N1267">
            <v>0</v>
          </cell>
          <cell r="O1267"/>
          <cell r="P1267">
            <v>19326</v>
          </cell>
          <cell r="Q1267">
            <v>69</v>
          </cell>
          <cell r="R1267">
            <v>83</v>
          </cell>
          <cell r="S1267">
            <v>121</v>
          </cell>
          <cell r="T1267">
            <v>2.7</v>
          </cell>
        </row>
        <row r="1268">
          <cell r="C1268" t="str">
            <v>Ch21_T34</v>
          </cell>
          <cell r="D1268">
            <v>44192381</v>
          </cell>
          <cell r="E1268">
            <v>19284</v>
          </cell>
          <cell r="H1268">
            <v>28</v>
          </cell>
          <cell r="I1268">
            <v>50</v>
          </cell>
          <cell r="J1268">
            <v>1080</v>
          </cell>
          <cell r="K1268">
            <v>1068</v>
          </cell>
          <cell r="M1268">
            <v>9612</v>
          </cell>
          <cell r="N1268">
            <v>14</v>
          </cell>
          <cell r="O1268">
            <v>319</v>
          </cell>
          <cell r="P1268">
            <v>17153882</v>
          </cell>
          <cell r="Q1268">
            <v>16633</v>
          </cell>
          <cell r="R1268">
            <v>17545</v>
          </cell>
          <cell r="S1268">
            <v>14481</v>
          </cell>
          <cell r="T1268">
            <v>6.9</v>
          </cell>
        </row>
        <row r="1269">
          <cell r="C1269" t="str">
            <v>T49</v>
          </cell>
          <cell r="D1269">
            <v>44192386</v>
          </cell>
          <cell r="E1269">
            <v>6171</v>
          </cell>
          <cell r="H1269">
            <v>5</v>
          </cell>
          <cell r="I1269">
            <v>42</v>
          </cell>
          <cell r="J1269">
            <v>530</v>
          </cell>
          <cell r="K1269">
            <v>357</v>
          </cell>
          <cell r="M1269">
            <v>2712</v>
          </cell>
          <cell r="N1269">
            <v>0</v>
          </cell>
          <cell r="O1269"/>
          <cell r="P1269">
            <v>1601103</v>
          </cell>
          <cell r="Q1269">
            <v>2321</v>
          </cell>
          <cell r="R1269">
            <v>4314</v>
          </cell>
          <cell r="S1269">
            <v>1642</v>
          </cell>
          <cell r="T1269">
            <v>5</v>
          </cell>
        </row>
        <row r="1270">
          <cell r="C1270" t="str">
            <v>GB20_Crusader</v>
          </cell>
          <cell r="D1270">
            <v>44192389</v>
          </cell>
          <cell r="E1270">
            <v>286</v>
          </cell>
          <cell r="H1270">
            <v>0</v>
          </cell>
          <cell r="I1270">
            <v>49</v>
          </cell>
          <cell r="J1270">
            <v>530</v>
          </cell>
          <cell r="K1270">
            <v>36</v>
          </cell>
          <cell r="M1270">
            <v>139</v>
          </cell>
          <cell r="N1270">
            <v>0</v>
          </cell>
          <cell r="O1270"/>
          <cell r="P1270">
            <v>13158</v>
          </cell>
          <cell r="Q1270">
            <v>65</v>
          </cell>
          <cell r="R1270">
            <v>167</v>
          </cell>
          <cell r="S1270">
            <v>76</v>
          </cell>
          <cell r="T1270">
            <v>2.2999999999999998</v>
          </cell>
        </row>
        <row r="1271">
          <cell r="C1271" t="str">
            <v>KV1</v>
          </cell>
          <cell r="D1271">
            <v>44192375</v>
          </cell>
          <cell r="E1271">
            <v>4414</v>
          </cell>
          <cell r="H1271">
            <v>912</v>
          </cell>
          <cell r="I1271">
            <v>47</v>
          </cell>
          <cell r="J1271">
            <v>580</v>
          </cell>
          <cell r="K1271">
            <v>351</v>
          </cell>
          <cell r="M1271">
            <v>2097</v>
          </cell>
          <cell r="N1271">
            <v>430</v>
          </cell>
          <cell r="O1271">
            <v>273</v>
          </cell>
          <cell r="P1271">
            <v>855235</v>
          </cell>
          <cell r="Q1271">
            <v>1792</v>
          </cell>
          <cell r="R1271">
            <v>2997</v>
          </cell>
          <cell r="S1271">
            <v>1568</v>
          </cell>
          <cell r="T1271">
            <v>4.2</v>
          </cell>
        </row>
        <row r="1272">
          <cell r="C1272" t="str">
            <v>PzIV</v>
          </cell>
          <cell r="D1272">
            <v>44192376</v>
          </cell>
          <cell r="E1272">
            <v>7192</v>
          </cell>
          <cell r="H1272">
            <v>313</v>
          </cell>
          <cell r="I1272">
            <v>51</v>
          </cell>
          <cell r="J1272">
            <v>800</v>
          </cell>
          <cell r="K1272">
            <v>607</v>
          </cell>
          <cell r="M1272">
            <v>3485</v>
          </cell>
          <cell r="N1272">
            <v>160</v>
          </cell>
          <cell r="O1272">
            <v>310</v>
          </cell>
          <cell r="P1272">
            <v>2271666</v>
          </cell>
          <cell r="Q1272">
            <v>3966</v>
          </cell>
          <cell r="R1272">
            <v>7477</v>
          </cell>
          <cell r="S1272">
            <v>3689</v>
          </cell>
          <cell r="T1272">
            <v>4.8</v>
          </cell>
        </row>
        <row r="1273">
          <cell r="C1273" t="str">
            <v>Sturmpanzer_II</v>
          </cell>
          <cell r="D1273">
            <v>44192388</v>
          </cell>
          <cell r="E1273">
            <v>6576</v>
          </cell>
          <cell r="H1273">
            <v>29</v>
          </cell>
          <cell r="I1273">
            <v>51</v>
          </cell>
          <cell r="J1273">
            <v>900</v>
          </cell>
          <cell r="K1273">
            <v>936</v>
          </cell>
          <cell r="M1273">
            <v>3280</v>
          </cell>
          <cell r="N1273">
            <v>16</v>
          </cell>
          <cell r="O1273"/>
          <cell r="P1273">
            <v>3736042</v>
          </cell>
          <cell r="Q1273">
            <v>5145</v>
          </cell>
          <cell r="R1273">
            <v>6824</v>
          </cell>
          <cell r="S1273">
            <v>4386</v>
          </cell>
          <cell r="T1273">
            <v>5.4</v>
          </cell>
        </row>
        <row r="1274">
          <cell r="C1274" t="str">
            <v>StuGIII</v>
          </cell>
          <cell r="D1274">
            <v>44192393</v>
          </cell>
          <cell r="E1274">
            <v>420</v>
          </cell>
          <cell r="H1274">
            <v>39</v>
          </cell>
          <cell r="I1274">
            <v>49</v>
          </cell>
          <cell r="J1274">
            <v>870</v>
          </cell>
          <cell r="K1274">
            <v>698</v>
          </cell>
          <cell r="M1274">
            <v>218</v>
          </cell>
          <cell r="N1274">
            <v>17</v>
          </cell>
          <cell r="O1274"/>
          <cell r="P1274">
            <v>109742</v>
          </cell>
          <cell r="Q1274">
            <v>356</v>
          </cell>
          <cell r="R1274">
            <v>289</v>
          </cell>
          <cell r="S1274">
            <v>403</v>
          </cell>
          <cell r="T1274">
            <v>3.6</v>
          </cell>
        </row>
        <row r="1275">
          <cell r="C1275" t="str">
            <v>Ch09_M5</v>
          </cell>
          <cell r="D1275">
            <v>44192392</v>
          </cell>
          <cell r="E1275">
            <v>4235</v>
          </cell>
          <cell r="H1275">
            <v>44</v>
          </cell>
          <cell r="I1275">
            <v>47</v>
          </cell>
          <cell r="J1275">
            <v>810</v>
          </cell>
          <cell r="K1275">
            <v>723</v>
          </cell>
          <cell r="M1275">
            <v>2094</v>
          </cell>
          <cell r="N1275">
            <v>20</v>
          </cell>
          <cell r="O1275"/>
          <cell r="P1275">
            <v>1843398</v>
          </cell>
          <cell r="Q1275">
            <v>2553</v>
          </cell>
          <cell r="R1275">
            <v>4058</v>
          </cell>
          <cell r="S1275">
            <v>1936</v>
          </cell>
          <cell r="T1275">
            <v>5</v>
          </cell>
        </row>
        <row r="1276">
          <cell r="C1276" t="str">
            <v>BDR_G1B</v>
          </cell>
          <cell r="D1276">
            <v>44192373</v>
          </cell>
          <cell r="E1276">
            <v>18265</v>
          </cell>
          <cell r="H1276">
            <v>323</v>
          </cell>
          <cell r="I1276">
            <v>46</v>
          </cell>
          <cell r="J1276">
            <v>1030</v>
          </cell>
          <cell r="K1276">
            <v>761</v>
          </cell>
          <cell r="M1276">
            <v>9124</v>
          </cell>
          <cell r="N1276">
            <v>147</v>
          </cell>
          <cell r="O1276">
            <v>708</v>
          </cell>
          <cell r="P1276">
            <v>5932763</v>
          </cell>
          <cell r="Q1276">
            <v>12982</v>
          </cell>
          <cell r="R1276">
            <v>26132</v>
          </cell>
          <cell r="S1276">
            <v>11952</v>
          </cell>
          <cell r="T1276">
            <v>4.4000000000000004</v>
          </cell>
        </row>
        <row r="1277">
          <cell r="C1277" t="str">
            <v>A-20</v>
          </cell>
          <cell r="D1277">
            <v>44192380</v>
          </cell>
          <cell r="E1277">
            <v>949</v>
          </cell>
          <cell r="H1277">
            <v>50</v>
          </cell>
          <cell r="I1277">
            <v>47</v>
          </cell>
          <cell r="J1277">
            <v>570</v>
          </cell>
          <cell r="K1277">
            <v>281</v>
          </cell>
          <cell r="M1277">
            <v>445</v>
          </cell>
          <cell r="N1277">
            <v>23</v>
          </cell>
          <cell r="O1277">
            <v>248</v>
          </cell>
          <cell r="P1277">
            <v>126391</v>
          </cell>
          <cell r="Q1277">
            <v>339</v>
          </cell>
          <cell r="R1277">
            <v>881</v>
          </cell>
          <cell r="S1277">
            <v>658</v>
          </cell>
          <cell r="T1277">
            <v>3.1</v>
          </cell>
        </row>
        <row r="1278">
          <cell r="C1278" t="str">
            <v>Pz38_NA</v>
          </cell>
          <cell r="D1278">
            <v>44192383</v>
          </cell>
          <cell r="E1278">
            <v>774</v>
          </cell>
          <cell r="H1278">
            <v>88</v>
          </cell>
          <cell r="I1278">
            <v>34</v>
          </cell>
          <cell r="J1278">
            <v>480</v>
          </cell>
          <cell r="K1278">
            <v>65</v>
          </cell>
          <cell r="M1278">
            <v>335</v>
          </cell>
          <cell r="N1278">
            <v>29</v>
          </cell>
          <cell r="O1278">
            <v>118</v>
          </cell>
          <cell r="P1278">
            <v>60096</v>
          </cell>
          <cell r="Q1278">
            <v>192</v>
          </cell>
          <cell r="R1278">
            <v>359</v>
          </cell>
          <cell r="S1278">
            <v>335</v>
          </cell>
          <cell r="T1278">
            <v>3.5</v>
          </cell>
        </row>
        <row r="1279">
          <cell r="C1279" t="str">
            <v>Ch21_T34</v>
          </cell>
          <cell r="D1279">
            <v>44192370</v>
          </cell>
          <cell r="E1279">
            <v>18753</v>
          </cell>
          <cell r="H1279">
            <v>126</v>
          </cell>
          <cell r="I1279">
            <v>51</v>
          </cell>
          <cell r="J1279">
            <v>990</v>
          </cell>
          <cell r="K1279">
            <v>953</v>
          </cell>
          <cell r="M1279">
            <v>9254</v>
          </cell>
          <cell r="N1279">
            <v>64</v>
          </cell>
          <cell r="O1279">
            <v>1</v>
          </cell>
          <cell r="P1279">
            <v>12087377</v>
          </cell>
          <cell r="Q1279">
            <v>14131</v>
          </cell>
          <cell r="R1279">
            <v>14633</v>
          </cell>
          <cell r="S1279">
            <v>16731</v>
          </cell>
          <cell r="T1279">
            <v>5.7</v>
          </cell>
        </row>
        <row r="1280">
          <cell r="C1280" t="str">
            <v>PzIV</v>
          </cell>
          <cell r="D1280">
            <v>44192391</v>
          </cell>
          <cell r="E1280">
            <v>691</v>
          </cell>
          <cell r="H1280">
            <v>110</v>
          </cell>
          <cell r="I1280">
            <v>45</v>
          </cell>
          <cell r="J1280">
            <v>560</v>
          </cell>
          <cell r="K1280">
            <v>238</v>
          </cell>
          <cell r="M1280">
            <v>321</v>
          </cell>
          <cell r="N1280">
            <v>50</v>
          </cell>
          <cell r="O1280">
            <v>1</v>
          </cell>
          <cell r="P1280">
            <v>93977</v>
          </cell>
          <cell r="Q1280">
            <v>269</v>
          </cell>
          <cell r="R1280">
            <v>418</v>
          </cell>
          <cell r="S1280">
            <v>250</v>
          </cell>
          <cell r="T1280">
            <v>3.5</v>
          </cell>
        </row>
        <row r="1281">
          <cell r="C1281" t="str">
            <v>Ch08_Type97_Chi_Ha</v>
          </cell>
          <cell r="D1281">
            <v>44192367</v>
          </cell>
          <cell r="E1281">
            <v>857</v>
          </cell>
          <cell r="H1281">
            <v>0</v>
          </cell>
          <cell r="I1281">
            <v>43</v>
          </cell>
          <cell r="J1281">
            <v>310</v>
          </cell>
          <cell r="K1281">
            <v>1</v>
          </cell>
          <cell r="M1281">
            <v>368</v>
          </cell>
          <cell r="N1281">
            <v>0</v>
          </cell>
          <cell r="O1281"/>
          <cell r="P1281">
            <v>13814</v>
          </cell>
          <cell r="Q1281">
            <v>76</v>
          </cell>
          <cell r="R1281">
            <v>229</v>
          </cell>
          <cell r="S1281">
            <v>428</v>
          </cell>
          <cell r="T1281">
            <v>1.8</v>
          </cell>
        </row>
        <row r="1282">
          <cell r="C1282" t="str">
            <v>A-20</v>
          </cell>
          <cell r="D1282">
            <v>44192382</v>
          </cell>
          <cell r="E1282">
            <v>3753</v>
          </cell>
          <cell r="H1282">
            <v>71</v>
          </cell>
          <cell r="I1282">
            <v>53</v>
          </cell>
          <cell r="J1282">
            <v>830</v>
          </cell>
          <cell r="K1282">
            <v>722</v>
          </cell>
          <cell r="M1282">
            <v>1842</v>
          </cell>
          <cell r="N1282">
            <v>38</v>
          </cell>
          <cell r="O1282">
            <v>980</v>
          </cell>
          <cell r="P1282">
            <v>1749704</v>
          </cell>
          <cell r="Q1282">
            <v>2256</v>
          </cell>
          <cell r="R1282">
            <v>2818</v>
          </cell>
          <cell r="S1282">
            <v>1903</v>
          </cell>
          <cell r="T1282">
            <v>5.4</v>
          </cell>
        </row>
        <row r="1283">
          <cell r="C1283" t="str">
            <v>KV1</v>
          </cell>
          <cell r="D1283">
            <v>44192387</v>
          </cell>
          <cell r="E1283">
            <v>10872</v>
          </cell>
          <cell r="H1283">
            <v>262</v>
          </cell>
          <cell r="I1283">
            <v>46</v>
          </cell>
          <cell r="J1283">
            <v>670</v>
          </cell>
          <cell r="K1283">
            <v>492</v>
          </cell>
          <cell r="M1283">
            <v>5123</v>
          </cell>
          <cell r="N1283">
            <v>121</v>
          </cell>
          <cell r="O1283">
            <v>220</v>
          </cell>
          <cell r="P1283">
            <v>2953859</v>
          </cell>
          <cell r="Q1283">
            <v>4569</v>
          </cell>
          <cell r="R1283">
            <v>12702</v>
          </cell>
          <cell r="S1283">
            <v>2944</v>
          </cell>
          <cell r="T1283">
            <v>4.9000000000000004</v>
          </cell>
        </row>
        <row r="1284">
          <cell r="C1284" t="str">
            <v>Churchill_LL</v>
          </cell>
          <cell r="D1284">
            <v>44192378</v>
          </cell>
          <cell r="E1284">
            <v>9331</v>
          </cell>
          <cell r="H1284">
            <v>1245</v>
          </cell>
          <cell r="I1284">
            <v>50</v>
          </cell>
          <cell r="J1284">
            <v>740</v>
          </cell>
          <cell r="K1284">
            <v>567</v>
          </cell>
          <cell r="M1284">
            <v>4425</v>
          </cell>
          <cell r="N1284">
            <v>628</v>
          </cell>
          <cell r="O1284">
            <v>468</v>
          </cell>
          <cell r="P1284">
            <v>3345229</v>
          </cell>
          <cell r="Q1284">
            <v>4692</v>
          </cell>
          <cell r="R1284">
            <v>7623</v>
          </cell>
          <cell r="S1284">
            <v>2643</v>
          </cell>
          <cell r="T1284">
            <v>5.5</v>
          </cell>
        </row>
        <row r="1285">
          <cell r="C1285" t="str">
            <v>Wespe</v>
          </cell>
          <cell r="D1285">
            <v>44192369</v>
          </cell>
          <cell r="E1285">
            <v>10466</v>
          </cell>
          <cell r="H1285">
            <v>74</v>
          </cell>
          <cell r="I1285">
            <v>51</v>
          </cell>
          <cell r="J1285">
            <v>1280</v>
          </cell>
          <cell r="K1285">
            <v>1214</v>
          </cell>
          <cell r="M1285">
            <v>5710</v>
          </cell>
          <cell r="N1285">
            <v>36</v>
          </cell>
          <cell r="O1285">
            <v>1386</v>
          </cell>
          <cell r="P1285">
            <v>6559563</v>
          </cell>
          <cell r="Q1285">
            <v>11164</v>
          </cell>
          <cell r="R1285">
            <v>10974</v>
          </cell>
          <cell r="S1285">
            <v>11054</v>
          </cell>
          <cell r="T1285">
            <v>5.0999999999999996</v>
          </cell>
        </row>
        <row r="1286">
          <cell r="C1286" t="str">
            <v>Hetzer</v>
          </cell>
          <cell r="D1286">
            <v>44192365</v>
          </cell>
          <cell r="E1286">
            <v>1287</v>
          </cell>
          <cell r="H1286">
            <v>139</v>
          </cell>
          <cell r="I1286">
            <v>47</v>
          </cell>
          <cell r="J1286">
            <v>660</v>
          </cell>
          <cell r="K1286">
            <v>431</v>
          </cell>
          <cell r="M1286">
            <v>631</v>
          </cell>
          <cell r="N1286">
            <v>66</v>
          </cell>
          <cell r="O1286">
            <v>1080</v>
          </cell>
          <cell r="P1286">
            <v>235617</v>
          </cell>
          <cell r="Q1286">
            <v>587</v>
          </cell>
          <cell r="R1286">
            <v>1156</v>
          </cell>
          <cell r="S1286">
            <v>666</v>
          </cell>
          <cell r="T1286">
            <v>4.2</v>
          </cell>
        </row>
        <row r="1287">
          <cell r="C1287" t="str">
            <v>GB69_Cruiser_Mk_II</v>
          </cell>
          <cell r="D1287">
            <v>44192377</v>
          </cell>
          <cell r="E1287">
            <v>531</v>
          </cell>
          <cell r="H1287">
            <v>182</v>
          </cell>
          <cell r="I1287">
            <v>41</v>
          </cell>
          <cell r="J1287">
            <v>780</v>
          </cell>
          <cell r="K1287">
            <v>225</v>
          </cell>
          <cell r="M1287">
            <v>252</v>
          </cell>
          <cell r="N1287">
            <v>75</v>
          </cell>
          <cell r="O1287">
            <v>30</v>
          </cell>
          <cell r="P1287">
            <v>59186</v>
          </cell>
          <cell r="Q1287">
            <v>226</v>
          </cell>
          <cell r="R1287">
            <v>288</v>
          </cell>
          <cell r="S1287">
            <v>425</v>
          </cell>
          <cell r="T1287">
            <v>2.6</v>
          </cell>
        </row>
        <row r="1288">
          <cell r="C1288" t="str">
            <v>T-34</v>
          </cell>
          <cell r="D1288">
            <v>44192364</v>
          </cell>
          <cell r="E1288">
            <v>264</v>
          </cell>
          <cell r="H1288">
            <v>0</v>
          </cell>
          <cell r="I1288">
            <v>46</v>
          </cell>
          <cell r="J1288">
            <v>380</v>
          </cell>
          <cell r="K1288">
            <v>1</v>
          </cell>
          <cell r="M1288">
            <v>121</v>
          </cell>
          <cell r="N1288">
            <v>0</v>
          </cell>
          <cell r="O1288"/>
          <cell r="P1288">
            <v>14584</v>
          </cell>
          <cell r="Q1288">
            <v>63</v>
          </cell>
          <cell r="R1288">
            <v>134</v>
          </cell>
          <cell r="S1288">
            <v>30</v>
          </cell>
          <cell r="T1288">
            <v>2.2999999999999998</v>
          </cell>
        </row>
        <row r="1289">
          <cell r="C1289" t="str">
            <v>GB08_Churchill_I</v>
          </cell>
          <cell r="D1289">
            <v>44192372</v>
          </cell>
          <cell r="E1289">
            <v>3752</v>
          </cell>
          <cell r="H1289">
            <v>49</v>
          </cell>
          <cell r="I1289">
            <v>46</v>
          </cell>
          <cell r="J1289">
            <v>670</v>
          </cell>
          <cell r="K1289">
            <v>408</v>
          </cell>
          <cell r="M1289">
            <v>1700</v>
          </cell>
          <cell r="N1289">
            <v>23</v>
          </cell>
          <cell r="O1289">
            <v>163</v>
          </cell>
          <cell r="P1289">
            <v>768050</v>
          </cell>
          <cell r="Q1289">
            <v>1868</v>
          </cell>
          <cell r="R1289">
            <v>3087</v>
          </cell>
          <cell r="S1289">
            <v>2090</v>
          </cell>
          <cell r="T1289">
            <v>4.3</v>
          </cell>
        </row>
        <row r="1290">
          <cell r="C1290" t="str">
            <v>SU-85</v>
          </cell>
          <cell r="D1290">
            <v>44192366</v>
          </cell>
          <cell r="E1290">
            <v>1606</v>
          </cell>
          <cell r="H1290">
            <v>2</v>
          </cell>
          <cell r="I1290">
            <v>47</v>
          </cell>
          <cell r="J1290">
            <v>660</v>
          </cell>
          <cell r="K1290">
            <v>406</v>
          </cell>
          <cell r="M1290">
            <v>771</v>
          </cell>
          <cell r="N1290">
            <v>0</v>
          </cell>
          <cell r="O1290"/>
          <cell r="P1290">
            <v>291044</v>
          </cell>
          <cell r="Q1290">
            <v>748</v>
          </cell>
          <cell r="R1290">
            <v>998</v>
          </cell>
          <cell r="S1290">
            <v>1566</v>
          </cell>
          <cell r="T1290">
            <v>3.7</v>
          </cell>
        </row>
        <row r="1291">
          <cell r="C1291" t="str">
            <v>GB59_Cruiser_Mk_IV</v>
          </cell>
          <cell r="D1291">
            <v>44192368</v>
          </cell>
          <cell r="E1291">
            <v>125</v>
          </cell>
          <cell r="H1291">
            <v>0</v>
          </cell>
          <cell r="I1291">
            <v>54</v>
          </cell>
          <cell r="J1291">
            <v>910</v>
          </cell>
          <cell r="K1291">
            <v>234</v>
          </cell>
          <cell r="M1291">
            <v>68</v>
          </cell>
          <cell r="N1291">
            <v>0</v>
          </cell>
          <cell r="O1291"/>
          <cell r="P1291">
            <v>10801</v>
          </cell>
          <cell r="Q1291">
            <v>48</v>
          </cell>
          <cell r="R1291">
            <v>97</v>
          </cell>
          <cell r="S1291">
            <v>85</v>
          </cell>
          <cell r="T1291">
            <v>1.6</v>
          </cell>
        </row>
        <row r="1292">
          <cell r="C1292" t="str">
            <v>KV1</v>
          </cell>
          <cell r="D1292">
            <v>44192371</v>
          </cell>
          <cell r="E1292">
            <v>474</v>
          </cell>
          <cell r="H1292">
            <v>0</v>
          </cell>
          <cell r="I1292">
            <v>46</v>
          </cell>
          <cell r="J1292">
            <v>490</v>
          </cell>
          <cell r="K1292">
            <v>128</v>
          </cell>
          <cell r="M1292">
            <v>218</v>
          </cell>
          <cell r="N1292">
            <v>0</v>
          </cell>
          <cell r="O1292"/>
          <cell r="P1292">
            <v>42339</v>
          </cell>
          <cell r="Q1292">
            <v>158</v>
          </cell>
          <cell r="R1292">
            <v>251</v>
          </cell>
          <cell r="S1292">
            <v>261</v>
          </cell>
          <cell r="T1292">
            <v>2.8</v>
          </cell>
        </row>
        <row r="1293">
          <cell r="C1293" t="str">
            <v>SU-85</v>
          </cell>
          <cell r="D1293">
            <v>44192385</v>
          </cell>
          <cell r="E1293">
            <v>1727</v>
          </cell>
          <cell r="H1293">
            <v>9</v>
          </cell>
          <cell r="I1293">
            <v>47</v>
          </cell>
          <cell r="J1293">
            <v>690</v>
          </cell>
          <cell r="K1293">
            <v>425</v>
          </cell>
          <cell r="M1293">
            <v>813</v>
          </cell>
          <cell r="N1293">
            <v>4</v>
          </cell>
          <cell r="O1293"/>
          <cell r="P1293">
            <v>364260</v>
          </cell>
          <cell r="Q1293">
            <v>887</v>
          </cell>
          <cell r="R1293">
            <v>1175</v>
          </cell>
          <cell r="S1293">
            <v>1243</v>
          </cell>
          <cell r="T1293">
            <v>3.8</v>
          </cell>
        </row>
        <row r="1294">
          <cell r="C1294" t="str">
            <v>T49</v>
          </cell>
          <cell r="D1294">
            <v>44192390</v>
          </cell>
          <cell r="E1294">
            <v>1719</v>
          </cell>
          <cell r="H1294">
            <v>92</v>
          </cell>
          <cell r="I1294">
            <v>49</v>
          </cell>
          <cell r="J1294">
            <v>600</v>
          </cell>
          <cell r="K1294">
            <v>193</v>
          </cell>
          <cell r="M1294">
            <v>776</v>
          </cell>
          <cell r="N1294">
            <v>45</v>
          </cell>
          <cell r="O1294"/>
          <cell r="P1294">
            <v>181039</v>
          </cell>
          <cell r="Q1294">
            <v>599</v>
          </cell>
          <cell r="R1294">
            <v>949</v>
          </cell>
          <cell r="S1294">
            <v>1371</v>
          </cell>
          <cell r="T1294">
            <v>3.3</v>
          </cell>
        </row>
        <row r="1295">
          <cell r="C1295" t="str">
            <v>Ch21_T34</v>
          </cell>
          <cell r="D1295">
            <v>44602940</v>
          </cell>
          <cell r="E1295">
            <v>6290</v>
          </cell>
          <cell r="H1295">
            <v>71</v>
          </cell>
          <cell r="I1295">
            <v>53</v>
          </cell>
          <cell r="J1295">
            <v>870</v>
          </cell>
          <cell r="K1295">
            <v>794</v>
          </cell>
          <cell r="M1295">
            <v>3184</v>
          </cell>
          <cell r="N1295">
            <v>38</v>
          </cell>
          <cell r="O1295">
            <v>1</v>
          </cell>
          <cell r="P1295">
            <v>2530606</v>
          </cell>
          <cell r="Q1295">
            <v>4321</v>
          </cell>
          <cell r="R1295">
            <v>7400</v>
          </cell>
          <cell r="S1295">
            <v>3553</v>
          </cell>
          <cell r="T1295">
            <v>5</v>
          </cell>
        </row>
        <row r="1296">
          <cell r="C1296" t="str">
            <v>T49</v>
          </cell>
          <cell r="D1296">
            <v>44602938</v>
          </cell>
          <cell r="E1296">
            <v>775</v>
          </cell>
          <cell r="H1296">
            <v>25</v>
          </cell>
          <cell r="I1296">
            <v>49</v>
          </cell>
          <cell r="J1296">
            <v>540</v>
          </cell>
          <cell r="K1296">
            <v>183</v>
          </cell>
          <cell r="M1296">
            <v>386</v>
          </cell>
          <cell r="N1296">
            <v>11</v>
          </cell>
          <cell r="O1296"/>
          <cell r="P1296">
            <v>70456</v>
          </cell>
          <cell r="Q1296">
            <v>198</v>
          </cell>
          <cell r="R1296">
            <v>444</v>
          </cell>
          <cell r="S1296">
            <v>208</v>
          </cell>
          <cell r="T1296">
            <v>3.5</v>
          </cell>
        </row>
        <row r="1297">
          <cell r="C1297" t="str">
            <v>PzIV_schmalturm</v>
          </cell>
          <cell r="D1297">
            <v>44602961</v>
          </cell>
          <cell r="E1297">
            <v>12493</v>
          </cell>
          <cell r="H1297">
            <v>735</v>
          </cell>
          <cell r="I1297">
            <v>46</v>
          </cell>
          <cell r="J1297">
            <v>870</v>
          </cell>
          <cell r="K1297">
            <v>592</v>
          </cell>
          <cell r="M1297">
            <v>5827</v>
          </cell>
          <cell r="N1297">
            <v>337</v>
          </cell>
          <cell r="O1297">
            <v>410</v>
          </cell>
          <cell r="P1297">
            <v>4476483</v>
          </cell>
          <cell r="Q1297">
            <v>5745</v>
          </cell>
          <cell r="R1297">
            <v>15184</v>
          </cell>
          <cell r="S1297">
            <v>4953</v>
          </cell>
          <cell r="T1297">
            <v>5.3</v>
          </cell>
        </row>
        <row r="1298">
          <cell r="C1298" t="str">
            <v>Ch09_M5</v>
          </cell>
          <cell r="D1298">
            <v>44602936</v>
          </cell>
          <cell r="E1298">
            <v>3604</v>
          </cell>
          <cell r="H1298">
            <v>19</v>
          </cell>
          <cell r="I1298">
            <v>47</v>
          </cell>
          <cell r="J1298">
            <v>770</v>
          </cell>
          <cell r="K1298">
            <v>573</v>
          </cell>
          <cell r="M1298">
            <v>1691</v>
          </cell>
          <cell r="N1298">
            <v>9</v>
          </cell>
          <cell r="O1298"/>
          <cell r="P1298">
            <v>1334495</v>
          </cell>
          <cell r="Q1298">
            <v>1750</v>
          </cell>
          <cell r="R1298">
            <v>3109</v>
          </cell>
          <cell r="S1298">
            <v>1440</v>
          </cell>
          <cell r="T1298">
            <v>5.4</v>
          </cell>
        </row>
        <row r="1299">
          <cell r="C1299" t="str">
            <v>GB20_Crusader</v>
          </cell>
          <cell r="D1299">
            <v>44602943</v>
          </cell>
          <cell r="E1299">
            <v>4929</v>
          </cell>
          <cell r="H1299">
            <v>122</v>
          </cell>
          <cell r="I1299">
            <v>47</v>
          </cell>
          <cell r="J1299">
            <v>830</v>
          </cell>
          <cell r="K1299">
            <v>732</v>
          </cell>
          <cell r="M1299">
            <v>2408</v>
          </cell>
          <cell r="N1299">
            <v>57</v>
          </cell>
          <cell r="O1299">
            <v>991</v>
          </cell>
          <cell r="P1299">
            <v>2100075</v>
          </cell>
          <cell r="Q1299">
            <v>3322</v>
          </cell>
          <cell r="R1299">
            <v>4064</v>
          </cell>
          <cell r="S1299">
            <v>2784</v>
          </cell>
          <cell r="T1299">
            <v>5</v>
          </cell>
        </row>
        <row r="1300">
          <cell r="C1300" t="str">
            <v>PzIV</v>
          </cell>
          <cell r="D1300">
            <v>44602957</v>
          </cell>
          <cell r="E1300">
            <v>2577</v>
          </cell>
          <cell r="H1300">
            <v>240</v>
          </cell>
          <cell r="I1300">
            <v>46</v>
          </cell>
          <cell r="J1300">
            <v>910</v>
          </cell>
          <cell r="K1300">
            <v>539</v>
          </cell>
          <cell r="M1300">
            <v>1279</v>
          </cell>
          <cell r="N1300">
            <v>110</v>
          </cell>
          <cell r="O1300">
            <v>23</v>
          </cell>
          <cell r="P1300">
            <v>559835</v>
          </cell>
          <cell r="Q1300">
            <v>1247</v>
          </cell>
          <cell r="R1300">
            <v>3095</v>
          </cell>
          <cell r="S1300">
            <v>1757</v>
          </cell>
          <cell r="T1300">
            <v>4.2</v>
          </cell>
        </row>
        <row r="1301">
          <cell r="C1301" t="str">
            <v>GAZ-74b</v>
          </cell>
          <cell r="D1301">
            <v>44602959</v>
          </cell>
          <cell r="E1301">
            <v>819</v>
          </cell>
          <cell r="H1301">
            <v>21</v>
          </cell>
          <cell r="I1301">
            <v>45</v>
          </cell>
          <cell r="J1301">
            <v>880</v>
          </cell>
          <cell r="K1301">
            <v>265</v>
          </cell>
          <cell r="M1301">
            <v>353</v>
          </cell>
          <cell r="N1301">
            <v>11</v>
          </cell>
          <cell r="O1301"/>
          <cell r="P1301">
            <v>94857</v>
          </cell>
          <cell r="Q1301">
            <v>444</v>
          </cell>
          <cell r="R1301">
            <v>490</v>
          </cell>
          <cell r="S1301">
            <v>1192</v>
          </cell>
          <cell r="T1301">
            <v>2.4</v>
          </cell>
        </row>
        <row r="1302">
          <cell r="C1302" t="str">
            <v>M8A1</v>
          </cell>
          <cell r="D1302">
            <v>44602964</v>
          </cell>
          <cell r="E1302">
            <v>5392</v>
          </cell>
          <cell r="H1302">
            <v>15</v>
          </cell>
          <cell r="I1302">
            <v>50</v>
          </cell>
          <cell r="J1302">
            <v>860</v>
          </cell>
          <cell r="K1302">
            <v>848</v>
          </cell>
          <cell r="M1302">
            <v>2691</v>
          </cell>
          <cell r="N1302">
            <v>7</v>
          </cell>
          <cell r="O1302"/>
          <cell r="P1302">
            <v>2729757</v>
          </cell>
          <cell r="Q1302">
            <v>3375</v>
          </cell>
          <cell r="R1302">
            <v>6776</v>
          </cell>
          <cell r="S1302">
            <v>3240</v>
          </cell>
          <cell r="T1302">
            <v>5.7</v>
          </cell>
        </row>
        <row r="1303">
          <cell r="C1303" t="str">
            <v>VK3001P</v>
          </cell>
          <cell r="D1303">
            <v>44602962</v>
          </cell>
          <cell r="E1303">
            <v>1376</v>
          </cell>
          <cell r="H1303">
            <v>45</v>
          </cell>
          <cell r="I1303">
            <v>45</v>
          </cell>
          <cell r="J1303">
            <v>630</v>
          </cell>
          <cell r="K1303">
            <v>292</v>
          </cell>
          <cell r="M1303">
            <v>667</v>
          </cell>
          <cell r="N1303">
            <v>19</v>
          </cell>
          <cell r="O1303"/>
          <cell r="P1303">
            <v>186938</v>
          </cell>
          <cell r="Q1303">
            <v>450</v>
          </cell>
          <cell r="R1303">
            <v>1023</v>
          </cell>
          <cell r="S1303">
            <v>427</v>
          </cell>
          <cell r="T1303">
            <v>4.2</v>
          </cell>
        </row>
        <row r="1304">
          <cell r="C1304" t="str">
            <v>T49</v>
          </cell>
          <cell r="D1304">
            <v>44602951</v>
          </cell>
          <cell r="E1304">
            <v>5000</v>
          </cell>
          <cell r="H1304">
            <v>0</v>
          </cell>
          <cell r="I1304">
            <v>50</v>
          </cell>
          <cell r="J1304">
            <v>770</v>
          </cell>
          <cell r="K1304">
            <v>787</v>
          </cell>
          <cell r="M1304">
            <v>2487</v>
          </cell>
          <cell r="N1304">
            <v>0</v>
          </cell>
          <cell r="O1304"/>
          <cell r="P1304">
            <v>2421673</v>
          </cell>
          <cell r="Q1304">
            <v>3400</v>
          </cell>
          <cell r="R1304">
            <v>3266</v>
          </cell>
          <cell r="S1304">
            <v>3412</v>
          </cell>
          <cell r="T1304">
            <v>5.5</v>
          </cell>
        </row>
        <row r="1305">
          <cell r="C1305" t="str">
            <v>KV-1s</v>
          </cell>
          <cell r="D1305">
            <v>44602960</v>
          </cell>
          <cell r="E1305">
            <v>8805</v>
          </cell>
          <cell r="H1305">
            <v>864</v>
          </cell>
          <cell r="I1305">
            <v>50</v>
          </cell>
          <cell r="J1305">
            <v>980</v>
          </cell>
          <cell r="K1305">
            <v>1125</v>
          </cell>
          <cell r="M1305">
            <v>4517</v>
          </cell>
          <cell r="N1305">
            <v>436</v>
          </cell>
          <cell r="O1305">
            <v>1169</v>
          </cell>
          <cell r="P1305">
            <v>6324026</v>
          </cell>
          <cell r="Q1305">
            <v>8738</v>
          </cell>
          <cell r="R1305">
            <v>4852</v>
          </cell>
          <cell r="S1305">
            <v>8851</v>
          </cell>
          <cell r="T1305">
            <v>5.4</v>
          </cell>
        </row>
        <row r="1306">
          <cell r="C1306" t="str">
            <v>Ch21_T34</v>
          </cell>
          <cell r="D1306">
            <v>44602965</v>
          </cell>
          <cell r="E1306">
            <v>11031</v>
          </cell>
          <cell r="H1306">
            <v>152</v>
          </cell>
          <cell r="I1306">
            <v>50</v>
          </cell>
          <cell r="J1306">
            <v>780</v>
          </cell>
          <cell r="K1306">
            <v>580</v>
          </cell>
          <cell r="M1306">
            <v>5152</v>
          </cell>
          <cell r="N1306">
            <v>76</v>
          </cell>
          <cell r="O1306"/>
          <cell r="P1306">
            <v>4012594</v>
          </cell>
          <cell r="Q1306">
            <v>5204</v>
          </cell>
          <cell r="R1306">
            <v>8633</v>
          </cell>
          <cell r="S1306">
            <v>8234</v>
          </cell>
          <cell r="T1306">
            <v>5.2</v>
          </cell>
        </row>
        <row r="1307">
          <cell r="C1307" t="str">
            <v>KV1</v>
          </cell>
          <cell r="D1307">
            <v>44602958</v>
          </cell>
          <cell r="E1307">
            <v>4698</v>
          </cell>
          <cell r="H1307">
            <v>547</v>
          </cell>
          <cell r="I1307">
            <v>56</v>
          </cell>
          <cell r="J1307">
            <v>1270</v>
          </cell>
          <cell r="K1307">
            <v>1193</v>
          </cell>
          <cell r="M1307">
            <v>2485</v>
          </cell>
          <cell r="N1307">
            <v>308</v>
          </cell>
          <cell r="O1307">
            <v>1459</v>
          </cell>
          <cell r="P1307">
            <v>2997543</v>
          </cell>
          <cell r="Q1307">
            <v>5263</v>
          </cell>
          <cell r="R1307">
            <v>4461</v>
          </cell>
          <cell r="S1307">
            <v>4207</v>
          </cell>
          <cell r="T1307">
            <v>5.2</v>
          </cell>
        </row>
        <row r="1308">
          <cell r="C1308" t="str">
            <v>KV1</v>
          </cell>
          <cell r="D1308">
            <v>44602949</v>
          </cell>
          <cell r="E1308">
            <v>5339</v>
          </cell>
          <cell r="H1308">
            <v>1043</v>
          </cell>
          <cell r="I1308">
            <v>48</v>
          </cell>
          <cell r="J1308">
            <v>640</v>
          </cell>
          <cell r="K1308">
            <v>584</v>
          </cell>
          <cell r="M1308">
            <v>2497</v>
          </cell>
          <cell r="N1308">
            <v>497</v>
          </cell>
          <cell r="O1308">
            <v>661</v>
          </cell>
          <cell r="P1308">
            <v>2029889</v>
          </cell>
          <cell r="Q1308">
            <v>3137</v>
          </cell>
          <cell r="R1308">
            <v>3192</v>
          </cell>
          <cell r="S1308">
            <v>2720</v>
          </cell>
          <cell r="T1308">
            <v>4.5999999999999996</v>
          </cell>
        </row>
        <row r="1309">
          <cell r="C1309" t="str">
            <v>Churchill_LL</v>
          </cell>
          <cell r="D1309">
            <v>44602953</v>
          </cell>
          <cell r="E1309">
            <v>614</v>
          </cell>
          <cell r="H1309">
            <v>112</v>
          </cell>
          <cell r="I1309">
            <v>44</v>
          </cell>
          <cell r="J1309">
            <v>530</v>
          </cell>
          <cell r="K1309">
            <v>138</v>
          </cell>
          <cell r="M1309">
            <v>289</v>
          </cell>
          <cell r="N1309">
            <v>49</v>
          </cell>
          <cell r="O1309">
            <v>27</v>
          </cell>
          <cell r="P1309">
            <v>43338</v>
          </cell>
          <cell r="Q1309">
            <v>163</v>
          </cell>
          <cell r="R1309">
            <v>352</v>
          </cell>
          <cell r="S1309">
            <v>297</v>
          </cell>
          <cell r="T1309">
            <v>3.4</v>
          </cell>
        </row>
        <row r="1310">
          <cell r="C1310" t="str">
            <v>A-20</v>
          </cell>
          <cell r="D1310">
            <v>44602955</v>
          </cell>
          <cell r="E1310">
            <v>744</v>
          </cell>
          <cell r="H1310">
            <v>0</v>
          </cell>
          <cell r="I1310">
            <v>47</v>
          </cell>
          <cell r="J1310">
            <v>620</v>
          </cell>
          <cell r="K1310">
            <v>382</v>
          </cell>
          <cell r="M1310">
            <v>352</v>
          </cell>
          <cell r="N1310">
            <v>0</v>
          </cell>
          <cell r="O1310"/>
          <cell r="P1310">
            <v>150128</v>
          </cell>
          <cell r="Q1310">
            <v>280</v>
          </cell>
          <cell r="R1310">
            <v>307</v>
          </cell>
          <cell r="S1310">
            <v>1117</v>
          </cell>
          <cell r="T1310">
            <v>3.1</v>
          </cell>
        </row>
        <row r="1311">
          <cell r="C1311" t="str">
            <v>Ch21_T34</v>
          </cell>
          <cell r="D1311">
            <v>44602947</v>
          </cell>
          <cell r="E1311">
            <v>28447</v>
          </cell>
          <cell r="H1311">
            <v>41</v>
          </cell>
          <cell r="I1311">
            <v>50</v>
          </cell>
          <cell r="J1311">
            <v>1100</v>
          </cell>
          <cell r="K1311">
            <v>990</v>
          </cell>
          <cell r="M1311">
            <v>13902</v>
          </cell>
          <cell r="N1311">
            <v>21</v>
          </cell>
          <cell r="O1311">
            <v>7</v>
          </cell>
          <cell r="P1311">
            <v>21945035</v>
          </cell>
          <cell r="Q1311">
            <v>21291</v>
          </cell>
          <cell r="R1311">
            <v>34416</v>
          </cell>
          <cell r="S1311">
            <v>15498</v>
          </cell>
          <cell r="T1311">
            <v>6.5</v>
          </cell>
        </row>
        <row r="1312">
          <cell r="C1312" t="str">
            <v>T-28</v>
          </cell>
          <cell r="D1312">
            <v>44602950</v>
          </cell>
          <cell r="E1312">
            <v>392</v>
          </cell>
          <cell r="H1312">
            <v>21</v>
          </cell>
          <cell r="I1312">
            <v>47</v>
          </cell>
          <cell r="J1312">
            <v>770</v>
          </cell>
          <cell r="K1312">
            <v>305</v>
          </cell>
          <cell r="M1312">
            <v>196</v>
          </cell>
          <cell r="N1312">
            <v>8</v>
          </cell>
          <cell r="O1312"/>
          <cell r="P1312">
            <v>50284</v>
          </cell>
          <cell r="Q1312">
            <v>222</v>
          </cell>
          <cell r="R1312">
            <v>201</v>
          </cell>
          <cell r="S1312">
            <v>181</v>
          </cell>
          <cell r="T1312">
            <v>2.7</v>
          </cell>
        </row>
        <row r="1313">
          <cell r="C1313" t="str">
            <v>Wespe</v>
          </cell>
          <cell r="D1313">
            <v>44602942</v>
          </cell>
          <cell r="E1313">
            <v>10466</v>
          </cell>
          <cell r="H1313">
            <v>74</v>
          </cell>
          <cell r="I1313">
            <v>51</v>
          </cell>
          <cell r="J1313">
            <v>1280</v>
          </cell>
          <cell r="K1313">
            <v>1214</v>
          </cell>
          <cell r="M1313">
            <v>5710</v>
          </cell>
          <cell r="N1313">
            <v>36</v>
          </cell>
          <cell r="O1313">
            <v>1386</v>
          </cell>
          <cell r="P1313">
            <v>6559563</v>
          </cell>
          <cell r="Q1313">
            <v>11164</v>
          </cell>
          <cell r="R1313">
            <v>10974</v>
          </cell>
          <cell r="S1313">
            <v>11054</v>
          </cell>
          <cell r="T1313">
            <v>5.0999999999999996</v>
          </cell>
        </row>
        <row r="1314">
          <cell r="C1314" t="str">
            <v>ELC_AMX</v>
          </cell>
          <cell r="D1314">
            <v>44602939</v>
          </cell>
          <cell r="E1314">
            <v>1539</v>
          </cell>
          <cell r="H1314">
            <v>0</v>
          </cell>
          <cell r="I1314">
            <v>45</v>
          </cell>
          <cell r="J1314">
            <v>550</v>
          </cell>
          <cell r="K1314">
            <v>339</v>
          </cell>
          <cell r="M1314">
            <v>697</v>
          </cell>
          <cell r="N1314">
            <v>0</v>
          </cell>
          <cell r="O1314"/>
          <cell r="P1314">
            <v>296099</v>
          </cell>
          <cell r="Q1314">
            <v>689</v>
          </cell>
          <cell r="R1314">
            <v>805</v>
          </cell>
          <cell r="S1314">
            <v>649</v>
          </cell>
          <cell r="T1314">
            <v>4.5999999999999996</v>
          </cell>
        </row>
        <row r="1315">
          <cell r="C1315" t="str">
            <v>T1_hvy</v>
          </cell>
          <cell r="D1315">
            <v>44602956</v>
          </cell>
          <cell r="E1315">
            <v>12290</v>
          </cell>
          <cell r="H1315">
            <v>794</v>
          </cell>
          <cell r="I1315">
            <v>52</v>
          </cell>
          <cell r="J1315">
            <v>1070</v>
          </cell>
          <cell r="K1315">
            <v>1003</v>
          </cell>
          <cell r="M1315">
            <v>6420</v>
          </cell>
          <cell r="N1315">
            <v>409</v>
          </cell>
          <cell r="O1315">
            <v>1164</v>
          </cell>
          <cell r="P1315">
            <v>6018207</v>
          </cell>
          <cell r="Q1315">
            <v>12301</v>
          </cell>
          <cell r="R1315">
            <v>9884</v>
          </cell>
          <cell r="S1315">
            <v>11595</v>
          </cell>
          <cell r="T1315">
            <v>4.5</v>
          </cell>
        </row>
        <row r="1316">
          <cell r="C1316" t="str">
            <v>GB60_Covenanter</v>
          </cell>
          <cell r="D1316">
            <v>44602945</v>
          </cell>
          <cell r="E1316">
            <v>298</v>
          </cell>
          <cell r="H1316">
            <v>0</v>
          </cell>
          <cell r="I1316">
            <v>48</v>
          </cell>
          <cell r="J1316">
            <v>830</v>
          </cell>
          <cell r="K1316">
            <v>571</v>
          </cell>
          <cell r="M1316">
            <v>142</v>
          </cell>
          <cell r="N1316">
            <v>0</v>
          </cell>
          <cell r="O1316"/>
          <cell r="P1316">
            <v>74736</v>
          </cell>
          <cell r="Q1316">
            <v>241</v>
          </cell>
          <cell r="R1316">
            <v>170</v>
          </cell>
          <cell r="S1316">
            <v>331</v>
          </cell>
          <cell r="T1316">
            <v>2.9</v>
          </cell>
        </row>
        <row r="1317">
          <cell r="C1317" t="str">
            <v>KV-1s</v>
          </cell>
          <cell r="D1317">
            <v>44602944</v>
          </cell>
          <cell r="E1317">
            <v>1138</v>
          </cell>
          <cell r="H1317">
            <v>34</v>
          </cell>
          <cell r="I1317">
            <v>49</v>
          </cell>
          <cell r="J1317">
            <v>500</v>
          </cell>
          <cell r="K1317">
            <v>265</v>
          </cell>
          <cell r="M1317">
            <v>530</v>
          </cell>
          <cell r="N1317">
            <v>18</v>
          </cell>
          <cell r="O1317"/>
          <cell r="P1317">
            <v>147672</v>
          </cell>
          <cell r="Q1317">
            <v>320</v>
          </cell>
          <cell r="R1317">
            <v>928</v>
          </cell>
          <cell r="S1317">
            <v>688</v>
          </cell>
          <cell r="T1317">
            <v>4</v>
          </cell>
        </row>
        <row r="1318">
          <cell r="C1318" t="str">
            <v>BDR_G1B</v>
          </cell>
          <cell r="D1318">
            <v>44602952</v>
          </cell>
          <cell r="E1318">
            <v>4965</v>
          </cell>
          <cell r="H1318">
            <v>5</v>
          </cell>
          <cell r="I1318">
            <v>49</v>
          </cell>
          <cell r="J1318">
            <v>780</v>
          </cell>
          <cell r="K1318">
            <v>586</v>
          </cell>
          <cell r="M1318">
            <v>2409</v>
          </cell>
          <cell r="N1318">
            <v>2</v>
          </cell>
          <cell r="O1318"/>
          <cell r="P1318">
            <v>1572909</v>
          </cell>
          <cell r="Q1318">
            <v>2819</v>
          </cell>
          <cell r="R1318">
            <v>4071</v>
          </cell>
          <cell r="S1318">
            <v>2574</v>
          </cell>
          <cell r="T1318">
            <v>4.7</v>
          </cell>
        </row>
        <row r="1319">
          <cell r="C1319" t="str">
            <v>T1_hvy</v>
          </cell>
          <cell r="D1319">
            <v>44602941</v>
          </cell>
          <cell r="E1319">
            <v>635</v>
          </cell>
          <cell r="H1319">
            <v>6</v>
          </cell>
          <cell r="I1319">
            <v>45</v>
          </cell>
          <cell r="J1319">
            <v>790</v>
          </cell>
          <cell r="K1319">
            <v>300</v>
          </cell>
          <cell r="M1319">
            <v>289</v>
          </cell>
          <cell r="N1319">
            <v>2</v>
          </cell>
          <cell r="O1319"/>
          <cell r="P1319">
            <v>90420</v>
          </cell>
          <cell r="Q1319">
            <v>320</v>
          </cell>
          <cell r="R1319">
            <v>465</v>
          </cell>
          <cell r="S1319">
            <v>393</v>
          </cell>
          <cell r="T1319">
            <v>3.3</v>
          </cell>
        </row>
        <row r="1320">
          <cell r="C1320" t="str">
            <v>ELC_AMX</v>
          </cell>
          <cell r="D1320">
            <v>44602937</v>
          </cell>
          <cell r="E1320">
            <v>7686</v>
          </cell>
          <cell r="H1320">
            <v>1672</v>
          </cell>
          <cell r="I1320">
            <v>53</v>
          </cell>
          <cell r="J1320">
            <v>1010</v>
          </cell>
          <cell r="K1320">
            <v>858</v>
          </cell>
          <cell r="M1320">
            <v>3820</v>
          </cell>
          <cell r="N1320">
            <v>884</v>
          </cell>
          <cell r="O1320">
            <v>1087</v>
          </cell>
          <cell r="P1320">
            <v>3708970</v>
          </cell>
          <cell r="Q1320">
            <v>4021</v>
          </cell>
          <cell r="R1320">
            <v>14335</v>
          </cell>
          <cell r="S1320">
            <v>4336</v>
          </cell>
          <cell r="T1320">
            <v>5.9</v>
          </cell>
        </row>
        <row r="1321">
          <cell r="C1321" t="str">
            <v>Ch20_Type58</v>
          </cell>
          <cell r="D1321">
            <v>44602948</v>
          </cell>
          <cell r="E1321">
            <v>7419</v>
          </cell>
          <cell r="H1321">
            <v>89</v>
          </cell>
          <cell r="I1321">
            <v>60</v>
          </cell>
          <cell r="J1321">
            <v>880</v>
          </cell>
          <cell r="K1321">
            <v>858</v>
          </cell>
          <cell r="M1321">
            <v>3648</v>
          </cell>
          <cell r="N1321">
            <v>54</v>
          </cell>
          <cell r="O1321"/>
          <cell r="P1321">
            <v>3799206</v>
          </cell>
          <cell r="Q1321">
            <v>5766</v>
          </cell>
          <cell r="R1321">
            <v>4989</v>
          </cell>
          <cell r="S1321">
            <v>6569</v>
          </cell>
          <cell r="T1321">
            <v>5.0999999999999996</v>
          </cell>
        </row>
        <row r="1322">
          <cell r="C1322" t="str">
            <v>T-34-85</v>
          </cell>
          <cell r="D1322">
            <v>44602963</v>
          </cell>
          <cell r="E1322">
            <v>4361</v>
          </cell>
          <cell r="H1322">
            <v>295</v>
          </cell>
          <cell r="I1322">
            <v>55</v>
          </cell>
          <cell r="J1322">
            <v>860</v>
          </cell>
          <cell r="K1322">
            <v>843</v>
          </cell>
          <cell r="M1322">
            <v>2234</v>
          </cell>
          <cell r="N1322">
            <v>162</v>
          </cell>
          <cell r="O1322">
            <v>953</v>
          </cell>
          <cell r="P1322">
            <v>2340855</v>
          </cell>
          <cell r="Q1322">
            <v>2935</v>
          </cell>
          <cell r="R1322">
            <v>2897</v>
          </cell>
          <cell r="S1322">
            <v>3066</v>
          </cell>
          <cell r="T1322">
            <v>4.9000000000000004</v>
          </cell>
        </row>
        <row r="1323">
          <cell r="C1323" t="str">
            <v>SU-26</v>
          </cell>
          <cell r="D1323">
            <v>44602954</v>
          </cell>
          <cell r="E1323">
            <v>497</v>
          </cell>
          <cell r="H1323">
            <v>308</v>
          </cell>
          <cell r="I1323">
            <v>51</v>
          </cell>
          <cell r="J1323">
            <v>450</v>
          </cell>
          <cell r="K1323">
            <v>315</v>
          </cell>
          <cell r="M1323">
            <v>254</v>
          </cell>
          <cell r="N1323">
            <v>158</v>
          </cell>
          <cell r="O1323">
            <v>1</v>
          </cell>
          <cell r="P1323">
            <v>82626</v>
          </cell>
          <cell r="Q1323">
            <v>253</v>
          </cell>
          <cell r="R1323">
            <v>123</v>
          </cell>
          <cell r="S1323">
            <v>290</v>
          </cell>
          <cell r="T1323">
            <v>2.6</v>
          </cell>
        </row>
        <row r="1324">
          <cell r="C1324" t="str">
            <v>Ch21_T34</v>
          </cell>
          <cell r="D1324">
            <v>44602946</v>
          </cell>
          <cell r="E1324">
            <v>4529</v>
          </cell>
          <cell r="H1324">
            <v>16</v>
          </cell>
          <cell r="I1324">
            <v>47</v>
          </cell>
          <cell r="J1324">
            <v>850</v>
          </cell>
          <cell r="K1324">
            <v>875</v>
          </cell>
          <cell r="M1324">
            <v>2150</v>
          </cell>
          <cell r="N1324">
            <v>7</v>
          </cell>
          <cell r="O1324"/>
          <cell r="P1324">
            <v>3126059</v>
          </cell>
          <cell r="Q1324">
            <v>3085</v>
          </cell>
          <cell r="R1324">
            <v>4277</v>
          </cell>
          <cell r="S1324">
            <v>2129</v>
          </cell>
          <cell r="T1324">
            <v>6.2</v>
          </cell>
        </row>
        <row r="1325">
          <cell r="C1325" t="str">
            <v>KV-1s</v>
          </cell>
          <cell r="D1325">
            <v>44879803</v>
          </cell>
          <cell r="E1325">
            <v>1458</v>
          </cell>
          <cell r="H1325">
            <v>22</v>
          </cell>
          <cell r="I1325">
            <v>44</v>
          </cell>
          <cell r="J1325">
            <v>550</v>
          </cell>
          <cell r="K1325">
            <v>279</v>
          </cell>
          <cell r="M1325">
            <v>682</v>
          </cell>
          <cell r="N1325">
            <v>7</v>
          </cell>
          <cell r="O1325"/>
          <cell r="P1325">
            <v>197273</v>
          </cell>
          <cell r="Q1325">
            <v>498</v>
          </cell>
          <cell r="R1325">
            <v>1591</v>
          </cell>
          <cell r="S1325">
            <v>212</v>
          </cell>
          <cell r="T1325">
            <v>3.9</v>
          </cell>
        </row>
        <row r="1326">
          <cell r="C1326" t="str">
            <v>Churchill_LL</v>
          </cell>
          <cell r="D1326">
            <v>44879812</v>
          </cell>
          <cell r="E1326">
            <v>3435</v>
          </cell>
          <cell r="H1326">
            <v>202</v>
          </cell>
          <cell r="I1326">
            <v>55</v>
          </cell>
          <cell r="J1326">
            <v>920</v>
          </cell>
          <cell r="K1326">
            <v>836</v>
          </cell>
          <cell r="M1326">
            <v>1653</v>
          </cell>
          <cell r="N1326">
            <v>111</v>
          </cell>
          <cell r="O1326">
            <v>1187</v>
          </cell>
          <cell r="P1326">
            <v>1809201</v>
          </cell>
          <cell r="Q1326">
            <v>2627</v>
          </cell>
          <cell r="R1326">
            <v>2962</v>
          </cell>
          <cell r="S1326">
            <v>1866</v>
          </cell>
          <cell r="T1326">
            <v>5.3</v>
          </cell>
        </row>
        <row r="1327">
          <cell r="C1327" t="str">
            <v>GB08_Churchill_I</v>
          </cell>
          <cell r="D1327">
            <v>44879809</v>
          </cell>
          <cell r="E1327">
            <v>9504</v>
          </cell>
          <cell r="H1327">
            <v>85</v>
          </cell>
          <cell r="I1327">
            <v>55</v>
          </cell>
          <cell r="J1327">
            <v>990</v>
          </cell>
          <cell r="K1327">
            <v>849</v>
          </cell>
          <cell r="M1327">
            <v>4616</v>
          </cell>
          <cell r="N1327">
            <v>48</v>
          </cell>
          <cell r="O1327">
            <v>922</v>
          </cell>
          <cell r="P1327">
            <v>5170166</v>
          </cell>
          <cell r="Q1327">
            <v>6757</v>
          </cell>
          <cell r="R1327">
            <v>7669</v>
          </cell>
          <cell r="S1327">
            <v>7409</v>
          </cell>
          <cell r="T1327">
            <v>5.4</v>
          </cell>
        </row>
        <row r="1328">
          <cell r="C1328" t="str">
            <v>KV-1s</v>
          </cell>
          <cell r="D1328">
            <v>44879818</v>
          </cell>
          <cell r="E1328">
            <v>3047</v>
          </cell>
          <cell r="H1328">
            <v>532</v>
          </cell>
          <cell r="I1328">
            <v>51</v>
          </cell>
          <cell r="J1328">
            <v>1080</v>
          </cell>
          <cell r="K1328">
            <v>836</v>
          </cell>
          <cell r="M1328">
            <v>1555</v>
          </cell>
          <cell r="N1328">
            <v>270</v>
          </cell>
          <cell r="O1328">
            <v>1122</v>
          </cell>
          <cell r="P1328">
            <v>1446210</v>
          </cell>
          <cell r="Q1328">
            <v>2234</v>
          </cell>
          <cell r="R1328">
            <v>1889</v>
          </cell>
          <cell r="S1328">
            <v>2692</v>
          </cell>
          <cell r="T1328">
            <v>5.0999999999999996</v>
          </cell>
        </row>
        <row r="1329">
          <cell r="C1329" t="str">
            <v>KV-1s</v>
          </cell>
          <cell r="D1329">
            <v>44879808</v>
          </cell>
          <cell r="E1329">
            <v>743</v>
          </cell>
          <cell r="H1329">
            <v>209</v>
          </cell>
          <cell r="I1329">
            <v>46</v>
          </cell>
          <cell r="J1329">
            <v>580</v>
          </cell>
          <cell r="K1329">
            <v>337</v>
          </cell>
          <cell r="M1329">
            <v>365</v>
          </cell>
          <cell r="N1329">
            <v>96</v>
          </cell>
          <cell r="O1329">
            <v>1</v>
          </cell>
          <cell r="P1329">
            <v>144518</v>
          </cell>
          <cell r="Q1329">
            <v>288</v>
          </cell>
          <cell r="R1329">
            <v>364</v>
          </cell>
          <cell r="S1329">
            <v>167</v>
          </cell>
          <cell r="T1329">
            <v>4.3</v>
          </cell>
        </row>
        <row r="1330">
          <cell r="C1330" t="str">
            <v>KV1</v>
          </cell>
          <cell r="D1330">
            <v>44879811</v>
          </cell>
          <cell r="E1330">
            <v>4777</v>
          </cell>
          <cell r="H1330">
            <v>19</v>
          </cell>
          <cell r="I1330">
            <v>45</v>
          </cell>
          <cell r="J1330">
            <v>770</v>
          </cell>
          <cell r="K1330">
            <v>636</v>
          </cell>
          <cell r="M1330">
            <v>2263</v>
          </cell>
          <cell r="N1330">
            <v>7</v>
          </cell>
          <cell r="O1330"/>
          <cell r="P1330">
            <v>2171093</v>
          </cell>
          <cell r="Q1330">
            <v>2010</v>
          </cell>
          <cell r="R1330">
            <v>5405</v>
          </cell>
          <cell r="S1330">
            <v>1532</v>
          </cell>
          <cell r="T1330">
            <v>5.7</v>
          </cell>
        </row>
        <row r="1331">
          <cell r="C1331" t="str">
            <v>KV1</v>
          </cell>
          <cell r="D1331">
            <v>44879817</v>
          </cell>
          <cell r="E1331">
            <v>4818</v>
          </cell>
          <cell r="H1331">
            <v>40</v>
          </cell>
          <cell r="I1331">
            <v>52</v>
          </cell>
          <cell r="J1331">
            <v>890</v>
          </cell>
          <cell r="K1331">
            <v>942</v>
          </cell>
          <cell r="M1331">
            <v>2401</v>
          </cell>
          <cell r="N1331">
            <v>22</v>
          </cell>
          <cell r="O1331">
            <v>88</v>
          </cell>
          <cell r="P1331">
            <v>2976395</v>
          </cell>
          <cell r="Q1331">
            <v>3639</v>
          </cell>
          <cell r="R1331">
            <v>4451</v>
          </cell>
          <cell r="S1331">
            <v>3290</v>
          </cell>
          <cell r="T1331">
            <v>5.9</v>
          </cell>
        </row>
        <row r="1332">
          <cell r="C1332" t="str">
            <v>T-25</v>
          </cell>
          <cell r="D1332">
            <v>44879819</v>
          </cell>
          <cell r="E1332">
            <v>11337</v>
          </cell>
          <cell r="H1332">
            <v>198</v>
          </cell>
          <cell r="I1332">
            <v>55</v>
          </cell>
          <cell r="J1332">
            <v>790</v>
          </cell>
          <cell r="K1332">
            <v>806</v>
          </cell>
          <cell r="M1332">
            <v>5415</v>
          </cell>
          <cell r="N1332">
            <v>108</v>
          </cell>
          <cell r="O1332">
            <v>1197</v>
          </cell>
          <cell r="P1332">
            <v>7201899</v>
          </cell>
          <cell r="Q1332">
            <v>6420</v>
          </cell>
          <cell r="R1332">
            <v>14295</v>
          </cell>
          <cell r="S1332">
            <v>3322</v>
          </cell>
          <cell r="T1332">
            <v>6.4</v>
          </cell>
        </row>
        <row r="1333">
          <cell r="C1333" t="str">
            <v>T14</v>
          </cell>
          <cell r="D1333">
            <v>44879827</v>
          </cell>
          <cell r="E1333">
            <v>4260</v>
          </cell>
          <cell r="H1333">
            <v>375</v>
          </cell>
          <cell r="I1333">
            <v>51</v>
          </cell>
          <cell r="J1333">
            <v>870</v>
          </cell>
          <cell r="K1333">
            <v>878</v>
          </cell>
          <cell r="M1333">
            <v>2162</v>
          </cell>
          <cell r="N1333">
            <v>192</v>
          </cell>
          <cell r="O1333">
            <v>1028</v>
          </cell>
          <cell r="P1333">
            <v>2186044</v>
          </cell>
          <cell r="Q1333">
            <v>2870</v>
          </cell>
          <cell r="R1333">
            <v>5729</v>
          </cell>
          <cell r="S1333">
            <v>1797</v>
          </cell>
          <cell r="T1333">
            <v>5.4</v>
          </cell>
        </row>
        <row r="1334">
          <cell r="C1334" t="str">
            <v>PzIV</v>
          </cell>
          <cell r="D1334">
            <v>44879804</v>
          </cell>
          <cell r="E1334">
            <v>3396</v>
          </cell>
          <cell r="H1334">
            <v>32</v>
          </cell>
          <cell r="I1334">
            <v>47</v>
          </cell>
          <cell r="J1334">
            <v>700</v>
          </cell>
          <cell r="K1334">
            <v>635</v>
          </cell>
          <cell r="M1334">
            <v>1655</v>
          </cell>
          <cell r="N1334">
            <v>14</v>
          </cell>
          <cell r="O1334"/>
          <cell r="P1334">
            <v>963032</v>
          </cell>
          <cell r="Q1334">
            <v>1969</v>
          </cell>
          <cell r="R1334">
            <v>4921</v>
          </cell>
          <cell r="S1334">
            <v>1330</v>
          </cell>
          <cell r="T1334">
            <v>4.7</v>
          </cell>
        </row>
        <row r="1335">
          <cell r="C1335" t="str">
            <v>T-34-85</v>
          </cell>
          <cell r="D1335">
            <v>44879810</v>
          </cell>
          <cell r="E1335">
            <v>17490</v>
          </cell>
          <cell r="H1335">
            <v>1743</v>
          </cell>
          <cell r="I1335">
            <v>53</v>
          </cell>
          <cell r="J1335">
            <v>1050</v>
          </cell>
          <cell r="K1335">
            <v>1080</v>
          </cell>
          <cell r="M1335">
            <v>8907</v>
          </cell>
          <cell r="N1335">
            <v>926</v>
          </cell>
          <cell r="O1335">
            <v>1150</v>
          </cell>
          <cell r="P1335">
            <v>13375312</v>
          </cell>
          <cell r="Q1335">
            <v>14317</v>
          </cell>
          <cell r="R1335">
            <v>22093</v>
          </cell>
          <cell r="S1335">
            <v>12437</v>
          </cell>
          <cell r="T1335">
            <v>6.5</v>
          </cell>
        </row>
        <row r="1336">
          <cell r="C1336" t="str">
            <v>KV1</v>
          </cell>
          <cell r="D1336">
            <v>44879824</v>
          </cell>
          <cell r="E1336">
            <v>11475</v>
          </cell>
          <cell r="H1336">
            <v>1228</v>
          </cell>
          <cell r="I1336">
            <v>53</v>
          </cell>
          <cell r="J1336">
            <v>1030</v>
          </cell>
          <cell r="K1336">
            <v>1010</v>
          </cell>
          <cell r="M1336">
            <v>5614</v>
          </cell>
          <cell r="N1336">
            <v>656</v>
          </cell>
          <cell r="O1336">
            <v>1247</v>
          </cell>
          <cell r="P1336">
            <v>7710405</v>
          </cell>
          <cell r="Q1336">
            <v>8940</v>
          </cell>
          <cell r="R1336">
            <v>14499</v>
          </cell>
          <cell r="S1336">
            <v>7270</v>
          </cell>
          <cell r="T1336">
            <v>5.6</v>
          </cell>
        </row>
        <row r="1337">
          <cell r="C1337" t="str">
            <v>KV1</v>
          </cell>
          <cell r="D1337">
            <v>44879821</v>
          </cell>
          <cell r="E1337">
            <v>10872</v>
          </cell>
          <cell r="H1337">
            <v>262</v>
          </cell>
          <cell r="I1337">
            <v>46</v>
          </cell>
          <cell r="J1337">
            <v>670</v>
          </cell>
          <cell r="K1337">
            <v>492</v>
          </cell>
          <cell r="M1337">
            <v>5123</v>
          </cell>
          <cell r="N1337">
            <v>121</v>
          </cell>
          <cell r="O1337">
            <v>220</v>
          </cell>
          <cell r="P1337">
            <v>2953859</v>
          </cell>
          <cell r="Q1337">
            <v>4569</v>
          </cell>
          <cell r="R1337">
            <v>12702</v>
          </cell>
          <cell r="S1337">
            <v>2944</v>
          </cell>
          <cell r="T1337">
            <v>4.9000000000000004</v>
          </cell>
        </row>
        <row r="1338">
          <cell r="C1338" t="str">
            <v>Wespe</v>
          </cell>
          <cell r="D1338">
            <v>44879806</v>
          </cell>
          <cell r="E1338">
            <v>10466</v>
          </cell>
          <cell r="H1338">
            <v>74</v>
          </cell>
          <cell r="I1338">
            <v>51</v>
          </cell>
          <cell r="J1338">
            <v>1280</v>
          </cell>
          <cell r="K1338">
            <v>1214</v>
          </cell>
          <cell r="M1338">
            <v>5710</v>
          </cell>
          <cell r="N1338">
            <v>36</v>
          </cell>
          <cell r="O1338">
            <v>1386</v>
          </cell>
          <cell r="P1338">
            <v>6559563</v>
          </cell>
          <cell r="Q1338">
            <v>11164</v>
          </cell>
          <cell r="R1338">
            <v>10974</v>
          </cell>
          <cell r="S1338">
            <v>11054</v>
          </cell>
          <cell r="T1338">
            <v>5.0999999999999996</v>
          </cell>
        </row>
        <row r="1339">
          <cell r="C1339" t="str">
            <v>VK3001P</v>
          </cell>
          <cell r="D1339">
            <v>44879820</v>
          </cell>
          <cell r="E1339">
            <v>2071</v>
          </cell>
          <cell r="H1339">
            <v>10</v>
          </cell>
          <cell r="I1339">
            <v>51</v>
          </cell>
          <cell r="J1339">
            <v>760</v>
          </cell>
          <cell r="K1339">
            <v>651</v>
          </cell>
          <cell r="M1339">
            <v>1016</v>
          </cell>
          <cell r="N1339">
            <v>7</v>
          </cell>
          <cell r="O1339"/>
          <cell r="P1339">
            <v>685615</v>
          </cell>
          <cell r="Q1339">
            <v>1453</v>
          </cell>
          <cell r="R1339">
            <v>1054</v>
          </cell>
          <cell r="S1339">
            <v>1834</v>
          </cell>
          <cell r="T1339">
            <v>4.3</v>
          </cell>
        </row>
        <row r="1340">
          <cell r="C1340" t="str">
            <v>KV1</v>
          </cell>
          <cell r="D1340">
            <v>44879814</v>
          </cell>
          <cell r="E1340">
            <v>1030</v>
          </cell>
          <cell r="H1340">
            <v>21</v>
          </cell>
          <cell r="I1340">
            <v>48</v>
          </cell>
          <cell r="J1340">
            <v>680</v>
          </cell>
          <cell r="K1340">
            <v>345</v>
          </cell>
          <cell r="M1340">
            <v>485</v>
          </cell>
          <cell r="N1340">
            <v>11</v>
          </cell>
          <cell r="O1340"/>
          <cell r="P1340">
            <v>146871</v>
          </cell>
          <cell r="Q1340">
            <v>422</v>
          </cell>
          <cell r="R1340">
            <v>1253</v>
          </cell>
          <cell r="S1340">
            <v>595</v>
          </cell>
          <cell r="T1340">
            <v>3.2</v>
          </cell>
        </row>
        <row r="1341">
          <cell r="C1341" t="str">
            <v>VK3001P</v>
          </cell>
          <cell r="D1341">
            <v>44879831</v>
          </cell>
          <cell r="E1341">
            <v>1227</v>
          </cell>
          <cell r="H1341">
            <v>61</v>
          </cell>
          <cell r="I1341">
            <v>56</v>
          </cell>
          <cell r="J1341">
            <v>780</v>
          </cell>
          <cell r="K1341">
            <v>643</v>
          </cell>
          <cell r="M1341">
            <v>600</v>
          </cell>
          <cell r="N1341">
            <v>37</v>
          </cell>
          <cell r="O1341"/>
          <cell r="P1341">
            <v>425184</v>
          </cell>
          <cell r="Q1341">
            <v>752</v>
          </cell>
          <cell r="R1341">
            <v>1128</v>
          </cell>
          <cell r="S1341">
            <v>681</v>
          </cell>
          <cell r="T1341">
            <v>4.4000000000000004</v>
          </cell>
        </row>
        <row r="1342">
          <cell r="C1342" t="str">
            <v>M3_Grant</v>
          </cell>
          <cell r="D1342">
            <v>44879805</v>
          </cell>
          <cell r="E1342">
            <v>288</v>
          </cell>
          <cell r="H1342">
            <v>4</v>
          </cell>
          <cell r="I1342">
            <v>45</v>
          </cell>
          <cell r="J1342">
            <v>650</v>
          </cell>
          <cell r="K1342">
            <v>146</v>
          </cell>
          <cell r="M1342">
            <v>131</v>
          </cell>
          <cell r="N1342">
            <v>2</v>
          </cell>
          <cell r="O1342"/>
          <cell r="P1342">
            <v>21645</v>
          </cell>
          <cell r="Q1342">
            <v>96</v>
          </cell>
          <cell r="R1342">
            <v>124</v>
          </cell>
          <cell r="S1342">
            <v>354</v>
          </cell>
          <cell r="T1342">
            <v>2.6</v>
          </cell>
        </row>
        <row r="1343">
          <cell r="C1343" t="str">
            <v>AMX_105AM</v>
          </cell>
          <cell r="D1343">
            <v>44879807</v>
          </cell>
          <cell r="E1343">
            <v>13577</v>
          </cell>
          <cell r="H1343">
            <v>23</v>
          </cell>
          <cell r="I1343">
            <v>50</v>
          </cell>
          <cell r="J1343">
            <v>1070</v>
          </cell>
          <cell r="K1343">
            <v>1167</v>
          </cell>
          <cell r="M1343">
            <v>6764</v>
          </cell>
          <cell r="N1343">
            <v>11</v>
          </cell>
          <cell r="O1343"/>
          <cell r="P1343">
            <v>13639006</v>
          </cell>
          <cell r="Q1343">
            <v>12750</v>
          </cell>
          <cell r="R1343">
            <v>11732</v>
          </cell>
          <cell r="S1343">
            <v>10340</v>
          </cell>
          <cell r="T1343">
            <v>6.8</v>
          </cell>
        </row>
        <row r="1344">
          <cell r="C1344" t="str">
            <v>M6</v>
          </cell>
          <cell r="D1344">
            <v>44879815</v>
          </cell>
          <cell r="E1344">
            <v>1302</v>
          </cell>
          <cell r="H1344">
            <v>189</v>
          </cell>
          <cell r="I1344">
            <v>41</v>
          </cell>
          <cell r="J1344">
            <v>750</v>
          </cell>
          <cell r="K1344">
            <v>427</v>
          </cell>
          <cell r="M1344">
            <v>634</v>
          </cell>
          <cell r="N1344">
            <v>78</v>
          </cell>
          <cell r="O1344">
            <v>456</v>
          </cell>
          <cell r="P1344">
            <v>261722</v>
          </cell>
          <cell r="Q1344">
            <v>612</v>
          </cell>
          <cell r="R1344">
            <v>1229</v>
          </cell>
          <cell r="S1344">
            <v>517</v>
          </cell>
          <cell r="T1344">
            <v>3.8</v>
          </cell>
        </row>
        <row r="1345">
          <cell r="C1345" t="str">
            <v>VK3601H</v>
          </cell>
          <cell r="D1345">
            <v>44879830</v>
          </cell>
          <cell r="E1345">
            <v>1930</v>
          </cell>
          <cell r="H1345">
            <v>198</v>
          </cell>
          <cell r="I1345">
            <v>44</v>
          </cell>
          <cell r="J1345">
            <v>630</v>
          </cell>
          <cell r="K1345">
            <v>490</v>
          </cell>
          <cell r="M1345">
            <v>882</v>
          </cell>
          <cell r="N1345">
            <v>88</v>
          </cell>
          <cell r="O1345">
            <v>555</v>
          </cell>
          <cell r="P1345">
            <v>574272</v>
          </cell>
          <cell r="Q1345">
            <v>1067</v>
          </cell>
          <cell r="R1345">
            <v>848</v>
          </cell>
          <cell r="S1345">
            <v>1493</v>
          </cell>
          <cell r="T1345">
            <v>4.4000000000000004</v>
          </cell>
        </row>
        <row r="1346">
          <cell r="C1346" t="str">
            <v>Lorraine39_L_AM</v>
          </cell>
          <cell r="D1346">
            <v>44879828</v>
          </cell>
          <cell r="E1346">
            <v>4050</v>
          </cell>
          <cell r="H1346">
            <v>0</v>
          </cell>
          <cell r="I1346">
            <v>47</v>
          </cell>
          <cell r="J1346">
            <v>780</v>
          </cell>
          <cell r="K1346">
            <v>643</v>
          </cell>
          <cell r="M1346">
            <v>1895</v>
          </cell>
          <cell r="N1346">
            <v>0</v>
          </cell>
          <cell r="O1346"/>
          <cell r="P1346">
            <v>1842282</v>
          </cell>
          <cell r="Q1346">
            <v>1986</v>
          </cell>
          <cell r="R1346">
            <v>4085</v>
          </cell>
          <cell r="S1346">
            <v>1288</v>
          </cell>
          <cell r="T1346">
            <v>5.6</v>
          </cell>
        </row>
        <row r="1347">
          <cell r="C1347" t="str">
            <v>T-34</v>
          </cell>
          <cell r="D1347">
            <v>44879816</v>
          </cell>
          <cell r="E1347">
            <v>348</v>
          </cell>
          <cell r="H1347">
            <v>0</v>
          </cell>
          <cell r="I1347">
            <v>49</v>
          </cell>
          <cell r="J1347">
            <v>440</v>
          </cell>
          <cell r="K1347">
            <v>120</v>
          </cell>
          <cell r="M1347">
            <v>170</v>
          </cell>
          <cell r="N1347">
            <v>0</v>
          </cell>
          <cell r="O1347"/>
          <cell r="P1347">
            <v>24768</v>
          </cell>
          <cell r="Q1347">
            <v>68</v>
          </cell>
          <cell r="R1347">
            <v>272</v>
          </cell>
          <cell r="S1347">
            <v>103</v>
          </cell>
          <cell r="T1347">
            <v>2.9</v>
          </cell>
        </row>
        <row r="1348">
          <cell r="C1348" t="str">
            <v>SU-100</v>
          </cell>
          <cell r="D1348">
            <v>44879826</v>
          </cell>
          <cell r="E1348">
            <v>1701</v>
          </cell>
          <cell r="H1348">
            <v>81</v>
          </cell>
          <cell r="I1348">
            <v>48</v>
          </cell>
          <cell r="J1348">
            <v>630</v>
          </cell>
          <cell r="K1348">
            <v>481</v>
          </cell>
          <cell r="M1348">
            <v>821</v>
          </cell>
          <cell r="N1348">
            <v>39</v>
          </cell>
          <cell r="O1348">
            <v>1</v>
          </cell>
          <cell r="P1348">
            <v>381196</v>
          </cell>
          <cell r="Q1348">
            <v>893</v>
          </cell>
          <cell r="R1348">
            <v>1452</v>
          </cell>
          <cell r="S1348">
            <v>1028</v>
          </cell>
          <cell r="T1348">
            <v>4.0999999999999996</v>
          </cell>
        </row>
        <row r="1349">
          <cell r="C1349" t="str">
            <v>T-34-85</v>
          </cell>
          <cell r="D1349">
            <v>44879829</v>
          </cell>
          <cell r="E1349">
            <v>1576</v>
          </cell>
          <cell r="H1349">
            <v>57</v>
          </cell>
          <cell r="I1349">
            <v>43</v>
          </cell>
          <cell r="J1349">
            <v>620</v>
          </cell>
          <cell r="K1349">
            <v>427</v>
          </cell>
          <cell r="M1349">
            <v>741</v>
          </cell>
          <cell r="N1349">
            <v>23</v>
          </cell>
          <cell r="O1349">
            <v>49</v>
          </cell>
          <cell r="P1349">
            <v>425509</v>
          </cell>
          <cell r="Q1349">
            <v>634</v>
          </cell>
          <cell r="R1349">
            <v>1245</v>
          </cell>
          <cell r="S1349">
            <v>423</v>
          </cell>
          <cell r="T1349">
            <v>4.7</v>
          </cell>
        </row>
        <row r="1350">
          <cell r="C1350" t="str">
            <v>SU-26</v>
          </cell>
          <cell r="D1350">
            <v>44879823</v>
          </cell>
          <cell r="E1350">
            <v>563</v>
          </cell>
          <cell r="H1350">
            <v>2</v>
          </cell>
          <cell r="I1350">
            <v>49</v>
          </cell>
          <cell r="J1350">
            <v>720</v>
          </cell>
          <cell r="K1350">
            <v>415</v>
          </cell>
          <cell r="M1350">
            <v>284</v>
          </cell>
          <cell r="N1350">
            <v>0</v>
          </cell>
          <cell r="O1350"/>
          <cell r="P1350">
            <v>95808</v>
          </cell>
          <cell r="Q1350">
            <v>299</v>
          </cell>
          <cell r="R1350">
            <v>369</v>
          </cell>
          <cell r="S1350">
            <v>322</v>
          </cell>
          <cell r="T1350">
            <v>3.5</v>
          </cell>
        </row>
        <row r="1351">
          <cell r="C1351" t="str">
            <v>KV1</v>
          </cell>
          <cell r="D1351">
            <v>44879825</v>
          </cell>
          <cell r="E1351">
            <v>784</v>
          </cell>
          <cell r="H1351">
            <v>231</v>
          </cell>
          <cell r="I1351">
            <v>51</v>
          </cell>
          <cell r="J1351">
            <v>670</v>
          </cell>
          <cell r="K1351">
            <v>339</v>
          </cell>
          <cell r="M1351">
            <v>365</v>
          </cell>
          <cell r="N1351">
            <v>118</v>
          </cell>
          <cell r="O1351">
            <v>164</v>
          </cell>
          <cell r="P1351">
            <v>145459</v>
          </cell>
          <cell r="Q1351">
            <v>267</v>
          </cell>
          <cell r="R1351">
            <v>456</v>
          </cell>
          <cell r="S1351">
            <v>619</v>
          </cell>
          <cell r="T1351">
            <v>4.3</v>
          </cell>
        </row>
        <row r="1352">
          <cell r="C1352" t="str">
            <v>T1_hvy</v>
          </cell>
          <cell r="D1352">
            <v>44879822</v>
          </cell>
          <cell r="E1352">
            <v>3204</v>
          </cell>
          <cell r="H1352">
            <v>3</v>
          </cell>
          <cell r="I1352">
            <v>49</v>
          </cell>
          <cell r="J1352">
            <v>920</v>
          </cell>
          <cell r="K1352">
            <v>996</v>
          </cell>
          <cell r="M1352">
            <v>1612</v>
          </cell>
          <cell r="N1352">
            <v>1</v>
          </cell>
          <cell r="O1352"/>
          <cell r="P1352">
            <v>2230817</v>
          </cell>
          <cell r="Q1352">
            <v>2275</v>
          </cell>
          <cell r="R1352">
            <v>3590</v>
          </cell>
          <cell r="S1352">
            <v>1995</v>
          </cell>
          <cell r="T1352">
            <v>5.8</v>
          </cell>
        </row>
        <row r="1353">
          <cell r="C1353" t="str">
            <v>KV1</v>
          </cell>
          <cell r="D1353">
            <v>44879813</v>
          </cell>
          <cell r="E1353">
            <v>337</v>
          </cell>
          <cell r="H1353">
            <v>99</v>
          </cell>
          <cell r="I1353">
            <v>36</v>
          </cell>
          <cell r="J1353">
            <v>550</v>
          </cell>
          <cell r="K1353">
            <v>155</v>
          </cell>
          <cell r="M1353">
            <v>155</v>
          </cell>
          <cell r="N1353">
            <v>36</v>
          </cell>
          <cell r="O1353">
            <v>1</v>
          </cell>
          <cell r="P1353">
            <v>42301</v>
          </cell>
          <cell r="Q1353">
            <v>99</v>
          </cell>
          <cell r="R1353">
            <v>153</v>
          </cell>
          <cell r="S1353">
            <v>88</v>
          </cell>
          <cell r="T1353">
            <v>3.6</v>
          </cell>
        </row>
        <row r="1354">
          <cell r="C1354" t="str">
            <v>SU-26</v>
          </cell>
          <cell r="D1354">
            <v>44879802</v>
          </cell>
          <cell r="E1354">
            <v>606</v>
          </cell>
          <cell r="H1354">
            <v>12</v>
          </cell>
          <cell r="I1354">
            <v>50</v>
          </cell>
          <cell r="J1354">
            <v>710</v>
          </cell>
          <cell r="K1354">
            <v>390</v>
          </cell>
          <cell r="M1354">
            <v>301</v>
          </cell>
          <cell r="N1354">
            <v>6</v>
          </cell>
          <cell r="O1354"/>
          <cell r="P1354">
            <v>79625</v>
          </cell>
          <cell r="Q1354">
            <v>392</v>
          </cell>
          <cell r="R1354">
            <v>542</v>
          </cell>
          <cell r="S1354">
            <v>421</v>
          </cell>
          <cell r="T1354">
            <v>2.5</v>
          </cell>
        </row>
        <row r="1355">
          <cell r="C1355" t="str">
            <v>GB06_Vickers_Medium_Mk_III</v>
          </cell>
          <cell r="D1355">
            <v>45465647</v>
          </cell>
          <cell r="E1355">
            <v>1023</v>
          </cell>
          <cell r="H1355">
            <v>0</v>
          </cell>
          <cell r="I1355">
            <v>52</v>
          </cell>
          <cell r="J1355">
            <v>600</v>
          </cell>
          <cell r="K1355">
            <v>402</v>
          </cell>
          <cell r="M1355">
            <v>530</v>
          </cell>
          <cell r="N1355">
            <v>0</v>
          </cell>
          <cell r="O1355"/>
          <cell r="P1355">
            <v>151956</v>
          </cell>
          <cell r="Q1355">
            <v>434</v>
          </cell>
          <cell r="R1355">
            <v>1013</v>
          </cell>
          <cell r="S1355">
            <v>432</v>
          </cell>
          <cell r="T1355">
            <v>3.5</v>
          </cell>
        </row>
        <row r="1356">
          <cell r="C1356" t="str">
            <v>D2</v>
          </cell>
          <cell r="D1356">
            <v>45465656</v>
          </cell>
          <cell r="E1356">
            <v>84</v>
          </cell>
          <cell r="H1356">
            <v>0</v>
          </cell>
          <cell r="I1356">
            <v>45</v>
          </cell>
          <cell r="J1356">
            <v>460</v>
          </cell>
          <cell r="K1356">
            <v>52</v>
          </cell>
          <cell r="M1356">
            <v>38</v>
          </cell>
          <cell r="N1356">
            <v>0</v>
          </cell>
          <cell r="O1356"/>
          <cell r="P1356">
            <v>7115</v>
          </cell>
          <cell r="Q1356">
            <v>30</v>
          </cell>
          <cell r="R1356">
            <v>64</v>
          </cell>
          <cell r="S1356">
            <v>0</v>
          </cell>
          <cell r="T1356">
            <v>2.1</v>
          </cell>
        </row>
        <row r="1357">
          <cell r="C1357" t="str">
            <v>SU-18</v>
          </cell>
          <cell r="D1357">
            <v>45465666</v>
          </cell>
          <cell r="E1357">
            <v>1367</v>
          </cell>
          <cell r="H1357">
            <v>10</v>
          </cell>
          <cell r="I1357">
            <v>45</v>
          </cell>
          <cell r="J1357">
            <v>770</v>
          </cell>
          <cell r="K1357">
            <v>405</v>
          </cell>
          <cell r="M1357">
            <v>612</v>
          </cell>
          <cell r="N1357">
            <v>4</v>
          </cell>
          <cell r="O1357"/>
          <cell r="P1357">
            <v>327843</v>
          </cell>
          <cell r="Q1357">
            <v>543</v>
          </cell>
          <cell r="R1357">
            <v>796</v>
          </cell>
          <cell r="S1357">
            <v>949</v>
          </cell>
          <cell r="T1357">
            <v>5.3</v>
          </cell>
        </row>
        <row r="1358">
          <cell r="C1358" t="str">
            <v>T-127</v>
          </cell>
          <cell r="D1358">
            <v>45465640</v>
          </cell>
          <cell r="E1358">
            <v>2199</v>
          </cell>
          <cell r="H1358">
            <v>553</v>
          </cell>
          <cell r="I1358">
            <v>45</v>
          </cell>
          <cell r="J1358">
            <v>760</v>
          </cell>
          <cell r="K1358">
            <v>128</v>
          </cell>
          <cell r="M1358">
            <v>1007</v>
          </cell>
          <cell r="N1358">
            <v>248</v>
          </cell>
          <cell r="O1358">
            <v>1</v>
          </cell>
          <cell r="P1358">
            <v>170801</v>
          </cell>
          <cell r="Q1358">
            <v>835</v>
          </cell>
          <cell r="R1358">
            <v>2081</v>
          </cell>
          <cell r="S1358">
            <v>1001</v>
          </cell>
          <cell r="T1358">
            <v>2.1</v>
          </cell>
        </row>
        <row r="1359">
          <cell r="C1359" t="str">
            <v>T82</v>
          </cell>
          <cell r="D1359">
            <v>45465659</v>
          </cell>
          <cell r="E1359">
            <v>1903</v>
          </cell>
          <cell r="H1359">
            <v>63</v>
          </cell>
          <cell r="I1359">
            <v>47</v>
          </cell>
          <cell r="J1359">
            <v>860</v>
          </cell>
          <cell r="K1359">
            <v>859</v>
          </cell>
          <cell r="M1359">
            <v>919</v>
          </cell>
          <cell r="N1359">
            <v>29</v>
          </cell>
          <cell r="O1359">
            <v>791</v>
          </cell>
          <cell r="P1359">
            <v>1250198</v>
          </cell>
          <cell r="Q1359">
            <v>1339</v>
          </cell>
          <cell r="R1359">
            <v>1042</v>
          </cell>
          <cell r="S1359">
            <v>994</v>
          </cell>
          <cell r="T1359">
            <v>5.2</v>
          </cell>
        </row>
        <row r="1360">
          <cell r="C1360" t="str">
            <v>GB59_Cruiser_Mk_IV</v>
          </cell>
          <cell r="D1360">
            <v>45465658</v>
          </cell>
          <cell r="E1360">
            <v>221</v>
          </cell>
          <cell r="H1360">
            <v>0</v>
          </cell>
          <cell r="I1360">
            <v>47</v>
          </cell>
          <cell r="J1360">
            <v>510</v>
          </cell>
          <cell r="K1360">
            <v>78</v>
          </cell>
          <cell r="M1360">
            <v>104</v>
          </cell>
          <cell r="N1360">
            <v>0</v>
          </cell>
          <cell r="O1360"/>
          <cell r="P1360">
            <v>17925</v>
          </cell>
          <cell r="Q1360">
            <v>88</v>
          </cell>
          <cell r="R1360">
            <v>81</v>
          </cell>
          <cell r="S1360">
            <v>113</v>
          </cell>
          <cell r="T1360">
            <v>1.9</v>
          </cell>
        </row>
        <row r="1361">
          <cell r="C1361" t="str">
            <v>T-46</v>
          </cell>
          <cell r="D1361">
            <v>45465662</v>
          </cell>
          <cell r="E1361">
            <v>2803</v>
          </cell>
          <cell r="H1361">
            <v>59</v>
          </cell>
          <cell r="I1361">
            <v>50</v>
          </cell>
          <cell r="J1361">
            <v>450</v>
          </cell>
          <cell r="K1361">
            <v>243</v>
          </cell>
          <cell r="M1361">
            <v>1250</v>
          </cell>
          <cell r="N1361">
            <v>31</v>
          </cell>
          <cell r="O1361">
            <v>624</v>
          </cell>
          <cell r="P1361">
            <v>480520</v>
          </cell>
          <cell r="Q1361">
            <v>693</v>
          </cell>
          <cell r="R1361">
            <v>1693</v>
          </cell>
          <cell r="S1361">
            <v>644</v>
          </cell>
          <cell r="T1361">
            <v>5.3</v>
          </cell>
        </row>
        <row r="1362">
          <cell r="C1362" t="str">
            <v>SU-76</v>
          </cell>
          <cell r="D1362">
            <v>45465665</v>
          </cell>
          <cell r="E1362">
            <v>80</v>
          </cell>
          <cell r="H1362">
            <v>17</v>
          </cell>
          <cell r="I1362">
            <v>51</v>
          </cell>
          <cell r="J1362">
            <v>350</v>
          </cell>
          <cell r="K1362">
            <v>99</v>
          </cell>
          <cell r="M1362">
            <v>41</v>
          </cell>
          <cell r="N1362">
            <v>9</v>
          </cell>
          <cell r="O1362"/>
          <cell r="P1362">
            <v>6427</v>
          </cell>
          <cell r="Q1362">
            <v>28</v>
          </cell>
          <cell r="R1362">
            <v>30</v>
          </cell>
          <cell r="S1362">
            <v>0</v>
          </cell>
          <cell r="T1362">
            <v>2.2000000000000002</v>
          </cell>
        </row>
        <row r="1363">
          <cell r="C1363" t="str">
            <v>M8A1</v>
          </cell>
          <cell r="D1363">
            <v>45465642</v>
          </cell>
          <cell r="E1363">
            <v>3020</v>
          </cell>
          <cell r="H1363">
            <v>0</v>
          </cell>
          <cell r="I1363">
            <v>46</v>
          </cell>
          <cell r="J1363">
            <v>610</v>
          </cell>
          <cell r="K1363">
            <v>235</v>
          </cell>
          <cell r="M1363">
            <v>1387</v>
          </cell>
          <cell r="N1363">
            <v>0</v>
          </cell>
          <cell r="O1363"/>
          <cell r="P1363">
            <v>397963</v>
          </cell>
          <cell r="Q1363">
            <v>797</v>
          </cell>
          <cell r="R1363">
            <v>2484</v>
          </cell>
          <cell r="S1363">
            <v>1189</v>
          </cell>
          <cell r="T1363">
            <v>4.2</v>
          </cell>
        </row>
        <row r="1364">
          <cell r="C1364" t="str">
            <v>T57</v>
          </cell>
          <cell r="D1364">
            <v>45465653</v>
          </cell>
          <cell r="E1364">
            <v>3774</v>
          </cell>
          <cell r="H1364">
            <v>44</v>
          </cell>
          <cell r="I1364">
            <v>45</v>
          </cell>
          <cell r="J1364">
            <v>650</v>
          </cell>
          <cell r="K1364">
            <v>138</v>
          </cell>
          <cell r="M1364">
            <v>1745</v>
          </cell>
          <cell r="N1364">
            <v>19</v>
          </cell>
          <cell r="O1364"/>
          <cell r="P1364">
            <v>256561</v>
          </cell>
          <cell r="Q1364">
            <v>713</v>
          </cell>
          <cell r="R1364">
            <v>3998</v>
          </cell>
          <cell r="S1364">
            <v>1524</v>
          </cell>
          <cell r="T1364">
            <v>3.3</v>
          </cell>
        </row>
        <row r="1365">
          <cell r="C1365" t="str">
            <v>GB59_Cruiser_Mk_IV</v>
          </cell>
          <cell r="D1365">
            <v>45465643</v>
          </cell>
          <cell r="E1365">
            <v>20</v>
          </cell>
          <cell r="H1365">
            <v>0</v>
          </cell>
          <cell r="I1365">
            <v>55</v>
          </cell>
          <cell r="J1365">
            <v>650</v>
          </cell>
          <cell r="K1365">
            <v>41</v>
          </cell>
          <cell r="M1365">
            <v>11</v>
          </cell>
          <cell r="N1365">
            <v>0</v>
          </cell>
          <cell r="O1365"/>
          <cell r="P1365">
            <v>910</v>
          </cell>
          <cell r="Q1365">
            <v>7</v>
          </cell>
          <cell r="R1365">
            <v>13</v>
          </cell>
          <cell r="S1365">
            <v>0</v>
          </cell>
          <cell r="T1365">
            <v>1</v>
          </cell>
        </row>
        <row r="1366">
          <cell r="C1366" t="str">
            <v>Ch08_Type97_Chi_Ha</v>
          </cell>
          <cell r="D1366">
            <v>45465654</v>
          </cell>
          <cell r="E1366">
            <v>4318</v>
          </cell>
          <cell r="H1366">
            <v>0</v>
          </cell>
          <cell r="I1366">
            <v>49</v>
          </cell>
          <cell r="J1366">
            <v>670</v>
          </cell>
          <cell r="K1366">
            <v>412</v>
          </cell>
          <cell r="M1366">
            <v>2096</v>
          </cell>
          <cell r="N1366">
            <v>0</v>
          </cell>
          <cell r="O1366"/>
          <cell r="P1366">
            <v>915254</v>
          </cell>
          <cell r="Q1366">
            <v>1734</v>
          </cell>
          <cell r="R1366">
            <v>3708</v>
          </cell>
          <cell r="S1366">
            <v>1378</v>
          </cell>
          <cell r="T1366">
            <v>4.5</v>
          </cell>
        </row>
        <row r="1367">
          <cell r="C1367" t="str">
            <v>Ch08_Type97_Chi_Ha</v>
          </cell>
          <cell r="D1367">
            <v>45465660</v>
          </cell>
          <cell r="E1367">
            <v>833</v>
          </cell>
          <cell r="H1367">
            <v>7</v>
          </cell>
          <cell r="I1367">
            <v>50</v>
          </cell>
          <cell r="J1367">
            <v>710</v>
          </cell>
          <cell r="K1367">
            <v>376</v>
          </cell>
          <cell r="M1367">
            <v>413</v>
          </cell>
          <cell r="N1367">
            <v>3</v>
          </cell>
          <cell r="O1367"/>
          <cell r="P1367">
            <v>133599</v>
          </cell>
          <cell r="Q1367">
            <v>487</v>
          </cell>
          <cell r="R1367">
            <v>528</v>
          </cell>
          <cell r="S1367">
            <v>632</v>
          </cell>
          <cell r="T1367">
            <v>2.6</v>
          </cell>
        </row>
        <row r="1368">
          <cell r="C1368" t="str">
            <v>Ch08_Type97_Chi_Ha</v>
          </cell>
          <cell r="D1368">
            <v>45465650</v>
          </cell>
          <cell r="E1368">
            <v>17409</v>
          </cell>
          <cell r="H1368">
            <v>0</v>
          </cell>
          <cell r="I1368">
            <v>48</v>
          </cell>
          <cell r="J1368">
            <v>880</v>
          </cell>
          <cell r="K1368">
            <v>911</v>
          </cell>
          <cell r="M1368">
            <v>8396</v>
          </cell>
          <cell r="N1368">
            <v>0</v>
          </cell>
          <cell r="O1368"/>
          <cell r="P1368">
            <v>12205488</v>
          </cell>
          <cell r="Q1368">
            <v>12043</v>
          </cell>
          <cell r="R1368">
            <v>21143</v>
          </cell>
          <cell r="S1368">
            <v>8058</v>
          </cell>
          <cell r="T1368">
            <v>6.5</v>
          </cell>
        </row>
        <row r="1369">
          <cell r="C1369" t="str">
            <v>T82</v>
          </cell>
          <cell r="D1369">
            <v>45465663</v>
          </cell>
          <cell r="E1369">
            <v>275</v>
          </cell>
          <cell r="H1369">
            <v>0</v>
          </cell>
          <cell r="I1369">
            <v>45</v>
          </cell>
          <cell r="J1369">
            <v>440</v>
          </cell>
          <cell r="K1369">
            <v>126</v>
          </cell>
          <cell r="M1369">
            <v>125</v>
          </cell>
          <cell r="N1369">
            <v>0</v>
          </cell>
          <cell r="O1369"/>
          <cell r="P1369">
            <v>26973</v>
          </cell>
          <cell r="Q1369">
            <v>100</v>
          </cell>
          <cell r="R1369">
            <v>111</v>
          </cell>
          <cell r="S1369">
            <v>104</v>
          </cell>
          <cell r="T1369">
            <v>3.1</v>
          </cell>
        </row>
        <row r="1370">
          <cell r="C1370" t="str">
            <v>SU-18</v>
          </cell>
          <cell r="D1370">
            <v>45465646</v>
          </cell>
          <cell r="E1370">
            <v>452</v>
          </cell>
          <cell r="H1370">
            <v>8</v>
          </cell>
          <cell r="I1370">
            <v>44</v>
          </cell>
          <cell r="J1370">
            <v>570</v>
          </cell>
          <cell r="K1370">
            <v>114</v>
          </cell>
          <cell r="M1370">
            <v>205</v>
          </cell>
          <cell r="N1370">
            <v>3</v>
          </cell>
          <cell r="O1370"/>
          <cell r="P1370">
            <v>33782</v>
          </cell>
          <cell r="Q1370">
            <v>141</v>
          </cell>
          <cell r="R1370">
            <v>183</v>
          </cell>
          <cell r="S1370">
            <v>409</v>
          </cell>
          <cell r="T1370">
            <v>2.8</v>
          </cell>
        </row>
        <row r="1371">
          <cell r="C1371" t="str">
            <v>T40</v>
          </cell>
          <cell r="D1371">
            <v>45465657</v>
          </cell>
          <cell r="E1371">
            <v>338</v>
          </cell>
          <cell r="H1371">
            <v>22</v>
          </cell>
          <cell r="I1371">
            <v>47</v>
          </cell>
          <cell r="J1371">
            <v>760</v>
          </cell>
          <cell r="K1371">
            <v>156</v>
          </cell>
          <cell r="M1371">
            <v>165</v>
          </cell>
          <cell r="N1371">
            <v>9</v>
          </cell>
          <cell r="O1371"/>
          <cell r="P1371">
            <v>28063</v>
          </cell>
          <cell r="Q1371">
            <v>112</v>
          </cell>
          <cell r="R1371">
            <v>197</v>
          </cell>
          <cell r="S1371">
            <v>40</v>
          </cell>
          <cell r="T1371">
            <v>3.2</v>
          </cell>
        </row>
        <row r="1372">
          <cell r="C1372" t="str">
            <v>Pz38t</v>
          </cell>
          <cell r="D1372">
            <v>45465648</v>
          </cell>
          <cell r="E1372">
            <v>137</v>
          </cell>
          <cell r="H1372">
            <v>0</v>
          </cell>
          <cell r="I1372">
            <v>41</v>
          </cell>
          <cell r="J1372">
            <v>300</v>
          </cell>
          <cell r="K1372">
            <v>1</v>
          </cell>
          <cell r="M1372">
            <v>56</v>
          </cell>
          <cell r="N1372">
            <v>0</v>
          </cell>
          <cell r="O1372"/>
          <cell r="P1372">
            <v>4574</v>
          </cell>
          <cell r="Q1372">
            <v>22</v>
          </cell>
          <cell r="R1372">
            <v>88</v>
          </cell>
          <cell r="S1372">
            <v>6</v>
          </cell>
          <cell r="T1372">
            <v>2.2999999999999998</v>
          </cell>
        </row>
        <row r="1373">
          <cell r="C1373" t="str">
            <v>Wespe</v>
          </cell>
          <cell r="D1373">
            <v>45465667</v>
          </cell>
          <cell r="E1373">
            <v>10466</v>
          </cell>
          <cell r="H1373">
            <v>74</v>
          </cell>
          <cell r="I1373">
            <v>51</v>
          </cell>
          <cell r="J1373">
            <v>1280</v>
          </cell>
          <cell r="K1373">
            <v>1214</v>
          </cell>
          <cell r="M1373">
            <v>5710</v>
          </cell>
          <cell r="N1373">
            <v>36</v>
          </cell>
          <cell r="O1373">
            <v>1386</v>
          </cell>
          <cell r="P1373">
            <v>6559563</v>
          </cell>
          <cell r="Q1373">
            <v>11164</v>
          </cell>
          <cell r="R1373">
            <v>10974</v>
          </cell>
          <cell r="S1373">
            <v>11054</v>
          </cell>
          <cell r="T1373">
            <v>5.0999999999999996</v>
          </cell>
        </row>
        <row r="1374">
          <cell r="C1374" t="str">
            <v>T-46</v>
          </cell>
          <cell r="D1374">
            <v>45465668</v>
          </cell>
          <cell r="E1374">
            <v>1065</v>
          </cell>
          <cell r="H1374">
            <v>0</v>
          </cell>
          <cell r="I1374">
            <v>41</v>
          </cell>
          <cell r="J1374">
            <v>270</v>
          </cell>
          <cell r="K1374">
            <v>1</v>
          </cell>
          <cell r="M1374">
            <v>441</v>
          </cell>
          <cell r="N1374">
            <v>0</v>
          </cell>
          <cell r="O1374"/>
          <cell r="P1374">
            <v>104139</v>
          </cell>
          <cell r="Q1374">
            <v>203</v>
          </cell>
          <cell r="R1374">
            <v>254</v>
          </cell>
          <cell r="S1374">
            <v>460</v>
          </cell>
          <cell r="T1374">
            <v>3</v>
          </cell>
        </row>
        <row r="1375">
          <cell r="C1375" t="str">
            <v>PzIII_A</v>
          </cell>
          <cell r="D1375">
            <v>45465645</v>
          </cell>
          <cell r="E1375">
            <v>1188</v>
          </cell>
          <cell r="H1375">
            <v>0</v>
          </cell>
          <cell r="I1375">
            <v>48</v>
          </cell>
          <cell r="J1375">
            <v>750</v>
          </cell>
          <cell r="K1375">
            <v>250</v>
          </cell>
          <cell r="M1375">
            <v>567</v>
          </cell>
          <cell r="N1375">
            <v>0</v>
          </cell>
          <cell r="O1375"/>
          <cell r="P1375">
            <v>125389</v>
          </cell>
          <cell r="Q1375">
            <v>674</v>
          </cell>
          <cell r="R1375">
            <v>1047</v>
          </cell>
          <cell r="S1375">
            <v>1023</v>
          </cell>
          <cell r="T1375">
            <v>1.7</v>
          </cell>
        </row>
        <row r="1376">
          <cell r="C1376" t="str">
            <v>Ch09_M5</v>
          </cell>
          <cell r="D1376">
            <v>45465651</v>
          </cell>
          <cell r="E1376">
            <v>3230</v>
          </cell>
          <cell r="H1376">
            <v>0</v>
          </cell>
          <cell r="I1376">
            <v>47</v>
          </cell>
          <cell r="J1376">
            <v>790</v>
          </cell>
          <cell r="K1376">
            <v>406</v>
          </cell>
          <cell r="M1376">
            <v>1507</v>
          </cell>
          <cell r="N1376">
            <v>0</v>
          </cell>
          <cell r="O1376"/>
          <cell r="P1376">
            <v>747260</v>
          </cell>
          <cell r="Q1376">
            <v>1334</v>
          </cell>
          <cell r="R1376">
            <v>2679</v>
          </cell>
          <cell r="S1376">
            <v>1478</v>
          </cell>
          <cell r="T1376">
            <v>4.3</v>
          </cell>
        </row>
        <row r="1377">
          <cell r="C1377" t="str">
            <v>SU-26</v>
          </cell>
          <cell r="D1377">
            <v>45465644</v>
          </cell>
          <cell r="E1377">
            <v>4060</v>
          </cell>
          <cell r="H1377">
            <v>11</v>
          </cell>
          <cell r="I1377">
            <v>51</v>
          </cell>
          <cell r="J1377">
            <v>1020</v>
          </cell>
          <cell r="K1377">
            <v>1056</v>
          </cell>
          <cell r="M1377">
            <v>2021</v>
          </cell>
          <cell r="N1377">
            <v>6</v>
          </cell>
          <cell r="O1377"/>
          <cell r="P1377">
            <v>2902530</v>
          </cell>
          <cell r="Q1377">
            <v>3600</v>
          </cell>
          <cell r="R1377">
            <v>3575</v>
          </cell>
          <cell r="S1377">
            <v>2769</v>
          </cell>
          <cell r="T1377">
            <v>5.7</v>
          </cell>
        </row>
        <row r="1378">
          <cell r="C1378" t="str">
            <v>BT-7</v>
          </cell>
          <cell r="D1378">
            <v>45465641</v>
          </cell>
          <cell r="E1378">
            <v>4</v>
          </cell>
          <cell r="H1378">
            <v>0</v>
          </cell>
          <cell r="I1378">
            <v>25</v>
          </cell>
          <cell r="J1378">
            <v>30</v>
          </cell>
          <cell r="K1378">
            <v>1</v>
          </cell>
          <cell r="M1378">
            <v>1</v>
          </cell>
          <cell r="N1378">
            <v>0</v>
          </cell>
          <cell r="O1378"/>
          <cell r="P1378">
            <v>76</v>
          </cell>
          <cell r="Q1378">
            <v>0</v>
          </cell>
          <cell r="R1378">
            <v>0</v>
          </cell>
          <cell r="S1378">
            <v>0</v>
          </cell>
          <cell r="T1378">
            <v>1</v>
          </cell>
        </row>
        <row r="1379">
          <cell r="C1379" t="str">
            <v>BT-7</v>
          </cell>
          <cell r="D1379">
            <v>45465652</v>
          </cell>
          <cell r="E1379">
            <v>0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M1379">
            <v>0</v>
          </cell>
          <cell r="N1379">
            <v>0</v>
          </cell>
          <cell r="O1379"/>
          <cell r="P1379">
            <v>0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</row>
        <row r="1380">
          <cell r="C1380" t="str">
            <v>A-20</v>
          </cell>
          <cell r="D1380">
            <v>45465669</v>
          </cell>
          <cell r="E1380">
            <v>262</v>
          </cell>
          <cell r="H1380">
            <v>0</v>
          </cell>
          <cell r="I1380">
            <v>42</v>
          </cell>
          <cell r="J1380">
            <v>430</v>
          </cell>
          <cell r="K1380">
            <v>1</v>
          </cell>
          <cell r="M1380">
            <v>110</v>
          </cell>
          <cell r="N1380">
            <v>0</v>
          </cell>
          <cell r="O1380"/>
          <cell r="P1380">
            <v>17795</v>
          </cell>
          <cell r="Q1380">
            <v>76</v>
          </cell>
          <cell r="R1380">
            <v>112</v>
          </cell>
          <cell r="S1380">
            <v>134</v>
          </cell>
          <cell r="T1380">
            <v>2.2000000000000002</v>
          </cell>
        </row>
        <row r="1381">
          <cell r="C1381" t="str">
            <v>BT-7</v>
          </cell>
          <cell r="D1381">
            <v>45465661</v>
          </cell>
          <cell r="E1381">
            <v>1129</v>
          </cell>
          <cell r="H1381">
            <v>174</v>
          </cell>
          <cell r="I1381">
            <v>39</v>
          </cell>
          <cell r="J1381">
            <v>550</v>
          </cell>
          <cell r="K1381">
            <v>178</v>
          </cell>
          <cell r="M1381">
            <v>504</v>
          </cell>
          <cell r="N1381">
            <v>68</v>
          </cell>
          <cell r="O1381">
            <v>582</v>
          </cell>
          <cell r="P1381">
            <v>136327</v>
          </cell>
          <cell r="Q1381">
            <v>333</v>
          </cell>
          <cell r="R1381">
            <v>695</v>
          </cell>
          <cell r="S1381">
            <v>668</v>
          </cell>
          <cell r="T1381">
            <v>3.5</v>
          </cell>
        </row>
        <row r="1382">
          <cell r="C1382" t="str">
            <v>SU-18</v>
          </cell>
          <cell r="D1382">
            <v>45465655</v>
          </cell>
          <cell r="E1382">
            <v>1835</v>
          </cell>
          <cell r="H1382">
            <v>24</v>
          </cell>
          <cell r="I1382">
            <v>47</v>
          </cell>
          <cell r="J1382">
            <v>840</v>
          </cell>
          <cell r="K1382">
            <v>465</v>
          </cell>
          <cell r="M1382">
            <v>900</v>
          </cell>
          <cell r="N1382">
            <v>10</v>
          </cell>
          <cell r="O1382"/>
          <cell r="P1382">
            <v>341982</v>
          </cell>
          <cell r="Q1382">
            <v>1006</v>
          </cell>
          <cell r="R1382">
            <v>1823</v>
          </cell>
          <cell r="S1382">
            <v>1117</v>
          </cell>
          <cell r="T1382">
            <v>3.6</v>
          </cell>
        </row>
        <row r="1383">
          <cell r="C1383" t="str">
            <v>G20_Marder_II</v>
          </cell>
          <cell r="D1383">
            <v>45465649</v>
          </cell>
          <cell r="E1383">
            <v>12500</v>
          </cell>
          <cell r="H1383">
            <v>35</v>
          </cell>
          <cell r="I1383">
            <v>54</v>
          </cell>
          <cell r="J1383">
            <v>1030</v>
          </cell>
          <cell r="K1383">
            <v>1124</v>
          </cell>
          <cell r="M1383">
            <v>6351</v>
          </cell>
          <cell r="N1383">
            <v>21</v>
          </cell>
          <cell r="O1383">
            <v>851</v>
          </cell>
          <cell r="P1383">
            <v>10168049</v>
          </cell>
          <cell r="Q1383">
            <v>10985</v>
          </cell>
          <cell r="R1383">
            <v>10613</v>
          </cell>
          <cell r="S1383">
            <v>10071</v>
          </cell>
          <cell r="T1383">
            <v>6.1</v>
          </cell>
        </row>
        <row r="1384">
          <cell r="C1384" t="str">
            <v>BT-7</v>
          </cell>
          <cell r="D1384">
            <v>45465664</v>
          </cell>
          <cell r="E1384">
            <v>1188</v>
          </cell>
          <cell r="H1384">
            <v>190</v>
          </cell>
          <cell r="I1384">
            <v>49</v>
          </cell>
          <cell r="J1384">
            <v>680</v>
          </cell>
          <cell r="K1384">
            <v>191</v>
          </cell>
          <cell r="M1384">
            <v>535</v>
          </cell>
          <cell r="N1384">
            <v>93</v>
          </cell>
          <cell r="O1384">
            <v>433</v>
          </cell>
          <cell r="P1384">
            <v>118702</v>
          </cell>
          <cell r="Q1384">
            <v>328</v>
          </cell>
          <cell r="R1384">
            <v>1239</v>
          </cell>
          <cell r="S1384">
            <v>526</v>
          </cell>
          <cell r="T1384">
            <v>3.4</v>
          </cell>
        </row>
        <row r="1385">
          <cell r="C1385" t="str">
            <v>PzIV</v>
          </cell>
          <cell r="D1385">
            <v>46345550</v>
          </cell>
          <cell r="E1385">
            <v>4903</v>
          </cell>
          <cell r="H1385">
            <v>7</v>
          </cell>
          <cell r="I1385">
            <v>47</v>
          </cell>
          <cell r="J1385">
            <v>730</v>
          </cell>
          <cell r="K1385">
            <v>621</v>
          </cell>
          <cell r="M1385">
            <v>2369</v>
          </cell>
          <cell r="N1385">
            <v>2</v>
          </cell>
          <cell r="O1385"/>
          <cell r="P1385">
            <v>1832167</v>
          </cell>
          <cell r="Q1385">
            <v>2609</v>
          </cell>
          <cell r="R1385">
            <v>4931</v>
          </cell>
          <cell r="S1385">
            <v>1739</v>
          </cell>
          <cell r="T1385">
            <v>4.8</v>
          </cell>
        </row>
        <row r="1386">
          <cell r="C1386" t="str">
            <v>M10_Wolverine</v>
          </cell>
          <cell r="D1386">
            <v>46345574</v>
          </cell>
          <cell r="E1386">
            <v>2223</v>
          </cell>
          <cell r="H1386">
            <v>46</v>
          </cell>
          <cell r="I1386">
            <v>47</v>
          </cell>
          <cell r="J1386">
            <v>620</v>
          </cell>
          <cell r="K1386">
            <v>379</v>
          </cell>
          <cell r="M1386">
            <v>1051</v>
          </cell>
          <cell r="N1386">
            <v>22</v>
          </cell>
          <cell r="O1386">
            <v>1</v>
          </cell>
          <cell r="P1386">
            <v>429275</v>
          </cell>
          <cell r="Q1386">
            <v>1045</v>
          </cell>
          <cell r="R1386">
            <v>1950</v>
          </cell>
          <cell r="S1386">
            <v>603</v>
          </cell>
          <cell r="T1386">
            <v>3.9</v>
          </cell>
        </row>
        <row r="1387">
          <cell r="C1387" t="str">
            <v>M8A1</v>
          </cell>
          <cell r="D1387">
            <v>46345565</v>
          </cell>
          <cell r="E1387">
            <v>1380</v>
          </cell>
          <cell r="H1387">
            <v>7</v>
          </cell>
          <cell r="I1387">
            <v>50</v>
          </cell>
          <cell r="J1387">
            <v>750</v>
          </cell>
          <cell r="K1387">
            <v>589</v>
          </cell>
          <cell r="M1387">
            <v>665</v>
          </cell>
          <cell r="N1387">
            <v>5</v>
          </cell>
          <cell r="O1387"/>
          <cell r="P1387">
            <v>485125</v>
          </cell>
          <cell r="Q1387">
            <v>735</v>
          </cell>
          <cell r="R1387">
            <v>1230</v>
          </cell>
          <cell r="S1387">
            <v>688</v>
          </cell>
          <cell r="T1387">
            <v>4.2</v>
          </cell>
        </row>
        <row r="1388">
          <cell r="C1388" t="str">
            <v>GB20_Crusader</v>
          </cell>
          <cell r="D1388">
            <v>46345572</v>
          </cell>
          <cell r="E1388">
            <v>8453</v>
          </cell>
          <cell r="H1388">
            <v>0</v>
          </cell>
          <cell r="I1388">
            <v>51</v>
          </cell>
          <cell r="J1388">
            <v>1110</v>
          </cell>
          <cell r="K1388">
            <v>1142</v>
          </cell>
          <cell r="M1388">
            <v>4341</v>
          </cell>
          <cell r="N1388">
            <v>0</v>
          </cell>
          <cell r="O1388"/>
          <cell r="P1388">
            <v>7939525</v>
          </cell>
          <cell r="Q1388">
            <v>6705</v>
          </cell>
          <cell r="R1388">
            <v>13637</v>
          </cell>
          <cell r="S1388">
            <v>4508</v>
          </cell>
          <cell r="T1388">
            <v>7</v>
          </cell>
        </row>
        <row r="1389">
          <cell r="C1389" t="str">
            <v>Ch08_Type97_Chi_Ha</v>
          </cell>
          <cell r="D1389">
            <v>46345570</v>
          </cell>
          <cell r="E1389">
            <v>807</v>
          </cell>
          <cell r="H1389">
            <v>39</v>
          </cell>
          <cell r="I1389">
            <v>47</v>
          </cell>
          <cell r="J1389">
            <v>710</v>
          </cell>
          <cell r="K1389">
            <v>191</v>
          </cell>
          <cell r="M1389">
            <v>384</v>
          </cell>
          <cell r="N1389">
            <v>18</v>
          </cell>
          <cell r="O1389">
            <v>324</v>
          </cell>
          <cell r="P1389">
            <v>78246</v>
          </cell>
          <cell r="Q1389">
            <v>321</v>
          </cell>
          <cell r="R1389">
            <v>725</v>
          </cell>
          <cell r="S1389">
            <v>353</v>
          </cell>
          <cell r="T1389">
            <v>2.2999999999999998</v>
          </cell>
        </row>
        <row r="1390">
          <cell r="C1390" t="str">
            <v>GAZ-74b</v>
          </cell>
          <cell r="D1390">
            <v>46345564</v>
          </cell>
          <cell r="E1390">
            <v>487</v>
          </cell>
          <cell r="H1390">
            <v>15</v>
          </cell>
          <cell r="I1390">
            <v>46</v>
          </cell>
          <cell r="J1390">
            <v>910</v>
          </cell>
          <cell r="K1390">
            <v>421</v>
          </cell>
          <cell r="M1390">
            <v>226</v>
          </cell>
          <cell r="N1390">
            <v>7</v>
          </cell>
          <cell r="O1390"/>
          <cell r="P1390">
            <v>91378</v>
          </cell>
          <cell r="Q1390">
            <v>347</v>
          </cell>
          <cell r="R1390">
            <v>246</v>
          </cell>
          <cell r="S1390">
            <v>271</v>
          </cell>
          <cell r="T1390">
            <v>3.6</v>
          </cell>
        </row>
        <row r="1391">
          <cell r="C1391" t="str">
            <v>Pz38_NA</v>
          </cell>
          <cell r="D1391">
            <v>46345569</v>
          </cell>
          <cell r="E1391">
            <v>643</v>
          </cell>
          <cell r="H1391">
            <v>44</v>
          </cell>
          <cell r="I1391">
            <v>47</v>
          </cell>
          <cell r="J1391">
            <v>560</v>
          </cell>
          <cell r="K1391">
            <v>66</v>
          </cell>
          <cell r="M1391">
            <v>309</v>
          </cell>
          <cell r="N1391">
            <v>20</v>
          </cell>
          <cell r="O1391">
            <v>39</v>
          </cell>
          <cell r="P1391">
            <v>39199</v>
          </cell>
          <cell r="Q1391">
            <v>140</v>
          </cell>
          <cell r="R1391">
            <v>354</v>
          </cell>
          <cell r="S1391">
            <v>178</v>
          </cell>
          <cell r="T1391">
            <v>2.8</v>
          </cell>
        </row>
        <row r="1392">
          <cell r="C1392" t="str">
            <v>T-34</v>
          </cell>
          <cell r="D1392">
            <v>46345568</v>
          </cell>
          <cell r="E1392">
            <v>26126</v>
          </cell>
          <cell r="H1392">
            <v>9772</v>
          </cell>
          <cell r="I1392">
            <v>53</v>
          </cell>
          <cell r="J1392">
            <v>1090</v>
          </cell>
          <cell r="K1392">
            <v>1101</v>
          </cell>
          <cell r="M1392">
            <v>12920</v>
          </cell>
          <cell r="N1392">
            <v>5175</v>
          </cell>
          <cell r="O1392">
            <v>1394</v>
          </cell>
          <cell r="P1392">
            <v>23240383</v>
          </cell>
          <cell r="Q1392">
            <v>23305</v>
          </cell>
          <cell r="R1392">
            <v>26422</v>
          </cell>
          <cell r="S1392">
            <v>17185</v>
          </cell>
          <cell r="T1392">
            <v>6.6</v>
          </cell>
        </row>
        <row r="1393">
          <cell r="C1393" t="str">
            <v>M3_Stuart</v>
          </cell>
          <cell r="D1393">
            <v>46345551</v>
          </cell>
          <cell r="E1393">
            <v>60</v>
          </cell>
          <cell r="H1393">
            <v>8</v>
          </cell>
          <cell r="I1393">
            <v>53</v>
          </cell>
          <cell r="J1393">
            <v>720</v>
          </cell>
          <cell r="K1393">
            <v>293</v>
          </cell>
          <cell r="M1393">
            <v>31</v>
          </cell>
          <cell r="N1393">
            <v>5</v>
          </cell>
          <cell r="O1393"/>
          <cell r="P1393">
            <v>6775</v>
          </cell>
          <cell r="Q1393">
            <v>28</v>
          </cell>
          <cell r="R1393">
            <v>34</v>
          </cell>
          <cell r="S1393">
            <v>56</v>
          </cell>
          <cell r="T1393">
            <v>2.1</v>
          </cell>
        </row>
        <row r="1394">
          <cell r="C1394" t="str">
            <v>M8A1</v>
          </cell>
          <cell r="D1394">
            <v>46345548</v>
          </cell>
          <cell r="E1394">
            <v>1475</v>
          </cell>
          <cell r="H1394">
            <v>0</v>
          </cell>
          <cell r="I1394">
            <v>46</v>
          </cell>
          <cell r="J1394">
            <v>550</v>
          </cell>
          <cell r="K1394">
            <v>345</v>
          </cell>
          <cell r="M1394">
            <v>677</v>
          </cell>
          <cell r="N1394">
            <v>0</v>
          </cell>
          <cell r="O1394"/>
          <cell r="P1394">
            <v>277140</v>
          </cell>
          <cell r="Q1394">
            <v>617</v>
          </cell>
          <cell r="R1394">
            <v>1001</v>
          </cell>
          <cell r="S1394">
            <v>740</v>
          </cell>
          <cell r="T1394">
            <v>4.3</v>
          </cell>
        </row>
        <row r="1395">
          <cell r="C1395" t="str">
            <v>SU-85</v>
          </cell>
          <cell r="D1395">
            <v>46345561</v>
          </cell>
          <cell r="E1395">
            <v>12963</v>
          </cell>
          <cell r="H1395">
            <v>36</v>
          </cell>
          <cell r="I1395">
            <v>48</v>
          </cell>
          <cell r="J1395">
            <v>750</v>
          </cell>
          <cell r="K1395">
            <v>714</v>
          </cell>
          <cell r="M1395">
            <v>6200</v>
          </cell>
          <cell r="N1395">
            <v>17</v>
          </cell>
          <cell r="O1395"/>
          <cell r="P1395">
            <v>6071146</v>
          </cell>
          <cell r="Q1395">
            <v>6654</v>
          </cell>
          <cell r="R1395">
            <v>15460</v>
          </cell>
          <cell r="S1395">
            <v>5712</v>
          </cell>
          <cell r="T1395">
            <v>5.6</v>
          </cell>
        </row>
        <row r="1396">
          <cell r="C1396" t="str">
            <v>Ch21_T34</v>
          </cell>
          <cell r="D1396">
            <v>46345563</v>
          </cell>
          <cell r="E1396">
            <v>4669</v>
          </cell>
          <cell r="H1396">
            <v>19</v>
          </cell>
          <cell r="I1396">
            <v>50</v>
          </cell>
          <cell r="J1396">
            <v>950</v>
          </cell>
          <cell r="K1396">
            <v>861</v>
          </cell>
          <cell r="M1396">
            <v>2226</v>
          </cell>
          <cell r="N1396">
            <v>11</v>
          </cell>
          <cell r="O1396"/>
          <cell r="P1396">
            <v>2581702</v>
          </cell>
          <cell r="Q1396">
            <v>3366</v>
          </cell>
          <cell r="R1396">
            <v>4764</v>
          </cell>
          <cell r="S1396">
            <v>3200</v>
          </cell>
          <cell r="T1396">
            <v>5.3</v>
          </cell>
        </row>
        <row r="1397">
          <cell r="C1397" t="str">
            <v>M8A1</v>
          </cell>
          <cell r="D1397">
            <v>46345575</v>
          </cell>
          <cell r="E1397">
            <v>2215</v>
          </cell>
          <cell r="H1397">
            <v>18</v>
          </cell>
          <cell r="I1397">
            <v>50</v>
          </cell>
          <cell r="J1397">
            <v>770</v>
          </cell>
          <cell r="K1397">
            <v>669</v>
          </cell>
          <cell r="M1397">
            <v>1055</v>
          </cell>
          <cell r="N1397">
            <v>11</v>
          </cell>
          <cell r="O1397"/>
          <cell r="P1397">
            <v>802372</v>
          </cell>
          <cell r="Q1397">
            <v>1665</v>
          </cell>
          <cell r="R1397">
            <v>1092</v>
          </cell>
          <cell r="S1397">
            <v>1932</v>
          </cell>
          <cell r="T1397">
            <v>4.2</v>
          </cell>
        </row>
        <row r="1398">
          <cell r="C1398" t="str">
            <v>Ch09_M5</v>
          </cell>
          <cell r="D1398">
            <v>46345547</v>
          </cell>
          <cell r="E1398">
            <v>13230</v>
          </cell>
          <cell r="H1398">
            <v>0</v>
          </cell>
          <cell r="I1398">
            <v>47</v>
          </cell>
          <cell r="J1398">
            <v>790</v>
          </cell>
          <cell r="K1398">
            <v>737</v>
          </cell>
          <cell r="M1398">
            <v>6209</v>
          </cell>
          <cell r="N1398">
            <v>0</v>
          </cell>
          <cell r="O1398"/>
          <cell r="P1398">
            <v>6362578</v>
          </cell>
          <cell r="Q1398">
            <v>8306</v>
          </cell>
          <cell r="R1398">
            <v>14187</v>
          </cell>
          <cell r="S1398">
            <v>4327</v>
          </cell>
          <cell r="T1398">
            <v>5.9</v>
          </cell>
        </row>
        <row r="1399">
          <cell r="C1399" t="str">
            <v>BT-7</v>
          </cell>
          <cell r="D1399">
            <v>46345546</v>
          </cell>
          <cell r="E1399">
            <v>235</v>
          </cell>
          <cell r="H1399">
            <v>0</v>
          </cell>
          <cell r="I1399">
            <v>44</v>
          </cell>
          <cell r="J1399">
            <v>920</v>
          </cell>
          <cell r="K1399">
            <v>193</v>
          </cell>
          <cell r="M1399">
            <v>103</v>
          </cell>
          <cell r="N1399">
            <v>0</v>
          </cell>
          <cell r="O1399"/>
          <cell r="P1399">
            <v>23887</v>
          </cell>
          <cell r="Q1399">
            <v>163</v>
          </cell>
          <cell r="R1399">
            <v>157</v>
          </cell>
          <cell r="S1399">
            <v>273</v>
          </cell>
          <cell r="T1399">
            <v>1.5</v>
          </cell>
        </row>
        <row r="1400">
          <cell r="C1400" t="str">
            <v>BT-7</v>
          </cell>
          <cell r="D1400">
            <v>46345571</v>
          </cell>
          <cell r="E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M1400">
            <v>0</v>
          </cell>
          <cell r="N1400">
            <v>0</v>
          </cell>
          <cell r="O1400"/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</row>
        <row r="1401">
          <cell r="C1401" t="str">
            <v>G20_Marder_II</v>
          </cell>
          <cell r="D1401">
            <v>46345552</v>
          </cell>
          <cell r="E1401">
            <v>77</v>
          </cell>
          <cell r="H1401">
            <v>0</v>
          </cell>
          <cell r="I1401">
            <v>47</v>
          </cell>
          <cell r="J1401">
            <v>610</v>
          </cell>
          <cell r="K1401">
            <v>24</v>
          </cell>
          <cell r="M1401">
            <v>36</v>
          </cell>
          <cell r="N1401">
            <v>0</v>
          </cell>
          <cell r="O1401"/>
          <cell r="P1401">
            <v>5124</v>
          </cell>
          <cell r="Q1401">
            <v>33</v>
          </cell>
          <cell r="R1401">
            <v>41</v>
          </cell>
          <cell r="S1401">
            <v>11</v>
          </cell>
          <cell r="T1401">
            <v>1.6</v>
          </cell>
        </row>
        <row r="1402">
          <cell r="C1402" t="str">
            <v>PzIII_IV</v>
          </cell>
          <cell r="D1402">
            <v>46345567</v>
          </cell>
          <cell r="E1402">
            <v>10731</v>
          </cell>
          <cell r="H1402">
            <v>1203</v>
          </cell>
          <cell r="I1402">
            <v>46</v>
          </cell>
          <cell r="J1402">
            <v>840</v>
          </cell>
          <cell r="K1402">
            <v>785</v>
          </cell>
          <cell r="M1402">
            <v>4966</v>
          </cell>
          <cell r="N1402">
            <v>552</v>
          </cell>
          <cell r="O1402">
            <v>1040</v>
          </cell>
          <cell r="P1402">
            <v>7273621</v>
          </cell>
          <cell r="Q1402">
            <v>6548</v>
          </cell>
          <cell r="R1402">
            <v>9607</v>
          </cell>
          <cell r="S1402">
            <v>5271</v>
          </cell>
          <cell r="T1402">
            <v>6.6</v>
          </cell>
        </row>
        <row r="1403">
          <cell r="C1403" t="str">
            <v>T-34</v>
          </cell>
          <cell r="D1403">
            <v>46345556</v>
          </cell>
          <cell r="E1403">
            <v>1854</v>
          </cell>
          <cell r="H1403">
            <v>71</v>
          </cell>
          <cell r="I1403">
            <v>50</v>
          </cell>
          <cell r="J1403">
            <v>640</v>
          </cell>
          <cell r="K1403">
            <v>503</v>
          </cell>
          <cell r="M1403">
            <v>905</v>
          </cell>
          <cell r="N1403">
            <v>36</v>
          </cell>
          <cell r="O1403">
            <v>498</v>
          </cell>
          <cell r="P1403">
            <v>563293</v>
          </cell>
          <cell r="Q1403">
            <v>764</v>
          </cell>
          <cell r="R1403">
            <v>1588</v>
          </cell>
          <cell r="S1403">
            <v>774</v>
          </cell>
          <cell r="T1403">
            <v>4.5</v>
          </cell>
        </row>
        <row r="1404">
          <cell r="C1404" t="str">
            <v>Pz38t</v>
          </cell>
          <cell r="D1404">
            <v>46345555</v>
          </cell>
          <cell r="E1404">
            <v>0</v>
          </cell>
          <cell r="H1404">
            <v>0</v>
          </cell>
          <cell r="I1404">
            <v>0</v>
          </cell>
          <cell r="J1404">
            <v>0</v>
          </cell>
          <cell r="K1404">
            <v>0</v>
          </cell>
          <cell r="M1404">
            <v>0</v>
          </cell>
          <cell r="N1404">
            <v>0</v>
          </cell>
          <cell r="O1404"/>
          <cell r="P1404">
            <v>0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</row>
        <row r="1405">
          <cell r="C1405" t="str">
            <v>Ch09_M5</v>
          </cell>
          <cell r="D1405">
            <v>46345566</v>
          </cell>
          <cell r="E1405">
            <v>1279</v>
          </cell>
          <cell r="H1405">
            <v>28</v>
          </cell>
          <cell r="I1405">
            <v>43</v>
          </cell>
          <cell r="J1405">
            <v>610</v>
          </cell>
          <cell r="K1405">
            <v>202</v>
          </cell>
          <cell r="M1405">
            <v>561</v>
          </cell>
          <cell r="N1405">
            <v>11</v>
          </cell>
          <cell r="O1405">
            <v>1</v>
          </cell>
          <cell r="P1405">
            <v>174587</v>
          </cell>
          <cell r="Q1405">
            <v>439</v>
          </cell>
          <cell r="R1405">
            <v>919</v>
          </cell>
          <cell r="S1405">
            <v>335</v>
          </cell>
          <cell r="T1405">
            <v>3.9</v>
          </cell>
        </row>
        <row r="1406">
          <cell r="C1406" t="str">
            <v>RenaultUE57</v>
          </cell>
          <cell r="D1406">
            <v>46345554</v>
          </cell>
          <cell r="E1406">
            <v>999</v>
          </cell>
          <cell r="H1406">
            <v>0</v>
          </cell>
          <cell r="I1406">
            <v>46</v>
          </cell>
          <cell r="J1406">
            <v>560</v>
          </cell>
          <cell r="K1406">
            <v>169</v>
          </cell>
          <cell r="M1406">
            <v>455</v>
          </cell>
          <cell r="N1406">
            <v>0</v>
          </cell>
          <cell r="O1406"/>
          <cell r="P1406">
            <v>84511</v>
          </cell>
          <cell r="Q1406">
            <v>333</v>
          </cell>
          <cell r="R1406">
            <v>925</v>
          </cell>
          <cell r="S1406">
            <v>298</v>
          </cell>
          <cell r="T1406">
            <v>3.3</v>
          </cell>
        </row>
        <row r="1407">
          <cell r="C1407" t="str">
            <v>T-50</v>
          </cell>
          <cell r="D1407">
            <v>46345549</v>
          </cell>
          <cell r="E1407">
            <v>10466</v>
          </cell>
          <cell r="H1407">
            <v>0</v>
          </cell>
          <cell r="I1407">
            <v>55</v>
          </cell>
          <cell r="J1407">
            <v>1280</v>
          </cell>
          <cell r="K1407">
            <v>1214</v>
          </cell>
          <cell r="M1407">
            <v>5710</v>
          </cell>
          <cell r="N1407">
            <v>0</v>
          </cell>
          <cell r="O1407"/>
          <cell r="P1407">
            <v>6559563</v>
          </cell>
          <cell r="Q1407">
            <v>11164</v>
          </cell>
          <cell r="R1407">
            <v>10974</v>
          </cell>
          <cell r="S1407">
            <v>11054</v>
          </cell>
          <cell r="T1407">
            <v>5.0999999999999996</v>
          </cell>
        </row>
        <row r="1408">
          <cell r="C1408" t="str">
            <v>GB06_Vickers_Medium_Mk_III</v>
          </cell>
          <cell r="D1408">
            <v>46345573</v>
          </cell>
          <cell r="E1408">
            <v>1188</v>
          </cell>
          <cell r="H1408">
            <v>6</v>
          </cell>
          <cell r="I1408">
            <v>45</v>
          </cell>
          <cell r="J1408">
            <v>360</v>
          </cell>
          <cell r="K1408">
            <v>1</v>
          </cell>
          <cell r="M1408">
            <v>545</v>
          </cell>
          <cell r="N1408">
            <v>2</v>
          </cell>
          <cell r="O1408"/>
          <cell r="P1408">
            <v>63283</v>
          </cell>
          <cell r="Q1408">
            <v>238</v>
          </cell>
          <cell r="R1408">
            <v>629</v>
          </cell>
          <cell r="S1408">
            <v>565</v>
          </cell>
          <cell r="T1408">
            <v>2.2000000000000002</v>
          </cell>
        </row>
        <row r="1409">
          <cell r="C1409" t="str">
            <v>M7_med</v>
          </cell>
          <cell r="D1409">
            <v>46345553</v>
          </cell>
          <cell r="E1409">
            <v>9745</v>
          </cell>
          <cell r="H1409">
            <v>78</v>
          </cell>
          <cell r="I1409">
            <v>46</v>
          </cell>
          <cell r="J1409">
            <v>850</v>
          </cell>
          <cell r="K1409">
            <v>890</v>
          </cell>
          <cell r="M1409">
            <v>4658</v>
          </cell>
          <cell r="N1409">
            <v>36</v>
          </cell>
          <cell r="O1409">
            <v>416</v>
          </cell>
          <cell r="P1409">
            <v>5457405</v>
          </cell>
          <cell r="Q1409">
            <v>7883</v>
          </cell>
          <cell r="R1409">
            <v>8334</v>
          </cell>
          <cell r="S1409">
            <v>6613</v>
          </cell>
          <cell r="T1409">
            <v>5.9</v>
          </cell>
        </row>
        <row r="1410">
          <cell r="C1410" t="str">
            <v>Ch08_Type97_Chi_Ha</v>
          </cell>
          <cell r="D1410">
            <v>46345557</v>
          </cell>
          <cell r="E1410">
            <v>8339</v>
          </cell>
          <cell r="H1410">
            <v>3</v>
          </cell>
          <cell r="I1410">
            <v>51</v>
          </cell>
          <cell r="J1410">
            <v>1030</v>
          </cell>
          <cell r="K1410">
            <v>1008</v>
          </cell>
          <cell r="M1410">
            <v>4138</v>
          </cell>
          <cell r="N1410">
            <v>2</v>
          </cell>
          <cell r="O1410"/>
          <cell r="P1410">
            <v>7907733</v>
          </cell>
          <cell r="Q1410">
            <v>5974</v>
          </cell>
          <cell r="R1410">
            <v>11494</v>
          </cell>
          <cell r="S1410">
            <v>2208</v>
          </cell>
          <cell r="T1410">
            <v>7.2</v>
          </cell>
        </row>
        <row r="1411">
          <cell r="C1411" t="str">
            <v>Hetzer</v>
          </cell>
          <cell r="D1411">
            <v>46345560</v>
          </cell>
          <cell r="E1411">
            <v>1143</v>
          </cell>
          <cell r="H1411">
            <v>92</v>
          </cell>
          <cell r="I1411">
            <v>48</v>
          </cell>
          <cell r="J1411">
            <v>820</v>
          </cell>
          <cell r="K1411">
            <v>535</v>
          </cell>
          <cell r="M1411">
            <v>548</v>
          </cell>
          <cell r="N1411">
            <v>44</v>
          </cell>
          <cell r="O1411">
            <v>979</v>
          </cell>
          <cell r="P1411">
            <v>314941</v>
          </cell>
          <cell r="Q1411">
            <v>679</v>
          </cell>
          <cell r="R1411">
            <v>574</v>
          </cell>
          <cell r="S1411">
            <v>916</v>
          </cell>
          <cell r="T1411">
            <v>4.4000000000000004</v>
          </cell>
        </row>
        <row r="1412">
          <cell r="C1412" t="str">
            <v>GB60_Covenanter</v>
          </cell>
          <cell r="D1412">
            <v>46345559</v>
          </cell>
          <cell r="E1412">
            <v>963</v>
          </cell>
          <cell r="H1412">
            <v>69</v>
          </cell>
          <cell r="I1412">
            <v>41</v>
          </cell>
          <cell r="J1412">
            <v>600</v>
          </cell>
          <cell r="K1412">
            <v>1</v>
          </cell>
          <cell r="M1412">
            <v>423</v>
          </cell>
          <cell r="N1412">
            <v>27</v>
          </cell>
          <cell r="O1412">
            <v>7</v>
          </cell>
          <cell r="P1412">
            <v>55007</v>
          </cell>
          <cell r="Q1412">
            <v>274</v>
          </cell>
          <cell r="R1412">
            <v>697</v>
          </cell>
          <cell r="S1412">
            <v>273</v>
          </cell>
          <cell r="T1412">
            <v>1.9</v>
          </cell>
        </row>
        <row r="1413">
          <cell r="C1413" t="str">
            <v>Ch08_Type97_Chi_Ha</v>
          </cell>
          <cell r="D1413">
            <v>46345558</v>
          </cell>
          <cell r="E1413">
            <v>101</v>
          </cell>
          <cell r="H1413">
            <v>3</v>
          </cell>
          <cell r="I1413">
            <v>45</v>
          </cell>
          <cell r="J1413">
            <v>480</v>
          </cell>
          <cell r="K1413">
            <v>1</v>
          </cell>
          <cell r="M1413">
            <v>45</v>
          </cell>
          <cell r="N1413">
            <v>1</v>
          </cell>
          <cell r="O1413"/>
          <cell r="P1413">
            <v>5783</v>
          </cell>
          <cell r="Q1413">
            <v>20</v>
          </cell>
          <cell r="R1413">
            <v>68</v>
          </cell>
          <cell r="S1413">
            <v>9</v>
          </cell>
          <cell r="T1413">
            <v>1.7</v>
          </cell>
        </row>
        <row r="1414">
          <cell r="C1414" t="str">
            <v>Ch21_T34</v>
          </cell>
          <cell r="D1414">
            <v>46345562</v>
          </cell>
          <cell r="E1414">
            <v>4078</v>
          </cell>
          <cell r="H1414">
            <v>27</v>
          </cell>
          <cell r="I1414">
            <v>47</v>
          </cell>
          <cell r="J1414">
            <v>850</v>
          </cell>
          <cell r="K1414">
            <v>769</v>
          </cell>
          <cell r="M1414">
            <v>1970</v>
          </cell>
          <cell r="N1414">
            <v>12</v>
          </cell>
          <cell r="O1414">
            <v>292</v>
          </cell>
          <cell r="P1414">
            <v>2206593</v>
          </cell>
          <cell r="Q1414">
            <v>2440</v>
          </cell>
          <cell r="R1414">
            <v>3187</v>
          </cell>
          <cell r="S1414">
            <v>2318</v>
          </cell>
          <cell r="T1414">
            <v>5.8</v>
          </cell>
        </row>
        <row r="1415">
          <cell r="C1415" t="str">
            <v>Hetzer</v>
          </cell>
          <cell r="D1415">
            <v>46831943</v>
          </cell>
          <cell r="E1415">
            <v>1075</v>
          </cell>
          <cell r="H1415">
            <v>50</v>
          </cell>
          <cell r="I1415">
            <v>51</v>
          </cell>
          <cell r="J1415">
            <v>630</v>
          </cell>
          <cell r="K1415">
            <v>319</v>
          </cell>
          <cell r="M1415">
            <v>488</v>
          </cell>
          <cell r="N1415">
            <v>28</v>
          </cell>
          <cell r="O1415">
            <v>1053</v>
          </cell>
          <cell r="P1415">
            <v>189116</v>
          </cell>
          <cell r="Q1415">
            <v>512</v>
          </cell>
          <cell r="R1415">
            <v>616</v>
          </cell>
          <cell r="S1415">
            <v>624</v>
          </cell>
          <cell r="T1415">
            <v>3.7</v>
          </cell>
        </row>
        <row r="1416">
          <cell r="C1416" t="str">
            <v>PzIV</v>
          </cell>
          <cell r="D1416">
            <v>46831937</v>
          </cell>
          <cell r="E1416">
            <v>390</v>
          </cell>
          <cell r="H1416">
            <v>0</v>
          </cell>
          <cell r="I1416">
            <v>46</v>
          </cell>
          <cell r="J1416">
            <v>340</v>
          </cell>
          <cell r="K1416">
            <v>77</v>
          </cell>
          <cell r="M1416">
            <v>181</v>
          </cell>
          <cell r="N1416">
            <v>0</v>
          </cell>
          <cell r="O1416"/>
          <cell r="P1416">
            <v>32617</v>
          </cell>
          <cell r="Q1416">
            <v>126</v>
          </cell>
          <cell r="R1416">
            <v>164</v>
          </cell>
          <cell r="S1416">
            <v>73</v>
          </cell>
          <cell r="T1416">
            <v>2.8</v>
          </cell>
        </row>
        <row r="1417">
          <cell r="C1417" t="str">
            <v>T-50</v>
          </cell>
          <cell r="D1417">
            <v>46831933</v>
          </cell>
          <cell r="E1417">
            <v>2381</v>
          </cell>
          <cell r="H1417">
            <v>21</v>
          </cell>
          <cell r="I1417">
            <v>46</v>
          </cell>
          <cell r="J1417">
            <v>520</v>
          </cell>
          <cell r="K1417">
            <v>164</v>
          </cell>
          <cell r="M1417">
            <v>1054</v>
          </cell>
          <cell r="N1417">
            <v>11</v>
          </cell>
          <cell r="O1417"/>
          <cell r="P1417">
            <v>242105</v>
          </cell>
          <cell r="Q1417">
            <v>538</v>
          </cell>
          <cell r="R1417">
            <v>1904</v>
          </cell>
          <cell r="S1417">
            <v>1121</v>
          </cell>
          <cell r="T1417">
            <v>4</v>
          </cell>
        </row>
        <row r="1418">
          <cell r="C1418" t="str">
            <v>PzIV</v>
          </cell>
          <cell r="D1418">
            <v>46831929</v>
          </cell>
          <cell r="E1418">
            <v>4674</v>
          </cell>
          <cell r="H1418">
            <v>0</v>
          </cell>
          <cell r="I1418">
            <v>50</v>
          </cell>
          <cell r="J1418">
            <v>1030</v>
          </cell>
          <cell r="K1418">
            <v>846</v>
          </cell>
          <cell r="M1418">
            <v>2360</v>
          </cell>
          <cell r="N1418">
            <v>0</v>
          </cell>
          <cell r="O1418"/>
          <cell r="P1418">
            <v>1792440</v>
          </cell>
          <cell r="Q1418">
            <v>4064</v>
          </cell>
          <cell r="R1418">
            <v>6167</v>
          </cell>
          <cell r="S1418">
            <v>4225</v>
          </cell>
          <cell r="T1418">
            <v>2.7</v>
          </cell>
        </row>
        <row r="1419">
          <cell r="C1419" t="str">
            <v>Ch21_T34</v>
          </cell>
          <cell r="D1419">
            <v>46831931</v>
          </cell>
          <cell r="E1419">
            <v>17684</v>
          </cell>
          <cell r="H1419">
            <v>63</v>
          </cell>
          <cell r="I1419">
            <v>48</v>
          </cell>
          <cell r="J1419">
            <v>650</v>
          </cell>
          <cell r="K1419">
            <v>661</v>
          </cell>
          <cell r="M1419">
            <v>8286</v>
          </cell>
          <cell r="N1419">
            <v>31</v>
          </cell>
          <cell r="O1419">
            <v>1</v>
          </cell>
          <cell r="P1419">
            <v>9853371</v>
          </cell>
          <cell r="Q1419">
            <v>9267</v>
          </cell>
          <cell r="R1419">
            <v>10635</v>
          </cell>
          <cell r="S1419">
            <v>7463</v>
          </cell>
          <cell r="T1419">
            <v>6.4</v>
          </cell>
        </row>
        <row r="1420">
          <cell r="C1420" t="str">
            <v>Ch09_M5</v>
          </cell>
          <cell r="D1420">
            <v>46831926</v>
          </cell>
          <cell r="E1420">
            <v>4650</v>
          </cell>
          <cell r="H1420">
            <v>0</v>
          </cell>
          <cell r="I1420">
            <v>45</v>
          </cell>
          <cell r="J1420">
            <v>700</v>
          </cell>
          <cell r="K1420">
            <v>491</v>
          </cell>
          <cell r="M1420">
            <v>2112</v>
          </cell>
          <cell r="N1420">
            <v>0</v>
          </cell>
          <cell r="O1420"/>
          <cell r="P1420">
            <v>1365412</v>
          </cell>
          <cell r="Q1420">
            <v>2032</v>
          </cell>
          <cell r="R1420">
            <v>5246</v>
          </cell>
          <cell r="S1420">
            <v>1707</v>
          </cell>
          <cell r="T1420">
            <v>4.9000000000000004</v>
          </cell>
        </row>
        <row r="1421">
          <cell r="C1421" t="str">
            <v>AMX40</v>
          </cell>
          <cell r="D1421">
            <v>46831941</v>
          </cell>
          <cell r="E1421">
            <v>789</v>
          </cell>
          <cell r="H1421">
            <v>0</v>
          </cell>
          <cell r="I1421">
            <v>52</v>
          </cell>
          <cell r="J1421">
            <v>890</v>
          </cell>
          <cell r="K1421">
            <v>720</v>
          </cell>
          <cell r="M1421">
            <v>412</v>
          </cell>
          <cell r="N1421">
            <v>0</v>
          </cell>
          <cell r="O1421"/>
          <cell r="P1421">
            <v>202942</v>
          </cell>
          <cell r="Q1421">
            <v>654</v>
          </cell>
          <cell r="R1421">
            <v>725</v>
          </cell>
          <cell r="S1421">
            <v>706</v>
          </cell>
          <cell r="T1421">
            <v>3.7</v>
          </cell>
        </row>
        <row r="1422">
          <cell r="C1422" t="str">
            <v>M8A1</v>
          </cell>
          <cell r="D1422">
            <v>46831934</v>
          </cell>
          <cell r="E1422">
            <v>1577</v>
          </cell>
          <cell r="H1422">
            <v>49</v>
          </cell>
          <cell r="I1422">
            <v>52</v>
          </cell>
          <cell r="J1422">
            <v>600</v>
          </cell>
          <cell r="K1422">
            <v>341</v>
          </cell>
          <cell r="M1422">
            <v>769</v>
          </cell>
          <cell r="N1422">
            <v>27</v>
          </cell>
          <cell r="O1422"/>
          <cell r="P1422">
            <v>265294</v>
          </cell>
          <cell r="Q1422">
            <v>617</v>
          </cell>
          <cell r="R1422">
            <v>1296</v>
          </cell>
          <cell r="S1422">
            <v>526</v>
          </cell>
          <cell r="T1422">
            <v>3.8</v>
          </cell>
        </row>
        <row r="1423">
          <cell r="C1423" t="str">
            <v>T-28</v>
          </cell>
          <cell r="D1423">
            <v>46831944</v>
          </cell>
          <cell r="E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M1423">
            <v>0</v>
          </cell>
          <cell r="N1423">
            <v>0</v>
          </cell>
          <cell r="O1423"/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</row>
        <row r="1424">
          <cell r="C1424" t="str">
            <v>Ch21_T34</v>
          </cell>
          <cell r="D1424">
            <v>46831928</v>
          </cell>
          <cell r="E1424">
            <v>6343</v>
          </cell>
          <cell r="H1424">
            <v>25</v>
          </cell>
          <cell r="I1424">
            <v>48</v>
          </cell>
          <cell r="J1424">
            <v>840</v>
          </cell>
          <cell r="K1424">
            <v>734</v>
          </cell>
          <cell r="M1424">
            <v>3054</v>
          </cell>
          <cell r="N1424">
            <v>12</v>
          </cell>
          <cell r="O1424">
            <v>1</v>
          </cell>
          <cell r="P1424">
            <v>3073045</v>
          </cell>
          <cell r="Q1424">
            <v>3821</v>
          </cell>
          <cell r="R1424">
            <v>4377</v>
          </cell>
          <cell r="S1424">
            <v>4549</v>
          </cell>
          <cell r="T1424">
            <v>5.5</v>
          </cell>
        </row>
        <row r="1425">
          <cell r="C1425" t="str">
            <v>PzIV</v>
          </cell>
          <cell r="D1425">
            <v>46831925</v>
          </cell>
          <cell r="E1425">
            <v>1635</v>
          </cell>
          <cell r="H1425">
            <v>90</v>
          </cell>
          <cell r="I1425">
            <v>40</v>
          </cell>
          <cell r="J1425">
            <v>440</v>
          </cell>
          <cell r="K1425">
            <v>133</v>
          </cell>
          <cell r="M1425">
            <v>717</v>
          </cell>
          <cell r="N1425">
            <v>35</v>
          </cell>
          <cell r="O1425">
            <v>141</v>
          </cell>
          <cell r="P1425">
            <v>168112</v>
          </cell>
          <cell r="Q1425">
            <v>407</v>
          </cell>
          <cell r="R1425">
            <v>1232</v>
          </cell>
          <cell r="S1425">
            <v>323</v>
          </cell>
          <cell r="T1425">
            <v>3.9</v>
          </cell>
        </row>
        <row r="1426">
          <cell r="C1426" t="str">
            <v>Churchill_LL</v>
          </cell>
          <cell r="D1426">
            <v>46831950</v>
          </cell>
          <cell r="E1426">
            <v>310</v>
          </cell>
          <cell r="H1426">
            <v>19</v>
          </cell>
          <cell r="I1426">
            <v>44</v>
          </cell>
          <cell r="J1426">
            <v>660</v>
          </cell>
          <cell r="K1426">
            <v>177</v>
          </cell>
          <cell r="M1426">
            <v>147</v>
          </cell>
          <cell r="N1426">
            <v>6</v>
          </cell>
          <cell r="O1426"/>
          <cell r="P1426">
            <v>26144</v>
          </cell>
          <cell r="Q1426">
            <v>101</v>
          </cell>
          <cell r="R1426">
            <v>105</v>
          </cell>
          <cell r="S1426">
            <v>315</v>
          </cell>
          <cell r="T1426">
            <v>3</v>
          </cell>
        </row>
        <row r="1427">
          <cell r="C1427" t="str">
            <v>T-28</v>
          </cell>
          <cell r="D1427">
            <v>46831924</v>
          </cell>
          <cell r="E1427">
            <v>182</v>
          </cell>
          <cell r="H1427">
            <v>26</v>
          </cell>
          <cell r="I1427">
            <v>53</v>
          </cell>
          <cell r="J1427">
            <v>960</v>
          </cell>
          <cell r="K1427">
            <v>632</v>
          </cell>
          <cell r="M1427">
            <v>99</v>
          </cell>
          <cell r="N1427">
            <v>13</v>
          </cell>
          <cell r="O1427"/>
          <cell r="P1427">
            <v>36956</v>
          </cell>
          <cell r="Q1427">
            <v>154</v>
          </cell>
          <cell r="R1427">
            <v>211</v>
          </cell>
          <cell r="S1427">
            <v>88</v>
          </cell>
          <cell r="T1427">
            <v>2.6</v>
          </cell>
        </row>
        <row r="1428">
          <cell r="C1428" t="str">
            <v>T-25</v>
          </cell>
          <cell r="D1428">
            <v>46831932</v>
          </cell>
          <cell r="E1428">
            <v>15948</v>
          </cell>
          <cell r="H1428">
            <v>290</v>
          </cell>
          <cell r="I1428">
            <v>52</v>
          </cell>
          <cell r="J1428">
            <v>1110</v>
          </cell>
          <cell r="K1428">
            <v>1210</v>
          </cell>
          <cell r="M1428">
            <v>8138</v>
          </cell>
          <cell r="N1428">
            <v>152</v>
          </cell>
          <cell r="O1428">
            <v>1207</v>
          </cell>
          <cell r="P1428">
            <v>15099989</v>
          </cell>
          <cell r="Q1428">
            <v>14499</v>
          </cell>
          <cell r="R1428">
            <v>17547</v>
          </cell>
          <cell r="S1428">
            <v>13836</v>
          </cell>
          <cell r="T1428">
            <v>6.5</v>
          </cell>
        </row>
        <row r="1429">
          <cell r="C1429" t="str">
            <v>GB60_Covenanter</v>
          </cell>
          <cell r="D1429">
            <v>46831936</v>
          </cell>
          <cell r="E1429">
            <v>3129</v>
          </cell>
          <cell r="H1429">
            <v>0</v>
          </cell>
          <cell r="I1429">
            <v>47</v>
          </cell>
          <cell r="J1429">
            <v>800</v>
          </cell>
          <cell r="K1429">
            <v>803</v>
          </cell>
          <cell r="M1429">
            <v>1482</v>
          </cell>
          <cell r="N1429">
            <v>0</v>
          </cell>
          <cell r="O1429"/>
          <cell r="P1429">
            <v>1905975</v>
          </cell>
          <cell r="Q1429">
            <v>2242</v>
          </cell>
          <cell r="R1429">
            <v>1751</v>
          </cell>
          <cell r="S1429">
            <v>1180</v>
          </cell>
          <cell r="T1429">
            <v>5.4</v>
          </cell>
        </row>
        <row r="1430">
          <cell r="C1430" t="str">
            <v>Ch09_M5</v>
          </cell>
          <cell r="D1430">
            <v>46831938</v>
          </cell>
          <cell r="E1430">
            <v>144</v>
          </cell>
          <cell r="H1430">
            <v>0</v>
          </cell>
          <cell r="I1430">
            <v>45</v>
          </cell>
          <cell r="J1430">
            <v>630</v>
          </cell>
          <cell r="K1430">
            <v>74</v>
          </cell>
          <cell r="M1430">
            <v>65</v>
          </cell>
          <cell r="N1430">
            <v>0</v>
          </cell>
          <cell r="O1430"/>
          <cell r="P1430">
            <v>7070</v>
          </cell>
          <cell r="Q1430">
            <v>33</v>
          </cell>
          <cell r="R1430">
            <v>90</v>
          </cell>
          <cell r="S1430">
            <v>129</v>
          </cell>
          <cell r="T1430">
            <v>2.7</v>
          </cell>
        </row>
        <row r="1431">
          <cell r="C1431" t="str">
            <v>GB60_Covenanter</v>
          </cell>
          <cell r="D1431">
            <v>46831947</v>
          </cell>
          <cell r="E1431">
            <v>716</v>
          </cell>
          <cell r="H1431">
            <v>0</v>
          </cell>
          <cell r="I1431">
            <v>46</v>
          </cell>
          <cell r="J1431">
            <v>660</v>
          </cell>
          <cell r="K1431">
            <v>303</v>
          </cell>
          <cell r="M1431">
            <v>327</v>
          </cell>
          <cell r="N1431">
            <v>0</v>
          </cell>
          <cell r="O1431"/>
          <cell r="P1431">
            <v>92509</v>
          </cell>
          <cell r="Q1431">
            <v>444</v>
          </cell>
          <cell r="R1431">
            <v>464</v>
          </cell>
          <cell r="S1431">
            <v>439</v>
          </cell>
          <cell r="T1431">
            <v>3</v>
          </cell>
        </row>
        <row r="1432">
          <cell r="C1432" t="str">
            <v>T-50</v>
          </cell>
          <cell r="D1432">
            <v>46831927</v>
          </cell>
          <cell r="E1432">
            <v>10466</v>
          </cell>
          <cell r="H1432">
            <v>0</v>
          </cell>
          <cell r="I1432">
            <v>55</v>
          </cell>
          <cell r="J1432">
            <v>1280</v>
          </cell>
          <cell r="K1432">
            <v>1214</v>
          </cell>
          <cell r="M1432">
            <v>5710</v>
          </cell>
          <cell r="N1432">
            <v>0</v>
          </cell>
          <cell r="O1432"/>
          <cell r="P1432">
            <v>6559563</v>
          </cell>
          <cell r="Q1432">
            <v>11164</v>
          </cell>
          <cell r="R1432">
            <v>10974</v>
          </cell>
          <cell r="S1432">
            <v>11054</v>
          </cell>
          <cell r="T1432">
            <v>5.0999999999999996</v>
          </cell>
        </row>
        <row r="1433">
          <cell r="C1433" t="str">
            <v>M3_Grant</v>
          </cell>
          <cell r="D1433">
            <v>46831946</v>
          </cell>
          <cell r="E1433">
            <v>110</v>
          </cell>
          <cell r="H1433">
            <v>0</v>
          </cell>
          <cell r="I1433">
            <v>54</v>
          </cell>
          <cell r="J1433">
            <v>510</v>
          </cell>
          <cell r="K1433">
            <v>96</v>
          </cell>
          <cell r="M1433">
            <v>59</v>
          </cell>
          <cell r="N1433">
            <v>0</v>
          </cell>
          <cell r="O1433"/>
          <cell r="P1433">
            <v>4856</v>
          </cell>
          <cell r="Q1433">
            <v>24</v>
          </cell>
          <cell r="R1433">
            <v>74</v>
          </cell>
          <cell r="S1433">
            <v>7</v>
          </cell>
          <cell r="T1433">
            <v>2.2999999999999998</v>
          </cell>
        </row>
        <row r="1434">
          <cell r="C1434" t="str">
            <v>T14</v>
          </cell>
          <cell r="D1434">
            <v>46831935</v>
          </cell>
          <cell r="E1434">
            <v>6265</v>
          </cell>
          <cell r="H1434">
            <v>1190</v>
          </cell>
          <cell r="I1434">
            <v>46</v>
          </cell>
          <cell r="J1434">
            <v>810</v>
          </cell>
          <cell r="K1434">
            <v>668</v>
          </cell>
          <cell r="M1434">
            <v>2878</v>
          </cell>
          <cell r="N1434">
            <v>542</v>
          </cell>
          <cell r="O1434">
            <v>1077</v>
          </cell>
          <cell r="P1434">
            <v>2540878</v>
          </cell>
          <cell r="Q1434">
            <v>3891</v>
          </cell>
          <cell r="R1434">
            <v>5664</v>
          </cell>
          <cell r="S1434">
            <v>3649</v>
          </cell>
          <cell r="T1434">
            <v>5.5</v>
          </cell>
        </row>
        <row r="1435">
          <cell r="C1435" t="str">
            <v>Pz38_NA</v>
          </cell>
          <cell r="D1435">
            <v>46831949</v>
          </cell>
          <cell r="E1435">
            <v>468</v>
          </cell>
          <cell r="H1435">
            <v>3</v>
          </cell>
          <cell r="I1435">
            <v>48</v>
          </cell>
          <cell r="J1435">
            <v>640</v>
          </cell>
          <cell r="K1435">
            <v>342</v>
          </cell>
          <cell r="M1435">
            <v>225</v>
          </cell>
          <cell r="N1435">
            <v>1</v>
          </cell>
          <cell r="O1435"/>
          <cell r="P1435">
            <v>76332</v>
          </cell>
          <cell r="Q1435">
            <v>203</v>
          </cell>
          <cell r="R1435">
            <v>270</v>
          </cell>
          <cell r="S1435">
            <v>331</v>
          </cell>
          <cell r="T1435">
            <v>3.6</v>
          </cell>
        </row>
        <row r="1436">
          <cell r="C1436" t="str">
            <v>Ch09_M5</v>
          </cell>
          <cell r="D1436">
            <v>46831942</v>
          </cell>
          <cell r="E1436">
            <v>3783</v>
          </cell>
          <cell r="H1436">
            <v>24</v>
          </cell>
          <cell r="I1436">
            <v>47</v>
          </cell>
          <cell r="J1436">
            <v>640</v>
          </cell>
          <cell r="K1436">
            <v>270</v>
          </cell>
          <cell r="M1436">
            <v>1776</v>
          </cell>
          <cell r="N1436">
            <v>11</v>
          </cell>
          <cell r="O1436">
            <v>116</v>
          </cell>
          <cell r="P1436">
            <v>488820</v>
          </cell>
          <cell r="Q1436">
            <v>1107</v>
          </cell>
          <cell r="R1436">
            <v>2483</v>
          </cell>
          <cell r="S1436">
            <v>2742</v>
          </cell>
          <cell r="T1436">
            <v>4.0999999999999996</v>
          </cell>
        </row>
        <row r="1437">
          <cell r="C1437" t="str">
            <v>StuGIII</v>
          </cell>
          <cell r="D1437">
            <v>46831939</v>
          </cell>
          <cell r="E1437">
            <v>6877</v>
          </cell>
          <cell r="H1437">
            <v>71</v>
          </cell>
          <cell r="I1437">
            <v>49</v>
          </cell>
          <cell r="J1437">
            <v>840</v>
          </cell>
          <cell r="K1437">
            <v>659</v>
          </cell>
          <cell r="M1437">
            <v>3112</v>
          </cell>
          <cell r="N1437">
            <v>36</v>
          </cell>
          <cell r="O1437">
            <v>1</v>
          </cell>
          <cell r="P1437">
            <v>4271721</v>
          </cell>
          <cell r="Q1437">
            <v>3613</v>
          </cell>
          <cell r="R1437">
            <v>3702</v>
          </cell>
          <cell r="S1437">
            <v>5145</v>
          </cell>
          <cell r="T1437">
            <v>6.9</v>
          </cell>
        </row>
        <row r="1438">
          <cell r="C1438" t="str">
            <v>KV1</v>
          </cell>
          <cell r="D1438">
            <v>46831945</v>
          </cell>
          <cell r="E1438">
            <v>825</v>
          </cell>
          <cell r="H1438">
            <v>21</v>
          </cell>
          <cell r="I1438">
            <v>42</v>
          </cell>
          <cell r="J1438">
            <v>570</v>
          </cell>
          <cell r="K1438">
            <v>226</v>
          </cell>
          <cell r="M1438">
            <v>382</v>
          </cell>
          <cell r="N1438">
            <v>6</v>
          </cell>
          <cell r="O1438"/>
          <cell r="P1438">
            <v>104371</v>
          </cell>
          <cell r="Q1438">
            <v>444</v>
          </cell>
          <cell r="R1438">
            <v>323</v>
          </cell>
          <cell r="S1438">
            <v>467</v>
          </cell>
          <cell r="T1438">
            <v>2.7</v>
          </cell>
        </row>
        <row r="1439">
          <cell r="C1439" t="str">
            <v>Hetzer</v>
          </cell>
          <cell r="D1439">
            <v>46831940</v>
          </cell>
          <cell r="E1439">
            <v>10801</v>
          </cell>
          <cell r="H1439">
            <v>354</v>
          </cell>
          <cell r="I1439">
            <v>51</v>
          </cell>
          <cell r="J1439">
            <v>780</v>
          </cell>
          <cell r="K1439">
            <v>684</v>
          </cell>
          <cell r="M1439">
            <v>5108</v>
          </cell>
          <cell r="N1439">
            <v>179</v>
          </cell>
          <cell r="O1439">
            <v>553</v>
          </cell>
          <cell r="P1439">
            <v>4659965</v>
          </cell>
          <cell r="Q1439">
            <v>6833</v>
          </cell>
          <cell r="R1439">
            <v>6432</v>
          </cell>
          <cell r="S1439">
            <v>7499</v>
          </cell>
          <cell r="T1439">
            <v>5.5</v>
          </cell>
        </row>
        <row r="1440">
          <cell r="C1440" t="str">
            <v>SU-85</v>
          </cell>
          <cell r="D1440">
            <v>46831948</v>
          </cell>
          <cell r="E1440">
            <v>4497</v>
          </cell>
          <cell r="H1440">
            <v>93</v>
          </cell>
          <cell r="I1440">
            <v>47</v>
          </cell>
          <cell r="J1440">
            <v>1140</v>
          </cell>
          <cell r="K1440">
            <v>981</v>
          </cell>
          <cell r="M1440">
            <v>2327</v>
          </cell>
          <cell r="N1440">
            <v>44</v>
          </cell>
          <cell r="O1440">
            <v>789</v>
          </cell>
          <cell r="P1440">
            <v>2409237</v>
          </cell>
          <cell r="Q1440">
            <v>3799</v>
          </cell>
          <cell r="R1440">
            <v>4462</v>
          </cell>
          <cell r="S1440">
            <v>3732</v>
          </cell>
          <cell r="T1440">
            <v>5.2</v>
          </cell>
        </row>
        <row r="1441">
          <cell r="C1441" t="str">
            <v>T40</v>
          </cell>
          <cell r="D1441">
            <v>46831930</v>
          </cell>
          <cell r="E1441">
            <v>6497</v>
          </cell>
          <cell r="H1441">
            <v>18</v>
          </cell>
          <cell r="I1441">
            <v>44</v>
          </cell>
          <cell r="J1441">
            <v>410</v>
          </cell>
          <cell r="K1441">
            <v>230</v>
          </cell>
          <cell r="M1441">
            <v>2855</v>
          </cell>
          <cell r="N1441">
            <v>8</v>
          </cell>
          <cell r="O1441">
            <v>1</v>
          </cell>
          <cell r="P1441">
            <v>1243367</v>
          </cell>
          <cell r="Q1441">
            <v>1677</v>
          </cell>
          <cell r="R1441">
            <v>2768</v>
          </cell>
          <cell r="S1441">
            <v>2440</v>
          </cell>
          <cell r="T1441">
            <v>4.9000000000000004</v>
          </cell>
        </row>
        <row r="1442">
          <cell r="C1442" t="str">
            <v>PzIV</v>
          </cell>
          <cell r="D1442">
            <v>46831923</v>
          </cell>
          <cell r="E1442">
            <v>2954</v>
          </cell>
          <cell r="H1442">
            <v>67</v>
          </cell>
          <cell r="I1442">
            <v>44</v>
          </cell>
          <cell r="J1442">
            <v>630</v>
          </cell>
          <cell r="K1442">
            <v>502</v>
          </cell>
          <cell r="M1442">
            <v>1403</v>
          </cell>
          <cell r="N1442">
            <v>29</v>
          </cell>
          <cell r="O1442">
            <v>89</v>
          </cell>
          <cell r="P1442">
            <v>794843</v>
          </cell>
          <cell r="Q1442">
            <v>1468</v>
          </cell>
          <cell r="R1442">
            <v>2758</v>
          </cell>
          <cell r="S1442">
            <v>1056</v>
          </cell>
          <cell r="T1442">
            <v>4.7</v>
          </cell>
        </row>
        <row r="1443">
          <cell r="C1443" t="str">
            <v>T-34</v>
          </cell>
          <cell r="D1443">
            <v>46831921</v>
          </cell>
          <cell r="E1443">
            <v>1521</v>
          </cell>
          <cell r="H1443">
            <v>20</v>
          </cell>
          <cell r="I1443">
            <v>45</v>
          </cell>
          <cell r="J1443">
            <v>790</v>
          </cell>
          <cell r="K1443">
            <v>543</v>
          </cell>
          <cell r="M1443">
            <v>714</v>
          </cell>
          <cell r="N1443">
            <v>7</v>
          </cell>
          <cell r="O1443"/>
          <cell r="P1443">
            <v>435754</v>
          </cell>
          <cell r="Q1443">
            <v>846</v>
          </cell>
          <cell r="R1443">
            <v>1528</v>
          </cell>
          <cell r="S1443">
            <v>795</v>
          </cell>
          <cell r="T1443">
            <v>4.3</v>
          </cell>
        </row>
        <row r="1444">
          <cell r="C1444" t="str">
            <v>KV1</v>
          </cell>
          <cell r="D1444">
            <v>46831922</v>
          </cell>
          <cell r="E1444">
            <v>9284</v>
          </cell>
          <cell r="H1444">
            <v>162</v>
          </cell>
          <cell r="I1444">
            <v>54</v>
          </cell>
          <cell r="J1444">
            <v>850</v>
          </cell>
          <cell r="K1444">
            <v>794</v>
          </cell>
          <cell r="M1444">
            <v>4529</v>
          </cell>
          <cell r="N1444">
            <v>87</v>
          </cell>
          <cell r="O1444">
            <v>908</v>
          </cell>
          <cell r="P1444">
            <v>4747031</v>
          </cell>
          <cell r="Q1444">
            <v>5679</v>
          </cell>
          <cell r="R1444">
            <v>6557</v>
          </cell>
          <cell r="S1444">
            <v>9112</v>
          </cell>
          <cell r="T1444">
            <v>5.5</v>
          </cell>
        </row>
        <row r="1445">
          <cell r="C1445" t="str">
            <v>AMX_13_90</v>
          </cell>
          <cell r="D1445">
            <v>46055912</v>
          </cell>
          <cell r="E1445">
            <v>9385</v>
          </cell>
          <cell r="H1445">
            <v>0</v>
          </cell>
          <cell r="I1445">
            <v>53</v>
          </cell>
          <cell r="J1445">
            <v>1150</v>
          </cell>
          <cell r="K1445">
            <v>1077</v>
          </cell>
          <cell r="M1445">
            <v>4961</v>
          </cell>
          <cell r="N1445">
            <v>0</v>
          </cell>
          <cell r="O1445"/>
          <cell r="P1445">
            <v>5740290</v>
          </cell>
          <cell r="Q1445">
            <v>8203</v>
          </cell>
          <cell r="R1445">
            <v>10677</v>
          </cell>
          <cell r="S1445">
            <v>7390</v>
          </cell>
          <cell r="T1445">
            <v>5.4</v>
          </cell>
        </row>
        <row r="1446">
          <cell r="C1446" t="str">
            <v>Ch15_59_16</v>
          </cell>
          <cell r="D1446">
            <v>46055917</v>
          </cell>
          <cell r="E1446">
            <v>9444</v>
          </cell>
          <cell r="H1446">
            <v>54</v>
          </cell>
          <cell r="I1446">
            <v>46</v>
          </cell>
          <cell r="J1446">
            <v>830</v>
          </cell>
          <cell r="K1446">
            <v>826</v>
          </cell>
          <cell r="M1446">
            <v>4421</v>
          </cell>
          <cell r="N1446">
            <v>25</v>
          </cell>
          <cell r="O1446">
            <v>8</v>
          </cell>
          <cell r="P1446">
            <v>6948627</v>
          </cell>
          <cell r="Q1446">
            <v>5955</v>
          </cell>
          <cell r="R1446">
            <v>9816</v>
          </cell>
          <cell r="S1446">
            <v>3457</v>
          </cell>
          <cell r="T1446">
            <v>6.7</v>
          </cell>
        </row>
        <row r="1447">
          <cell r="C1447" t="str">
            <v>T_50_2</v>
          </cell>
          <cell r="D1447">
            <v>46055925</v>
          </cell>
          <cell r="E1447">
            <v>10433</v>
          </cell>
          <cell r="H1447">
            <v>65</v>
          </cell>
          <cell r="I1447">
            <v>46</v>
          </cell>
          <cell r="J1447">
            <v>1100</v>
          </cell>
          <cell r="K1447">
            <v>936</v>
          </cell>
          <cell r="M1447">
            <v>5047</v>
          </cell>
          <cell r="N1447">
            <v>29</v>
          </cell>
          <cell r="O1447"/>
          <cell r="P1447">
            <v>8604999</v>
          </cell>
          <cell r="Q1447">
            <v>6876</v>
          </cell>
          <cell r="R1447">
            <v>16104</v>
          </cell>
          <cell r="S1447">
            <v>3550</v>
          </cell>
          <cell r="T1447">
            <v>7.1</v>
          </cell>
        </row>
        <row r="1448">
          <cell r="C1448" t="str">
            <v>T21</v>
          </cell>
          <cell r="D1448">
            <v>46055911</v>
          </cell>
          <cell r="E1448">
            <v>25782</v>
          </cell>
          <cell r="H1448">
            <v>20</v>
          </cell>
          <cell r="I1448">
            <v>52</v>
          </cell>
          <cell r="J1448">
            <v>960</v>
          </cell>
          <cell r="K1448">
            <v>867</v>
          </cell>
          <cell r="M1448">
            <v>12383</v>
          </cell>
          <cell r="N1448">
            <v>14</v>
          </cell>
          <cell r="O1448"/>
          <cell r="P1448">
            <v>17465462</v>
          </cell>
          <cell r="Q1448">
            <v>18564</v>
          </cell>
          <cell r="R1448">
            <v>13303</v>
          </cell>
          <cell r="S1448">
            <v>18299</v>
          </cell>
          <cell r="T1448">
            <v>6.2</v>
          </cell>
        </row>
        <row r="1449">
          <cell r="C1449" t="str">
            <v>Ch15_59_16</v>
          </cell>
          <cell r="D1449">
            <v>46055939</v>
          </cell>
          <cell r="E1449">
            <v>2732</v>
          </cell>
          <cell r="H1449">
            <v>0</v>
          </cell>
          <cell r="I1449">
            <v>47</v>
          </cell>
          <cell r="J1449">
            <v>540</v>
          </cell>
          <cell r="K1449">
            <v>483</v>
          </cell>
          <cell r="M1449">
            <v>1282</v>
          </cell>
          <cell r="N1449">
            <v>0</v>
          </cell>
          <cell r="O1449"/>
          <cell r="P1449">
            <v>855363</v>
          </cell>
          <cell r="Q1449">
            <v>1283</v>
          </cell>
          <cell r="R1449">
            <v>1676</v>
          </cell>
          <cell r="S1449">
            <v>1279</v>
          </cell>
          <cell r="T1449">
            <v>4.5999999999999996</v>
          </cell>
        </row>
        <row r="1450">
          <cell r="C1450" t="str">
            <v>G_Panther</v>
          </cell>
          <cell r="D1450">
            <v>46055930</v>
          </cell>
          <cell r="E1450">
            <v>7833</v>
          </cell>
          <cell r="H1450">
            <v>1031</v>
          </cell>
          <cell r="I1450">
            <v>46</v>
          </cell>
          <cell r="J1450">
            <v>810</v>
          </cell>
          <cell r="K1450">
            <v>821</v>
          </cell>
          <cell r="M1450">
            <v>3695</v>
          </cell>
          <cell r="N1450">
            <v>479</v>
          </cell>
          <cell r="O1450">
            <v>822</v>
          </cell>
          <cell r="P1450">
            <v>5459435</v>
          </cell>
          <cell r="Q1450">
            <v>5270</v>
          </cell>
          <cell r="R1450">
            <v>4773</v>
          </cell>
          <cell r="S1450">
            <v>4581</v>
          </cell>
          <cell r="T1450">
            <v>6.5</v>
          </cell>
        </row>
        <row r="1451">
          <cell r="C1451" t="str">
            <v>T-50</v>
          </cell>
          <cell r="D1451">
            <v>46055915</v>
          </cell>
          <cell r="E1451">
            <v>3954</v>
          </cell>
          <cell r="H1451">
            <v>868</v>
          </cell>
          <cell r="I1451">
            <v>43</v>
          </cell>
          <cell r="J1451">
            <v>810</v>
          </cell>
          <cell r="K1451">
            <v>572</v>
          </cell>
          <cell r="M1451">
            <v>1738</v>
          </cell>
          <cell r="N1451">
            <v>376</v>
          </cell>
          <cell r="O1451">
            <v>715</v>
          </cell>
          <cell r="P1451">
            <v>1403524</v>
          </cell>
          <cell r="Q1451">
            <v>2065</v>
          </cell>
          <cell r="R1451">
            <v>4751</v>
          </cell>
          <cell r="S1451">
            <v>1760</v>
          </cell>
          <cell r="T1451">
            <v>5.0999999999999996</v>
          </cell>
        </row>
        <row r="1452">
          <cell r="C1452" t="str">
            <v>S-51</v>
          </cell>
          <cell r="D1452">
            <v>46055933</v>
          </cell>
          <cell r="E1452">
            <v>14585</v>
          </cell>
          <cell r="H1452">
            <v>1213</v>
          </cell>
          <cell r="I1452">
            <v>49</v>
          </cell>
          <cell r="J1452">
            <v>900</v>
          </cell>
          <cell r="K1452">
            <v>1100</v>
          </cell>
          <cell r="M1452">
            <v>7094</v>
          </cell>
          <cell r="N1452">
            <v>593</v>
          </cell>
          <cell r="O1452">
            <v>915</v>
          </cell>
          <cell r="P1452">
            <v>13337412</v>
          </cell>
          <cell r="Q1452">
            <v>13219</v>
          </cell>
          <cell r="R1452">
            <v>4856</v>
          </cell>
          <cell r="S1452">
            <v>13524</v>
          </cell>
          <cell r="T1452">
            <v>6.2</v>
          </cell>
        </row>
        <row r="1453">
          <cell r="C1453" t="str">
            <v>VK1602</v>
          </cell>
          <cell r="D1453">
            <v>46055928</v>
          </cell>
          <cell r="E1453">
            <v>551</v>
          </cell>
          <cell r="H1453">
            <v>43</v>
          </cell>
          <cell r="I1453">
            <v>45</v>
          </cell>
          <cell r="J1453">
            <v>560</v>
          </cell>
          <cell r="K1453">
            <v>2</v>
          </cell>
          <cell r="M1453">
            <v>253</v>
          </cell>
          <cell r="N1453">
            <v>19</v>
          </cell>
          <cell r="O1453"/>
          <cell r="P1453">
            <v>17542</v>
          </cell>
          <cell r="Q1453">
            <v>60</v>
          </cell>
          <cell r="R1453">
            <v>427</v>
          </cell>
          <cell r="S1453">
            <v>229</v>
          </cell>
          <cell r="T1453">
            <v>2.8</v>
          </cell>
        </row>
        <row r="1454">
          <cell r="C1454" t="str">
            <v>Ch15_59_16</v>
          </cell>
          <cell r="D1454">
            <v>46055934</v>
          </cell>
          <cell r="E1454">
            <v>19679</v>
          </cell>
          <cell r="H1454">
            <v>31</v>
          </cell>
          <cell r="I1454">
            <v>52</v>
          </cell>
          <cell r="J1454">
            <v>1180</v>
          </cell>
          <cell r="K1454">
            <v>1174</v>
          </cell>
          <cell r="M1454">
            <v>10048</v>
          </cell>
          <cell r="N1454">
            <v>17</v>
          </cell>
          <cell r="O1454"/>
          <cell r="P1454">
            <v>19997886</v>
          </cell>
          <cell r="Q1454">
            <v>17797</v>
          </cell>
          <cell r="R1454">
            <v>22826</v>
          </cell>
          <cell r="S1454">
            <v>12897</v>
          </cell>
          <cell r="T1454">
            <v>7.1</v>
          </cell>
        </row>
        <row r="1455">
          <cell r="C1455" t="str">
            <v>T-50</v>
          </cell>
          <cell r="D1455">
            <v>46055936</v>
          </cell>
          <cell r="E1455">
            <v>5487</v>
          </cell>
          <cell r="H1455">
            <v>78</v>
          </cell>
          <cell r="I1455">
            <v>44</v>
          </cell>
          <cell r="J1455">
            <v>930</v>
          </cell>
          <cell r="K1455">
            <v>968</v>
          </cell>
          <cell r="M1455">
            <v>2696</v>
          </cell>
          <cell r="N1455">
            <v>33</v>
          </cell>
          <cell r="O1455">
            <v>142</v>
          </cell>
          <cell r="P1455">
            <v>3765655</v>
          </cell>
          <cell r="Q1455">
            <v>4458</v>
          </cell>
          <cell r="R1455">
            <v>4876</v>
          </cell>
          <cell r="S1455">
            <v>1777</v>
          </cell>
          <cell r="T1455">
            <v>5</v>
          </cell>
        </row>
        <row r="1456">
          <cell r="C1456" t="str">
            <v>T-54</v>
          </cell>
          <cell r="D1456">
            <v>46055927</v>
          </cell>
          <cell r="E1456">
            <v>15736</v>
          </cell>
          <cell r="H1456">
            <v>147</v>
          </cell>
          <cell r="I1456">
            <v>49</v>
          </cell>
          <cell r="J1456">
            <v>890</v>
          </cell>
          <cell r="K1456">
            <v>908</v>
          </cell>
          <cell r="M1456">
            <v>7755</v>
          </cell>
          <cell r="N1456">
            <v>72</v>
          </cell>
          <cell r="O1456">
            <v>156</v>
          </cell>
          <cell r="P1456">
            <v>9638558</v>
          </cell>
          <cell r="Q1456">
            <v>11732</v>
          </cell>
          <cell r="R1456">
            <v>10818</v>
          </cell>
          <cell r="S1456">
            <v>12633</v>
          </cell>
          <cell r="T1456">
            <v>5.9</v>
          </cell>
        </row>
        <row r="1457">
          <cell r="C1457" t="str">
            <v>IS-3</v>
          </cell>
          <cell r="D1457">
            <v>46055918</v>
          </cell>
          <cell r="E1457">
            <v>5172</v>
          </cell>
          <cell r="H1457">
            <v>305</v>
          </cell>
          <cell r="I1457">
            <v>47</v>
          </cell>
          <cell r="J1457">
            <v>700</v>
          </cell>
          <cell r="K1457">
            <v>621</v>
          </cell>
          <cell r="M1457">
            <v>2342</v>
          </cell>
          <cell r="N1457">
            <v>142</v>
          </cell>
          <cell r="O1457">
            <v>367</v>
          </cell>
          <cell r="P1457">
            <v>2683582</v>
          </cell>
          <cell r="Q1457">
            <v>2480</v>
          </cell>
          <cell r="R1457">
            <v>3294</v>
          </cell>
          <cell r="S1457">
            <v>3063</v>
          </cell>
          <cell r="T1457">
            <v>6.3</v>
          </cell>
        </row>
        <row r="1458">
          <cell r="C1458" t="str">
            <v>T-50</v>
          </cell>
          <cell r="D1458">
            <v>46055914</v>
          </cell>
          <cell r="E1458">
            <v>10466</v>
          </cell>
          <cell r="H1458">
            <v>0</v>
          </cell>
          <cell r="I1458">
            <v>55</v>
          </cell>
          <cell r="J1458">
            <v>1280</v>
          </cell>
          <cell r="K1458">
            <v>1214</v>
          </cell>
          <cell r="M1458">
            <v>5710</v>
          </cell>
          <cell r="N1458">
            <v>0</v>
          </cell>
          <cell r="O1458"/>
          <cell r="P1458">
            <v>6559563</v>
          </cell>
          <cell r="Q1458">
            <v>11164</v>
          </cell>
          <cell r="R1458">
            <v>10974</v>
          </cell>
          <cell r="S1458">
            <v>11054</v>
          </cell>
          <cell r="T1458">
            <v>5.0999999999999996</v>
          </cell>
        </row>
        <row r="1459">
          <cell r="C1459" t="str">
            <v>SU-8</v>
          </cell>
          <cell r="D1459">
            <v>46055922</v>
          </cell>
          <cell r="E1459">
            <v>2608</v>
          </cell>
          <cell r="H1459">
            <v>59</v>
          </cell>
          <cell r="I1459">
            <v>51</v>
          </cell>
          <cell r="J1459">
            <v>710</v>
          </cell>
          <cell r="K1459">
            <v>535</v>
          </cell>
          <cell r="M1459">
            <v>1222</v>
          </cell>
          <cell r="N1459">
            <v>32</v>
          </cell>
          <cell r="O1459">
            <v>721</v>
          </cell>
          <cell r="P1459">
            <v>890452</v>
          </cell>
          <cell r="Q1459">
            <v>1440</v>
          </cell>
          <cell r="R1459">
            <v>1627</v>
          </cell>
          <cell r="S1459">
            <v>947</v>
          </cell>
          <cell r="T1459">
            <v>4.8</v>
          </cell>
        </row>
        <row r="1460">
          <cell r="C1460" t="str">
            <v>SU-8</v>
          </cell>
          <cell r="D1460">
            <v>46055938</v>
          </cell>
          <cell r="E1460">
            <v>4140</v>
          </cell>
          <cell r="H1460">
            <v>552</v>
          </cell>
          <cell r="I1460">
            <v>46</v>
          </cell>
          <cell r="J1460">
            <v>830</v>
          </cell>
          <cell r="K1460">
            <v>818</v>
          </cell>
          <cell r="M1460">
            <v>1961</v>
          </cell>
          <cell r="N1460">
            <v>256</v>
          </cell>
          <cell r="O1460">
            <v>1135</v>
          </cell>
          <cell r="P1460">
            <v>2296955</v>
          </cell>
          <cell r="Q1460">
            <v>2883</v>
          </cell>
          <cell r="R1460">
            <v>3776</v>
          </cell>
          <cell r="S1460">
            <v>2236</v>
          </cell>
          <cell r="T1460">
            <v>4.9000000000000004</v>
          </cell>
        </row>
        <row r="1461">
          <cell r="C1461" t="str">
            <v>AMX_12t</v>
          </cell>
          <cell r="D1461">
            <v>46055931</v>
          </cell>
          <cell r="E1461">
            <v>5232</v>
          </cell>
          <cell r="H1461">
            <v>51</v>
          </cell>
          <cell r="I1461">
            <v>47</v>
          </cell>
          <cell r="J1461">
            <v>970</v>
          </cell>
          <cell r="K1461">
            <v>984</v>
          </cell>
          <cell r="M1461">
            <v>2680</v>
          </cell>
          <cell r="N1461">
            <v>22</v>
          </cell>
          <cell r="O1461">
            <v>1272</v>
          </cell>
          <cell r="P1461">
            <v>2519528</v>
          </cell>
          <cell r="Q1461">
            <v>4876</v>
          </cell>
          <cell r="R1461">
            <v>5737</v>
          </cell>
          <cell r="S1461">
            <v>4375</v>
          </cell>
          <cell r="T1461">
            <v>5</v>
          </cell>
        </row>
        <row r="1462">
          <cell r="C1462" t="str">
            <v>ELC_AMX</v>
          </cell>
          <cell r="D1462">
            <v>46055920</v>
          </cell>
          <cell r="E1462">
            <v>12344</v>
          </cell>
          <cell r="H1462">
            <v>1332</v>
          </cell>
          <cell r="I1462">
            <v>57</v>
          </cell>
          <cell r="J1462">
            <v>1280</v>
          </cell>
          <cell r="K1462">
            <v>1344</v>
          </cell>
          <cell r="M1462">
            <v>6633</v>
          </cell>
          <cell r="N1462">
            <v>757</v>
          </cell>
          <cell r="O1462">
            <v>1207</v>
          </cell>
          <cell r="P1462">
            <v>12930644</v>
          </cell>
          <cell r="Q1462">
            <v>11048</v>
          </cell>
          <cell r="R1462">
            <v>15905</v>
          </cell>
          <cell r="S1462">
            <v>10418</v>
          </cell>
          <cell r="T1462">
            <v>6.3</v>
          </cell>
        </row>
        <row r="1463">
          <cell r="C1463" t="str">
            <v>S-51</v>
          </cell>
          <cell r="D1463">
            <v>46055910</v>
          </cell>
          <cell r="E1463">
            <v>6616</v>
          </cell>
          <cell r="H1463">
            <v>390</v>
          </cell>
          <cell r="I1463">
            <v>52</v>
          </cell>
          <cell r="J1463">
            <v>1010</v>
          </cell>
          <cell r="K1463">
            <v>932</v>
          </cell>
          <cell r="M1463">
            <v>3400</v>
          </cell>
          <cell r="N1463">
            <v>204</v>
          </cell>
          <cell r="O1463">
            <v>1</v>
          </cell>
          <cell r="P1463">
            <v>3446125</v>
          </cell>
          <cell r="Q1463">
            <v>5475</v>
          </cell>
          <cell r="R1463">
            <v>4279</v>
          </cell>
          <cell r="S1463">
            <v>6770</v>
          </cell>
          <cell r="T1463">
            <v>5</v>
          </cell>
        </row>
        <row r="1464">
          <cell r="C1464" t="str">
            <v>T29</v>
          </cell>
          <cell r="D1464">
            <v>46055919</v>
          </cell>
          <cell r="E1464">
            <v>7458</v>
          </cell>
          <cell r="H1464">
            <v>0</v>
          </cell>
          <cell r="I1464">
            <v>52</v>
          </cell>
          <cell r="J1464">
            <v>1080</v>
          </cell>
          <cell r="K1464">
            <v>1241</v>
          </cell>
          <cell r="M1464">
            <v>3877</v>
          </cell>
          <cell r="N1464">
            <v>0</v>
          </cell>
          <cell r="O1464"/>
          <cell r="P1464">
            <v>6436581</v>
          </cell>
          <cell r="Q1464">
            <v>7367</v>
          </cell>
          <cell r="R1464">
            <v>7227</v>
          </cell>
          <cell r="S1464">
            <v>5570</v>
          </cell>
          <cell r="T1464">
            <v>5.9</v>
          </cell>
        </row>
        <row r="1465">
          <cell r="C1465" t="str">
            <v>ELC_AMX</v>
          </cell>
          <cell r="D1465">
            <v>46055924</v>
          </cell>
          <cell r="E1465">
            <v>5147</v>
          </cell>
          <cell r="H1465">
            <v>648</v>
          </cell>
          <cell r="I1465">
            <v>53</v>
          </cell>
          <cell r="J1465">
            <v>1210</v>
          </cell>
          <cell r="K1465">
            <v>1105</v>
          </cell>
          <cell r="M1465">
            <v>2684</v>
          </cell>
          <cell r="N1465">
            <v>345</v>
          </cell>
          <cell r="O1465">
            <v>1373</v>
          </cell>
          <cell r="P1465">
            <v>3819291</v>
          </cell>
          <cell r="Q1465">
            <v>4476</v>
          </cell>
          <cell r="R1465">
            <v>6710</v>
          </cell>
          <cell r="S1465">
            <v>2918</v>
          </cell>
          <cell r="T1465">
            <v>6.4</v>
          </cell>
        </row>
        <row r="1466">
          <cell r="C1466" t="str">
            <v>SU-8</v>
          </cell>
          <cell r="D1466">
            <v>46055913</v>
          </cell>
          <cell r="E1466">
            <v>7169</v>
          </cell>
          <cell r="H1466">
            <v>113</v>
          </cell>
          <cell r="I1466">
            <v>43</v>
          </cell>
          <cell r="J1466">
            <v>800</v>
          </cell>
          <cell r="K1466">
            <v>730</v>
          </cell>
          <cell r="M1466">
            <v>3355</v>
          </cell>
          <cell r="N1466">
            <v>49</v>
          </cell>
          <cell r="O1466">
            <v>547</v>
          </cell>
          <cell r="P1466">
            <v>4503790</v>
          </cell>
          <cell r="Q1466">
            <v>3751</v>
          </cell>
          <cell r="R1466">
            <v>6691</v>
          </cell>
          <cell r="S1466">
            <v>4782</v>
          </cell>
          <cell r="T1466">
            <v>6.9</v>
          </cell>
        </row>
        <row r="1467">
          <cell r="C1467" t="str">
            <v>G_Panther</v>
          </cell>
          <cell r="D1467">
            <v>46055923</v>
          </cell>
          <cell r="E1467">
            <v>14587</v>
          </cell>
          <cell r="H1467">
            <v>1492</v>
          </cell>
          <cell r="I1467">
            <v>49</v>
          </cell>
          <cell r="J1467">
            <v>1050</v>
          </cell>
          <cell r="K1467">
            <v>1071</v>
          </cell>
          <cell r="M1467">
            <v>7063</v>
          </cell>
          <cell r="N1467">
            <v>727</v>
          </cell>
          <cell r="O1467">
            <v>844</v>
          </cell>
          <cell r="P1467">
            <v>13719925</v>
          </cell>
          <cell r="Q1467">
            <v>12846</v>
          </cell>
          <cell r="R1467">
            <v>11433</v>
          </cell>
          <cell r="S1467">
            <v>13043</v>
          </cell>
          <cell r="T1467">
            <v>6.9</v>
          </cell>
        </row>
        <row r="1468">
          <cell r="C1468" t="str">
            <v>T21</v>
          </cell>
          <cell r="D1468">
            <v>46055916</v>
          </cell>
          <cell r="E1468">
            <v>14005</v>
          </cell>
          <cell r="H1468">
            <v>39</v>
          </cell>
          <cell r="I1468">
            <v>51</v>
          </cell>
          <cell r="J1468">
            <v>1170</v>
          </cell>
          <cell r="K1468">
            <v>1214</v>
          </cell>
          <cell r="M1468">
            <v>7270</v>
          </cell>
          <cell r="N1468">
            <v>19</v>
          </cell>
          <cell r="O1468">
            <v>556</v>
          </cell>
          <cell r="P1468">
            <v>12127885</v>
          </cell>
          <cell r="Q1468">
            <v>13796</v>
          </cell>
          <cell r="R1468">
            <v>13926</v>
          </cell>
          <cell r="S1468">
            <v>11470</v>
          </cell>
          <cell r="T1468">
            <v>6.4</v>
          </cell>
        </row>
        <row r="1469">
          <cell r="C1469" t="str">
            <v>T-50</v>
          </cell>
          <cell r="D1469">
            <v>46055929</v>
          </cell>
          <cell r="E1469">
            <v>191</v>
          </cell>
          <cell r="H1469">
            <v>0</v>
          </cell>
          <cell r="I1469">
            <v>47</v>
          </cell>
          <cell r="J1469">
            <v>390</v>
          </cell>
          <cell r="K1469">
            <v>42</v>
          </cell>
          <cell r="M1469">
            <v>89</v>
          </cell>
          <cell r="N1469">
            <v>0</v>
          </cell>
          <cell r="O1469"/>
          <cell r="P1469">
            <v>11219</v>
          </cell>
          <cell r="Q1469">
            <v>49</v>
          </cell>
          <cell r="R1469">
            <v>81</v>
          </cell>
          <cell r="S1469">
            <v>98</v>
          </cell>
          <cell r="T1469">
            <v>2.5</v>
          </cell>
        </row>
        <row r="1470">
          <cell r="C1470" t="str">
            <v>T30</v>
          </cell>
          <cell r="D1470">
            <v>46055937</v>
          </cell>
          <cell r="E1470">
            <v>15081</v>
          </cell>
          <cell r="H1470">
            <v>118</v>
          </cell>
          <cell r="I1470">
            <v>52</v>
          </cell>
          <cell r="J1470">
            <v>1080</v>
          </cell>
          <cell r="K1470">
            <v>1116</v>
          </cell>
          <cell r="M1470">
            <v>7501</v>
          </cell>
          <cell r="N1470">
            <v>61</v>
          </cell>
          <cell r="O1470">
            <v>423</v>
          </cell>
          <cell r="P1470">
            <v>15607332</v>
          </cell>
          <cell r="Q1470">
            <v>13598</v>
          </cell>
          <cell r="R1470">
            <v>10768</v>
          </cell>
          <cell r="S1470">
            <v>13401</v>
          </cell>
          <cell r="T1470">
            <v>7.2</v>
          </cell>
        </row>
        <row r="1471">
          <cell r="C1471" t="str">
            <v>G_Panther</v>
          </cell>
          <cell r="D1471">
            <v>46055932</v>
          </cell>
          <cell r="E1471">
            <v>6123</v>
          </cell>
          <cell r="H1471">
            <v>0</v>
          </cell>
          <cell r="I1471">
            <v>48</v>
          </cell>
          <cell r="J1471">
            <v>780</v>
          </cell>
          <cell r="K1471">
            <v>688</v>
          </cell>
          <cell r="M1471">
            <v>2960</v>
          </cell>
          <cell r="N1471">
            <v>0</v>
          </cell>
          <cell r="O1471"/>
          <cell r="P1471">
            <v>2616507</v>
          </cell>
          <cell r="Q1471">
            <v>3958</v>
          </cell>
          <cell r="R1471">
            <v>4579</v>
          </cell>
          <cell r="S1471">
            <v>2431</v>
          </cell>
          <cell r="T1471">
            <v>5.0999999999999996</v>
          </cell>
        </row>
        <row r="1472">
          <cell r="C1472" t="str">
            <v>AMX_12t</v>
          </cell>
          <cell r="D1472">
            <v>46055926</v>
          </cell>
          <cell r="E1472">
            <v>8499</v>
          </cell>
          <cell r="H1472">
            <v>67</v>
          </cell>
          <cell r="I1472">
            <v>46</v>
          </cell>
          <cell r="J1472">
            <v>900</v>
          </cell>
          <cell r="K1472">
            <v>483</v>
          </cell>
          <cell r="M1472">
            <v>3932</v>
          </cell>
          <cell r="N1472">
            <v>31</v>
          </cell>
          <cell r="O1472"/>
          <cell r="P1472">
            <v>2004438</v>
          </cell>
          <cell r="Q1472">
            <v>3292</v>
          </cell>
          <cell r="R1472">
            <v>10630</v>
          </cell>
          <cell r="S1472">
            <v>4516</v>
          </cell>
          <cell r="T1472">
            <v>5.2</v>
          </cell>
        </row>
        <row r="1473">
          <cell r="C1473" t="str">
            <v>IS</v>
          </cell>
          <cell r="D1473">
            <v>46055935</v>
          </cell>
          <cell r="E1473">
            <v>1586</v>
          </cell>
          <cell r="H1473">
            <v>29</v>
          </cell>
          <cell r="I1473">
            <v>43</v>
          </cell>
          <cell r="J1473">
            <v>590</v>
          </cell>
          <cell r="K1473">
            <v>388</v>
          </cell>
          <cell r="M1473">
            <v>749</v>
          </cell>
          <cell r="N1473">
            <v>10</v>
          </cell>
          <cell r="O1473"/>
          <cell r="P1473">
            <v>346289</v>
          </cell>
          <cell r="Q1473">
            <v>780</v>
          </cell>
          <cell r="R1473">
            <v>728</v>
          </cell>
          <cell r="S1473">
            <v>693</v>
          </cell>
          <cell r="T1473">
            <v>4.3</v>
          </cell>
        </row>
        <row r="1474">
          <cell r="C1474" t="str">
            <v>ELC_AMX</v>
          </cell>
          <cell r="D1474">
            <v>46055921</v>
          </cell>
          <cell r="E1474">
            <v>6282</v>
          </cell>
          <cell r="H1474">
            <v>796</v>
          </cell>
          <cell r="I1474">
            <v>52</v>
          </cell>
          <cell r="J1474">
            <v>820</v>
          </cell>
          <cell r="K1474">
            <v>682</v>
          </cell>
          <cell r="M1474">
            <v>3059</v>
          </cell>
          <cell r="N1474">
            <v>410</v>
          </cell>
          <cell r="O1474">
            <v>1168</v>
          </cell>
          <cell r="P1474">
            <v>2726589</v>
          </cell>
          <cell r="Q1474">
            <v>3441</v>
          </cell>
          <cell r="R1474">
            <v>5333</v>
          </cell>
          <cell r="S1474">
            <v>3345</v>
          </cell>
          <cell r="T1474">
            <v>5.2</v>
          </cell>
        </row>
        <row r="1475">
          <cell r="C1475" t="str">
            <v>SU-100</v>
          </cell>
          <cell r="D1475">
            <v>47068427</v>
          </cell>
          <cell r="E1475">
            <v>2938</v>
          </cell>
          <cell r="H1475">
            <v>171</v>
          </cell>
          <cell r="I1475">
            <v>46</v>
          </cell>
          <cell r="J1475">
            <v>700</v>
          </cell>
          <cell r="K1475">
            <v>550</v>
          </cell>
          <cell r="M1475">
            <v>1388</v>
          </cell>
          <cell r="N1475">
            <v>78</v>
          </cell>
          <cell r="O1475">
            <v>691</v>
          </cell>
          <cell r="P1475">
            <v>886396</v>
          </cell>
          <cell r="Q1475">
            <v>1674</v>
          </cell>
          <cell r="R1475">
            <v>2052</v>
          </cell>
          <cell r="S1475">
            <v>2028</v>
          </cell>
          <cell r="T1475">
            <v>4.4000000000000004</v>
          </cell>
        </row>
        <row r="1476">
          <cell r="C1476" t="str">
            <v>M8A1</v>
          </cell>
          <cell r="D1476">
            <v>47068428</v>
          </cell>
          <cell r="E1476">
            <v>859</v>
          </cell>
          <cell r="H1476">
            <v>0</v>
          </cell>
          <cell r="I1476">
            <v>51</v>
          </cell>
          <cell r="J1476">
            <v>670</v>
          </cell>
          <cell r="K1476">
            <v>476</v>
          </cell>
          <cell r="M1476">
            <v>442</v>
          </cell>
          <cell r="N1476">
            <v>0</v>
          </cell>
          <cell r="O1476"/>
          <cell r="P1476">
            <v>147785</v>
          </cell>
          <cell r="Q1476">
            <v>569</v>
          </cell>
          <cell r="R1476">
            <v>778</v>
          </cell>
          <cell r="S1476">
            <v>471</v>
          </cell>
          <cell r="T1476">
            <v>2.8</v>
          </cell>
        </row>
        <row r="1477">
          <cell r="C1477" t="str">
            <v>KV-1s</v>
          </cell>
          <cell r="D1477">
            <v>47068442</v>
          </cell>
          <cell r="E1477">
            <v>7504</v>
          </cell>
          <cell r="H1477">
            <v>162</v>
          </cell>
          <cell r="I1477">
            <v>57</v>
          </cell>
          <cell r="J1477">
            <v>1060</v>
          </cell>
          <cell r="K1477">
            <v>1018</v>
          </cell>
          <cell r="M1477">
            <v>3704</v>
          </cell>
          <cell r="N1477">
            <v>92</v>
          </cell>
          <cell r="O1477">
            <v>820</v>
          </cell>
          <cell r="P1477">
            <v>6006041</v>
          </cell>
          <cell r="Q1477">
            <v>6152</v>
          </cell>
          <cell r="R1477">
            <v>6828</v>
          </cell>
          <cell r="S1477">
            <v>5812</v>
          </cell>
          <cell r="T1477">
            <v>6.7</v>
          </cell>
        </row>
        <row r="1478">
          <cell r="C1478" t="str">
            <v>T-28</v>
          </cell>
          <cell r="D1478">
            <v>47068425</v>
          </cell>
          <cell r="E1478">
            <v>3526</v>
          </cell>
          <cell r="H1478">
            <v>744</v>
          </cell>
          <cell r="I1478">
            <v>52</v>
          </cell>
          <cell r="J1478">
            <v>760</v>
          </cell>
          <cell r="K1478">
            <v>371</v>
          </cell>
          <cell r="M1478">
            <v>1682</v>
          </cell>
          <cell r="N1478">
            <v>384</v>
          </cell>
          <cell r="O1478">
            <v>954</v>
          </cell>
          <cell r="P1478">
            <v>643095</v>
          </cell>
          <cell r="Q1478">
            <v>1646</v>
          </cell>
          <cell r="R1478">
            <v>1273</v>
          </cell>
          <cell r="S1478">
            <v>3227</v>
          </cell>
          <cell r="T1478">
            <v>3.8</v>
          </cell>
        </row>
        <row r="1479">
          <cell r="C1479" t="str">
            <v>SU-100</v>
          </cell>
          <cell r="D1479">
            <v>47068429</v>
          </cell>
          <cell r="E1479">
            <v>2601</v>
          </cell>
          <cell r="H1479">
            <v>156</v>
          </cell>
          <cell r="I1479">
            <v>51</v>
          </cell>
          <cell r="J1479">
            <v>940</v>
          </cell>
          <cell r="K1479">
            <v>702</v>
          </cell>
          <cell r="M1479">
            <v>1295</v>
          </cell>
          <cell r="N1479">
            <v>80</v>
          </cell>
          <cell r="O1479">
            <v>976</v>
          </cell>
          <cell r="P1479">
            <v>755467</v>
          </cell>
          <cell r="Q1479">
            <v>1790</v>
          </cell>
          <cell r="R1479">
            <v>3337</v>
          </cell>
          <cell r="S1479">
            <v>1831</v>
          </cell>
          <cell r="T1479">
            <v>4.3</v>
          </cell>
        </row>
        <row r="1480">
          <cell r="C1480" t="str">
            <v>T-28</v>
          </cell>
          <cell r="D1480">
            <v>47068423</v>
          </cell>
          <cell r="E1480">
            <v>793</v>
          </cell>
          <cell r="H1480">
            <v>222</v>
          </cell>
          <cell r="I1480">
            <v>43</v>
          </cell>
          <cell r="J1480">
            <v>610</v>
          </cell>
          <cell r="K1480">
            <v>61</v>
          </cell>
          <cell r="M1480">
            <v>370</v>
          </cell>
          <cell r="N1480">
            <v>96</v>
          </cell>
          <cell r="O1480">
            <v>7</v>
          </cell>
          <cell r="P1480">
            <v>38699</v>
          </cell>
          <cell r="Q1480">
            <v>164</v>
          </cell>
          <cell r="R1480">
            <v>547</v>
          </cell>
          <cell r="S1480">
            <v>396</v>
          </cell>
          <cell r="T1480">
            <v>2.7</v>
          </cell>
        </row>
        <row r="1481">
          <cell r="C1481" t="str">
            <v>GAZ-74b</v>
          </cell>
          <cell r="D1481">
            <v>47068437</v>
          </cell>
          <cell r="E1481">
            <v>1734</v>
          </cell>
          <cell r="H1481">
            <v>41</v>
          </cell>
          <cell r="I1481">
            <v>42</v>
          </cell>
          <cell r="J1481">
            <v>570</v>
          </cell>
          <cell r="K1481">
            <v>385</v>
          </cell>
          <cell r="M1481">
            <v>812</v>
          </cell>
          <cell r="N1481">
            <v>14</v>
          </cell>
          <cell r="O1481"/>
          <cell r="P1481">
            <v>357586</v>
          </cell>
          <cell r="Q1481">
            <v>784</v>
          </cell>
          <cell r="R1481">
            <v>1177</v>
          </cell>
          <cell r="S1481">
            <v>1147</v>
          </cell>
          <cell r="T1481">
            <v>3.8</v>
          </cell>
        </row>
        <row r="1482">
          <cell r="C1482" t="str">
            <v>T-34-85</v>
          </cell>
          <cell r="D1482">
            <v>47068424</v>
          </cell>
          <cell r="E1482">
            <v>1344</v>
          </cell>
          <cell r="H1482">
            <v>137</v>
          </cell>
          <cell r="I1482">
            <v>49</v>
          </cell>
          <cell r="J1482">
            <v>920</v>
          </cell>
          <cell r="K1482">
            <v>474</v>
          </cell>
          <cell r="M1482">
            <v>644</v>
          </cell>
          <cell r="N1482">
            <v>67</v>
          </cell>
          <cell r="O1482">
            <v>1006</v>
          </cell>
          <cell r="P1482">
            <v>268756</v>
          </cell>
          <cell r="Q1482">
            <v>722</v>
          </cell>
          <cell r="R1482">
            <v>1526</v>
          </cell>
          <cell r="S1482">
            <v>594</v>
          </cell>
          <cell r="T1482">
            <v>4</v>
          </cell>
        </row>
        <row r="1483">
          <cell r="C1483" t="str">
            <v>KV-1s</v>
          </cell>
          <cell r="D1483">
            <v>47068448</v>
          </cell>
          <cell r="E1483">
            <v>3668</v>
          </cell>
          <cell r="H1483">
            <v>1455</v>
          </cell>
          <cell r="I1483">
            <v>46</v>
          </cell>
          <cell r="J1483">
            <v>710</v>
          </cell>
          <cell r="K1483">
            <v>588</v>
          </cell>
          <cell r="M1483">
            <v>1712</v>
          </cell>
          <cell r="N1483">
            <v>676</v>
          </cell>
          <cell r="O1483">
            <v>873</v>
          </cell>
          <cell r="P1483">
            <v>1304412</v>
          </cell>
          <cell r="Q1483">
            <v>1986</v>
          </cell>
          <cell r="R1483">
            <v>3525</v>
          </cell>
          <cell r="S1483">
            <v>1821</v>
          </cell>
          <cell r="T1483">
            <v>4.5999999999999996</v>
          </cell>
        </row>
        <row r="1484">
          <cell r="C1484" t="str">
            <v>Pz38_NA</v>
          </cell>
          <cell r="D1484">
            <v>47068449</v>
          </cell>
          <cell r="E1484">
            <v>18</v>
          </cell>
          <cell r="H1484">
            <v>0</v>
          </cell>
          <cell r="I1484">
            <v>56</v>
          </cell>
          <cell r="J1484">
            <v>330</v>
          </cell>
          <cell r="K1484">
            <v>54</v>
          </cell>
          <cell r="M1484">
            <v>10</v>
          </cell>
          <cell r="N1484">
            <v>0</v>
          </cell>
          <cell r="O1484"/>
          <cell r="P1484">
            <v>954</v>
          </cell>
          <cell r="Q1484">
            <v>10</v>
          </cell>
          <cell r="R1484">
            <v>5</v>
          </cell>
          <cell r="S1484">
            <v>0</v>
          </cell>
          <cell r="T1484">
            <v>2.2999999999999998</v>
          </cell>
        </row>
        <row r="1485">
          <cell r="C1485" t="str">
            <v>GB08_Churchill_I</v>
          </cell>
          <cell r="D1485">
            <v>47068446</v>
          </cell>
          <cell r="E1485">
            <v>1658</v>
          </cell>
          <cell r="H1485">
            <v>203</v>
          </cell>
          <cell r="I1485">
            <v>53</v>
          </cell>
          <cell r="J1485">
            <v>920</v>
          </cell>
          <cell r="K1485">
            <v>576</v>
          </cell>
          <cell r="M1485">
            <v>800</v>
          </cell>
          <cell r="N1485">
            <v>108</v>
          </cell>
          <cell r="O1485">
            <v>1184</v>
          </cell>
          <cell r="P1485">
            <v>415933</v>
          </cell>
          <cell r="Q1485">
            <v>1138</v>
          </cell>
          <cell r="R1485">
            <v>1848</v>
          </cell>
          <cell r="S1485">
            <v>816</v>
          </cell>
          <cell r="T1485">
            <v>3.7</v>
          </cell>
        </row>
        <row r="1486">
          <cell r="C1486" t="str">
            <v>Ch21_T34</v>
          </cell>
          <cell r="D1486">
            <v>47068430</v>
          </cell>
          <cell r="E1486">
            <v>3840</v>
          </cell>
          <cell r="H1486">
            <v>34</v>
          </cell>
          <cell r="I1486">
            <v>52</v>
          </cell>
          <cell r="J1486">
            <v>800</v>
          </cell>
          <cell r="K1486">
            <v>819</v>
          </cell>
          <cell r="M1486">
            <v>1891</v>
          </cell>
          <cell r="N1486">
            <v>20</v>
          </cell>
          <cell r="O1486"/>
          <cell r="P1486">
            <v>1989331</v>
          </cell>
          <cell r="Q1486">
            <v>2656</v>
          </cell>
          <cell r="R1486">
            <v>2830</v>
          </cell>
          <cell r="S1486">
            <v>2803</v>
          </cell>
          <cell r="T1486">
            <v>5.2</v>
          </cell>
        </row>
        <row r="1487">
          <cell r="C1487" t="str">
            <v>VK3601H</v>
          </cell>
          <cell r="D1487">
            <v>47068433</v>
          </cell>
          <cell r="E1487">
            <v>11306</v>
          </cell>
          <cell r="H1487">
            <v>51</v>
          </cell>
          <cell r="I1487">
            <v>53</v>
          </cell>
          <cell r="J1487">
            <v>1130</v>
          </cell>
          <cell r="K1487">
            <v>1203</v>
          </cell>
          <cell r="M1487">
            <v>5740</v>
          </cell>
          <cell r="N1487">
            <v>28</v>
          </cell>
          <cell r="O1487">
            <v>838</v>
          </cell>
          <cell r="P1487">
            <v>8868997</v>
          </cell>
          <cell r="Q1487">
            <v>10187</v>
          </cell>
          <cell r="R1487">
            <v>20700</v>
          </cell>
          <cell r="S1487">
            <v>7350</v>
          </cell>
          <cell r="T1487">
            <v>6.3</v>
          </cell>
        </row>
        <row r="1488">
          <cell r="C1488" t="str">
            <v>PzIII_IV</v>
          </cell>
          <cell r="D1488">
            <v>47068436</v>
          </cell>
          <cell r="E1488">
            <v>3458</v>
          </cell>
          <cell r="H1488">
            <v>211</v>
          </cell>
          <cell r="I1488">
            <v>47</v>
          </cell>
          <cell r="J1488">
            <v>690</v>
          </cell>
          <cell r="K1488">
            <v>458</v>
          </cell>
          <cell r="M1488">
            <v>1646</v>
          </cell>
          <cell r="N1488">
            <v>99</v>
          </cell>
          <cell r="O1488">
            <v>544</v>
          </cell>
          <cell r="P1488">
            <v>757388</v>
          </cell>
          <cell r="Q1488">
            <v>1200</v>
          </cell>
          <cell r="R1488">
            <v>5485</v>
          </cell>
          <cell r="S1488">
            <v>753</v>
          </cell>
          <cell r="T1488">
            <v>4.4000000000000004</v>
          </cell>
        </row>
        <row r="1489">
          <cell r="C1489" t="str">
            <v>T-50</v>
          </cell>
          <cell r="D1489">
            <v>47068426</v>
          </cell>
          <cell r="E1489">
            <v>10466</v>
          </cell>
          <cell r="H1489">
            <v>0</v>
          </cell>
          <cell r="I1489">
            <v>55</v>
          </cell>
          <cell r="J1489">
            <v>1280</v>
          </cell>
          <cell r="K1489">
            <v>1214</v>
          </cell>
          <cell r="M1489">
            <v>5710</v>
          </cell>
          <cell r="N1489">
            <v>0</v>
          </cell>
          <cell r="O1489"/>
          <cell r="P1489">
            <v>6559563</v>
          </cell>
          <cell r="Q1489">
            <v>11164</v>
          </cell>
          <cell r="R1489">
            <v>10974</v>
          </cell>
          <cell r="S1489">
            <v>11054</v>
          </cell>
          <cell r="T1489">
            <v>5.0999999999999996</v>
          </cell>
        </row>
        <row r="1490">
          <cell r="C1490" t="str">
            <v>PzIII</v>
          </cell>
          <cell r="D1490">
            <v>47068445</v>
          </cell>
          <cell r="E1490">
            <v>416</v>
          </cell>
          <cell r="H1490">
            <v>10</v>
          </cell>
          <cell r="I1490">
            <v>45</v>
          </cell>
          <cell r="J1490">
            <v>570</v>
          </cell>
          <cell r="K1490">
            <v>49</v>
          </cell>
          <cell r="M1490">
            <v>184</v>
          </cell>
          <cell r="N1490">
            <v>5</v>
          </cell>
          <cell r="O1490"/>
          <cell r="P1490">
            <v>27250</v>
          </cell>
          <cell r="Q1490">
            <v>122</v>
          </cell>
          <cell r="R1490">
            <v>239</v>
          </cell>
          <cell r="S1490">
            <v>125</v>
          </cell>
          <cell r="T1490">
            <v>2.9</v>
          </cell>
        </row>
        <row r="1491">
          <cell r="C1491" t="str">
            <v>M7_med</v>
          </cell>
          <cell r="D1491">
            <v>47068444</v>
          </cell>
          <cell r="E1491">
            <v>464</v>
          </cell>
          <cell r="H1491">
            <v>0</v>
          </cell>
          <cell r="I1491">
            <v>48</v>
          </cell>
          <cell r="J1491">
            <v>660</v>
          </cell>
          <cell r="K1491">
            <v>182</v>
          </cell>
          <cell r="M1491">
            <v>225</v>
          </cell>
          <cell r="N1491">
            <v>0</v>
          </cell>
          <cell r="O1491"/>
          <cell r="P1491">
            <v>37701</v>
          </cell>
          <cell r="Q1491">
            <v>125</v>
          </cell>
          <cell r="R1491">
            <v>526</v>
          </cell>
          <cell r="S1491">
            <v>40</v>
          </cell>
          <cell r="T1491">
            <v>3</v>
          </cell>
        </row>
        <row r="1492">
          <cell r="C1492" t="str">
            <v>T-50</v>
          </cell>
          <cell r="D1492">
            <v>47068422</v>
          </cell>
          <cell r="E1492">
            <v>1411</v>
          </cell>
          <cell r="H1492">
            <v>5</v>
          </cell>
          <cell r="I1492">
            <v>51</v>
          </cell>
          <cell r="J1492">
            <v>710</v>
          </cell>
          <cell r="K1492">
            <v>296</v>
          </cell>
          <cell r="M1492">
            <v>700</v>
          </cell>
          <cell r="N1492">
            <v>3</v>
          </cell>
          <cell r="O1492"/>
          <cell r="P1492">
            <v>193111</v>
          </cell>
          <cell r="Q1492">
            <v>838</v>
          </cell>
          <cell r="R1492">
            <v>1033</v>
          </cell>
          <cell r="S1492">
            <v>573</v>
          </cell>
          <cell r="T1492">
            <v>2.1</v>
          </cell>
        </row>
        <row r="1493">
          <cell r="C1493" t="str">
            <v>T14</v>
          </cell>
          <cell r="D1493">
            <v>47068434</v>
          </cell>
          <cell r="E1493">
            <v>4112</v>
          </cell>
          <cell r="H1493">
            <v>615</v>
          </cell>
          <cell r="I1493">
            <v>48</v>
          </cell>
          <cell r="J1493">
            <v>800</v>
          </cell>
          <cell r="K1493">
            <v>490</v>
          </cell>
          <cell r="M1493">
            <v>1955</v>
          </cell>
          <cell r="N1493">
            <v>297</v>
          </cell>
          <cell r="O1493">
            <v>813</v>
          </cell>
          <cell r="P1493">
            <v>1006348</v>
          </cell>
          <cell r="Q1493">
            <v>1972</v>
          </cell>
          <cell r="R1493">
            <v>4611</v>
          </cell>
          <cell r="S1493">
            <v>1423</v>
          </cell>
          <cell r="T1493">
            <v>4.5</v>
          </cell>
        </row>
        <row r="1494">
          <cell r="C1494" t="str">
            <v>KV-1s</v>
          </cell>
          <cell r="D1494">
            <v>47068432</v>
          </cell>
          <cell r="E1494">
            <v>2678</v>
          </cell>
          <cell r="H1494">
            <v>455</v>
          </cell>
          <cell r="I1494">
            <v>48</v>
          </cell>
          <cell r="J1494">
            <v>1160</v>
          </cell>
          <cell r="K1494">
            <v>656</v>
          </cell>
          <cell r="M1494">
            <v>1356</v>
          </cell>
          <cell r="N1494">
            <v>220</v>
          </cell>
          <cell r="O1494">
            <v>966</v>
          </cell>
          <cell r="P1494">
            <v>822861</v>
          </cell>
          <cell r="Q1494">
            <v>1556</v>
          </cell>
          <cell r="R1494">
            <v>2888</v>
          </cell>
          <cell r="S1494">
            <v>1732</v>
          </cell>
          <cell r="T1494">
            <v>4.4000000000000004</v>
          </cell>
        </row>
        <row r="1495">
          <cell r="C1495" t="str">
            <v>KV1</v>
          </cell>
          <cell r="D1495">
            <v>47068440</v>
          </cell>
          <cell r="E1495">
            <v>7019</v>
          </cell>
          <cell r="H1495">
            <v>1320</v>
          </cell>
          <cell r="I1495">
            <v>53</v>
          </cell>
          <cell r="J1495">
            <v>750</v>
          </cell>
          <cell r="K1495">
            <v>723</v>
          </cell>
          <cell r="M1495">
            <v>3314</v>
          </cell>
          <cell r="N1495">
            <v>700</v>
          </cell>
          <cell r="O1495">
            <v>1135</v>
          </cell>
          <cell r="P1495">
            <v>3582517</v>
          </cell>
          <cell r="Q1495">
            <v>4383</v>
          </cell>
          <cell r="R1495">
            <v>5191</v>
          </cell>
          <cell r="S1495">
            <v>2959</v>
          </cell>
          <cell r="T1495">
            <v>5.7</v>
          </cell>
        </row>
        <row r="1496">
          <cell r="C1496" t="str">
            <v>T-50</v>
          </cell>
          <cell r="D1496">
            <v>47068421</v>
          </cell>
          <cell r="E1496">
            <v>463</v>
          </cell>
          <cell r="H1496">
            <v>12</v>
          </cell>
          <cell r="I1496">
            <v>45</v>
          </cell>
          <cell r="J1496">
            <v>660</v>
          </cell>
          <cell r="K1496">
            <v>351</v>
          </cell>
          <cell r="M1496">
            <v>216</v>
          </cell>
          <cell r="N1496">
            <v>4</v>
          </cell>
          <cell r="O1496"/>
          <cell r="P1496">
            <v>71782</v>
          </cell>
          <cell r="Q1496">
            <v>268</v>
          </cell>
          <cell r="R1496">
            <v>363</v>
          </cell>
          <cell r="S1496">
            <v>209</v>
          </cell>
          <cell r="T1496">
            <v>3.3</v>
          </cell>
        </row>
        <row r="1497">
          <cell r="C1497" t="str">
            <v>VK1602</v>
          </cell>
          <cell r="D1497">
            <v>47068439</v>
          </cell>
          <cell r="E1497">
            <v>2235</v>
          </cell>
          <cell r="H1497">
            <v>99</v>
          </cell>
          <cell r="I1497">
            <v>47</v>
          </cell>
          <cell r="J1497">
            <v>750</v>
          </cell>
          <cell r="K1497">
            <v>363</v>
          </cell>
          <cell r="M1497">
            <v>1097</v>
          </cell>
          <cell r="N1497">
            <v>47</v>
          </cell>
          <cell r="O1497">
            <v>443</v>
          </cell>
          <cell r="P1497">
            <v>330489</v>
          </cell>
          <cell r="Q1497">
            <v>915</v>
          </cell>
          <cell r="R1497">
            <v>2513</v>
          </cell>
          <cell r="S1497">
            <v>711</v>
          </cell>
          <cell r="T1497">
            <v>3.6</v>
          </cell>
        </row>
        <row r="1498">
          <cell r="C1498" t="str">
            <v>T-50</v>
          </cell>
          <cell r="D1498">
            <v>47068438</v>
          </cell>
          <cell r="E1498">
            <v>3598</v>
          </cell>
          <cell r="H1498">
            <v>337</v>
          </cell>
          <cell r="I1498">
            <v>46</v>
          </cell>
          <cell r="J1498">
            <v>830</v>
          </cell>
          <cell r="K1498">
            <v>658</v>
          </cell>
          <cell r="M1498">
            <v>1755</v>
          </cell>
          <cell r="N1498">
            <v>155</v>
          </cell>
          <cell r="O1498">
            <v>527</v>
          </cell>
          <cell r="P1498">
            <v>1315254</v>
          </cell>
          <cell r="Q1498">
            <v>2182</v>
          </cell>
          <cell r="R1498">
            <v>3427</v>
          </cell>
          <cell r="S1498">
            <v>1566</v>
          </cell>
          <cell r="T1498">
            <v>4.9000000000000004</v>
          </cell>
        </row>
        <row r="1499">
          <cell r="C1499" t="str">
            <v>Hetzer</v>
          </cell>
          <cell r="D1499">
            <v>47068431</v>
          </cell>
          <cell r="E1499">
            <v>3674</v>
          </cell>
          <cell r="H1499">
            <v>0</v>
          </cell>
          <cell r="I1499">
            <v>49</v>
          </cell>
          <cell r="J1499">
            <v>950</v>
          </cell>
          <cell r="K1499">
            <v>943</v>
          </cell>
          <cell r="M1499">
            <v>1807</v>
          </cell>
          <cell r="N1499">
            <v>0</v>
          </cell>
          <cell r="O1499"/>
          <cell r="P1499">
            <v>1831177</v>
          </cell>
          <cell r="Q1499">
            <v>3301</v>
          </cell>
          <cell r="R1499">
            <v>3816</v>
          </cell>
          <cell r="S1499">
            <v>3081</v>
          </cell>
          <cell r="T1499">
            <v>5.0999999999999996</v>
          </cell>
        </row>
        <row r="1500">
          <cell r="C1500" t="str">
            <v>A-20</v>
          </cell>
          <cell r="D1500">
            <v>47068443</v>
          </cell>
          <cell r="E1500">
            <v>980</v>
          </cell>
          <cell r="H1500">
            <v>156</v>
          </cell>
          <cell r="I1500">
            <v>51</v>
          </cell>
          <cell r="J1500">
            <v>380</v>
          </cell>
          <cell r="K1500">
            <v>102</v>
          </cell>
          <cell r="M1500">
            <v>454</v>
          </cell>
          <cell r="N1500">
            <v>80</v>
          </cell>
          <cell r="O1500">
            <v>575</v>
          </cell>
          <cell r="P1500">
            <v>72111</v>
          </cell>
          <cell r="Q1500">
            <v>203</v>
          </cell>
          <cell r="R1500">
            <v>842</v>
          </cell>
          <cell r="S1500">
            <v>193</v>
          </cell>
          <cell r="T1500">
            <v>3.2</v>
          </cell>
        </row>
        <row r="1501">
          <cell r="C1501" t="str">
            <v>T-34-85</v>
          </cell>
          <cell r="D1501">
            <v>47068450</v>
          </cell>
          <cell r="E1501">
            <v>5729</v>
          </cell>
          <cell r="H1501">
            <v>908</v>
          </cell>
          <cell r="I1501">
            <v>51</v>
          </cell>
          <cell r="J1501">
            <v>1170</v>
          </cell>
          <cell r="K1501">
            <v>1089</v>
          </cell>
          <cell r="M1501">
            <v>2944</v>
          </cell>
          <cell r="N1501">
            <v>464</v>
          </cell>
          <cell r="O1501">
            <v>1329</v>
          </cell>
          <cell r="P1501">
            <v>2771151</v>
          </cell>
          <cell r="Q1501">
            <v>4907</v>
          </cell>
          <cell r="R1501">
            <v>12734</v>
          </cell>
          <cell r="S1501">
            <v>4468</v>
          </cell>
          <cell r="T1501">
            <v>4.9000000000000004</v>
          </cell>
        </row>
        <row r="1502">
          <cell r="C1502" t="str">
            <v>A-20</v>
          </cell>
          <cell r="D1502">
            <v>47068435</v>
          </cell>
          <cell r="E1502">
            <v>1140</v>
          </cell>
          <cell r="H1502">
            <v>47</v>
          </cell>
          <cell r="I1502">
            <v>48</v>
          </cell>
          <cell r="J1502">
            <v>540</v>
          </cell>
          <cell r="K1502">
            <v>217</v>
          </cell>
          <cell r="M1502">
            <v>533</v>
          </cell>
          <cell r="N1502">
            <v>23</v>
          </cell>
          <cell r="O1502"/>
          <cell r="P1502">
            <v>125890</v>
          </cell>
          <cell r="Q1502">
            <v>429</v>
          </cell>
          <cell r="R1502">
            <v>991</v>
          </cell>
          <cell r="S1502">
            <v>196</v>
          </cell>
          <cell r="T1502">
            <v>3.4</v>
          </cell>
        </row>
        <row r="1503">
          <cell r="C1503" t="str">
            <v>A-20</v>
          </cell>
          <cell r="D1503">
            <v>47068447</v>
          </cell>
          <cell r="E1503">
            <v>430</v>
          </cell>
          <cell r="H1503">
            <v>45</v>
          </cell>
          <cell r="I1503">
            <v>45</v>
          </cell>
          <cell r="J1503">
            <v>650</v>
          </cell>
          <cell r="K1503">
            <v>251</v>
          </cell>
          <cell r="M1503">
            <v>198</v>
          </cell>
          <cell r="N1503">
            <v>20</v>
          </cell>
          <cell r="O1503"/>
          <cell r="P1503">
            <v>68919</v>
          </cell>
          <cell r="Q1503">
            <v>223</v>
          </cell>
          <cell r="R1503">
            <v>288</v>
          </cell>
          <cell r="S1503">
            <v>67</v>
          </cell>
          <cell r="T1503">
            <v>2.8</v>
          </cell>
        </row>
        <row r="1504">
          <cell r="C1504" t="str">
            <v>M3_Grant</v>
          </cell>
          <cell r="D1504">
            <v>47068441</v>
          </cell>
          <cell r="E1504">
            <v>152</v>
          </cell>
          <cell r="H1504">
            <v>0</v>
          </cell>
          <cell r="I1504">
            <v>46</v>
          </cell>
          <cell r="J1504">
            <v>900</v>
          </cell>
          <cell r="K1504">
            <v>208</v>
          </cell>
          <cell r="M1504">
            <v>70</v>
          </cell>
          <cell r="N1504">
            <v>0</v>
          </cell>
          <cell r="O1504"/>
          <cell r="P1504">
            <v>14900</v>
          </cell>
          <cell r="Q1504">
            <v>79</v>
          </cell>
          <cell r="R1504">
            <v>161</v>
          </cell>
          <cell r="S1504">
            <v>109</v>
          </cell>
          <cell r="T1504">
            <v>1.7</v>
          </cell>
        </row>
        <row r="1505">
          <cell r="C1505" t="str">
            <v>T1_hvy</v>
          </cell>
          <cell r="D1505">
            <v>46953462</v>
          </cell>
          <cell r="E1505">
            <v>682</v>
          </cell>
          <cell r="H1505">
            <v>166</v>
          </cell>
          <cell r="I1505">
            <v>49</v>
          </cell>
          <cell r="J1505">
            <v>730</v>
          </cell>
          <cell r="K1505">
            <v>366</v>
          </cell>
          <cell r="M1505">
            <v>331</v>
          </cell>
          <cell r="N1505">
            <v>82</v>
          </cell>
          <cell r="O1505">
            <v>1</v>
          </cell>
          <cell r="P1505">
            <v>103084</v>
          </cell>
          <cell r="Q1505">
            <v>305</v>
          </cell>
          <cell r="R1505">
            <v>381</v>
          </cell>
          <cell r="S1505">
            <v>661</v>
          </cell>
          <cell r="T1505">
            <v>3.6</v>
          </cell>
        </row>
        <row r="1506">
          <cell r="C1506" t="str">
            <v>SU-85</v>
          </cell>
          <cell r="D1506">
            <v>46953478</v>
          </cell>
          <cell r="E1506">
            <v>7183</v>
          </cell>
          <cell r="H1506">
            <v>426</v>
          </cell>
          <cell r="I1506">
            <v>47</v>
          </cell>
          <cell r="J1506">
            <v>1180</v>
          </cell>
          <cell r="K1506">
            <v>1245</v>
          </cell>
          <cell r="M1506">
            <v>3704</v>
          </cell>
          <cell r="N1506">
            <v>201</v>
          </cell>
          <cell r="O1506">
            <v>1311</v>
          </cell>
          <cell r="P1506">
            <v>6780797</v>
          </cell>
          <cell r="Q1506">
            <v>6927</v>
          </cell>
          <cell r="R1506">
            <v>5954</v>
          </cell>
          <cell r="S1506">
            <v>4645</v>
          </cell>
          <cell r="T1506">
            <v>5.9</v>
          </cell>
        </row>
        <row r="1507">
          <cell r="C1507" t="str">
            <v>ELC_AMX</v>
          </cell>
          <cell r="D1507">
            <v>46953470</v>
          </cell>
          <cell r="E1507">
            <v>960</v>
          </cell>
          <cell r="H1507">
            <v>0</v>
          </cell>
          <cell r="I1507">
            <v>45</v>
          </cell>
          <cell r="J1507">
            <v>580</v>
          </cell>
          <cell r="K1507">
            <v>307</v>
          </cell>
          <cell r="M1507">
            <v>434</v>
          </cell>
          <cell r="N1507">
            <v>0</v>
          </cell>
          <cell r="O1507"/>
          <cell r="P1507">
            <v>203846</v>
          </cell>
          <cell r="Q1507">
            <v>311</v>
          </cell>
          <cell r="R1507">
            <v>611</v>
          </cell>
          <cell r="S1507">
            <v>380</v>
          </cell>
          <cell r="T1507">
            <v>4.5</v>
          </cell>
        </row>
        <row r="1508">
          <cell r="C1508" t="str">
            <v>T150</v>
          </cell>
          <cell r="D1508">
            <v>46953477</v>
          </cell>
          <cell r="E1508">
            <v>1517</v>
          </cell>
          <cell r="H1508">
            <v>2</v>
          </cell>
          <cell r="I1508">
            <v>46</v>
          </cell>
          <cell r="J1508">
            <v>740</v>
          </cell>
          <cell r="K1508">
            <v>389</v>
          </cell>
          <cell r="M1508">
            <v>704</v>
          </cell>
          <cell r="N1508">
            <v>1</v>
          </cell>
          <cell r="O1508"/>
          <cell r="P1508">
            <v>310915</v>
          </cell>
          <cell r="Q1508">
            <v>685</v>
          </cell>
          <cell r="R1508">
            <v>1582</v>
          </cell>
          <cell r="S1508">
            <v>306</v>
          </cell>
          <cell r="T1508">
            <v>4.0999999999999996</v>
          </cell>
        </row>
        <row r="1509">
          <cell r="C1509" t="str">
            <v>M6</v>
          </cell>
          <cell r="D1509">
            <v>46953471</v>
          </cell>
          <cell r="E1509">
            <v>10086</v>
          </cell>
          <cell r="H1509">
            <v>1004</v>
          </cell>
          <cell r="I1509">
            <v>52</v>
          </cell>
          <cell r="J1509">
            <v>920</v>
          </cell>
          <cell r="K1509">
            <v>894</v>
          </cell>
          <cell r="M1509">
            <v>4899</v>
          </cell>
          <cell r="N1509">
            <v>525</v>
          </cell>
          <cell r="O1509">
            <v>1481</v>
          </cell>
          <cell r="P1509">
            <v>5788752</v>
          </cell>
          <cell r="Q1509">
            <v>7796</v>
          </cell>
          <cell r="R1509">
            <v>4368</v>
          </cell>
          <cell r="S1509">
            <v>12112</v>
          </cell>
          <cell r="T1509">
            <v>5.8</v>
          </cell>
        </row>
        <row r="1510">
          <cell r="C1510" t="str">
            <v>KV-1s</v>
          </cell>
          <cell r="D1510">
            <v>46953461</v>
          </cell>
          <cell r="E1510">
            <v>1335</v>
          </cell>
          <cell r="H1510">
            <v>116</v>
          </cell>
          <cell r="I1510">
            <v>51</v>
          </cell>
          <cell r="J1510">
            <v>750</v>
          </cell>
          <cell r="K1510">
            <v>749</v>
          </cell>
          <cell r="M1510">
            <v>672</v>
          </cell>
          <cell r="N1510">
            <v>59</v>
          </cell>
          <cell r="O1510">
            <v>1</v>
          </cell>
          <cell r="P1510">
            <v>452458</v>
          </cell>
          <cell r="Q1510">
            <v>1102</v>
          </cell>
          <cell r="R1510">
            <v>1086</v>
          </cell>
          <cell r="S1510">
            <v>890</v>
          </cell>
          <cell r="T1510">
            <v>4.4000000000000004</v>
          </cell>
        </row>
        <row r="1511">
          <cell r="C1511" t="str">
            <v>Pz38_NA</v>
          </cell>
          <cell r="D1511">
            <v>46953453</v>
          </cell>
          <cell r="E1511">
            <v>923</v>
          </cell>
          <cell r="H1511">
            <v>42</v>
          </cell>
          <cell r="I1511">
            <v>40</v>
          </cell>
          <cell r="J1511">
            <v>670</v>
          </cell>
          <cell r="K1511">
            <v>315</v>
          </cell>
          <cell r="M1511">
            <v>430</v>
          </cell>
          <cell r="N1511">
            <v>13</v>
          </cell>
          <cell r="O1511">
            <v>237</v>
          </cell>
          <cell r="P1511">
            <v>138685</v>
          </cell>
          <cell r="Q1511">
            <v>385</v>
          </cell>
          <cell r="R1511">
            <v>699</v>
          </cell>
          <cell r="S1511">
            <v>629</v>
          </cell>
          <cell r="T1511">
            <v>3.5</v>
          </cell>
        </row>
        <row r="1512">
          <cell r="C1512" t="str">
            <v>ELC_AMX</v>
          </cell>
          <cell r="D1512">
            <v>46953474</v>
          </cell>
          <cell r="E1512">
            <v>4090</v>
          </cell>
          <cell r="H1512">
            <v>64</v>
          </cell>
          <cell r="I1512">
            <v>49</v>
          </cell>
          <cell r="J1512">
            <v>920</v>
          </cell>
          <cell r="K1512">
            <v>621</v>
          </cell>
          <cell r="M1512">
            <v>1968</v>
          </cell>
          <cell r="N1512">
            <v>32</v>
          </cell>
          <cell r="O1512">
            <v>1</v>
          </cell>
          <cell r="P1512">
            <v>1276942</v>
          </cell>
          <cell r="Q1512">
            <v>2407</v>
          </cell>
          <cell r="R1512">
            <v>3140</v>
          </cell>
          <cell r="S1512">
            <v>4092</v>
          </cell>
          <cell r="T1512">
            <v>4.5</v>
          </cell>
        </row>
        <row r="1513">
          <cell r="C1513" t="str">
            <v>KV-1s</v>
          </cell>
          <cell r="D1513">
            <v>46953479</v>
          </cell>
          <cell r="E1513">
            <v>2694</v>
          </cell>
          <cell r="H1513">
            <v>132</v>
          </cell>
          <cell r="I1513">
            <v>57</v>
          </cell>
          <cell r="J1513">
            <v>680</v>
          </cell>
          <cell r="K1513">
            <v>366</v>
          </cell>
          <cell r="M1513">
            <v>1256</v>
          </cell>
          <cell r="N1513">
            <v>75</v>
          </cell>
          <cell r="O1513"/>
          <cell r="P1513">
            <v>567630</v>
          </cell>
          <cell r="Q1513">
            <v>946</v>
          </cell>
          <cell r="R1513">
            <v>2427</v>
          </cell>
          <cell r="S1513">
            <v>1470</v>
          </cell>
          <cell r="T1513">
            <v>3.9</v>
          </cell>
        </row>
        <row r="1514">
          <cell r="C1514" t="str">
            <v>SU-100</v>
          </cell>
          <cell r="D1514">
            <v>46953454</v>
          </cell>
          <cell r="E1514">
            <v>1757</v>
          </cell>
          <cell r="H1514">
            <v>3</v>
          </cell>
          <cell r="I1514">
            <v>43</v>
          </cell>
          <cell r="J1514">
            <v>600</v>
          </cell>
          <cell r="K1514">
            <v>295</v>
          </cell>
          <cell r="M1514">
            <v>776</v>
          </cell>
          <cell r="N1514">
            <v>0</v>
          </cell>
          <cell r="O1514"/>
          <cell r="P1514">
            <v>315143</v>
          </cell>
          <cell r="Q1514">
            <v>714</v>
          </cell>
          <cell r="R1514">
            <v>632</v>
          </cell>
          <cell r="S1514">
            <v>1461</v>
          </cell>
          <cell r="T1514">
            <v>4.2</v>
          </cell>
        </row>
        <row r="1515">
          <cell r="C1515" t="str">
            <v>T-34-85</v>
          </cell>
          <cell r="D1515">
            <v>46953473</v>
          </cell>
          <cell r="E1515">
            <v>18713</v>
          </cell>
          <cell r="H1515">
            <v>1361</v>
          </cell>
          <cell r="I1515">
            <v>49</v>
          </cell>
          <cell r="J1515">
            <v>890</v>
          </cell>
          <cell r="K1515">
            <v>850</v>
          </cell>
          <cell r="M1515">
            <v>8883</v>
          </cell>
          <cell r="N1515">
            <v>662</v>
          </cell>
          <cell r="O1515">
            <v>1039</v>
          </cell>
          <cell r="P1515">
            <v>11224018</v>
          </cell>
          <cell r="Q1515">
            <v>12470</v>
          </cell>
          <cell r="R1515">
            <v>22143</v>
          </cell>
          <cell r="S1515">
            <v>11695</v>
          </cell>
          <cell r="T1515">
            <v>6.4</v>
          </cell>
        </row>
        <row r="1516">
          <cell r="C1516" t="str">
            <v>KV-1s</v>
          </cell>
          <cell r="D1516">
            <v>46953466</v>
          </cell>
          <cell r="E1516">
            <v>1792</v>
          </cell>
          <cell r="H1516">
            <v>184</v>
          </cell>
          <cell r="I1516">
            <v>40</v>
          </cell>
          <cell r="J1516">
            <v>760</v>
          </cell>
          <cell r="K1516">
            <v>313</v>
          </cell>
          <cell r="M1516">
            <v>787</v>
          </cell>
          <cell r="N1516">
            <v>74</v>
          </cell>
          <cell r="O1516">
            <v>14</v>
          </cell>
          <cell r="P1516">
            <v>315695</v>
          </cell>
          <cell r="Q1516">
            <v>837</v>
          </cell>
          <cell r="R1516">
            <v>744</v>
          </cell>
          <cell r="S1516">
            <v>1516</v>
          </cell>
          <cell r="T1516">
            <v>4.0999999999999996</v>
          </cell>
        </row>
        <row r="1517">
          <cell r="C1517" t="str">
            <v>T-28</v>
          </cell>
          <cell r="D1517">
            <v>46953460</v>
          </cell>
          <cell r="E1517">
            <v>822</v>
          </cell>
          <cell r="H1517">
            <v>41</v>
          </cell>
          <cell r="I1517">
            <v>46</v>
          </cell>
          <cell r="J1517">
            <v>460</v>
          </cell>
          <cell r="K1517">
            <v>161</v>
          </cell>
          <cell r="M1517">
            <v>391</v>
          </cell>
          <cell r="N1517">
            <v>18</v>
          </cell>
          <cell r="O1517"/>
          <cell r="P1517">
            <v>64595</v>
          </cell>
          <cell r="Q1517">
            <v>231</v>
          </cell>
          <cell r="R1517">
            <v>612</v>
          </cell>
          <cell r="S1517">
            <v>106</v>
          </cell>
          <cell r="T1517">
            <v>3.7</v>
          </cell>
        </row>
        <row r="1518">
          <cell r="C1518" t="str">
            <v>KV-1s</v>
          </cell>
          <cell r="D1518">
            <v>46953459</v>
          </cell>
          <cell r="E1518">
            <v>2170</v>
          </cell>
          <cell r="H1518">
            <v>350</v>
          </cell>
          <cell r="I1518">
            <v>51</v>
          </cell>
          <cell r="J1518">
            <v>1090</v>
          </cell>
          <cell r="K1518">
            <v>715</v>
          </cell>
          <cell r="M1518">
            <v>1061</v>
          </cell>
          <cell r="N1518">
            <v>180</v>
          </cell>
          <cell r="O1518">
            <v>1053</v>
          </cell>
          <cell r="P1518">
            <v>770453</v>
          </cell>
          <cell r="Q1518">
            <v>1628</v>
          </cell>
          <cell r="R1518">
            <v>1068</v>
          </cell>
          <cell r="S1518">
            <v>2695</v>
          </cell>
          <cell r="T1518">
            <v>4.0999999999999996</v>
          </cell>
        </row>
        <row r="1519">
          <cell r="C1519" t="str">
            <v>KV-1s</v>
          </cell>
          <cell r="D1519">
            <v>46953476</v>
          </cell>
          <cell r="E1519">
            <v>1524</v>
          </cell>
          <cell r="H1519">
            <v>16</v>
          </cell>
          <cell r="I1519">
            <v>48</v>
          </cell>
          <cell r="J1519">
            <v>510</v>
          </cell>
          <cell r="K1519">
            <v>238</v>
          </cell>
          <cell r="M1519">
            <v>677</v>
          </cell>
          <cell r="N1519">
            <v>11</v>
          </cell>
          <cell r="O1519"/>
          <cell r="P1519">
            <v>216977</v>
          </cell>
          <cell r="Q1519">
            <v>422</v>
          </cell>
          <cell r="R1519">
            <v>839</v>
          </cell>
          <cell r="S1519">
            <v>1268</v>
          </cell>
          <cell r="T1519">
            <v>4.2</v>
          </cell>
        </row>
        <row r="1520">
          <cell r="C1520" t="str">
            <v>ELC_AMX</v>
          </cell>
          <cell r="D1520">
            <v>46953480</v>
          </cell>
          <cell r="E1520">
            <v>5188</v>
          </cell>
          <cell r="H1520">
            <v>302</v>
          </cell>
          <cell r="I1520">
            <v>52</v>
          </cell>
          <cell r="J1520">
            <v>770</v>
          </cell>
          <cell r="K1520">
            <v>751</v>
          </cell>
          <cell r="M1520">
            <v>2506</v>
          </cell>
          <cell r="N1520">
            <v>158</v>
          </cell>
          <cell r="O1520">
            <v>532</v>
          </cell>
          <cell r="P1520">
            <v>2380750</v>
          </cell>
          <cell r="Q1520">
            <v>3077</v>
          </cell>
          <cell r="R1520">
            <v>5020</v>
          </cell>
          <cell r="S1520">
            <v>3527</v>
          </cell>
          <cell r="T1520">
            <v>5.8</v>
          </cell>
        </row>
        <row r="1521">
          <cell r="C1521" t="str">
            <v>VK3001P</v>
          </cell>
          <cell r="D1521">
            <v>46953464</v>
          </cell>
          <cell r="E1521">
            <v>4643</v>
          </cell>
          <cell r="H1521">
            <v>41</v>
          </cell>
          <cell r="I1521">
            <v>50</v>
          </cell>
          <cell r="J1521">
            <v>820</v>
          </cell>
          <cell r="K1521">
            <v>687</v>
          </cell>
          <cell r="M1521">
            <v>2204</v>
          </cell>
          <cell r="N1521">
            <v>22</v>
          </cell>
          <cell r="O1521">
            <v>792</v>
          </cell>
          <cell r="P1521">
            <v>1907682</v>
          </cell>
          <cell r="Q1521">
            <v>2823</v>
          </cell>
          <cell r="R1521">
            <v>2806</v>
          </cell>
          <cell r="S1521">
            <v>4605</v>
          </cell>
          <cell r="T1521">
            <v>5.0999999999999996</v>
          </cell>
        </row>
        <row r="1522">
          <cell r="C1522" t="str">
            <v>T-50</v>
          </cell>
          <cell r="D1522">
            <v>46953455</v>
          </cell>
          <cell r="E1522">
            <v>10466</v>
          </cell>
          <cell r="H1522">
            <v>0</v>
          </cell>
          <cell r="I1522">
            <v>55</v>
          </cell>
          <cell r="J1522">
            <v>1280</v>
          </cell>
          <cell r="K1522">
            <v>1214</v>
          </cell>
          <cell r="M1522">
            <v>5710</v>
          </cell>
          <cell r="N1522">
            <v>0</v>
          </cell>
          <cell r="O1522"/>
          <cell r="P1522">
            <v>6559563</v>
          </cell>
          <cell r="Q1522">
            <v>11164</v>
          </cell>
          <cell r="R1522">
            <v>10974</v>
          </cell>
          <cell r="S1522">
            <v>11054</v>
          </cell>
          <cell r="T1522">
            <v>5.0999999999999996</v>
          </cell>
        </row>
        <row r="1523">
          <cell r="C1523" t="str">
            <v>PzIV</v>
          </cell>
          <cell r="D1523">
            <v>46953458</v>
          </cell>
          <cell r="E1523">
            <v>17368</v>
          </cell>
          <cell r="H1523">
            <v>993</v>
          </cell>
          <cell r="I1523">
            <v>53</v>
          </cell>
          <cell r="J1523">
            <v>1050</v>
          </cell>
          <cell r="K1523">
            <v>919</v>
          </cell>
          <cell r="M1523">
            <v>8635</v>
          </cell>
          <cell r="N1523">
            <v>526</v>
          </cell>
          <cell r="O1523">
            <v>1175</v>
          </cell>
          <cell r="P1523">
            <v>11605740</v>
          </cell>
          <cell r="Q1523">
            <v>12305</v>
          </cell>
          <cell r="R1523">
            <v>16393</v>
          </cell>
          <cell r="S1523">
            <v>10550</v>
          </cell>
          <cell r="T1523">
            <v>6.3</v>
          </cell>
        </row>
        <row r="1524">
          <cell r="C1524" t="str">
            <v>KV2</v>
          </cell>
          <cell r="D1524">
            <v>46953457</v>
          </cell>
          <cell r="E1524">
            <v>7584</v>
          </cell>
          <cell r="H1524">
            <v>244</v>
          </cell>
          <cell r="I1524">
            <v>56</v>
          </cell>
          <cell r="J1524">
            <v>1000</v>
          </cell>
          <cell r="K1524">
            <v>967</v>
          </cell>
          <cell r="M1524">
            <v>3886</v>
          </cell>
          <cell r="N1524">
            <v>136</v>
          </cell>
          <cell r="O1524">
            <v>1190</v>
          </cell>
          <cell r="P1524">
            <v>4549364</v>
          </cell>
          <cell r="Q1524">
            <v>5553</v>
          </cell>
          <cell r="R1524">
            <v>8605</v>
          </cell>
          <cell r="S1524">
            <v>5037</v>
          </cell>
          <cell r="T1524">
            <v>5.5</v>
          </cell>
        </row>
        <row r="1525">
          <cell r="C1525" t="str">
            <v>M18_Hellcat</v>
          </cell>
          <cell r="D1525">
            <v>46953468</v>
          </cell>
          <cell r="E1525">
            <v>4778</v>
          </cell>
          <cell r="H1525">
            <v>70</v>
          </cell>
          <cell r="I1525">
            <v>44</v>
          </cell>
          <cell r="J1525">
            <v>670</v>
          </cell>
          <cell r="K1525">
            <v>573</v>
          </cell>
          <cell r="M1525">
            <v>2235</v>
          </cell>
          <cell r="N1525">
            <v>30</v>
          </cell>
          <cell r="O1525"/>
          <cell r="P1525">
            <v>1699332</v>
          </cell>
          <cell r="Q1525">
            <v>2430</v>
          </cell>
          <cell r="R1525">
            <v>4990</v>
          </cell>
          <cell r="S1525">
            <v>1183</v>
          </cell>
          <cell r="T1525">
            <v>5.0999999999999996</v>
          </cell>
        </row>
        <row r="1526">
          <cell r="C1526" t="str">
            <v>SU-85</v>
          </cell>
          <cell r="D1526">
            <v>46953467</v>
          </cell>
          <cell r="E1526">
            <v>10958</v>
          </cell>
          <cell r="H1526">
            <v>380</v>
          </cell>
          <cell r="I1526">
            <v>54</v>
          </cell>
          <cell r="J1526">
            <v>1170</v>
          </cell>
          <cell r="K1526">
            <v>1080</v>
          </cell>
          <cell r="M1526">
            <v>5606</v>
          </cell>
          <cell r="N1526">
            <v>207</v>
          </cell>
          <cell r="O1526">
            <v>1341</v>
          </cell>
          <cell r="P1526">
            <v>7896804</v>
          </cell>
          <cell r="Q1526">
            <v>10588</v>
          </cell>
          <cell r="R1526">
            <v>8188</v>
          </cell>
          <cell r="S1526">
            <v>6254</v>
          </cell>
          <cell r="T1526">
            <v>6.1</v>
          </cell>
        </row>
        <row r="1527">
          <cell r="C1527" t="str">
            <v>T-34-85</v>
          </cell>
          <cell r="D1527">
            <v>46953463</v>
          </cell>
          <cell r="E1527">
            <v>1385</v>
          </cell>
          <cell r="H1527">
            <v>0</v>
          </cell>
          <cell r="I1527">
            <v>47</v>
          </cell>
          <cell r="J1527">
            <v>690</v>
          </cell>
          <cell r="K1527">
            <v>258</v>
          </cell>
          <cell r="M1527">
            <v>655</v>
          </cell>
          <cell r="N1527">
            <v>0</v>
          </cell>
          <cell r="O1527"/>
          <cell r="P1527">
            <v>143900</v>
          </cell>
          <cell r="Q1527">
            <v>411</v>
          </cell>
          <cell r="R1527">
            <v>1222</v>
          </cell>
          <cell r="S1527">
            <v>931</v>
          </cell>
          <cell r="T1527">
            <v>3.7</v>
          </cell>
        </row>
        <row r="1528">
          <cell r="C1528" t="str">
            <v>T1_hvy</v>
          </cell>
          <cell r="D1528">
            <v>46953472</v>
          </cell>
          <cell r="E1528">
            <v>1374</v>
          </cell>
          <cell r="H1528">
            <v>145</v>
          </cell>
          <cell r="I1528">
            <v>43</v>
          </cell>
          <cell r="J1528">
            <v>880</v>
          </cell>
          <cell r="K1528">
            <v>624</v>
          </cell>
          <cell r="M1528">
            <v>681</v>
          </cell>
          <cell r="N1528">
            <v>63</v>
          </cell>
          <cell r="O1528">
            <v>1</v>
          </cell>
          <cell r="P1528">
            <v>360503</v>
          </cell>
          <cell r="Q1528">
            <v>818</v>
          </cell>
          <cell r="R1528">
            <v>1898</v>
          </cell>
          <cell r="S1528">
            <v>721</v>
          </cell>
          <cell r="T1528">
            <v>4.0999999999999996</v>
          </cell>
        </row>
        <row r="1529">
          <cell r="C1529" t="str">
            <v>Ch21_T34</v>
          </cell>
          <cell r="D1529">
            <v>46953456</v>
          </cell>
          <cell r="E1529">
            <v>2899</v>
          </cell>
          <cell r="H1529">
            <v>0</v>
          </cell>
          <cell r="I1529">
            <v>47</v>
          </cell>
          <cell r="J1529">
            <v>600</v>
          </cell>
          <cell r="K1529">
            <v>450</v>
          </cell>
          <cell r="M1529">
            <v>1365</v>
          </cell>
          <cell r="N1529">
            <v>0</v>
          </cell>
          <cell r="O1529"/>
          <cell r="P1529">
            <v>809848</v>
          </cell>
          <cell r="Q1529">
            <v>1135</v>
          </cell>
          <cell r="R1529">
            <v>2438</v>
          </cell>
          <cell r="S1529">
            <v>1213</v>
          </cell>
          <cell r="T1529">
            <v>4.7</v>
          </cell>
        </row>
        <row r="1530">
          <cell r="C1530" t="str">
            <v>VK3601H</v>
          </cell>
          <cell r="D1530">
            <v>46953465</v>
          </cell>
          <cell r="E1530">
            <v>888</v>
          </cell>
          <cell r="H1530">
            <v>289</v>
          </cell>
          <cell r="I1530">
            <v>51</v>
          </cell>
          <cell r="J1530">
            <v>860</v>
          </cell>
          <cell r="K1530">
            <v>748</v>
          </cell>
          <cell r="M1530">
            <v>443</v>
          </cell>
          <cell r="N1530">
            <v>147</v>
          </cell>
          <cell r="O1530">
            <v>928</v>
          </cell>
          <cell r="P1530">
            <v>295988</v>
          </cell>
          <cell r="Q1530">
            <v>636</v>
          </cell>
          <cell r="R1530">
            <v>887</v>
          </cell>
          <cell r="S1530">
            <v>867</v>
          </cell>
          <cell r="T1530">
            <v>4.5</v>
          </cell>
        </row>
        <row r="1531">
          <cell r="C1531" t="str">
            <v>KV1</v>
          </cell>
          <cell r="D1531">
            <v>46953469</v>
          </cell>
          <cell r="E1531">
            <v>937</v>
          </cell>
          <cell r="H1531">
            <v>184</v>
          </cell>
          <cell r="I1531">
            <v>44</v>
          </cell>
          <cell r="J1531">
            <v>580</v>
          </cell>
          <cell r="K1531">
            <v>145</v>
          </cell>
          <cell r="M1531">
            <v>395</v>
          </cell>
          <cell r="N1531">
            <v>81</v>
          </cell>
          <cell r="O1531">
            <v>53</v>
          </cell>
          <cell r="P1531">
            <v>110101</v>
          </cell>
          <cell r="Q1531">
            <v>312</v>
          </cell>
          <cell r="R1531">
            <v>570</v>
          </cell>
          <cell r="S1531">
            <v>566</v>
          </cell>
          <cell r="T1531">
            <v>3.3</v>
          </cell>
        </row>
        <row r="1532">
          <cell r="C1532" t="str">
            <v>T-34-85</v>
          </cell>
          <cell r="D1532">
            <v>46953475</v>
          </cell>
          <cell r="E1532">
            <v>5434</v>
          </cell>
          <cell r="H1532">
            <v>610</v>
          </cell>
          <cell r="I1532">
            <v>53</v>
          </cell>
          <cell r="J1532">
            <v>990</v>
          </cell>
          <cell r="K1532">
            <v>959</v>
          </cell>
          <cell r="M1532">
            <v>2773</v>
          </cell>
          <cell r="N1532">
            <v>322</v>
          </cell>
          <cell r="O1532">
            <v>1125</v>
          </cell>
          <cell r="P1532">
            <v>3294107</v>
          </cell>
          <cell r="Q1532">
            <v>4090</v>
          </cell>
          <cell r="R1532">
            <v>4894</v>
          </cell>
          <cell r="S1532">
            <v>4175</v>
          </cell>
          <cell r="T1532">
            <v>5.8</v>
          </cell>
        </row>
        <row r="1533">
          <cell r="C1533" t="str">
            <v>DickerMax</v>
          </cell>
          <cell r="D1533">
            <v>46953481</v>
          </cell>
          <cell r="E1533">
            <v>2419</v>
          </cell>
          <cell r="H1533">
            <v>99</v>
          </cell>
          <cell r="I1533">
            <v>44</v>
          </cell>
          <cell r="J1533">
            <v>1010</v>
          </cell>
          <cell r="K1533">
            <v>942</v>
          </cell>
          <cell r="M1533">
            <v>1261</v>
          </cell>
          <cell r="N1533">
            <v>44</v>
          </cell>
          <cell r="O1533">
            <v>627</v>
          </cell>
          <cell r="P1533">
            <v>950360</v>
          </cell>
          <cell r="Q1533">
            <v>2204</v>
          </cell>
          <cell r="R1533">
            <v>2039</v>
          </cell>
          <cell r="S1533">
            <v>3901</v>
          </cell>
          <cell r="T1533">
            <v>3.9</v>
          </cell>
        </row>
        <row r="1534">
          <cell r="C1534" t="str">
            <v>PzIII</v>
          </cell>
          <cell r="D1534">
            <v>46953482</v>
          </cell>
          <cell r="E1534">
            <v>2106</v>
          </cell>
          <cell r="H1534">
            <v>33</v>
          </cell>
          <cell r="I1534">
            <v>56</v>
          </cell>
          <cell r="J1534">
            <v>990</v>
          </cell>
          <cell r="K1534">
            <v>951</v>
          </cell>
          <cell r="M1534">
            <v>1079</v>
          </cell>
          <cell r="N1534">
            <v>22</v>
          </cell>
          <cell r="O1534">
            <v>873</v>
          </cell>
          <cell r="P1534">
            <v>926951</v>
          </cell>
          <cell r="Q1534">
            <v>2023</v>
          </cell>
          <cell r="R1534">
            <v>1384</v>
          </cell>
          <cell r="S1534">
            <v>2894</v>
          </cell>
          <cell r="T1534">
            <v>4.3</v>
          </cell>
        </row>
        <row r="1535">
          <cell r="C1535" t="str">
            <v>KV1</v>
          </cell>
          <cell r="D1535">
            <v>48125471</v>
          </cell>
          <cell r="E1535">
            <v>5339</v>
          </cell>
          <cell r="H1535">
            <v>1015</v>
          </cell>
          <cell r="I1535">
            <v>52</v>
          </cell>
          <cell r="J1535">
            <v>870</v>
          </cell>
          <cell r="K1535">
            <v>751</v>
          </cell>
          <cell r="M1535">
            <v>2602</v>
          </cell>
          <cell r="N1535">
            <v>532</v>
          </cell>
          <cell r="O1535">
            <v>806</v>
          </cell>
          <cell r="P1535">
            <v>2444021</v>
          </cell>
          <cell r="Q1535">
            <v>3377</v>
          </cell>
          <cell r="R1535">
            <v>4928</v>
          </cell>
          <cell r="S1535">
            <v>2793</v>
          </cell>
          <cell r="T1535">
            <v>5.6</v>
          </cell>
        </row>
        <row r="1536">
          <cell r="C1536" t="str">
            <v>VK3001P</v>
          </cell>
          <cell r="D1536">
            <v>48125461</v>
          </cell>
          <cell r="E1536">
            <v>6494</v>
          </cell>
          <cell r="H1536">
            <v>116</v>
          </cell>
          <cell r="I1536">
            <v>48</v>
          </cell>
          <cell r="J1536">
            <v>880</v>
          </cell>
          <cell r="K1536">
            <v>549</v>
          </cell>
          <cell r="M1536">
            <v>3067</v>
          </cell>
          <cell r="N1536">
            <v>56</v>
          </cell>
          <cell r="O1536">
            <v>308</v>
          </cell>
          <cell r="P1536">
            <v>2214878</v>
          </cell>
          <cell r="Q1536">
            <v>3077</v>
          </cell>
          <cell r="R1536">
            <v>4740</v>
          </cell>
          <cell r="S1536">
            <v>3147</v>
          </cell>
          <cell r="T1536">
            <v>5.5</v>
          </cell>
        </row>
        <row r="1537">
          <cell r="C1537" t="str">
            <v>StuGIII</v>
          </cell>
          <cell r="D1537">
            <v>48125456</v>
          </cell>
          <cell r="E1537">
            <v>554</v>
          </cell>
          <cell r="H1537">
            <v>30</v>
          </cell>
          <cell r="I1537">
            <v>51</v>
          </cell>
          <cell r="J1537">
            <v>630</v>
          </cell>
          <cell r="K1537">
            <v>459</v>
          </cell>
          <cell r="M1537">
            <v>307</v>
          </cell>
          <cell r="N1537">
            <v>13</v>
          </cell>
          <cell r="O1537"/>
          <cell r="P1537">
            <v>78014</v>
          </cell>
          <cell r="Q1537">
            <v>278</v>
          </cell>
          <cell r="R1537">
            <v>625</v>
          </cell>
          <cell r="S1537">
            <v>121</v>
          </cell>
          <cell r="T1537">
            <v>3.2</v>
          </cell>
        </row>
        <row r="1538">
          <cell r="C1538" t="str">
            <v>SU-100</v>
          </cell>
          <cell r="D1538">
            <v>48125474</v>
          </cell>
          <cell r="E1538">
            <v>3154</v>
          </cell>
          <cell r="H1538">
            <v>77</v>
          </cell>
          <cell r="I1538">
            <v>43</v>
          </cell>
          <cell r="J1538">
            <v>680</v>
          </cell>
          <cell r="K1538">
            <v>394</v>
          </cell>
          <cell r="M1538">
            <v>1418</v>
          </cell>
          <cell r="N1538">
            <v>32</v>
          </cell>
          <cell r="O1538"/>
          <cell r="P1538">
            <v>902560</v>
          </cell>
          <cell r="Q1538">
            <v>1386</v>
          </cell>
          <cell r="R1538">
            <v>1484</v>
          </cell>
          <cell r="S1538">
            <v>1088</v>
          </cell>
          <cell r="T1538">
            <v>4.8</v>
          </cell>
        </row>
        <row r="1539">
          <cell r="C1539" t="str">
            <v>KV1</v>
          </cell>
          <cell r="D1539">
            <v>48125481</v>
          </cell>
          <cell r="E1539">
            <v>8815</v>
          </cell>
          <cell r="H1539">
            <v>1283</v>
          </cell>
          <cell r="I1539">
            <v>50</v>
          </cell>
          <cell r="J1539">
            <v>1080</v>
          </cell>
          <cell r="K1539">
            <v>1143</v>
          </cell>
          <cell r="M1539">
            <v>4307</v>
          </cell>
          <cell r="N1539">
            <v>643</v>
          </cell>
          <cell r="O1539">
            <v>1350</v>
          </cell>
          <cell r="P1539">
            <v>8484847</v>
          </cell>
          <cell r="Q1539">
            <v>8345</v>
          </cell>
          <cell r="R1539">
            <v>6406</v>
          </cell>
          <cell r="S1539">
            <v>6535</v>
          </cell>
          <cell r="T1539">
            <v>6.5</v>
          </cell>
        </row>
        <row r="1540">
          <cell r="C1540" t="str">
            <v>KV-1s</v>
          </cell>
          <cell r="D1540">
            <v>48125479</v>
          </cell>
          <cell r="E1540">
            <v>5843</v>
          </cell>
          <cell r="H1540">
            <v>93</v>
          </cell>
          <cell r="I1540">
            <v>44</v>
          </cell>
          <cell r="J1540">
            <v>1000</v>
          </cell>
          <cell r="K1540">
            <v>964</v>
          </cell>
          <cell r="M1540">
            <v>2975</v>
          </cell>
          <cell r="N1540">
            <v>41</v>
          </cell>
          <cell r="O1540"/>
          <cell r="P1540">
            <v>2894302</v>
          </cell>
          <cell r="Q1540">
            <v>5433</v>
          </cell>
          <cell r="R1540">
            <v>5813</v>
          </cell>
          <cell r="S1540">
            <v>4238</v>
          </cell>
          <cell r="T1540">
            <v>4.9000000000000004</v>
          </cell>
        </row>
        <row r="1541">
          <cell r="C1541" t="str">
            <v>PzIV</v>
          </cell>
          <cell r="D1541">
            <v>48125473</v>
          </cell>
          <cell r="E1541">
            <v>2528</v>
          </cell>
          <cell r="H1541">
            <v>130</v>
          </cell>
          <cell r="I1541">
            <v>51</v>
          </cell>
          <cell r="J1541">
            <v>780</v>
          </cell>
          <cell r="K1541">
            <v>443</v>
          </cell>
          <cell r="M1541">
            <v>1217</v>
          </cell>
          <cell r="N1541">
            <v>66</v>
          </cell>
          <cell r="O1541">
            <v>204</v>
          </cell>
          <cell r="P1541">
            <v>595521</v>
          </cell>
          <cell r="Q1541">
            <v>1157</v>
          </cell>
          <cell r="R1541">
            <v>1807</v>
          </cell>
          <cell r="S1541">
            <v>1040</v>
          </cell>
          <cell r="T1541">
            <v>4.5999999999999996</v>
          </cell>
        </row>
        <row r="1542">
          <cell r="C1542" t="str">
            <v>T14</v>
          </cell>
          <cell r="D1542">
            <v>48125476</v>
          </cell>
          <cell r="E1542">
            <v>1065</v>
          </cell>
          <cell r="H1542">
            <v>444</v>
          </cell>
          <cell r="I1542">
            <v>43</v>
          </cell>
          <cell r="J1542">
            <v>690</v>
          </cell>
          <cell r="K1542">
            <v>261</v>
          </cell>
          <cell r="M1542">
            <v>499</v>
          </cell>
          <cell r="N1542">
            <v>190</v>
          </cell>
          <cell r="O1542">
            <v>1</v>
          </cell>
          <cell r="P1542">
            <v>122668</v>
          </cell>
          <cell r="Q1542">
            <v>405</v>
          </cell>
          <cell r="R1542">
            <v>616</v>
          </cell>
          <cell r="S1542">
            <v>893</v>
          </cell>
          <cell r="T1542">
            <v>3.5</v>
          </cell>
        </row>
        <row r="1543">
          <cell r="C1543" t="str">
            <v>Ch21_T34</v>
          </cell>
          <cell r="D1543">
            <v>48125462</v>
          </cell>
          <cell r="E1543">
            <v>14687</v>
          </cell>
          <cell r="H1543">
            <v>0</v>
          </cell>
          <cell r="I1543">
            <v>48</v>
          </cell>
          <cell r="J1543">
            <v>970</v>
          </cell>
          <cell r="K1543">
            <v>886</v>
          </cell>
          <cell r="M1543">
            <v>7093</v>
          </cell>
          <cell r="N1543">
            <v>0</v>
          </cell>
          <cell r="O1543"/>
          <cell r="P1543">
            <v>7810573</v>
          </cell>
          <cell r="Q1543">
            <v>7450</v>
          </cell>
          <cell r="R1543">
            <v>34171</v>
          </cell>
          <cell r="S1543">
            <v>4153</v>
          </cell>
          <cell r="T1543">
            <v>5.9</v>
          </cell>
        </row>
        <row r="1544">
          <cell r="C1544" t="str">
            <v>KV1</v>
          </cell>
          <cell r="D1544">
            <v>48125472</v>
          </cell>
          <cell r="E1544">
            <v>302</v>
          </cell>
          <cell r="H1544">
            <v>0</v>
          </cell>
          <cell r="I1544">
            <v>42</v>
          </cell>
          <cell r="J1544">
            <v>680</v>
          </cell>
          <cell r="K1544">
            <v>146</v>
          </cell>
          <cell r="M1544">
            <v>128</v>
          </cell>
          <cell r="N1544">
            <v>0</v>
          </cell>
          <cell r="O1544"/>
          <cell r="P1544">
            <v>33181</v>
          </cell>
          <cell r="Q1544">
            <v>124</v>
          </cell>
          <cell r="R1544">
            <v>224</v>
          </cell>
          <cell r="S1544">
            <v>118</v>
          </cell>
          <cell r="T1544">
            <v>3</v>
          </cell>
        </row>
        <row r="1545">
          <cell r="C1545" t="str">
            <v>T-25</v>
          </cell>
          <cell r="D1545">
            <v>48125482</v>
          </cell>
          <cell r="E1545">
            <v>9649</v>
          </cell>
          <cell r="H1545">
            <v>161</v>
          </cell>
          <cell r="I1545">
            <v>56</v>
          </cell>
          <cell r="J1545">
            <v>1020</v>
          </cell>
          <cell r="K1545">
            <v>1094</v>
          </cell>
          <cell r="M1545">
            <v>4993</v>
          </cell>
          <cell r="N1545">
            <v>90</v>
          </cell>
          <cell r="O1545">
            <v>1320</v>
          </cell>
          <cell r="P1545">
            <v>7815736</v>
          </cell>
          <cell r="Q1545">
            <v>8308</v>
          </cell>
          <cell r="R1545">
            <v>6813</v>
          </cell>
          <cell r="S1545">
            <v>6125</v>
          </cell>
          <cell r="T1545">
            <v>6.1</v>
          </cell>
        </row>
        <row r="1546">
          <cell r="C1546" t="str">
            <v>T-34</v>
          </cell>
          <cell r="D1546">
            <v>48125466</v>
          </cell>
          <cell r="E1546">
            <v>2167</v>
          </cell>
          <cell r="H1546">
            <v>417</v>
          </cell>
          <cell r="I1546">
            <v>53</v>
          </cell>
          <cell r="J1546">
            <v>690</v>
          </cell>
          <cell r="K1546">
            <v>468</v>
          </cell>
          <cell r="M1546">
            <v>1056</v>
          </cell>
          <cell r="N1546">
            <v>220</v>
          </cell>
          <cell r="O1546">
            <v>1111</v>
          </cell>
          <cell r="P1546">
            <v>443021</v>
          </cell>
          <cell r="Q1546">
            <v>922</v>
          </cell>
          <cell r="R1546">
            <v>2486</v>
          </cell>
          <cell r="S1546">
            <v>1388</v>
          </cell>
          <cell r="T1546">
            <v>4</v>
          </cell>
        </row>
        <row r="1547">
          <cell r="C1547" t="str">
            <v>T-34</v>
          </cell>
          <cell r="D1547">
            <v>48125464</v>
          </cell>
          <cell r="E1547">
            <v>1735</v>
          </cell>
          <cell r="H1547">
            <v>93</v>
          </cell>
          <cell r="I1547">
            <v>39</v>
          </cell>
          <cell r="J1547">
            <v>530</v>
          </cell>
          <cell r="K1547">
            <v>210</v>
          </cell>
          <cell r="M1547">
            <v>792</v>
          </cell>
          <cell r="N1547">
            <v>35</v>
          </cell>
          <cell r="O1547"/>
          <cell r="P1547">
            <v>213266</v>
          </cell>
          <cell r="Q1547">
            <v>562</v>
          </cell>
          <cell r="R1547">
            <v>1362</v>
          </cell>
          <cell r="S1547">
            <v>747</v>
          </cell>
          <cell r="T1547">
            <v>3.4</v>
          </cell>
        </row>
        <row r="1548">
          <cell r="C1548" t="str">
            <v>KV1</v>
          </cell>
          <cell r="D1548">
            <v>48125483</v>
          </cell>
          <cell r="E1548">
            <v>1022</v>
          </cell>
          <cell r="H1548">
            <v>69</v>
          </cell>
          <cell r="I1548">
            <v>52</v>
          </cell>
          <cell r="J1548">
            <v>720</v>
          </cell>
          <cell r="K1548">
            <v>486</v>
          </cell>
          <cell r="M1548">
            <v>521</v>
          </cell>
          <cell r="N1548">
            <v>36</v>
          </cell>
          <cell r="O1548">
            <v>1</v>
          </cell>
          <cell r="P1548">
            <v>208132</v>
          </cell>
          <cell r="Q1548">
            <v>670</v>
          </cell>
          <cell r="R1548">
            <v>700</v>
          </cell>
          <cell r="S1548">
            <v>284</v>
          </cell>
          <cell r="T1548">
            <v>3.6</v>
          </cell>
        </row>
        <row r="1549">
          <cell r="C1549" t="str">
            <v>KV1</v>
          </cell>
          <cell r="D1549">
            <v>48125458</v>
          </cell>
          <cell r="E1549">
            <v>325</v>
          </cell>
          <cell r="H1549">
            <v>0</v>
          </cell>
          <cell r="I1549">
            <v>54</v>
          </cell>
          <cell r="J1549">
            <v>450</v>
          </cell>
          <cell r="K1549">
            <v>278</v>
          </cell>
          <cell r="M1549">
            <v>176</v>
          </cell>
          <cell r="N1549">
            <v>0</v>
          </cell>
          <cell r="O1549"/>
          <cell r="P1549">
            <v>43248</v>
          </cell>
          <cell r="Q1549">
            <v>131</v>
          </cell>
          <cell r="R1549">
            <v>108</v>
          </cell>
          <cell r="S1549">
            <v>128</v>
          </cell>
          <cell r="T1549">
            <v>2.6</v>
          </cell>
        </row>
        <row r="1550">
          <cell r="C1550" t="str">
            <v>M7_med</v>
          </cell>
          <cell r="D1550">
            <v>48125477</v>
          </cell>
          <cell r="E1550">
            <v>1753</v>
          </cell>
          <cell r="H1550">
            <v>23</v>
          </cell>
          <cell r="I1550">
            <v>50</v>
          </cell>
          <cell r="J1550">
            <v>760</v>
          </cell>
          <cell r="K1550">
            <v>353</v>
          </cell>
          <cell r="M1550">
            <v>850</v>
          </cell>
          <cell r="N1550">
            <v>13</v>
          </cell>
          <cell r="O1550">
            <v>1</v>
          </cell>
          <cell r="P1550">
            <v>272388</v>
          </cell>
          <cell r="Q1550">
            <v>918</v>
          </cell>
          <cell r="R1550">
            <v>1171</v>
          </cell>
          <cell r="S1550">
            <v>1092</v>
          </cell>
          <cell r="T1550">
            <v>3.1</v>
          </cell>
        </row>
        <row r="1551">
          <cell r="C1551" t="str">
            <v>JagdPzIV</v>
          </cell>
          <cell r="D1551">
            <v>48125454</v>
          </cell>
          <cell r="E1551">
            <v>2692</v>
          </cell>
          <cell r="H1551">
            <v>0</v>
          </cell>
          <cell r="I1551">
            <v>48</v>
          </cell>
          <cell r="J1551">
            <v>810</v>
          </cell>
          <cell r="K1551">
            <v>592</v>
          </cell>
          <cell r="M1551">
            <v>1281</v>
          </cell>
          <cell r="N1551">
            <v>0</v>
          </cell>
          <cell r="O1551"/>
          <cell r="P1551">
            <v>1008958</v>
          </cell>
          <cell r="Q1551">
            <v>1491</v>
          </cell>
          <cell r="R1551">
            <v>1556</v>
          </cell>
          <cell r="S1551">
            <v>1539</v>
          </cell>
          <cell r="T1551">
            <v>5.0999999999999996</v>
          </cell>
        </row>
        <row r="1552">
          <cell r="C1552" t="str">
            <v>KV1</v>
          </cell>
          <cell r="D1552">
            <v>48125468</v>
          </cell>
          <cell r="E1552">
            <v>1022</v>
          </cell>
          <cell r="H1552">
            <v>5</v>
          </cell>
          <cell r="I1552">
            <v>46</v>
          </cell>
          <cell r="J1552">
            <v>540</v>
          </cell>
          <cell r="K1552">
            <v>203</v>
          </cell>
          <cell r="M1552">
            <v>478</v>
          </cell>
          <cell r="N1552">
            <v>1</v>
          </cell>
          <cell r="O1552"/>
          <cell r="P1552">
            <v>83772</v>
          </cell>
          <cell r="Q1552">
            <v>239</v>
          </cell>
          <cell r="R1552">
            <v>1188</v>
          </cell>
          <cell r="S1552">
            <v>352</v>
          </cell>
          <cell r="T1552">
            <v>3.6</v>
          </cell>
        </row>
        <row r="1553">
          <cell r="C1553" t="str">
            <v>T1_hvy</v>
          </cell>
          <cell r="D1553">
            <v>48125478</v>
          </cell>
          <cell r="E1553">
            <v>682</v>
          </cell>
          <cell r="H1553">
            <v>17</v>
          </cell>
          <cell r="I1553">
            <v>45</v>
          </cell>
          <cell r="J1553">
            <v>570</v>
          </cell>
          <cell r="K1553">
            <v>351</v>
          </cell>
          <cell r="M1553">
            <v>322</v>
          </cell>
          <cell r="N1553">
            <v>6</v>
          </cell>
          <cell r="O1553"/>
          <cell r="P1553">
            <v>117860</v>
          </cell>
          <cell r="Q1553">
            <v>306</v>
          </cell>
          <cell r="R1553">
            <v>349</v>
          </cell>
          <cell r="S1553">
            <v>657</v>
          </cell>
          <cell r="T1553">
            <v>3.4</v>
          </cell>
        </row>
        <row r="1554">
          <cell r="C1554" t="str">
            <v>PzIV</v>
          </cell>
          <cell r="D1554">
            <v>48125475</v>
          </cell>
          <cell r="E1554">
            <v>351</v>
          </cell>
          <cell r="H1554">
            <v>109</v>
          </cell>
          <cell r="I1554">
            <v>39</v>
          </cell>
          <cell r="J1554">
            <v>580</v>
          </cell>
          <cell r="K1554">
            <v>97</v>
          </cell>
          <cell r="M1554">
            <v>153</v>
          </cell>
          <cell r="N1554">
            <v>42</v>
          </cell>
          <cell r="O1554"/>
          <cell r="P1554">
            <v>26410</v>
          </cell>
          <cell r="Q1554">
            <v>88</v>
          </cell>
          <cell r="R1554">
            <v>96</v>
          </cell>
          <cell r="S1554">
            <v>311</v>
          </cell>
          <cell r="T1554">
            <v>3.6</v>
          </cell>
        </row>
        <row r="1555">
          <cell r="C1555" t="str">
            <v>Churchill_LL</v>
          </cell>
          <cell r="D1555">
            <v>48125459</v>
          </cell>
          <cell r="E1555">
            <v>10466</v>
          </cell>
          <cell r="H1555">
            <v>26</v>
          </cell>
          <cell r="I1555">
            <v>55</v>
          </cell>
          <cell r="J1555">
            <v>1280</v>
          </cell>
          <cell r="K1555">
            <v>1214</v>
          </cell>
          <cell r="M1555">
            <v>5710</v>
          </cell>
          <cell r="N1555">
            <v>14</v>
          </cell>
          <cell r="O1555"/>
          <cell r="P1555">
            <v>6559563</v>
          </cell>
          <cell r="Q1555">
            <v>11164</v>
          </cell>
          <cell r="R1555">
            <v>10974</v>
          </cell>
          <cell r="S1555">
            <v>11054</v>
          </cell>
          <cell r="T1555">
            <v>5.0999999999999996</v>
          </cell>
        </row>
        <row r="1556">
          <cell r="C1556" t="str">
            <v>T-50</v>
          </cell>
          <cell r="D1556">
            <v>48125457</v>
          </cell>
          <cell r="E1556">
            <v>5692</v>
          </cell>
          <cell r="H1556">
            <v>405</v>
          </cell>
          <cell r="I1556">
            <v>52</v>
          </cell>
          <cell r="J1556">
            <v>1120</v>
          </cell>
          <cell r="K1556">
            <v>984</v>
          </cell>
          <cell r="M1556">
            <v>2853</v>
          </cell>
          <cell r="N1556">
            <v>209</v>
          </cell>
          <cell r="O1556">
            <v>1067</v>
          </cell>
          <cell r="P1556">
            <v>3027509</v>
          </cell>
          <cell r="Q1556">
            <v>4741</v>
          </cell>
          <cell r="R1556">
            <v>7971</v>
          </cell>
          <cell r="S1556">
            <v>3868</v>
          </cell>
          <cell r="T1556">
            <v>5.2</v>
          </cell>
        </row>
        <row r="1557">
          <cell r="C1557" t="str">
            <v>T-50</v>
          </cell>
          <cell r="D1557">
            <v>48125470</v>
          </cell>
          <cell r="E1557">
            <v>2973</v>
          </cell>
          <cell r="H1557">
            <v>231</v>
          </cell>
          <cell r="I1557">
            <v>47</v>
          </cell>
          <cell r="J1557">
            <v>720</v>
          </cell>
          <cell r="K1557">
            <v>603</v>
          </cell>
          <cell r="M1557">
            <v>1403</v>
          </cell>
          <cell r="N1557">
            <v>108</v>
          </cell>
          <cell r="O1557">
            <v>892</v>
          </cell>
          <cell r="P1557">
            <v>1049863</v>
          </cell>
          <cell r="Q1557">
            <v>1656</v>
          </cell>
          <cell r="R1557">
            <v>3076</v>
          </cell>
          <cell r="S1557">
            <v>1189</v>
          </cell>
          <cell r="T1557">
            <v>4.7</v>
          </cell>
        </row>
        <row r="1558">
          <cell r="C1558" t="str">
            <v>KV-1s</v>
          </cell>
          <cell r="D1558">
            <v>48125455</v>
          </cell>
          <cell r="E1558">
            <v>1359</v>
          </cell>
          <cell r="H1558">
            <v>289</v>
          </cell>
          <cell r="I1558">
            <v>47</v>
          </cell>
          <cell r="J1558">
            <v>520</v>
          </cell>
          <cell r="K1558">
            <v>276</v>
          </cell>
          <cell r="M1558">
            <v>621</v>
          </cell>
          <cell r="N1558">
            <v>135</v>
          </cell>
          <cell r="O1558">
            <v>1</v>
          </cell>
          <cell r="P1558">
            <v>222962</v>
          </cell>
          <cell r="Q1558">
            <v>426</v>
          </cell>
          <cell r="R1558">
            <v>755</v>
          </cell>
          <cell r="S1558">
            <v>768</v>
          </cell>
          <cell r="T1558">
            <v>4.4000000000000004</v>
          </cell>
        </row>
        <row r="1559">
          <cell r="C1559" t="str">
            <v>SU-85</v>
          </cell>
          <cell r="D1559">
            <v>48125469</v>
          </cell>
          <cell r="E1559">
            <v>715</v>
          </cell>
          <cell r="H1559">
            <v>26</v>
          </cell>
          <cell r="I1559">
            <v>40</v>
          </cell>
          <cell r="J1559">
            <v>520</v>
          </cell>
          <cell r="K1559">
            <v>188</v>
          </cell>
          <cell r="M1559">
            <v>323</v>
          </cell>
          <cell r="N1559">
            <v>7</v>
          </cell>
          <cell r="O1559"/>
          <cell r="P1559">
            <v>75846</v>
          </cell>
          <cell r="Q1559">
            <v>255</v>
          </cell>
          <cell r="R1559">
            <v>581</v>
          </cell>
          <cell r="S1559">
            <v>359</v>
          </cell>
          <cell r="T1559">
            <v>3</v>
          </cell>
        </row>
        <row r="1560">
          <cell r="C1560" t="str">
            <v>M10_Wolverine</v>
          </cell>
          <cell r="D1560">
            <v>48125465</v>
          </cell>
          <cell r="E1560">
            <v>11603</v>
          </cell>
          <cell r="H1560">
            <v>2140</v>
          </cell>
          <cell r="I1560">
            <v>50</v>
          </cell>
          <cell r="J1560">
            <v>600</v>
          </cell>
          <cell r="K1560">
            <v>609</v>
          </cell>
          <cell r="M1560">
            <v>5469</v>
          </cell>
          <cell r="N1560">
            <v>1066</v>
          </cell>
          <cell r="O1560">
            <v>894</v>
          </cell>
          <cell r="P1560">
            <v>5012256</v>
          </cell>
          <cell r="Q1560">
            <v>6152</v>
          </cell>
          <cell r="R1560">
            <v>4448</v>
          </cell>
          <cell r="S1560">
            <v>7660</v>
          </cell>
          <cell r="T1560">
            <v>5.7</v>
          </cell>
        </row>
        <row r="1561">
          <cell r="C1561" t="str">
            <v>T-34</v>
          </cell>
          <cell r="D1561">
            <v>48125467</v>
          </cell>
          <cell r="E1561">
            <v>327</v>
          </cell>
          <cell r="H1561">
            <v>0</v>
          </cell>
          <cell r="I1561">
            <v>48</v>
          </cell>
          <cell r="J1561">
            <v>670</v>
          </cell>
          <cell r="K1561">
            <v>224</v>
          </cell>
          <cell r="M1561">
            <v>158</v>
          </cell>
          <cell r="N1561">
            <v>0</v>
          </cell>
          <cell r="O1561"/>
          <cell r="P1561">
            <v>20863</v>
          </cell>
          <cell r="Q1561">
            <v>58</v>
          </cell>
          <cell r="R1561">
            <v>555</v>
          </cell>
          <cell r="S1561">
            <v>106</v>
          </cell>
          <cell r="T1561">
            <v>3.1</v>
          </cell>
        </row>
        <row r="1562">
          <cell r="C1562" t="str">
            <v>KV-1s</v>
          </cell>
          <cell r="D1562">
            <v>48125463</v>
          </cell>
          <cell r="E1562">
            <v>1193</v>
          </cell>
          <cell r="H1562">
            <v>268</v>
          </cell>
          <cell r="I1562">
            <v>44</v>
          </cell>
          <cell r="J1562">
            <v>720</v>
          </cell>
          <cell r="K1562">
            <v>544</v>
          </cell>
          <cell r="M1562">
            <v>568</v>
          </cell>
          <cell r="N1562">
            <v>117</v>
          </cell>
          <cell r="O1562">
            <v>866</v>
          </cell>
          <cell r="P1562">
            <v>367776</v>
          </cell>
          <cell r="Q1562">
            <v>716</v>
          </cell>
          <cell r="R1562">
            <v>849</v>
          </cell>
          <cell r="S1562">
            <v>469</v>
          </cell>
          <cell r="T1562">
            <v>4.4000000000000004</v>
          </cell>
        </row>
        <row r="1563">
          <cell r="C1563" t="str">
            <v>M18_Hellcat</v>
          </cell>
          <cell r="D1563">
            <v>48125460</v>
          </cell>
          <cell r="E1563">
            <v>16709</v>
          </cell>
          <cell r="H1563">
            <v>195</v>
          </cell>
          <cell r="I1563">
            <v>53</v>
          </cell>
          <cell r="J1563">
            <v>1100</v>
          </cell>
          <cell r="K1563">
            <v>1160</v>
          </cell>
          <cell r="M1563">
            <v>8401</v>
          </cell>
          <cell r="N1563">
            <v>103</v>
          </cell>
          <cell r="O1563">
            <v>1057</v>
          </cell>
          <cell r="P1563">
            <v>14287701</v>
          </cell>
          <cell r="Q1563">
            <v>14557</v>
          </cell>
          <cell r="R1563">
            <v>22658</v>
          </cell>
          <cell r="S1563">
            <v>11275</v>
          </cell>
          <cell r="T1563">
            <v>6.4</v>
          </cell>
        </row>
        <row r="1564">
          <cell r="C1564" t="str">
            <v>KV-1s</v>
          </cell>
          <cell r="D1564">
            <v>48125480</v>
          </cell>
          <cell r="E1564">
            <v>1683</v>
          </cell>
          <cell r="H1564">
            <v>0</v>
          </cell>
          <cell r="I1564">
            <v>49</v>
          </cell>
          <cell r="J1564">
            <v>850</v>
          </cell>
          <cell r="K1564">
            <v>630</v>
          </cell>
          <cell r="M1564">
            <v>819</v>
          </cell>
          <cell r="N1564">
            <v>0</v>
          </cell>
          <cell r="O1564"/>
          <cell r="P1564">
            <v>542985</v>
          </cell>
          <cell r="Q1564">
            <v>1055</v>
          </cell>
          <cell r="R1564">
            <v>1235</v>
          </cell>
          <cell r="S1564">
            <v>1309</v>
          </cell>
          <cell r="T1564">
            <v>4.5</v>
          </cell>
        </row>
        <row r="1565">
          <cell r="C1565" t="str">
            <v>Ch20_Type58</v>
          </cell>
          <cell r="D1565">
            <v>33962867</v>
          </cell>
          <cell r="E1565">
            <v>9821</v>
          </cell>
          <cell r="H1565">
            <v>51</v>
          </cell>
          <cell r="I1565">
            <v>54</v>
          </cell>
          <cell r="J1565">
            <v>930</v>
          </cell>
          <cell r="K1565">
            <v>946</v>
          </cell>
          <cell r="M1565">
            <v>4930</v>
          </cell>
          <cell r="N1565">
            <v>29</v>
          </cell>
          <cell r="O1565">
            <v>265</v>
          </cell>
          <cell r="P1565">
            <v>5995800</v>
          </cell>
          <cell r="Q1565">
            <v>7716</v>
          </cell>
          <cell r="R1565">
            <v>6438</v>
          </cell>
          <cell r="S1565">
            <v>8883</v>
          </cell>
          <cell r="T1565">
            <v>5.8</v>
          </cell>
        </row>
        <row r="1566">
          <cell r="C1566" t="str">
            <v>StuGIII</v>
          </cell>
          <cell r="D1566">
            <v>33962852</v>
          </cell>
          <cell r="E1566">
            <v>8061</v>
          </cell>
          <cell r="H1566">
            <v>434</v>
          </cell>
          <cell r="I1566">
            <v>55</v>
          </cell>
          <cell r="J1566">
            <v>990</v>
          </cell>
          <cell r="K1566">
            <v>969</v>
          </cell>
          <cell r="M1566">
            <v>4020</v>
          </cell>
          <cell r="N1566">
            <v>240</v>
          </cell>
          <cell r="O1566">
            <v>1201</v>
          </cell>
          <cell r="P1566">
            <v>5518241</v>
          </cell>
          <cell r="Q1566">
            <v>6295</v>
          </cell>
          <cell r="R1566">
            <v>5389</v>
          </cell>
          <cell r="S1566">
            <v>6111</v>
          </cell>
          <cell r="T1566">
            <v>6</v>
          </cell>
        </row>
        <row r="1567">
          <cell r="C1567" t="str">
            <v>M37</v>
          </cell>
          <cell r="D1567">
            <v>33962869</v>
          </cell>
          <cell r="E1567">
            <v>71</v>
          </cell>
          <cell r="H1567">
            <v>4</v>
          </cell>
          <cell r="I1567">
            <v>41</v>
          </cell>
          <cell r="J1567">
            <v>280</v>
          </cell>
          <cell r="K1567">
            <v>1</v>
          </cell>
          <cell r="M1567">
            <v>29</v>
          </cell>
          <cell r="N1567">
            <v>2</v>
          </cell>
          <cell r="O1567"/>
          <cell r="P1567">
            <v>4294</v>
          </cell>
          <cell r="Q1567">
            <v>24</v>
          </cell>
          <cell r="R1567">
            <v>21</v>
          </cell>
          <cell r="S1567">
            <v>28</v>
          </cell>
          <cell r="T1567">
            <v>2.2000000000000002</v>
          </cell>
        </row>
        <row r="1568">
          <cell r="C1568" t="str">
            <v>M3_Grant</v>
          </cell>
          <cell r="D1568">
            <v>33962850</v>
          </cell>
          <cell r="E1568">
            <v>3782</v>
          </cell>
          <cell r="H1568">
            <v>24</v>
          </cell>
          <cell r="I1568">
            <v>47</v>
          </cell>
          <cell r="J1568">
            <v>650</v>
          </cell>
          <cell r="K1568">
            <v>308</v>
          </cell>
          <cell r="M1568">
            <v>1747</v>
          </cell>
          <cell r="N1568">
            <v>12</v>
          </cell>
          <cell r="O1568">
            <v>263</v>
          </cell>
          <cell r="P1568">
            <v>642386</v>
          </cell>
          <cell r="Q1568">
            <v>1336</v>
          </cell>
          <cell r="R1568">
            <v>3325</v>
          </cell>
          <cell r="S1568">
            <v>1376</v>
          </cell>
          <cell r="T1568">
            <v>4</v>
          </cell>
        </row>
        <row r="1569">
          <cell r="C1569" t="str">
            <v>ARL_V39</v>
          </cell>
          <cell r="D1569">
            <v>33962865</v>
          </cell>
          <cell r="E1569">
            <v>24048</v>
          </cell>
          <cell r="H1569">
            <v>21</v>
          </cell>
          <cell r="I1569">
            <v>48</v>
          </cell>
          <cell r="J1569">
            <v>1200</v>
          </cell>
          <cell r="K1569">
            <v>1303</v>
          </cell>
          <cell r="M1569">
            <v>12186</v>
          </cell>
          <cell r="N1569">
            <v>8</v>
          </cell>
          <cell r="O1569"/>
          <cell r="P1569">
            <v>29505689</v>
          </cell>
          <cell r="Q1569">
            <v>24781</v>
          </cell>
          <cell r="R1569">
            <v>21172</v>
          </cell>
          <cell r="S1569">
            <v>17859</v>
          </cell>
          <cell r="T1569">
            <v>7</v>
          </cell>
        </row>
        <row r="1570">
          <cell r="C1570" t="str">
            <v>KV-1s</v>
          </cell>
          <cell r="D1570">
            <v>33962861</v>
          </cell>
          <cell r="E1570">
            <v>1744</v>
          </cell>
          <cell r="H1570">
            <v>437</v>
          </cell>
          <cell r="I1570">
            <v>46</v>
          </cell>
          <cell r="J1570">
            <v>900</v>
          </cell>
          <cell r="K1570">
            <v>547</v>
          </cell>
          <cell r="M1570">
            <v>830</v>
          </cell>
          <cell r="N1570">
            <v>200</v>
          </cell>
          <cell r="O1570">
            <v>512</v>
          </cell>
          <cell r="P1570">
            <v>516917</v>
          </cell>
          <cell r="Q1570">
            <v>977</v>
          </cell>
          <cell r="R1570">
            <v>1750</v>
          </cell>
          <cell r="S1570">
            <v>773</v>
          </cell>
          <cell r="T1570">
            <v>4</v>
          </cell>
        </row>
        <row r="1571">
          <cell r="C1571" t="str">
            <v>T-34</v>
          </cell>
          <cell r="D1571">
            <v>33962866</v>
          </cell>
          <cell r="E1571">
            <v>659</v>
          </cell>
          <cell r="H1571">
            <v>0</v>
          </cell>
          <cell r="I1571">
            <v>51</v>
          </cell>
          <cell r="J1571">
            <v>600</v>
          </cell>
          <cell r="K1571">
            <v>135</v>
          </cell>
          <cell r="M1571">
            <v>334</v>
          </cell>
          <cell r="N1571">
            <v>0</v>
          </cell>
          <cell r="O1571"/>
          <cell r="P1571">
            <v>37833</v>
          </cell>
          <cell r="Q1571">
            <v>198</v>
          </cell>
          <cell r="R1571">
            <v>368</v>
          </cell>
          <cell r="S1571">
            <v>533</v>
          </cell>
          <cell r="T1571">
            <v>2</v>
          </cell>
        </row>
        <row r="1572">
          <cell r="C1572" t="str">
            <v>ELC_AMX</v>
          </cell>
          <cell r="D1572">
            <v>33962856</v>
          </cell>
          <cell r="E1572">
            <v>3160</v>
          </cell>
          <cell r="H1572">
            <v>38</v>
          </cell>
          <cell r="I1572">
            <v>49</v>
          </cell>
          <cell r="J1572">
            <v>910</v>
          </cell>
          <cell r="K1572">
            <v>871</v>
          </cell>
          <cell r="M1572">
            <v>1587</v>
          </cell>
          <cell r="N1572">
            <v>18</v>
          </cell>
          <cell r="O1572"/>
          <cell r="P1572">
            <v>1537774</v>
          </cell>
          <cell r="Q1572">
            <v>2381</v>
          </cell>
          <cell r="R1572">
            <v>2973</v>
          </cell>
          <cell r="S1572">
            <v>2560</v>
          </cell>
          <cell r="T1572">
            <v>4.9000000000000004</v>
          </cell>
        </row>
        <row r="1573">
          <cell r="C1573" t="str">
            <v>JagdPzIV</v>
          </cell>
          <cell r="D1573">
            <v>33962841</v>
          </cell>
          <cell r="E1573">
            <v>2578</v>
          </cell>
          <cell r="H1573">
            <v>18</v>
          </cell>
          <cell r="I1573">
            <v>45</v>
          </cell>
          <cell r="J1573">
            <v>520</v>
          </cell>
          <cell r="K1573">
            <v>321</v>
          </cell>
          <cell r="M1573">
            <v>1174</v>
          </cell>
          <cell r="N1573">
            <v>7</v>
          </cell>
          <cell r="O1573"/>
          <cell r="P1573">
            <v>529630</v>
          </cell>
          <cell r="Q1573">
            <v>987</v>
          </cell>
          <cell r="R1573">
            <v>1318</v>
          </cell>
          <cell r="S1573">
            <v>1383</v>
          </cell>
          <cell r="T1573">
            <v>4.3</v>
          </cell>
        </row>
        <row r="1574">
          <cell r="C1574" t="str">
            <v>VK3601H</v>
          </cell>
          <cell r="D1574">
            <v>33962864</v>
          </cell>
          <cell r="E1574">
            <v>1920</v>
          </cell>
          <cell r="H1574">
            <v>0</v>
          </cell>
          <cell r="I1574">
            <v>48</v>
          </cell>
          <cell r="J1574">
            <v>790</v>
          </cell>
          <cell r="K1574">
            <v>572</v>
          </cell>
          <cell r="M1574">
            <v>923</v>
          </cell>
          <cell r="N1574">
            <v>0</v>
          </cell>
          <cell r="O1574"/>
          <cell r="P1574">
            <v>494676</v>
          </cell>
          <cell r="Q1574">
            <v>1354</v>
          </cell>
          <cell r="R1574">
            <v>1506</v>
          </cell>
          <cell r="S1574">
            <v>1179</v>
          </cell>
          <cell r="T1574">
            <v>4</v>
          </cell>
        </row>
        <row r="1575">
          <cell r="C1575" t="str">
            <v>GB09_Churchill_VII</v>
          </cell>
          <cell r="D1575">
            <v>33962848</v>
          </cell>
          <cell r="E1575">
            <v>2140</v>
          </cell>
          <cell r="H1575">
            <v>123</v>
          </cell>
          <cell r="I1575">
            <v>38</v>
          </cell>
          <cell r="J1575">
            <v>510</v>
          </cell>
          <cell r="K1575">
            <v>184</v>
          </cell>
          <cell r="M1575">
            <v>973</v>
          </cell>
          <cell r="N1575">
            <v>47</v>
          </cell>
          <cell r="O1575">
            <v>1</v>
          </cell>
          <cell r="P1575">
            <v>287765</v>
          </cell>
          <cell r="Q1575">
            <v>568</v>
          </cell>
          <cell r="R1575">
            <v>1183</v>
          </cell>
          <cell r="S1575">
            <v>520</v>
          </cell>
          <cell r="T1575">
            <v>4.2</v>
          </cell>
        </row>
        <row r="1576">
          <cell r="C1576" t="str">
            <v>T150</v>
          </cell>
          <cell r="D1576">
            <v>33962844</v>
          </cell>
          <cell r="E1576">
            <v>4109</v>
          </cell>
          <cell r="H1576">
            <v>62</v>
          </cell>
          <cell r="I1576">
            <v>42</v>
          </cell>
          <cell r="J1576">
            <v>670</v>
          </cell>
          <cell r="K1576">
            <v>454</v>
          </cell>
          <cell r="M1576">
            <v>1888</v>
          </cell>
          <cell r="N1576">
            <v>24</v>
          </cell>
          <cell r="O1576">
            <v>212</v>
          </cell>
          <cell r="P1576">
            <v>1200464</v>
          </cell>
          <cell r="Q1576">
            <v>1937</v>
          </cell>
          <cell r="R1576">
            <v>3120</v>
          </cell>
          <cell r="S1576">
            <v>1321</v>
          </cell>
          <cell r="T1576">
            <v>4.5999999999999996</v>
          </cell>
        </row>
        <row r="1577">
          <cell r="C1577" t="str">
            <v>Ch20_Type58</v>
          </cell>
          <cell r="D1577">
            <v>33962857</v>
          </cell>
          <cell r="E1577">
            <v>9228</v>
          </cell>
          <cell r="H1577">
            <v>1</v>
          </cell>
          <cell r="I1577">
            <v>51</v>
          </cell>
          <cell r="J1577">
            <v>1130</v>
          </cell>
          <cell r="K1577">
            <v>1158</v>
          </cell>
          <cell r="M1577">
            <v>4652</v>
          </cell>
          <cell r="N1577">
            <v>1</v>
          </cell>
          <cell r="O1577"/>
          <cell r="P1577">
            <v>7926922</v>
          </cell>
          <cell r="Q1577">
            <v>8082</v>
          </cell>
          <cell r="R1577">
            <v>8308</v>
          </cell>
          <cell r="S1577">
            <v>9607</v>
          </cell>
          <cell r="T1577">
            <v>6.2</v>
          </cell>
        </row>
        <row r="1578">
          <cell r="C1578" t="str">
            <v>KV-1s</v>
          </cell>
          <cell r="D1578">
            <v>33962849</v>
          </cell>
          <cell r="E1578">
            <v>4210</v>
          </cell>
          <cell r="H1578">
            <v>836</v>
          </cell>
          <cell r="I1578">
            <v>45</v>
          </cell>
          <cell r="J1578">
            <v>820</v>
          </cell>
          <cell r="K1578">
            <v>521</v>
          </cell>
          <cell r="M1578">
            <v>1977</v>
          </cell>
          <cell r="N1578">
            <v>379</v>
          </cell>
          <cell r="O1578">
            <v>570</v>
          </cell>
          <cell r="P1578">
            <v>1163376</v>
          </cell>
          <cell r="Q1578">
            <v>2073</v>
          </cell>
          <cell r="R1578">
            <v>1627</v>
          </cell>
          <cell r="S1578">
            <v>4652</v>
          </cell>
          <cell r="T1578">
            <v>5.2</v>
          </cell>
        </row>
        <row r="1579">
          <cell r="C1579" t="str">
            <v>KV1</v>
          </cell>
          <cell r="D1579">
            <v>33962859</v>
          </cell>
          <cell r="E1579">
            <v>512</v>
          </cell>
          <cell r="H1579">
            <v>137</v>
          </cell>
          <cell r="I1579">
            <v>47</v>
          </cell>
          <cell r="J1579">
            <v>820</v>
          </cell>
          <cell r="K1579">
            <v>482</v>
          </cell>
          <cell r="M1579">
            <v>244</v>
          </cell>
          <cell r="N1579">
            <v>65</v>
          </cell>
          <cell r="O1579">
            <v>1</v>
          </cell>
          <cell r="P1579">
            <v>114240</v>
          </cell>
          <cell r="Q1579">
            <v>364</v>
          </cell>
          <cell r="R1579">
            <v>191</v>
          </cell>
          <cell r="S1579">
            <v>469</v>
          </cell>
          <cell r="T1579">
            <v>3.3</v>
          </cell>
        </row>
        <row r="1580">
          <cell r="C1580" t="str">
            <v>Ch21_T34</v>
          </cell>
          <cell r="D1580">
            <v>33962858</v>
          </cell>
          <cell r="E1580">
            <v>1107</v>
          </cell>
          <cell r="H1580">
            <v>159</v>
          </cell>
          <cell r="I1580">
            <v>40</v>
          </cell>
          <cell r="J1580">
            <v>870</v>
          </cell>
          <cell r="K1580">
            <v>305</v>
          </cell>
          <cell r="M1580">
            <v>520</v>
          </cell>
          <cell r="N1580">
            <v>64</v>
          </cell>
          <cell r="O1580">
            <v>1</v>
          </cell>
          <cell r="P1580">
            <v>147442</v>
          </cell>
          <cell r="Q1580">
            <v>573</v>
          </cell>
          <cell r="R1580">
            <v>1158</v>
          </cell>
          <cell r="S1580">
            <v>672</v>
          </cell>
          <cell r="T1580">
            <v>2.4</v>
          </cell>
        </row>
        <row r="1581">
          <cell r="C1581" t="str">
            <v>M6</v>
          </cell>
          <cell r="D1581">
            <v>33962854</v>
          </cell>
          <cell r="E1581">
            <v>1304</v>
          </cell>
          <cell r="H1581">
            <v>67</v>
          </cell>
          <cell r="I1581">
            <v>42</v>
          </cell>
          <cell r="J1581">
            <v>810</v>
          </cell>
          <cell r="K1581">
            <v>431</v>
          </cell>
          <cell r="M1581">
            <v>603</v>
          </cell>
          <cell r="N1581">
            <v>27</v>
          </cell>
          <cell r="O1581">
            <v>1</v>
          </cell>
          <cell r="P1581">
            <v>291629</v>
          </cell>
          <cell r="Q1581">
            <v>607</v>
          </cell>
          <cell r="R1581">
            <v>1006</v>
          </cell>
          <cell r="S1581">
            <v>957</v>
          </cell>
          <cell r="T1581">
            <v>4.2</v>
          </cell>
        </row>
        <row r="1582">
          <cell r="C1582" t="str">
            <v>KV1</v>
          </cell>
          <cell r="D1582">
            <v>33962846</v>
          </cell>
          <cell r="E1582">
            <v>9761</v>
          </cell>
          <cell r="H1582">
            <v>647</v>
          </cell>
          <cell r="I1582">
            <v>54</v>
          </cell>
          <cell r="J1582">
            <v>1110</v>
          </cell>
          <cell r="K1582">
            <v>1078</v>
          </cell>
          <cell r="M1582">
            <v>5001</v>
          </cell>
          <cell r="N1582">
            <v>349</v>
          </cell>
          <cell r="O1582">
            <v>1258</v>
          </cell>
          <cell r="P1582">
            <v>6721638</v>
          </cell>
          <cell r="Q1582">
            <v>7800</v>
          </cell>
          <cell r="R1582">
            <v>13761</v>
          </cell>
          <cell r="S1582">
            <v>5932</v>
          </cell>
          <cell r="T1582">
            <v>6</v>
          </cell>
        </row>
        <row r="1583">
          <cell r="C1583" t="str">
            <v>KV-1s</v>
          </cell>
          <cell r="D1583">
            <v>33962863</v>
          </cell>
          <cell r="E1583">
            <v>11522</v>
          </cell>
          <cell r="H1583">
            <v>44</v>
          </cell>
          <cell r="I1583">
            <v>55</v>
          </cell>
          <cell r="J1583">
            <v>1050</v>
          </cell>
          <cell r="K1583">
            <v>1050</v>
          </cell>
          <cell r="M1583">
            <v>5894</v>
          </cell>
          <cell r="N1583">
            <v>26</v>
          </cell>
          <cell r="O1583">
            <v>999</v>
          </cell>
          <cell r="P1583">
            <v>9560405</v>
          </cell>
          <cell r="Q1583">
            <v>8676</v>
          </cell>
          <cell r="R1583">
            <v>12010</v>
          </cell>
          <cell r="S1583">
            <v>4957</v>
          </cell>
          <cell r="T1583">
            <v>6.3</v>
          </cell>
        </row>
        <row r="1584">
          <cell r="C1584" t="str">
            <v>GB21_Cromwell</v>
          </cell>
          <cell r="D1584">
            <v>33962870</v>
          </cell>
          <cell r="E1584">
            <v>12945</v>
          </cell>
          <cell r="H1584">
            <v>1</v>
          </cell>
          <cell r="I1584">
            <v>48</v>
          </cell>
          <cell r="J1584">
            <v>880</v>
          </cell>
          <cell r="K1584">
            <v>819</v>
          </cell>
          <cell r="M1584">
            <v>6068</v>
          </cell>
          <cell r="N1584">
            <v>1</v>
          </cell>
          <cell r="O1584"/>
          <cell r="P1584">
            <v>9166755</v>
          </cell>
          <cell r="Q1584">
            <v>8290</v>
          </cell>
          <cell r="R1584">
            <v>12887</v>
          </cell>
          <cell r="S1584">
            <v>6251</v>
          </cell>
          <cell r="T1584">
            <v>6.8</v>
          </cell>
        </row>
        <row r="1585">
          <cell r="C1585" t="str">
            <v>T150</v>
          </cell>
          <cell r="D1585">
            <v>33962853</v>
          </cell>
          <cell r="E1585">
            <v>1479</v>
          </cell>
          <cell r="H1585">
            <v>0</v>
          </cell>
          <cell r="I1585">
            <v>48</v>
          </cell>
          <cell r="J1585">
            <v>640</v>
          </cell>
          <cell r="K1585">
            <v>398</v>
          </cell>
          <cell r="M1585">
            <v>707</v>
          </cell>
          <cell r="N1585">
            <v>0</v>
          </cell>
          <cell r="O1585"/>
          <cell r="P1585">
            <v>281550</v>
          </cell>
          <cell r="Q1585">
            <v>722</v>
          </cell>
          <cell r="R1585">
            <v>761</v>
          </cell>
          <cell r="S1585">
            <v>1247</v>
          </cell>
          <cell r="T1585">
            <v>3.8</v>
          </cell>
        </row>
        <row r="1586">
          <cell r="C1586" t="str">
            <v>VK3601H</v>
          </cell>
          <cell r="D1586">
            <v>33962842</v>
          </cell>
          <cell r="E1586">
            <v>10195</v>
          </cell>
          <cell r="H1586">
            <v>331</v>
          </cell>
          <cell r="I1586">
            <v>53</v>
          </cell>
          <cell r="J1586">
            <v>1020</v>
          </cell>
          <cell r="K1586">
            <v>1213</v>
          </cell>
          <cell r="M1586">
            <v>5302</v>
          </cell>
          <cell r="N1586">
            <v>176</v>
          </cell>
          <cell r="O1586">
            <v>1260</v>
          </cell>
          <cell r="P1586">
            <v>8426904</v>
          </cell>
          <cell r="Q1586">
            <v>9940</v>
          </cell>
          <cell r="R1586">
            <v>6551</v>
          </cell>
          <cell r="S1586">
            <v>10709</v>
          </cell>
          <cell r="T1586">
            <v>5.5</v>
          </cell>
        </row>
        <row r="1587">
          <cell r="C1587" t="str">
            <v>KV1</v>
          </cell>
          <cell r="D1587">
            <v>33962860</v>
          </cell>
          <cell r="E1587">
            <v>1816</v>
          </cell>
          <cell r="H1587">
            <v>60</v>
          </cell>
          <cell r="I1587">
            <v>47</v>
          </cell>
          <cell r="J1587">
            <v>570</v>
          </cell>
          <cell r="K1587">
            <v>277</v>
          </cell>
          <cell r="M1587">
            <v>854</v>
          </cell>
          <cell r="N1587">
            <v>28</v>
          </cell>
          <cell r="O1587">
            <v>1</v>
          </cell>
          <cell r="P1587">
            <v>293956</v>
          </cell>
          <cell r="Q1587">
            <v>668</v>
          </cell>
          <cell r="R1587">
            <v>1094</v>
          </cell>
          <cell r="S1587">
            <v>756</v>
          </cell>
          <cell r="T1587">
            <v>3.7</v>
          </cell>
        </row>
        <row r="1588">
          <cell r="C1588" t="str">
            <v>T1_hvy</v>
          </cell>
          <cell r="D1588">
            <v>33962851</v>
          </cell>
          <cell r="E1588">
            <v>867</v>
          </cell>
          <cell r="H1588">
            <v>61</v>
          </cell>
          <cell r="I1588">
            <v>53</v>
          </cell>
          <cell r="J1588">
            <v>420</v>
          </cell>
          <cell r="K1588">
            <v>5</v>
          </cell>
          <cell r="M1588">
            <v>395</v>
          </cell>
          <cell r="N1588">
            <v>35</v>
          </cell>
          <cell r="O1588"/>
          <cell r="P1588">
            <v>46326</v>
          </cell>
          <cell r="Q1588">
            <v>202</v>
          </cell>
          <cell r="R1588">
            <v>392</v>
          </cell>
          <cell r="S1588">
            <v>488</v>
          </cell>
          <cell r="T1588">
            <v>2.2999999999999998</v>
          </cell>
        </row>
        <row r="1589">
          <cell r="C1589" t="str">
            <v>VK3601H</v>
          </cell>
          <cell r="D1589">
            <v>33962855</v>
          </cell>
          <cell r="E1589">
            <v>2169</v>
          </cell>
          <cell r="H1589">
            <v>32</v>
          </cell>
          <cell r="I1589">
            <v>43</v>
          </cell>
          <cell r="J1589">
            <v>980</v>
          </cell>
          <cell r="K1589">
            <v>696</v>
          </cell>
          <cell r="M1589">
            <v>1082</v>
          </cell>
          <cell r="N1589">
            <v>9</v>
          </cell>
          <cell r="O1589"/>
          <cell r="P1589">
            <v>774348</v>
          </cell>
          <cell r="Q1589">
            <v>1228</v>
          </cell>
          <cell r="R1589">
            <v>2052</v>
          </cell>
          <cell r="S1589">
            <v>1960</v>
          </cell>
          <cell r="T1589">
            <v>4.8</v>
          </cell>
        </row>
        <row r="1590">
          <cell r="C1590" t="str">
            <v>T40</v>
          </cell>
          <cell r="D1590">
            <v>33962845</v>
          </cell>
          <cell r="E1590">
            <v>12266</v>
          </cell>
          <cell r="H1590">
            <v>1508</v>
          </cell>
          <cell r="I1590">
            <v>71</v>
          </cell>
          <cell r="J1590">
            <v>1900</v>
          </cell>
          <cell r="K1590">
            <v>2075</v>
          </cell>
          <cell r="M1590">
            <v>7639</v>
          </cell>
          <cell r="N1590">
            <v>1078</v>
          </cell>
          <cell r="O1590">
            <v>2350</v>
          </cell>
          <cell r="P1590">
            <v>12675757</v>
          </cell>
          <cell r="Q1590">
            <v>23654</v>
          </cell>
          <cell r="R1590">
            <v>17127</v>
          </cell>
          <cell r="S1590">
            <v>20731</v>
          </cell>
          <cell r="T1590">
            <v>5</v>
          </cell>
        </row>
        <row r="1591">
          <cell r="C1591" t="str">
            <v>KV1</v>
          </cell>
          <cell r="D1591">
            <v>33962862</v>
          </cell>
          <cell r="E1591">
            <v>7202</v>
          </cell>
          <cell r="H1591">
            <v>280</v>
          </cell>
          <cell r="I1591">
            <v>44</v>
          </cell>
          <cell r="J1591">
            <v>990</v>
          </cell>
          <cell r="K1591">
            <v>930</v>
          </cell>
          <cell r="M1591">
            <v>3592</v>
          </cell>
          <cell r="N1591">
            <v>123</v>
          </cell>
          <cell r="O1591">
            <v>267</v>
          </cell>
          <cell r="P1591">
            <v>4367480</v>
          </cell>
          <cell r="Q1591">
            <v>5531</v>
          </cell>
          <cell r="R1591">
            <v>5731</v>
          </cell>
          <cell r="S1591">
            <v>5239</v>
          </cell>
          <cell r="T1591">
            <v>5.6</v>
          </cell>
        </row>
        <row r="1592">
          <cell r="C1592" t="str">
            <v>Sturmpanzer_II</v>
          </cell>
          <cell r="D1592">
            <v>33962843</v>
          </cell>
          <cell r="E1592">
            <v>2674</v>
          </cell>
          <cell r="H1592">
            <v>0</v>
          </cell>
          <cell r="I1592">
            <v>47</v>
          </cell>
          <cell r="J1592">
            <v>710</v>
          </cell>
          <cell r="K1592">
            <v>386</v>
          </cell>
          <cell r="M1592">
            <v>1262</v>
          </cell>
          <cell r="N1592">
            <v>0</v>
          </cell>
          <cell r="O1592"/>
          <cell r="P1592">
            <v>531479</v>
          </cell>
          <cell r="Q1592">
            <v>813</v>
          </cell>
          <cell r="R1592">
            <v>3223</v>
          </cell>
          <cell r="S1592">
            <v>681</v>
          </cell>
          <cell r="T1592">
            <v>4.7</v>
          </cell>
        </row>
        <row r="1593">
          <cell r="C1593" t="str">
            <v>VK3601H</v>
          </cell>
          <cell r="D1593">
            <v>33962847</v>
          </cell>
          <cell r="E1593">
            <v>14467</v>
          </cell>
          <cell r="H1593">
            <v>30</v>
          </cell>
          <cell r="I1593">
            <v>49</v>
          </cell>
          <cell r="J1593">
            <v>850</v>
          </cell>
          <cell r="K1593">
            <v>1069</v>
          </cell>
          <cell r="M1593">
            <v>7302</v>
          </cell>
          <cell r="N1593">
            <v>14</v>
          </cell>
          <cell r="O1593">
            <v>1</v>
          </cell>
          <cell r="P1593">
            <v>11239697</v>
          </cell>
          <cell r="Q1593">
            <v>13028</v>
          </cell>
          <cell r="R1593">
            <v>9885</v>
          </cell>
          <cell r="S1593">
            <v>9184</v>
          </cell>
          <cell r="T1593">
            <v>6.1</v>
          </cell>
        </row>
        <row r="1594">
          <cell r="C1594" t="str">
            <v>T-34-85</v>
          </cell>
          <cell r="D1594">
            <v>33962868</v>
          </cell>
          <cell r="E1594">
            <v>9524</v>
          </cell>
          <cell r="H1594">
            <v>1730</v>
          </cell>
          <cell r="I1594">
            <v>48</v>
          </cell>
          <cell r="J1594">
            <v>880</v>
          </cell>
          <cell r="K1594">
            <v>790</v>
          </cell>
          <cell r="M1594">
            <v>4762</v>
          </cell>
          <cell r="N1594">
            <v>833</v>
          </cell>
          <cell r="O1594">
            <v>1067</v>
          </cell>
          <cell r="P1594">
            <v>4601984</v>
          </cell>
          <cell r="Q1594">
            <v>6174</v>
          </cell>
          <cell r="R1594">
            <v>8630</v>
          </cell>
          <cell r="S1594">
            <v>5451</v>
          </cell>
          <cell r="T1594">
            <v>4.8</v>
          </cell>
        </row>
      </sheetData>
      <sheetData sheetId="1">
        <row r="2">
          <cell r="B2">
            <v>2</v>
          </cell>
          <cell r="C2">
            <v>12599054</v>
          </cell>
          <cell r="D2">
            <v>12599040</v>
          </cell>
          <cell r="E2">
            <v>12599057</v>
          </cell>
          <cell r="F2">
            <v>12599043</v>
          </cell>
          <cell r="G2">
            <v>12599044</v>
          </cell>
          <cell r="H2">
            <v>12599055</v>
          </cell>
          <cell r="I2">
            <v>12599058</v>
          </cell>
          <cell r="J2">
            <v>12599053</v>
          </cell>
          <cell r="K2">
            <v>12599060</v>
          </cell>
          <cell r="L2">
            <v>12599065</v>
          </cell>
          <cell r="M2">
            <v>12599050</v>
          </cell>
          <cell r="N2">
            <v>12599062</v>
          </cell>
          <cell r="O2">
            <v>12599064</v>
          </cell>
          <cell r="P2">
            <v>12599067</v>
          </cell>
          <cell r="Q2">
            <v>12599068</v>
          </cell>
        </row>
        <row r="3">
          <cell r="B3">
            <v>2</v>
          </cell>
          <cell r="C3">
            <v>12599048</v>
          </cell>
          <cell r="D3">
            <v>12599041</v>
          </cell>
          <cell r="E3">
            <v>12599042</v>
          </cell>
          <cell r="F3">
            <v>12599045</v>
          </cell>
          <cell r="G3">
            <v>12599046</v>
          </cell>
          <cell r="H3">
            <v>12599047</v>
          </cell>
          <cell r="I3">
            <v>12599039</v>
          </cell>
          <cell r="J3">
            <v>12599049</v>
          </cell>
          <cell r="K3">
            <v>12599061</v>
          </cell>
          <cell r="L3">
            <v>12599059</v>
          </cell>
          <cell r="M3">
            <v>12599063</v>
          </cell>
          <cell r="N3">
            <v>12599051</v>
          </cell>
          <cell r="O3">
            <v>12599052</v>
          </cell>
          <cell r="P3">
            <v>12599066</v>
          </cell>
          <cell r="Q3">
            <v>12599056</v>
          </cell>
        </row>
        <row r="4">
          <cell r="B4">
            <v>1</v>
          </cell>
          <cell r="C4">
            <v>13099675</v>
          </cell>
          <cell r="D4">
            <v>13099684</v>
          </cell>
          <cell r="E4">
            <v>13099685</v>
          </cell>
          <cell r="F4">
            <v>13099686</v>
          </cell>
          <cell r="G4">
            <v>13099687</v>
          </cell>
          <cell r="H4">
            <v>13099688</v>
          </cell>
          <cell r="I4">
            <v>13099669</v>
          </cell>
          <cell r="J4">
            <v>13099670</v>
          </cell>
          <cell r="K4">
            <v>13099671</v>
          </cell>
          <cell r="L4">
            <v>13099673</v>
          </cell>
          <cell r="M4">
            <v>13099692</v>
          </cell>
          <cell r="N4">
            <v>13099696</v>
          </cell>
          <cell r="O4">
            <v>13099681</v>
          </cell>
          <cell r="P4">
            <v>13099690</v>
          </cell>
          <cell r="Q4">
            <v>13099682</v>
          </cell>
        </row>
        <row r="5">
          <cell r="B5">
            <v>1</v>
          </cell>
          <cell r="C5">
            <v>13099667</v>
          </cell>
          <cell r="D5">
            <v>13099694</v>
          </cell>
          <cell r="E5">
            <v>13099668</v>
          </cell>
          <cell r="F5">
            <v>13099689</v>
          </cell>
          <cell r="G5">
            <v>13099672</v>
          </cell>
          <cell r="H5">
            <v>13099691</v>
          </cell>
          <cell r="I5">
            <v>13099674</v>
          </cell>
          <cell r="J5">
            <v>13099683</v>
          </cell>
          <cell r="K5">
            <v>13099677</v>
          </cell>
          <cell r="L5">
            <v>13099678</v>
          </cell>
          <cell r="M5">
            <v>13099693</v>
          </cell>
          <cell r="N5">
            <v>13099679</v>
          </cell>
          <cell r="O5">
            <v>13099680</v>
          </cell>
          <cell r="P5">
            <v>13099676</v>
          </cell>
          <cell r="Q5">
            <v>13099695</v>
          </cell>
        </row>
        <row r="6">
          <cell r="B6">
            <v>1</v>
          </cell>
          <cell r="C6">
            <v>122370321</v>
          </cell>
          <cell r="D6">
            <v>122370302</v>
          </cell>
          <cell r="E6">
            <v>122370310</v>
          </cell>
          <cell r="F6">
            <v>122370322</v>
          </cell>
          <cell r="G6">
            <v>122370306</v>
          </cell>
          <cell r="H6">
            <v>122370308</v>
          </cell>
          <cell r="I6">
            <v>122370309</v>
          </cell>
          <cell r="J6">
            <v>122370328</v>
          </cell>
          <cell r="K6">
            <v>122370311</v>
          </cell>
          <cell r="L6">
            <v>122370315</v>
          </cell>
          <cell r="M6">
            <v>122370313</v>
          </cell>
          <cell r="N6">
            <v>122370314</v>
          </cell>
          <cell r="O6">
            <v>122370319</v>
          </cell>
          <cell r="P6">
            <v>122370330</v>
          </cell>
          <cell r="Q6">
            <v>122370331</v>
          </cell>
        </row>
        <row r="7">
          <cell r="B7">
            <v>1</v>
          </cell>
          <cell r="C7">
            <v>122370304</v>
          </cell>
          <cell r="D7">
            <v>122370305</v>
          </cell>
          <cell r="E7">
            <v>122370323</v>
          </cell>
          <cell r="F7">
            <v>122370324</v>
          </cell>
          <cell r="G7">
            <v>122370303</v>
          </cell>
          <cell r="H7">
            <v>122370307</v>
          </cell>
          <cell r="I7">
            <v>122370326</v>
          </cell>
          <cell r="J7">
            <v>122370312</v>
          </cell>
          <cell r="K7">
            <v>122370327</v>
          </cell>
          <cell r="L7">
            <v>122370325</v>
          </cell>
          <cell r="M7">
            <v>122370329</v>
          </cell>
          <cell r="N7">
            <v>122370316</v>
          </cell>
          <cell r="O7">
            <v>122370317</v>
          </cell>
          <cell r="P7">
            <v>122370318</v>
          </cell>
          <cell r="Q7">
            <v>122370320</v>
          </cell>
        </row>
        <row r="8">
          <cell r="B8">
            <v>2</v>
          </cell>
          <cell r="C8">
            <v>31394253</v>
          </cell>
          <cell r="D8">
            <v>31394259</v>
          </cell>
          <cell r="E8">
            <v>31394256</v>
          </cell>
          <cell r="F8">
            <v>31394242</v>
          </cell>
          <cell r="G8">
            <v>31394243</v>
          </cell>
          <cell r="H8">
            <v>31394258</v>
          </cell>
          <cell r="I8">
            <v>31394245</v>
          </cell>
          <cell r="J8">
            <v>31394246</v>
          </cell>
          <cell r="K8">
            <v>31394263</v>
          </cell>
          <cell r="L8">
            <v>31394261</v>
          </cell>
          <cell r="M8">
            <v>31394249</v>
          </cell>
          <cell r="N8">
            <v>31394262</v>
          </cell>
          <cell r="O8">
            <v>31394260</v>
          </cell>
          <cell r="P8">
            <v>31394264</v>
          </cell>
          <cell r="Q8">
            <v>31394252</v>
          </cell>
        </row>
        <row r="9">
          <cell r="B9">
            <v>2</v>
          </cell>
          <cell r="C9">
            <v>31394237</v>
          </cell>
          <cell r="D9">
            <v>31394238</v>
          </cell>
          <cell r="E9">
            <v>31394255</v>
          </cell>
          <cell r="F9">
            <v>31394239</v>
          </cell>
          <cell r="G9">
            <v>31394254</v>
          </cell>
          <cell r="H9">
            <v>31394240</v>
          </cell>
          <cell r="I9">
            <v>31394241</v>
          </cell>
          <cell r="J9">
            <v>31394257</v>
          </cell>
          <cell r="K9">
            <v>31394244</v>
          </cell>
          <cell r="L9">
            <v>31394247</v>
          </cell>
          <cell r="M9">
            <v>31394248</v>
          </cell>
          <cell r="N9">
            <v>31394250</v>
          </cell>
          <cell r="O9">
            <v>31394251</v>
          </cell>
          <cell r="P9">
            <v>31394265</v>
          </cell>
          <cell r="Q9">
            <v>31394266</v>
          </cell>
        </row>
        <row r="10">
          <cell r="B10">
            <v>2</v>
          </cell>
          <cell r="C10">
            <v>32346417</v>
          </cell>
          <cell r="D10">
            <v>32346418</v>
          </cell>
          <cell r="E10">
            <v>32346444</v>
          </cell>
          <cell r="F10">
            <v>32346420</v>
          </cell>
          <cell r="G10">
            <v>32346421</v>
          </cell>
          <cell r="H10">
            <v>32346422</v>
          </cell>
          <cell r="I10">
            <v>32346423</v>
          </cell>
          <cell r="J10">
            <v>32346424</v>
          </cell>
          <cell r="K10">
            <v>32346438</v>
          </cell>
          <cell r="L10">
            <v>32346439</v>
          </cell>
          <cell r="M10">
            <v>32346428</v>
          </cell>
          <cell r="N10">
            <v>32346441</v>
          </cell>
          <cell r="O10">
            <v>32346442</v>
          </cell>
          <cell r="P10">
            <v>32346432</v>
          </cell>
          <cell r="Q10">
            <v>32346436</v>
          </cell>
        </row>
        <row r="11">
          <cell r="B11">
            <v>2</v>
          </cell>
          <cell r="C11">
            <v>32346415</v>
          </cell>
          <cell r="D11">
            <v>32346433</v>
          </cell>
          <cell r="E11">
            <v>32346416</v>
          </cell>
          <cell r="F11">
            <v>32346434</v>
          </cell>
          <cell r="G11">
            <v>32346419</v>
          </cell>
          <cell r="H11">
            <v>32346425</v>
          </cell>
          <cell r="I11">
            <v>32346426</v>
          </cell>
          <cell r="J11">
            <v>32346437</v>
          </cell>
          <cell r="K11">
            <v>32346427</v>
          </cell>
          <cell r="L11">
            <v>32346435</v>
          </cell>
          <cell r="M11">
            <v>32346429</v>
          </cell>
          <cell r="N11">
            <v>32346430</v>
          </cell>
          <cell r="O11">
            <v>32346443</v>
          </cell>
          <cell r="P11">
            <v>32346431</v>
          </cell>
          <cell r="Q11">
            <v>32346440</v>
          </cell>
        </row>
        <row r="12">
          <cell r="B12">
            <v>2</v>
          </cell>
          <cell r="C12">
            <v>32745781</v>
          </cell>
          <cell r="D12">
            <v>32745795</v>
          </cell>
          <cell r="E12">
            <v>32745784</v>
          </cell>
          <cell r="F12">
            <v>32745785</v>
          </cell>
          <cell r="G12">
            <v>32745799</v>
          </cell>
          <cell r="H12">
            <v>32745800</v>
          </cell>
          <cell r="I12">
            <v>32745802</v>
          </cell>
          <cell r="J12">
            <v>32745788</v>
          </cell>
          <cell r="K12">
            <v>32745804</v>
          </cell>
          <cell r="L12">
            <v>32745805</v>
          </cell>
          <cell r="M12">
            <v>32745806</v>
          </cell>
          <cell r="N12">
            <v>32745791</v>
          </cell>
          <cell r="O12">
            <v>32745807</v>
          </cell>
          <cell r="P12">
            <v>32745793</v>
          </cell>
          <cell r="Q12">
            <v>32745809</v>
          </cell>
        </row>
        <row r="13">
          <cell r="B13">
            <v>2</v>
          </cell>
          <cell r="C13">
            <v>32745794</v>
          </cell>
          <cell r="D13">
            <v>32745782</v>
          </cell>
          <cell r="E13">
            <v>32745783</v>
          </cell>
          <cell r="F13">
            <v>32745786</v>
          </cell>
          <cell r="G13">
            <v>32745798</v>
          </cell>
          <cell r="H13">
            <v>32745801</v>
          </cell>
          <cell r="I13">
            <v>32745787</v>
          </cell>
          <cell r="J13">
            <v>32745789</v>
          </cell>
          <cell r="K13">
            <v>32745803</v>
          </cell>
          <cell r="L13">
            <v>32745790</v>
          </cell>
          <cell r="M13">
            <v>32745792</v>
          </cell>
          <cell r="N13">
            <v>32745796</v>
          </cell>
          <cell r="O13">
            <v>32745808</v>
          </cell>
          <cell r="P13">
            <v>32745810</v>
          </cell>
          <cell r="Q13">
            <v>32745797</v>
          </cell>
        </row>
        <row r="14">
          <cell r="B14">
            <v>2</v>
          </cell>
          <cell r="C14">
            <v>33824710</v>
          </cell>
          <cell r="D14">
            <v>33824694</v>
          </cell>
          <cell r="E14">
            <v>33824695</v>
          </cell>
          <cell r="F14">
            <v>33824696</v>
          </cell>
          <cell r="G14">
            <v>33824697</v>
          </cell>
          <cell r="H14">
            <v>33824718</v>
          </cell>
          <cell r="I14">
            <v>33824700</v>
          </cell>
          <cell r="J14">
            <v>33824712</v>
          </cell>
          <cell r="K14">
            <v>33824716</v>
          </cell>
          <cell r="L14">
            <v>33824709</v>
          </cell>
          <cell r="M14">
            <v>33824699</v>
          </cell>
          <cell r="N14">
            <v>33824704</v>
          </cell>
          <cell r="O14">
            <v>33824719</v>
          </cell>
          <cell r="P14">
            <v>33824721</v>
          </cell>
          <cell r="Q14">
            <v>33824722</v>
          </cell>
        </row>
        <row r="15">
          <cell r="B15">
            <v>2</v>
          </cell>
          <cell r="C15">
            <v>33824711</v>
          </cell>
          <cell r="D15">
            <v>33824698</v>
          </cell>
          <cell r="E15">
            <v>33824713</v>
          </cell>
          <cell r="F15">
            <v>33824714</v>
          </cell>
          <cell r="G15">
            <v>33824715</v>
          </cell>
          <cell r="H15">
            <v>33824717</v>
          </cell>
          <cell r="I15">
            <v>33824701</v>
          </cell>
          <cell r="J15">
            <v>33824702</v>
          </cell>
          <cell r="K15">
            <v>33824703</v>
          </cell>
          <cell r="L15">
            <v>33824705</v>
          </cell>
          <cell r="M15">
            <v>33824720</v>
          </cell>
          <cell r="N15">
            <v>33824706</v>
          </cell>
          <cell r="O15">
            <v>33824707</v>
          </cell>
          <cell r="P15">
            <v>33824723</v>
          </cell>
          <cell r="Q15">
            <v>33824708</v>
          </cell>
        </row>
        <row r="16">
          <cell r="B16">
            <v>1</v>
          </cell>
          <cell r="C16">
            <v>34162859</v>
          </cell>
          <cell r="D16">
            <v>34162846</v>
          </cell>
          <cell r="E16">
            <v>34162847</v>
          </cell>
          <cell r="F16">
            <v>34162862</v>
          </cell>
          <cell r="G16">
            <v>34162849</v>
          </cell>
          <cell r="H16">
            <v>34162850</v>
          </cell>
          <cell r="I16">
            <v>34162865</v>
          </cell>
          <cell r="J16">
            <v>34162860</v>
          </cell>
          <cell r="K16">
            <v>34162866</v>
          </cell>
          <cell r="L16">
            <v>34162852</v>
          </cell>
          <cell r="M16">
            <v>34162853</v>
          </cell>
          <cell r="N16">
            <v>34162869</v>
          </cell>
          <cell r="O16">
            <v>34162868</v>
          </cell>
          <cell r="P16">
            <v>34162854</v>
          </cell>
          <cell r="Q16">
            <v>34162856</v>
          </cell>
        </row>
        <row r="17">
          <cell r="B17">
            <v>1</v>
          </cell>
          <cell r="C17">
            <v>34162858</v>
          </cell>
          <cell r="D17">
            <v>34162861</v>
          </cell>
          <cell r="E17">
            <v>34162872</v>
          </cell>
          <cell r="F17">
            <v>34162863</v>
          </cell>
          <cell r="G17">
            <v>34162848</v>
          </cell>
          <cell r="H17">
            <v>34162864</v>
          </cell>
          <cell r="I17">
            <v>34162851</v>
          </cell>
          <cell r="J17">
            <v>34162867</v>
          </cell>
          <cell r="K17">
            <v>34162870</v>
          </cell>
          <cell r="L17">
            <v>34162871</v>
          </cell>
          <cell r="M17">
            <v>34162855</v>
          </cell>
          <cell r="N17">
            <v>34162873</v>
          </cell>
          <cell r="O17">
            <v>34162874</v>
          </cell>
          <cell r="P17">
            <v>34162875</v>
          </cell>
          <cell r="Q17">
            <v>34162857</v>
          </cell>
        </row>
        <row r="18">
          <cell r="B18">
            <v>1</v>
          </cell>
          <cell r="C18">
            <v>34948695</v>
          </cell>
          <cell r="D18">
            <v>34948719</v>
          </cell>
          <cell r="E18">
            <v>34948697</v>
          </cell>
          <cell r="F18">
            <v>34948717</v>
          </cell>
          <cell r="G18">
            <v>34948710</v>
          </cell>
          <cell r="H18">
            <v>34948696</v>
          </cell>
          <cell r="I18">
            <v>34948698</v>
          </cell>
          <cell r="J18">
            <v>34948702</v>
          </cell>
          <cell r="K18">
            <v>34948701</v>
          </cell>
          <cell r="L18">
            <v>34948716</v>
          </cell>
          <cell r="M18">
            <v>34948704</v>
          </cell>
          <cell r="N18">
            <v>34948718</v>
          </cell>
          <cell r="O18">
            <v>34948708</v>
          </cell>
          <cell r="P18">
            <v>34948723</v>
          </cell>
          <cell r="Q18">
            <v>34948712</v>
          </cell>
        </row>
        <row r="19">
          <cell r="B19">
            <v>1</v>
          </cell>
          <cell r="C19">
            <v>34948715</v>
          </cell>
          <cell r="D19">
            <v>34948709</v>
          </cell>
          <cell r="E19">
            <v>34948711</v>
          </cell>
          <cell r="F19">
            <v>34948720</v>
          </cell>
          <cell r="G19">
            <v>34948713</v>
          </cell>
          <cell r="H19">
            <v>34948714</v>
          </cell>
          <cell r="I19">
            <v>34948700</v>
          </cell>
          <cell r="J19">
            <v>34948699</v>
          </cell>
          <cell r="K19">
            <v>34948703</v>
          </cell>
          <cell r="L19">
            <v>34948705</v>
          </cell>
          <cell r="M19">
            <v>34948722</v>
          </cell>
          <cell r="N19">
            <v>34948706</v>
          </cell>
          <cell r="O19">
            <v>34948721</v>
          </cell>
          <cell r="P19">
            <v>34948707</v>
          </cell>
          <cell r="Q19">
            <v>34948724</v>
          </cell>
        </row>
        <row r="20">
          <cell r="B20">
            <v>2</v>
          </cell>
          <cell r="C20">
            <v>35560360</v>
          </cell>
          <cell r="D20">
            <v>35560372</v>
          </cell>
          <cell r="E20">
            <v>35560347</v>
          </cell>
          <cell r="F20">
            <v>35560348</v>
          </cell>
          <cell r="G20">
            <v>35560349</v>
          </cell>
          <cell r="H20">
            <v>35560362</v>
          </cell>
          <cell r="I20">
            <v>35560363</v>
          </cell>
          <cell r="J20">
            <v>35560350</v>
          </cell>
          <cell r="K20">
            <v>35560351</v>
          </cell>
          <cell r="L20">
            <v>35560364</v>
          </cell>
          <cell r="M20">
            <v>35560353</v>
          </cell>
          <cell r="N20">
            <v>35560354</v>
          </cell>
          <cell r="O20">
            <v>35560356</v>
          </cell>
          <cell r="P20">
            <v>35560374</v>
          </cell>
          <cell r="Q20">
            <v>35560375</v>
          </cell>
        </row>
        <row r="21">
          <cell r="B21">
            <v>2</v>
          </cell>
          <cell r="C21">
            <v>35560373</v>
          </cell>
          <cell r="D21">
            <v>35560371</v>
          </cell>
          <cell r="E21">
            <v>35560352</v>
          </cell>
          <cell r="F21">
            <v>35560355</v>
          </cell>
          <cell r="G21">
            <v>35560366</v>
          </cell>
          <cell r="H21">
            <v>35560367</v>
          </cell>
          <cell r="I21">
            <v>35560368</v>
          </cell>
          <cell r="J21">
            <v>35560365</v>
          </cell>
          <cell r="K21">
            <v>35560369</v>
          </cell>
          <cell r="L21">
            <v>35560370</v>
          </cell>
          <cell r="M21">
            <v>35560357</v>
          </cell>
          <cell r="N21">
            <v>35560358</v>
          </cell>
          <cell r="O21">
            <v>35560361</v>
          </cell>
          <cell r="P21">
            <v>35560359</v>
          </cell>
          <cell r="Q21">
            <v>35560376</v>
          </cell>
        </row>
        <row r="22">
          <cell r="B22">
            <v>1</v>
          </cell>
          <cell r="C22">
            <v>36252127</v>
          </cell>
          <cell r="D22">
            <v>36252117</v>
          </cell>
          <cell r="E22">
            <v>36252139</v>
          </cell>
          <cell r="F22">
            <v>36252112</v>
          </cell>
          <cell r="G22">
            <v>36252131</v>
          </cell>
          <cell r="H22">
            <v>36252114</v>
          </cell>
          <cell r="I22">
            <v>36252132</v>
          </cell>
          <cell r="J22">
            <v>36252133</v>
          </cell>
          <cell r="K22">
            <v>36252115</v>
          </cell>
          <cell r="L22">
            <v>36252136</v>
          </cell>
          <cell r="M22">
            <v>36252128</v>
          </cell>
          <cell r="N22">
            <v>36252118</v>
          </cell>
          <cell r="O22">
            <v>36252120</v>
          </cell>
          <cell r="P22">
            <v>36252138</v>
          </cell>
          <cell r="Q22">
            <v>36252122</v>
          </cell>
        </row>
        <row r="23">
          <cell r="B23">
            <v>1</v>
          </cell>
          <cell r="C23">
            <v>36252111</v>
          </cell>
          <cell r="D23">
            <v>36252129</v>
          </cell>
          <cell r="E23">
            <v>36252113</v>
          </cell>
          <cell r="F23">
            <v>36252116</v>
          </cell>
          <cell r="G23">
            <v>36252134</v>
          </cell>
          <cell r="H23">
            <v>36252130</v>
          </cell>
          <cell r="I23">
            <v>36252135</v>
          </cell>
          <cell r="J23">
            <v>36252137</v>
          </cell>
          <cell r="K23">
            <v>36252119</v>
          </cell>
          <cell r="L23">
            <v>36252121</v>
          </cell>
          <cell r="M23">
            <v>36252123</v>
          </cell>
          <cell r="N23">
            <v>36252124</v>
          </cell>
          <cell r="O23">
            <v>36252125</v>
          </cell>
          <cell r="P23">
            <v>36252126</v>
          </cell>
          <cell r="Q23">
            <v>36252140</v>
          </cell>
        </row>
        <row r="24">
          <cell r="B24">
            <v>1</v>
          </cell>
          <cell r="C24">
            <v>36776433</v>
          </cell>
          <cell r="D24">
            <v>36776434</v>
          </cell>
          <cell r="E24">
            <v>36776435</v>
          </cell>
          <cell r="F24">
            <v>36776420</v>
          </cell>
          <cell r="G24">
            <v>36776421</v>
          </cell>
          <cell r="H24">
            <v>36776423</v>
          </cell>
          <cell r="I24">
            <v>36776438</v>
          </cell>
          <cell r="J24">
            <v>36776425</v>
          </cell>
          <cell r="K24">
            <v>36776440</v>
          </cell>
          <cell r="L24">
            <v>36776442</v>
          </cell>
          <cell r="M24">
            <v>36776426</v>
          </cell>
          <cell r="N24">
            <v>36776427</v>
          </cell>
          <cell r="O24">
            <v>36776431</v>
          </cell>
          <cell r="P24">
            <v>36776430</v>
          </cell>
          <cell r="Q24">
            <v>36776419</v>
          </cell>
        </row>
        <row r="25">
          <cell r="B25">
            <v>1</v>
          </cell>
          <cell r="C25">
            <v>36776424</v>
          </cell>
          <cell r="D25">
            <v>36776422</v>
          </cell>
          <cell r="E25">
            <v>36776444</v>
          </cell>
          <cell r="F25">
            <v>36776441</v>
          </cell>
          <cell r="G25">
            <v>36776443</v>
          </cell>
          <cell r="H25">
            <v>36776446</v>
          </cell>
          <cell r="I25">
            <v>36776428</v>
          </cell>
          <cell r="J25">
            <v>36776447</v>
          </cell>
          <cell r="K25">
            <v>36776437</v>
          </cell>
          <cell r="L25">
            <v>36776429</v>
          </cell>
          <cell r="M25">
            <v>36776445</v>
          </cell>
          <cell r="N25">
            <v>36776436</v>
          </cell>
          <cell r="O25">
            <v>36776439</v>
          </cell>
          <cell r="P25">
            <v>36776448</v>
          </cell>
          <cell r="Q25">
            <v>36776432</v>
          </cell>
        </row>
        <row r="26">
          <cell r="B26">
            <v>2</v>
          </cell>
          <cell r="C26">
            <v>37748942</v>
          </cell>
          <cell r="D26">
            <v>37748960</v>
          </cell>
          <cell r="E26">
            <v>37748945</v>
          </cell>
          <cell r="F26">
            <v>37748946</v>
          </cell>
          <cell r="G26">
            <v>37748948</v>
          </cell>
          <cell r="H26">
            <v>37748963</v>
          </cell>
          <cell r="I26">
            <v>37748964</v>
          </cell>
          <cell r="J26">
            <v>37748965</v>
          </cell>
          <cell r="K26">
            <v>37748958</v>
          </cell>
          <cell r="L26">
            <v>37748952</v>
          </cell>
          <cell r="M26">
            <v>37748966</v>
          </cell>
          <cell r="N26">
            <v>37748967</v>
          </cell>
          <cell r="O26">
            <v>37748969</v>
          </cell>
          <cell r="P26">
            <v>37748954</v>
          </cell>
          <cell r="Q26">
            <v>37748956</v>
          </cell>
        </row>
        <row r="27">
          <cell r="B27">
            <v>2</v>
          </cell>
          <cell r="C27">
            <v>37748941</v>
          </cell>
          <cell r="D27">
            <v>37748957</v>
          </cell>
          <cell r="E27">
            <v>37748943</v>
          </cell>
          <cell r="F27">
            <v>37748944</v>
          </cell>
          <cell r="G27">
            <v>37748959</v>
          </cell>
          <cell r="H27">
            <v>37748961</v>
          </cell>
          <cell r="I27">
            <v>37748962</v>
          </cell>
          <cell r="J27">
            <v>37748947</v>
          </cell>
          <cell r="K27">
            <v>37748949</v>
          </cell>
          <cell r="L27">
            <v>37748950</v>
          </cell>
          <cell r="M27">
            <v>37748951</v>
          </cell>
          <cell r="N27">
            <v>37748953</v>
          </cell>
          <cell r="O27">
            <v>37748968</v>
          </cell>
          <cell r="P27">
            <v>37748955</v>
          </cell>
          <cell r="Q27">
            <v>37748970</v>
          </cell>
        </row>
        <row r="28">
          <cell r="B28">
            <v>2</v>
          </cell>
          <cell r="C28">
            <v>38069718</v>
          </cell>
          <cell r="D28">
            <v>38069734</v>
          </cell>
          <cell r="E28">
            <v>38069719</v>
          </cell>
          <cell r="F28">
            <v>38069720</v>
          </cell>
          <cell r="G28">
            <v>38069743</v>
          </cell>
          <cell r="H28">
            <v>38069736</v>
          </cell>
          <cell r="I28">
            <v>38069737</v>
          </cell>
          <cell r="J28">
            <v>38069722</v>
          </cell>
          <cell r="K28">
            <v>38069723</v>
          </cell>
          <cell r="L28">
            <v>38069725</v>
          </cell>
          <cell r="M28">
            <v>38069741</v>
          </cell>
          <cell r="N28">
            <v>38069742</v>
          </cell>
          <cell r="O28">
            <v>38069730</v>
          </cell>
          <cell r="P28">
            <v>38069745</v>
          </cell>
          <cell r="Q28">
            <v>38069746</v>
          </cell>
        </row>
        <row r="29">
          <cell r="B29">
            <v>2</v>
          </cell>
          <cell r="C29">
            <v>38069732</v>
          </cell>
          <cell r="D29">
            <v>38069733</v>
          </cell>
          <cell r="E29">
            <v>38069721</v>
          </cell>
          <cell r="F29">
            <v>38069735</v>
          </cell>
          <cell r="G29">
            <v>38069724</v>
          </cell>
          <cell r="H29">
            <v>38069738</v>
          </cell>
          <cell r="I29">
            <v>38069739</v>
          </cell>
          <cell r="J29">
            <v>38069726</v>
          </cell>
          <cell r="K29">
            <v>38069727</v>
          </cell>
          <cell r="L29">
            <v>38069740</v>
          </cell>
          <cell r="M29">
            <v>38069728</v>
          </cell>
          <cell r="N29">
            <v>38069729</v>
          </cell>
          <cell r="O29">
            <v>38069744</v>
          </cell>
          <cell r="P29">
            <v>38069731</v>
          </cell>
          <cell r="Q29">
            <v>38069747</v>
          </cell>
        </row>
        <row r="30">
          <cell r="B30">
            <v>1</v>
          </cell>
          <cell r="C30">
            <v>38944567</v>
          </cell>
          <cell r="D30">
            <v>38944550</v>
          </cell>
          <cell r="E30">
            <v>38944552</v>
          </cell>
          <cell r="F30">
            <v>38944554</v>
          </cell>
          <cell r="G30">
            <v>38944556</v>
          </cell>
          <cell r="H30">
            <v>38944557</v>
          </cell>
          <cell r="I30">
            <v>38944558</v>
          </cell>
          <cell r="J30">
            <v>38944570</v>
          </cell>
          <cell r="K30">
            <v>38944572</v>
          </cell>
          <cell r="L30">
            <v>38944549</v>
          </cell>
          <cell r="M30">
            <v>38944573</v>
          </cell>
          <cell r="N30">
            <v>38944576</v>
          </cell>
          <cell r="O30">
            <v>38944564</v>
          </cell>
          <cell r="P30">
            <v>38944565</v>
          </cell>
          <cell r="Q30">
            <v>38944578</v>
          </cell>
        </row>
        <row r="31">
          <cell r="B31">
            <v>1</v>
          </cell>
          <cell r="C31">
            <v>38944555</v>
          </cell>
          <cell r="D31">
            <v>38944568</v>
          </cell>
          <cell r="E31">
            <v>38944551</v>
          </cell>
          <cell r="F31">
            <v>38944553</v>
          </cell>
          <cell r="G31">
            <v>38944559</v>
          </cell>
          <cell r="H31">
            <v>38944560</v>
          </cell>
          <cell r="I31">
            <v>38944571</v>
          </cell>
          <cell r="J31">
            <v>38944561</v>
          </cell>
          <cell r="K31">
            <v>38944574</v>
          </cell>
          <cell r="L31">
            <v>38944562</v>
          </cell>
          <cell r="M31">
            <v>38944575</v>
          </cell>
          <cell r="N31">
            <v>38944563</v>
          </cell>
          <cell r="O31">
            <v>38944577</v>
          </cell>
          <cell r="P31">
            <v>38944569</v>
          </cell>
          <cell r="Q31">
            <v>38944566</v>
          </cell>
        </row>
        <row r="32">
          <cell r="B32">
            <v>1</v>
          </cell>
          <cell r="C32">
            <v>39628226</v>
          </cell>
          <cell r="D32">
            <v>39628242</v>
          </cell>
          <cell r="E32">
            <v>39628229</v>
          </cell>
          <cell r="F32">
            <v>39628243</v>
          </cell>
          <cell r="G32">
            <v>39628245</v>
          </cell>
          <cell r="H32">
            <v>39628247</v>
          </cell>
          <cell r="I32">
            <v>39628237</v>
          </cell>
          <cell r="J32">
            <v>39628238</v>
          </cell>
          <cell r="K32">
            <v>39628249</v>
          </cell>
          <cell r="L32">
            <v>39628250</v>
          </cell>
          <cell r="M32">
            <v>39628251</v>
          </cell>
          <cell r="N32">
            <v>39628252</v>
          </cell>
          <cell r="O32">
            <v>39628232</v>
          </cell>
          <cell r="P32">
            <v>39628248</v>
          </cell>
          <cell r="Q32">
            <v>39628255</v>
          </cell>
        </row>
        <row r="33">
          <cell r="B33">
            <v>1</v>
          </cell>
          <cell r="C33">
            <v>39628241</v>
          </cell>
          <cell r="D33">
            <v>39628227</v>
          </cell>
          <cell r="E33">
            <v>39628228</v>
          </cell>
          <cell r="F33">
            <v>39628230</v>
          </cell>
          <cell r="G33">
            <v>39628231</v>
          </cell>
          <cell r="H33">
            <v>39628233</v>
          </cell>
          <cell r="I33">
            <v>39628234</v>
          </cell>
          <cell r="J33">
            <v>39628244</v>
          </cell>
          <cell r="K33">
            <v>39628235</v>
          </cell>
          <cell r="L33">
            <v>39628246</v>
          </cell>
          <cell r="M33">
            <v>39628236</v>
          </cell>
          <cell r="N33">
            <v>39628254</v>
          </cell>
          <cell r="O33">
            <v>39628239</v>
          </cell>
          <cell r="P33">
            <v>39628253</v>
          </cell>
          <cell r="Q33">
            <v>39628240</v>
          </cell>
        </row>
        <row r="34">
          <cell r="B34">
            <v>2</v>
          </cell>
          <cell r="C34">
            <v>40762752</v>
          </cell>
          <cell r="D34">
            <v>40762764</v>
          </cell>
          <cell r="E34">
            <v>40762750</v>
          </cell>
          <cell r="F34">
            <v>40762741</v>
          </cell>
          <cell r="G34">
            <v>40762757</v>
          </cell>
          <cell r="H34">
            <v>40762758</v>
          </cell>
          <cell r="I34">
            <v>40762759</v>
          </cell>
          <cell r="J34">
            <v>40762742</v>
          </cell>
          <cell r="K34">
            <v>40762761</v>
          </cell>
          <cell r="L34">
            <v>40762763</v>
          </cell>
          <cell r="M34">
            <v>40762765</v>
          </cell>
          <cell r="N34">
            <v>40762745</v>
          </cell>
          <cell r="O34">
            <v>40762747</v>
          </cell>
          <cell r="P34">
            <v>40762748</v>
          </cell>
          <cell r="Q34">
            <v>40762749</v>
          </cell>
        </row>
        <row r="35">
          <cell r="B35">
            <v>2</v>
          </cell>
          <cell r="C35">
            <v>40762736</v>
          </cell>
          <cell r="D35">
            <v>40762737</v>
          </cell>
          <cell r="E35">
            <v>40762738</v>
          </cell>
          <cell r="F35">
            <v>40762739</v>
          </cell>
          <cell r="G35">
            <v>40762754</v>
          </cell>
          <cell r="H35">
            <v>40762740</v>
          </cell>
          <cell r="I35">
            <v>40762753</v>
          </cell>
          <cell r="J35">
            <v>40762756</v>
          </cell>
          <cell r="K35">
            <v>40762760</v>
          </cell>
          <cell r="L35">
            <v>40762743</v>
          </cell>
          <cell r="M35">
            <v>40762744</v>
          </cell>
          <cell r="N35">
            <v>40762762</v>
          </cell>
          <cell r="O35">
            <v>40762751</v>
          </cell>
          <cell r="P35">
            <v>40762746</v>
          </cell>
          <cell r="Q35">
            <v>40762755</v>
          </cell>
        </row>
        <row r="36">
          <cell r="B36">
            <v>2</v>
          </cell>
          <cell r="C36">
            <v>41440105</v>
          </cell>
          <cell r="D36">
            <v>41440091</v>
          </cell>
          <cell r="E36">
            <v>41440092</v>
          </cell>
          <cell r="F36">
            <v>41440094</v>
          </cell>
          <cell r="G36">
            <v>41440097</v>
          </cell>
          <cell r="H36">
            <v>41440108</v>
          </cell>
          <cell r="I36">
            <v>41440110</v>
          </cell>
          <cell r="J36">
            <v>41440112</v>
          </cell>
          <cell r="K36">
            <v>41440114</v>
          </cell>
          <cell r="L36">
            <v>41440098</v>
          </cell>
          <cell r="M36">
            <v>41440116</v>
          </cell>
          <cell r="N36">
            <v>41440099</v>
          </cell>
          <cell r="O36">
            <v>41440101</v>
          </cell>
          <cell r="P36">
            <v>41440102</v>
          </cell>
          <cell r="Q36">
            <v>41440103</v>
          </cell>
        </row>
        <row r="37">
          <cell r="B37">
            <v>2</v>
          </cell>
          <cell r="C37">
            <v>41440089</v>
          </cell>
          <cell r="D37">
            <v>41440090</v>
          </cell>
          <cell r="E37">
            <v>41440107</v>
          </cell>
          <cell r="F37">
            <v>41440093</v>
          </cell>
          <cell r="G37">
            <v>41440095</v>
          </cell>
          <cell r="H37">
            <v>41440096</v>
          </cell>
          <cell r="I37">
            <v>41440109</v>
          </cell>
          <cell r="J37">
            <v>41440111</v>
          </cell>
          <cell r="K37">
            <v>41440115</v>
          </cell>
          <cell r="L37">
            <v>41440117</v>
          </cell>
          <cell r="M37">
            <v>41440113</v>
          </cell>
          <cell r="N37">
            <v>41440100</v>
          </cell>
          <cell r="O37">
            <v>41440106</v>
          </cell>
          <cell r="P37">
            <v>41440104</v>
          </cell>
          <cell r="Q37">
            <v>41440118</v>
          </cell>
        </row>
        <row r="38">
          <cell r="B38">
            <v>2</v>
          </cell>
          <cell r="C38">
            <v>42582318</v>
          </cell>
          <cell r="D38">
            <v>42582343</v>
          </cell>
          <cell r="E38">
            <v>42582329</v>
          </cell>
          <cell r="F38">
            <v>42582320</v>
          </cell>
          <cell r="G38">
            <v>42582321</v>
          </cell>
          <cell r="H38">
            <v>42582332</v>
          </cell>
          <cell r="I38">
            <v>42582323</v>
          </cell>
          <cell r="J38">
            <v>42582325</v>
          </cell>
          <cell r="K38">
            <v>42582328</v>
          </cell>
          <cell r="L38">
            <v>42582339</v>
          </cell>
          <cell r="M38">
            <v>42582319</v>
          </cell>
          <cell r="N38">
            <v>42582340</v>
          </cell>
          <cell r="O38">
            <v>42582345</v>
          </cell>
          <cell r="P38">
            <v>42582334</v>
          </cell>
          <cell r="Q38">
            <v>42582342</v>
          </cell>
        </row>
        <row r="39">
          <cell r="B39">
            <v>2</v>
          </cell>
          <cell r="C39">
            <v>42582317</v>
          </cell>
          <cell r="D39">
            <v>42582322</v>
          </cell>
          <cell r="E39">
            <v>42582335</v>
          </cell>
          <cell r="F39">
            <v>42582336</v>
          </cell>
          <cell r="G39">
            <v>42582324</v>
          </cell>
          <cell r="H39">
            <v>42582326</v>
          </cell>
          <cell r="I39">
            <v>42582327</v>
          </cell>
          <cell r="J39">
            <v>42582337</v>
          </cell>
          <cell r="K39">
            <v>42582346</v>
          </cell>
          <cell r="L39">
            <v>42582330</v>
          </cell>
          <cell r="M39">
            <v>42582331</v>
          </cell>
          <cell r="N39">
            <v>42582341</v>
          </cell>
          <cell r="O39">
            <v>42582338</v>
          </cell>
          <cell r="P39">
            <v>42582344</v>
          </cell>
          <cell r="Q39">
            <v>42582333</v>
          </cell>
        </row>
        <row r="40">
          <cell r="B40">
            <v>1</v>
          </cell>
          <cell r="C40">
            <v>43771447</v>
          </cell>
          <cell r="D40">
            <v>43771450</v>
          </cell>
          <cell r="E40">
            <v>43771453</v>
          </cell>
          <cell r="F40">
            <v>43771455</v>
          </cell>
          <cell r="G40">
            <v>43771473</v>
          </cell>
          <cell r="H40">
            <v>43771464</v>
          </cell>
          <cell r="I40">
            <v>43771461</v>
          </cell>
          <cell r="J40">
            <v>43771454</v>
          </cell>
          <cell r="K40">
            <v>43771451</v>
          </cell>
          <cell r="L40">
            <v>43771469</v>
          </cell>
          <cell r="M40">
            <v>43771470</v>
          </cell>
          <cell r="N40">
            <v>43771472</v>
          </cell>
          <cell r="O40">
            <v>43771474</v>
          </cell>
          <cell r="P40">
            <v>43771468</v>
          </cell>
          <cell r="Q40">
            <v>43771476</v>
          </cell>
        </row>
        <row r="41">
          <cell r="B41">
            <v>1</v>
          </cell>
          <cell r="C41">
            <v>43771448</v>
          </cell>
          <cell r="D41">
            <v>43771449</v>
          </cell>
          <cell r="E41">
            <v>43771452</v>
          </cell>
          <cell r="F41">
            <v>43771456</v>
          </cell>
          <cell r="G41">
            <v>43771458</v>
          </cell>
          <cell r="H41">
            <v>43771457</v>
          </cell>
          <cell r="I41">
            <v>43771462</v>
          </cell>
          <cell r="J41">
            <v>43771463</v>
          </cell>
          <cell r="K41">
            <v>43771460</v>
          </cell>
          <cell r="L41">
            <v>43771465</v>
          </cell>
          <cell r="M41">
            <v>43771466</v>
          </cell>
          <cell r="N41">
            <v>43771467</v>
          </cell>
          <cell r="O41">
            <v>43771471</v>
          </cell>
          <cell r="P41">
            <v>43771459</v>
          </cell>
          <cell r="Q41">
            <v>43771475</v>
          </cell>
        </row>
        <row r="42">
          <cell r="B42">
            <v>1</v>
          </cell>
          <cell r="C42">
            <v>126856038</v>
          </cell>
          <cell r="D42">
            <v>126856053</v>
          </cell>
          <cell r="E42">
            <v>126856040</v>
          </cell>
          <cell r="F42">
            <v>126856065</v>
          </cell>
          <cell r="G42">
            <v>126856056</v>
          </cell>
          <cell r="H42">
            <v>126856057</v>
          </cell>
          <cell r="I42">
            <v>126856042</v>
          </cell>
          <cell r="J42">
            <v>126856059</v>
          </cell>
          <cell r="K42">
            <v>126856043</v>
          </cell>
          <cell r="L42">
            <v>126856061</v>
          </cell>
          <cell r="M42">
            <v>126856062</v>
          </cell>
          <cell r="N42">
            <v>126856044</v>
          </cell>
          <cell r="O42">
            <v>126856046</v>
          </cell>
          <cell r="P42">
            <v>126856041</v>
          </cell>
          <cell r="Q42">
            <v>126856047</v>
          </cell>
        </row>
        <row r="43">
          <cell r="B43">
            <v>1</v>
          </cell>
          <cell r="C43">
            <v>126856049</v>
          </cell>
          <cell r="D43">
            <v>126856050</v>
          </cell>
          <cell r="E43">
            <v>126856037</v>
          </cell>
          <cell r="F43">
            <v>126856051</v>
          </cell>
          <cell r="G43">
            <v>126856052</v>
          </cell>
          <cell r="H43">
            <v>126856039</v>
          </cell>
          <cell r="I43">
            <v>126856054</v>
          </cell>
          <cell r="J43">
            <v>126856058</v>
          </cell>
          <cell r="K43">
            <v>126856060</v>
          </cell>
          <cell r="L43">
            <v>126856063</v>
          </cell>
          <cell r="M43">
            <v>126856045</v>
          </cell>
          <cell r="N43">
            <v>126856064</v>
          </cell>
          <cell r="O43">
            <v>126856055</v>
          </cell>
          <cell r="P43">
            <v>126856066</v>
          </cell>
          <cell r="Q43">
            <v>126856048</v>
          </cell>
        </row>
        <row r="44">
          <cell r="B44">
            <v>1</v>
          </cell>
          <cell r="C44">
            <v>126856038</v>
          </cell>
          <cell r="D44">
            <v>126856053</v>
          </cell>
          <cell r="E44">
            <v>126856040</v>
          </cell>
          <cell r="F44">
            <v>126856065</v>
          </cell>
          <cell r="G44">
            <v>126856056</v>
          </cell>
          <cell r="H44">
            <v>126856057</v>
          </cell>
          <cell r="I44">
            <v>126856042</v>
          </cell>
          <cell r="J44">
            <v>126856059</v>
          </cell>
          <cell r="K44">
            <v>126856043</v>
          </cell>
          <cell r="L44">
            <v>126856061</v>
          </cell>
          <cell r="M44">
            <v>126856062</v>
          </cell>
          <cell r="N44">
            <v>126856044</v>
          </cell>
          <cell r="O44">
            <v>126856046</v>
          </cell>
          <cell r="P44">
            <v>126856041</v>
          </cell>
          <cell r="Q44">
            <v>126856047</v>
          </cell>
        </row>
        <row r="45">
          <cell r="B45">
            <v>1</v>
          </cell>
          <cell r="C45">
            <v>126856049</v>
          </cell>
          <cell r="D45">
            <v>126856050</v>
          </cell>
          <cell r="E45">
            <v>126856037</v>
          </cell>
          <cell r="F45">
            <v>126856051</v>
          </cell>
          <cell r="G45">
            <v>126856052</v>
          </cell>
          <cell r="H45">
            <v>126856039</v>
          </cell>
          <cell r="I45">
            <v>126856054</v>
          </cell>
          <cell r="J45">
            <v>126856058</v>
          </cell>
          <cell r="K45">
            <v>126856060</v>
          </cell>
          <cell r="L45">
            <v>126856063</v>
          </cell>
          <cell r="M45">
            <v>126856045</v>
          </cell>
          <cell r="N45">
            <v>126856064</v>
          </cell>
          <cell r="O45">
            <v>126856055</v>
          </cell>
          <cell r="P45">
            <v>126856066</v>
          </cell>
          <cell r="Q45">
            <v>126856048</v>
          </cell>
        </row>
        <row r="46">
          <cell r="B46">
            <v>1</v>
          </cell>
          <cell r="C46">
            <v>129433908</v>
          </cell>
          <cell r="D46">
            <v>129433932</v>
          </cell>
          <cell r="E46">
            <v>129433912</v>
          </cell>
          <cell r="F46">
            <v>129433914</v>
          </cell>
          <cell r="G46">
            <v>129433915</v>
          </cell>
          <cell r="H46">
            <v>129433921</v>
          </cell>
          <cell r="I46">
            <v>129433918</v>
          </cell>
          <cell r="J46">
            <v>129433923</v>
          </cell>
          <cell r="K46">
            <v>129433925</v>
          </cell>
          <cell r="L46">
            <v>129433928</v>
          </cell>
          <cell r="M46">
            <v>129433929</v>
          </cell>
          <cell r="N46">
            <v>129433934</v>
          </cell>
          <cell r="O46">
            <v>129433935</v>
          </cell>
          <cell r="P46">
            <v>129433936</v>
          </cell>
          <cell r="Q46">
            <v>129433937</v>
          </cell>
        </row>
        <row r="47">
          <cell r="B47">
            <v>1</v>
          </cell>
          <cell r="C47">
            <v>129433909</v>
          </cell>
          <cell r="D47">
            <v>129433911</v>
          </cell>
          <cell r="E47">
            <v>129433913</v>
          </cell>
          <cell r="F47">
            <v>129433922</v>
          </cell>
          <cell r="G47">
            <v>129433917</v>
          </cell>
          <cell r="H47">
            <v>129433919</v>
          </cell>
          <cell r="I47">
            <v>129433920</v>
          </cell>
          <cell r="J47">
            <v>129433916</v>
          </cell>
          <cell r="K47">
            <v>129433924</v>
          </cell>
          <cell r="L47">
            <v>129433926</v>
          </cell>
          <cell r="M47">
            <v>129433927</v>
          </cell>
          <cell r="N47">
            <v>129433930</v>
          </cell>
          <cell r="O47">
            <v>129433931</v>
          </cell>
          <cell r="P47">
            <v>129433910</v>
          </cell>
          <cell r="Q47">
            <v>129433933</v>
          </cell>
        </row>
        <row r="48">
          <cell r="B48">
            <v>1</v>
          </cell>
          <cell r="C48">
            <v>130062454</v>
          </cell>
          <cell r="D48">
            <v>130062455</v>
          </cell>
          <cell r="E48">
            <v>130062472</v>
          </cell>
          <cell r="F48">
            <v>130062456</v>
          </cell>
          <cell r="G48">
            <v>130062459</v>
          </cell>
          <cell r="H48">
            <v>130062480</v>
          </cell>
          <cell r="I48">
            <v>130062474</v>
          </cell>
          <cell r="J48">
            <v>130062475</v>
          </cell>
          <cell r="K48">
            <v>130062482</v>
          </cell>
          <cell r="L48">
            <v>130062477</v>
          </cell>
          <cell r="M48">
            <v>130062478</v>
          </cell>
          <cell r="N48">
            <v>130062466</v>
          </cell>
          <cell r="O48">
            <v>130062469</v>
          </cell>
          <cell r="P48">
            <v>130062481</v>
          </cell>
          <cell r="Q48">
            <v>130062479</v>
          </cell>
        </row>
        <row r="49">
          <cell r="B49">
            <v>1</v>
          </cell>
          <cell r="C49">
            <v>130062473</v>
          </cell>
          <cell r="D49">
            <v>130062457</v>
          </cell>
          <cell r="E49">
            <v>130062458</v>
          </cell>
          <cell r="F49">
            <v>130062461</v>
          </cell>
          <cell r="G49">
            <v>130062467</v>
          </cell>
          <cell r="H49">
            <v>130062476</v>
          </cell>
          <cell r="I49">
            <v>130062463</v>
          </cell>
          <cell r="J49">
            <v>130062464</v>
          </cell>
          <cell r="K49">
            <v>130062465</v>
          </cell>
          <cell r="L49">
            <v>130062462</v>
          </cell>
          <cell r="M49">
            <v>130062468</v>
          </cell>
          <cell r="N49">
            <v>130062460</v>
          </cell>
          <cell r="O49">
            <v>130062470</v>
          </cell>
          <cell r="P49">
            <v>130062483</v>
          </cell>
          <cell r="Q49">
            <v>130062471</v>
          </cell>
        </row>
        <row r="50">
          <cell r="B50">
            <v>2</v>
          </cell>
          <cell r="C50">
            <v>130912193</v>
          </cell>
          <cell r="D50">
            <v>130912196</v>
          </cell>
          <cell r="E50">
            <v>130912197</v>
          </cell>
          <cell r="F50">
            <v>130912206</v>
          </cell>
          <cell r="G50">
            <v>130912198</v>
          </cell>
          <cell r="H50">
            <v>130912215</v>
          </cell>
          <cell r="I50">
            <v>130912216</v>
          </cell>
          <cell r="J50">
            <v>130912200</v>
          </cell>
          <cell r="K50">
            <v>130912221</v>
          </cell>
          <cell r="L50">
            <v>130912218</v>
          </cell>
          <cell r="M50">
            <v>130912202</v>
          </cell>
          <cell r="N50">
            <v>130912220</v>
          </cell>
          <cell r="O50">
            <v>130912204</v>
          </cell>
          <cell r="P50">
            <v>130912214</v>
          </cell>
          <cell r="Q50">
            <v>130912208</v>
          </cell>
        </row>
        <row r="51">
          <cell r="B51">
            <v>2</v>
          </cell>
          <cell r="C51">
            <v>130912209</v>
          </cell>
          <cell r="D51">
            <v>130912194</v>
          </cell>
          <cell r="E51">
            <v>130912210</v>
          </cell>
          <cell r="F51">
            <v>130912195</v>
          </cell>
          <cell r="G51">
            <v>130912211</v>
          </cell>
          <cell r="H51">
            <v>130912212</v>
          </cell>
          <cell r="I51">
            <v>130912199</v>
          </cell>
          <cell r="J51">
            <v>130912217</v>
          </cell>
          <cell r="K51">
            <v>130912201</v>
          </cell>
          <cell r="L51">
            <v>130912222</v>
          </cell>
          <cell r="M51">
            <v>130912219</v>
          </cell>
          <cell r="N51">
            <v>130912203</v>
          </cell>
          <cell r="O51">
            <v>130912213</v>
          </cell>
          <cell r="P51">
            <v>130912207</v>
          </cell>
          <cell r="Q51">
            <v>130912205</v>
          </cell>
        </row>
        <row r="52">
          <cell r="B52">
            <v>1</v>
          </cell>
          <cell r="C52">
            <v>131631756</v>
          </cell>
          <cell r="D52">
            <v>131631775</v>
          </cell>
          <cell r="E52">
            <v>131631758</v>
          </cell>
          <cell r="F52">
            <v>131631759</v>
          </cell>
          <cell r="G52">
            <v>131631776</v>
          </cell>
          <cell r="H52">
            <v>131631760</v>
          </cell>
          <cell r="I52">
            <v>131631761</v>
          </cell>
          <cell r="J52">
            <v>131631762</v>
          </cell>
          <cell r="K52">
            <v>131631779</v>
          </cell>
          <cell r="L52">
            <v>131631780</v>
          </cell>
          <cell r="M52">
            <v>131631773</v>
          </cell>
          <cell r="N52">
            <v>131631781</v>
          </cell>
          <cell r="O52">
            <v>131631785</v>
          </cell>
          <cell r="P52">
            <v>131631764</v>
          </cell>
          <cell r="Q52">
            <v>131631784</v>
          </cell>
        </row>
        <row r="53">
          <cell r="B53">
            <v>1</v>
          </cell>
          <cell r="C53">
            <v>131631777</v>
          </cell>
          <cell r="D53">
            <v>131631757</v>
          </cell>
          <cell r="E53">
            <v>131631774</v>
          </cell>
          <cell r="F53">
            <v>131631778</v>
          </cell>
          <cell r="G53">
            <v>131631763</v>
          </cell>
          <cell r="H53">
            <v>131631772</v>
          </cell>
          <cell r="I53">
            <v>131631782</v>
          </cell>
          <cell r="J53">
            <v>131631765</v>
          </cell>
          <cell r="K53">
            <v>131631766</v>
          </cell>
          <cell r="L53">
            <v>131631783</v>
          </cell>
          <cell r="M53">
            <v>131631767</v>
          </cell>
          <cell r="N53">
            <v>131631768</v>
          </cell>
          <cell r="O53">
            <v>131631769</v>
          </cell>
          <cell r="P53">
            <v>131631770</v>
          </cell>
          <cell r="Q53">
            <v>131631771</v>
          </cell>
        </row>
        <row r="54">
          <cell r="B54">
            <v>1</v>
          </cell>
          <cell r="C54">
            <v>133946110</v>
          </cell>
          <cell r="D54">
            <v>133946128</v>
          </cell>
          <cell r="E54">
            <v>133946127</v>
          </cell>
          <cell r="F54">
            <v>133946130</v>
          </cell>
          <cell r="G54">
            <v>133946114</v>
          </cell>
          <cell r="H54">
            <v>133946115</v>
          </cell>
          <cell r="I54">
            <v>133946116</v>
          </cell>
          <cell r="J54">
            <v>133946131</v>
          </cell>
          <cell r="K54">
            <v>133946117</v>
          </cell>
          <cell r="L54">
            <v>133946118</v>
          </cell>
          <cell r="M54">
            <v>133946133</v>
          </cell>
          <cell r="N54">
            <v>133946119</v>
          </cell>
          <cell r="O54">
            <v>133946136</v>
          </cell>
          <cell r="P54">
            <v>133946124</v>
          </cell>
          <cell r="Q54">
            <v>133946125</v>
          </cell>
        </row>
        <row r="55">
          <cell r="B55">
            <v>1</v>
          </cell>
          <cell r="C55">
            <v>133946126</v>
          </cell>
          <cell r="D55">
            <v>133946111</v>
          </cell>
          <cell r="E55">
            <v>133946112</v>
          </cell>
          <cell r="F55">
            <v>133946113</v>
          </cell>
          <cell r="G55">
            <v>133946129</v>
          </cell>
          <cell r="H55">
            <v>133946132</v>
          </cell>
          <cell r="I55">
            <v>133946121</v>
          </cell>
          <cell r="J55">
            <v>133946139</v>
          </cell>
          <cell r="K55">
            <v>133946134</v>
          </cell>
          <cell r="L55">
            <v>133946135</v>
          </cell>
          <cell r="M55">
            <v>133946120</v>
          </cell>
          <cell r="N55">
            <v>133946137</v>
          </cell>
          <cell r="O55">
            <v>133946138</v>
          </cell>
          <cell r="P55">
            <v>133946122</v>
          </cell>
          <cell r="Q55">
            <v>133946123</v>
          </cell>
        </row>
        <row r="56">
          <cell r="B56">
            <v>2</v>
          </cell>
          <cell r="C56">
            <v>10473577</v>
          </cell>
          <cell r="D56">
            <v>10473580</v>
          </cell>
          <cell r="E56">
            <v>10473562</v>
          </cell>
          <cell r="F56">
            <v>10473579</v>
          </cell>
          <cell r="G56">
            <v>10473582</v>
          </cell>
          <cell r="H56">
            <v>10473564</v>
          </cell>
          <cell r="I56">
            <v>10473581</v>
          </cell>
          <cell r="J56">
            <v>10473565</v>
          </cell>
          <cell r="K56">
            <v>10473566</v>
          </cell>
          <cell r="L56">
            <v>10473567</v>
          </cell>
          <cell r="M56">
            <v>10473584</v>
          </cell>
          <cell r="N56">
            <v>10473569</v>
          </cell>
          <cell r="O56">
            <v>10473587</v>
          </cell>
          <cell r="P56">
            <v>10473573</v>
          </cell>
          <cell r="Q56">
            <v>10473574</v>
          </cell>
        </row>
        <row r="57">
          <cell r="B57">
            <v>2</v>
          </cell>
          <cell r="C57">
            <v>10473560</v>
          </cell>
          <cell r="D57">
            <v>10473578</v>
          </cell>
          <cell r="E57">
            <v>10473561</v>
          </cell>
          <cell r="F57">
            <v>10473588</v>
          </cell>
          <cell r="G57">
            <v>10473563</v>
          </cell>
          <cell r="H57">
            <v>10473585</v>
          </cell>
          <cell r="I57">
            <v>10473568</v>
          </cell>
          <cell r="J57">
            <v>10473586</v>
          </cell>
          <cell r="K57">
            <v>10473583</v>
          </cell>
          <cell r="L57">
            <v>10473570</v>
          </cell>
          <cell r="M57">
            <v>10473589</v>
          </cell>
          <cell r="N57">
            <v>10473571</v>
          </cell>
          <cell r="O57">
            <v>10473572</v>
          </cell>
          <cell r="P57">
            <v>10473575</v>
          </cell>
          <cell r="Q57">
            <v>10473576</v>
          </cell>
        </row>
        <row r="58">
          <cell r="B58">
            <v>1</v>
          </cell>
          <cell r="C58">
            <v>10780765</v>
          </cell>
          <cell r="D58">
            <v>10780766</v>
          </cell>
          <cell r="E58">
            <v>10780768</v>
          </cell>
          <cell r="F58">
            <v>10780783</v>
          </cell>
          <cell r="G58">
            <v>10780770</v>
          </cell>
          <cell r="H58">
            <v>10780771</v>
          </cell>
          <cell r="I58">
            <v>10780772</v>
          </cell>
          <cell r="J58">
            <v>10780773</v>
          </cell>
          <cell r="K58">
            <v>10780785</v>
          </cell>
          <cell r="L58">
            <v>10780782</v>
          </cell>
          <cell r="M58">
            <v>10780792</v>
          </cell>
          <cell r="N58">
            <v>10780787</v>
          </cell>
          <cell r="O58">
            <v>10780788</v>
          </cell>
          <cell r="P58">
            <v>10780790</v>
          </cell>
          <cell r="Q58">
            <v>10780780</v>
          </cell>
        </row>
        <row r="59">
          <cell r="B59">
            <v>1</v>
          </cell>
          <cell r="C59">
            <v>10780778</v>
          </cell>
          <cell r="D59">
            <v>10780779</v>
          </cell>
          <cell r="E59">
            <v>10780763</v>
          </cell>
          <cell r="F59">
            <v>10780764</v>
          </cell>
          <cell r="G59">
            <v>10780781</v>
          </cell>
          <cell r="H59">
            <v>10780767</v>
          </cell>
          <cell r="I59">
            <v>10780769</v>
          </cell>
          <cell r="J59">
            <v>10780784</v>
          </cell>
          <cell r="K59">
            <v>10780774</v>
          </cell>
          <cell r="L59">
            <v>10780786</v>
          </cell>
          <cell r="M59">
            <v>10780775</v>
          </cell>
          <cell r="N59">
            <v>10780776</v>
          </cell>
          <cell r="O59">
            <v>10780789</v>
          </cell>
          <cell r="P59">
            <v>10780791</v>
          </cell>
          <cell r="Q59">
            <v>10780777</v>
          </cell>
        </row>
        <row r="60">
          <cell r="B60">
            <v>1</v>
          </cell>
          <cell r="C60">
            <v>12951468</v>
          </cell>
          <cell r="D60">
            <v>12951496</v>
          </cell>
          <cell r="E60">
            <v>12951471</v>
          </cell>
          <cell r="F60">
            <v>12951486</v>
          </cell>
          <cell r="G60">
            <v>12951472</v>
          </cell>
          <cell r="H60">
            <v>12951491</v>
          </cell>
          <cell r="I60">
            <v>12951473</v>
          </cell>
          <cell r="J60">
            <v>12951478</v>
          </cell>
          <cell r="K60">
            <v>12951490</v>
          </cell>
          <cell r="L60">
            <v>12951480</v>
          </cell>
          <cell r="M60">
            <v>12951492</v>
          </cell>
          <cell r="N60">
            <v>12951482</v>
          </cell>
          <cell r="O60">
            <v>12951483</v>
          </cell>
          <cell r="P60">
            <v>12951495</v>
          </cell>
          <cell r="Q60">
            <v>12951487</v>
          </cell>
        </row>
        <row r="61">
          <cell r="B61">
            <v>1</v>
          </cell>
          <cell r="C61">
            <v>12951467</v>
          </cell>
          <cell r="D61">
            <v>12951469</v>
          </cell>
          <cell r="E61">
            <v>12951470</v>
          </cell>
          <cell r="F61">
            <v>12951474</v>
          </cell>
          <cell r="G61">
            <v>12951475</v>
          </cell>
          <cell r="H61">
            <v>12951488</v>
          </cell>
          <cell r="I61">
            <v>12951476</v>
          </cell>
          <cell r="J61">
            <v>12951477</v>
          </cell>
          <cell r="K61">
            <v>12951479</v>
          </cell>
          <cell r="L61">
            <v>12951489</v>
          </cell>
          <cell r="M61">
            <v>12951481</v>
          </cell>
          <cell r="N61">
            <v>12951493</v>
          </cell>
          <cell r="O61">
            <v>12951494</v>
          </cell>
          <cell r="P61">
            <v>12951484</v>
          </cell>
          <cell r="Q61">
            <v>12951485</v>
          </cell>
        </row>
        <row r="62">
          <cell r="B62">
            <v>2</v>
          </cell>
          <cell r="C62">
            <v>38593944</v>
          </cell>
          <cell r="D62">
            <v>38593935</v>
          </cell>
          <cell r="E62">
            <v>38593919</v>
          </cell>
          <cell r="F62">
            <v>38593920</v>
          </cell>
          <cell r="G62">
            <v>38593921</v>
          </cell>
          <cell r="H62">
            <v>38593934</v>
          </cell>
          <cell r="I62">
            <v>38593922</v>
          </cell>
          <cell r="J62">
            <v>38593941</v>
          </cell>
          <cell r="K62">
            <v>38593918</v>
          </cell>
          <cell r="L62">
            <v>38593939</v>
          </cell>
          <cell r="M62">
            <v>38593933</v>
          </cell>
          <cell r="N62">
            <v>38593926</v>
          </cell>
          <cell r="O62">
            <v>38593943</v>
          </cell>
          <cell r="P62">
            <v>38593930</v>
          </cell>
          <cell r="Q62">
            <v>38593942</v>
          </cell>
        </row>
        <row r="63">
          <cell r="B63">
            <v>2</v>
          </cell>
          <cell r="C63">
            <v>38593931</v>
          </cell>
          <cell r="D63">
            <v>38593932</v>
          </cell>
          <cell r="E63">
            <v>38593916</v>
          </cell>
          <cell r="F63">
            <v>38593917</v>
          </cell>
          <cell r="G63">
            <v>38593945</v>
          </cell>
          <cell r="H63">
            <v>38593924</v>
          </cell>
          <cell r="I63">
            <v>38593937</v>
          </cell>
          <cell r="J63">
            <v>38593923</v>
          </cell>
          <cell r="K63">
            <v>38593938</v>
          </cell>
          <cell r="L63">
            <v>38593925</v>
          </cell>
          <cell r="M63">
            <v>38593927</v>
          </cell>
          <cell r="N63">
            <v>38593928</v>
          </cell>
          <cell r="O63">
            <v>38593936</v>
          </cell>
          <cell r="P63">
            <v>38593929</v>
          </cell>
          <cell r="Q63">
            <v>38593940</v>
          </cell>
        </row>
        <row r="64">
          <cell r="B64">
            <v>2</v>
          </cell>
          <cell r="C64">
            <v>40875046</v>
          </cell>
          <cell r="D64">
            <v>40875056</v>
          </cell>
          <cell r="E64">
            <v>40875048</v>
          </cell>
          <cell r="F64">
            <v>40875049</v>
          </cell>
          <cell r="G64">
            <v>40875052</v>
          </cell>
          <cell r="H64">
            <v>40875053</v>
          </cell>
          <cell r="I64">
            <v>40875061</v>
          </cell>
          <cell r="J64">
            <v>40875055</v>
          </cell>
          <cell r="K64">
            <v>40875047</v>
          </cell>
          <cell r="L64">
            <v>40875068</v>
          </cell>
          <cell r="M64">
            <v>40875057</v>
          </cell>
          <cell r="N64">
            <v>40875069</v>
          </cell>
          <cell r="O64">
            <v>40875070</v>
          </cell>
          <cell r="P64">
            <v>40875058</v>
          </cell>
          <cell r="Q64">
            <v>40875065</v>
          </cell>
        </row>
        <row r="65">
          <cell r="B65">
            <v>2</v>
          </cell>
          <cell r="C65">
            <v>40875044</v>
          </cell>
          <cell r="D65">
            <v>40875059</v>
          </cell>
          <cell r="E65">
            <v>40875045</v>
          </cell>
          <cell r="F65">
            <v>40875062</v>
          </cell>
          <cell r="G65">
            <v>40875063</v>
          </cell>
          <cell r="H65">
            <v>40875064</v>
          </cell>
          <cell r="I65">
            <v>40875050</v>
          </cell>
          <cell r="J65">
            <v>40875051</v>
          </cell>
          <cell r="K65">
            <v>40875060</v>
          </cell>
          <cell r="L65">
            <v>40875066</v>
          </cell>
          <cell r="M65">
            <v>40875067</v>
          </cell>
          <cell r="N65">
            <v>40875054</v>
          </cell>
          <cell r="O65">
            <v>40875071</v>
          </cell>
          <cell r="P65">
            <v>40875072</v>
          </cell>
          <cell r="Q65">
            <v>40875073</v>
          </cell>
        </row>
        <row r="66">
          <cell r="B66">
            <v>1</v>
          </cell>
          <cell r="C66">
            <v>41495132</v>
          </cell>
          <cell r="D66">
            <v>41495147</v>
          </cell>
          <cell r="E66">
            <v>41495159</v>
          </cell>
          <cell r="F66">
            <v>41495134</v>
          </cell>
          <cell r="G66">
            <v>41495152</v>
          </cell>
          <cell r="H66">
            <v>41495148</v>
          </cell>
          <cell r="I66">
            <v>41495154</v>
          </cell>
          <cell r="J66">
            <v>41495155</v>
          </cell>
          <cell r="K66">
            <v>41495139</v>
          </cell>
          <cell r="L66">
            <v>41495156</v>
          </cell>
          <cell r="M66">
            <v>41495141</v>
          </cell>
          <cell r="N66">
            <v>41495142</v>
          </cell>
          <cell r="O66">
            <v>41495143</v>
          </cell>
          <cell r="P66">
            <v>41495144</v>
          </cell>
          <cell r="Q66">
            <v>41495157</v>
          </cell>
        </row>
        <row r="67">
          <cell r="B67">
            <v>1</v>
          </cell>
          <cell r="C67">
            <v>41495145</v>
          </cell>
          <cell r="D67">
            <v>41495146</v>
          </cell>
          <cell r="E67">
            <v>41495149</v>
          </cell>
          <cell r="F67">
            <v>41495153</v>
          </cell>
          <cell r="G67">
            <v>41495133</v>
          </cell>
          <cell r="H67">
            <v>41495135</v>
          </cell>
          <cell r="I67">
            <v>41495150</v>
          </cell>
          <cell r="J67">
            <v>41495136</v>
          </cell>
          <cell r="K67">
            <v>41495151</v>
          </cell>
          <cell r="L67">
            <v>41495137</v>
          </cell>
          <cell r="M67">
            <v>41495138</v>
          </cell>
          <cell r="N67">
            <v>41495140</v>
          </cell>
          <cell r="O67">
            <v>41495158</v>
          </cell>
          <cell r="P67">
            <v>41495160</v>
          </cell>
          <cell r="Q67">
            <v>41495161</v>
          </cell>
        </row>
        <row r="68">
          <cell r="B68">
            <v>1</v>
          </cell>
          <cell r="C68">
            <v>42063968</v>
          </cell>
          <cell r="D68">
            <v>42063969</v>
          </cell>
          <cell r="E68">
            <v>42063971</v>
          </cell>
          <cell r="F68">
            <v>42063991</v>
          </cell>
          <cell r="G68">
            <v>42063973</v>
          </cell>
          <cell r="H68">
            <v>42063975</v>
          </cell>
          <cell r="I68">
            <v>42063976</v>
          </cell>
          <cell r="J68">
            <v>42063993</v>
          </cell>
          <cell r="K68">
            <v>42063992</v>
          </cell>
          <cell r="L68">
            <v>42063995</v>
          </cell>
          <cell r="M68">
            <v>42063981</v>
          </cell>
          <cell r="N68">
            <v>42063985</v>
          </cell>
          <cell r="O68">
            <v>42063996</v>
          </cell>
          <cell r="P68">
            <v>42063988</v>
          </cell>
          <cell r="Q68">
            <v>42063997</v>
          </cell>
        </row>
        <row r="69">
          <cell r="B69">
            <v>1</v>
          </cell>
          <cell r="C69">
            <v>42063989</v>
          </cell>
          <cell r="D69">
            <v>42063970</v>
          </cell>
          <cell r="E69">
            <v>42063972</v>
          </cell>
          <cell r="F69">
            <v>42063974</v>
          </cell>
          <cell r="G69">
            <v>42063977</v>
          </cell>
          <cell r="H69">
            <v>42063978</v>
          </cell>
          <cell r="I69">
            <v>42063990</v>
          </cell>
          <cell r="J69">
            <v>42063979</v>
          </cell>
          <cell r="K69">
            <v>42063982</v>
          </cell>
          <cell r="L69">
            <v>42063980</v>
          </cell>
          <cell r="M69">
            <v>42063983</v>
          </cell>
          <cell r="N69">
            <v>42063984</v>
          </cell>
          <cell r="O69">
            <v>42063994</v>
          </cell>
          <cell r="P69">
            <v>42063986</v>
          </cell>
          <cell r="Q69">
            <v>42063987</v>
          </cell>
        </row>
        <row r="70">
          <cell r="B70">
            <v>2</v>
          </cell>
          <cell r="C70">
            <v>41800344</v>
          </cell>
          <cell r="D70">
            <v>41800346</v>
          </cell>
          <cell r="E70">
            <v>41800357</v>
          </cell>
          <cell r="F70">
            <v>41800347</v>
          </cell>
          <cell r="G70">
            <v>41800349</v>
          </cell>
          <cell r="H70">
            <v>41800350</v>
          </cell>
          <cell r="I70">
            <v>41800334</v>
          </cell>
          <cell r="J70">
            <v>41800352</v>
          </cell>
          <cell r="K70">
            <v>41800354</v>
          </cell>
          <cell r="L70">
            <v>41800337</v>
          </cell>
          <cell r="M70">
            <v>41800338</v>
          </cell>
          <cell r="N70">
            <v>41800340</v>
          </cell>
          <cell r="O70">
            <v>41800335</v>
          </cell>
          <cell r="P70">
            <v>41800358</v>
          </cell>
          <cell r="Q70">
            <v>41800351</v>
          </cell>
        </row>
        <row r="71">
          <cell r="B71">
            <v>2</v>
          </cell>
          <cell r="C71">
            <v>41800339</v>
          </cell>
          <cell r="D71">
            <v>41800343</v>
          </cell>
          <cell r="E71">
            <v>41800332</v>
          </cell>
          <cell r="F71">
            <v>41800353</v>
          </cell>
          <cell r="G71">
            <v>41800333</v>
          </cell>
          <cell r="H71">
            <v>41800359</v>
          </cell>
          <cell r="I71">
            <v>41800348</v>
          </cell>
          <cell r="J71">
            <v>41800341</v>
          </cell>
          <cell r="K71">
            <v>41800355</v>
          </cell>
          <cell r="L71">
            <v>41800336</v>
          </cell>
          <cell r="M71">
            <v>41800331</v>
          </cell>
          <cell r="N71">
            <v>41800342</v>
          </cell>
          <cell r="O71">
            <v>41800360</v>
          </cell>
          <cell r="P71">
            <v>41800345</v>
          </cell>
          <cell r="Q71">
            <v>41800356</v>
          </cell>
        </row>
        <row r="72">
          <cell r="B72">
            <v>2</v>
          </cell>
          <cell r="C72">
            <v>42273589</v>
          </cell>
          <cell r="D72">
            <v>42273588</v>
          </cell>
          <cell r="E72">
            <v>42477606</v>
          </cell>
          <cell r="F72">
            <v>42477605</v>
          </cell>
          <cell r="G72">
            <v>42273590</v>
          </cell>
          <cell r="H72">
            <v>42477609</v>
          </cell>
          <cell r="I72">
            <v>42477617</v>
          </cell>
          <cell r="J72">
            <v>42477610</v>
          </cell>
          <cell r="K72">
            <v>42273597</v>
          </cell>
          <cell r="L72">
            <v>42273599</v>
          </cell>
          <cell r="M72">
            <v>42477614</v>
          </cell>
          <cell r="N72">
            <v>42477615</v>
          </cell>
          <cell r="O72">
            <v>42477613</v>
          </cell>
          <cell r="P72">
            <v>42477602</v>
          </cell>
          <cell r="Q72">
            <v>42477603</v>
          </cell>
        </row>
        <row r="73">
          <cell r="B73">
            <v>2</v>
          </cell>
          <cell r="C73">
            <v>42477604</v>
          </cell>
          <cell r="D73">
            <v>42477608</v>
          </cell>
          <cell r="E73">
            <v>42477616</v>
          </cell>
          <cell r="F73">
            <v>42273591</v>
          </cell>
          <cell r="G73">
            <v>42273592</v>
          </cell>
          <cell r="H73">
            <v>42273594</v>
          </cell>
          <cell r="I73">
            <v>42273595</v>
          </cell>
          <cell r="J73">
            <v>42477611</v>
          </cell>
          <cell r="K73">
            <v>42273596</v>
          </cell>
          <cell r="L73">
            <v>42477612</v>
          </cell>
          <cell r="M73">
            <v>42273598</v>
          </cell>
          <cell r="N73">
            <v>42477607</v>
          </cell>
          <cell r="O73">
            <v>42273600</v>
          </cell>
          <cell r="P73">
            <v>42477601</v>
          </cell>
          <cell r="Q73">
            <v>42273593</v>
          </cell>
        </row>
        <row r="74">
          <cell r="B74">
            <v>2</v>
          </cell>
          <cell r="C74">
            <v>41670356</v>
          </cell>
          <cell r="D74">
            <v>41670352</v>
          </cell>
          <cell r="E74">
            <v>41670334</v>
          </cell>
          <cell r="F74">
            <v>41670337</v>
          </cell>
          <cell r="G74">
            <v>41670338</v>
          </cell>
          <cell r="H74">
            <v>41670339</v>
          </cell>
          <cell r="I74">
            <v>41670355</v>
          </cell>
          <cell r="J74">
            <v>41670340</v>
          </cell>
          <cell r="K74">
            <v>41670341</v>
          </cell>
          <cell r="L74">
            <v>41670342</v>
          </cell>
          <cell r="M74">
            <v>41670349</v>
          </cell>
          <cell r="N74">
            <v>41670347</v>
          </cell>
          <cell r="O74">
            <v>41670359</v>
          </cell>
          <cell r="P74">
            <v>41670343</v>
          </cell>
          <cell r="Q74">
            <v>41670360</v>
          </cell>
        </row>
        <row r="75">
          <cell r="B75">
            <v>2</v>
          </cell>
          <cell r="C75">
            <v>41670332</v>
          </cell>
          <cell r="D75">
            <v>41670333</v>
          </cell>
          <cell r="E75">
            <v>41670353</v>
          </cell>
          <cell r="F75">
            <v>41670335</v>
          </cell>
          <cell r="G75">
            <v>41670336</v>
          </cell>
          <cell r="H75">
            <v>41670354</v>
          </cell>
          <cell r="I75">
            <v>41670344</v>
          </cell>
          <cell r="J75">
            <v>41670345</v>
          </cell>
          <cell r="K75">
            <v>41670346</v>
          </cell>
          <cell r="L75">
            <v>41670348</v>
          </cell>
          <cell r="M75">
            <v>41670358</v>
          </cell>
          <cell r="N75">
            <v>41670357</v>
          </cell>
          <cell r="O75">
            <v>41670350</v>
          </cell>
          <cell r="P75">
            <v>41670351</v>
          </cell>
          <cell r="Q75">
            <v>41670361</v>
          </cell>
        </row>
        <row r="76">
          <cell r="B76">
            <v>2</v>
          </cell>
          <cell r="C76">
            <v>42428350</v>
          </cell>
          <cell r="D76">
            <v>42428353</v>
          </cell>
          <cell r="E76">
            <v>42428354</v>
          </cell>
          <cell r="F76">
            <v>42428372</v>
          </cell>
          <cell r="G76">
            <v>42428357</v>
          </cell>
          <cell r="H76">
            <v>42428359</v>
          </cell>
          <cell r="I76">
            <v>42428361</v>
          </cell>
          <cell r="J76">
            <v>42428366</v>
          </cell>
          <cell r="K76">
            <v>42428368</v>
          </cell>
          <cell r="L76">
            <v>42428355</v>
          </cell>
          <cell r="M76">
            <v>42428375</v>
          </cell>
          <cell r="N76">
            <v>42428364</v>
          </cell>
          <cell r="O76">
            <v>42428377</v>
          </cell>
          <cell r="P76">
            <v>42428378</v>
          </cell>
          <cell r="Q76">
            <v>42428379</v>
          </cell>
        </row>
        <row r="77">
          <cell r="B77">
            <v>2</v>
          </cell>
          <cell r="C77">
            <v>42428376</v>
          </cell>
          <cell r="D77">
            <v>42428351</v>
          </cell>
          <cell r="E77">
            <v>42428352</v>
          </cell>
          <cell r="F77">
            <v>42428356</v>
          </cell>
          <cell r="G77">
            <v>42428358</v>
          </cell>
          <cell r="H77">
            <v>42428360</v>
          </cell>
          <cell r="I77">
            <v>42428362</v>
          </cell>
          <cell r="J77">
            <v>42428363</v>
          </cell>
          <cell r="K77">
            <v>42428365</v>
          </cell>
          <cell r="L77">
            <v>42428367</v>
          </cell>
          <cell r="M77">
            <v>42428369</v>
          </cell>
          <cell r="N77">
            <v>42428370</v>
          </cell>
          <cell r="O77">
            <v>42428371</v>
          </cell>
          <cell r="P77">
            <v>42428373</v>
          </cell>
          <cell r="Q77">
            <v>42428374</v>
          </cell>
        </row>
        <row r="78">
          <cell r="B78">
            <v>2</v>
          </cell>
          <cell r="C78">
            <v>42290947</v>
          </cell>
          <cell r="D78">
            <v>42290948</v>
          </cell>
          <cell r="E78">
            <v>42290965</v>
          </cell>
          <cell r="F78">
            <v>42290949</v>
          </cell>
          <cell r="G78">
            <v>42290950</v>
          </cell>
          <cell r="H78">
            <v>42290951</v>
          </cell>
          <cell r="I78">
            <v>42290967</v>
          </cell>
          <cell r="J78">
            <v>42290975</v>
          </cell>
          <cell r="K78">
            <v>42290954</v>
          </cell>
          <cell r="L78">
            <v>42290957</v>
          </cell>
          <cell r="M78">
            <v>42290973</v>
          </cell>
          <cell r="N78">
            <v>42290960</v>
          </cell>
          <cell r="O78">
            <v>42290974</v>
          </cell>
          <cell r="P78">
            <v>42290961</v>
          </cell>
          <cell r="Q78">
            <v>42290962</v>
          </cell>
        </row>
        <row r="79">
          <cell r="B79">
            <v>2</v>
          </cell>
          <cell r="C79">
            <v>42290963</v>
          </cell>
          <cell r="D79">
            <v>42290970</v>
          </cell>
          <cell r="E79">
            <v>42290964</v>
          </cell>
          <cell r="F79">
            <v>42290966</v>
          </cell>
          <cell r="G79">
            <v>42290952</v>
          </cell>
          <cell r="H79">
            <v>42290953</v>
          </cell>
          <cell r="I79">
            <v>42290968</v>
          </cell>
          <cell r="J79">
            <v>42290969</v>
          </cell>
          <cell r="K79">
            <v>42290955</v>
          </cell>
          <cell r="L79">
            <v>42290956</v>
          </cell>
          <cell r="M79">
            <v>42290971</v>
          </cell>
          <cell r="N79">
            <v>42290972</v>
          </cell>
          <cell r="O79">
            <v>42290958</v>
          </cell>
          <cell r="P79">
            <v>42290959</v>
          </cell>
          <cell r="Q79">
            <v>42290976</v>
          </cell>
        </row>
        <row r="80">
          <cell r="B80">
            <v>0</v>
          </cell>
          <cell r="C80">
            <v>43808170</v>
          </cell>
          <cell r="D80">
            <v>43808173</v>
          </cell>
          <cell r="E80">
            <v>43808158</v>
          </cell>
          <cell r="F80">
            <v>43808159</v>
          </cell>
          <cell r="G80">
            <v>43808174</v>
          </cell>
          <cell r="H80">
            <v>43808175</v>
          </cell>
          <cell r="I80">
            <v>43808160</v>
          </cell>
          <cell r="J80">
            <v>43808179</v>
          </cell>
          <cell r="K80">
            <v>43808162</v>
          </cell>
          <cell r="L80">
            <v>43808163</v>
          </cell>
          <cell r="M80">
            <v>43808178</v>
          </cell>
          <cell r="N80">
            <v>43808176</v>
          </cell>
          <cell r="O80">
            <v>43808184</v>
          </cell>
          <cell r="P80">
            <v>43808185</v>
          </cell>
          <cell r="Q80">
            <v>43808169</v>
          </cell>
        </row>
        <row r="81">
          <cell r="B81">
            <v>0</v>
          </cell>
          <cell r="C81">
            <v>43808171</v>
          </cell>
          <cell r="D81">
            <v>43808172</v>
          </cell>
          <cell r="E81">
            <v>43808157</v>
          </cell>
          <cell r="F81">
            <v>43808161</v>
          </cell>
          <cell r="G81">
            <v>43808164</v>
          </cell>
          <cell r="H81">
            <v>43808165</v>
          </cell>
          <cell r="I81">
            <v>43808177</v>
          </cell>
          <cell r="J81">
            <v>43808166</v>
          </cell>
          <cell r="K81">
            <v>43808167</v>
          </cell>
          <cell r="L81">
            <v>43808180</v>
          </cell>
          <cell r="M81">
            <v>43808181</v>
          </cell>
          <cell r="N81">
            <v>43808182</v>
          </cell>
          <cell r="O81">
            <v>43808183</v>
          </cell>
          <cell r="P81">
            <v>43808168</v>
          </cell>
          <cell r="Q81">
            <v>43808186</v>
          </cell>
        </row>
        <row r="82">
          <cell r="B82">
            <v>1</v>
          </cell>
          <cell r="C82">
            <v>43535001</v>
          </cell>
          <cell r="D82">
            <v>43535018</v>
          </cell>
          <cell r="E82">
            <v>43535020</v>
          </cell>
          <cell r="F82">
            <v>43535003</v>
          </cell>
          <cell r="G82">
            <v>43535027</v>
          </cell>
          <cell r="H82">
            <v>43535021</v>
          </cell>
          <cell r="I82">
            <v>43535004</v>
          </cell>
          <cell r="J82">
            <v>43535005</v>
          </cell>
          <cell r="K82">
            <v>43535028</v>
          </cell>
          <cell r="L82">
            <v>43535006</v>
          </cell>
          <cell r="M82">
            <v>43535025</v>
          </cell>
          <cell r="N82">
            <v>43535010</v>
          </cell>
          <cell r="O82">
            <v>43535011</v>
          </cell>
          <cell r="P82">
            <v>43535026</v>
          </cell>
          <cell r="Q82">
            <v>43535013</v>
          </cell>
        </row>
        <row r="83">
          <cell r="B83">
            <v>1</v>
          </cell>
          <cell r="C83">
            <v>43535017</v>
          </cell>
          <cell r="D83">
            <v>43535002</v>
          </cell>
          <cell r="E83">
            <v>43535019</v>
          </cell>
          <cell r="F83">
            <v>43535007</v>
          </cell>
          <cell r="G83">
            <v>43535023</v>
          </cell>
          <cell r="H83">
            <v>43535008</v>
          </cell>
          <cell r="I83">
            <v>43535009</v>
          </cell>
          <cell r="J83">
            <v>43535024</v>
          </cell>
          <cell r="K83">
            <v>43535015</v>
          </cell>
          <cell r="L83">
            <v>43535012</v>
          </cell>
          <cell r="M83">
            <v>43535014</v>
          </cell>
          <cell r="N83">
            <v>43535022</v>
          </cell>
          <cell r="O83">
            <v>43535029</v>
          </cell>
          <cell r="P83">
            <v>43535030</v>
          </cell>
          <cell r="Q83">
            <v>43535016</v>
          </cell>
        </row>
        <row r="84">
          <cell r="B84">
            <v>1</v>
          </cell>
          <cell r="C84">
            <v>44341816</v>
          </cell>
          <cell r="D84">
            <v>44341843</v>
          </cell>
          <cell r="E84">
            <v>44341833</v>
          </cell>
          <cell r="F84">
            <v>44341819</v>
          </cell>
          <cell r="G84">
            <v>44341820</v>
          </cell>
          <cell r="H84">
            <v>44341821</v>
          </cell>
          <cell r="I84">
            <v>44341837</v>
          </cell>
          <cell r="J84">
            <v>44341845</v>
          </cell>
          <cell r="K84">
            <v>44341822</v>
          </cell>
          <cell r="L84">
            <v>44341838</v>
          </cell>
          <cell r="M84">
            <v>44341839</v>
          </cell>
          <cell r="N84">
            <v>44341824</v>
          </cell>
          <cell r="O84">
            <v>44341828</v>
          </cell>
          <cell r="P84">
            <v>44341829</v>
          </cell>
          <cell r="Q84">
            <v>44341841</v>
          </cell>
        </row>
        <row r="85">
          <cell r="B85">
            <v>1</v>
          </cell>
          <cell r="C85">
            <v>44341840</v>
          </cell>
          <cell r="D85">
            <v>44341831</v>
          </cell>
          <cell r="E85">
            <v>44341832</v>
          </cell>
          <cell r="F85">
            <v>44341817</v>
          </cell>
          <cell r="G85">
            <v>44341818</v>
          </cell>
          <cell r="H85">
            <v>44341844</v>
          </cell>
          <cell r="I85">
            <v>44341823</v>
          </cell>
          <cell r="J85">
            <v>44341835</v>
          </cell>
          <cell r="K85">
            <v>44341825</v>
          </cell>
          <cell r="L85">
            <v>44341826</v>
          </cell>
          <cell r="M85">
            <v>44341842</v>
          </cell>
          <cell r="N85">
            <v>44341834</v>
          </cell>
          <cell r="O85">
            <v>44341827</v>
          </cell>
          <cell r="P85">
            <v>44341830</v>
          </cell>
          <cell r="Q85">
            <v>44341836</v>
          </cell>
        </row>
        <row r="86">
          <cell r="B86">
            <v>2</v>
          </cell>
          <cell r="C86">
            <v>43589003</v>
          </cell>
          <cell r="D86">
            <v>43589004</v>
          </cell>
          <cell r="E86">
            <v>43589006</v>
          </cell>
          <cell r="F86">
            <v>43588990</v>
          </cell>
          <cell r="G86">
            <v>43588993</v>
          </cell>
          <cell r="H86">
            <v>43589008</v>
          </cell>
          <cell r="I86">
            <v>43589009</v>
          </cell>
          <cell r="J86">
            <v>43588994</v>
          </cell>
          <cell r="K86">
            <v>43588995</v>
          </cell>
          <cell r="L86">
            <v>43588997</v>
          </cell>
          <cell r="M86">
            <v>43588999</v>
          </cell>
          <cell r="N86">
            <v>43589011</v>
          </cell>
          <cell r="O86">
            <v>43589014</v>
          </cell>
          <cell r="P86">
            <v>43589001</v>
          </cell>
          <cell r="Q86">
            <v>43588998</v>
          </cell>
        </row>
        <row r="87">
          <cell r="B87">
            <v>2</v>
          </cell>
          <cell r="C87">
            <v>43588986</v>
          </cell>
          <cell r="D87">
            <v>43588987</v>
          </cell>
          <cell r="E87">
            <v>43588988</v>
          </cell>
          <cell r="F87">
            <v>43588989</v>
          </cell>
          <cell r="G87">
            <v>43588991</v>
          </cell>
          <cell r="H87">
            <v>43588992</v>
          </cell>
          <cell r="I87">
            <v>43589005</v>
          </cell>
          <cell r="J87">
            <v>43588996</v>
          </cell>
          <cell r="K87">
            <v>43589015</v>
          </cell>
          <cell r="L87">
            <v>43589010</v>
          </cell>
          <cell r="M87">
            <v>43589000</v>
          </cell>
          <cell r="N87">
            <v>43589012</v>
          </cell>
          <cell r="O87">
            <v>43589013</v>
          </cell>
          <cell r="P87">
            <v>43589002</v>
          </cell>
          <cell r="Q87">
            <v>43589007</v>
          </cell>
        </row>
        <row r="88">
          <cell r="B88">
            <v>1</v>
          </cell>
          <cell r="C88">
            <v>44192364</v>
          </cell>
          <cell r="D88">
            <v>44192365</v>
          </cell>
          <cell r="E88">
            <v>44192368</v>
          </cell>
          <cell r="F88">
            <v>44192369</v>
          </cell>
          <cell r="G88">
            <v>44192370</v>
          </cell>
          <cell r="H88">
            <v>44192385</v>
          </cell>
          <cell r="I88">
            <v>44192386</v>
          </cell>
          <cell r="J88">
            <v>44192375</v>
          </cell>
          <cell r="K88">
            <v>44192389</v>
          </cell>
          <cell r="L88">
            <v>44192376</v>
          </cell>
          <cell r="M88">
            <v>44192377</v>
          </cell>
          <cell r="N88">
            <v>44192378</v>
          </cell>
          <cell r="O88">
            <v>44192379</v>
          </cell>
          <cell r="P88">
            <v>44192387</v>
          </cell>
          <cell r="Q88">
            <v>44192380</v>
          </cell>
        </row>
        <row r="89">
          <cell r="B89">
            <v>1</v>
          </cell>
          <cell r="C89">
            <v>44192382</v>
          </cell>
          <cell r="D89">
            <v>44192366</v>
          </cell>
          <cell r="E89">
            <v>44192367</v>
          </cell>
          <cell r="F89">
            <v>44192383</v>
          </cell>
          <cell r="G89">
            <v>44192384</v>
          </cell>
          <cell r="H89">
            <v>44192371</v>
          </cell>
          <cell r="I89">
            <v>44192381</v>
          </cell>
          <cell r="J89">
            <v>44192373</v>
          </cell>
          <cell r="K89">
            <v>44192374</v>
          </cell>
          <cell r="L89">
            <v>44192372</v>
          </cell>
          <cell r="M89">
            <v>44192388</v>
          </cell>
          <cell r="N89">
            <v>44192392</v>
          </cell>
          <cell r="O89">
            <v>44192390</v>
          </cell>
          <cell r="P89">
            <v>44192391</v>
          </cell>
          <cell r="Q89">
            <v>44192393</v>
          </cell>
        </row>
        <row r="90">
          <cell r="B90">
            <v>2</v>
          </cell>
          <cell r="C90">
            <v>44602956</v>
          </cell>
          <cell r="D90">
            <v>44602936</v>
          </cell>
          <cell r="E90">
            <v>44602938</v>
          </cell>
          <cell r="F90">
            <v>44602939</v>
          </cell>
          <cell r="G90">
            <v>44602940</v>
          </cell>
          <cell r="H90">
            <v>44602942</v>
          </cell>
          <cell r="I90">
            <v>44602944</v>
          </cell>
          <cell r="J90">
            <v>44602965</v>
          </cell>
          <cell r="K90">
            <v>44602945</v>
          </cell>
          <cell r="L90">
            <v>44602961</v>
          </cell>
          <cell r="M90">
            <v>44602948</v>
          </cell>
          <cell r="N90">
            <v>44602949</v>
          </cell>
          <cell r="O90">
            <v>44602964</v>
          </cell>
          <cell r="P90">
            <v>44602952</v>
          </cell>
          <cell r="Q90">
            <v>44602957</v>
          </cell>
        </row>
        <row r="91">
          <cell r="B91">
            <v>2</v>
          </cell>
          <cell r="C91">
            <v>44602955</v>
          </cell>
          <cell r="D91">
            <v>44602937</v>
          </cell>
          <cell r="E91">
            <v>44602941</v>
          </cell>
          <cell r="F91">
            <v>44602958</v>
          </cell>
          <cell r="G91">
            <v>44602959</v>
          </cell>
          <cell r="H91">
            <v>44602943</v>
          </cell>
          <cell r="I91">
            <v>44602960</v>
          </cell>
          <cell r="J91">
            <v>44602946</v>
          </cell>
          <cell r="K91">
            <v>44602947</v>
          </cell>
          <cell r="L91">
            <v>44602962</v>
          </cell>
          <cell r="M91">
            <v>44602963</v>
          </cell>
          <cell r="N91">
            <v>44602950</v>
          </cell>
          <cell r="O91">
            <v>44602951</v>
          </cell>
          <cell r="P91">
            <v>44602953</v>
          </cell>
          <cell r="Q91">
            <v>44602954</v>
          </cell>
        </row>
        <row r="92">
          <cell r="B92">
            <v>1</v>
          </cell>
          <cell r="C92">
            <v>44879815</v>
          </cell>
          <cell r="D92">
            <v>44879817</v>
          </cell>
          <cell r="E92">
            <v>44879804</v>
          </cell>
          <cell r="F92">
            <v>44879805</v>
          </cell>
          <cell r="G92">
            <v>44879806</v>
          </cell>
          <cell r="H92">
            <v>44879821</v>
          </cell>
          <cell r="I92">
            <v>44879830</v>
          </cell>
          <cell r="J92">
            <v>44879823</v>
          </cell>
          <cell r="K92">
            <v>44879808</v>
          </cell>
          <cell r="L92">
            <v>44879809</v>
          </cell>
          <cell r="M92">
            <v>44879810</v>
          </cell>
          <cell r="N92">
            <v>44879831</v>
          </cell>
          <cell r="O92">
            <v>44879827</v>
          </cell>
          <cell r="P92">
            <v>44879828</v>
          </cell>
          <cell r="Q92">
            <v>44879813</v>
          </cell>
        </row>
        <row r="93">
          <cell r="B93">
            <v>1</v>
          </cell>
          <cell r="C93">
            <v>44879802</v>
          </cell>
          <cell r="D93">
            <v>44879803</v>
          </cell>
          <cell r="E93">
            <v>44879807</v>
          </cell>
          <cell r="F93">
            <v>44879818</v>
          </cell>
          <cell r="G93">
            <v>44879820</v>
          </cell>
          <cell r="H93">
            <v>44879822</v>
          </cell>
          <cell r="I93">
            <v>44879825</v>
          </cell>
          <cell r="J93">
            <v>44879819</v>
          </cell>
          <cell r="K93">
            <v>44879811</v>
          </cell>
          <cell r="L93">
            <v>44879826</v>
          </cell>
          <cell r="M93">
            <v>44879824</v>
          </cell>
          <cell r="N93">
            <v>44879829</v>
          </cell>
          <cell r="O93">
            <v>44879812</v>
          </cell>
          <cell r="P93">
            <v>44879816</v>
          </cell>
          <cell r="Q93">
            <v>44879814</v>
          </cell>
        </row>
        <row r="94">
          <cell r="B94">
            <v>2</v>
          </cell>
          <cell r="C94">
            <v>45465642</v>
          </cell>
          <cell r="D94">
            <v>45465643</v>
          </cell>
          <cell r="E94">
            <v>45465656</v>
          </cell>
          <cell r="F94">
            <v>45465645</v>
          </cell>
          <cell r="G94">
            <v>45465659</v>
          </cell>
          <cell r="H94">
            <v>45465661</v>
          </cell>
          <cell r="I94">
            <v>45465662</v>
          </cell>
          <cell r="J94">
            <v>45465648</v>
          </cell>
          <cell r="K94">
            <v>45465649</v>
          </cell>
          <cell r="L94">
            <v>45465652</v>
          </cell>
          <cell r="M94">
            <v>45465651</v>
          </cell>
          <cell r="N94">
            <v>45465653</v>
          </cell>
          <cell r="O94">
            <v>45465666</v>
          </cell>
          <cell r="P94">
            <v>45465667</v>
          </cell>
          <cell r="Q94">
            <v>45465654</v>
          </cell>
        </row>
        <row r="95">
          <cell r="B95">
            <v>2</v>
          </cell>
          <cell r="C95">
            <v>45465640</v>
          </cell>
          <cell r="D95">
            <v>45465641</v>
          </cell>
          <cell r="E95">
            <v>45465655</v>
          </cell>
          <cell r="F95">
            <v>45465657</v>
          </cell>
          <cell r="G95">
            <v>45465646</v>
          </cell>
          <cell r="H95">
            <v>45465658</v>
          </cell>
          <cell r="I95">
            <v>45465647</v>
          </cell>
          <cell r="J95">
            <v>45465660</v>
          </cell>
          <cell r="K95">
            <v>45465668</v>
          </cell>
          <cell r="L95">
            <v>45465663</v>
          </cell>
          <cell r="M95">
            <v>45465664</v>
          </cell>
          <cell r="N95">
            <v>45465650</v>
          </cell>
          <cell r="O95">
            <v>45465644</v>
          </cell>
          <cell r="P95">
            <v>45465665</v>
          </cell>
          <cell r="Q95">
            <v>45465669</v>
          </cell>
        </row>
        <row r="96">
          <cell r="B96">
            <v>2</v>
          </cell>
          <cell r="C96">
            <v>46345546</v>
          </cell>
          <cell r="D96">
            <v>46345547</v>
          </cell>
          <cell r="E96">
            <v>46345548</v>
          </cell>
          <cell r="F96">
            <v>46345549</v>
          </cell>
          <cell r="G96">
            <v>46345551</v>
          </cell>
          <cell r="H96">
            <v>46345563</v>
          </cell>
          <cell r="I96">
            <v>46345564</v>
          </cell>
          <cell r="J96">
            <v>46345561</v>
          </cell>
          <cell r="K96">
            <v>46345553</v>
          </cell>
          <cell r="L96">
            <v>46345568</v>
          </cell>
          <cell r="M96">
            <v>46345574</v>
          </cell>
          <cell r="N96">
            <v>46345570</v>
          </cell>
          <cell r="O96">
            <v>46345565</v>
          </cell>
          <cell r="P96">
            <v>46345558</v>
          </cell>
          <cell r="Q96">
            <v>46345573</v>
          </cell>
        </row>
        <row r="97">
          <cell r="B97">
            <v>2</v>
          </cell>
          <cell r="C97">
            <v>46345566</v>
          </cell>
          <cell r="D97">
            <v>46345571</v>
          </cell>
          <cell r="E97">
            <v>46345559</v>
          </cell>
          <cell r="F97">
            <v>46345560</v>
          </cell>
          <cell r="G97">
            <v>46345575</v>
          </cell>
          <cell r="H97">
            <v>46345550</v>
          </cell>
          <cell r="I97">
            <v>46345562</v>
          </cell>
          <cell r="J97">
            <v>46345557</v>
          </cell>
          <cell r="K97">
            <v>46345567</v>
          </cell>
          <cell r="L97">
            <v>46345569</v>
          </cell>
          <cell r="M97">
            <v>46345552</v>
          </cell>
          <cell r="N97">
            <v>46345554</v>
          </cell>
          <cell r="O97">
            <v>46345572</v>
          </cell>
          <cell r="P97">
            <v>46345555</v>
          </cell>
          <cell r="Q97">
            <v>46345556</v>
          </cell>
        </row>
        <row r="98">
          <cell r="B98">
            <v>1</v>
          </cell>
          <cell r="C98">
            <v>46831921</v>
          </cell>
          <cell r="D98">
            <v>46831923</v>
          </cell>
          <cell r="E98">
            <v>46831924</v>
          </cell>
          <cell r="F98">
            <v>46831936</v>
          </cell>
          <cell r="G98">
            <v>46831938</v>
          </cell>
          <cell r="H98">
            <v>46831926</v>
          </cell>
          <cell r="I98">
            <v>46831927</v>
          </cell>
          <cell r="J98">
            <v>46831930</v>
          </cell>
          <cell r="K98">
            <v>46831925</v>
          </cell>
          <cell r="L98">
            <v>46831931</v>
          </cell>
          <cell r="M98">
            <v>46831945</v>
          </cell>
          <cell r="N98">
            <v>46831943</v>
          </cell>
          <cell r="O98">
            <v>46831948</v>
          </cell>
          <cell r="P98">
            <v>46831934</v>
          </cell>
          <cell r="Q98">
            <v>46831950</v>
          </cell>
        </row>
        <row r="99">
          <cell r="B99">
            <v>1</v>
          </cell>
          <cell r="C99">
            <v>46831935</v>
          </cell>
          <cell r="D99">
            <v>46831922</v>
          </cell>
          <cell r="E99">
            <v>46831940</v>
          </cell>
          <cell r="F99">
            <v>46831939</v>
          </cell>
          <cell r="G99">
            <v>46831941</v>
          </cell>
          <cell r="H99">
            <v>46831928</v>
          </cell>
          <cell r="I99">
            <v>46831929</v>
          </cell>
          <cell r="J99">
            <v>46831942</v>
          </cell>
          <cell r="K99">
            <v>46831944</v>
          </cell>
          <cell r="L99">
            <v>46831932</v>
          </cell>
          <cell r="M99">
            <v>46831946</v>
          </cell>
          <cell r="N99">
            <v>46831933</v>
          </cell>
          <cell r="O99">
            <v>46831949</v>
          </cell>
          <cell r="P99">
            <v>46831937</v>
          </cell>
          <cell r="Q99">
            <v>46831947</v>
          </cell>
        </row>
        <row r="100">
          <cell r="B100">
            <v>1</v>
          </cell>
          <cell r="C100">
            <v>46055910</v>
          </cell>
          <cell r="D100">
            <v>46055911</v>
          </cell>
          <cell r="E100">
            <v>46055924</v>
          </cell>
          <cell r="F100">
            <v>46055912</v>
          </cell>
          <cell r="G100">
            <v>46055913</v>
          </cell>
          <cell r="H100">
            <v>46055914</v>
          </cell>
          <cell r="I100">
            <v>46055938</v>
          </cell>
          <cell r="J100">
            <v>46055926</v>
          </cell>
          <cell r="K100">
            <v>46055930</v>
          </cell>
          <cell r="L100">
            <v>46055917</v>
          </cell>
          <cell r="M100">
            <v>46055936</v>
          </cell>
          <cell r="N100">
            <v>46055937</v>
          </cell>
          <cell r="O100">
            <v>46055925</v>
          </cell>
          <cell r="P100">
            <v>46055919</v>
          </cell>
          <cell r="Q100">
            <v>46055920</v>
          </cell>
        </row>
        <row r="101">
          <cell r="B101">
            <v>1</v>
          </cell>
          <cell r="C101">
            <v>46055922</v>
          </cell>
          <cell r="D101">
            <v>46055927</v>
          </cell>
          <cell r="E101">
            <v>46055928</v>
          </cell>
          <cell r="F101">
            <v>46055915</v>
          </cell>
          <cell r="G101">
            <v>46055929</v>
          </cell>
          <cell r="H101">
            <v>46055931</v>
          </cell>
          <cell r="I101">
            <v>46055916</v>
          </cell>
          <cell r="J101">
            <v>46055932</v>
          </cell>
          <cell r="K101">
            <v>46055923</v>
          </cell>
          <cell r="L101">
            <v>46055933</v>
          </cell>
          <cell r="M101">
            <v>46055918</v>
          </cell>
          <cell r="N101">
            <v>46055934</v>
          </cell>
          <cell r="O101">
            <v>46055935</v>
          </cell>
          <cell r="P101">
            <v>46055939</v>
          </cell>
          <cell r="Q101">
            <v>46055921</v>
          </cell>
        </row>
        <row r="102">
          <cell r="B102">
            <v>2</v>
          </cell>
          <cell r="C102">
            <v>47068435</v>
          </cell>
          <cell r="D102">
            <v>47068436</v>
          </cell>
          <cell r="E102">
            <v>47068421</v>
          </cell>
          <cell r="F102">
            <v>47068423</v>
          </cell>
          <cell r="G102">
            <v>47068439</v>
          </cell>
          <cell r="H102">
            <v>47068424</v>
          </cell>
          <cell r="I102">
            <v>47068426</v>
          </cell>
          <cell r="J102">
            <v>47068427</v>
          </cell>
          <cell r="K102">
            <v>47068445</v>
          </cell>
          <cell r="L102">
            <v>47068446</v>
          </cell>
          <cell r="M102">
            <v>47068430</v>
          </cell>
          <cell r="N102">
            <v>47068431</v>
          </cell>
          <cell r="O102">
            <v>47068433</v>
          </cell>
          <cell r="P102">
            <v>47068449</v>
          </cell>
          <cell r="Q102">
            <v>47068442</v>
          </cell>
        </row>
        <row r="103">
          <cell r="B103">
            <v>2</v>
          </cell>
          <cell r="C103">
            <v>47068428</v>
          </cell>
          <cell r="D103">
            <v>47068438</v>
          </cell>
          <cell r="E103">
            <v>47068422</v>
          </cell>
          <cell r="F103">
            <v>47068425</v>
          </cell>
          <cell r="G103">
            <v>47068441</v>
          </cell>
          <cell r="H103">
            <v>47068434</v>
          </cell>
          <cell r="I103">
            <v>47068443</v>
          </cell>
          <cell r="J103">
            <v>47068444</v>
          </cell>
          <cell r="K103">
            <v>47068437</v>
          </cell>
          <cell r="L103">
            <v>47068429</v>
          </cell>
          <cell r="M103">
            <v>47068447</v>
          </cell>
          <cell r="N103">
            <v>47068448</v>
          </cell>
          <cell r="O103">
            <v>47068432</v>
          </cell>
          <cell r="P103">
            <v>47068440</v>
          </cell>
          <cell r="Q103">
            <v>47068450</v>
          </cell>
        </row>
        <row r="104">
          <cell r="B104">
            <v>2</v>
          </cell>
          <cell r="C104">
            <v>46953480</v>
          </cell>
          <cell r="D104">
            <v>46953454</v>
          </cell>
          <cell r="E104">
            <v>46953455</v>
          </cell>
          <cell r="F104">
            <v>46953456</v>
          </cell>
          <cell r="G104">
            <v>46953458</v>
          </cell>
          <cell r="H104">
            <v>46953476</v>
          </cell>
          <cell r="I104">
            <v>46953477</v>
          </cell>
          <cell r="J104">
            <v>46953474</v>
          </cell>
          <cell r="K104">
            <v>46953478</v>
          </cell>
          <cell r="L104">
            <v>46953479</v>
          </cell>
          <cell r="M104">
            <v>46953463</v>
          </cell>
          <cell r="N104">
            <v>46953465</v>
          </cell>
          <cell r="O104">
            <v>46953466</v>
          </cell>
          <cell r="P104">
            <v>46953467</v>
          </cell>
          <cell r="Q104">
            <v>46953468</v>
          </cell>
        </row>
        <row r="105">
          <cell r="B105">
            <v>2</v>
          </cell>
          <cell r="C105">
            <v>46953453</v>
          </cell>
          <cell r="D105">
            <v>46953470</v>
          </cell>
          <cell r="E105">
            <v>46953469</v>
          </cell>
          <cell r="F105">
            <v>46953472</v>
          </cell>
          <cell r="G105">
            <v>46953473</v>
          </cell>
          <cell r="H105">
            <v>46953460</v>
          </cell>
          <cell r="I105">
            <v>46953475</v>
          </cell>
          <cell r="J105">
            <v>46953457</v>
          </cell>
          <cell r="K105">
            <v>46953459</v>
          </cell>
          <cell r="L105">
            <v>46953461</v>
          </cell>
          <cell r="M105">
            <v>46953471</v>
          </cell>
          <cell r="N105">
            <v>46953462</v>
          </cell>
          <cell r="O105">
            <v>46953481</v>
          </cell>
          <cell r="P105">
            <v>46953464</v>
          </cell>
          <cell r="Q105">
            <v>46953482</v>
          </cell>
        </row>
        <row r="106">
          <cell r="B106">
            <v>2</v>
          </cell>
          <cell r="C106">
            <v>48125479</v>
          </cell>
          <cell r="D106">
            <v>48125469</v>
          </cell>
          <cell r="E106">
            <v>48125459</v>
          </cell>
          <cell r="F106">
            <v>48125471</v>
          </cell>
          <cell r="G106">
            <v>48125460</v>
          </cell>
          <cell r="H106">
            <v>48125467</v>
          </cell>
          <cell r="I106">
            <v>48125474</v>
          </cell>
          <cell r="J106">
            <v>48125477</v>
          </cell>
          <cell r="K106">
            <v>48125475</v>
          </cell>
          <cell r="L106">
            <v>48125463</v>
          </cell>
          <cell r="M106">
            <v>48125478</v>
          </cell>
          <cell r="N106">
            <v>48125465</v>
          </cell>
          <cell r="O106">
            <v>48125466</v>
          </cell>
          <cell r="P106">
            <v>48125483</v>
          </cell>
          <cell r="Q106">
            <v>48125468</v>
          </cell>
        </row>
        <row r="107">
          <cell r="B107">
            <v>2</v>
          </cell>
          <cell r="C107">
            <v>48125454</v>
          </cell>
          <cell r="D107">
            <v>48125455</v>
          </cell>
          <cell r="E107">
            <v>48125470</v>
          </cell>
          <cell r="F107">
            <v>48125456</v>
          </cell>
          <cell r="G107">
            <v>48125457</v>
          </cell>
          <cell r="H107">
            <v>48125458</v>
          </cell>
          <cell r="I107">
            <v>48125473</v>
          </cell>
          <cell r="J107">
            <v>48125462</v>
          </cell>
          <cell r="K107">
            <v>48125476</v>
          </cell>
          <cell r="L107">
            <v>48125461</v>
          </cell>
          <cell r="M107">
            <v>48125464</v>
          </cell>
          <cell r="N107">
            <v>48125480</v>
          </cell>
          <cell r="O107">
            <v>48125481</v>
          </cell>
          <cell r="P107">
            <v>48125482</v>
          </cell>
          <cell r="Q107">
            <v>48125472</v>
          </cell>
        </row>
        <row r="108">
          <cell r="B108">
            <v>1</v>
          </cell>
          <cell r="C108">
            <v>33962841</v>
          </cell>
          <cell r="D108">
            <v>33962855</v>
          </cell>
          <cell r="E108">
            <v>33962844</v>
          </cell>
          <cell r="F108">
            <v>33962845</v>
          </cell>
          <cell r="G108">
            <v>33962860</v>
          </cell>
          <cell r="H108">
            <v>33962866</v>
          </cell>
          <cell r="I108">
            <v>33962862</v>
          </cell>
          <cell r="J108">
            <v>33962863</v>
          </cell>
          <cell r="K108">
            <v>33962864</v>
          </cell>
          <cell r="L108">
            <v>33962852</v>
          </cell>
          <cell r="M108">
            <v>33962867</v>
          </cell>
          <cell r="N108">
            <v>33962868</v>
          </cell>
          <cell r="O108">
            <v>33962869</v>
          </cell>
          <cell r="P108">
            <v>33962870</v>
          </cell>
          <cell r="Q108">
            <v>33962861</v>
          </cell>
        </row>
        <row r="109">
          <cell r="B109">
            <v>1</v>
          </cell>
          <cell r="C109">
            <v>33962842</v>
          </cell>
          <cell r="D109">
            <v>33962857</v>
          </cell>
          <cell r="E109">
            <v>33962853</v>
          </cell>
          <cell r="F109">
            <v>33962858</v>
          </cell>
          <cell r="G109">
            <v>33962859</v>
          </cell>
          <cell r="H109">
            <v>33962846</v>
          </cell>
          <cell r="I109">
            <v>33962847</v>
          </cell>
          <cell r="J109">
            <v>33962848</v>
          </cell>
          <cell r="K109">
            <v>33962865</v>
          </cell>
          <cell r="L109">
            <v>33962849</v>
          </cell>
          <cell r="M109">
            <v>33962850</v>
          </cell>
          <cell r="N109">
            <v>33962851</v>
          </cell>
          <cell r="O109">
            <v>33962854</v>
          </cell>
          <cell r="P109">
            <v>33962843</v>
          </cell>
          <cell r="Q109">
            <v>33962856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tabSelected="1" topLeftCell="A46" workbookViewId="0">
      <selection activeCell="A55" sqref="A55:XFD55"/>
    </sheetView>
  </sheetViews>
  <sheetFormatPr defaultRowHeight="15" x14ac:dyDescent="0.25"/>
  <cols>
    <col min="1" max="1" width="10.28515625" bestFit="1" customWidth="1"/>
    <col min="2" max="3" width="8.28515625" bestFit="1" customWidth="1"/>
    <col min="4" max="5" width="8.140625" bestFit="1" customWidth="1"/>
    <col min="6" max="12" width="5" bestFit="1" customWidth="1"/>
    <col min="13" max="13" width="5" customWidth="1"/>
    <col min="14" max="22" width="5" bestFit="1" customWidth="1"/>
    <col min="23" max="23" width="5" customWidth="1"/>
    <col min="24" max="24" width="5" bestFit="1" customWidth="1"/>
    <col min="25" max="25" width="5" customWidth="1"/>
    <col min="26" max="28" width="5" bestFit="1" customWidth="1"/>
    <col min="29" max="29" width="5" customWidth="1"/>
    <col min="30" max="35" width="5" bestFit="1" customWidth="1"/>
  </cols>
  <sheetData>
    <row r="1" spans="1:35" s="1" customFormat="1" ht="15.75" thickBot="1" x14ac:dyDescent="0.3">
      <c r="A1" s="7" t="s">
        <v>2</v>
      </c>
      <c r="B1" s="8" t="s">
        <v>3</v>
      </c>
      <c r="C1" s="9" t="s">
        <v>4</v>
      </c>
      <c r="D1" s="9" t="s">
        <v>5</v>
      </c>
      <c r="E1" s="10" t="s">
        <v>6</v>
      </c>
      <c r="F1" s="41" t="s">
        <v>286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3"/>
      <c r="U1" s="44" t="s">
        <v>287</v>
      </c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5"/>
    </row>
    <row r="2" spans="1:35" s="24" customFormat="1" ht="15.75" thickBot="1" x14ac:dyDescent="0.3">
      <c r="A2" s="37">
        <f ca="1">pos!AG1</f>
        <v>-1</v>
      </c>
      <c r="B2" s="36">
        <f>'F1'!AI2</f>
        <v>0.66251279022531662</v>
      </c>
      <c r="C2" s="33">
        <f>'F2'!AI2</f>
        <v>0.54837689550696389</v>
      </c>
      <c r="D2" s="33">
        <f>'F3'!AI2</f>
        <v>0.92779293758513559</v>
      </c>
      <c r="E2" s="34">
        <f>'F4'!AI2</f>
        <v>0.48419649665502085</v>
      </c>
      <c r="F2" s="32">
        <f>'wn6'!A1</f>
        <v>276</v>
      </c>
      <c r="G2" s="29">
        <f>'wn6'!B1</f>
        <v>126</v>
      </c>
      <c r="H2" s="29">
        <f>'wn6'!C1</f>
        <v>415</v>
      </c>
      <c r="I2" s="29">
        <f>'wn6'!D1</f>
        <v>1218</v>
      </c>
      <c r="J2" s="29">
        <f>'wn6'!E1</f>
        <v>452</v>
      </c>
      <c r="K2" s="29">
        <f>'wn6'!F1</f>
        <v>567</v>
      </c>
      <c r="L2" s="29">
        <f>'wn6'!G1</f>
        <v>349</v>
      </c>
      <c r="M2" s="29">
        <f>'wn6'!H1</f>
        <v>64</v>
      </c>
      <c r="N2" s="29">
        <f>'wn6'!I1</f>
        <v>173</v>
      </c>
      <c r="O2" s="29">
        <f>'wn6'!J1</f>
        <v>1259</v>
      </c>
      <c r="P2" s="29">
        <f>'wn6'!K1</f>
        <v>1</v>
      </c>
      <c r="Q2" s="29">
        <f>'wn6'!L1</f>
        <v>340</v>
      </c>
      <c r="R2" s="29">
        <f>'wn6'!M1</f>
        <v>603</v>
      </c>
      <c r="S2" s="29">
        <f>'wn6'!N1</f>
        <v>328</v>
      </c>
      <c r="T2" s="30">
        <f>'wn6'!O1</f>
        <v>190</v>
      </c>
      <c r="U2" s="32">
        <f>'wn6'!Q1</f>
        <v>1087</v>
      </c>
      <c r="V2" s="29">
        <f>'wn6'!R1</f>
        <v>237</v>
      </c>
      <c r="W2" s="29">
        <f>'wn6'!S1</f>
        <v>381</v>
      </c>
      <c r="X2" s="29">
        <f>'wn6'!T1</f>
        <v>631</v>
      </c>
      <c r="Y2" s="29">
        <f>'wn6'!U1</f>
        <v>597</v>
      </c>
      <c r="Z2" s="29">
        <f>'wn6'!V1</f>
        <v>34</v>
      </c>
      <c r="AA2" s="29">
        <f>'wn6'!W1</f>
        <v>86</v>
      </c>
      <c r="AB2" s="29">
        <f>'wn6'!X1</f>
        <v>363</v>
      </c>
      <c r="AC2" s="29">
        <f>'wn6'!Y1</f>
        <v>159</v>
      </c>
      <c r="AD2" s="29">
        <f>'wn6'!Z1</f>
        <v>398</v>
      </c>
      <c r="AE2" s="29">
        <f>'wn6'!AA1</f>
        <v>1</v>
      </c>
      <c r="AF2" s="29">
        <f>'wn6'!AB1</f>
        <v>336</v>
      </c>
      <c r="AG2" s="29">
        <f>'wn6'!AC1</f>
        <v>488</v>
      </c>
      <c r="AH2" s="29">
        <f>'wn6'!AD1</f>
        <v>246</v>
      </c>
      <c r="AI2" s="30">
        <f>'wn6'!AE1</f>
        <v>1</v>
      </c>
    </row>
    <row r="3" spans="1:35" ht="15.75" thickBot="1" x14ac:dyDescent="0.3">
      <c r="A3" s="37">
        <f ca="1">pos!AG2</f>
        <v>1</v>
      </c>
      <c r="B3" s="28">
        <f>'F1'!AI3</f>
        <v>0.56284118120334448</v>
      </c>
      <c r="C3" s="27">
        <f>'F2'!AI3</f>
        <v>0.48912267689883293</v>
      </c>
      <c r="D3" s="27">
        <f>'F3'!AI3</f>
        <v>0.84929690752904252</v>
      </c>
      <c r="E3" s="35">
        <f>'F4'!AI3</f>
        <v>0.60218866650101743</v>
      </c>
      <c r="F3" s="25">
        <f>'wn6'!A2</f>
        <v>511</v>
      </c>
      <c r="G3" s="26">
        <f>'wn6'!B2</f>
        <v>903</v>
      </c>
      <c r="H3" s="26">
        <f>'wn6'!C2</f>
        <v>350</v>
      </c>
      <c r="I3" s="26">
        <f>'wn6'!D2</f>
        <v>324</v>
      </c>
      <c r="J3" s="26">
        <f>'wn6'!E2</f>
        <v>287</v>
      </c>
      <c r="K3" s="26">
        <f>'wn6'!F2</f>
        <v>331</v>
      </c>
      <c r="L3" s="26">
        <f>'wn6'!G2</f>
        <v>1218</v>
      </c>
      <c r="M3" s="26">
        <f>'wn6'!H2</f>
        <v>1085</v>
      </c>
      <c r="N3" s="26">
        <f>'wn6'!I2</f>
        <v>621</v>
      </c>
      <c r="O3" s="26">
        <f>'wn6'!J2</f>
        <v>1300</v>
      </c>
      <c r="P3" s="26">
        <f>'wn6'!K2</f>
        <v>533</v>
      </c>
      <c r="Q3" s="26">
        <f>'wn6'!L2</f>
        <v>1</v>
      </c>
      <c r="R3" s="26">
        <f>'wn6'!M2</f>
        <v>148</v>
      </c>
      <c r="S3" s="26">
        <f>'wn6'!N2</f>
        <v>538</v>
      </c>
      <c r="T3" s="31">
        <f>'wn6'!O2</f>
        <v>889</v>
      </c>
      <c r="U3" s="25">
        <f>'wn6'!Q2</f>
        <v>247</v>
      </c>
      <c r="V3" s="26">
        <f>'wn6'!R2</f>
        <v>85</v>
      </c>
      <c r="W3" s="26">
        <f>'wn6'!S2</f>
        <v>919</v>
      </c>
      <c r="X3" s="26">
        <f>'wn6'!T2</f>
        <v>484</v>
      </c>
      <c r="Y3" s="26">
        <f>'wn6'!U2</f>
        <v>339</v>
      </c>
      <c r="Z3" s="26">
        <f>'wn6'!V2</f>
        <v>621</v>
      </c>
      <c r="AA3" s="26">
        <f>'wn6'!W2</f>
        <v>1376</v>
      </c>
      <c r="AB3" s="26">
        <f>'wn6'!X2</f>
        <v>381</v>
      </c>
      <c r="AC3" s="26">
        <f>'wn6'!Y2</f>
        <v>229</v>
      </c>
      <c r="AD3" s="26">
        <f>'wn6'!Z2</f>
        <v>364</v>
      </c>
      <c r="AE3" s="26">
        <f>'wn6'!AA2</f>
        <v>305</v>
      </c>
      <c r="AF3" s="26">
        <f>'wn6'!AB2</f>
        <v>763</v>
      </c>
      <c r="AG3" s="26">
        <f>'wn6'!AC2</f>
        <v>361</v>
      </c>
      <c r="AH3" s="26">
        <f>'wn6'!AD2</f>
        <v>968</v>
      </c>
      <c r="AI3" s="31">
        <f>'wn6'!AE2</f>
        <v>770</v>
      </c>
    </row>
    <row r="4" spans="1:35" s="2" customFormat="1" ht="15.75" thickBot="1" x14ac:dyDescent="0.3">
      <c r="A4" s="37">
        <f ca="1">pos!AG3</f>
        <v>1</v>
      </c>
      <c r="B4" s="28">
        <f>'F1'!AI4</f>
        <v>0.82164827236523497</v>
      </c>
      <c r="C4" s="27">
        <f>'F2'!AI4</f>
        <v>0.73999961110730084</v>
      </c>
      <c r="D4" s="27">
        <f>'F3'!AI4</f>
        <v>1.3721324529879566</v>
      </c>
      <c r="E4" s="35">
        <f>'F4'!AI4</f>
        <v>0.97768741794957015</v>
      </c>
      <c r="F4" s="25">
        <f>'wn6'!A3</f>
        <v>181</v>
      </c>
      <c r="G4" s="26">
        <f>'wn6'!B3</f>
        <v>320</v>
      </c>
      <c r="H4" s="26">
        <f>'wn6'!C3</f>
        <v>7</v>
      </c>
      <c r="I4" s="26">
        <f>'wn6'!D3</f>
        <v>303</v>
      </c>
      <c r="J4" s="26">
        <f>'wn6'!E3</f>
        <v>2074</v>
      </c>
      <c r="K4" s="26">
        <f>'wn6'!F3</f>
        <v>286</v>
      </c>
      <c r="L4" s="26">
        <f>'wn6'!G3</f>
        <v>566</v>
      </c>
      <c r="M4" s="26">
        <f>'wn6'!H3</f>
        <v>1380</v>
      </c>
      <c r="N4" s="26">
        <f>'wn6'!I3</f>
        <v>1</v>
      </c>
      <c r="O4" s="26">
        <f>'wn6'!J3</f>
        <v>799</v>
      </c>
      <c r="P4" s="26">
        <f>'wn6'!K3</f>
        <v>146</v>
      </c>
      <c r="Q4" s="26">
        <f>'wn6'!L3</f>
        <v>385</v>
      </c>
      <c r="R4" s="26">
        <f>'wn6'!M3</f>
        <v>838</v>
      </c>
      <c r="S4" s="26">
        <f>'wn6'!N3</f>
        <v>36</v>
      </c>
      <c r="T4" s="31">
        <f>'wn6'!O3</f>
        <v>87</v>
      </c>
      <c r="U4" s="25">
        <f>'wn6'!Q3</f>
        <v>402</v>
      </c>
      <c r="V4" s="26">
        <f>'wn6'!R3</f>
        <v>1</v>
      </c>
      <c r="W4" s="26">
        <f>'wn6'!S3</f>
        <v>1</v>
      </c>
      <c r="X4" s="26">
        <f>'wn6'!T3</f>
        <v>194</v>
      </c>
      <c r="Y4" s="26">
        <f>'wn6'!U3</f>
        <v>108</v>
      </c>
      <c r="Z4" s="26">
        <f>'wn6'!V3</f>
        <v>460</v>
      </c>
      <c r="AA4" s="26">
        <f>'wn6'!W3</f>
        <v>465</v>
      </c>
      <c r="AB4" s="26">
        <f>'wn6'!X3</f>
        <v>170</v>
      </c>
      <c r="AC4" s="26">
        <f>'wn6'!Y3</f>
        <v>249</v>
      </c>
      <c r="AD4" s="26">
        <f>'wn6'!Z3</f>
        <v>459</v>
      </c>
      <c r="AE4" s="26">
        <f>'wn6'!AA3</f>
        <v>129</v>
      </c>
      <c r="AF4" s="26">
        <f>'wn6'!AB3</f>
        <v>96</v>
      </c>
      <c r="AG4" s="26">
        <f>'wn6'!AC3</f>
        <v>39</v>
      </c>
      <c r="AH4" s="26">
        <f>'wn6'!AD3</f>
        <v>558</v>
      </c>
      <c r="AI4" s="31">
        <f>'wn6'!AE3</f>
        <v>57</v>
      </c>
    </row>
    <row r="5" spans="1:35" s="2" customFormat="1" ht="15.75" thickBot="1" x14ac:dyDescent="0.3">
      <c r="A5" s="37">
        <f ca="1">pos!AG4</f>
        <v>-1</v>
      </c>
      <c r="B5" s="28">
        <f>'F1'!AI5</f>
        <v>0.52623012759627752</v>
      </c>
      <c r="C5" s="27">
        <f>'F2'!AI5</f>
        <v>0.55800832482225082</v>
      </c>
      <c r="D5" s="27">
        <f>'F3'!AI5</f>
        <v>0.43955747739359996</v>
      </c>
      <c r="E5" s="35">
        <f>'F4'!AI5</f>
        <v>0.42256662266058903</v>
      </c>
      <c r="F5" s="25">
        <f>'wn6'!A4</f>
        <v>397</v>
      </c>
      <c r="G5" s="26">
        <f>'wn6'!B4</f>
        <v>426</v>
      </c>
      <c r="H5" s="26">
        <f>'wn6'!C4</f>
        <v>933</v>
      </c>
      <c r="I5" s="26">
        <f>'wn6'!D4</f>
        <v>1214</v>
      </c>
      <c r="J5" s="26">
        <f>'wn6'!E4</f>
        <v>618</v>
      </c>
      <c r="K5" s="26">
        <f>'wn6'!F4</f>
        <v>337</v>
      </c>
      <c r="L5" s="26">
        <f>'wn6'!G4</f>
        <v>968</v>
      </c>
      <c r="M5" s="26">
        <f>'wn6'!H4</f>
        <v>275</v>
      </c>
      <c r="N5" s="26">
        <f>'wn6'!I4</f>
        <v>459</v>
      </c>
      <c r="O5" s="26">
        <f>'wn6'!J4</f>
        <v>160</v>
      </c>
      <c r="P5" s="26">
        <f>'wn6'!K4</f>
        <v>480</v>
      </c>
      <c r="Q5" s="26">
        <f>'wn6'!L4</f>
        <v>698</v>
      </c>
      <c r="R5" s="26">
        <f>'wn6'!M4</f>
        <v>91</v>
      </c>
      <c r="S5" s="26">
        <f>'wn6'!N4</f>
        <v>911</v>
      </c>
      <c r="T5" s="31">
        <f>'wn6'!O4</f>
        <v>261</v>
      </c>
      <c r="U5" s="25">
        <f>'wn6'!Q4</f>
        <v>812</v>
      </c>
      <c r="V5" s="26">
        <f>'wn6'!R4</f>
        <v>251</v>
      </c>
      <c r="W5" s="26">
        <f>'wn6'!S4</f>
        <v>222</v>
      </c>
      <c r="X5" s="26">
        <f>'wn6'!T4</f>
        <v>547</v>
      </c>
      <c r="Y5" s="26">
        <f>'wn6'!U4</f>
        <v>240</v>
      </c>
      <c r="Z5" s="26">
        <f>'wn6'!V4</f>
        <v>6</v>
      </c>
      <c r="AA5" s="26">
        <f>'wn6'!W4</f>
        <v>249</v>
      </c>
      <c r="AB5" s="26">
        <f>'wn6'!X4</f>
        <v>979</v>
      </c>
      <c r="AC5" s="26">
        <f>'wn6'!Y4</f>
        <v>612</v>
      </c>
      <c r="AD5" s="26">
        <f>'wn6'!Z4</f>
        <v>423</v>
      </c>
      <c r="AE5" s="26">
        <f>'wn6'!AA4</f>
        <v>780</v>
      </c>
      <c r="AF5" s="26">
        <f>'wn6'!AB4</f>
        <v>693</v>
      </c>
      <c r="AG5" s="26">
        <f>'wn6'!AC4</f>
        <v>89</v>
      </c>
      <c r="AH5" s="26">
        <f>'wn6'!AD4</f>
        <v>441</v>
      </c>
      <c r="AI5" s="31">
        <f>'wn6'!AE4</f>
        <v>1535</v>
      </c>
    </row>
    <row r="6" spans="1:35" s="2" customFormat="1" ht="15.75" thickBot="1" x14ac:dyDescent="0.3">
      <c r="A6" s="37">
        <f ca="1">pos!AG5</f>
        <v>-1</v>
      </c>
      <c r="B6" s="28">
        <f>'F1'!AI6</f>
        <v>0.76149047246535662</v>
      </c>
      <c r="C6" s="27">
        <f>'F2'!AI6</f>
        <v>0.69659348386683262</v>
      </c>
      <c r="D6" s="27">
        <f>'F3'!AI6</f>
        <v>0.98240310589137425</v>
      </c>
      <c r="E6" s="35">
        <f>'F4'!AI6</f>
        <v>0.74313149468929018</v>
      </c>
      <c r="F6" s="25">
        <f>'wn6'!A5</f>
        <v>481</v>
      </c>
      <c r="G6" s="26">
        <f>'wn6'!B5</f>
        <v>758</v>
      </c>
      <c r="H6" s="26">
        <f>'wn6'!C5</f>
        <v>776</v>
      </c>
      <c r="I6" s="26">
        <f>'wn6'!D5</f>
        <v>584</v>
      </c>
      <c r="J6" s="26">
        <f>'wn6'!E5</f>
        <v>582</v>
      </c>
      <c r="K6" s="26">
        <f>'wn6'!F5</f>
        <v>1214</v>
      </c>
      <c r="L6" s="26">
        <f>'wn6'!G5</f>
        <v>1266</v>
      </c>
      <c r="M6" s="26">
        <f>'wn6'!H5</f>
        <v>1311</v>
      </c>
      <c r="N6" s="26">
        <f>'wn6'!I5</f>
        <v>220</v>
      </c>
      <c r="O6" s="26">
        <f>'wn6'!J5</f>
        <v>285</v>
      </c>
      <c r="P6" s="26">
        <f>'wn6'!K5</f>
        <v>498</v>
      </c>
      <c r="Q6" s="26">
        <f>'wn6'!L5</f>
        <v>544</v>
      </c>
      <c r="R6" s="26">
        <f>'wn6'!M5</f>
        <v>414</v>
      </c>
      <c r="S6" s="26">
        <f>'wn6'!N5</f>
        <v>602</v>
      </c>
      <c r="T6" s="31">
        <f>'wn6'!O5</f>
        <v>241</v>
      </c>
      <c r="U6" s="25">
        <f>'wn6'!Q5</f>
        <v>410</v>
      </c>
      <c r="V6" s="26">
        <f>'wn6'!R5</f>
        <v>1</v>
      </c>
      <c r="W6" s="26">
        <f>'wn6'!S5</f>
        <v>659</v>
      </c>
      <c r="X6" s="26">
        <f>'wn6'!T5</f>
        <v>824</v>
      </c>
      <c r="Y6" s="26">
        <f>'wn6'!U5</f>
        <v>363</v>
      </c>
      <c r="Z6" s="26">
        <f>'wn6'!V5</f>
        <v>133</v>
      </c>
      <c r="AA6" s="26">
        <f>'wn6'!W5</f>
        <v>468</v>
      </c>
      <c r="AB6" s="26">
        <f>'wn6'!X5</f>
        <v>356</v>
      </c>
      <c r="AC6" s="26">
        <f>'wn6'!Y5</f>
        <v>169</v>
      </c>
      <c r="AD6" s="26">
        <f>'wn6'!Z5</f>
        <v>440</v>
      </c>
      <c r="AE6" s="26">
        <f>'wn6'!AA5</f>
        <v>294</v>
      </c>
      <c r="AF6" s="26">
        <f>'wn6'!AB5</f>
        <v>590</v>
      </c>
      <c r="AG6" s="26">
        <f>'wn6'!AC5</f>
        <v>373</v>
      </c>
      <c r="AH6" s="26">
        <f>'wn6'!AD5</f>
        <v>786</v>
      </c>
      <c r="AI6" s="31">
        <f>'wn6'!AE5</f>
        <v>140</v>
      </c>
    </row>
    <row r="7" spans="1:35" s="2" customFormat="1" ht="15.75" thickBot="1" x14ac:dyDescent="0.3">
      <c r="A7" s="37">
        <f ca="1">pos!AG6</f>
        <v>-1</v>
      </c>
      <c r="B7" s="28">
        <f>'F1'!AI7</f>
        <v>0.74086855885669289</v>
      </c>
      <c r="C7" s="27">
        <f>'F2'!AI7</f>
        <v>0.65184216365618841</v>
      </c>
      <c r="D7" s="27">
        <f>'F3'!AI7</f>
        <v>0.85318044376038038</v>
      </c>
      <c r="E7" s="35">
        <f>'F4'!AI7</f>
        <v>0.78938955140188405</v>
      </c>
      <c r="F7" s="25">
        <f>'wn6'!A6</f>
        <v>712</v>
      </c>
      <c r="G7" s="26">
        <f>'wn6'!B6</f>
        <v>292</v>
      </c>
      <c r="H7" s="26">
        <f>'wn6'!C6</f>
        <v>1214</v>
      </c>
      <c r="I7" s="26">
        <f>'wn6'!D6</f>
        <v>1</v>
      </c>
      <c r="J7" s="26">
        <f>'wn6'!E6</f>
        <v>585</v>
      </c>
      <c r="K7" s="26">
        <f>'wn6'!F6</f>
        <v>463</v>
      </c>
      <c r="L7" s="26">
        <f>'wn6'!G6</f>
        <v>717</v>
      </c>
      <c r="M7" s="26">
        <f>'wn6'!H6</f>
        <v>672</v>
      </c>
      <c r="N7" s="26">
        <f>'wn6'!I6</f>
        <v>358</v>
      </c>
      <c r="O7" s="26">
        <f>'wn6'!J6</f>
        <v>534</v>
      </c>
      <c r="P7" s="26">
        <f>'wn6'!K6</f>
        <v>393</v>
      </c>
      <c r="Q7" s="26">
        <f>'wn6'!L6</f>
        <v>290</v>
      </c>
      <c r="R7" s="26">
        <f>'wn6'!M6</f>
        <v>409</v>
      </c>
      <c r="S7" s="26">
        <f>'wn6'!N6</f>
        <v>324</v>
      </c>
      <c r="T7" s="31">
        <f>'wn6'!O6</f>
        <v>1117</v>
      </c>
      <c r="U7" s="25">
        <f>'wn6'!Q6</f>
        <v>125</v>
      </c>
      <c r="V7" s="26">
        <f>'wn6'!R6</f>
        <v>473</v>
      </c>
      <c r="W7" s="26">
        <f>'wn6'!S6</f>
        <v>496</v>
      </c>
      <c r="X7" s="26">
        <f>'wn6'!T6</f>
        <v>186</v>
      </c>
      <c r="Y7" s="26">
        <f>'wn6'!U6</f>
        <v>70</v>
      </c>
      <c r="Z7" s="26">
        <f>'wn6'!V6</f>
        <v>534</v>
      </c>
      <c r="AA7" s="26">
        <f>'wn6'!W6</f>
        <v>496</v>
      </c>
      <c r="AB7" s="26">
        <f>'wn6'!X6</f>
        <v>593</v>
      </c>
      <c r="AC7" s="26">
        <f>'wn6'!Y6</f>
        <v>591</v>
      </c>
      <c r="AD7" s="26">
        <f>'wn6'!Z6</f>
        <v>984</v>
      </c>
      <c r="AE7" s="26">
        <f>'wn6'!AA6</f>
        <v>196</v>
      </c>
      <c r="AF7" s="26">
        <f>'wn6'!AB6</f>
        <v>537</v>
      </c>
      <c r="AG7" s="26">
        <f>'wn6'!AC6</f>
        <v>310</v>
      </c>
      <c r="AH7" s="26">
        <f>'wn6'!AD6</f>
        <v>335</v>
      </c>
      <c r="AI7" s="31">
        <f>'wn6'!AE6</f>
        <v>125</v>
      </c>
    </row>
    <row r="8" spans="1:35" s="2" customFormat="1" ht="15.75" thickBot="1" x14ac:dyDescent="0.3">
      <c r="A8" s="37">
        <f ca="1">pos!AG7</f>
        <v>-1</v>
      </c>
      <c r="B8" s="28">
        <f>'F1'!AI8</f>
        <v>0.50274159974852328</v>
      </c>
      <c r="C8" s="27">
        <f>'F2'!AI8</f>
        <v>0.59473232379288321</v>
      </c>
      <c r="D8" s="27">
        <f>'F3'!AI8</f>
        <v>0.46489053016581205</v>
      </c>
      <c r="E8" s="35">
        <f>'F4'!AI8</f>
        <v>0.31706059667373521</v>
      </c>
      <c r="F8" s="25">
        <f>'wn6'!A7</f>
        <v>1</v>
      </c>
      <c r="G8" s="26">
        <f>'wn6'!B7</f>
        <v>304</v>
      </c>
      <c r="H8" s="26">
        <f>'wn6'!C7</f>
        <v>370</v>
      </c>
      <c r="I8" s="26">
        <f>'wn6'!D7</f>
        <v>810</v>
      </c>
      <c r="J8" s="26">
        <f>'wn6'!E7</f>
        <v>279</v>
      </c>
      <c r="K8" s="26">
        <f>'wn6'!F7</f>
        <v>215</v>
      </c>
      <c r="L8" s="26">
        <f>'wn6'!G7</f>
        <v>1214</v>
      </c>
      <c r="M8" s="26">
        <f>'wn6'!H7</f>
        <v>321</v>
      </c>
      <c r="N8" s="26">
        <f>'wn6'!I7</f>
        <v>551</v>
      </c>
      <c r="O8" s="26">
        <f>'wn6'!J7</f>
        <v>650</v>
      </c>
      <c r="P8" s="26">
        <f>'wn6'!K7</f>
        <v>318</v>
      </c>
      <c r="Q8" s="26">
        <f>'wn6'!L7</f>
        <v>1070</v>
      </c>
      <c r="R8" s="26">
        <f>'wn6'!M7</f>
        <v>289</v>
      </c>
      <c r="S8" s="26">
        <f>'wn6'!N7</f>
        <v>519</v>
      </c>
      <c r="T8" s="31">
        <f>'wn6'!O7</f>
        <v>754</v>
      </c>
      <c r="U8" s="25">
        <f>'wn6'!Q7</f>
        <v>520</v>
      </c>
      <c r="V8" s="26">
        <f>'wn6'!R7</f>
        <v>480</v>
      </c>
      <c r="W8" s="26">
        <f>'wn6'!S7</f>
        <v>106</v>
      </c>
      <c r="X8" s="26">
        <f>'wn6'!T7</f>
        <v>307</v>
      </c>
      <c r="Y8" s="26">
        <f>'wn6'!U7</f>
        <v>1172</v>
      </c>
      <c r="Z8" s="26">
        <f>'wn6'!V7</f>
        <v>150</v>
      </c>
      <c r="AA8" s="26">
        <f>'wn6'!W7</f>
        <v>859</v>
      </c>
      <c r="AB8" s="26">
        <f>'wn6'!X7</f>
        <v>299</v>
      </c>
      <c r="AC8" s="26">
        <f>'wn6'!Y7</f>
        <v>915</v>
      </c>
      <c r="AD8" s="26">
        <f>'wn6'!Z7</f>
        <v>1112</v>
      </c>
      <c r="AE8" s="26">
        <f>'wn6'!AA7</f>
        <v>350</v>
      </c>
      <c r="AF8" s="26">
        <f>'wn6'!AB7</f>
        <v>394</v>
      </c>
      <c r="AG8" s="26">
        <f>'wn6'!AC7</f>
        <v>87</v>
      </c>
      <c r="AH8" s="26">
        <f>'wn6'!AD7</f>
        <v>542</v>
      </c>
      <c r="AI8" s="31">
        <f>'wn6'!AE7</f>
        <v>354</v>
      </c>
    </row>
    <row r="9" spans="1:35" s="2" customFormat="1" ht="15.75" thickBot="1" x14ac:dyDescent="0.3">
      <c r="A9" s="37">
        <f ca="1">pos!AG8</f>
        <v>1</v>
      </c>
      <c r="B9" s="28">
        <f>'F1'!AI9</f>
        <v>0.61100552155079635</v>
      </c>
      <c r="C9" s="27">
        <f>'F2'!AI9</f>
        <v>0.6846572495576928</v>
      </c>
      <c r="D9" s="27">
        <f>'F3'!AI9</f>
        <v>0.81803995347027647</v>
      </c>
      <c r="E9" s="35">
        <f>'F4'!AI9</f>
        <v>0.8337320748551762</v>
      </c>
      <c r="F9" s="25">
        <f>'wn6'!A8</f>
        <v>500</v>
      </c>
      <c r="G9" s="26">
        <f>'wn6'!B8</f>
        <v>282</v>
      </c>
      <c r="H9" s="26">
        <f>'wn6'!C8</f>
        <v>292</v>
      </c>
      <c r="I9" s="26">
        <f>'wn6'!D8</f>
        <v>124</v>
      </c>
      <c r="J9" s="26">
        <f>'wn6'!E8</f>
        <v>631</v>
      </c>
      <c r="K9" s="26">
        <f>'wn6'!F8</f>
        <v>1214</v>
      </c>
      <c r="L9" s="26">
        <f>'wn6'!G8</f>
        <v>1252</v>
      </c>
      <c r="M9" s="26">
        <f>'wn6'!H8</f>
        <v>783</v>
      </c>
      <c r="N9" s="26">
        <f>'wn6'!I8</f>
        <v>478</v>
      </c>
      <c r="O9" s="26">
        <f>'wn6'!J8</f>
        <v>1314</v>
      </c>
      <c r="P9" s="26">
        <f>'wn6'!K8</f>
        <v>445</v>
      </c>
      <c r="Q9" s="26">
        <f>'wn6'!L8</f>
        <v>563</v>
      </c>
      <c r="R9" s="26">
        <f>'wn6'!M8</f>
        <v>274</v>
      </c>
      <c r="S9" s="26">
        <f>'wn6'!N8</f>
        <v>247</v>
      </c>
      <c r="T9" s="31">
        <f>'wn6'!O8</f>
        <v>259</v>
      </c>
      <c r="U9" s="25">
        <f>'wn6'!Q8</f>
        <v>316</v>
      </c>
      <c r="V9" s="26">
        <f>'wn6'!R8</f>
        <v>298</v>
      </c>
      <c r="W9" s="26">
        <f>'wn6'!S8</f>
        <v>985</v>
      </c>
      <c r="X9" s="26">
        <f>'wn6'!T8</f>
        <v>184</v>
      </c>
      <c r="Y9" s="26">
        <f>'wn6'!U8</f>
        <v>179</v>
      </c>
      <c r="Z9" s="26">
        <f>'wn6'!V8</f>
        <v>235</v>
      </c>
      <c r="AA9" s="26">
        <f>'wn6'!W8</f>
        <v>431</v>
      </c>
      <c r="AB9" s="26">
        <f>'wn6'!X8</f>
        <v>649</v>
      </c>
      <c r="AC9" s="26">
        <f>'wn6'!Y8</f>
        <v>737</v>
      </c>
      <c r="AD9" s="26">
        <f>'wn6'!Z8</f>
        <v>576</v>
      </c>
      <c r="AE9" s="26">
        <f>'wn6'!AA8</f>
        <v>291</v>
      </c>
      <c r="AF9" s="26">
        <f>'wn6'!AB8</f>
        <v>603</v>
      </c>
      <c r="AG9" s="26">
        <f>'wn6'!AC8</f>
        <v>374</v>
      </c>
      <c r="AH9" s="26">
        <f>'wn6'!AD8</f>
        <v>10</v>
      </c>
      <c r="AI9" s="31">
        <f>'wn6'!AE8</f>
        <v>233</v>
      </c>
    </row>
    <row r="10" spans="1:35" s="2" customFormat="1" ht="15.75" thickBot="1" x14ac:dyDescent="0.3">
      <c r="A10" s="37">
        <f ca="1">pos!AG9</f>
        <v>1</v>
      </c>
      <c r="B10" s="28">
        <f>'F1'!AI10</f>
        <v>0.60979127391284704</v>
      </c>
      <c r="C10" s="27">
        <f>'F2'!AI10</f>
        <v>0.72249357872784281</v>
      </c>
      <c r="D10" s="27">
        <f>'F3'!AI10</f>
        <v>0.68630533508607072</v>
      </c>
      <c r="E10" s="35">
        <f>'F4'!AI10</f>
        <v>0.45403361810356685</v>
      </c>
      <c r="F10" s="25">
        <f>'wn6'!A9</f>
        <v>236</v>
      </c>
      <c r="G10" s="26">
        <f>'wn6'!B9</f>
        <v>611</v>
      </c>
      <c r="H10" s="26">
        <f>'wn6'!C9</f>
        <v>593</v>
      </c>
      <c r="I10" s="26">
        <f>'wn6'!D9</f>
        <v>346</v>
      </c>
      <c r="J10" s="26">
        <f>'wn6'!E9</f>
        <v>634</v>
      </c>
      <c r="K10" s="26">
        <f>'wn6'!F9</f>
        <v>1063</v>
      </c>
      <c r="L10" s="26">
        <f>'wn6'!G9</f>
        <v>1214</v>
      </c>
      <c r="M10" s="26">
        <f>'wn6'!H9</f>
        <v>442</v>
      </c>
      <c r="N10" s="26">
        <f>'wn6'!I9</f>
        <v>834</v>
      </c>
      <c r="O10" s="26">
        <f>'wn6'!J9</f>
        <v>1</v>
      </c>
      <c r="P10" s="26">
        <f>'wn6'!K9</f>
        <v>334</v>
      </c>
      <c r="Q10" s="26">
        <f>'wn6'!L9</f>
        <v>643</v>
      </c>
      <c r="R10" s="26">
        <f>'wn6'!M9</f>
        <v>452</v>
      </c>
      <c r="S10" s="26">
        <f>'wn6'!N9</f>
        <v>388</v>
      </c>
      <c r="T10" s="31">
        <f>'wn6'!O9</f>
        <v>1</v>
      </c>
      <c r="U10" s="25">
        <f>'wn6'!Q9</f>
        <v>308</v>
      </c>
      <c r="V10" s="26">
        <f>'wn6'!R9</f>
        <v>0</v>
      </c>
      <c r="W10" s="26">
        <f>'wn6'!S9</f>
        <v>836</v>
      </c>
      <c r="X10" s="26">
        <f>'wn6'!T9</f>
        <v>210</v>
      </c>
      <c r="Y10" s="26">
        <f>'wn6'!U9</f>
        <v>185</v>
      </c>
      <c r="Z10" s="26">
        <f>'wn6'!V9</f>
        <v>415</v>
      </c>
      <c r="AA10" s="26">
        <f>'wn6'!W9</f>
        <v>416</v>
      </c>
      <c r="AB10" s="26">
        <f>'wn6'!X9</f>
        <v>486</v>
      </c>
      <c r="AC10" s="26">
        <f>'wn6'!Y9</f>
        <v>514</v>
      </c>
      <c r="AD10" s="26">
        <f>'wn6'!Z9</f>
        <v>794</v>
      </c>
      <c r="AE10" s="26">
        <f>'wn6'!AA9</f>
        <v>510</v>
      </c>
      <c r="AF10" s="26">
        <f>'wn6'!AB9</f>
        <v>846</v>
      </c>
      <c r="AG10" s="26">
        <f>'wn6'!AC9</f>
        <v>1</v>
      </c>
      <c r="AH10" s="26">
        <f>'wn6'!AD9</f>
        <v>393</v>
      </c>
      <c r="AI10" s="31">
        <f>'wn6'!AE9</f>
        <v>537</v>
      </c>
    </row>
    <row r="11" spans="1:35" s="2" customFormat="1" ht="15.75" thickBot="1" x14ac:dyDescent="0.3">
      <c r="A11" s="37">
        <f ca="1">pos!AG10</f>
        <v>-1</v>
      </c>
      <c r="B11" s="28">
        <f>'F1'!AI11</f>
        <v>0.46413243951209965</v>
      </c>
      <c r="C11" s="27">
        <f>'F2'!AI11</f>
        <v>0.4511638903892029</v>
      </c>
      <c r="D11" s="27">
        <f>'F3'!AI11</f>
        <v>0.45842745150169706</v>
      </c>
      <c r="E11" s="35">
        <f>'F4'!AI11</f>
        <v>0.24655424719370267</v>
      </c>
      <c r="F11" s="25">
        <f>'wn6'!A10</f>
        <v>916</v>
      </c>
      <c r="G11" s="26">
        <f>'wn6'!B10</f>
        <v>439</v>
      </c>
      <c r="H11" s="26">
        <f>'wn6'!C10</f>
        <v>3</v>
      </c>
      <c r="I11" s="26">
        <f>'wn6'!D10</f>
        <v>405</v>
      </c>
      <c r="J11" s="26">
        <f>'wn6'!E10</f>
        <v>991</v>
      </c>
      <c r="K11" s="26">
        <f>'wn6'!F10</f>
        <v>1</v>
      </c>
      <c r="L11" s="26">
        <f>'wn6'!G10</f>
        <v>159</v>
      </c>
      <c r="M11" s="26">
        <f>'wn6'!H10</f>
        <v>770</v>
      </c>
      <c r="N11" s="26">
        <f>'wn6'!I10</f>
        <v>1214</v>
      </c>
      <c r="O11" s="26">
        <f>'wn6'!J10</f>
        <v>905</v>
      </c>
      <c r="P11" s="26">
        <f>'wn6'!K10</f>
        <v>411</v>
      </c>
      <c r="Q11" s="26">
        <f>'wn6'!L10</f>
        <v>367</v>
      </c>
      <c r="R11" s="26">
        <f>'wn6'!M10</f>
        <v>515</v>
      </c>
      <c r="S11" s="26">
        <f>'wn6'!N10</f>
        <v>353</v>
      </c>
      <c r="T11" s="31">
        <f>'wn6'!O10</f>
        <v>331</v>
      </c>
      <c r="U11" s="25">
        <f>'wn6'!Q10</f>
        <v>167</v>
      </c>
      <c r="V11" s="26">
        <f>'wn6'!R10</f>
        <v>310</v>
      </c>
      <c r="W11" s="26">
        <f>'wn6'!S10</f>
        <v>309</v>
      </c>
      <c r="X11" s="26">
        <f>'wn6'!T10</f>
        <v>390</v>
      </c>
      <c r="Y11" s="26">
        <f>'wn6'!U10</f>
        <v>287</v>
      </c>
      <c r="Z11" s="26">
        <f>'wn6'!V10</f>
        <v>270</v>
      </c>
      <c r="AA11" s="26">
        <f>'wn6'!W10</f>
        <v>1266</v>
      </c>
      <c r="AB11" s="26">
        <f>'wn6'!X10</f>
        <v>722</v>
      </c>
      <c r="AC11" s="26">
        <f>'wn6'!Y10</f>
        <v>1028</v>
      </c>
      <c r="AD11" s="26">
        <f>'wn6'!Z10</f>
        <v>520</v>
      </c>
      <c r="AE11" s="26">
        <f>'wn6'!AA10</f>
        <v>768</v>
      </c>
      <c r="AF11" s="26">
        <f>'wn6'!AB10</f>
        <v>0</v>
      </c>
      <c r="AG11" s="26">
        <f>'wn6'!AC10</f>
        <v>448</v>
      </c>
      <c r="AH11" s="26">
        <f>'wn6'!AD10</f>
        <v>766</v>
      </c>
      <c r="AI11" s="31">
        <f>'wn6'!AE10</f>
        <v>1208</v>
      </c>
    </row>
    <row r="12" spans="1:35" s="2" customFormat="1" ht="15.75" thickBot="1" x14ac:dyDescent="0.3">
      <c r="A12" s="37">
        <f ca="1">pos!AG11</f>
        <v>1</v>
      </c>
      <c r="B12" s="28">
        <f>'F1'!AI12</f>
        <v>0.44067761776706749</v>
      </c>
      <c r="C12" s="27">
        <f>'F2'!AI12</f>
        <v>0.4701139009737712</v>
      </c>
      <c r="D12" s="27">
        <f>'F3'!AI12</f>
        <v>0.44317461930756952</v>
      </c>
      <c r="E12" s="35">
        <f>'F4'!AI12</f>
        <v>0.5056923810027949</v>
      </c>
      <c r="F12" s="25">
        <f>'wn6'!A11</f>
        <v>430</v>
      </c>
      <c r="G12" s="26">
        <f>'wn6'!B11</f>
        <v>262</v>
      </c>
      <c r="H12" s="26">
        <f>'wn6'!C11</f>
        <v>1024</v>
      </c>
      <c r="I12" s="26">
        <f>'wn6'!D11</f>
        <v>514</v>
      </c>
      <c r="J12" s="26">
        <f>'wn6'!E11</f>
        <v>315</v>
      </c>
      <c r="K12" s="26">
        <f>'wn6'!F11</f>
        <v>1214</v>
      </c>
      <c r="L12" s="26">
        <f>'wn6'!G11</f>
        <v>485</v>
      </c>
      <c r="M12" s="26">
        <f>'wn6'!H11</f>
        <v>93</v>
      </c>
      <c r="N12" s="26">
        <f>'wn6'!I11</f>
        <v>278</v>
      </c>
      <c r="O12" s="26">
        <f>'wn6'!J11</f>
        <v>577</v>
      </c>
      <c r="P12" s="26">
        <f>'wn6'!K11</f>
        <v>355</v>
      </c>
      <c r="Q12" s="26">
        <f>'wn6'!L11</f>
        <v>920</v>
      </c>
      <c r="R12" s="26">
        <f>'wn6'!M11</f>
        <v>498</v>
      </c>
      <c r="S12" s="26">
        <f>'wn6'!N11</f>
        <v>672</v>
      </c>
      <c r="T12" s="31">
        <f>'wn6'!O11</f>
        <v>316</v>
      </c>
      <c r="U12" s="25">
        <f>'wn6'!Q11</f>
        <v>516</v>
      </c>
      <c r="V12" s="26">
        <f>'wn6'!R11</f>
        <v>58</v>
      </c>
      <c r="W12" s="26">
        <f>'wn6'!S11</f>
        <v>452</v>
      </c>
      <c r="X12" s="26">
        <f>'wn6'!T11</f>
        <v>604</v>
      </c>
      <c r="Y12" s="26">
        <f>'wn6'!U11</f>
        <v>669</v>
      </c>
      <c r="Z12" s="26">
        <f>'wn6'!V11</f>
        <v>1</v>
      </c>
      <c r="AA12" s="26">
        <f>'wn6'!W11</f>
        <v>930</v>
      </c>
      <c r="AB12" s="26">
        <f>'wn6'!X11</f>
        <v>530</v>
      </c>
      <c r="AC12" s="26">
        <f>'wn6'!Y11</f>
        <v>445</v>
      </c>
      <c r="AD12" s="26">
        <f>'wn6'!Z11</f>
        <v>125</v>
      </c>
      <c r="AE12" s="26">
        <f>'wn6'!AA11</f>
        <v>373</v>
      </c>
      <c r="AF12" s="26">
        <f>'wn6'!AB11</f>
        <v>313</v>
      </c>
      <c r="AG12" s="26">
        <f>'wn6'!AC11</f>
        <v>1131</v>
      </c>
      <c r="AH12" s="26">
        <f>'wn6'!AD11</f>
        <v>60</v>
      </c>
      <c r="AI12" s="31">
        <f>'wn6'!AE11</f>
        <v>1075</v>
      </c>
    </row>
    <row r="13" spans="1:35" s="2" customFormat="1" ht="15.75" thickBot="1" x14ac:dyDescent="0.3">
      <c r="A13" s="37">
        <f ca="1">pos!AG12</f>
        <v>1</v>
      </c>
      <c r="B13" s="28">
        <f>'F1'!AI13</f>
        <v>0.55067621933132482</v>
      </c>
      <c r="C13" s="27">
        <f>'F2'!AI13</f>
        <v>0.59406727433941053</v>
      </c>
      <c r="D13" s="27">
        <f>'F3'!AI13</f>
        <v>0.55285266935933441</v>
      </c>
      <c r="E13" s="35">
        <f>'F4'!AI13</f>
        <v>0.33186232374525332</v>
      </c>
      <c r="F13" s="25">
        <f>'wn6'!A12</f>
        <v>593</v>
      </c>
      <c r="G13" s="26">
        <f>'wn6'!B12</f>
        <v>402</v>
      </c>
      <c r="H13" s="26">
        <f>'wn6'!C12</f>
        <v>316</v>
      </c>
      <c r="I13" s="26">
        <f>'wn6'!D12</f>
        <v>824</v>
      </c>
      <c r="J13" s="26">
        <f>'wn6'!E12</f>
        <v>1214</v>
      </c>
      <c r="K13" s="26">
        <f>'wn6'!F12</f>
        <v>953</v>
      </c>
      <c r="L13" s="26">
        <f>'wn6'!G12</f>
        <v>235</v>
      </c>
      <c r="M13" s="26">
        <f>'wn6'!H12</f>
        <v>965</v>
      </c>
      <c r="N13" s="26">
        <f>'wn6'!I12</f>
        <v>271</v>
      </c>
      <c r="O13" s="26">
        <f>'wn6'!J12</f>
        <v>666</v>
      </c>
      <c r="P13" s="26">
        <f>'wn6'!K12</f>
        <v>460</v>
      </c>
      <c r="Q13" s="26">
        <f>'wn6'!L12</f>
        <v>422</v>
      </c>
      <c r="R13" s="26">
        <f>'wn6'!M12</f>
        <v>1422</v>
      </c>
      <c r="S13" s="26">
        <f>'wn6'!N12</f>
        <v>335</v>
      </c>
      <c r="T13" s="31">
        <f>'wn6'!O12</f>
        <v>605</v>
      </c>
      <c r="U13" s="25">
        <f>'wn6'!Q12</f>
        <v>459</v>
      </c>
      <c r="V13" s="26">
        <f>'wn6'!R12</f>
        <v>329</v>
      </c>
      <c r="W13" s="26">
        <f>'wn6'!S12</f>
        <v>294</v>
      </c>
      <c r="X13" s="26">
        <f>'wn6'!T12</f>
        <v>810</v>
      </c>
      <c r="Y13" s="26">
        <f>'wn6'!U12</f>
        <v>1009</v>
      </c>
      <c r="Z13" s="26">
        <f>'wn6'!V12</f>
        <v>429</v>
      </c>
      <c r="AA13" s="26">
        <f>'wn6'!W12</f>
        <v>885</v>
      </c>
      <c r="AB13" s="26">
        <f>'wn6'!X12</f>
        <v>762</v>
      </c>
      <c r="AC13" s="26">
        <f>'wn6'!Y12</f>
        <v>251</v>
      </c>
      <c r="AD13" s="26">
        <f>'wn6'!Z12</f>
        <v>612</v>
      </c>
      <c r="AE13" s="26">
        <f>'wn6'!AA12</f>
        <v>293</v>
      </c>
      <c r="AF13" s="26">
        <f>'wn6'!AB12</f>
        <v>896</v>
      </c>
      <c r="AG13" s="26">
        <f>'wn6'!AC12</f>
        <v>1097</v>
      </c>
      <c r="AH13" s="26">
        <f>'wn6'!AD12</f>
        <v>524</v>
      </c>
      <c r="AI13" s="31">
        <f>'wn6'!AE12</f>
        <v>462</v>
      </c>
    </row>
    <row r="14" spans="1:35" s="2" customFormat="1" ht="15.75" thickBot="1" x14ac:dyDescent="0.3">
      <c r="A14" s="37">
        <f ca="1">pos!AG13</f>
        <v>-1</v>
      </c>
      <c r="B14" s="28">
        <f>'F1'!AI14</f>
        <v>0.47366900033225146</v>
      </c>
      <c r="C14" s="27">
        <f>'F2'!AI14</f>
        <v>0.43748169785391622</v>
      </c>
      <c r="D14" s="27">
        <f>'F3'!AI14</f>
        <v>0.37706535734755103</v>
      </c>
      <c r="E14" s="35">
        <f>'F4'!AI14</f>
        <v>0.24344778312933701</v>
      </c>
      <c r="F14" s="25">
        <f>'wn6'!A13</f>
        <v>462</v>
      </c>
      <c r="G14" s="26">
        <f>'wn6'!B13</f>
        <v>1165</v>
      </c>
      <c r="H14" s="26">
        <f>'wn6'!C13</f>
        <v>861</v>
      </c>
      <c r="I14" s="26">
        <f>'wn6'!D13</f>
        <v>67</v>
      </c>
      <c r="J14" s="26">
        <f>'wn6'!E13</f>
        <v>1214</v>
      </c>
      <c r="K14" s="26">
        <f>'wn6'!F13</f>
        <v>562</v>
      </c>
      <c r="L14" s="26">
        <f>'wn6'!G13</f>
        <v>1194</v>
      </c>
      <c r="M14" s="26">
        <f>'wn6'!H13</f>
        <v>578</v>
      </c>
      <c r="N14" s="26">
        <f>'wn6'!I13</f>
        <v>451</v>
      </c>
      <c r="O14" s="26">
        <f>'wn6'!J13</f>
        <v>495</v>
      </c>
      <c r="P14" s="26">
        <f>'wn6'!K13</f>
        <v>403</v>
      </c>
      <c r="Q14" s="26">
        <f>'wn6'!L13</f>
        <v>799</v>
      </c>
      <c r="R14" s="26">
        <f>'wn6'!M13</f>
        <v>712</v>
      </c>
      <c r="S14" s="26">
        <f>'wn6'!N13</f>
        <v>799</v>
      </c>
      <c r="T14" s="31">
        <f>'wn6'!O13</f>
        <v>367</v>
      </c>
      <c r="U14" s="25">
        <f>'wn6'!Q13</f>
        <v>1</v>
      </c>
      <c r="V14" s="26">
        <f>'wn6'!R13</f>
        <v>865</v>
      </c>
      <c r="W14" s="26">
        <f>'wn6'!S13</f>
        <v>539</v>
      </c>
      <c r="X14" s="26">
        <f>'wn6'!T13</f>
        <v>301</v>
      </c>
      <c r="Y14" s="26">
        <f>'wn6'!U13</f>
        <v>1142</v>
      </c>
      <c r="Z14" s="26">
        <f>'wn6'!V13</f>
        <v>1314</v>
      </c>
      <c r="AA14" s="26">
        <f>'wn6'!W13</f>
        <v>516</v>
      </c>
      <c r="AB14" s="26">
        <f>'wn6'!X13</f>
        <v>1042</v>
      </c>
      <c r="AC14" s="26">
        <f>'wn6'!Y13</f>
        <v>936</v>
      </c>
      <c r="AD14" s="26">
        <f>'wn6'!Z13</f>
        <v>1</v>
      </c>
      <c r="AE14" s="26">
        <f>'wn6'!AA13</f>
        <v>209</v>
      </c>
      <c r="AF14" s="26">
        <f>'wn6'!AB13</f>
        <v>882</v>
      </c>
      <c r="AG14" s="26">
        <f>'wn6'!AC13</f>
        <v>399</v>
      </c>
      <c r="AH14" s="26">
        <f>'wn6'!AD13</f>
        <v>440</v>
      </c>
      <c r="AI14" s="31">
        <f>'wn6'!AE13</f>
        <v>1203</v>
      </c>
    </row>
    <row r="15" spans="1:35" s="2" customFormat="1" ht="15.75" thickBot="1" x14ac:dyDescent="0.3">
      <c r="A15" s="37">
        <f ca="1">pos!AG14</f>
        <v>-1</v>
      </c>
      <c r="B15" s="28">
        <f>'F1'!AI15</f>
        <v>0.57454118702068946</v>
      </c>
      <c r="C15" s="27">
        <f>'F2'!AI15</f>
        <v>0.55165974508209126</v>
      </c>
      <c r="D15" s="27">
        <f>'F3'!AI15</f>
        <v>0.50186525733005216</v>
      </c>
      <c r="E15" s="35">
        <f>'F4'!AI15</f>
        <v>0.4508343927971018</v>
      </c>
      <c r="F15" s="25">
        <f>'wn6'!A14</f>
        <v>820</v>
      </c>
      <c r="G15" s="26">
        <f>'wn6'!B14</f>
        <v>605</v>
      </c>
      <c r="H15" s="26">
        <f>'wn6'!C14</f>
        <v>982</v>
      </c>
      <c r="I15" s="26">
        <f>'wn6'!D14</f>
        <v>1373</v>
      </c>
      <c r="J15" s="26">
        <f>'wn6'!E14</f>
        <v>731</v>
      </c>
      <c r="K15" s="26">
        <f>'wn6'!F14</f>
        <v>823</v>
      </c>
      <c r="L15" s="26">
        <f>'wn6'!G14</f>
        <v>845</v>
      </c>
      <c r="M15" s="26">
        <f>'wn6'!H14</f>
        <v>1258</v>
      </c>
      <c r="N15" s="26">
        <f>'wn6'!I14</f>
        <v>1214</v>
      </c>
      <c r="O15" s="26">
        <f>'wn6'!J14</f>
        <v>932</v>
      </c>
      <c r="P15" s="26">
        <f>'wn6'!K14</f>
        <v>700</v>
      </c>
      <c r="Q15" s="26">
        <f>'wn6'!L14</f>
        <v>410</v>
      </c>
      <c r="R15" s="26">
        <f>'wn6'!M14</f>
        <v>682</v>
      </c>
      <c r="S15" s="26">
        <f>'wn6'!N14</f>
        <v>1036</v>
      </c>
      <c r="T15" s="31">
        <f>'wn6'!O14</f>
        <v>1033</v>
      </c>
      <c r="U15" s="25">
        <f>'wn6'!Q14</f>
        <v>590</v>
      </c>
      <c r="V15" s="26">
        <f>'wn6'!R14</f>
        <v>1125</v>
      </c>
      <c r="W15" s="26">
        <f>'wn6'!S14</f>
        <v>1152</v>
      </c>
      <c r="X15" s="26">
        <f>'wn6'!T14</f>
        <v>1118</v>
      </c>
      <c r="Y15" s="26">
        <f>'wn6'!U14</f>
        <v>1147</v>
      </c>
      <c r="Z15" s="26">
        <f>'wn6'!V14</f>
        <v>927</v>
      </c>
      <c r="AA15" s="26">
        <f>'wn6'!W14</f>
        <v>1295</v>
      </c>
      <c r="AB15" s="26">
        <f>'wn6'!X14</f>
        <v>1327</v>
      </c>
      <c r="AC15" s="26">
        <f>'wn6'!Y14</f>
        <v>695</v>
      </c>
      <c r="AD15" s="26">
        <f>'wn6'!Z14</f>
        <v>615</v>
      </c>
      <c r="AE15" s="26">
        <f>'wn6'!AA14</f>
        <v>1048</v>
      </c>
      <c r="AF15" s="26">
        <f>'wn6'!AB14</f>
        <v>508</v>
      </c>
      <c r="AG15" s="26">
        <f>'wn6'!AC14</f>
        <v>878</v>
      </c>
      <c r="AH15" s="26">
        <f>'wn6'!AD14</f>
        <v>659</v>
      </c>
      <c r="AI15" s="31">
        <f>'wn6'!AE14</f>
        <v>560</v>
      </c>
    </row>
    <row r="16" spans="1:35" s="2" customFormat="1" ht="15.75" thickBot="1" x14ac:dyDescent="0.3">
      <c r="A16" s="37">
        <f ca="1">pos!AG15</f>
        <v>1</v>
      </c>
      <c r="B16" s="28">
        <f>'F1'!AI16</f>
        <v>0.50262467376805908</v>
      </c>
      <c r="C16" s="27">
        <f>'F2'!AI16</f>
        <v>0.48865416116882343</v>
      </c>
      <c r="D16" s="27">
        <f>'F3'!AI16</f>
        <v>0.52566060086817379</v>
      </c>
      <c r="E16" s="35">
        <f>'F4'!AI16</f>
        <v>0.5968894544665162</v>
      </c>
      <c r="F16" s="25">
        <f>'wn6'!A15</f>
        <v>382</v>
      </c>
      <c r="G16" s="26">
        <f>'wn6'!B15</f>
        <v>713</v>
      </c>
      <c r="H16" s="26">
        <f>'wn6'!C15</f>
        <v>235</v>
      </c>
      <c r="I16" s="26">
        <f>'wn6'!D15</f>
        <v>1</v>
      </c>
      <c r="J16" s="26">
        <f>'wn6'!E15</f>
        <v>1214</v>
      </c>
      <c r="K16" s="26">
        <f>'wn6'!F15</f>
        <v>343</v>
      </c>
      <c r="L16" s="26">
        <f>'wn6'!G15</f>
        <v>399</v>
      </c>
      <c r="M16" s="26">
        <f>'wn6'!H15</f>
        <v>277</v>
      </c>
      <c r="N16" s="26">
        <f>'wn6'!I15</f>
        <v>442</v>
      </c>
      <c r="O16" s="26">
        <f>'wn6'!J15</f>
        <v>212</v>
      </c>
      <c r="P16" s="26">
        <f>'wn6'!K15</f>
        <v>738</v>
      </c>
      <c r="Q16" s="26">
        <f>'wn6'!L15</f>
        <v>101</v>
      </c>
      <c r="R16" s="26">
        <f>'wn6'!M15</f>
        <v>826</v>
      </c>
      <c r="S16" s="26">
        <f>'wn6'!N15</f>
        <v>247</v>
      </c>
      <c r="T16" s="31">
        <f>'wn6'!O15</f>
        <v>686</v>
      </c>
      <c r="U16" s="25">
        <f>'wn6'!Q15</f>
        <v>410</v>
      </c>
      <c r="V16" s="26">
        <f>'wn6'!R15</f>
        <v>345</v>
      </c>
      <c r="W16" s="26">
        <f>'wn6'!S15</f>
        <v>629</v>
      </c>
      <c r="X16" s="26">
        <f>'wn6'!T15</f>
        <v>500</v>
      </c>
      <c r="Y16" s="26">
        <f>'wn6'!U15</f>
        <v>1062</v>
      </c>
      <c r="Z16" s="26">
        <f>'wn6'!V15</f>
        <v>570</v>
      </c>
      <c r="AA16" s="26">
        <f>'wn6'!W15</f>
        <v>450</v>
      </c>
      <c r="AB16" s="26">
        <f>'wn6'!X15</f>
        <v>622</v>
      </c>
      <c r="AC16" s="26">
        <f>'wn6'!Y15</f>
        <v>442</v>
      </c>
      <c r="AD16" s="26">
        <f>'wn6'!Z15</f>
        <v>169</v>
      </c>
      <c r="AE16" s="26">
        <f>'wn6'!AA15</f>
        <v>422</v>
      </c>
      <c r="AF16" s="26">
        <f>'wn6'!AB15</f>
        <v>1</v>
      </c>
      <c r="AG16" s="26">
        <f>'wn6'!AC15</f>
        <v>817</v>
      </c>
      <c r="AH16" s="26">
        <f>'wn6'!AD15</f>
        <v>300</v>
      </c>
      <c r="AI16" s="31">
        <f>'wn6'!AE15</f>
        <v>1237</v>
      </c>
    </row>
    <row r="17" spans="1:35" s="2" customFormat="1" ht="15.75" thickBot="1" x14ac:dyDescent="0.3">
      <c r="A17" s="37">
        <f ca="1">pos!AG16</f>
        <v>1</v>
      </c>
      <c r="B17" s="28">
        <f>'F1'!AI17</f>
        <v>0.7079054294943985</v>
      </c>
      <c r="C17" s="27">
        <f>'F2'!AI17</f>
        <v>0.73359647503493708</v>
      </c>
      <c r="D17" s="27">
        <f>'F3'!AI17</f>
        <v>0.82950988810845705</v>
      </c>
      <c r="E17" s="35">
        <f>'F4'!AI17</f>
        <v>0.39667304668770514</v>
      </c>
      <c r="F17" s="25">
        <f>'wn6'!A16</f>
        <v>484</v>
      </c>
      <c r="G17" s="26">
        <f>'wn6'!B16</f>
        <v>829</v>
      </c>
      <c r="H17" s="26">
        <f>'wn6'!C16</f>
        <v>1187</v>
      </c>
      <c r="I17" s="26">
        <f>'wn6'!D16</f>
        <v>1214</v>
      </c>
      <c r="J17" s="26">
        <f>'wn6'!E16</f>
        <v>908</v>
      </c>
      <c r="K17" s="26">
        <f>'wn6'!F16</f>
        <v>769</v>
      </c>
      <c r="L17" s="26">
        <f>'wn6'!G16</f>
        <v>388</v>
      </c>
      <c r="M17" s="26">
        <f>'wn6'!H16</f>
        <v>960</v>
      </c>
      <c r="N17" s="26">
        <f>'wn6'!I16</f>
        <v>748</v>
      </c>
      <c r="O17" s="26">
        <f>'wn6'!J16</f>
        <v>437</v>
      </c>
      <c r="P17" s="26">
        <f>'wn6'!K16</f>
        <v>1251</v>
      </c>
      <c r="Q17" s="26">
        <f>'wn6'!L16</f>
        <v>228</v>
      </c>
      <c r="R17" s="26">
        <f>'wn6'!M16</f>
        <v>525</v>
      </c>
      <c r="S17" s="26">
        <f>'wn6'!N16</f>
        <v>445</v>
      </c>
      <c r="T17" s="31">
        <f>'wn6'!O16</f>
        <v>995</v>
      </c>
      <c r="U17" s="25">
        <f>'wn6'!Q16</f>
        <v>712</v>
      </c>
      <c r="V17" s="26">
        <f>'wn6'!R16</f>
        <v>304</v>
      </c>
      <c r="W17" s="26">
        <f>'wn6'!S16</f>
        <v>521</v>
      </c>
      <c r="X17" s="26">
        <f>'wn6'!T16</f>
        <v>1009</v>
      </c>
      <c r="Y17" s="26">
        <f>'wn6'!U16</f>
        <v>697</v>
      </c>
      <c r="Z17" s="26">
        <f>'wn6'!V16</f>
        <v>358</v>
      </c>
      <c r="AA17" s="26">
        <f>'wn6'!W16</f>
        <v>551</v>
      </c>
      <c r="AB17" s="26">
        <f>'wn6'!X16</f>
        <v>543</v>
      </c>
      <c r="AC17" s="26">
        <f>'wn6'!Y16</f>
        <v>394</v>
      </c>
      <c r="AD17" s="26">
        <f>'wn6'!Z16</f>
        <v>1077</v>
      </c>
      <c r="AE17" s="26">
        <f>'wn6'!AA16</f>
        <v>598</v>
      </c>
      <c r="AF17" s="26">
        <f>'wn6'!AB16</f>
        <v>781</v>
      </c>
      <c r="AG17" s="26">
        <f>'wn6'!AC16</f>
        <v>881</v>
      </c>
      <c r="AH17" s="26">
        <f>'wn6'!AD16</f>
        <v>100</v>
      </c>
      <c r="AI17" s="31">
        <f>'wn6'!AE16</f>
        <v>189</v>
      </c>
    </row>
    <row r="18" spans="1:35" s="2" customFormat="1" ht="15.75" thickBot="1" x14ac:dyDescent="0.3">
      <c r="A18" s="37">
        <f ca="1">pos!AG17</f>
        <v>-1</v>
      </c>
      <c r="B18" s="28">
        <f>'F1'!AI18</f>
        <v>0.65095406458412697</v>
      </c>
      <c r="C18" s="27">
        <f>'F2'!AI18</f>
        <v>0.70964839997138429</v>
      </c>
      <c r="D18" s="27">
        <f>'F3'!AI18</f>
        <v>0.77483364362953533</v>
      </c>
      <c r="E18" s="35">
        <f>'F4'!AI18</f>
        <v>0.59241301569853255</v>
      </c>
      <c r="F18" s="25">
        <f>'wn6'!A17</f>
        <v>573</v>
      </c>
      <c r="G18" s="26">
        <f>'wn6'!B17</f>
        <v>1267</v>
      </c>
      <c r="H18" s="26">
        <f>'wn6'!C17</f>
        <v>969</v>
      </c>
      <c r="I18" s="26">
        <f>'wn6'!D17</f>
        <v>1214</v>
      </c>
      <c r="J18" s="26">
        <f>'wn6'!E17</f>
        <v>737</v>
      </c>
      <c r="K18" s="26">
        <f>'wn6'!F17</f>
        <v>902</v>
      </c>
      <c r="L18" s="26">
        <f>'wn6'!G17</f>
        <v>366</v>
      </c>
      <c r="M18" s="26">
        <f>'wn6'!H17</f>
        <v>1229</v>
      </c>
      <c r="N18" s="26">
        <f>'wn6'!I17</f>
        <v>784</v>
      </c>
      <c r="O18" s="26">
        <f>'wn6'!J17</f>
        <v>796</v>
      </c>
      <c r="P18" s="26">
        <f>'wn6'!K17</f>
        <v>1305</v>
      </c>
      <c r="Q18" s="26">
        <f>'wn6'!L17</f>
        <v>638</v>
      </c>
      <c r="R18" s="26">
        <f>'wn6'!M17</f>
        <v>1020</v>
      </c>
      <c r="S18" s="26">
        <f>'wn6'!N17</f>
        <v>550</v>
      </c>
      <c r="T18" s="31">
        <f>'wn6'!O17</f>
        <v>947</v>
      </c>
      <c r="U18" s="25">
        <f>'wn6'!Q17</f>
        <v>667</v>
      </c>
      <c r="V18" s="26">
        <f>'wn6'!R17</f>
        <v>574</v>
      </c>
      <c r="W18" s="26">
        <f>'wn6'!S17</f>
        <v>1138</v>
      </c>
      <c r="X18" s="26">
        <f>'wn6'!T17</f>
        <v>635</v>
      </c>
      <c r="Y18" s="26">
        <f>'wn6'!U17</f>
        <v>940</v>
      </c>
      <c r="Z18" s="26">
        <f>'wn6'!V17</f>
        <v>355</v>
      </c>
      <c r="AA18" s="26">
        <f>'wn6'!W17</f>
        <v>702</v>
      </c>
      <c r="AB18" s="26">
        <f>'wn6'!X17</f>
        <v>970</v>
      </c>
      <c r="AC18" s="26">
        <f>'wn6'!Y17</f>
        <v>659</v>
      </c>
      <c r="AD18" s="26">
        <f>'wn6'!Z17</f>
        <v>719</v>
      </c>
      <c r="AE18" s="26">
        <f>'wn6'!AA17</f>
        <v>741</v>
      </c>
      <c r="AF18" s="26">
        <f>'wn6'!AB17</f>
        <v>397</v>
      </c>
      <c r="AG18" s="26">
        <f>'wn6'!AC17</f>
        <v>660</v>
      </c>
      <c r="AH18" s="26">
        <f>'wn6'!AD17</f>
        <v>1122</v>
      </c>
      <c r="AI18" s="31">
        <f>'wn6'!AE17</f>
        <v>740</v>
      </c>
    </row>
    <row r="19" spans="1:35" s="2" customFormat="1" ht="15.75" thickBot="1" x14ac:dyDescent="0.3">
      <c r="A19" s="37">
        <f ca="1">pos!AG18</f>
        <v>-1</v>
      </c>
      <c r="B19" s="28">
        <f>'F1'!AI19</f>
        <v>0.56674489786120352</v>
      </c>
      <c r="C19" s="27">
        <f>'F2'!AI19</f>
        <v>0.57170160947195281</v>
      </c>
      <c r="D19" s="27">
        <f>'F3'!AI19</f>
        <v>0.65672764585813315</v>
      </c>
      <c r="E19" s="35">
        <f>'F4'!AI19</f>
        <v>0.76579351483137426</v>
      </c>
      <c r="F19" s="25">
        <f>'wn6'!A18</f>
        <v>58</v>
      </c>
      <c r="G19" s="26">
        <f>'wn6'!B18</f>
        <v>933</v>
      </c>
      <c r="H19" s="26">
        <f>'wn6'!C18</f>
        <v>398</v>
      </c>
      <c r="I19" s="26">
        <f>'wn6'!D18</f>
        <v>431</v>
      </c>
      <c r="J19" s="26">
        <f>'wn6'!E18</f>
        <v>277</v>
      </c>
      <c r="K19" s="26">
        <f>'wn6'!F18</f>
        <v>108</v>
      </c>
      <c r="L19" s="26">
        <f>'wn6'!G18</f>
        <v>292</v>
      </c>
      <c r="M19" s="26">
        <f>'wn6'!H18</f>
        <v>189</v>
      </c>
      <c r="N19" s="26">
        <f>'wn6'!I18</f>
        <v>84</v>
      </c>
      <c r="O19" s="26">
        <f>'wn6'!J18</f>
        <v>280</v>
      </c>
      <c r="P19" s="26">
        <f>'wn6'!K18</f>
        <v>1214</v>
      </c>
      <c r="Q19" s="26">
        <f>'wn6'!L18</f>
        <v>676</v>
      </c>
      <c r="R19" s="26">
        <f>'wn6'!M18</f>
        <v>279</v>
      </c>
      <c r="S19" s="26">
        <f>'wn6'!N18</f>
        <v>156</v>
      </c>
      <c r="T19" s="31">
        <f>'wn6'!O18</f>
        <v>568</v>
      </c>
      <c r="U19" s="25">
        <f>'wn6'!Q18</f>
        <v>242</v>
      </c>
      <c r="V19" s="26">
        <f>'wn6'!R18</f>
        <v>1</v>
      </c>
      <c r="W19" s="26">
        <f>'wn6'!S18</f>
        <v>408</v>
      </c>
      <c r="X19" s="26">
        <f>'wn6'!T18</f>
        <v>245</v>
      </c>
      <c r="Y19" s="26">
        <f>'wn6'!U18</f>
        <v>191</v>
      </c>
      <c r="Z19" s="26">
        <f>'wn6'!V18</f>
        <v>684</v>
      </c>
      <c r="AA19" s="26">
        <f>'wn6'!W18</f>
        <v>833</v>
      </c>
      <c r="AB19" s="26">
        <f>'wn6'!X18</f>
        <v>221</v>
      </c>
      <c r="AC19" s="26">
        <f>'wn6'!Y18</f>
        <v>426</v>
      </c>
      <c r="AD19" s="26">
        <f>'wn6'!Z18</f>
        <v>556</v>
      </c>
      <c r="AE19" s="26">
        <f>'wn6'!AA18</f>
        <v>413</v>
      </c>
      <c r="AF19" s="26">
        <f>'wn6'!AB18</f>
        <v>397</v>
      </c>
      <c r="AG19" s="26">
        <f>'wn6'!AC18</f>
        <v>47</v>
      </c>
      <c r="AH19" s="26">
        <f>'wn6'!AD18</f>
        <v>456</v>
      </c>
      <c r="AI19" s="31">
        <f>'wn6'!AE18</f>
        <v>410</v>
      </c>
    </row>
    <row r="20" spans="1:35" s="2" customFormat="1" ht="15.75" thickBot="1" x14ac:dyDescent="0.3">
      <c r="A20" s="37">
        <f ca="1">pos!AG19</f>
        <v>-1</v>
      </c>
      <c r="B20" s="28">
        <f>'F1'!AI20</f>
        <v>0.59613606126619756</v>
      </c>
      <c r="C20" s="27">
        <f>'F2'!AI20</f>
        <v>0.62792131312170441</v>
      </c>
      <c r="D20" s="27">
        <f>'F3'!AI20</f>
        <v>0.68509554604844303</v>
      </c>
      <c r="E20" s="35">
        <f>'F4'!AI20</f>
        <v>0.40019295301469737</v>
      </c>
      <c r="F20" s="25">
        <f>'wn6'!A19</f>
        <v>57</v>
      </c>
      <c r="G20" s="26">
        <f>'wn6'!B19</f>
        <v>178</v>
      </c>
      <c r="H20" s="26">
        <f>'wn6'!C19</f>
        <v>277</v>
      </c>
      <c r="I20" s="26">
        <f>'wn6'!D19</f>
        <v>165</v>
      </c>
      <c r="J20" s="26">
        <f>'wn6'!E19</f>
        <v>175</v>
      </c>
      <c r="K20" s="26">
        <f>'wn6'!F19</f>
        <v>439</v>
      </c>
      <c r="L20" s="26">
        <f>'wn6'!G19</f>
        <v>1214</v>
      </c>
      <c r="M20" s="26">
        <f>'wn6'!H19</f>
        <v>1036</v>
      </c>
      <c r="N20" s="26">
        <f>'wn6'!I19</f>
        <v>292</v>
      </c>
      <c r="O20" s="26">
        <f>'wn6'!J19</f>
        <v>305</v>
      </c>
      <c r="P20" s="26">
        <f>'wn6'!K19</f>
        <v>201</v>
      </c>
      <c r="Q20" s="26">
        <f>'wn6'!L19</f>
        <v>278</v>
      </c>
      <c r="R20" s="26">
        <f>'wn6'!M19</f>
        <v>262</v>
      </c>
      <c r="S20" s="26">
        <f>'wn6'!N19</f>
        <v>637</v>
      </c>
      <c r="T20" s="31">
        <f>'wn6'!O19</f>
        <v>33</v>
      </c>
      <c r="U20" s="25">
        <f>'wn6'!Q19</f>
        <v>596</v>
      </c>
      <c r="V20" s="26">
        <f>'wn6'!R19</f>
        <v>426</v>
      </c>
      <c r="W20" s="26">
        <f>'wn6'!S19</f>
        <v>434</v>
      </c>
      <c r="X20" s="26">
        <f>'wn6'!T19</f>
        <v>120</v>
      </c>
      <c r="Y20" s="26">
        <f>'wn6'!U19</f>
        <v>524</v>
      </c>
      <c r="Z20" s="26">
        <f>'wn6'!V19</f>
        <v>719</v>
      </c>
      <c r="AA20" s="26">
        <f>'wn6'!W19</f>
        <v>372</v>
      </c>
      <c r="AB20" s="26">
        <f>'wn6'!X19</f>
        <v>1</v>
      </c>
      <c r="AC20" s="26">
        <f>'wn6'!Y19</f>
        <v>984</v>
      </c>
      <c r="AD20" s="26">
        <f>'wn6'!Z19</f>
        <v>154</v>
      </c>
      <c r="AE20" s="26">
        <f>'wn6'!AA19</f>
        <v>22</v>
      </c>
      <c r="AF20" s="26">
        <f>'wn6'!AB19</f>
        <v>269</v>
      </c>
      <c r="AG20" s="26">
        <f>'wn6'!AC19</f>
        <v>922</v>
      </c>
      <c r="AH20" s="26">
        <f>'wn6'!AD19</f>
        <v>172</v>
      </c>
      <c r="AI20" s="31">
        <f>'wn6'!AE19</f>
        <v>156</v>
      </c>
    </row>
    <row r="21" spans="1:35" s="2" customFormat="1" ht="15.75" thickBot="1" x14ac:dyDescent="0.3">
      <c r="A21" s="37">
        <f ca="1">pos!AG20</f>
        <v>1</v>
      </c>
      <c r="B21" s="28">
        <f>'F1'!AI21</f>
        <v>0.6328186741685542</v>
      </c>
      <c r="C21" s="27">
        <f>'F2'!AI21</f>
        <v>0.61001053247583636</v>
      </c>
      <c r="D21" s="27">
        <f>'F3'!AI21</f>
        <v>0.7830036716180081</v>
      </c>
      <c r="E21" s="35">
        <f>'F4'!AI21</f>
        <v>0.69786658196318796</v>
      </c>
      <c r="F21" s="25">
        <f>'wn6'!A20</f>
        <v>712</v>
      </c>
      <c r="G21" s="26">
        <f>'wn6'!B20</f>
        <v>589</v>
      </c>
      <c r="H21" s="26">
        <f>'wn6'!C20</f>
        <v>952</v>
      </c>
      <c r="I21" s="26">
        <f>'wn6'!D20</f>
        <v>536</v>
      </c>
      <c r="J21" s="26">
        <f>'wn6'!E20</f>
        <v>1214</v>
      </c>
      <c r="K21" s="26">
        <f>'wn6'!F20</f>
        <v>631</v>
      </c>
      <c r="L21" s="26">
        <f>'wn6'!G20</f>
        <v>174</v>
      </c>
      <c r="M21" s="26">
        <f>'wn6'!H20</f>
        <v>543</v>
      </c>
      <c r="N21" s="26">
        <f>'wn6'!I20</f>
        <v>263</v>
      </c>
      <c r="O21" s="26">
        <f>'wn6'!J20</f>
        <v>385</v>
      </c>
      <c r="P21" s="26">
        <f>'wn6'!K20</f>
        <v>460</v>
      </c>
      <c r="Q21" s="26">
        <f>'wn6'!L20</f>
        <v>360</v>
      </c>
      <c r="R21" s="26">
        <f>'wn6'!M20</f>
        <v>507</v>
      </c>
      <c r="S21" s="26">
        <f>'wn6'!N20</f>
        <v>392</v>
      </c>
      <c r="T21" s="31">
        <f>'wn6'!O20</f>
        <v>670</v>
      </c>
      <c r="U21" s="25">
        <f>'wn6'!Q20</f>
        <v>448</v>
      </c>
      <c r="V21" s="26">
        <f>'wn6'!R20</f>
        <v>333</v>
      </c>
      <c r="W21" s="26">
        <f>'wn6'!S20</f>
        <v>198</v>
      </c>
      <c r="X21" s="26">
        <f>'wn6'!T20</f>
        <v>196</v>
      </c>
      <c r="Y21" s="26">
        <f>'wn6'!U20</f>
        <v>652</v>
      </c>
      <c r="Z21" s="26">
        <f>'wn6'!V20</f>
        <v>328</v>
      </c>
      <c r="AA21" s="26">
        <f>'wn6'!W20</f>
        <v>992</v>
      </c>
      <c r="AB21" s="26">
        <f>'wn6'!X20</f>
        <v>231</v>
      </c>
      <c r="AC21" s="26">
        <f>'wn6'!Y20</f>
        <v>378</v>
      </c>
      <c r="AD21" s="26">
        <f>'wn6'!Z20</f>
        <v>525</v>
      </c>
      <c r="AE21" s="26">
        <f>'wn6'!AA20</f>
        <v>363</v>
      </c>
      <c r="AF21" s="26">
        <f>'wn6'!AB20</f>
        <v>194</v>
      </c>
      <c r="AG21" s="26">
        <f>'wn6'!AC20</f>
        <v>502</v>
      </c>
      <c r="AH21" s="26">
        <f>'wn6'!AD20</f>
        <v>135</v>
      </c>
      <c r="AI21" s="31">
        <f>'wn6'!AE20</f>
        <v>685</v>
      </c>
    </row>
    <row r="22" spans="1:35" s="2" customFormat="1" ht="15.75" thickBot="1" x14ac:dyDescent="0.3">
      <c r="A22" s="37">
        <f ca="1">pos!AG21</f>
        <v>1</v>
      </c>
      <c r="B22" s="28">
        <f>'F1'!AI22</f>
        <v>0.41975820607095393</v>
      </c>
      <c r="C22" s="27">
        <f>'F2'!AI22</f>
        <v>0.41150997019846891</v>
      </c>
      <c r="D22" s="27">
        <f>'F3'!AI22</f>
        <v>0.37663140910116505</v>
      </c>
      <c r="E22" s="35">
        <f>'F4'!AI22</f>
        <v>0.39927626924177045</v>
      </c>
      <c r="F22" s="25">
        <f>'wn6'!A21</f>
        <v>840</v>
      </c>
      <c r="G22" s="26">
        <f>'wn6'!B21</f>
        <v>484</v>
      </c>
      <c r="H22" s="26">
        <f>'wn6'!C21</f>
        <v>982</v>
      </c>
      <c r="I22" s="26">
        <f>'wn6'!D21</f>
        <v>1214</v>
      </c>
      <c r="J22" s="26">
        <f>'wn6'!E21</f>
        <v>1194</v>
      </c>
      <c r="K22" s="26">
        <f>'wn6'!F21</f>
        <v>992</v>
      </c>
      <c r="L22" s="26">
        <f>'wn6'!G21</f>
        <v>916</v>
      </c>
      <c r="M22" s="26">
        <f>'wn6'!H21</f>
        <v>224</v>
      </c>
      <c r="N22" s="26">
        <f>'wn6'!I21</f>
        <v>751</v>
      </c>
      <c r="O22" s="26">
        <f>'wn6'!J21</f>
        <v>776</v>
      </c>
      <c r="P22" s="26">
        <f>'wn6'!K21</f>
        <v>252</v>
      </c>
      <c r="Q22" s="26">
        <f>'wn6'!L21</f>
        <v>1103</v>
      </c>
      <c r="R22" s="26">
        <f>'wn6'!M21</f>
        <v>427</v>
      </c>
      <c r="S22" s="26">
        <f>'wn6'!N21</f>
        <v>1239</v>
      </c>
      <c r="T22" s="31">
        <f>'wn6'!O21</f>
        <v>521</v>
      </c>
      <c r="U22" s="25">
        <f>'wn6'!Q21</f>
        <v>676</v>
      </c>
      <c r="V22" s="26">
        <f>'wn6'!R21</f>
        <v>839</v>
      </c>
      <c r="W22" s="26">
        <f>'wn6'!S21</f>
        <v>1360</v>
      </c>
      <c r="X22" s="26">
        <f>'wn6'!T21</f>
        <v>1006</v>
      </c>
      <c r="Y22" s="26">
        <f>'wn6'!U21</f>
        <v>838</v>
      </c>
      <c r="Z22" s="26">
        <f>'wn6'!V21</f>
        <v>656</v>
      </c>
      <c r="AA22" s="26">
        <f>'wn6'!W21</f>
        <v>1008</v>
      </c>
      <c r="AB22" s="26">
        <f>'wn6'!X21</f>
        <v>824</v>
      </c>
      <c r="AC22" s="26">
        <f>'wn6'!Y21</f>
        <v>869</v>
      </c>
      <c r="AD22" s="26">
        <f>'wn6'!Z21</f>
        <v>771</v>
      </c>
      <c r="AE22" s="26">
        <f>'wn6'!AA21</f>
        <v>968</v>
      </c>
      <c r="AF22" s="26">
        <f>'wn6'!AB21</f>
        <v>1561</v>
      </c>
      <c r="AG22" s="26">
        <f>'wn6'!AC21</f>
        <v>1384</v>
      </c>
      <c r="AH22" s="26">
        <f>'wn6'!AD21</f>
        <v>1013</v>
      </c>
      <c r="AI22" s="31">
        <f>'wn6'!AE21</f>
        <v>830</v>
      </c>
    </row>
    <row r="23" spans="1:35" s="2" customFormat="1" ht="15.75" thickBot="1" x14ac:dyDescent="0.3">
      <c r="A23" s="37">
        <f ca="1">pos!AG22</f>
        <v>1</v>
      </c>
      <c r="B23" s="28">
        <f>'F1'!AI23</f>
        <v>0.41975820607095393</v>
      </c>
      <c r="C23" s="27">
        <f>'F2'!AI23</f>
        <v>0.41150997019846891</v>
      </c>
      <c r="D23" s="27">
        <f>'F3'!AI23</f>
        <v>0.37663140910116505</v>
      </c>
      <c r="E23" s="35">
        <f>'F4'!AI23</f>
        <v>0.39927626924177045</v>
      </c>
      <c r="F23" s="25">
        <f>'wn6'!A22</f>
        <v>840</v>
      </c>
      <c r="G23" s="26">
        <f>'wn6'!B22</f>
        <v>484</v>
      </c>
      <c r="H23" s="26">
        <f>'wn6'!C22</f>
        <v>982</v>
      </c>
      <c r="I23" s="26">
        <f>'wn6'!D22</f>
        <v>1214</v>
      </c>
      <c r="J23" s="26">
        <f>'wn6'!E22</f>
        <v>1194</v>
      </c>
      <c r="K23" s="26">
        <f>'wn6'!F22</f>
        <v>992</v>
      </c>
      <c r="L23" s="26">
        <f>'wn6'!G22</f>
        <v>916</v>
      </c>
      <c r="M23" s="26">
        <f>'wn6'!H22</f>
        <v>224</v>
      </c>
      <c r="N23" s="26">
        <f>'wn6'!I22</f>
        <v>751</v>
      </c>
      <c r="O23" s="26">
        <f>'wn6'!J22</f>
        <v>776</v>
      </c>
      <c r="P23" s="26">
        <f>'wn6'!K22</f>
        <v>252</v>
      </c>
      <c r="Q23" s="26">
        <f>'wn6'!L22</f>
        <v>1103</v>
      </c>
      <c r="R23" s="26">
        <f>'wn6'!M22</f>
        <v>427</v>
      </c>
      <c r="S23" s="26">
        <f>'wn6'!N22</f>
        <v>1239</v>
      </c>
      <c r="T23" s="31">
        <f>'wn6'!O22</f>
        <v>521</v>
      </c>
      <c r="U23" s="25">
        <f>'wn6'!Q22</f>
        <v>676</v>
      </c>
      <c r="V23" s="26">
        <f>'wn6'!R22</f>
        <v>839</v>
      </c>
      <c r="W23" s="26">
        <f>'wn6'!S22</f>
        <v>1360</v>
      </c>
      <c r="X23" s="26">
        <f>'wn6'!T22</f>
        <v>1006</v>
      </c>
      <c r="Y23" s="26">
        <f>'wn6'!U22</f>
        <v>838</v>
      </c>
      <c r="Z23" s="26">
        <f>'wn6'!V22</f>
        <v>656</v>
      </c>
      <c r="AA23" s="26">
        <f>'wn6'!W22</f>
        <v>1008</v>
      </c>
      <c r="AB23" s="26">
        <f>'wn6'!X22</f>
        <v>824</v>
      </c>
      <c r="AC23" s="26">
        <f>'wn6'!Y22</f>
        <v>869</v>
      </c>
      <c r="AD23" s="26">
        <f>'wn6'!Z22</f>
        <v>771</v>
      </c>
      <c r="AE23" s="26">
        <f>'wn6'!AA22</f>
        <v>968</v>
      </c>
      <c r="AF23" s="26">
        <f>'wn6'!AB22</f>
        <v>1561</v>
      </c>
      <c r="AG23" s="26">
        <f>'wn6'!AC22</f>
        <v>1384</v>
      </c>
      <c r="AH23" s="26">
        <f>'wn6'!AD22</f>
        <v>1013</v>
      </c>
      <c r="AI23" s="31">
        <f>'wn6'!AE22</f>
        <v>830</v>
      </c>
    </row>
    <row r="24" spans="1:35" s="2" customFormat="1" ht="15.75" thickBot="1" x14ac:dyDescent="0.3">
      <c r="A24" s="37">
        <f ca="1">pos!AG23</f>
        <v>1</v>
      </c>
      <c r="B24" s="28">
        <f>'F1'!AI24</f>
        <v>0.47254488751531443</v>
      </c>
      <c r="C24" s="27">
        <f>'F2'!AI24</f>
        <v>0.46162853858607122</v>
      </c>
      <c r="D24" s="27">
        <f>'F3'!AI24</f>
        <v>0.38303235722057966</v>
      </c>
      <c r="E24" s="35">
        <f>'F4'!AI24</f>
        <v>0.1505285983457515</v>
      </c>
      <c r="F24" s="25">
        <f>'wn6'!A23</f>
        <v>1098</v>
      </c>
      <c r="G24" s="26">
        <f>'wn6'!B23</f>
        <v>214</v>
      </c>
      <c r="H24" s="26">
        <f>'wn6'!C23</f>
        <v>285</v>
      </c>
      <c r="I24" s="26">
        <f>'wn6'!D23</f>
        <v>1214</v>
      </c>
      <c r="J24" s="26">
        <f>'wn6'!E23</f>
        <v>635</v>
      </c>
      <c r="K24" s="26">
        <f>'wn6'!F23</f>
        <v>289</v>
      </c>
      <c r="L24" s="26">
        <f>'wn6'!G23</f>
        <v>1</v>
      </c>
      <c r="M24" s="26">
        <f>'wn6'!H23</f>
        <v>351</v>
      </c>
      <c r="N24" s="26">
        <f>'wn6'!I23</f>
        <v>503</v>
      </c>
      <c r="O24" s="26">
        <f>'wn6'!J23</f>
        <v>454</v>
      </c>
      <c r="P24" s="26">
        <f>'wn6'!K23</f>
        <v>515</v>
      </c>
      <c r="Q24" s="26">
        <f>'wn6'!L23</f>
        <v>92</v>
      </c>
      <c r="R24" s="26">
        <f>'wn6'!M23</f>
        <v>296</v>
      </c>
      <c r="S24" s="26">
        <f>'wn6'!N23</f>
        <v>906</v>
      </c>
      <c r="T24" s="31">
        <f>'wn6'!O23</f>
        <v>532</v>
      </c>
      <c r="U24" s="25">
        <f>'wn6'!Q23</f>
        <v>664</v>
      </c>
      <c r="V24" s="26">
        <f>'wn6'!R23</f>
        <v>510</v>
      </c>
      <c r="W24" s="26">
        <f>'wn6'!S23</f>
        <v>877</v>
      </c>
      <c r="X24" s="26">
        <f>'wn6'!T23</f>
        <v>360</v>
      </c>
      <c r="Y24" s="26">
        <f>'wn6'!U23</f>
        <v>46</v>
      </c>
      <c r="Z24" s="26">
        <f>'wn6'!V23</f>
        <v>597</v>
      </c>
      <c r="AA24" s="26">
        <f>'wn6'!W23</f>
        <v>472</v>
      </c>
      <c r="AB24" s="26">
        <f>'wn6'!X23</f>
        <v>706</v>
      </c>
      <c r="AC24" s="26">
        <f>'wn6'!Y23</f>
        <v>478</v>
      </c>
      <c r="AD24" s="26">
        <f>'wn6'!Z23</f>
        <v>283</v>
      </c>
      <c r="AE24" s="26">
        <f>'wn6'!AA23</f>
        <v>1214</v>
      </c>
      <c r="AF24" s="26">
        <f>'wn6'!AB23</f>
        <v>965</v>
      </c>
      <c r="AG24" s="26">
        <f>'wn6'!AC23</f>
        <v>770</v>
      </c>
      <c r="AH24" s="26">
        <f>'wn6'!AD23</f>
        <v>957</v>
      </c>
      <c r="AI24" s="31">
        <f>'wn6'!AE23</f>
        <v>194</v>
      </c>
    </row>
    <row r="25" spans="1:35" s="2" customFormat="1" ht="15.75" thickBot="1" x14ac:dyDescent="0.3">
      <c r="A25" s="37">
        <f ca="1">pos!AG24</f>
        <v>1</v>
      </c>
      <c r="B25" s="28">
        <f>'F1'!AI25</f>
        <v>0.68120817940096157</v>
      </c>
      <c r="C25" s="27">
        <f>'F2'!AI25</f>
        <v>0.50996898842651539</v>
      </c>
      <c r="D25" s="27">
        <f>'F3'!AI25</f>
        <v>0.85593933306341141</v>
      </c>
      <c r="E25" s="35">
        <f>'F4'!AI25</f>
        <v>0.59531543654089591</v>
      </c>
      <c r="F25" s="25">
        <f>'wn6'!A24</f>
        <v>1083</v>
      </c>
      <c r="G25" s="26">
        <f>'wn6'!B24</f>
        <v>906</v>
      </c>
      <c r="H25" s="26">
        <f>'wn6'!C24</f>
        <v>421</v>
      </c>
      <c r="I25" s="26">
        <f>'wn6'!D24</f>
        <v>389</v>
      </c>
      <c r="J25" s="26">
        <f>'wn6'!E24</f>
        <v>402</v>
      </c>
      <c r="K25" s="26">
        <f>'wn6'!F24</f>
        <v>1214</v>
      </c>
      <c r="L25" s="26">
        <f>'wn6'!G24</f>
        <v>218</v>
      </c>
      <c r="M25" s="26">
        <f>'wn6'!H24</f>
        <v>1</v>
      </c>
      <c r="N25" s="26">
        <f>'wn6'!I24</f>
        <v>269</v>
      </c>
      <c r="O25" s="26">
        <f>'wn6'!J24</f>
        <v>466</v>
      </c>
      <c r="P25" s="26">
        <f>'wn6'!K24</f>
        <v>0</v>
      </c>
      <c r="Q25" s="26">
        <f>'wn6'!L24</f>
        <v>94</v>
      </c>
      <c r="R25" s="26">
        <f>'wn6'!M24</f>
        <v>163</v>
      </c>
      <c r="S25" s="26">
        <f>'wn6'!N24</f>
        <v>43</v>
      </c>
      <c r="T25" s="31">
        <f>'wn6'!O24</f>
        <v>112</v>
      </c>
      <c r="U25" s="25">
        <f>'wn6'!Q24</f>
        <v>20</v>
      </c>
      <c r="V25" s="26">
        <f>'wn6'!R24</f>
        <v>790</v>
      </c>
      <c r="W25" s="26">
        <f>'wn6'!S24</f>
        <v>382</v>
      </c>
      <c r="X25" s="26">
        <f>'wn6'!T24</f>
        <v>212</v>
      </c>
      <c r="Y25" s="26">
        <f>'wn6'!U24</f>
        <v>218</v>
      </c>
      <c r="Z25" s="26">
        <f>'wn6'!V24</f>
        <v>310</v>
      </c>
      <c r="AA25" s="26">
        <f>'wn6'!W24</f>
        <v>767</v>
      </c>
      <c r="AB25" s="26">
        <f>'wn6'!X24</f>
        <v>1</v>
      </c>
      <c r="AC25" s="26">
        <f>'wn6'!Y24</f>
        <v>1</v>
      </c>
      <c r="AD25" s="26">
        <f>'wn6'!Z24</f>
        <v>305</v>
      </c>
      <c r="AE25" s="26">
        <f>'wn6'!AA24</f>
        <v>296</v>
      </c>
      <c r="AF25" s="26">
        <f>'wn6'!AB24</f>
        <v>419</v>
      </c>
      <c r="AG25" s="26">
        <f>'wn6'!AC24</f>
        <v>157</v>
      </c>
      <c r="AH25" s="26">
        <f>'wn6'!AD24</f>
        <v>789</v>
      </c>
      <c r="AI25" s="31">
        <f>'wn6'!AE24</f>
        <v>2</v>
      </c>
    </row>
    <row r="26" spans="1:35" s="2" customFormat="1" ht="15.75" thickBot="1" x14ac:dyDescent="0.3">
      <c r="A26" s="37">
        <f ca="1">pos!AG25</f>
        <v>-1</v>
      </c>
      <c r="B26" s="28">
        <f>'F1'!AI26</f>
        <v>0.61905954206238412</v>
      </c>
      <c r="C26" s="27">
        <f>'F2'!AI26</f>
        <v>0.62314253406992026</v>
      </c>
      <c r="D26" s="27">
        <f>'F3'!AI26</f>
        <v>0.64063398620469936</v>
      </c>
      <c r="E26" s="35">
        <f>'F4'!AI26</f>
        <v>0.55275234496242309</v>
      </c>
      <c r="F26" s="25">
        <f>'wn6'!A25</f>
        <v>1547</v>
      </c>
      <c r="G26" s="26">
        <f>'wn6'!B25</f>
        <v>631</v>
      </c>
      <c r="H26" s="26">
        <f>'wn6'!C25</f>
        <v>421</v>
      </c>
      <c r="I26" s="26">
        <f>'wn6'!D25</f>
        <v>554</v>
      </c>
      <c r="J26" s="26">
        <f>'wn6'!E25</f>
        <v>1214</v>
      </c>
      <c r="K26" s="26">
        <f>'wn6'!F25</f>
        <v>291</v>
      </c>
      <c r="L26" s="26">
        <f>'wn6'!G25</f>
        <v>1201</v>
      </c>
      <c r="M26" s="26">
        <f>'wn6'!H25</f>
        <v>1120</v>
      </c>
      <c r="N26" s="26">
        <f>'wn6'!I25</f>
        <v>1024</v>
      </c>
      <c r="O26" s="26">
        <f>'wn6'!J25</f>
        <v>694</v>
      </c>
      <c r="P26" s="26">
        <f>'wn6'!K25</f>
        <v>1558</v>
      </c>
      <c r="Q26" s="26">
        <f>'wn6'!L25</f>
        <v>743</v>
      </c>
      <c r="R26" s="26">
        <f>'wn6'!M25</f>
        <v>659</v>
      </c>
      <c r="S26" s="26">
        <f>'wn6'!N25</f>
        <v>1014</v>
      </c>
      <c r="T26" s="31">
        <f>'wn6'!O25</f>
        <v>656</v>
      </c>
      <c r="U26" s="25">
        <f>'wn6'!Q25</f>
        <v>482</v>
      </c>
      <c r="V26" s="26">
        <f>'wn6'!R25</f>
        <v>498</v>
      </c>
      <c r="W26" s="26">
        <f>'wn6'!S25</f>
        <v>792</v>
      </c>
      <c r="X26" s="26">
        <f>'wn6'!T25</f>
        <v>1498</v>
      </c>
      <c r="Y26" s="26">
        <f>'wn6'!U25</f>
        <v>783</v>
      </c>
      <c r="Z26" s="26">
        <f>'wn6'!V25</f>
        <v>762</v>
      </c>
      <c r="AA26" s="26">
        <f>'wn6'!W25</f>
        <v>889</v>
      </c>
      <c r="AB26" s="26">
        <f>'wn6'!X25</f>
        <v>1361</v>
      </c>
      <c r="AC26" s="26">
        <f>'wn6'!Y25</f>
        <v>625</v>
      </c>
      <c r="AD26" s="26">
        <f>'wn6'!Z25</f>
        <v>783</v>
      </c>
      <c r="AE26" s="26">
        <f>'wn6'!AA25</f>
        <v>918</v>
      </c>
      <c r="AF26" s="26">
        <f>'wn6'!AB25</f>
        <v>1062</v>
      </c>
      <c r="AG26" s="26">
        <f>'wn6'!AC25</f>
        <v>373</v>
      </c>
      <c r="AH26" s="26">
        <f>'wn6'!AD25</f>
        <v>788</v>
      </c>
      <c r="AI26" s="31">
        <f>'wn6'!AE25</f>
        <v>902</v>
      </c>
    </row>
    <row r="27" spans="1:35" s="2" customFormat="1" ht="15.75" thickBot="1" x14ac:dyDescent="0.3">
      <c r="A27" s="37">
        <f ca="1">pos!AG26</f>
        <v>1</v>
      </c>
      <c r="B27" s="28">
        <f>'F1'!AI27</f>
        <v>0.48952936497279154</v>
      </c>
      <c r="C27" s="27">
        <f>'F2'!AI27</f>
        <v>0.44974427345783924</v>
      </c>
      <c r="D27" s="27">
        <f>'F3'!AI27</f>
        <v>0.46861189955458282</v>
      </c>
      <c r="E27" s="35">
        <f>'F4'!AI27</f>
        <v>0.50748540996613678</v>
      </c>
      <c r="F27" s="25">
        <f>'wn6'!A26</f>
        <v>318</v>
      </c>
      <c r="G27" s="26">
        <f>'wn6'!B26</f>
        <v>749</v>
      </c>
      <c r="H27" s="26">
        <f>'wn6'!C26</f>
        <v>588</v>
      </c>
      <c r="I27" s="26">
        <f>'wn6'!D26</f>
        <v>829</v>
      </c>
      <c r="J27" s="26">
        <f>'wn6'!E26</f>
        <v>786</v>
      </c>
      <c r="K27" s="26">
        <f>'wn6'!F26</f>
        <v>596</v>
      </c>
      <c r="L27" s="26">
        <f>'wn6'!G26</f>
        <v>957</v>
      </c>
      <c r="M27" s="26">
        <f>'wn6'!H26</f>
        <v>1214</v>
      </c>
      <c r="N27" s="26">
        <f>'wn6'!I26</f>
        <v>1468</v>
      </c>
      <c r="O27" s="26">
        <f>'wn6'!J26</f>
        <v>1023</v>
      </c>
      <c r="P27" s="26">
        <f>'wn6'!K26</f>
        <v>797</v>
      </c>
      <c r="Q27" s="26">
        <f>'wn6'!L26</f>
        <v>820</v>
      </c>
      <c r="R27" s="26">
        <f>'wn6'!M26</f>
        <v>832</v>
      </c>
      <c r="S27" s="26">
        <f>'wn6'!N26</f>
        <v>880</v>
      </c>
      <c r="T27" s="31">
        <f>'wn6'!O26</f>
        <v>808</v>
      </c>
      <c r="U27" s="25">
        <f>'wn6'!Q26</f>
        <v>841</v>
      </c>
      <c r="V27" s="26">
        <f>'wn6'!R26</f>
        <v>750</v>
      </c>
      <c r="W27" s="26">
        <f>'wn6'!S26</f>
        <v>1028</v>
      </c>
      <c r="X27" s="26">
        <f>'wn6'!T26</f>
        <v>649</v>
      </c>
      <c r="Y27" s="26">
        <f>'wn6'!U26</f>
        <v>941</v>
      </c>
      <c r="Z27" s="26">
        <f>'wn6'!V26</f>
        <v>431</v>
      </c>
      <c r="AA27" s="26">
        <f>'wn6'!W26</f>
        <v>773</v>
      </c>
      <c r="AB27" s="26">
        <f>'wn6'!X26</f>
        <v>431</v>
      </c>
      <c r="AC27" s="26">
        <f>'wn6'!Y26</f>
        <v>910</v>
      </c>
      <c r="AD27" s="26">
        <f>'wn6'!Z26</f>
        <v>626</v>
      </c>
      <c r="AE27" s="26">
        <f>'wn6'!AA26</f>
        <v>1119</v>
      </c>
      <c r="AF27" s="26">
        <f>'wn6'!AB26</f>
        <v>378</v>
      </c>
      <c r="AG27" s="26">
        <f>'wn6'!AC26</f>
        <v>902</v>
      </c>
      <c r="AH27" s="26">
        <f>'wn6'!AD26</f>
        <v>1148</v>
      </c>
      <c r="AI27" s="31">
        <f>'wn6'!AE26</f>
        <v>1457</v>
      </c>
    </row>
    <row r="28" spans="1:35" s="2" customFormat="1" ht="15.75" thickBot="1" x14ac:dyDescent="0.3">
      <c r="A28" s="37">
        <f ca="1">pos!AG27</f>
        <v>1</v>
      </c>
      <c r="B28" s="28">
        <f>'F1'!AI28</f>
        <v>0.44169421538491682</v>
      </c>
      <c r="C28" s="27">
        <f>'F2'!AI28</f>
        <v>0.32723050895697614</v>
      </c>
      <c r="D28" s="27">
        <f>'F3'!AI28</f>
        <v>0.45085231679666327</v>
      </c>
      <c r="E28" s="35">
        <f>'F4'!AI28</f>
        <v>0.13059090121029437</v>
      </c>
      <c r="F28" s="25">
        <f>'wn6'!A27</f>
        <v>682</v>
      </c>
      <c r="G28" s="26">
        <f>'wn6'!B27</f>
        <v>1081</v>
      </c>
      <c r="H28" s="26">
        <f>'wn6'!C27</f>
        <v>564</v>
      </c>
      <c r="I28" s="26">
        <f>'wn6'!D27</f>
        <v>570</v>
      </c>
      <c r="J28" s="26">
        <f>'wn6'!E27</f>
        <v>625</v>
      </c>
      <c r="K28" s="26">
        <f>'wn6'!F27</f>
        <v>1214</v>
      </c>
      <c r="L28" s="26">
        <f>'wn6'!G27</f>
        <v>176</v>
      </c>
      <c r="M28" s="26">
        <f>'wn6'!H27</f>
        <v>1000</v>
      </c>
      <c r="N28" s="26">
        <f>'wn6'!I27</f>
        <v>940</v>
      </c>
      <c r="O28" s="26">
        <f>'wn6'!J27</f>
        <v>276</v>
      </c>
      <c r="P28" s="26">
        <f>'wn6'!K27</f>
        <v>441</v>
      </c>
      <c r="Q28" s="26">
        <f>'wn6'!L27</f>
        <v>782</v>
      </c>
      <c r="R28" s="26">
        <f>'wn6'!M27</f>
        <v>476</v>
      </c>
      <c r="S28" s="26">
        <f>'wn6'!N27</f>
        <v>939</v>
      </c>
      <c r="T28" s="31">
        <f>'wn6'!O27</f>
        <v>1</v>
      </c>
      <c r="U28" s="25">
        <f>'wn6'!Q27</f>
        <v>623</v>
      </c>
      <c r="V28" s="26">
        <f>'wn6'!R27</f>
        <v>1007</v>
      </c>
      <c r="W28" s="26">
        <f>'wn6'!S27</f>
        <v>745</v>
      </c>
      <c r="X28" s="26">
        <f>'wn6'!T27</f>
        <v>818</v>
      </c>
      <c r="Y28" s="26">
        <f>'wn6'!U27</f>
        <v>663</v>
      </c>
      <c r="Z28" s="26">
        <f>'wn6'!V27</f>
        <v>720</v>
      </c>
      <c r="AA28" s="26">
        <f>'wn6'!W27</f>
        <v>543</v>
      </c>
      <c r="AB28" s="26">
        <f>'wn6'!X27</f>
        <v>1440</v>
      </c>
      <c r="AC28" s="26">
        <f>'wn6'!Y27</f>
        <v>485</v>
      </c>
      <c r="AD28" s="26">
        <f>'wn6'!Z27</f>
        <v>611</v>
      </c>
      <c r="AE28" s="26">
        <f>'wn6'!AA27</f>
        <v>739</v>
      </c>
      <c r="AF28" s="26">
        <f>'wn6'!AB27</f>
        <v>784</v>
      </c>
      <c r="AG28" s="26">
        <f>'wn6'!AC27</f>
        <v>699</v>
      </c>
      <c r="AH28" s="26">
        <f>'wn6'!AD27</f>
        <v>729</v>
      </c>
      <c r="AI28" s="31">
        <f>'wn6'!AE27</f>
        <v>1096</v>
      </c>
    </row>
    <row r="29" spans="1:35" s="2" customFormat="1" ht="15.75" thickBot="1" x14ac:dyDescent="0.3">
      <c r="A29" s="37">
        <f ca="1">pos!AG28</f>
        <v>-1</v>
      </c>
      <c r="B29" s="28">
        <f>'F1'!AI29</f>
        <v>0.59027179837688526</v>
      </c>
      <c r="C29" s="27">
        <f>'F2'!AI29</f>
        <v>0.54119143397232194</v>
      </c>
      <c r="D29" s="27">
        <f>'F3'!AI29</f>
        <v>0.58404782249056364</v>
      </c>
      <c r="E29" s="35">
        <f>'F4'!AI29</f>
        <v>0.41050562768030679</v>
      </c>
      <c r="F29" s="25">
        <f>'wn6'!A28</f>
        <v>891</v>
      </c>
      <c r="G29" s="26">
        <f>'wn6'!B28</f>
        <v>1182</v>
      </c>
      <c r="H29" s="26">
        <f>'wn6'!C28</f>
        <v>335</v>
      </c>
      <c r="I29" s="26">
        <f>'wn6'!D28</f>
        <v>914</v>
      </c>
      <c r="J29" s="26">
        <f>'wn6'!E28</f>
        <v>1</v>
      </c>
      <c r="K29" s="26">
        <f>'wn6'!F28</f>
        <v>1214</v>
      </c>
      <c r="L29" s="26">
        <f>'wn6'!G28</f>
        <v>306</v>
      </c>
      <c r="M29" s="26">
        <f>'wn6'!H28</f>
        <v>780</v>
      </c>
      <c r="N29" s="26">
        <f>'wn6'!I28</f>
        <v>434</v>
      </c>
      <c r="O29" s="26">
        <f>'wn6'!J28</f>
        <v>834</v>
      </c>
      <c r="P29" s="26">
        <f>'wn6'!K28</f>
        <v>355</v>
      </c>
      <c r="Q29" s="26">
        <f>'wn6'!L28</f>
        <v>441</v>
      </c>
      <c r="R29" s="26">
        <f>'wn6'!M28</f>
        <v>693</v>
      </c>
      <c r="S29" s="26">
        <f>'wn6'!N28</f>
        <v>533</v>
      </c>
      <c r="T29" s="31">
        <f>'wn6'!O28</f>
        <v>701</v>
      </c>
      <c r="U29" s="25">
        <f>'wn6'!Q28</f>
        <v>1125</v>
      </c>
      <c r="V29" s="26">
        <f>'wn6'!R28</f>
        <v>331</v>
      </c>
      <c r="W29" s="26">
        <f>'wn6'!S28</f>
        <v>173</v>
      </c>
      <c r="X29" s="26">
        <f>'wn6'!T28</f>
        <v>1118</v>
      </c>
      <c r="Y29" s="26">
        <f>'wn6'!U28</f>
        <v>74</v>
      </c>
      <c r="Z29" s="26">
        <f>'wn6'!V28</f>
        <v>652</v>
      </c>
      <c r="AA29" s="26">
        <f>'wn6'!W28</f>
        <v>748</v>
      </c>
      <c r="AB29" s="26">
        <f>'wn6'!X28</f>
        <v>685</v>
      </c>
      <c r="AC29" s="26">
        <f>'wn6'!Y28</f>
        <v>267</v>
      </c>
      <c r="AD29" s="26">
        <f>'wn6'!Z28</f>
        <v>464</v>
      </c>
      <c r="AE29" s="26">
        <f>'wn6'!AA28</f>
        <v>264</v>
      </c>
      <c r="AF29" s="26">
        <f>'wn6'!AB28</f>
        <v>1112</v>
      </c>
      <c r="AG29" s="26">
        <f>'wn6'!AC28</f>
        <v>212</v>
      </c>
      <c r="AH29" s="26">
        <f>'wn6'!AD28</f>
        <v>595</v>
      </c>
      <c r="AI29" s="31">
        <f>'wn6'!AE28</f>
        <v>737</v>
      </c>
    </row>
    <row r="30" spans="1:35" s="2" customFormat="1" ht="15.75" thickBot="1" x14ac:dyDescent="0.3">
      <c r="A30" s="37">
        <f ca="1">pos!AG29</f>
        <v>1</v>
      </c>
      <c r="B30" s="28">
        <f>'F1'!AI30</f>
        <v>0.48139329958348576</v>
      </c>
      <c r="C30" s="27">
        <f>'F2'!AI30</f>
        <v>0.54204188378932816</v>
      </c>
      <c r="D30" s="27">
        <f>'F3'!AI30</f>
        <v>0.44483709458437126</v>
      </c>
      <c r="E30" s="35">
        <f>'F4'!AI30</f>
        <v>0.73597304744867853</v>
      </c>
      <c r="F30" s="25">
        <f>'wn6'!A29</f>
        <v>647</v>
      </c>
      <c r="G30" s="26">
        <f>'wn6'!B29</f>
        <v>714</v>
      </c>
      <c r="H30" s="26">
        <f>'wn6'!C29</f>
        <v>1214</v>
      </c>
      <c r="I30" s="26">
        <f>'wn6'!D29</f>
        <v>305</v>
      </c>
      <c r="J30" s="26">
        <f>'wn6'!E29</f>
        <v>737</v>
      </c>
      <c r="K30" s="26">
        <f>'wn6'!F29</f>
        <v>1058</v>
      </c>
      <c r="L30" s="26">
        <f>'wn6'!G29</f>
        <v>291</v>
      </c>
      <c r="M30" s="26">
        <f>'wn6'!H29</f>
        <v>652</v>
      </c>
      <c r="N30" s="26">
        <f>'wn6'!I29</f>
        <v>459</v>
      </c>
      <c r="O30" s="26">
        <f>'wn6'!J29</f>
        <v>943</v>
      </c>
      <c r="P30" s="26">
        <f>'wn6'!K29</f>
        <v>450</v>
      </c>
      <c r="Q30" s="26">
        <f>'wn6'!L29</f>
        <v>554</v>
      </c>
      <c r="R30" s="26">
        <f>'wn6'!M29</f>
        <v>285</v>
      </c>
      <c r="S30" s="26">
        <f>'wn6'!N29</f>
        <v>202</v>
      </c>
      <c r="T30" s="31">
        <f>'wn6'!O29</f>
        <v>714</v>
      </c>
      <c r="U30" s="25">
        <f>'wn6'!Q29</f>
        <v>597</v>
      </c>
      <c r="V30" s="26">
        <f>'wn6'!R29</f>
        <v>1099</v>
      </c>
      <c r="W30" s="26">
        <f>'wn6'!S29</f>
        <v>259</v>
      </c>
      <c r="X30" s="26">
        <f>'wn6'!T29</f>
        <v>72</v>
      </c>
      <c r="Y30" s="26">
        <f>'wn6'!U29</f>
        <v>167</v>
      </c>
      <c r="Z30" s="26">
        <f>'wn6'!V29</f>
        <v>209</v>
      </c>
      <c r="AA30" s="26">
        <f>'wn6'!W29</f>
        <v>616</v>
      </c>
      <c r="AB30" s="26">
        <f>'wn6'!X29</f>
        <v>339</v>
      </c>
      <c r="AC30" s="26">
        <f>'wn6'!Y29</f>
        <v>1078</v>
      </c>
      <c r="AD30" s="26">
        <f>'wn6'!Z29</f>
        <v>744</v>
      </c>
      <c r="AE30" s="26">
        <f>'wn6'!AA29</f>
        <v>648</v>
      </c>
      <c r="AF30" s="26">
        <f>'wn6'!AB29</f>
        <v>705</v>
      </c>
      <c r="AG30" s="26">
        <f>'wn6'!AC29</f>
        <v>998</v>
      </c>
      <c r="AH30" s="26">
        <f>'wn6'!AD29</f>
        <v>1117</v>
      </c>
      <c r="AI30" s="31">
        <f>'wn6'!AE29</f>
        <v>245</v>
      </c>
    </row>
    <row r="31" spans="1:35" s="2" customFormat="1" ht="15.75" thickBot="1" x14ac:dyDescent="0.3">
      <c r="A31" s="37">
        <f ca="1">pos!AG30</f>
        <v>1</v>
      </c>
      <c r="B31" s="28">
        <f>'F1'!AI31</f>
        <v>0.42658100305667668</v>
      </c>
      <c r="C31" s="27">
        <f>'F2'!AI31</f>
        <v>0.48758111149421174</v>
      </c>
      <c r="D31" s="27">
        <f>'F3'!AI31</f>
        <v>0.42644214199593966</v>
      </c>
      <c r="E31" s="35">
        <f>'F4'!AI31</f>
        <v>0.31567850688321114</v>
      </c>
      <c r="F31" s="25">
        <f>'wn6'!A30</f>
        <v>965</v>
      </c>
      <c r="G31" s="26">
        <f>'wn6'!B30</f>
        <v>261</v>
      </c>
      <c r="H31" s="26">
        <f>'wn6'!C30</f>
        <v>602</v>
      </c>
      <c r="I31" s="26">
        <f>'wn6'!D30</f>
        <v>308</v>
      </c>
      <c r="J31" s="26">
        <f>'wn6'!E30</f>
        <v>272</v>
      </c>
      <c r="K31" s="26">
        <f>'wn6'!F30</f>
        <v>1177</v>
      </c>
      <c r="L31" s="26">
        <f>'wn6'!G30</f>
        <v>1214</v>
      </c>
      <c r="M31" s="26">
        <f>'wn6'!H30</f>
        <v>1069</v>
      </c>
      <c r="N31" s="26">
        <f>'wn6'!I30</f>
        <v>517</v>
      </c>
      <c r="O31" s="26">
        <f>'wn6'!J30</f>
        <v>622</v>
      </c>
      <c r="P31" s="26">
        <f>'wn6'!K30</f>
        <v>755</v>
      </c>
      <c r="Q31" s="26">
        <f>'wn6'!L30</f>
        <v>433</v>
      </c>
      <c r="R31" s="26">
        <f>'wn6'!M30</f>
        <v>340</v>
      </c>
      <c r="S31" s="26">
        <f>'wn6'!N30</f>
        <v>456</v>
      </c>
      <c r="T31" s="31">
        <f>'wn6'!O30</f>
        <v>753</v>
      </c>
      <c r="U31" s="25">
        <f>'wn6'!Q30</f>
        <v>777</v>
      </c>
      <c r="V31" s="26">
        <f>'wn6'!R30</f>
        <v>650</v>
      </c>
      <c r="W31" s="26">
        <f>'wn6'!S30</f>
        <v>821</v>
      </c>
      <c r="X31" s="26">
        <f>'wn6'!T30</f>
        <v>142</v>
      </c>
      <c r="Y31" s="26">
        <f>'wn6'!U30</f>
        <v>855</v>
      </c>
      <c r="Z31" s="26">
        <f>'wn6'!V30</f>
        <v>196</v>
      </c>
      <c r="AA31" s="26">
        <f>'wn6'!W30</f>
        <v>1</v>
      </c>
      <c r="AB31" s="26">
        <f>'wn6'!X30</f>
        <v>999</v>
      </c>
      <c r="AC31" s="26">
        <f>'wn6'!Y30</f>
        <v>548</v>
      </c>
      <c r="AD31" s="26">
        <f>'wn6'!Z30</f>
        <v>367</v>
      </c>
      <c r="AE31" s="26">
        <f>'wn6'!AA30</f>
        <v>1011</v>
      </c>
      <c r="AF31" s="26">
        <f>'wn6'!AB30</f>
        <v>544</v>
      </c>
      <c r="AG31" s="26">
        <f>'wn6'!AC30</f>
        <v>1529</v>
      </c>
      <c r="AH31" s="26">
        <f>'wn6'!AD30</f>
        <v>236</v>
      </c>
      <c r="AI31" s="31">
        <f>'wn6'!AE30</f>
        <v>1112</v>
      </c>
    </row>
    <row r="32" spans="1:35" s="2" customFormat="1" ht="15.75" thickBot="1" x14ac:dyDescent="0.3">
      <c r="A32" s="37">
        <f ca="1">pos!AG31</f>
        <v>-1</v>
      </c>
      <c r="B32" s="28">
        <f>'F1'!AI32</f>
        <v>0.23300957068744099</v>
      </c>
      <c r="C32" s="27">
        <f>'F2'!AI32</f>
        <v>0.16239858779462107</v>
      </c>
      <c r="D32" s="27">
        <f>'F3'!AI32</f>
        <v>7.7203396137949465E-2</v>
      </c>
      <c r="E32" s="35">
        <f>'F4'!AI32</f>
        <v>0.4196709747444356</v>
      </c>
      <c r="F32" s="25">
        <f>'wn6'!A31</f>
        <v>737</v>
      </c>
      <c r="G32" s="26">
        <f>'wn6'!B31</f>
        <v>172</v>
      </c>
      <c r="H32" s="26">
        <f>'wn6'!C31</f>
        <v>682</v>
      </c>
      <c r="I32" s="26">
        <f>'wn6'!D31</f>
        <v>251</v>
      </c>
      <c r="J32" s="26">
        <f>'wn6'!E31</f>
        <v>1214</v>
      </c>
      <c r="K32" s="26">
        <f>'wn6'!F31</f>
        <v>238</v>
      </c>
      <c r="L32" s="26">
        <f>'wn6'!G31</f>
        <v>0</v>
      </c>
      <c r="M32" s="26">
        <f>'wn6'!H31</f>
        <v>1026</v>
      </c>
      <c r="N32" s="26">
        <f>'wn6'!I31</f>
        <v>754</v>
      </c>
      <c r="O32" s="26">
        <f>'wn6'!J31</f>
        <v>307</v>
      </c>
      <c r="P32" s="26">
        <f>'wn6'!K31</f>
        <v>9</v>
      </c>
      <c r="Q32" s="26">
        <f>'wn6'!L31</f>
        <v>567</v>
      </c>
      <c r="R32" s="26">
        <f>'wn6'!M31</f>
        <v>546</v>
      </c>
      <c r="S32" s="26">
        <f>'wn6'!N31</f>
        <v>20</v>
      </c>
      <c r="T32" s="31">
        <f>'wn6'!O31</f>
        <v>180</v>
      </c>
      <c r="U32" s="25">
        <f>'wn6'!Q31</f>
        <v>625</v>
      </c>
      <c r="V32" s="26">
        <f>'wn6'!R31</f>
        <v>87</v>
      </c>
      <c r="W32" s="26">
        <f>'wn6'!S31</f>
        <v>1293</v>
      </c>
      <c r="X32" s="26">
        <f>'wn6'!T31</f>
        <v>1050</v>
      </c>
      <c r="Y32" s="26">
        <f>'wn6'!U31</f>
        <v>497</v>
      </c>
      <c r="Z32" s="26">
        <f>'wn6'!V31</f>
        <v>153</v>
      </c>
      <c r="AA32" s="26">
        <f>'wn6'!W31</f>
        <v>892</v>
      </c>
      <c r="AB32" s="26">
        <f>'wn6'!X31</f>
        <v>380</v>
      </c>
      <c r="AC32" s="26">
        <f>'wn6'!Y31</f>
        <v>27</v>
      </c>
      <c r="AD32" s="26">
        <f>'wn6'!Z31</f>
        <v>1728</v>
      </c>
      <c r="AE32" s="26">
        <f>'wn6'!AA31</f>
        <v>287</v>
      </c>
      <c r="AF32" s="26">
        <f>'wn6'!AB31</f>
        <v>916</v>
      </c>
      <c r="AG32" s="26">
        <f>'wn6'!AC31</f>
        <v>422</v>
      </c>
      <c r="AH32" s="26">
        <f>'wn6'!AD31</f>
        <v>257</v>
      </c>
      <c r="AI32" s="31">
        <f>'wn6'!AE31</f>
        <v>1359</v>
      </c>
    </row>
    <row r="33" spans="1:35" s="2" customFormat="1" ht="15.75" thickBot="1" x14ac:dyDescent="0.3">
      <c r="A33" s="37">
        <f ca="1">pos!AG32</f>
        <v>-1</v>
      </c>
      <c r="B33" s="28">
        <f>'F1'!AI33</f>
        <v>0.40170071772388449</v>
      </c>
      <c r="C33" s="27">
        <f>'F2'!AI33</f>
        <v>0.42945862633458209</v>
      </c>
      <c r="D33" s="27">
        <f>'F3'!AI33</f>
        <v>0.24434791198981642</v>
      </c>
      <c r="E33" s="35">
        <f>'F4'!AI33</f>
        <v>0.48079861213239894</v>
      </c>
      <c r="F33" s="25">
        <f>'wn6'!A32</f>
        <v>1</v>
      </c>
      <c r="G33" s="26">
        <f>'wn6'!B32</f>
        <v>291</v>
      </c>
      <c r="H33" s="26">
        <f>'wn6'!C32</f>
        <v>606</v>
      </c>
      <c r="I33" s="26">
        <f>'wn6'!D32</f>
        <v>574</v>
      </c>
      <c r="J33" s="26">
        <f>'wn6'!E32</f>
        <v>1214</v>
      </c>
      <c r="K33" s="26">
        <f>'wn6'!F32</f>
        <v>851</v>
      </c>
      <c r="L33" s="26">
        <f>'wn6'!G32</f>
        <v>874</v>
      </c>
      <c r="M33" s="26">
        <f>'wn6'!H32</f>
        <v>543</v>
      </c>
      <c r="N33" s="26">
        <f>'wn6'!I32</f>
        <v>706</v>
      </c>
      <c r="O33" s="26">
        <f>'wn6'!J32</f>
        <v>651</v>
      </c>
      <c r="P33" s="26">
        <f>'wn6'!K32</f>
        <v>779</v>
      </c>
      <c r="Q33" s="26">
        <f>'wn6'!L32</f>
        <v>743</v>
      </c>
      <c r="R33" s="26">
        <f>'wn6'!M32</f>
        <v>149</v>
      </c>
      <c r="S33" s="26">
        <f>'wn6'!N32</f>
        <v>521</v>
      </c>
      <c r="T33" s="31">
        <f>'wn6'!O32</f>
        <v>728</v>
      </c>
      <c r="U33" s="25">
        <f>'wn6'!Q32</f>
        <v>240</v>
      </c>
      <c r="V33" s="26">
        <f>'wn6'!R32</f>
        <v>873</v>
      </c>
      <c r="W33" s="26">
        <f>'wn6'!S32</f>
        <v>769</v>
      </c>
      <c r="X33" s="26">
        <f>'wn6'!T32</f>
        <v>1</v>
      </c>
      <c r="Y33" s="26">
        <f>'wn6'!U32</f>
        <v>1188</v>
      </c>
      <c r="Z33" s="26">
        <f>'wn6'!V32</f>
        <v>992</v>
      </c>
      <c r="AA33" s="26">
        <f>'wn6'!W32</f>
        <v>1552</v>
      </c>
      <c r="AB33" s="26">
        <f>'wn6'!X32</f>
        <v>603</v>
      </c>
      <c r="AC33" s="26">
        <f>'wn6'!Y32</f>
        <v>747</v>
      </c>
      <c r="AD33" s="26">
        <f>'wn6'!Z32</f>
        <v>644</v>
      </c>
      <c r="AE33" s="26">
        <f>'wn6'!AA32</f>
        <v>1</v>
      </c>
      <c r="AF33" s="26">
        <f>'wn6'!AB32</f>
        <v>199</v>
      </c>
      <c r="AG33" s="26">
        <f>'wn6'!AC32</f>
        <v>232</v>
      </c>
      <c r="AH33" s="26">
        <f>'wn6'!AD32</f>
        <v>879</v>
      </c>
      <c r="AI33" s="31">
        <f>'wn6'!AE32</f>
        <v>411</v>
      </c>
    </row>
    <row r="34" spans="1:35" s="2" customFormat="1" ht="15.75" thickBot="1" x14ac:dyDescent="0.3">
      <c r="A34" s="37">
        <f ca="1">pos!AG33</f>
        <v>1</v>
      </c>
      <c r="B34" s="28">
        <f>'F1'!AI34</f>
        <v>0.40839262470336035</v>
      </c>
      <c r="C34" s="27">
        <f>'F2'!AI34</f>
        <v>0.36913195634396578</v>
      </c>
      <c r="D34" s="27">
        <f>'F3'!AI34</f>
        <v>0.3347081193593261</v>
      </c>
      <c r="E34" s="35">
        <f>'F4'!AI34</f>
        <v>0.35012266390067881</v>
      </c>
      <c r="F34" s="25">
        <f>'wn6'!A33</f>
        <v>565</v>
      </c>
      <c r="G34" s="26">
        <f>'wn6'!B33</f>
        <v>79</v>
      </c>
      <c r="H34" s="26">
        <f>'wn6'!C33</f>
        <v>285</v>
      </c>
      <c r="I34" s="26">
        <f>'wn6'!D33</f>
        <v>1214</v>
      </c>
      <c r="J34" s="26">
        <f>'wn6'!E33</f>
        <v>362</v>
      </c>
      <c r="K34" s="26">
        <f>'wn6'!F33</f>
        <v>832</v>
      </c>
      <c r="L34" s="26">
        <f>'wn6'!G33</f>
        <v>782</v>
      </c>
      <c r="M34" s="26">
        <f>'wn6'!H33</f>
        <v>34</v>
      </c>
      <c r="N34" s="26">
        <f>'wn6'!I33</f>
        <v>638</v>
      </c>
      <c r="O34" s="26">
        <f>'wn6'!J33</f>
        <v>361</v>
      </c>
      <c r="P34" s="26">
        <f>'wn6'!K33</f>
        <v>335</v>
      </c>
      <c r="Q34" s="26">
        <f>'wn6'!L33</f>
        <v>268</v>
      </c>
      <c r="R34" s="26">
        <f>'wn6'!M33</f>
        <v>493</v>
      </c>
      <c r="S34" s="26">
        <f>'wn6'!N33</f>
        <v>37</v>
      </c>
      <c r="T34" s="31">
        <f>'wn6'!O33</f>
        <v>189</v>
      </c>
      <c r="U34" s="25">
        <f>'wn6'!Q33</f>
        <v>28</v>
      </c>
      <c r="V34" s="26">
        <f>'wn6'!R33</f>
        <v>415</v>
      </c>
      <c r="W34" s="26">
        <f>'wn6'!S33</f>
        <v>131</v>
      </c>
      <c r="X34" s="26">
        <f>'wn6'!T33</f>
        <v>750</v>
      </c>
      <c r="Y34" s="26">
        <f>'wn6'!U33</f>
        <v>482</v>
      </c>
      <c r="Z34" s="26">
        <f>'wn6'!V33</f>
        <v>197</v>
      </c>
      <c r="AA34" s="26">
        <f>'wn6'!W33</f>
        <v>430</v>
      </c>
      <c r="AB34" s="26">
        <f>'wn6'!X33</f>
        <v>62</v>
      </c>
      <c r="AC34" s="26">
        <f>'wn6'!Y33</f>
        <v>214</v>
      </c>
      <c r="AD34" s="26">
        <f>'wn6'!Z33</f>
        <v>982</v>
      </c>
      <c r="AE34" s="26">
        <f>'wn6'!AA33</f>
        <v>924</v>
      </c>
      <c r="AF34" s="26">
        <f>'wn6'!AB33</f>
        <v>782</v>
      </c>
      <c r="AG34" s="26">
        <f>'wn6'!AC33</f>
        <v>764</v>
      </c>
      <c r="AH34" s="26">
        <f>'wn6'!AD33</f>
        <v>312</v>
      </c>
      <c r="AI34" s="31">
        <f>'wn6'!AE33</f>
        <v>815</v>
      </c>
    </row>
    <row r="35" spans="1:35" s="2" customFormat="1" ht="15.75" thickBot="1" x14ac:dyDescent="0.3">
      <c r="A35" s="37">
        <f ca="1">pos!AG34</f>
        <v>1</v>
      </c>
      <c r="B35" s="28">
        <f>'F1'!AI35</f>
        <v>0.56853656125186147</v>
      </c>
      <c r="C35" s="27">
        <f>'F2'!AI35</f>
        <v>0.63947131333294949</v>
      </c>
      <c r="D35" s="27">
        <f>'F3'!AI35</f>
        <v>0.6340585493132429</v>
      </c>
      <c r="E35" s="35">
        <f>'F4'!AI35</f>
        <v>0.48809328710949174</v>
      </c>
      <c r="F35" s="25">
        <f>'wn6'!A34</f>
        <v>627</v>
      </c>
      <c r="G35" s="26">
        <f>'wn6'!B34</f>
        <v>216</v>
      </c>
      <c r="H35" s="26">
        <f>'wn6'!C34</f>
        <v>1214</v>
      </c>
      <c r="I35" s="26">
        <f>'wn6'!D34</f>
        <v>183</v>
      </c>
      <c r="J35" s="26">
        <f>'wn6'!E34</f>
        <v>1442</v>
      </c>
      <c r="K35" s="26">
        <f>'wn6'!F34</f>
        <v>1425</v>
      </c>
      <c r="L35" s="26">
        <f>'wn6'!G34</f>
        <v>265</v>
      </c>
      <c r="M35" s="26">
        <f>'wn6'!H34</f>
        <v>371</v>
      </c>
      <c r="N35" s="26">
        <f>'wn6'!I34</f>
        <v>220</v>
      </c>
      <c r="O35" s="26">
        <f>'wn6'!J34</f>
        <v>611</v>
      </c>
      <c r="P35" s="26">
        <f>'wn6'!K34</f>
        <v>169</v>
      </c>
      <c r="Q35" s="26">
        <f>'wn6'!L34</f>
        <v>213</v>
      </c>
      <c r="R35" s="26">
        <f>'wn6'!M34</f>
        <v>495</v>
      </c>
      <c r="S35" s="26">
        <f>'wn6'!N34</f>
        <v>20</v>
      </c>
      <c r="T35" s="31">
        <f>'wn6'!O34</f>
        <v>822</v>
      </c>
      <c r="U35" s="25">
        <f>'wn6'!Q34</f>
        <v>590</v>
      </c>
      <c r="V35" s="26">
        <f>'wn6'!R34</f>
        <v>901</v>
      </c>
      <c r="W35" s="26">
        <f>'wn6'!S34</f>
        <v>244</v>
      </c>
      <c r="X35" s="26">
        <f>'wn6'!T34</f>
        <v>977</v>
      </c>
      <c r="Y35" s="26">
        <f>'wn6'!U34</f>
        <v>744</v>
      </c>
      <c r="Z35" s="26">
        <f>'wn6'!V34</f>
        <v>330</v>
      </c>
      <c r="AA35" s="26">
        <f>'wn6'!W34</f>
        <v>255</v>
      </c>
      <c r="AB35" s="26">
        <f>'wn6'!X34</f>
        <v>1</v>
      </c>
      <c r="AC35" s="26">
        <f>'wn6'!Y34</f>
        <v>555</v>
      </c>
      <c r="AD35" s="26">
        <f>'wn6'!Z34</f>
        <v>272</v>
      </c>
      <c r="AE35" s="26">
        <f>'wn6'!AA34</f>
        <v>358</v>
      </c>
      <c r="AF35" s="26">
        <f>'wn6'!AB34</f>
        <v>426</v>
      </c>
      <c r="AG35" s="26">
        <f>'wn6'!AC34</f>
        <v>1084</v>
      </c>
      <c r="AH35" s="26">
        <f>'wn6'!AD34</f>
        <v>1</v>
      </c>
      <c r="AI35" s="31">
        <f>'wn6'!AE34</f>
        <v>687</v>
      </c>
    </row>
    <row r="36" spans="1:35" s="2" customFormat="1" ht="15.75" thickBot="1" x14ac:dyDescent="0.3">
      <c r="A36" s="37">
        <f ca="1">pos!AG35</f>
        <v>-1</v>
      </c>
      <c r="B36" s="28">
        <f>'F1'!AI36</f>
        <v>0.5328545696803838</v>
      </c>
      <c r="C36" s="27">
        <f>'F2'!AI36</f>
        <v>0.5745126194960436</v>
      </c>
      <c r="D36" s="27">
        <f>'F3'!AI36</f>
        <v>0.64275317662486042</v>
      </c>
      <c r="E36" s="35">
        <f>'F4'!AI36</f>
        <v>0.34535311012170045</v>
      </c>
      <c r="F36" s="25">
        <f>'wn6'!A35</f>
        <v>506</v>
      </c>
      <c r="G36" s="26">
        <f>'wn6'!B35</f>
        <v>206</v>
      </c>
      <c r="H36" s="26">
        <f>'wn6'!C35</f>
        <v>272</v>
      </c>
      <c r="I36" s="26">
        <f>'wn6'!D35</f>
        <v>429</v>
      </c>
      <c r="J36" s="26">
        <f>'wn6'!E35</f>
        <v>1303</v>
      </c>
      <c r="K36" s="26">
        <f>'wn6'!F35</f>
        <v>441</v>
      </c>
      <c r="L36" s="26">
        <f>'wn6'!G35</f>
        <v>1214</v>
      </c>
      <c r="M36" s="26">
        <f>'wn6'!H35</f>
        <v>29</v>
      </c>
      <c r="N36" s="26">
        <f>'wn6'!I35</f>
        <v>0</v>
      </c>
      <c r="O36" s="26">
        <f>'wn6'!J35</f>
        <v>330</v>
      </c>
      <c r="P36" s="26">
        <f>'wn6'!K35</f>
        <v>562</v>
      </c>
      <c r="Q36" s="26">
        <f>'wn6'!L35</f>
        <v>1160</v>
      </c>
      <c r="R36" s="26">
        <f>'wn6'!M35</f>
        <v>631</v>
      </c>
      <c r="S36" s="26">
        <f>'wn6'!N35</f>
        <v>524</v>
      </c>
      <c r="T36" s="31">
        <f>'wn6'!O35</f>
        <v>562</v>
      </c>
      <c r="U36" s="25">
        <f>'wn6'!Q35</f>
        <v>425</v>
      </c>
      <c r="V36" s="26">
        <f>'wn6'!R35</f>
        <v>514</v>
      </c>
      <c r="W36" s="26">
        <f>'wn6'!S35</f>
        <v>143</v>
      </c>
      <c r="X36" s="26">
        <f>'wn6'!T35</f>
        <v>591</v>
      </c>
      <c r="Y36" s="26">
        <f>'wn6'!U35</f>
        <v>366</v>
      </c>
      <c r="Z36" s="26">
        <f>'wn6'!V35</f>
        <v>541</v>
      </c>
      <c r="AA36" s="26">
        <f>'wn6'!W35</f>
        <v>499</v>
      </c>
      <c r="AB36" s="26">
        <f>'wn6'!X35</f>
        <v>251</v>
      </c>
      <c r="AC36" s="26">
        <f>'wn6'!Y35</f>
        <v>866</v>
      </c>
      <c r="AD36" s="26">
        <f>'wn6'!Z35</f>
        <v>853</v>
      </c>
      <c r="AE36" s="26">
        <f>'wn6'!AA35</f>
        <v>330</v>
      </c>
      <c r="AF36" s="26">
        <f>'wn6'!AB35</f>
        <v>611</v>
      </c>
      <c r="AG36" s="26">
        <f>'wn6'!AC35</f>
        <v>164</v>
      </c>
      <c r="AH36" s="26">
        <f>'wn6'!AD35</f>
        <v>980</v>
      </c>
      <c r="AI36" s="31">
        <f>'wn6'!AE35</f>
        <v>283</v>
      </c>
    </row>
    <row r="37" spans="1:35" s="2" customFormat="1" ht="15.75" thickBot="1" x14ac:dyDescent="0.3">
      <c r="A37" s="37">
        <f ca="1">pos!AG36</f>
        <v>-1</v>
      </c>
      <c r="B37" s="28">
        <f>'F1'!AI37</f>
        <v>0.42694778226662028</v>
      </c>
      <c r="C37" s="27">
        <f>'F2'!AI37</f>
        <v>0.52185149988781288</v>
      </c>
      <c r="D37" s="27">
        <f>'F3'!AI37</f>
        <v>0.36375078509782693</v>
      </c>
      <c r="E37" s="35">
        <f>'F4'!AI37</f>
        <v>0.18134276979565067</v>
      </c>
      <c r="F37" s="25">
        <f>'wn6'!A36</f>
        <v>807</v>
      </c>
      <c r="G37" s="26">
        <f>'wn6'!B36</f>
        <v>275</v>
      </c>
      <c r="H37" s="26">
        <f>'wn6'!C36</f>
        <v>638</v>
      </c>
      <c r="I37" s="26">
        <f>'wn6'!D36</f>
        <v>1</v>
      </c>
      <c r="J37" s="26">
        <f>'wn6'!E36</f>
        <v>299</v>
      </c>
      <c r="K37" s="26">
        <f>'wn6'!F36</f>
        <v>235</v>
      </c>
      <c r="L37" s="26">
        <f>'wn6'!G36</f>
        <v>1214</v>
      </c>
      <c r="M37" s="26">
        <f>'wn6'!H36</f>
        <v>33</v>
      </c>
      <c r="N37" s="26">
        <f>'wn6'!I36</f>
        <v>0</v>
      </c>
      <c r="O37" s="26">
        <f>'wn6'!J36</f>
        <v>1</v>
      </c>
      <c r="P37" s="26">
        <f>'wn6'!K36</f>
        <v>176</v>
      </c>
      <c r="Q37" s="26">
        <f>'wn6'!L36</f>
        <v>1</v>
      </c>
      <c r="R37" s="26">
        <f>'wn6'!M36</f>
        <v>144</v>
      </c>
      <c r="S37" s="26">
        <f>'wn6'!N36</f>
        <v>770</v>
      </c>
      <c r="T37" s="31">
        <f>'wn6'!O36</f>
        <v>9</v>
      </c>
      <c r="U37" s="25">
        <f>'wn6'!Q36</f>
        <v>701</v>
      </c>
      <c r="V37" s="26">
        <f>'wn6'!R36</f>
        <v>697</v>
      </c>
      <c r="W37" s="26">
        <f>'wn6'!S36</f>
        <v>10</v>
      </c>
      <c r="X37" s="26">
        <f>'wn6'!T36</f>
        <v>116</v>
      </c>
      <c r="Y37" s="26">
        <f>'wn6'!U36</f>
        <v>220</v>
      </c>
      <c r="Z37" s="26">
        <f>'wn6'!V36</f>
        <v>557</v>
      </c>
      <c r="AA37" s="26">
        <f>'wn6'!W36</f>
        <v>332</v>
      </c>
      <c r="AB37" s="26">
        <f>'wn6'!X36</f>
        <v>1128</v>
      </c>
      <c r="AC37" s="26">
        <f>'wn6'!Y36</f>
        <v>0</v>
      </c>
      <c r="AD37" s="26">
        <f>'wn6'!Z36</f>
        <v>66</v>
      </c>
      <c r="AE37" s="26">
        <f>'wn6'!AA36</f>
        <v>59</v>
      </c>
      <c r="AF37" s="26">
        <f>'wn6'!AB36</f>
        <v>0</v>
      </c>
      <c r="AG37" s="26">
        <f>'wn6'!AC36</f>
        <v>1295</v>
      </c>
      <c r="AH37" s="26">
        <f>'wn6'!AD36</f>
        <v>688</v>
      </c>
      <c r="AI37" s="31">
        <f>'wn6'!AE36</f>
        <v>339</v>
      </c>
    </row>
    <row r="38" spans="1:35" s="2" customFormat="1" ht="15.75" thickBot="1" x14ac:dyDescent="0.3">
      <c r="A38" s="37">
        <f ca="1">pos!AG37</f>
        <v>-1</v>
      </c>
      <c r="B38" s="28">
        <f>'F1'!AI38</f>
        <v>0.61893506653711661</v>
      </c>
      <c r="C38" s="27">
        <f>'F2'!AI38</f>
        <v>0.59522242163155892</v>
      </c>
      <c r="D38" s="27">
        <f>'F3'!AI38</f>
        <v>0.6349669082722631</v>
      </c>
      <c r="E38" s="35">
        <f>'F4'!AI38</f>
        <v>0.71708483037450599</v>
      </c>
      <c r="F38" s="25">
        <f>'wn6'!A37</f>
        <v>781</v>
      </c>
      <c r="G38" s="26">
        <f>'wn6'!B37</f>
        <v>328</v>
      </c>
      <c r="H38" s="26">
        <f>'wn6'!C37</f>
        <v>627</v>
      </c>
      <c r="I38" s="26">
        <f>'wn6'!D37</f>
        <v>767</v>
      </c>
      <c r="J38" s="26">
        <f>'wn6'!E37</f>
        <v>1214</v>
      </c>
      <c r="K38" s="26">
        <f>'wn6'!F37</f>
        <v>255</v>
      </c>
      <c r="L38" s="26">
        <f>'wn6'!G37</f>
        <v>235</v>
      </c>
      <c r="M38" s="26">
        <f>'wn6'!H37</f>
        <v>821</v>
      </c>
      <c r="N38" s="26">
        <f>'wn6'!I37</f>
        <v>691</v>
      </c>
      <c r="O38" s="26">
        <f>'wn6'!J37</f>
        <v>476</v>
      </c>
      <c r="P38" s="26">
        <f>'wn6'!K37</f>
        <v>999</v>
      </c>
      <c r="Q38" s="26">
        <f>'wn6'!L37</f>
        <v>1522</v>
      </c>
      <c r="R38" s="26">
        <f>'wn6'!M37</f>
        <v>357</v>
      </c>
      <c r="S38" s="26">
        <f>'wn6'!N37</f>
        <v>183</v>
      </c>
      <c r="T38" s="31">
        <f>'wn6'!O37</f>
        <v>899</v>
      </c>
      <c r="U38" s="25">
        <f>'wn6'!Q37</f>
        <v>332</v>
      </c>
      <c r="V38" s="26">
        <f>'wn6'!R37</f>
        <v>564</v>
      </c>
      <c r="W38" s="26">
        <f>'wn6'!S37</f>
        <v>1</v>
      </c>
      <c r="X38" s="26">
        <f>'wn6'!T37</f>
        <v>417</v>
      </c>
      <c r="Y38" s="26">
        <f>'wn6'!U37</f>
        <v>256</v>
      </c>
      <c r="Z38" s="26">
        <f>'wn6'!V37</f>
        <v>944</v>
      </c>
      <c r="AA38" s="26">
        <f>'wn6'!W37</f>
        <v>460</v>
      </c>
      <c r="AB38" s="26">
        <f>'wn6'!X37</f>
        <v>678</v>
      </c>
      <c r="AC38" s="26">
        <f>'wn6'!Y37</f>
        <v>1092</v>
      </c>
      <c r="AD38" s="26">
        <f>'wn6'!Z37</f>
        <v>186</v>
      </c>
      <c r="AE38" s="26">
        <f>'wn6'!AA37</f>
        <v>630</v>
      </c>
      <c r="AF38" s="26">
        <f>'wn6'!AB37</f>
        <v>906</v>
      </c>
      <c r="AG38" s="26">
        <f>'wn6'!AC37</f>
        <v>647</v>
      </c>
      <c r="AH38" s="26">
        <f>'wn6'!AD37</f>
        <v>610</v>
      </c>
      <c r="AI38" s="31">
        <f>'wn6'!AE37</f>
        <v>1122</v>
      </c>
    </row>
    <row r="39" spans="1:35" s="2" customFormat="1" ht="15.75" thickBot="1" x14ac:dyDescent="0.3">
      <c r="A39" s="37">
        <f ca="1">pos!AG38</f>
        <v>-1</v>
      </c>
      <c r="B39" s="28">
        <f>'F1'!AI39</f>
        <v>0.35336757707163302</v>
      </c>
      <c r="C39" s="27">
        <f>'F2'!AI39</f>
        <v>0.36953314775265478</v>
      </c>
      <c r="D39" s="27">
        <f>'F3'!AI39</f>
        <v>0.27450224242081755</v>
      </c>
      <c r="E39" s="35">
        <f>'F4'!AI39</f>
        <v>0.25115057701395382</v>
      </c>
      <c r="F39" s="25">
        <f>'wn6'!A38</f>
        <v>299</v>
      </c>
      <c r="G39" s="26">
        <f>'wn6'!B38</f>
        <v>167</v>
      </c>
      <c r="H39" s="26">
        <f>'wn6'!C38</f>
        <v>413</v>
      </c>
      <c r="I39" s="26">
        <f>'wn6'!D38</f>
        <v>840</v>
      </c>
      <c r="J39" s="26">
        <f>'wn6'!E38</f>
        <v>45</v>
      </c>
      <c r="K39" s="26">
        <f>'wn6'!F38</f>
        <v>1214</v>
      </c>
      <c r="L39" s="26">
        <f>'wn6'!G38</f>
        <v>190</v>
      </c>
      <c r="M39" s="26">
        <f>'wn6'!H38</f>
        <v>547</v>
      </c>
      <c r="N39" s="26">
        <f>'wn6'!I38</f>
        <v>393</v>
      </c>
      <c r="O39" s="26">
        <f>'wn6'!J38</f>
        <v>160</v>
      </c>
      <c r="P39" s="26">
        <f>'wn6'!K38</f>
        <v>176</v>
      </c>
      <c r="Q39" s="26">
        <f>'wn6'!L38</f>
        <v>789</v>
      </c>
      <c r="R39" s="26">
        <f>'wn6'!M38</f>
        <v>275</v>
      </c>
      <c r="S39" s="26">
        <f>'wn6'!N38</f>
        <v>159</v>
      </c>
      <c r="T39" s="31">
        <f>'wn6'!O38</f>
        <v>299</v>
      </c>
      <c r="U39" s="25">
        <f>'wn6'!Q38</f>
        <v>197</v>
      </c>
      <c r="V39" s="26">
        <f>'wn6'!R38</f>
        <v>460</v>
      </c>
      <c r="W39" s="26">
        <f>'wn6'!S38</f>
        <v>326</v>
      </c>
      <c r="X39" s="26">
        <f>'wn6'!T38</f>
        <v>469</v>
      </c>
      <c r="Y39" s="26">
        <f>'wn6'!U38</f>
        <v>110</v>
      </c>
      <c r="Z39" s="26">
        <f>'wn6'!V38</f>
        <v>1</v>
      </c>
      <c r="AA39" s="26">
        <f>'wn6'!W38</f>
        <v>413</v>
      </c>
      <c r="AB39" s="26">
        <f>'wn6'!X38</f>
        <v>866</v>
      </c>
      <c r="AC39" s="26">
        <f>'wn6'!Y38</f>
        <v>1084</v>
      </c>
      <c r="AD39" s="26">
        <f>'wn6'!Z38</f>
        <v>325</v>
      </c>
      <c r="AE39" s="26">
        <f>'wn6'!AA38</f>
        <v>693</v>
      </c>
      <c r="AF39" s="26">
        <f>'wn6'!AB38</f>
        <v>921</v>
      </c>
      <c r="AG39" s="26">
        <f>'wn6'!AC38</f>
        <v>894</v>
      </c>
      <c r="AH39" s="26">
        <f>'wn6'!AD38</f>
        <v>446</v>
      </c>
      <c r="AI39" s="31">
        <f>'wn6'!AE38</f>
        <v>192</v>
      </c>
    </row>
    <row r="40" spans="1:35" s="2" customFormat="1" ht="15.75" thickBot="1" x14ac:dyDescent="0.3">
      <c r="A40" s="37">
        <f ca="1">pos!AG39</f>
        <v>-1</v>
      </c>
      <c r="B40" s="28">
        <f>'F1'!AI40</f>
        <v>0.39928455403603924</v>
      </c>
      <c r="C40" s="27">
        <f>'F2'!AI40</f>
        <v>0.29084037520191153</v>
      </c>
      <c r="D40" s="27">
        <f>'F3'!AI40</f>
        <v>0.43979498746678231</v>
      </c>
      <c r="E40" s="35">
        <f>'F4'!AI40</f>
        <v>1.2772295663438182E-2</v>
      </c>
      <c r="F40" s="25">
        <f>'wn6'!A39</f>
        <v>155</v>
      </c>
      <c r="G40" s="26">
        <f>'wn6'!B39</f>
        <v>485</v>
      </c>
      <c r="H40" s="26">
        <f>'wn6'!C39</f>
        <v>213</v>
      </c>
      <c r="I40" s="26">
        <f>'wn6'!D39</f>
        <v>1020</v>
      </c>
      <c r="J40" s="26">
        <f>'wn6'!E39</f>
        <v>1214</v>
      </c>
      <c r="K40" s="26">
        <f>'wn6'!F39</f>
        <v>228</v>
      </c>
      <c r="L40" s="26">
        <f>'wn6'!G39</f>
        <v>0</v>
      </c>
      <c r="M40" s="26">
        <f>'wn6'!H39</f>
        <v>672</v>
      </c>
      <c r="N40" s="26">
        <f>'wn6'!I39</f>
        <v>387</v>
      </c>
      <c r="O40" s="26">
        <f>'wn6'!J39</f>
        <v>0</v>
      </c>
      <c r="P40" s="26">
        <f>'wn6'!K39</f>
        <v>650</v>
      </c>
      <c r="Q40" s="26">
        <f>'wn6'!L39</f>
        <v>208</v>
      </c>
      <c r="R40" s="26">
        <f>'wn6'!M39</f>
        <v>129</v>
      </c>
      <c r="S40" s="26">
        <f>'wn6'!N39</f>
        <v>179</v>
      </c>
      <c r="T40" s="31">
        <f>'wn6'!O39</f>
        <v>49</v>
      </c>
      <c r="U40" s="25">
        <f>'wn6'!Q39</f>
        <v>242</v>
      </c>
      <c r="V40" s="26">
        <f>'wn6'!R39</f>
        <v>1118</v>
      </c>
      <c r="W40" s="26">
        <f>'wn6'!S39</f>
        <v>253</v>
      </c>
      <c r="X40" s="26">
        <f>'wn6'!T39</f>
        <v>446</v>
      </c>
      <c r="Y40" s="26">
        <f>'wn6'!U39</f>
        <v>591</v>
      </c>
      <c r="Z40" s="26">
        <f>'wn6'!V39</f>
        <v>1</v>
      </c>
      <c r="AA40" s="26">
        <f>'wn6'!W39</f>
        <v>700</v>
      </c>
      <c r="AB40" s="26">
        <f>'wn6'!X39</f>
        <v>179</v>
      </c>
      <c r="AC40" s="26">
        <f>'wn6'!Y39</f>
        <v>150</v>
      </c>
      <c r="AD40" s="26">
        <f>'wn6'!Z39</f>
        <v>349</v>
      </c>
      <c r="AE40" s="26">
        <f>'wn6'!AA39</f>
        <v>610</v>
      </c>
      <c r="AF40" s="26">
        <f>'wn6'!AB39</f>
        <v>1115</v>
      </c>
      <c r="AG40" s="26">
        <f>'wn6'!AC39</f>
        <v>522</v>
      </c>
      <c r="AH40" s="26">
        <f>'wn6'!AD39</f>
        <v>313</v>
      </c>
      <c r="AI40" s="31">
        <f>'wn6'!AE39</f>
        <v>400</v>
      </c>
    </row>
    <row r="41" spans="1:35" s="2" customFormat="1" ht="15.75" thickBot="1" x14ac:dyDescent="0.3">
      <c r="A41" s="37">
        <f ca="1">pos!AG40</f>
        <v>0</v>
      </c>
      <c r="B41" s="28">
        <f>'F1'!AI41</f>
        <v>0.4214156806899072</v>
      </c>
      <c r="C41" s="27">
        <f>'F2'!AI41</f>
        <v>0.37329284884543462</v>
      </c>
      <c r="D41" s="27">
        <f>'F3'!AI41</f>
        <v>0.39671230503180471</v>
      </c>
      <c r="E41" s="35">
        <f>'F4'!AI41</f>
        <v>0.67865326883151234</v>
      </c>
      <c r="F41" s="25">
        <f>'wn6'!A40</f>
        <v>324</v>
      </c>
      <c r="G41" s="26">
        <f>'wn6'!B40</f>
        <v>92</v>
      </c>
      <c r="H41" s="26">
        <f>'wn6'!C40</f>
        <v>0</v>
      </c>
      <c r="I41" s="26">
        <f>'wn6'!D40</f>
        <v>1</v>
      </c>
      <c r="J41" s="26">
        <f>'wn6'!E40</f>
        <v>1</v>
      </c>
      <c r="K41" s="26">
        <f>'wn6'!F40</f>
        <v>630</v>
      </c>
      <c r="L41" s="26">
        <f>'wn6'!G40</f>
        <v>1103</v>
      </c>
      <c r="M41" s="26">
        <f>'wn6'!H40</f>
        <v>426</v>
      </c>
      <c r="N41" s="26">
        <f>'wn6'!I40</f>
        <v>322</v>
      </c>
      <c r="O41" s="26">
        <f>'wn6'!J40</f>
        <v>1214</v>
      </c>
      <c r="P41" s="26">
        <f>'wn6'!K40</f>
        <v>173</v>
      </c>
      <c r="Q41" s="26">
        <f>'wn6'!L40</f>
        <v>128</v>
      </c>
      <c r="R41" s="26">
        <f>'wn6'!M40</f>
        <v>333</v>
      </c>
      <c r="S41" s="26">
        <f>'wn6'!N40</f>
        <v>874</v>
      </c>
      <c r="T41" s="31">
        <f>'wn6'!O40</f>
        <v>268</v>
      </c>
      <c r="U41" s="25">
        <f>'wn6'!Q40</f>
        <v>322</v>
      </c>
      <c r="V41" s="26">
        <f>'wn6'!R40</f>
        <v>203</v>
      </c>
      <c r="W41" s="26">
        <f>'wn6'!S40</f>
        <v>391</v>
      </c>
      <c r="X41" s="26">
        <f>'wn6'!T40</f>
        <v>519</v>
      </c>
      <c r="Y41" s="26">
        <f>'wn6'!U40</f>
        <v>224</v>
      </c>
      <c r="Z41" s="26">
        <f>'wn6'!V40</f>
        <v>57</v>
      </c>
      <c r="AA41" s="26">
        <f>'wn6'!W40</f>
        <v>546</v>
      </c>
      <c r="AB41" s="26">
        <f>'wn6'!X40</f>
        <v>51</v>
      </c>
      <c r="AC41" s="26">
        <f>'wn6'!Y40</f>
        <v>290</v>
      </c>
      <c r="AD41" s="26">
        <f>'wn6'!Z40</f>
        <v>229</v>
      </c>
      <c r="AE41" s="26">
        <f>'wn6'!AA40</f>
        <v>1084</v>
      </c>
      <c r="AF41" s="26">
        <f>'wn6'!AB40</f>
        <v>605</v>
      </c>
      <c r="AG41" s="26">
        <f>'wn6'!AC40</f>
        <v>129</v>
      </c>
      <c r="AH41" s="26">
        <f>'wn6'!AD40</f>
        <v>651</v>
      </c>
      <c r="AI41" s="31">
        <f>'wn6'!AE40</f>
        <v>1070</v>
      </c>
    </row>
    <row r="42" spans="1:35" s="2" customFormat="1" ht="15.75" thickBot="1" x14ac:dyDescent="0.3">
      <c r="A42" s="37">
        <f ca="1">pos!AG41</f>
        <v>1</v>
      </c>
      <c r="B42" s="28">
        <f>'F1'!AI42</f>
        <v>0.63708244091907729</v>
      </c>
      <c r="C42" s="27">
        <f>'F2'!AI42</f>
        <v>0.60063222686470841</v>
      </c>
      <c r="D42" s="27">
        <f>'F3'!AI42</f>
        <v>0.82818628335500666</v>
      </c>
      <c r="E42" s="35">
        <f>'F4'!AI42</f>
        <v>0.50886926238858932</v>
      </c>
      <c r="F42" s="25">
        <f>'wn6'!A41</f>
        <v>534</v>
      </c>
      <c r="G42" s="26">
        <f>'wn6'!B41</f>
        <v>75</v>
      </c>
      <c r="H42" s="26">
        <f>'wn6'!C41</f>
        <v>325</v>
      </c>
      <c r="I42" s="26">
        <f>'wn6'!D41</f>
        <v>263</v>
      </c>
      <c r="J42" s="26">
        <f>'wn6'!E41</f>
        <v>460</v>
      </c>
      <c r="K42" s="26">
        <f>'wn6'!F41</f>
        <v>167</v>
      </c>
      <c r="L42" s="26">
        <f>'wn6'!G41</f>
        <v>87</v>
      </c>
      <c r="M42" s="26">
        <f>'wn6'!H41</f>
        <v>1214</v>
      </c>
      <c r="N42" s="26">
        <f>'wn6'!I41</f>
        <v>0</v>
      </c>
      <c r="O42" s="26">
        <f>'wn6'!J41</f>
        <v>831</v>
      </c>
      <c r="P42" s="26">
        <f>'wn6'!K41</f>
        <v>1</v>
      </c>
      <c r="Q42" s="26">
        <f>'wn6'!L41</f>
        <v>68</v>
      </c>
      <c r="R42" s="26">
        <f>'wn6'!M41</f>
        <v>0</v>
      </c>
      <c r="S42" s="26">
        <f>'wn6'!N41</f>
        <v>180</v>
      </c>
      <c r="T42" s="31">
        <f>'wn6'!O41</f>
        <v>527</v>
      </c>
      <c r="U42" s="25">
        <f>'wn6'!Q41</f>
        <v>329</v>
      </c>
      <c r="V42" s="26">
        <f>'wn6'!R41</f>
        <v>1</v>
      </c>
      <c r="W42" s="26">
        <f>'wn6'!S41</f>
        <v>531</v>
      </c>
      <c r="X42" s="26">
        <f>'wn6'!T41</f>
        <v>1</v>
      </c>
      <c r="Y42" s="26">
        <f>'wn6'!U41</f>
        <v>1</v>
      </c>
      <c r="Z42" s="26">
        <f>'wn6'!V41</f>
        <v>456</v>
      </c>
      <c r="AA42" s="26">
        <f>'wn6'!W41</f>
        <v>448</v>
      </c>
      <c r="AB42" s="26">
        <f>'wn6'!X41</f>
        <v>568</v>
      </c>
      <c r="AC42" s="26">
        <f>'wn6'!Y41</f>
        <v>3</v>
      </c>
      <c r="AD42" s="26">
        <f>'wn6'!Z41</f>
        <v>365</v>
      </c>
      <c r="AE42" s="26">
        <f>'wn6'!AA41</f>
        <v>229</v>
      </c>
      <c r="AF42" s="26">
        <f>'wn6'!AB41</f>
        <v>1</v>
      </c>
      <c r="AG42" s="26">
        <f>'wn6'!AC41</f>
        <v>247</v>
      </c>
      <c r="AH42" s="26">
        <f>'wn6'!AD41</f>
        <v>23</v>
      </c>
      <c r="AI42" s="31">
        <f>'wn6'!AE41</f>
        <v>321</v>
      </c>
    </row>
    <row r="43" spans="1:35" s="2" customFormat="1" ht="15.75" thickBot="1" x14ac:dyDescent="0.3">
      <c r="A43" s="37">
        <f ca="1">pos!AG42</f>
        <v>1</v>
      </c>
      <c r="B43" s="28">
        <f>'F1'!AI43</f>
        <v>0.69389129231309277</v>
      </c>
      <c r="C43" s="27">
        <f>'F2'!AI43</f>
        <v>0.66404423086795283</v>
      </c>
      <c r="D43" s="27">
        <f>'F3'!AI43</f>
        <v>0.81471294209760325</v>
      </c>
      <c r="E43" s="35">
        <f>'F4'!AI43</f>
        <v>0.48162913177165867</v>
      </c>
      <c r="F43" s="25">
        <f>'wn6'!A42</f>
        <v>242</v>
      </c>
      <c r="G43" s="26">
        <f>'wn6'!B42</f>
        <v>471</v>
      </c>
      <c r="H43" s="26">
        <f>'wn6'!C42</f>
        <v>391</v>
      </c>
      <c r="I43" s="26">
        <f>'wn6'!D42</f>
        <v>556</v>
      </c>
      <c r="J43" s="26">
        <f>'wn6'!E42</f>
        <v>123</v>
      </c>
      <c r="K43" s="26">
        <f>'wn6'!F42</f>
        <v>1214</v>
      </c>
      <c r="L43" s="26">
        <f>'wn6'!G42</f>
        <v>860</v>
      </c>
      <c r="M43" s="26">
        <f>'wn6'!H42</f>
        <v>684</v>
      </c>
      <c r="N43" s="26">
        <f>'wn6'!I42</f>
        <v>608</v>
      </c>
      <c r="O43" s="26">
        <f>'wn6'!J42</f>
        <v>910</v>
      </c>
      <c r="P43" s="26">
        <f>'wn6'!K42</f>
        <v>190</v>
      </c>
      <c r="Q43" s="26">
        <f>'wn6'!L42</f>
        <v>602</v>
      </c>
      <c r="R43" s="26">
        <f>'wn6'!M42</f>
        <v>908</v>
      </c>
      <c r="S43" s="26">
        <f>'wn6'!N42</f>
        <v>895</v>
      </c>
      <c r="T43" s="31">
        <f>'wn6'!O42</f>
        <v>900</v>
      </c>
      <c r="U43" s="25">
        <f>'wn6'!Q42</f>
        <v>40</v>
      </c>
      <c r="V43" s="26">
        <f>'wn6'!R42</f>
        <v>819</v>
      </c>
      <c r="W43" s="26">
        <f>'wn6'!S42</f>
        <v>416</v>
      </c>
      <c r="X43" s="26">
        <f>'wn6'!T42</f>
        <v>323</v>
      </c>
      <c r="Y43" s="26">
        <f>'wn6'!U42</f>
        <v>303</v>
      </c>
      <c r="Z43" s="26">
        <f>'wn6'!V42</f>
        <v>56</v>
      </c>
      <c r="AA43" s="26">
        <f>'wn6'!W42</f>
        <v>834</v>
      </c>
      <c r="AB43" s="26">
        <f>'wn6'!X42</f>
        <v>337</v>
      </c>
      <c r="AC43" s="26">
        <f>'wn6'!Y42</f>
        <v>270</v>
      </c>
      <c r="AD43" s="26">
        <f>'wn6'!Z42</f>
        <v>525</v>
      </c>
      <c r="AE43" s="26">
        <f>'wn6'!AA42</f>
        <v>533</v>
      </c>
      <c r="AF43" s="26">
        <f>'wn6'!AB42</f>
        <v>288</v>
      </c>
      <c r="AG43" s="26">
        <f>'wn6'!AC42</f>
        <v>637</v>
      </c>
      <c r="AH43" s="26">
        <f>'wn6'!AD42</f>
        <v>240</v>
      </c>
      <c r="AI43" s="31">
        <f>'wn6'!AE42</f>
        <v>573</v>
      </c>
    </row>
    <row r="44" spans="1:35" s="2" customFormat="1" ht="15.75" thickBot="1" x14ac:dyDescent="0.3">
      <c r="A44" s="37">
        <f ca="1">pos!AG43</f>
        <v>-1</v>
      </c>
      <c r="B44" s="28">
        <f>'F1'!AI44</f>
        <v>0.58598723315080603</v>
      </c>
      <c r="C44" s="27">
        <f>'F2'!AI44</f>
        <v>0.56980278219014724</v>
      </c>
      <c r="D44" s="27">
        <f>'F3'!AI44</f>
        <v>0.752460949528579</v>
      </c>
      <c r="E44" s="35">
        <f>'F4'!AI44</f>
        <v>0.57181874711287461</v>
      </c>
      <c r="F44" s="25">
        <f>'wn6'!A43</f>
        <v>956</v>
      </c>
      <c r="G44" s="26">
        <f>'wn6'!B43</f>
        <v>227</v>
      </c>
      <c r="H44" s="26">
        <f>'wn6'!C43</f>
        <v>150</v>
      </c>
      <c r="I44" s="26">
        <f>'wn6'!D43</f>
        <v>1214</v>
      </c>
      <c r="J44" s="26">
        <f>'wn6'!E43</f>
        <v>1</v>
      </c>
      <c r="K44" s="26">
        <f>'wn6'!F43</f>
        <v>1312</v>
      </c>
      <c r="L44" s="26">
        <f>'wn6'!G43</f>
        <v>906</v>
      </c>
      <c r="M44" s="26">
        <f>'wn6'!H43</f>
        <v>199</v>
      </c>
      <c r="N44" s="26">
        <f>'wn6'!I43</f>
        <v>630</v>
      </c>
      <c r="O44" s="26">
        <f>'wn6'!J43</f>
        <v>166</v>
      </c>
      <c r="P44" s="26">
        <f>'wn6'!K43</f>
        <v>614</v>
      </c>
      <c r="Q44" s="26">
        <f>'wn6'!L43</f>
        <v>61</v>
      </c>
      <c r="R44" s="26">
        <f>'wn6'!M43</f>
        <v>78</v>
      </c>
      <c r="S44" s="26">
        <f>'wn6'!N43</f>
        <v>412</v>
      </c>
      <c r="T44" s="31">
        <f>'wn6'!O43</f>
        <v>275</v>
      </c>
      <c r="U44" s="25">
        <f>'wn6'!Q43</f>
        <v>73</v>
      </c>
      <c r="V44" s="26">
        <f>'wn6'!R43</f>
        <v>47</v>
      </c>
      <c r="W44" s="26">
        <f>'wn6'!S43</f>
        <v>228</v>
      </c>
      <c r="X44" s="26">
        <f>'wn6'!T43</f>
        <v>720</v>
      </c>
      <c r="Y44" s="26">
        <f>'wn6'!U43</f>
        <v>1053</v>
      </c>
      <c r="Z44" s="26">
        <f>'wn6'!V43</f>
        <v>224</v>
      </c>
      <c r="AA44" s="26">
        <f>'wn6'!W43</f>
        <v>337</v>
      </c>
      <c r="AB44" s="26">
        <f>'wn6'!X43</f>
        <v>76</v>
      </c>
      <c r="AC44" s="26">
        <f>'wn6'!Y43</f>
        <v>425</v>
      </c>
      <c r="AD44" s="26">
        <f>'wn6'!Z43</f>
        <v>515</v>
      </c>
      <c r="AE44" s="26">
        <f>'wn6'!AA43</f>
        <v>1212</v>
      </c>
      <c r="AF44" s="26">
        <f>'wn6'!AB43</f>
        <v>691</v>
      </c>
      <c r="AG44" s="26">
        <f>'wn6'!AC43</f>
        <v>196</v>
      </c>
      <c r="AH44" s="26">
        <f>'wn6'!AD43</f>
        <v>390</v>
      </c>
      <c r="AI44" s="31">
        <f>'wn6'!AE43</f>
        <v>518</v>
      </c>
    </row>
    <row r="45" spans="1:35" s="2" customFormat="1" ht="15.75" thickBot="1" x14ac:dyDescent="0.3">
      <c r="A45" s="37">
        <f ca="1">pos!AG44</f>
        <v>1</v>
      </c>
      <c r="B45" s="28">
        <f>'F1'!AI45</f>
        <v>0.47580600604206019</v>
      </c>
      <c r="C45" s="27">
        <f>'F2'!AI45</f>
        <v>0.48691223151448904</v>
      </c>
      <c r="D45" s="27">
        <f>'F3'!AI45</f>
        <v>0.45462498647770622</v>
      </c>
      <c r="E45" s="35">
        <f>'F4'!AI45</f>
        <v>0.68363588881239257</v>
      </c>
      <c r="F45" s="25">
        <f>'wn6'!A44</f>
        <v>1</v>
      </c>
      <c r="G45" s="26">
        <f>'wn6'!B44</f>
        <v>431</v>
      </c>
      <c r="H45" s="26">
        <f>'wn6'!C44</f>
        <v>234</v>
      </c>
      <c r="I45" s="26">
        <f>'wn6'!D44</f>
        <v>1214</v>
      </c>
      <c r="J45" s="26">
        <f>'wn6'!E44</f>
        <v>953</v>
      </c>
      <c r="K45" s="26">
        <f>'wn6'!F44</f>
        <v>425</v>
      </c>
      <c r="L45" s="26">
        <f>'wn6'!G44</f>
        <v>357</v>
      </c>
      <c r="M45" s="26">
        <f>'wn6'!H44</f>
        <v>351</v>
      </c>
      <c r="N45" s="26">
        <f>'wn6'!I44</f>
        <v>36</v>
      </c>
      <c r="O45" s="26">
        <f>'wn6'!J44</f>
        <v>607</v>
      </c>
      <c r="P45" s="26">
        <f>'wn6'!K44</f>
        <v>225</v>
      </c>
      <c r="Q45" s="26">
        <f>'wn6'!L44</f>
        <v>567</v>
      </c>
      <c r="R45" s="26">
        <f>'wn6'!M44</f>
        <v>103</v>
      </c>
      <c r="S45" s="26">
        <f>'wn6'!N44</f>
        <v>492</v>
      </c>
      <c r="T45" s="31">
        <f>'wn6'!O44</f>
        <v>281</v>
      </c>
      <c r="U45" s="25">
        <f>'wn6'!Q44</f>
        <v>722</v>
      </c>
      <c r="V45" s="26">
        <f>'wn6'!R44</f>
        <v>406</v>
      </c>
      <c r="W45" s="26">
        <f>'wn6'!S44</f>
        <v>1</v>
      </c>
      <c r="X45" s="26">
        <f>'wn6'!T44</f>
        <v>65</v>
      </c>
      <c r="Y45" s="26">
        <f>'wn6'!U44</f>
        <v>54</v>
      </c>
      <c r="Z45" s="26">
        <f>'wn6'!V44</f>
        <v>128</v>
      </c>
      <c r="AA45" s="26">
        <f>'wn6'!W44</f>
        <v>1068</v>
      </c>
      <c r="AB45" s="26">
        <f>'wn6'!X44</f>
        <v>761</v>
      </c>
      <c r="AC45" s="26">
        <f>'wn6'!Y44</f>
        <v>504</v>
      </c>
      <c r="AD45" s="26">
        <f>'wn6'!Z44</f>
        <v>408</v>
      </c>
      <c r="AE45" s="26">
        <f>'wn6'!AA44</f>
        <v>936</v>
      </c>
      <c r="AF45" s="26">
        <f>'wn6'!AB44</f>
        <v>723</v>
      </c>
      <c r="AG45" s="26">
        <f>'wn6'!AC44</f>
        <v>193</v>
      </c>
      <c r="AH45" s="26">
        <f>'wn6'!AD44</f>
        <v>238</v>
      </c>
      <c r="AI45" s="31">
        <f>'wn6'!AE44</f>
        <v>698</v>
      </c>
    </row>
    <row r="46" spans="1:35" s="2" customFormat="1" ht="15.75" thickBot="1" x14ac:dyDescent="0.3">
      <c r="A46" s="37">
        <f ca="1">pos!AG45</f>
        <v>-1</v>
      </c>
      <c r="B46" s="28">
        <f>'F1'!AI46</f>
        <v>0.49960317206219579</v>
      </c>
      <c r="C46" s="27">
        <f>'F2'!AI46</f>
        <v>0.46582414362226537</v>
      </c>
      <c r="D46" s="27">
        <f>'F3'!AI46</f>
        <v>0.48433797678868035</v>
      </c>
      <c r="E46" s="35">
        <f>'F4'!AI46</f>
        <v>0.23629170912064984</v>
      </c>
      <c r="F46" s="25">
        <f>'wn6'!A45</f>
        <v>1003</v>
      </c>
      <c r="G46" s="26">
        <f>'wn6'!B45</f>
        <v>573</v>
      </c>
      <c r="H46" s="26">
        <f>'wn6'!C45</f>
        <v>183</v>
      </c>
      <c r="I46" s="26">
        <f>'wn6'!D45</f>
        <v>339</v>
      </c>
      <c r="J46" s="26">
        <f>'wn6'!E45</f>
        <v>794</v>
      </c>
      <c r="K46" s="26">
        <f>'wn6'!F45</f>
        <v>1214</v>
      </c>
      <c r="L46" s="26">
        <f>'wn6'!G45</f>
        <v>265</v>
      </c>
      <c r="M46" s="26">
        <f>'wn6'!H45</f>
        <v>580</v>
      </c>
      <c r="N46" s="26">
        <f>'wn6'!I45</f>
        <v>571</v>
      </c>
      <c r="O46" s="26">
        <f>'wn6'!J45</f>
        <v>592</v>
      </c>
      <c r="P46" s="26">
        <f>'wn6'!K45</f>
        <v>858</v>
      </c>
      <c r="Q46" s="26">
        <f>'wn6'!L45</f>
        <v>584</v>
      </c>
      <c r="R46" s="26">
        <f>'wn6'!M45</f>
        <v>848</v>
      </c>
      <c r="S46" s="26">
        <f>'wn6'!N45</f>
        <v>586</v>
      </c>
      <c r="T46" s="31">
        <f>'wn6'!O45</f>
        <v>539</v>
      </c>
      <c r="U46" s="25">
        <f>'wn6'!Q45</f>
        <v>382</v>
      </c>
      <c r="V46" s="26">
        <f>'wn6'!R45</f>
        <v>858</v>
      </c>
      <c r="W46" s="26">
        <f>'wn6'!S45</f>
        <v>300</v>
      </c>
      <c r="X46" s="26">
        <f>'wn6'!T45</f>
        <v>1193</v>
      </c>
      <c r="Y46" s="26">
        <f>'wn6'!U45</f>
        <v>265</v>
      </c>
      <c r="Z46" s="26">
        <f>'wn6'!V45</f>
        <v>732</v>
      </c>
      <c r="AA46" s="26">
        <f>'wn6'!W45</f>
        <v>1125</v>
      </c>
      <c r="AB46" s="26">
        <f>'wn6'!X45</f>
        <v>875</v>
      </c>
      <c r="AC46" s="26">
        <f>'wn6'!Y45</f>
        <v>990</v>
      </c>
      <c r="AD46" s="26">
        <f>'wn6'!Z45</f>
        <v>292</v>
      </c>
      <c r="AE46" s="26">
        <f>'wn6'!AA45</f>
        <v>843</v>
      </c>
      <c r="AF46" s="26">
        <f>'wn6'!AB45</f>
        <v>305</v>
      </c>
      <c r="AG46" s="26">
        <f>'wn6'!AC45</f>
        <v>787</v>
      </c>
      <c r="AH46" s="26">
        <f>'wn6'!AD45</f>
        <v>138</v>
      </c>
      <c r="AI46" s="31">
        <f>'wn6'!AE45</f>
        <v>315</v>
      </c>
    </row>
    <row r="47" spans="1:35" s="2" customFormat="1" ht="15.75" thickBot="1" x14ac:dyDescent="0.3">
      <c r="A47" s="37">
        <f ca="1">pos!AG46</f>
        <v>1</v>
      </c>
      <c r="B47" s="28">
        <f>'F1'!AI47</f>
        <v>0.48304085207997322</v>
      </c>
      <c r="C47" s="27">
        <f>'F2'!AI47</f>
        <v>0.47720784509462494</v>
      </c>
      <c r="D47" s="27">
        <f>'F3'!AI47</f>
        <v>0.49996214631338443</v>
      </c>
      <c r="E47" s="35">
        <f>'F4'!AI47</f>
        <v>0.49451538414547314</v>
      </c>
      <c r="F47" s="25">
        <f>'wn6'!A46</f>
        <v>427</v>
      </c>
      <c r="G47" s="26">
        <f>'wn6'!B46</f>
        <v>942</v>
      </c>
      <c r="H47" s="26">
        <f>'wn6'!C46</f>
        <v>635</v>
      </c>
      <c r="I47" s="26">
        <f>'wn6'!D46</f>
        <v>146</v>
      </c>
      <c r="J47" s="26">
        <f>'wn6'!E46</f>
        <v>1214</v>
      </c>
      <c r="K47" s="26">
        <f>'wn6'!F46</f>
        <v>492</v>
      </c>
      <c r="L47" s="26">
        <f>'wn6'!G46</f>
        <v>490</v>
      </c>
      <c r="M47" s="26">
        <f>'wn6'!H46</f>
        <v>415</v>
      </c>
      <c r="N47" s="26">
        <f>'wn6'!I46</f>
        <v>337</v>
      </c>
      <c r="O47" s="26">
        <f>'wn6'!J46</f>
        <v>849</v>
      </c>
      <c r="P47" s="26">
        <f>'wn6'!K46</f>
        <v>1080</v>
      </c>
      <c r="Q47" s="26">
        <f>'wn6'!L46</f>
        <v>643</v>
      </c>
      <c r="R47" s="26">
        <f>'wn6'!M46</f>
        <v>878</v>
      </c>
      <c r="S47" s="26">
        <f>'wn6'!N46</f>
        <v>643</v>
      </c>
      <c r="T47" s="31">
        <f>'wn6'!O46</f>
        <v>155</v>
      </c>
      <c r="U47" s="25">
        <f>'wn6'!Q46</f>
        <v>390</v>
      </c>
      <c r="V47" s="26">
        <f>'wn6'!R46</f>
        <v>279</v>
      </c>
      <c r="W47" s="26">
        <f>'wn6'!S46</f>
        <v>1167</v>
      </c>
      <c r="X47" s="26">
        <f>'wn6'!T46</f>
        <v>836</v>
      </c>
      <c r="Y47" s="26">
        <f>'wn6'!U46</f>
        <v>651</v>
      </c>
      <c r="Z47" s="26">
        <f>'wn6'!V46</f>
        <v>996</v>
      </c>
      <c r="AA47" s="26">
        <f>'wn6'!W46</f>
        <v>339</v>
      </c>
      <c r="AB47" s="26">
        <f>'wn6'!X46</f>
        <v>806</v>
      </c>
      <c r="AC47" s="26">
        <f>'wn6'!Y46</f>
        <v>636</v>
      </c>
      <c r="AD47" s="26">
        <f>'wn6'!Z46</f>
        <v>481</v>
      </c>
      <c r="AE47" s="26">
        <f>'wn6'!AA46</f>
        <v>1010</v>
      </c>
      <c r="AF47" s="26">
        <f>'wn6'!AB46</f>
        <v>427</v>
      </c>
      <c r="AG47" s="26">
        <f>'wn6'!AC46</f>
        <v>836</v>
      </c>
      <c r="AH47" s="26">
        <f>'wn6'!AD46</f>
        <v>120</v>
      </c>
      <c r="AI47" s="31">
        <f>'wn6'!AE46</f>
        <v>345</v>
      </c>
    </row>
    <row r="48" spans="1:35" s="2" customFormat="1" ht="15.75" thickBot="1" x14ac:dyDescent="0.3">
      <c r="A48" s="37">
        <f ca="1">pos!AG47</f>
        <v>-1</v>
      </c>
      <c r="B48" s="28">
        <f>'F1'!AI48</f>
        <v>0.69514608924615773</v>
      </c>
      <c r="C48" s="27">
        <f>'F2'!AI48</f>
        <v>0.63049682071582369</v>
      </c>
      <c r="D48" s="27">
        <f>'F3'!AI48</f>
        <v>0.84387867427781726</v>
      </c>
      <c r="E48" s="35">
        <f>'F4'!AI48</f>
        <v>1.060337233205404</v>
      </c>
      <c r="F48" s="25">
        <f>'wn6'!A47</f>
        <v>235</v>
      </c>
      <c r="G48" s="26">
        <f>'wn6'!B47</f>
        <v>41</v>
      </c>
      <c r="H48" s="26">
        <f>'wn6'!C47</f>
        <v>52</v>
      </c>
      <c r="I48" s="26">
        <f>'wn6'!D47</f>
        <v>250</v>
      </c>
      <c r="J48" s="26">
        <f>'wn6'!E47</f>
        <v>859</v>
      </c>
      <c r="K48" s="26">
        <f>'wn6'!F47</f>
        <v>178</v>
      </c>
      <c r="L48" s="26">
        <f>'wn6'!G47</f>
        <v>243</v>
      </c>
      <c r="M48" s="26">
        <f>'wn6'!H47</f>
        <v>1</v>
      </c>
      <c r="N48" s="26">
        <f>'wn6'!I47</f>
        <v>1124</v>
      </c>
      <c r="O48" s="26">
        <f>'wn6'!J47</f>
        <v>0</v>
      </c>
      <c r="P48" s="26">
        <f>'wn6'!K47</f>
        <v>406</v>
      </c>
      <c r="Q48" s="26">
        <f>'wn6'!L47</f>
        <v>138</v>
      </c>
      <c r="R48" s="26">
        <f>'wn6'!M47</f>
        <v>405</v>
      </c>
      <c r="S48" s="26">
        <f>'wn6'!N47</f>
        <v>1214</v>
      </c>
      <c r="T48" s="31">
        <f>'wn6'!O47</f>
        <v>412</v>
      </c>
      <c r="U48" s="25">
        <f>'wn6'!Q47</f>
        <v>128</v>
      </c>
      <c r="V48" s="26">
        <f>'wn6'!R47</f>
        <v>1</v>
      </c>
      <c r="W48" s="26">
        <f>'wn6'!S47</f>
        <v>465</v>
      </c>
      <c r="X48" s="26">
        <f>'wn6'!T47</f>
        <v>156</v>
      </c>
      <c r="Y48" s="26">
        <f>'wn6'!U47</f>
        <v>114</v>
      </c>
      <c r="Z48" s="26">
        <f>'wn6'!V47</f>
        <v>78</v>
      </c>
      <c r="AA48" s="26">
        <f>'wn6'!W47</f>
        <v>402</v>
      </c>
      <c r="AB48" s="26">
        <f>'wn6'!X47</f>
        <v>376</v>
      </c>
      <c r="AC48" s="26">
        <f>'wn6'!Y47</f>
        <v>1</v>
      </c>
      <c r="AD48" s="26">
        <f>'wn6'!Z47</f>
        <v>126</v>
      </c>
      <c r="AE48" s="26">
        <f>'wn6'!AA47</f>
        <v>191</v>
      </c>
      <c r="AF48" s="26">
        <f>'wn6'!AB47</f>
        <v>911</v>
      </c>
      <c r="AG48" s="26">
        <f>'wn6'!AC47</f>
        <v>1056</v>
      </c>
      <c r="AH48" s="26">
        <f>'wn6'!AD47</f>
        <v>99</v>
      </c>
      <c r="AI48" s="31">
        <f>'wn6'!AE47</f>
        <v>1</v>
      </c>
    </row>
    <row r="49" spans="1:35" s="2" customFormat="1" ht="15.75" thickBot="1" x14ac:dyDescent="0.3">
      <c r="A49" s="37">
        <f ca="1">pos!AG48</f>
        <v>-1</v>
      </c>
      <c r="B49" s="28">
        <f>'F1'!AI49</f>
        <v>0.69519795357815783</v>
      </c>
      <c r="C49" s="27">
        <f>'F2'!AI49</f>
        <v>0.72663877166469382</v>
      </c>
      <c r="D49" s="27">
        <f>'F3'!AI49</f>
        <v>0.81803473541866001</v>
      </c>
      <c r="E49" s="35">
        <f>'F4'!AI49</f>
        <v>0.65384137423564037</v>
      </c>
      <c r="F49" s="25">
        <f>'wn6'!A48</f>
        <v>193</v>
      </c>
      <c r="G49" s="26">
        <f>'wn6'!B48</f>
        <v>737</v>
      </c>
      <c r="H49" s="26">
        <f>'wn6'!C48</f>
        <v>345</v>
      </c>
      <c r="I49" s="26">
        <f>'wn6'!D48</f>
        <v>1214</v>
      </c>
      <c r="J49" s="26">
        <f>'wn6'!E48</f>
        <v>293</v>
      </c>
      <c r="K49" s="26">
        <f>'wn6'!F48</f>
        <v>861</v>
      </c>
      <c r="L49" s="26">
        <f>'wn6'!G48</f>
        <v>421</v>
      </c>
      <c r="M49" s="26">
        <f>'wn6'!H48</f>
        <v>714</v>
      </c>
      <c r="N49" s="26">
        <f>'wn6'!I48</f>
        <v>890</v>
      </c>
      <c r="O49" s="26">
        <f>'wn6'!J48</f>
        <v>1101</v>
      </c>
      <c r="P49" s="26">
        <f>'wn6'!K48</f>
        <v>379</v>
      </c>
      <c r="Q49" s="26">
        <f>'wn6'!L48</f>
        <v>191</v>
      </c>
      <c r="R49" s="26">
        <f>'wn6'!M48</f>
        <v>589</v>
      </c>
      <c r="S49" s="26">
        <f>'wn6'!N48</f>
        <v>1</v>
      </c>
      <c r="T49" s="31">
        <f>'wn6'!O48</f>
        <v>1</v>
      </c>
      <c r="U49" s="25">
        <f>'wn6'!Q48</f>
        <v>202</v>
      </c>
      <c r="V49" s="26">
        <f>'wn6'!R48</f>
        <v>0</v>
      </c>
      <c r="W49" s="26">
        <f>'wn6'!S48</f>
        <v>1</v>
      </c>
      <c r="X49" s="26">
        <f>'wn6'!T48</f>
        <v>535</v>
      </c>
      <c r="Y49" s="26">
        <f>'wn6'!U48</f>
        <v>669</v>
      </c>
      <c r="Z49" s="26">
        <f>'wn6'!V48</f>
        <v>621</v>
      </c>
      <c r="AA49" s="26">
        <f>'wn6'!W48</f>
        <v>769</v>
      </c>
      <c r="AB49" s="26">
        <f>'wn6'!X48</f>
        <v>1008</v>
      </c>
      <c r="AC49" s="26">
        <f>'wn6'!Y48</f>
        <v>785</v>
      </c>
      <c r="AD49" s="26">
        <f>'wn6'!Z48</f>
        <v>66</v>
      </c>
      <c r="AE49" s="26">
        <f>'wn6'!AA48</f>
        <v>24</v>
      </c>
      <c r="AF49" s="26">
        <f>'wn6'!AB48</f>
        <v>169</v>
      </c>
      <c r="AG49" s="26">
        <f>'wn6'!AC48</f>
        <v>1142</v>
      </c>
      <c r="AH49" s="26">
        <f>'wn6'!AD48</f>
        <v>0</v>
      </c>
      <c r="AI49" s="31">
        <f>'wn6'!AE48</f>
        <v>503</v>
      </c>
    </row>
    <row r="50" spans="1:35" s="2" customFormat="1" ht="15.75" thickBot="1" x14ac:dyDescent="0.3">
      <c r="A50" s="37">
        <f ca="1">pos!AG49</f>
        <v>1</v>
      </c>
      <c r="B50" s="28">
        <f>'F1'!AI50</f>
        <v>0.49831405683498403</v>
      </c>
      <c r="C50" s="27">
        <f>'F2'!AI50</f>
        <v>0.45889644877470936</v>
      </c>
      <c r="D50" s="27">
        <f>'F3'!AI50</f>
        <v>0.4426910842001171</v>
      </c>
      <c r="E50" s="35">
        <f>'F4'!AI50</f>
        <v>0.14459698985344371</v>
      </c>
      <c r="F50" s="25">
        <f>'wn6'!A49</f>
        <v>543</v>
      </c>
      <c r="G50" s="26">
        <f>'wn6'!B49</f>
        <v>502</v>
      </c>
      <c r="H50" s="26">
        <f>'wn6'!C49</f>
        <v>632</v>
      </c>
      <c r="I50" s="26">
        <f>'wn6'!D49</f>
        <v>803</v>
      </c>
      <c r="J50" s="26">
        <f>'wn6'!E49</f>
        <v>74</v>
      </c>
      <c r="K50" s="26">
        <f>'wn6'!F49</f>
        <v>491</v>
      </c>
      <c r="L50" s="26">
        <f>'wn6'!G49</f>
        <v>1214</v>
      </c>
      <c r="M50" s="26">
        <f>'wn6'!H49</f>
        <v>230</v>
      </c>
      <c r="N50" s="26">
        <f>'wn6'!I49</f>
        <v>133</v>
      </c>
      <c r="O50" s="26">
        <f>'wn6'!J49</f>
        <v>661</v>
      </c>
      <c r="P50" s="26">
        <f>'wn6'!K49</f>
        <v>226</v>
      </c>
      <c r="Q50" s="26">
        <f>'wn6'!L49</f>
        <v>319</v>
      </c>
      <c r="R50" s="26">
        <f>'wn6'!M49</f>
        <v>981</v>
      </c>
      <c r="S50" s="26">
        <f>'wn6'!N49</f>
        <v>341</v>
      </c>
      <c r="T50" s="31">
        <f>'wn6'!O49</f>
        <v>177</v>
      </c>
      <c r="U50" s="25">
        <f>'wn6'!Q49</f>
        <v>668</v>
      </c>
      <c r="V50" s="26">
        <f>'wn6'!R49</f>
        <v>794</v>
      </c>
      <c r="W50" s="26">
        <f>'wn6'!S49</f>
        <v>684</v>
      </c>
      <c r="X50" s="26">
        <f>'wn6'!T49</f>
        <v>659</v>
      </c>
      <c r="Y50" s="26">
        <f>'wn6'!U49</f>
        <v>720</v>
      </c>
      <c r="Z50" s="26">
        <f>'wn6'!V49</f>
        <v>734</v>
      </c>
      <c r="AA50" s="26">
        <f>'wn6'!W49</f>
        <v>846</v>
      </c>
      <c r="AB50" s="26">
        <f>'wn6'!X49</f>
        <v>270</v>
      </c>
      <c r="AC50" s="26">
        <f>'wn6'!Y49</f>
        <v>0</v>
      </c>
      <c r="AD50" s="26">
        <f>'wn6'!Z49</f>
        <v>1210</v>
      </c>
      <c r="AE50" s="26">
        <f>'wn6'!AA49</f>
        <v>96</v>
      </c>
      <c r="AF50" s="26">
        <f>'wn6'!AB49</f>
        <v>164</v>
      </c>
      <c r="AG50" s="26">
        <f>'wn6'!AC49</f>
        <v>342</v>
      </c>
      <c r="AH50" s="26">
        <f>'wn6'!AD49</f>
        <v>77</v>
      </c>
      <c r="AI50" s="31">
        <f>'wn6'!AE49</f>
        <v>303</v>
      </c>
    </row>
    <row r="51" spans="1:35" s="2" customFormat="1" ht="15.75" thickBot="1" x14ac:dyDescent="0.3">
      <c r="A51" s="37">
        <f ca="1">pos!AG50</f>
        <v>1</v>
      </c>
      <c r="B51" s="28">
        <f>'F1'!AI51</f>
        <v>0.70219250807937317</v>
      </c>
      <c r="C51" s="27">
        <f>'F2'!AI51</f>
        <v>0.68851403352478213</v>
      </c>
      <c r="D51" s="27">
        <f>'F3'!AI51</f>
        <v>0.70341373872561308</v>
      </c>
      <c r="E51" s="35">
        <f>'F4'!AI51</f>
        <v>0.45232853524760441</v>
      </c>
      <c r="F51" s="25">
        <f>'wn6'!A50</f>
        <v>932</v>
      </c>
      <c r="G51" s="26">
        <f>'wn6'!B50</f>
        <v>867</v>
      </c>
      <c r="H51" s="26">
        <f>'wn6'!C50</f>
        <v>1105</v>
      </c>
      <c r="I51" s="26">
        <f>'wn6'!D50</f>
        <v>1077</v>
      </c>
      <c r="J51" s="26">
        <f>'wn6'!E50</f>
        <v>730</v>
      </c>
      <c r="K51" s="26">
        <f>'wn6'!F50</f>
        <v>1214</v>
      </c>
      <c r="L51" s="26">
        <f>'wn6'!G50</f>
        <v>818</v>
      </c>
      <c r="M51" s="26">
        <f>'wn6'!H50</f>
        <v>483</v>
      </c>
      <c r="N51" s="26">
        <f>'wn6'!I50</f>
        <v>821</v>
      </c>
      <c r="O51" s="26">
        <f>'wn6'!J50</f>
        <v>826</v>
      </c>
      <c r="P51" s="26">
        <f>'wn6'!K50</f>
        <v>968</v>
      </c>
      <c r="Q51" s="26">
        <f>'wn6'!L50</f>
        <v>1116</v>
      </c>
      <c r="R51" s="26">
        <f>'wn6'!M50</f>
        <v>936</v>
      </c>
      <c r="S51" s="26">
        <f>'wn6'!N50</f>
        <v>1241</v>
      </c>
      <c r="T51" s="31">
        <f>'wn6'!O50</f>
        <v>1344</v>
      </c>
      <c r="U51" s="25">
        <f>'wn6'!Q50</f>
        <v>535</v>
      </c>
      <c r="V51" s="26">
        <f>'wn6'!R50</f>
        <v>908</v>
      </c>
      <c r="W51" s="26">
        <f>'wn6'!S50</f>
        <v>2</v>
      </c>
      <c r="X51" s="26">
        <f>'wn6'!T50</f>
        <v>572</v>
      </c>
      <c r="Y51" s="26">
        <f>'wn6'!U50</f>
        <v>42</v>
      </c>
      <c r="Z51" s="26">
        <f>'wn6'!V50</f>
        <v>984</v>
      </c>
      <c r="AA51" s="26">
        <f>'wn6'!W50</f>
        <v>1214</v>
      </c>
      <c r="AB51" s="26">
        <f>'wn6'!X50</f>
        <v>688</v>
      </c>
      <c r="AC51" s="26">
        <f>'wn6'!Y50</f>
        <v>1071</v>
      </c>
      <c r="AD51" s="26">
        <f>'wn6'!Z50</f>
        <v>1100</v>
      </c>
      <c r="AE51" s="26">
        <f>'wn6'!AA50</f>
        <v>621</v>
      </c>
      <c r="AF51" s="26">
        <f>'wn6'!AB50</f>
        <v>1174</v>
      </c>
      <c r="AG51" s="26">
        <f>'wn6'!AC50</f>
        <v>388</v>
      </c>
      <c r="AH51" s="26">
        <f>'wn6'!AD50</f>
        <v>483</v>
      </c>
      <c r="AI51" s="31">
        <f>'wn6'!AE50</f>
        <v>682</v>
      </c>
    </row>
    <row r="52" spans="1:35" s="2" customFormat="1" ht="15.75" thickBot="1" x14ac:dyDescent="0.3">
      <c r="A52" s="37">
        <f ca="1">pos!AG51</f>
        <v>-1</v>
      </c>
      <c r="B52" s="28">
        <f>'F1'!AI52</f>
        <v>0.59038000271726898</v>
      </c>
      <c r="C52" s="27">
        <f>'F2'!AI52</f>
        <v>0.56170430610133071</v>
      </c>
      <c r="D52" s="27">
        <f>'F3'!AI52</f>
        <v>0.7643306466284745</v>
      </c>
      <c r="E52" s="35">
        <f>'F4'!AI52</f>
        <v>0.23578554033103039</v>
      </c>
      <c r="F52" s="25">
        <f>'wn6'!A51</f>
        <v>217</v>
      </c>
      <c r="G52" s="26">
        <f>'wn6'!B51</f>
        <v>458</v>
      </c>
      <c r="H52" s="26">
        <f>'wn6'!C51</f>
        <v>351</v>
      </c>
      <c r="I52" s="26">
        <f>'wn6'!D51</f>
        <v>61</v>
      </c>
      <c r="J52" s="26">
        <f>'wn6'!E51</f>
        <v>363</v>
      </c>
      <c r="K52" s="26">
        <f>'wn6'!F51</f>
        <v>474</v>
      </c>
      <c r="L52" s="26">
        <f>'wn6'!G51</f>
        <v>1214</v>
      </c>
      <c r="M52" s="26">
        <f>'wn6'!H51</f>
        <v>550</v>
      </c>
      <c r="N52" s="26">
        <f>'wn6'!I51</f>
        <v>49</v>
      </c>
      <c r="O52" s="26">
        <f>'wn6'!J51</f>
        <v>576</v>
      </c>
      <c r="P52" s="26">
        <f>'wn6'!K51</f>
        <v>819</v>
      </c>
      <c r="Q52" s="26">
        <f>'wn6'!L51</f>
        <v>943</v>
      </c>
      <c r="R52" s="26">
        <f>'wn6'!M51</f>
        <v>1203</v>
      </c>
      <c r="S52" s="26">
        <f>'wn6'!N51</f>
        <v>54</v>
      </c>
      <c r="T52" s="31">
        <f>'wn6'!O51</f>
        <v>1018</v>
      </c>
      <c r="U52" s="25">
        <f>'wn6'!Q51</f>
        <v>476</v>
      </c>
      <c r="V52" s="26">
        <f>'wn6'!R51</f>
        <v>658</v>
      </c>
      <c r="W52" s="26">
        <f>'wn6'!S51</f>
        <v>296</v>
      </c>
      <c r="X52" s="26">
        <f>'wn6'!T51</f>
        <v>371</v>
      </c>
      <c r="Y52" s="26">
        <f>'wn6'!U51</f>
        <v>208</v>
      </c>
      <c r="Z52" s="26">
        <f>'wn6'!V51</f>
        <v>490</v>
      </c>
      <c r="AA52" s="26">
        <f>'wn6'!W51</f>
        <v>102</v>
      </c>
      <c r="AB52" s="26">
        <f>'wn6'!X51</f>
        <v>182</v>
      </c>
      <c r="AC52" s="26">
        <f>'wn6'!Y51</f>
        <v>385</v>
      </c>
      <c r="AD52" s="26">
        <f>'wn6'!Z51</f>
        <v>702</v>
      </c>
      <c r="AE52" s="26">
        <f>'wn6'!AA51</f>
        <v>251</v>
      </c>
      <c r="AF52" s="26">
        <f>'wn6'!AB51</f>
        <v>588</v>
      </c>
      <c r="AG52" s="26">
        <f>'wn6'!AC51</f>
        <v>656</v>
      </c>
      <c r="AH52" s="26">
        <f>'wn6'!AD51</f>
        <v>723</v>
      </c>
      <c r="AI52" s="31">
        <f>'wn6'!AE51</f>
        <v>1089</v>
      </c>
    </row>
    <row r="53" spans="1:35" s="2" customFormat="1" ht="15.75" thickBot="1" x14ac:dyDescent="0.3">
      <c r="A53" s="37">
        <f ca="1">pos!AG52</f>
        <v>-1</v>
      </c>
      <c r="B53" s="28">
        <f>'F1'!AI53</f>
        <v>0.57112867396365297</v>
      </c>
      <c r="C53" s="27">
        <f>'F2'!AI53</f>
        <v>0.52514791521789361</v>
      </c>
      <c r="D53" s="27">
        <f>'F3'!AI53</f>
        <v>0.55383148936108673</v>
      </c>
      <c r="E53" s="35">
        <f>'F4'!AI53</f>
        <v>0.31343774124214285</v>
      </c>
      <c r="F53" s="25">
        <f>'wn6'!A52</f>
        <v>751</v>
      </c>
      <c r="G53" s="26">
        <f>'wn6'!B52</f>
        <v>295</v>
      </c>
      <c r="H53" s="26">
        <f>'wn6'!C52</f>
        <v>1214</v>
      </c>
      <c r="I53" s="26">
        <f>'wn6'!D52</f>
        <v>450</v>
      </c>
      <c r="J53" s="26">
        <f>'wn6'!E52</f>
        <v>919</v>
      </c>
      <c r="K53" s="26">
        <f>'wn6'!F52</f>
        <v>238</v>
      </c>
      <c r="L53" s="26">
        <f>'wn6'!G52</f>
        <v>389</v>
      </c>
      <c r="M53" s="26">
        <f>'wn6'!H52</f>
        <v>621</v>
      </c>
      <c r="N53" s="26">
        <f>'wn6'!I52</f>
        <v>1245</v>
      </c>
      <c r="O53" s="26">
        <f>'wn6'!J52</f>
        <v>366</v>
      </c>
      <c r="P53" s="26">
        <f>'wn6'!K52</f>
        <v>258</v>
      </c>
      <c r="Q53" s="26">
        <f>'wn6'!L52</f>
        <v>748</v>
      </c>
      <c r="R53" s="26">
        <f>'wn6'!M52</f>
        <v>313</v>
      </c>
      <c r="S53" s="26">
        <f>'wn6'!N52</f>
        <v>1080</v>
      </c>
      <c r="T53" s="31">
        <f>'wn6'!O52</f>
        <v>573</v>
      </c>
      <c r="U53" s="25">
        <f>'wn6'!Q52</f>
        <v>315</v>
      </c>
      <c r="V53" s="26">
        <f>'wn6'!R52</f>
        <v>307</v>
      </c>
      <c r="W53" s="26">
        <f>'wn6'!S52</f>
        <v>145</v>
      </c>
      <c r="X53" s="26">
        <f>'wn6'!T52</f>
        <v>624</v>
      </c>
      <c r="Y53" s="26">
        <f>'wn6'!U52</f>
        <v>850</v>
      </c>
      <c r="Z53" s="26">
        <f>'wn6'!V52</f>
        <v>161</v>
      </c>
      <c r="AA53" s="26">
        <f>'wn6'!W52</f>
        <v>959</v>
      </c>
      <c r="AB53" s="26">
        <f>'wn6'!X52</f>
        <v>967</v>
      </c>
      <c r="AC53" s="26">
        <f>'wn6'!Y52</f>
        <v>715</v>
      </c>
      <c r="AD53" s="26">
        <f>'wn6'!Z52</f>
        <v>749</v>
      </c>
      <c r="AE53" s="26">
        <f>'wn6'!AA52</f>
        <v>894</v>
      </c>
      <c r="AF53" s="26">
        <f>'wn6'!AB52</f>
        <v>366</v>
      </c>
      <c r="AG53" s="26">
        <f>'wn6'!AC52</f>
        <v>942</v>
      </c>
      <c r="AH53" s="26">
        <f>'wn6'!AD52</f>
        <v>687</v>
      </c>
      <c r="AI53" s="31">
        <f>'wn6'!AE52</f>
        <v>951</v>
      </c>
    </row>
    <row r="54" spans="1:35" s="2" customFormat="1" ht="15.75" thickBot="1" x14ac:dyDescent="0.3">
      <c r="A54" s="37">
        <f ca="1">pos!AG53</f>
        <v>-1</v>
      </c>
      <c r="B54" s="28">
        <f>'F1'!AI54</f>
        <v>0.44161286896184043</v>
      </c>
      <c r="C54" s="27">
        <f>'F2'!AI54</f>
        <v>0.42503418796273124</v>
      </c>
      <c r="D54" s="27">
        <f>'F3'!AI54</f>
        <v>0.46173110170805604</v>
      </c>
      <c r="E54" s="35">
        <f>'F4'!AI54</f>
        <v>0.49954085958035754</v>
      </c>
      <c r="F54" s="25">
        <f>'wn6'!A53</f>
        <v>964</v>
      </c>
      <c r="G54" s="26">
        <f>'wn6'!B53</f>
        <v>188</v>
      </c>
      <c r="H54" s="26">
        <f>'wn6'!C53</f>
        <v>1214</v>
      </c>
      <c r="I54" s="26">
        <f>'wn6'!D53</f>
        <v>751</v>
      </c>
      <c r="J54" s="26">
        <f>'wn6'!E53</f>
        <v>1160</v>
      </c>
      <c r="K54" s="26">
        <f>'wn6'!F53</f>
        <v>224</v>
      </c>
      <c r="L54" s="26">
        <f>'wn6'!G53</f>
        <v>394</v>
      </c>
      <c r="M54" s="26">
        <f>'wn6'!H53</f>
        <v>353</v>
      </c>
      <c r="N54" s="26">
        <f>'wn6'!I53</f>
        <v>97</v>
      </c>
      <c r="O54" s="26">
        <f>'wn6'!J53</f>
        <v>544</v>
      </c>
      <c r="P54" s="26">
        <f>'wn6'!K53</f>
        <v>351</v>
      </c>
      <c r="Q54" s="26">
        <f>'wn6'!L53</f>
        <v>609</v>
      </c>
      <c r="R54" s="26">
        <f>'wn6'!M53</f>
        <v>468</v>
      </c>
      <c r="S54" s="26">
        <f>'wn6'!N53</f>
        <v>486</v>
      </c>
      <c r="T54" s="31">
        <f>'wn6'!O53</f>
        <v>203</v>
      </c>
      <c r="U54" s="25">
        <f>'wn6'!Q53</f>
        <v>592</v>
      </c>
      <c r="V54" s="26">
        <f>'wn6'!R53</f>
        <v>276</v>
      </c>
      <c r="W54" s="26">
        <f>'wn6'!S53</f>
        <v>603</v>
      </c>
      <c r="X54" s="26">
        <f>'wn6'!T53</f>
        <v>459</v>
      </c>
      <c r="Y54" s="26">
        <f>'wn6'!U53</f>
        <v>984</v>
      </c>
      <c r="Z54" s="26">
        <f>'wn6'!V53</f>
        <v>278</v>
      </c>
      <c r="AA54" s="26">
        <f>'wn6'!W53</f>
        <v>443</v>
      </c>
      <c r="AB54" s="26">
        <f>'wn6'!X53</f>
        <v>886</v>
      </c>
      <c r="AC54" s="26">
        <f>'wn6'!Y53</f>
        <v>261</v>
      </c>
      <c r="AD54" s="26">
        <f>'wn6'!Z53</f>
        <v>549</v>
      </c>
      <c r="AE54" s="26">
        <f>'wn6'!AA53</f>
        <v>210</v>
      </c>
      <c r="AF54" s="26">
        <f>'wn6'!AB53</f>
        <v>630</v>
      </c>
      <c r="AG54" s="26">
        <f>'wn6'!AC53</f>
        <v>1143</v>
      </c>
      <c r="AH54" s="26">
        <f>'wn6'!AD53</f>
        <v>1094</v>
      </c>
      <c r="AI54" s="31">
        <f>'wn6'!AE53</f>
        <v>146</v>
      </c>
    </row>
    <row r="55" spans="1:35" s="2" customFormat="1" ht="15.75" thickBot="1" x14ac:dyDescent="0.3">
      <c r="A55" s="37">
        <f ca="1">pos!AG54</f>
        <v>1</v>
      </c>
      <c r="B55" s="28">
        <f>'F1'!AI55</f>
        <v>0.52997861139995595</v>
      </c>
      <c r="C55" s="27">
        <f>'F2'!AI55</f>
        <v>0.56964824237763501</v>
      </c>
      <c r="D55" s="27">
        <f>'F3'!AI55</f>
        <v>0.51432402416409917</v>
      </c>
      <c r="E55" s="35">
        <f>'F4'!AI55</f>
        <v>0.75896493459519032</v>
      </c>
      <c r="F55" s="25">
        <f>'wn6'!A54</f>
        <v>321</v>
      </c>
      <c r="G55" s="26">
        <f>'wn6'!B54</f>
        <v>696</v>
      </c>
      <c r="H55" s="26">
        <f>'wn6'!C54</f>
        <v>454</v>
      </c>
      <c r="I55" s="26">
        <f>'wn6'!D54</f>
        <v>2075</v>
      </c>
      <c r="J55" s="26">
        <f>'wn6'!E54</f>
        <v>277</v>
      </c>
      <c r="K55" s="26">
        <f>'wn6'!F54</f>
        <v>135</v>
      </c>
      <c r="L55" s="26">
        <f>'wn6'!G54</f>
        <v>930</v>
      </c>
      <c r="M55" s="26">
        <f>'wn6'!H54</f>
        <v>1050</v>
      </c>
      <c r="N55" s="26">
        <f>'wn6'!I54</f>
        <v>572</v>
      </c>
      <c r="O55" s="26">
        <f>'wn6'!J54</f>
        <v>969</v>
      </c>
      <c r="P55" s="26">
        <f>'wn6'!K54</f>
        <v>946</v>
      </c>
      <c r="Q55" s="26">
        <f>'wn6'!L54</f>
        <v>790</v>
      </c>
      <c r="R55" s="26">
        <f>'wn6'!M54</f>
        <v>1</v>
      </c>
      <c r="S55" s="26">
        <f>'wn6'!N54</f>
        <v>819</v>
      </c>
      <c r="T55" s="31">
        <f>'wn6'!O54</f>
        <v>547</v>
      </c>
      <c r="U55" s="25">
        <f>'wn6'!Q54</f>
        <v>1213</v>
      </c>
      <c r="V55" s="26">
        <f>'wn6'!R54</f>
        <v>1158</v>
      </c>
      <c r="W55" s="26">
        <f>'wn6'!S54</f>
        <v>398</v>
      </c>
      <c r="X55" s="26">
        <f>'wn6'!T54</f>
        <v>305</v>
      </c>
      <c r="Y55" s="26">
        <f>'wn6'!U54</f>
        <v>482</v>
      </c>
      <c r="Z55" s="26">
        <f>'wn6'!V54</f>
        <v>1078</v>
      </c>
      <c r="AA55" s="26">
        <f>'wn6'!W54</f>
        <v>1069</v>
      </c>
      <c r="AB55" s="26">
        <f>'wn6'!X54</f>
        <v>184</v>
      </c>
      <c r="AC55" s="26">
        <f>'wn6'!Y54</f>
        <v>1303</v>
      </c>
      <c r="AD55" s="26">
        <f>'wn6'!Z54</f>
        <v>521</v>
      </c>
      <c r="AE55" s="26">
        <f>'wn6'!AA54</f>
        <v>308</v>
      </c>
      <c r="AF55" s="26">
        <f>'wn6'!AB54</f>
        <v>5</v>
      </c>
      <c r="AG55" s="26">
        <f>'wn6'!AC54</f>
        <v>431</v>
      </c>
      <c r="AH55" s="26">
        <f>'wn6'!AD54</f>
        <v>386</v>
      </c>
      <c r="AI55" s="31">
        <f>'wn6'!AE54</f>
        <v>871</v>
      </c>
    </row>
    <row r="56" spans="1:35" s="2" customFormat="1" ht="15.75" thickBot="1" x14ac:dyDescent="0.3">
      <c r="A56" s="37">
        <f ca="1">pos!AG55</f>
        <v>0</v>
      </c>
      <c r="B56" s="28">
        <f>'F1'!AI56</f>
        <v>0</v>
      </c>
      <c r="C56" s="27">
        <f>'F2'!AI56</f>
        <v>0</v>
      </c>
      <c r="D56" s="27">
        <f>'F3'!AI56</f>
        <v>0</v>
      </c>
      <c r="E56" s="35">
        <f>'F4'!AI56</f>
        <v>0</v>
      </c>
      <c r="F56" s="25">
        <f>'wn6'!A55</f>
        <v>0</v>
      </c>
      <c r="G56" s="26">
        <f>'wn6'!B55</f>
        <v>0</v>
      </c>
      <c r="H56" s="26">
        <f>'wn6'!C55</f>
        <v>0</v>
      </c>
      <c r="I56" s="26">
        <f>'wn6'!D55</f>
        <v>0</v>
      </c>
      <c r="J56" s="26">
        <f>'wn6'!E55</f>
        <v>0</v>
      </c>
      <c r="K56" s="26">
        <f>'wn6'!F55</f>
        <v>0</v>
      </c>
      <c r="L56" s="26">
        <f>'wn6'!G55</f>
        <v>0</v>
      </c>
      <c r="M56" s="26">
        <f>'wn6'!H55</f>
        <v>0</v>
      </c>
      <c r="N56" s="26">
        <f>'wn6'!I55</f>
        <v>0</v>
      </c>
      <c r="O56" s="26">
        <f>'wn6'!J55</f>
        <v>0</v>
      </c>
      <c r="P56" s="26">
        <f>'wn6'!K55</f>
        <v>0</v>
      </c>
      <c r="Q56" s="26">
        <f>'wn6'!L55</f>
        <v>0</v>
      </c>
      <c r="R56" s="26">
        <f>'wn6'!M55</f>
        <v>0</v>
      </c>
      <c r="S56" s="26">
        <f>'wn6'!N55</f>
        <v>0</v>
      </c>
      <c r="T56" s="31">
        <f>'wn6'!O55</f>
        <v>0</v>
      </c>
      <c r="U56" s="25">
        <f>'wn6'!Q55</f>
        <v>0</v>
      </c>
      <c r="V56" s="26">
        <f>'wn6'!R55</f>
        <v>0</v>
      </c>
      <c r="W56" s="26">
        <f>'wn6'!S55</f>
        <v>0</v>
      </c>
      <c r="X56" s="26">
        <f>'wn6'!T55</f>
        <v>0</v>
      </c>
      <c r="Y56" s="26">
        <f>'wn6'!U55</f>
        <v>0</v>
      </c>
      <c r="Z56" s="26">
        <f>'wn6'!V55</f>
        <v>0</v>
      </c>
      <c r="AA56" s="26">
        <f>'wn6'!W55</f>
        <v>0</v>
      </c>
      <c r="AB56" s="26">
        <f>'wn6'!X55</f>
        <v>0</v>
      </c>
      <c r="AC56" s="26">
        <f>'wn6'!Y55</f>
        <v>0</v>
      </c>
      <c r="AD56" s="26">
        <f>'wn6'!Z55</f>
        <v>0</v>
      </c>
      <c r="AE56" s="26">
        <f>'wn6'!AA55</f>
        <v>0</v>
      </c>
      <c r="AF56" s="26">
        <f>'wn6'!AB55</f>
        <v>0</v>
      </c>
      <c r="AG56" s="26">
        <f>'wn6'!AC55</f>
        <v>0</v>
      </c>
      <c r="AH56" s="26">
        <f>'wn6'!AD55</f>
        <v>0</v>
      </c>
      <c r="AI56" s="31">
        <f>'wn6'!AE55</f>
        <v>0</v>
      </c>
    </row>
    <row r="57" spans="1:35" s="2" customFormat="1" ht="15.75" thickBot="1" x14ac:dyDescent="0.3">
      <c r="A57" s="37">
        <f ca="1">pos!AG56</f>
        <v>0</v>
      </c>
      <c r="B57" s="28">
        <f>'F1'!AI57</f>
        <v>0</v>
      </c>
      <c r="C57" s="27">
        <f>'F2'!AI57</f>
        <v>0</v>
      </c>
      <c r="D57" s="27">
        <f>'F3'!AI57</f>
        <v>0</v>
      </c>
      <c r="E57" s="35">
        <f>'F4'!AI57</f>
        <v>0</v>
      </c>
      <c r="F57" s="25">
        <f>'wn6'!A56</f>
        <v>0</v>
      </c>
      <c r="G57" s="26">
        <f>'wn6'!B56</f>
        <v>0</v>
      </c>
      <c r="H57" s="26">
        <f>'wn6'!C56</f>
        <v>0</v>
      </c>
      <c r="I57" s="26">
        <f>'wn6'!D56</f>
        <v>0</v>
      </c>
      <c r="J57" s="26">
        <f>'wn6'!E56</f>
        <v>0</v>
      </c>
      <c r="K57" s="26">
        <f>'wn6'!F56</f>
        <v>0</v>
      </c>
      <c r="L57" s="26">
        <f>'wn6'!G56</f>
        <v>0</v>
      </c>
      <c r="M57" s="26">
        <f>'wn6'!H56</f>
        <v>0</v>
      </c>
      <c r="N57" s="26">
        <f>'wn6'!I56</f>
        <v>0</v>
      </c>
      <c r="O57" s="26">
        <f>'wn6'!J56</f>
        <v>0</v>
      </c>
      <c r="P57" s="26">
        <f>'wn6'!K56</f>
        <v>0</v>
      </c>
      <c r="Q57" s="26">
        <f>'wn6'!L56</f>
        <v>0</v>
      </c>
      <c r="R57" s="26">
        <f>'wn6'!M56</f>
        <v>0</v>
      </c>
      <c r="S57" s="26">
        <f>'wn6'!N56</f>
        <v>0</v>
      </c>
      <c r="T57" s="31">
        <f>'wn6'!O56</f>
        <v>0</v>
      </c>
      <c r="U57" s="25">
        <f>'wn6'!Q56</f>
        <v>0</v>
      </c>
      <c r="V57" s="26">
        <f>'wn6'!R56</f>
        <v>0</v>
      </c>
      <c r="W57" s="26">
        <f>'wn6'!S56</f>
        <v>0</v>
      </c>
      <c r="X57" s="26">
        <f>'wn6'!T56</f>
        <v>0</v>
      </c>
      <c r="Y57" s="26">
        <f>'wn6'!U56</f>
        <v>0</v>
      </c>
      <c r="Z57" s="26">
        <f>'wn6'!V56</f>
        <v>0</v>
      </c>
      <c r="AA57" s="26">
        <f>'wn6'!W56</f>
        <v>0</v>
      </c>
      <c r="AB57" s="26">
        <f>'wn6'!X56</f>
        <v>0</v>
      </c>
      <c r="AC57" s="26">
        <f>'wn6'!Y56</f>
        <v>0</v>
      </c>
      <c r="AD57" s="26">
        <f>'wn6'!Z56</f>
        <v>0</v>
      </c>
      <c r="AE57" s="26">
        <f>'wn6'!AA56</f>
        <v>0</v>
      </c>
      <c r="AF57" s="26">
        <f>'wn6'!AB56</f>
        <v>0</v>
      </c>
      <c r="AG57" s="26">
        <f>'wn6'!AC56</f>
        <v>0</v>
      </c>
      <c r="AH57" s="26">
        <f>'wn6'!AD56</f>
        <v>0</v>
      </c>
      <c r="AI57" s="31">
        <f>'wn6'!AE56</f>
        <v>0</v>
      </c>
    </row>
    <row r="58" spans="1:35" s="2" customFormat="1" ht="15.75" thickBot="1" x14ac:dyDescent="0.3">
      <c r="A58" s="37">
        <f ca="1">pos!AG57</f>
        <v>0</v>
      </c>
      <c r="B58" s="28">
        <f>'F1'!AI58</f>
        <v>0</v>
      </c>
      <c r="C58" s="27">
        <f>'F2'!AI58</f>
        <v>0</v>
      </c>
      <c r="D58" s="27">
        <f>'F3'!AI58</f>
        <v>0</v>
      </c>
      <c r="E58" s="35">
        <f>'F4'!AI58</f>
        <v>0</v>
      </c>
      <c r="F58" s="25">
        <f>'wn6'!A57</f>
        <v>0</v>
      </c>
      <c r="G58" s="26">
        <f>'wn6'!B57</f>
        <v>0</v>
      </c>
      <c r="H58" s="26">
        <f>'wn6'!C57</f>
        <v>0</v>
      </c>
      <c r="I58" s="26">
        <f>'wn6'!D57</f>
        <v>0</v>
      </c>
      <c r="J58" s="26">
        <f>'wn6'!E57</f>
        <v>0</v>
      </c>
      <c r="K58" s="26">
        <f>'wn6'!F57</f>
        <v>0</v>
      </c>
      <c r="L58" s="26">
        <f>'wn6'!G57</f>
        <v>0</v>
      </c>
      <c r="M58" s="26">
        <f>'wn6'!H57</f>
        <v>0</v>
      </c>
      <c r="N58" s="26">
        <f>'wn6'!I57</f>
        <v>0</v>
      </c>
      <c r="O58" s="26">
        <f>'wn6'!J57</f>
        <v>0</v>
      </c>
      <c r="P58" s="26">
        <f>'wn6'!K57</f>
        <v>0</v>
      </c>
      <c r="Q58" s="26">
        <f>'wn6'!L57</f>
        <v>0</v>
      </c>
      <c r="R58" s="26">
        <f>'wn6'!M57</f>
        <v>0</v>
      </c>
      <c r="S58" s="26">
        <f>'wn6'!N57</f>
        <v>0</v>
      </c>
      <c r="T58" s="31">
        <f>'wn6'!O57</f>
        <v>0</v>
      </c>
      <c r="U58" s="25">
        <f>'wn6'!Q57</f>
        <v>0</v>
      </c>
      <c r="V58" s="26">
        <f>'wn6'!R57</f>
        <v>0</v>
      </c>
      <c r="W58" s="26">
        <f>'wn6'!S57</f>
        <v>0</v>
      </c>
      <c r="X58" s="26">
        <f>'wn6'!T57</f>
        <v>0</v>
      </c>
      <c r="Y58" s="26">
        <f>'wn6'!U57</f>
        <v>0</v>
      </c>
      <c r="Z58" s="26">
        <f>'wn6'!V57</f>
        <v>0</v>
      </c>
      <c r="AA58" s="26">
        <f>'wn6'!W57</f>
        <v>0</v>
      </c>
      <c r="AB58" s="26">
        <f>'wn6'!X57</f>
        <v>0</v>
      </c>
      <c r="AC58" s="26">
        <f>'wn6'!Y57</f>
        <v>0</v>
      </c>
      <c r="AD58" s="26">
        <f>'wn6'!Z57</f>
        <v>0</v>
      </c>
      <c r="AE58" s="26">
        <f>'wn6'!AA57</f>
        <v>0</v>
      </c>
      <c r="AF58" s="26">
        <f>'wn6'!AB57</f>
        <v>0</v>
      </c>
      <c r="AG58" s="26">
        <f>'wn6'!AC57</f>
        <v>0</v>
      </c>
      <c r="AH58" s="26">
        <f>'wn6'!AD57</f>
        <v>0</v>
      </c>
      <c r="AI58" s="31">
        <f>'wn6'!AE57</f>
        <v>0</v>
      </c>
    </row>
    <row r="59" spans="1:35" s="2" customFormat="1" ht="15.75" thickBot="1" x14ac:dyDescent="0.3">
      <c r="A59" s="37">
        <f ca="1">pos!AG58</f>
        <v>0</v>
      </c>
      <c r="B59" s="28">
        <f>'F1'!AI59</f>
        <v>0</v>
      </c>
      <c r="C59" s="27">
        <f>'F2'!AI59</f>
        <v>0</v>
      </c>
      <c r="D59" s="27">
        <f>'F3'!AI59</f>
        <v>0</v>
      </c>
      <c r="E59" s="35">
        <f>'F4'!AI59</f>
        <v>0</v>
      </c>
      <c r="F59" s="25">
        <f>'wn6'!A58</f>
        <v>0</v>
      </c>
      <c r="G59" s="26">
        <f>'wn6'!B58</f>
        <v>0</v>
      </c>
      <c r="H59" s="26">
        <f>'wn6'!C58</f>
        <v>0</v>
      </c>
      <c r="I59" s="26">
        <f>'wn6'!D58</f>
        <v>0</v>
      </c>
      <c r="J59" s="26">
        <f>'wn6'!E58</f>
        <v>0</v>
      </c>
      <c r="K59" s="26">
        <f>'wn6'!F58</f>
        <v>0</v>
      </c>
      <c r="L59" s="26">
        <f>'wn6'!G58</f>
        <v>0</v>
      </c>
      <c r="M59" s="26">
        <f>'wn6'!H58</f>
        <v>0</v>
      </c>
      <c r="N59" s="26">
        <f>'wn6'!I58</f>
        <v>0</v>
      </c>
      <c r="O59" s="26">
        <f>'wn6'!J58</f>
        <v>0</v>
      </c>
      <c r="P59" s="26">
        <f>'wn6'!K58</f>
        <v>0</v>
      </c>
      <c r="Q59" s="26">
        <f>'wn6'!L58</f>
        <v>0</v>
      </c>
      <c r="R59" s="26">
        <f>'wn6'!M58</f>
        <v>0</v>
      </c>
      <c r="S59" s="26">
        <f>'wn6'!N58</f>
        <v>0</v>
      </c>
      <c r="T59" s="31">
        <f>'wn6'!O58</f>
        <v>0</v>
      </c>
      <c r="U59" s="25">
        <f>'wn6'!Q58</f>
        <v>0</v>
      </c>
      <c r="V59" s="26">
        <f>'wn6'!R58</f>
        <v>0</v>
      </c>
      <c r="W59" s="26">
        <f>'wn6'!S58</f>
        <v>0</v>
      </c>
      <c r="X59" s="26">
        <f>'wn6'!T58</f>
        <v>0</v>
      </c>
      <c r="Y59" s="26">
        <f>'wn6'!U58</f>
        <v>0</v>
      </c>
      <c r="Z59" s="26">
        <f>'wn6'!V58</f>
        <v>0</v>
      </c>
      <c r="AA59" s="26">
        <f>'wn6'!W58</f>
        <v>0</v>
      </c>
      <c r="AB59" s="26">
        <f>'wn6'!X58</f>
        <v>0</v>
      </c>
      <c r="AC59" s="26">
        <f>'wn6'!Y58</f>
        <v>0</v>
      </c>
      <c r="AD59" s="26">
        <f>'wn6'!Z58</f>
        <v>0</v>
      </c>
      <c r="AE59" s="26">
        <f>'wn6'!AA58</f>
        <v>0</v>
      </c>
      <c r="AF59" s="26">
        <f>'wn6'!AB58</f>
        <v>0</v>
      </c>
      <c r="AG59" s="26">
        <f>'wn6'!AC58</f>
        <v>0</v>
      </c>
      <c r="AH59" s="26">
        <f>'wn6'!AD58</f>
        <v>0</v>
      </c>
      <c r="AI59" s="31">
        <f>'wn6'!AE58</f>
        <v>0</v>
      </c>
    </row>
    <row r="60" spans="1:35" s="2" customFormat="1" ht="15.75" thickBot="1" x14ac:dyDescent="0.3">
      <c r="A60" s="37">
        <f ca="1">pos!AG59</f>
        <v>0</v>
      </c>
      <c r="B60" s="28">
        <f>'F1'!AI60</f>
        <v>0</v>
      </c>
      <c r="C60" s="27">
        <f>'F2'!AI60</f>
        <v>0</v>
      </c>
      <c r="D60" s="27">
        <f>'F3'!AI60</f>
        <v>0</v>
      </c>
      <c r="E60" s="35">
        <f>'F4'!AI60</f>
        <v>0</v>
      </c>
      <c r="F60" s="25">
        <f>'wn6'!A59</f>
        <v>0</v>
      </c>
      <c r="G60" s="26">
        <f>'wn6'!B59</f>
        <v>0</v>
      </c>
      <c r="H60" s="26">
        <f>'wn6'!C59</f>
        <v>0</v>
      </c>
      <c r="I60" s="26">
        <f>'wn6'!D59</f>
        <v>0</v>
      </c>
      <c r="J60" s="26">
        <f>'wn6'!E59</f>
        <v>0</v>
      </c>
      <c r="K60" s="26">
        <f>'wn6'!F59</f>
        <v>0</v>
      </c>
      <c r="L60" s="26">
        <f>'wn6'!G59</f>
        <v>0</v>
      </c>
      <c r="M60" s="26">
        <f>'wn6'!H59</f>
        <v>0</v>
      </c>
      <c r="N60" s="26">
        <f>'wn6'!I59</f>
        <v>0</v>
      </c>
      <c r="O60" s="26">
        <f>'wn6'!J59</f>
        <v>0</v>
      </c>
      <c r="P60" s="26">
        <f>'wn6'!K59</f>
        <v>0</v>
      </c>
      <c r="Q60" s="26">
        <f>'wn6'!L59</f>
        <v>0</v>
      </c>
      <c r="R60" s="26">
        <f>'wn6'!M59</f>
        <v>0</v>
      </c>
      <c r="S60" s="26">
        <f>'wn6'!N59</f>
        <v>0</v>
      </c>
      <c r="T60" s="31">
        <f>'wn6'!O59</f>
        <v>0</v>
      </c>
      <c r="U60" s="25">
        <f>'wn6'!Q59</f>
        <v>0</v>
      </c>
      <c r="V60" s="26">
        <f>'wn6'!R59</f>
        <v>0</v>
      </c>
      <c r="W60" s="26">
        <f>'wn6'!S59</f>
        <v>0</v>
      </c>
      <c r="X60" s="26">
        <f>'wn6'!T59</f>
        <v>0</v>
      </c>
      <c r="Y60" s="26">
        <f>'wn6'!U59</f>
        <v>0</v>
      </c>
      <c r="Z60" s="26">
        <f>'wn6'!V59</f>
        <v>0</v>
      </c>
      <c r="AA60" s="26">
        <f>'wn6'!W59</f>
        <v>0</v>
      </c>
      <c r="AB60" s="26">
        <f>'wn6'!X59</f>
        <v>0</v>
      </c>
      <c r="AC60" s="26">
        <f>'wn6'!Y59</f>
        <v>0</v>
      </c>
      <c r="AD60" s="26">
        <f>'wn6'!Z59</f>
        <v>0</v>
      </c>
      <c r="AE60" s="26">
        <f>'wn6'!AA59</f>
        <v>0</v>
      </c>
      <c r="AF60" s="26">
        <f>'wn6'!AB59</f>
        <v>0</v>
      </c>
      <c r="AG60" s="26">
        <f>'wn6'!AC59</f>
        <v>0</v>
      </c>
      <c r="AH60" s="26">
        <f>'wn6'!AD59</f>
        <v>0</v>
      </c>
      <c r="AI60" s="31">
        <f>'wn6'!AE59</f>
        <v>0</v>
      </c>
    </row>
    <row r="61" spans="1:35" s="2" customFormat="1" x14ac:dyDescent="0.25">
      <c r="A61" s="37">
        <f ca="1">pos!AG60</f>
        <v>0</v>
      </c>
      <c r="B61" s="28">
        <f>'F1'!AI61</f>
        <v>0</v>
      </c>
      <c r="C61" s="27">
        <f>'F2'!AI61</f>
        <v>0</v>
      </c>
      <c r="D61" s="27">
        <f>'F3'!AI61</f>
        <v>0</v>
      </c>
      <c r="E61" s="35">
        <f>'F4'!AI61</f>
        <v>0</v>
      </c>
      <c r="F61" s="25">
        <f>'wn6'!A60</f>
        <v>0</v>
      </c>
      <c r="G61" s="26">
        <f>'wn6'!B60</f>
        <v>0</v>
      </c>
      <c r="H61" s="26">
        <f>'wn6'!C60</f>
        <v>0</v>
      </c>
      <c r="I61" s="26">
        <f>'wn6'!D60</f>
        <v>0</v>
      </c>
      <c r="J61" s="26">
        <f>'wn6'!E60</f>
        <v>0</v>
      </c>
      <c r="K61" s="26">
        <f>'wn6'!F60</f>
        <v>0</v>
      </c>
      <c r="L61" s="26">
        <f>'wn6'!G60</f>
        <v>0</v>
      </c>
      <c r="M61" s="26">
        <f>'wn6'!H60</f>
        <v>0</v>
      </c>
      <c r="N61" s="26">
        <f>'wn6'!I60</f>
        <v>0</v>
      </c>
      <c r="O61" s="26">
        <f>'wn6'!J60</f>
        <v>0</v>
      </c>
      <c r="P61" s="26">
        <f>'wn6'!K60</f>
        <v>0</v>
      </c>
      <c r="Q61" s="26">
        <f>'wn6'!L60</f>
        <v>0</v>
      </c>
      <c r="R61" s="26">
        <f>'wn6'!M60</f>
        <v>0</v>
      </c>
      <c r="S61" s="26">
        <f>'wn6'!N60</f>
        <v>0</v>
      </c>
      <c r="T61" s="31">
        <f>'wn6'!O60</f>
        <v>0</v>
      </c>
      <c r="U61" s="25">
        <f>'wn6'!Q60</f>
        <v>0</v>
      </c>
      <c r="V61" s="26">
        <f>'wn6'!R60</f>
        <v>0</v>
      </c>
      <c r="W61" s="26">
        <f>'wn6'!S60</f>
        <v>0</v>
      </c>
      <c r="X61" s="26">
        <f>'wn6'!T60</f>
        <v>0</v>
      </c>
      <c r="Y61" s="26">
        <f>'wn6'!U60</f>
        <v>0</v>
      </c>
      <c r="Z61" s="26">
        <f>'wn6'!V60</f>
        <v>0</v>
      </c>
      <c r="AA61" s="26">
        <f>'wn6'!W60</f>
        <v>0</v>
      </c>
      <c r="AB61" s="26">
        <f>'wn6'!X60</f>
        <v>0</v>
      </c>
      <c r="AC61" s="26">
        <f>'wn6'!Y60</f>
        <v>0</v>
      </c>
      <c r="AD61" s="26">
        <f>'wn6'!Z60</f>
        <v>0</v>
      </c>
      <c r="AE61" s="26">
        <f>'wn6'!AA60</f>
        <v>0</v>
      </c>
      <c r="AF61" s="26">
        <f>'wn6'!AB60</f>
        <v>0</v>
      </c>
      <c r="AG61" s="26">
        <f>'wn6'!AC60</f>
        <v>0</v>
      </c>
      <c r="AH61" s="26">
        <f>'wn6'!AD60</f>
        <v>0</v>
      </c>
      <c r="AI61" s="31">
        <f>'wn6'!AE60</f>
        <v>0</v>
      </c>
    </row>
  </sheetData>
  <mergeCells count="2">
    <mergeCell ref="F1:T1"/>
    <mergeCell ref="U1:AI1"/>
  </mergeCells>
  <pageMargins left="0.7" right="0.7" top="0.75" bottom="0.75" header="0.3" footer="0.3"/>
  <pageSetup paperSize="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5" width="2" bestFit="1" customWidth="1"/>
    <col min="17" max="31" width="2" bestFit="1" customWidth="1"/>
  </cols>
  <sheetData>
    <row r="1" spans="1:31" x14ac:dyDescent="0.25">
      <c r="A1" s="2">
        <f>IFERROR(HLOOKUP("level",'VI3'!$B:$B,MATCH(LOWER(SUBSTITUTE(HLOOKUP("vehicle",[1]pl!$C:$C,pos!A1),"-","_")),'VI3'!$A:$A,0)),)</f>
        <v>4</v>
      </c>
      <c r="B1" s="2">
        <f>IFERROR(HLOOKUP("level",'VI3'!$B:$B,MATCH(LOWER(SUBSTITUTE(HLOOKUP("vehicle",[1]pl!$C:$C,pos!B1),"-","_")),'VI3'!$A:$A,0)),)</f>
        <v>4</v>
      </c>
      <c r="C1" s="2">
        <f>IFERROR(HLOOKUP("level",'VI3'!$B:$B,MATCH(LOWER(SUBSTITUTE(HLOOKUP("vehicle",[1]pl!$C:$C,pos!C1),"-","_")),'VI3'!$A:$A,0)),)</f>
        <v>4</v>
      </c>
      <c r="D1" s="2">
        <f>IFERROR(HLOOKUP("level",'VI3'!$B:$B,MATCH(LOWER(SUBSTITUTE(HLOOKUP("vehicle",[1]pl!$C:$C,pos!D1),"-","_")),'VI3'!$A:$A,0)),)</f>
        <v>4</v>
      </c>
      <c r="E1" s="2">
        <f>IFERROR(HLOOKUP("level",'VI3'!$B:$B,MATCH(LOWER(SUBSTITUTE(HLOOKUP("vehicle",[1]pl!$C:$C,pos!E1),"-","_")),'VI3'!$A:$A,0)),)</f>
        <v>4</v>
      </c>
      <c r="F1" s="2">
        <f>IFERROR(HLOOKUP("level",'VI3'!$B:$B,MATCH(LOWER(SUBSTITUTE(HLOOKUP("vehicle",[1]pl!$C:$C,pos!F1),"-","_")),'VI3'!$A:$A,0)),)</f>
        <v>3</v>
      </c>
      <c r="G1" s="2">
        <f>IFERROR(HLOOKUP("level",'VI3'!$B:$B,MATCH(LOWER(SUBSTITUTE(HLOOKUP("vehicle",[1]pl!$C:$C,pos!G1),"-","_")),'VI3'!$A:$A,0)),)</f>
        <v>4</v>
      </c>
      <c r="H1" s="2">
        <f>IFERROR(HLOOKUP("level",'VI3'!$B:$B,MATCH(LOWER(SUBSTITUTE(HLOOKUP("vehicle",[1]pl!$C:$C,pos!H1),"-","_")),'VI3'!$A:$A,0)),)</f>
        <v>4</v>
      </c>
      <c r="I1" s="2">
        <f>IFERROR(HLOOKUP("level",'VI3'!$B:$B,MATCH(LOWER(SUBSTITUTE(HLOOKUP("vehicle",[1]pl!$C:$C,pos!I1),"-","_")),'VI3'!$A:$A,0)),)</f>
        <v>4</v>
      </c>
      <c r="J1" s="2">
        <f>IFERROR(HLOOKUP("level",'VI3'!$B:$B,MATCH(LOWER(SUBSTITUTE(HLOOKUP("vehicle",[1]pl!$C:$C,pos!J1),"-","_")),'VI3'!$A:$A,0)),)</f>
        <v>4</v>
      </c>
      <c r="K1" s="2">
        <f>IFERROR(HLOOKUP("level",'VI3'!$B:$B,MATCH(LOWER(SUBSTITUTE(HLOOKUP("vehicle",[1]pl!$C:$C,pos!K1),"-","_")),'VI3'!$A:$A,0)),)</f>
        <v>2</v>
      </c>
      <c r="L1" s="2">
        <f>IFERROR(HLOOKUP("level",'VI3'!$B:$B,MATCH(LOWER(SUBSTITUTE(HLOOKUP("vehicle",[1]pl!$C:$C,pos!L1),"-","_")),'VI3'!$A:$A,0)),)</f>
        <v>4</v>
      </c>
      <c r="M1" s="2">
        <f>IFERROR(HLOOKUP("level",'VI3'!$B:$B,MATCH(LOWER(SUBSTITUTE(HLOOKUP("vehicle",[1]pl!$C:$C,pos!M1),"-","_")),'VI3'!$A:$A,0)),)</f>
        <v>4</v>
      </c>
      <c r="N1" s="2">
        <f>IFERROR(HLOOKUP("level",'VI3'!$B:$B,MATCH(LOWER(SUBSTITUTE(HLOOKUP("vehicle",[1]pl!$C:$C,pos!N1),"-","_")),'VI3'!$A:$A,0)),)</f>
        <v>4</v>
      </c>
      <c r="O1" s="2">
        <f>IFERROR(HLOOKUP("level",'VI3'!$B:$B,MATCH(LOWER(SUBSTITUTE(HLOOKUP("vehicle",[1]pl!$C:$C,pos!O1),"-","_")),'VI3'!$A:$A,0)),)</f>
        <v>3</v>
      </c>
      <c r="P1" s="2"/>
      <c r="Q1" s="2">
        <f>IFERROR(HLOOKUP("level",'VI3'!$B:$B,MATCH(LOWER(SUBSTITUTE(HLOOKUP("vehicle",[1]pl!$C:$C,pos!Q1),"-","_")),'VI3'!$A:$A,0)),)</f>
        <v>2</v>
      </c>
      <c r="R1" s="2">
        <f>IFERROR(HLOOKUP("level",'VI3'!$B:$B,MATCH(LOWER(SUBSTITUTE(HLOOKUP("vehicle",[1]pl!$C:$C,pos!R1),"-","_")),'VI3'!$A:$A,0)),)</f>
        <v>2</v>
      </c>
      <c r="S1" s="2">
        <f>IFERROR(HLOOKUP("level",'VI3'!$B:$B,MATCH(LOWER(SUBSTITUTE(HLOOKUP("vehicle",[1]pl!$C:$C,pos!S1),"-","_")),'VI3'!$A:$A,0)),)</f>
        <v>4</v>
      </c>
      <c r="T1" s="2">
        <f>IFERROR(HLOOKUP("level",'VI3'!$B:$B,MATCH(LOWER(SUBSTITUTE(HLOOKUP("vehicle",[1]pl!$C:$C,pos!T1),"-","_")),'VI3'!$A:$A,0)),)</f>
        <v>4</v>
      </c>
      <c r="U1" s="2">
        <f>IFERROR(HLOOKUP("level",'VI3'!$B:$B,MATCH(LOWER(SUBSTITUTE(HLOOKUP("vehicle",[1]pl!$C:$C,pos!U1),"-","_")),'VI3'!$A:$A,0)),)</f>
        <v>4</v>
      </c>
      <c r="V1" s="2">
        <f>IFERROR(HLOOKUP("level",'VI3'!$B:$B,MATCH(LOWER(SUBSTITUTE(HLOOKUP("vehicle",[1]pl!$C:$C,pos!V1),"-","_")),'VI3'!$A:$A,0)),)</f>
        <v>4</v>
      </c>
      <c r="W1" s="2">
        <f>IFERROR(HLOOKUP("level",'VI3'!$B:$B,MATCH(LOWER(SUBSTITUTE(HLOOKUP("vehicle",[1]pl!$C:$C,pos!W1),"-","_")),'VI3'!$A:$A,0)),)</f>
        <v>3</v>
      </c>
      <c r="X1" s="2">
        <f>IFERROR(HLOOKUP("level",'VI3'!$B:$B,MATCH(LOWER(SUBSTITUTE(HLOOKUP("vehicle",[1]pl!$C:$C,pos!X1),"-","_")),'VI3'!$A:$A,0)),)</f>
        <v>3</v>
      </c>
      <c r="Y1" s="2">
        <f>IFERROR(HLOOKUP("level",'VI3'!$B:$B,MATCH(LOWER(SUBSTITUTE(HLOOKUP("vehicle",[1]pl!$C:$C,pos!Y1),"-","_")),'VI3'!$A:$A,0)),)</f>
        <v>4</v>
      </c>
      <c r="Z1" s="2">
        <f>IFERROR(HLOOKUP("level",'VI3'!$B:$B,MATCH(LOWER(SUBSTITUTE(HLOOKUP("vehicle",[1]pl!$C:$C,pos!Z1),"-","_")),'VI3'!$A:$A,0)),)</f>
        <v>4</v>
      </c>
      <c r="AA1" s="2">
        <f>IFERROR(HLOOKUP("level",'VI3'!$B:$B,MATCH(LOWER(SUBSTITUTE(HLOOKUP("vehicle",[1]pl!$C:$C,pos!AA1),"-","_")),'VI3'!$A:$A,0)),)</f>
        <v>2</v>
      </c>
      <c r="AB1" s="2">
        <f>IFERROR(HLOOKUP("level",'VI3'!$B:$B,MATCH(LOWER(SUBSTITUTE(HLOOKUP("vehicle",[1]pl!$C:$C,pos!AB1),"-","_")),'VI3'!$A:$A,0)),)</f>
        <v>4</v>
      </c>
      <c r="AC1" s="2">
        <f>IFERROR(HLOOKUP("level",'VI3'!$B:$B,MATCH(LOWER(SUBSTITUTE(HLOOKUP("vehicle",[1]pl!$C:$C,pos!AC1),"-","_")),'VI3'!$A:$A,0)),)</f>
        <v>4</v>
      </c>
      <c r="AD1" s="2">
        <f>IFERROR(HLOOKUP("level",'VI3'!$B:$B,MATCH(LOWER(SUBSTITUTE(HLOOKUP("vehicle",[1]pl!$C:$C,pos!AD1),"-","_")),'VI3'!$A:$A,0)),)</f>
        <v>4</v>
      </c>
      <c r="AE1" s="2">
        <f>IFERROR(HLOOKUP("level",'VI3'!$B:$B,MATCH(LOWER(SUBSTITUTE(HLOOKUP("vehicle",[1]pl!$C:$C,pos!AE1),"-","_")),'VI3'!$A:$A,0)),)</f>
        <v>4</v>
      </c>
    </row>
    <row r="2" spans="1:31" s="2" customFormat="1" x14ac:dyDescent="0.25">
      <c r="A2" s="2">
        <f>IFERROR(HLOOKUP("level",'VI3'!$B:$B,MATCH(LOWER(SUBSTITUTE(HLOOKUP("vehicle",[1]pl!$C:$C,pos!A2),"-","_")),'VI3'!$A:$A,0)),)</f>
        <v>6</v>
      </c>
      <c r="B2" s="2">
        <f>IFERROR(HLOOKUP("level",'VI3'!$B:$B,MATCH(LOWER(SUBSTITUTE(HLOOKUP("vehicle",[1]pl!$C:$C,pos!B2),"-","_")),'VI3'!$A:$A,0)),)</f>
        <v>4</v>
      </c>
      <c r="C2" s="2">
        <f>IFERROR(HLOOKUP("level",'VI3'!$B:$B,MATCH(LOWER(SUBSTITUTE(HLOOKUP("vehicle",[1]pl!$C:$C,pos!C2),"-","_")),'VI3'!$A:$A,0)),)</f>
        <v>6</v>
      </c>
      <c r="D2" s="2">
        <f>IFERROR(HLOOKUP("level",'VI3'!$B:$B,MATCH(LOWER(SUBSTITUTE(HLOOKUP("vehicle",[1]pl!$C:$C,pos!D2),"-","_")),'VI3'!$A:$A,0)),)</f>
        <v>6</v>
      </c>
      <c r="E2" s="2">
        <f>IFERROR(HLOOKUP("level",'VI3'!$B:$B,MATCH(LOWER(SUBSTITUTE(HLOOKUP("vehicle",[1]pl!$C:$C,pos!E2),"-","_")),'VI3'!$A:$A,0)),)</f>
        <v>5</v>
      </c>
      <c r="F2" s="2">
        <f>IFERROR(HLOOKUP("level",'VI3'!$B:$B,MATCH(LOWER(SUBSTITUTE(HLOOKUP("vehicle",[1]pl!$C:$C,pos!F2),"-","_")),'VI3'!$A:$A,0)),)</f>
        <v>5</v>
      </c>
      <c r="G2" s="2">
        <f>IFERROR(HLOOKUP("level",'VI3'!$B:$B,MATCH(LOWER(SUBSTITUTE(HLOOKUP("vehicle",[1]pl!$C:$C,pos!G2),"-","_")),'VI3'!$A:$A,0)),)</f>
        <v>5</v>
      </c>
      <c r="H2" s="2">
        <f>IFERROR(HLOOKUP("level",'VI3'!$B:$B,MATCH(LOWER(SUBSTITUTE(HLOOKUP("vehicle",[1]pl!$C:$C,pos!H2),"-","_")),'VI3'!$A:$A,0)),)</f>
        <v>6</v>
      </c>
      <c r="I2" s="2">
        <f>IFERROR(HLOOKUP("level",'VI3'!$B:$B,MATCH(LOWER(SUBSTITUTE(HLOOKUP("vehicle",[1]pl!$C:$C,pos!I2),"-","_")),'VI3'!$A:$A,0)),)</f>
        <v>6</v>
      </c>
      <c r="J2" s="2">
        <f>IFERROR(HLOOKUP("level",'VI3'!$B:$B,MATCH(LOWER(SUBSTITUTE(HLOOKUP("vehicle",[1]pl!$C:$C,pos!J2),"-","_")),'VI3'!$A:$A,0)),)</f>
        <v>5</v>
      </c>
      <c r="K2" s="2">
        <f>IFERROR(HLOOKUP("level",'VI3'!$B:$B,MATCH(LOWER(SUBSTITUTE(HLOOKUP("vehicle",[1]pl!$C:$C,pos!K2),"-","_")),'VI3'!$A:$A,0)),)</f>
        <v>6</v>
      </c>
      <c r="L2" s="2">
        <f>IFERROR(HLOOKUP("level",'VI3'!$B:$B,MATCH(LOWER(SUBSTITUTE(HLOOKUP("vehicle",[1]pl!$C:$C,pos!L2),"-","_")),'VI3'!$A:$A,0)),)</f>
        <v>3</v>
      </c>
      <c r="M2" s="2">
        <f>IFERROR(HLOOKUP("level",'VI3'!$B:$B,MATCH(LOWER(SUBSTITUTE(HLOOKUP("vehicle",[1]pl!$C:$C,pos!M2),"-","_")),'VI3'!$A:$A,0)),)</f>
        <v>6</v>
      </c>
      <c r="N2" s="2">
        <f>IFERROR(HLOOKUP("level",'VI3'!$B:$B,MATCH(LOWER(SUBSTITUTE(HLOOKUP("vehicle",[1]pl!$C:$C,pos!N2),"-","_")),'VI3'!$A:$A,0)),)</f>
        <v>6</v>
      </c>
      <c r="O2" s="2">
        <f>IFERROR(HLOOKUP("level",'VI3'!$B:$B,MATCH(LOWER(SUBSTITUTE(HLOOKUP("vehicle",[1]pl!$C:$C,pos!O2),"-","_")),'VI3'!$A:$A,0)),)</f>
        <v>6</v>
      </c>
      <c r="Q2" s="2">
        <f>IFERROR(HLOOKUP("level",'VI3'!$B:$B,MATCH(LOWER(SUBSTITUTE(HLOOKUP("vehicle",[1]pl!$C:$C,pos!Q2),"-","_")),'VI3'!$A:$A,0)),)</f>
        <v>4</v>
      </c>
      <c r="R2" s="2">
        <f>IFERROR(HLOOKUP("level",'VI3'!$B:$B,MATCH(LOWER(SUBSTITUTE(HLOOKUP("vehicle",[1]pl!$C:$C,pos!R2),"-","_")),'VI3'!$A:$A,0)),)</f>
        <v>6</v>
      </c>
      <c r="S2" s="2">
        <f>IFERROR(HLOOKUP("level",'VI3'!$B:$B,MATCH(LOWER(SUBSTITUTE(HLOOKUP("vehicle",[1]pl!$C:$C,pos!S2),"-","_")),'VI3'!$A:$A,0)),)</f>
        <v>5</v>
      </c>
      <c r="T2" s="2">
        <f>IFERROR(HLOOKUP("level",'VI3'!$B:$B,MATCH(LOWER(SUBSTITUTE(HLOOKUP("vehicle",[1]pl!$C:$C,pos!T2),"-","_")),'VI3'!$A:$A,0)),)</f>
        <v>6</v>
      </c>
      <c r="U2" s="2">
        <f>IFERROR(HLOOKUP("level",'VI3'!$B:$B,MATCH(LOWER(SUBSTITUTE(HLOOKUP("vehicle",[1]pl!$C:$C,pos!U2),"-","_")),'VI3'!$A:$A,0)),)</f>
        <v>6</v>
      </c>
      <c r="V2" s="2">
        <f>IFERROR(HLOOKUP("level",'VI3'!$B:$B,MATCH(LOWER(SUBSTITUTE(HLOOKUP("vehicle",[1]pl!$C:$C,pos!V2),"-","_")),'VI3'!$A:$A,0)),)</f>
        <v>3</v>
      </c>
      <c r="W2" s="2">
        <f>IFERROR(HLOOKUP("level",'VI3'!$B:$B,MATCH(LOWER(SUBSTITUTE(HLOOKUP("vehicle",[1]pl!$C:$C,pos!W2),"-","_")),'VI3'!$A:$A,0)),)</f>
        <v>5</v>
      </c>
      <c r="X2" s="2">
        <f>IFERROR(HLOOKUP("level",'VI3'!$B:$B,MATCH(LOWER(SUBSTITUTE(HLOOKUP("vehicle",[1]pl!$C:$C,pos!X2),"-","_")),'VI3'!$A:$A,0)),)</f>
        <v>5</v>
      </c>
      <c r="Y2" s="2">
        <f>IFERROR(HLOOKUP("level",'VI3'!$B:$B,MATCH(LOWER(SUBSTITUTE(HLOOKUP("vehicle",[1]pl!$C:$C,pos!Y2),"-","_")),'VI3'!$A:$A,0)),)</f>
        <v>5</v>
      </c>
      <c r="Z2" s="2">
        <f>IFERROR(HLOOKUP("level",'VI3'!$B:$B,MATCH(LOWER(SUBSTITUTE(HLOOKUP("vehicle",[1]pl!$C:$C,pos!Z2),"-","_")),'VI3'!$A:$A,0)),)</f>
        <v>6</v>
      </c>
      <c r="AA2" s="2">
        <f>IFERROR(HLOOKUP("level",'VI3'!$B:$B,MATCH(LOWER(SUBSTITUTE(HLOOKUP("vehicle",[1]pl!$C:$C,pos!AA2),"-","_")),'VI3'!$A:$A,0)),)</f>
        <v>6</v>
      </c>
      <c r="AB2" s="2">
        <f>IFERROR(HLOOKUP("level",'VI3'!$B:$B,MATCH(LOWER(SUBSTITUTE(HLOOKUP("vehicle",[1]pl!$C:$C,pos!AB2),"-","_")),'VI3'!$A:$A,0)),)</f>
        <v>6</v>
      </c>
      <c r="AC2" s="2">
        <f>IFERROR(HLOOKUP("level",'VI3'!$B:$B,MATCH(LOWER(SUBSTITUTE(HLOOKUP("vehicle",[1]pl!$C:$C,pos!AC2),"-","_")),'VI3'!$A:$A,0)),)</f>
        <v>6</v>
      </c>
      <c r="AD2" s="2">
        <f>IFERROR(HLOOKUP("level",'VI3'!$B:$B,MATCH(LOWER(SUBSTITUTE(HLOOKUP("vehicle",[1]pl!$C:$C,pos!AD2),"-","_")),'VI3'!$A:$A,0)),)</f>
        <v>6</v>
      </c>
      <c r="AE2" s="2">
        <f>IFERROR(HLOOKUP("level",'VI3'!$B:$B,MATCH(LOWER(SUBSTITUTE(HLOOKUP("vehicle",[1]pl!$C:$C,pos!AE2),"-","_")),'VI3'!$A:$A,0)),)</f>
        <v>6</v>
      </c>
    </row>
    <row r="3" spans="1:31" s="2" customFormat="1" x14ac:dyDescent="0.25">
      <c r="A3" s="2">
        <f>IFERROR(HLOOKUP("level",'VI3'!$B:$B,MATCH(LOWER(SUBSTITUTE(HLOOKUP("vehicle",[1]pl!$C:$C,pos!A3),"-","_")),'VI3'!$A:$A,0)),)</f>
        <v>2</v>
      </c>
      <c r="B3" s="2">
        <f>IFERROR(HLOOKUP("level",'VI3'!$B:$B,MATCH(LOWER(SUBSTITUTE(HLOOKUP("vehicle",[1]pl!$C:$C,pos!B3),"-","_")),'VI3'!$A:$A,0)),)</f>
        <v>4</v>
      </c>
      <c r="C3" s="2">
        <f>IFERROR(HLOOKUP("level",'VI3'!$B:$B,MATCH(LOWER(SUBSTITUTE(HLOOKUP("vehicle",[1]pl!$C:$C,pos!C3),"-","_")),'VI3'!$A:$A,0)),)</f>
        <v>4</v>
      </c>
      <c r="D3" s="2">
        <f>IFERROR(HLOOKUP("level",'VI3'!$B:$B,MATCH(LOWER(SUBSTITUTE(HLOOKUP("vehicle",[1]pl!$C:$C,pos!D3),"-","_")),'VI3'!$A:$A,0)),)</f>
        <v>4</v>
      </c>
      <c r="E3" s="2">
        <f>IFERROR(HLOOKUP("level",'VI3'!$B:$B,MATCH(LOWER(SUBSTITUTE(HLOOKUP("vehicle",[1]pl!$C:$C,pos!E3),"-","_")),'VI3'!$A:$A,0)),)</f>
        <v>4</v>
      </c>
      <c r="F3" s="2">
        <f>IFERROR(HLOOKUP("level",'VI3'!$B:$B,MATCH(LOWER(SUBSTITUTE(HLOOKUP("vehicle",[1]pl!$C:$C,pos!F3),"-","_")),'VI3'!$A:$A,0)),)</f>
        <v>4</v>
      </c>
      <c r="G3" s="2">
        <f>IFERROR(HLOOKUP("level",'VI3'!$B:$B,MATCH(LOWER(SUBSTITUTE(HLOOKUP("vehicle",[1]pl!$C:$C,pos!G3),"-","_")),'VI3'!$A:$A,0)),)</f>
        <v>4</v>
      </c>
      <c r="H3" s="2">
        <f>IFERROR(HLOOKUP("level",'VI3'!$B:$B,MATCH(LOWER(SUBSTITUTE(HLOOKUP("vehicle",[1]pl!$C:$C,pos!H3),"-","_")),'VI3'!$A:$A,0)),)</f>
        <v>3</v>
      </c>
      <c r="I3" s="2">
        <f>IFERROR(HLOOKUP("level",'VI3'!$B:$B,MATCH(LOWER(SUBSTITUTE(HLOOKUP("vehicle",[1]pl!$C:$C,pos!I3),"-","_")),'VI3'!$A:$A,0)),)</f>
        <v>4</v>
      </c>
      <c r="J3" s="2">
        <f>IFERROR(HLOOKUP("level",'VI3'!$B:$B,MATCH(LOWER(SUBSTITUTE(HLOOKUP("vehicle",[1]pl!$C:$C,pos!J3),"-","_")),'VI3'!$A:$A,0)),)</f>
        <v>4</v>
      </c>
      <c r="K3" s="2">
        <f>IFERROR(HLOOKUP("level",'VI3'!$B:$B,MATCH(LOWER(SUBSTITUTE(HLOOKUP("vehicle",[1]pl!$C:$C,pos!K3),"-","_")),'VI3'!$A:$A,0)),)</f>
        <v>4</v>
      </c>
      <c r="L3" s="2">
        <f>IFERROR(HLOOKUP("level",'VI3'!$B:$B,MATCH(LOWER(SUBSTITUTE(HLOOKUP("vehicle",[1]pl!$C:$C,pos!L3),"-","_")),'VI3'!$A:$A,0)),)</f>
        <v>4</v>
      </c>
      <c r="M3" s="2">
        <f>IFERROR(HLOOKUP("level",'VI3'!$B:$B,MATCH(LOWER(SUBSTITUTE(HLOOKUP("vehicle",[1]pl!$C:$C,pos!M3),"-","_")),'VI3'!$A:$A,0)),)</f>
        <v>4</v>
      </c>
      <c r="N3" s="2">
        <f>IFERROR(HLOOKUP("level",'VI3'!$B:$B,MATCH(LOWER(SUBSTITUTE(HLOOKUP("vehicle",[1]pl!$C:$C,pos!N3),"-","_")),'VI3'!$A:$A,0)),)</f>
        <v>4</v>
      </c>
      <c r="O3" s="2">
        <f>IFERROR(HLOOKUP("level",'VI3'!$B:$B,MATCH(LOWER(SUBSTITUTE(HLOOKUP("vehicle",[1]pl!$C:$C,pos!O3),"-","_")),'VI3'!$A:$A,0)),)</f>
        <v>4</v>
      </c>
      <c r="Q3" s="2">
        <f>IFERROR(HLOOKUP("level",'VI3'!$B:$B,MATCH(LOWER(SUBSTITUTE(HLOOKUP("vehicle",[1]pl!$C:$C,pos!Q3),"-","_")),'VI3'!$A:$A,0)),)</f>
        <v>4</v>
      </c>
      <c r="R3" s="2">
        <f>IFERROR(HLOOKUP("level",'VI3'!$B:$B,MATCH(LOWER(SUBSTITUTE(HLOOKUP("vehicle",[1]pl!$C:$C,pos!R3),"-","_")),'VI3'!$A:$A,0)),)</f>
        <v>3</v>
      </c>
      <c r="S3" s="2">
        <f>IFERROR(HLOOKUP("level",'VI3'!$B:$B,MATCH(LOWER(SUBSTITUTE(HLOOKUP("vehicle",[1]pl!$C:$C,pos!S3),"-","_")),'VI3'!$A:$A,0)),)</f>
        <v>4</v>
      </c>
      <c r="T3" s="2">
        <f>IFERROR(HLOOKUP("level",'VI3'!$B:$B,MATCH(LOWER(SUBSTITUTE(HLOOKUP("vehicle",[1]pl!$C:$C,pos!T3),"-","_")),'VI3'!$A:$A,0)),)</f>
        <v>4</v>
      </c>
      <c r="U3" s="2">
        <f>IFERROR(HLOOKUP("level",'VI3'!$B:$B,MATCH(LOWER(SUBSTITUTE(HLOOKUP("vehicle",[1]pl!$C:$C,pos!U3),"-","_")),'VI3'!$A:$A,0)),)</f>
        <v>4</v>
      </c>
      <c r="V3" s="2">
        <f>IFERROR(HLOOKUP("level",'VI3'!$B:$B,MATCH(LOWER(SUBSTITUTE(HLOOKUP("vehicle",[1]pl!$C:$C,pos!V3),"-","_")),'VI3'!$A:$A,0)),)</f>
        <v>4</v>
      </c>
      <c r="W3" s="2">
        <f>IFERROR(HLOOKUP("level",'VI3'!$B:$B,MATCH(LOWER(SUBSTITUTE(HLOOKUP("vehicle",[1]pl!$C:$C,pos!W3),"-","_")),'VI3'!$A:$A,0)),)</f>
        <v>4</v>
      </c>
      <c r="X3" s="2">
        <f>IFERROR(HLOOKUP("level",'VI3'!$B:$B,MATCH(LOWER(SUBSTITUTE(HLOOKUP("vehicle",[1]pl!$C:$C,pos!X3),"-","_")),'VI3'!$A:$A,0)),)</f>
        <v>4</v>
      </c>
      <c r="Y3" s="2">
        <f>IFERROR(HLOOKUP("level",'VI3'!$B:$B,MATCH(LOWER(SUBSTITUTE(HLOOKUP("vehicle",[1]pl!$C:$C,pos!Y3),"-","_")),'VI3'!$A:$A,0)),)</f>
        <v>2</v>
      </c>
      <c r="Z3" s="2">
        <f>IFERROR(HLOOKUP("level",'VI3'!$B:$B,MATCH(LOWER(SUBSTITUTE(HLOOKUP("vehicle",[1]pl!$C:$C,pos!Z3),"-","_")),'VI3'!$A:$A,0)),)</f>
        <v>4</v>
      </c>
      <c r="AA3" s="2">
        <f>IFERROR(HLOOKUP("level",'VI3'!$B:$B,MATCH(LOWER(SUBSTITUTE(HLOOKUP("vehicle",[1]pl!$C:$C,pos!AA3),"-","_")),'VI3'!$A:$A,0)),)</f>
        <v>3</v>
      </c>
      <c r="AB3" s="2">
        <f>IFERROR(HLOOKUP("level",'VI3'!$B:$B,MATCH(LOWER(SUBSTITUTE(HLOOKUP("vehicle",[1]pl!$C:$C,pos!AB3),"-","_")),'VI3'!$A:$A,0)),)</f>
        <v>4</v>
      </c>
      <c r="AC3" s="2">
        <f>IFERROR(HLOOKUP("level",'VI3'!$B:$B,MATCH(LOWER(SUBSTITUTE(HLOOKUP("vehicle",[1]pl!$C:$C,pos!AC3),"-","_")),'VI3'!$A:$A,0)),)</f>
        <v>4</v>
      </c>
      <c r="AD3" s="2">
        <f>IFERROR(HLOOKUP("level",'VI3'!$B:$B,MATCH(LOWER(SUBSTITUTE(HLOOKUP("vehicle",[1]pl!$C:$C,pos!AD3),"-","_")),'VI3'!$A:$A,0)),)</f>
        <v>4</v>
      </c>
      <c r="AE3" s="2">
        <f>IFERROR(HLOOKUP("level",'VI3'!$B:$B,MATCH(LOWER(SUBSTITUTE(HLOOKUP("vehicle",[1]pl!$C:$C,pos!AE3),"-","_")),'VI3'!$A:$A,0)),)</f>
        <v>4</v>
      </c>
    </row>
    <row r="4" spans="1:31" s="2" customFormat="1" x14ac:dyDescent="0.25">
      <c r="A4" s="2">
        <f>IFERROR(HLOOKUP("level",'VI3'!$B:$B,MATCH(LOWER(SUBSTITUTE(HLOOKUP("vehicle",[1]pl!$C:$C,pos!A4),"-","_")),'VI3'!$A:$A,0)),)</f>
        <v>5</v>
      </c>
      <c r="B4" s="2">
        <f>IFERROR(HLOOKUP("level",'VI3'!$B:$B,MATCH(LOWER(SUBSTITUTE(HLOOKUP("vehicle",[1]pl!$C:$C,pos!B4),"-","_")),'VI3'!$A:$A,0)),)</f>
        <v>6</v>
      </c>
      <c r="C4" s="2">
        <f>IFERROR(HLOOKUP("level",'VI3'!$B:$B,MATCH(LOWER(SUBSTITUTE(HLOOKUP("vehicle",[1]pl!$C:$C,pos!C4),"-","_")),'VI3'!$A:$A,0)),)</f>
        <v>5</v>
      </c>
      <c r="D4" s="2">
        <f>IFERROR(HLOOKUP("level",'VI3'!$B:$B,MATCH(LOWER(SUBSTITUTE(HLOOKUP("vehicle",[1]pl!$C:$C,pos!D4),"-","_")),'VI3'!$A:$A,0)),)</f>
        <v>4</v>
      </c>
      <c r="E4" s="2">
        <f>IFERROR(HLOOKUP("level",'VI3'!$B:$B,MATCH(LOWER(SUBSTITUTE(HLOOKUP("vehicle",[1]pl!$C:$C,pos!E4),"-","_")),'VI3'!$A:$A,0)),)</f>
        <v>6</v>
      </c>
      <c r="F4" s="2">
        <f>IFERROR(HLOOKUP("level",'VI3'!$B:$B,MATCH(LOWER(SUBSTITUTE(HLOOKUP("vehicle",[1]pl!$C:$C,pos!F4),"-","_")),'VI3'!$A:$A,0)),)</f>
        <v>5</v>
      </c>
      <c r="G4" s="2">
        <f>IFERROR(HLOOKUP("level",'VI3'!$B:$B,MATCH(LOWER(SUBSTITUTE(HLOOKUP("vehicle",[1]pl!$C:$C,pos!G4),"-","_")),'VI3'!$A:$A,0)),)</f>
        <v>5</v>
      </c>
      <c r="H4" s="2">
        <f>IFERROR(HLOOKUP("level",'VI3'!$B:$B,MATCH(LOWER(SUBSTITUTE(HLOOKUP("vehicle",[1]pl!$C:$C,pos!H4),"-","_")),'VI3'!$A:$A,0)),)</f>
        <v>3</v>
      </c>
      <c r="I4" s="2">
        <f>IFERROR(HLOOKUP("level",'VI3'!$B:$B,MATCH(LOWER(SUBSTITUTE(HLOOKUP("vehicle",[1]pl!$C:$C,pos!I4),"-","_")),'VI3'!$A:$A,0)),)</f>
        <v>5</v>
      </c>
      <c r="J4" s="2">
        <f>IFERROR(HLOOKUP("level",'VI3'!$B:$B,MATCH(LOWER(SUBSTITUTE(HLOOKUP("vehicle",[1]pl!$C:$C,pos!J4),"-","_")),'VI3'!$A:$A,0)),)</f>
        <v>5</v>
      </c>
      <c r="K4" s="2">
        <f>IFERROR(HLOOKUP("level",'VI3'!$B:$B,MATCH(LOWER(SUBSTITUTE(HLOOKUP("vehicle",[1]pl!$C:$C,pos!K4),"-","_")),'VI3'!$A:$A,0)),)</f>
        <v>6</v>
      </c>
      <c r="L4" s="2">
        <f>IFERROR(HLOOKUP("level",'VI3'!$B:$B,MATCH(LOWER(SUBSTITUTE(HLOOKUP("vehicle",[1]pl!$C:$C,pos!L4),"-","_")),'VI3'!$A:$A,0)),)</f>
        <v>6</v>
      </c>
      <c r="M4" s="2">
        <f>IFERROR(HLOOKUP("level",'VI3'!$B:$B,MATCH(LOWER(SUBSTITUTE(HLOOKUP("vehicle",[1]pl!$C:$C,pos!M4),"-","_")),'VI3'!$A:$A,0)),)</f>
        <v>6</v>
      </c>
      <c r="N4" s="2">
        <f>IFERROR(HLOOKUP("level",'VI3'!$B:$B,MATCH(LOWER(SUBSTITUTE(HLOOKUP("vehicle",[1]pl!$C:$C,pos!N4),"-","_")),'VI3'!$A:$A,0)),)</f>
        <v>6</v>
      </c>
      <c r="O4" s="2">
        <f>IFERROR(HLOOKUP("level",'VI3'!$B:$B,MATCH(LOWER(SUBSTITUTE(HLOOKUP("vehicle",[1]pl!$C:$C,pos!O4),"-","_")),'VI3'!$A:$A,0)),)</f>
        <v>6</v>
      </c>
      <c r="Q4" s="2">
        <f>IFERROR(HLOOKUP("level",'VI3'!$B:$B,MATCH(LOWER(SUBSTITUTE(HLOOKUP("vehicle",[1]pl!$C:$C,pos!Q4),"-","_")),'VI3'!$A:$A,0)),)</f>
        <v>6</v>
      </c>
      <c r="R4" s="2">
        <f>IFERROR(HLOOKUP("level",'VI3'!$B:$B,MATCH(LOWER(SUBSTITUTE(HLOOKUP("vehicle",[1]pl!$C:$C,pos!R4),"-","_")),'VI3'!$A:$A,0)),)</f>
        <v>6</v>
      </c>
      <c r="S4" s="2">
        <f>IFERROR(HLOOKUP("level",'VI3'!$B:$B,MATCH(LOWER(SUBSTITUTE(HLOOKUP("vehicle",[1]pl!$C:$C,pos!S4),"-","_")),'VI3'!$A:$A,0)),)</f>
        <v>5</v>
      </c>
      <c r="T4" s="2">
        <f>IFERROR(HLOOKUP("level",'VI3'!$B:$B,MATCH(LOWER(SUBSTITUTE(HLOOKUP("vehicle",[1]pl!$C:$C,pos!T4),"-","_")),'VI3'!$A:$A,0)),)</f>
        <v>6</v>
      </c>
      <c r="U4" s="2">
        <f>IFERROR(HLOOKUP("level",'VI3'!$B:$B,MATCH(LOWER(SUBSTITUTE(HLOOKUP("vehicle",[1]pl!$C:$C,pos!U4),"-","_")),'VI3'!$A:$A,0)),)</f>
        <v>4</v>
      </c>
      <c r="V4" s="2">
        <f>IFERROR(HLOOKUP("level",'VI3'!$B:$B,MATCH(LOWER(SUBSTITUTE(HLOOKUP("vehicle",[1]pl!$C:$C,pos!V4),"-","_")),'VI3'!$A:$A,0)),)</f>
        <v>3</v>
      </c>
      <c r="W4" s="2">
        <f>IFERROR(HLOOKUP("level",'VI3'!$B:$B,MATCH(LOWER(SUBSTITUTE(HLOOKUP("vehicle",[1]pl!$C:$C,pos!W4),"-","_")),'VI3'!$A:$A,0)),)</f>
        <v>5</v>
      </c>
      <c r="X4" s="2">
        <f>IFERROR(HLOOKUP("level",'VI3'!$B:$B,MATCH(LOWER(SUBSTITUTE(HLOOKUP("vehicle",[1]pl!$C:$C,pos!X4),"-","_")),'VI3'!$A:$A,0)),)</f>
        <v>6</v>
      </c>
      <c r="Y4" s="2">
        <f>IFERROR(HLOOKUP("level",'VI3'!$B:$B,MATCH(LOWER(SUBSTITUTE(HLOOKUP("vehicle",[1]pl!$C:$C,pos!Y4),"-","_")),'VI3'!$A:$A,0)),)</f>
        <v>6</v>
      </c>
      <c r="Z4" s="2">
        <f>IFERROR(HLOOKUP("level",'VI3'!$B:$B,MATCH(LOWER(SUBSTITUTE(HLOOKUP("vehicle",[1]pl!$C:$C,pos!Z4),"-","_")),'VI3'!$A:$A,0)),)</f>
        <v>5</v>
      </c>
      <c r="AA4" s="2">
        <f>IFERROR(HLOOKUP("level",'VI3'!$B:$B,MATCH(LOWER(SUBSTITUTE(HLOOKUP("vehicle",[1]pl!$C:$C,pos!AA4),"-","_")),'VI3'!$A:$A,0)),)</f>
        <v>6</v>
      </c>
      <c r="AB4" s="2">
        <f>IFERROR(HLOOKUP("level",'VI3'!$B:$B,MATCH(LOWER(SUBSTITUTE(HLOOKUP("vehicle",[1]pl!$C:$C,pos!AB4),"-","_")),'VI3'!$A:$A,0)),)</f>
        <v>6</v>
      </c>
      <c r="AC4" s="2">
        <f>IFERROR(HLOOKUP("level",'VI3'!$B:$B,MATCH(LOWER(SUBSTITUTE(HLOOKUP("vehicle",[1]pl!$C:$C,pos!AC4),"-","_")),'VI3'!$A:$A,0)),)</f>
        <v>5</v>
      </c>
      <c r="AD4" s="2">
        <f>IFERROR(HLOOKUP("level",'VI3'!$B:$B,MATCH(LOWER(SUBSTITUTE(HLOOKUP("vehicle",[1]pl!$C:$C,pos!AD4),"-","_")),'VI3'!$A:$A,0)),)</f>
        <v>5</v>
      </c>
      <c r="AE4" s="2">
        <f>IFERROR(HLOOKUP("level",'VI3'!$B:$B,MATCH(LOWER(SUBSTITUTE(HLOOKUP("vehicle",[1]pl!$C:$C,pos!AE4),"-","_")),'VI3'!$A:$A,0)),)</f>
        <v>5</v>
      </c>
    </row>
    <row r="5" spans="1:31" s="2" customFormat="1" x14ac:dyDescent="0.25">
      <c r="A5" s="2">
        <f>IFERROR(HLOOKUP("level",'VI3'!$B:$B,MATCH(LOWER(SUBSTITUTE(HLOOKUP("vehicle",[1]pl!$C:$C,pos!A5),"-","_")),'VI3'!$A:$A,0)),)</f>
        <v>5</v>
      </c>
      <c r="B5" s="2">
        <f>IFERROR(HLOOKUP("level",'VI3'!$B:$B,MATCH(LOWER(SUBSTITUTE(HLOOKUP("vehicle",[1]pl!$C:$C,pos!B5),"-","_")),'VI3'!$A:$A,0)),)</f>
        <v>3</v>
      </c>
      <c r="C5" s="2">
        <f>IFERROR(HLOOKUP("level",'VI3'!$B:$B,MATCH(LOWER(SUBSTITUTE(HLOOKUP("vehicle",[1]pl!$C:$C,pos!C5),"-","_")),'VI3'!$A:$A,0)),)</f>
        <v>6</v>
      </c>
      <c r="D5" s="2">
        <f>IFERROR(HLOOKUP("level",'VI3'!$B:$B,MATCH(LOWER(SUBSTITUTE(HLOOKUP("vehicle",[1]pl!$C:$C,pos!D5),"-","_")),'VI3'!$A:$A,0)),)</f>
        <v>5</v>
      </c>
      <c r="E5" s="2">
        <f>IFERROR(HLOOKUP("level",'VI3'!$B:$B,MATCH(LOWER(SUBSTITUTE(HLOOKUP("vehicle",[1]pl!$C:$C,pos!E5),"-","_")),'VI3'!$A:$A,0)),)</f>
        <v>5</v>
      </c>
      <c r="F5" s="2">
        <f>IFERROR(HLOOKUP("level",'VI3'!$B:$B,MATCH(LOWER(SUBSTITUTE(HLOOKUP("vehicle",[1]pl!$C:$C,pos!F5),"-","_")),'VI3'!$A:$A,0)),)</f>
        <v>4</v>
      </c>
      <c r="G5" s="2">
        <f>IFERROR(HLOOKUP("level",'VI3'!$B:$B,MATCH(LOWER(SUBSTITUTE(HLOOKUP("vehicle",[1]pl!$C:$C,pos!G5),"-","_")),'VI3'!$A:$A,0)),)</f>
        <v>6</v>
      </c>
      <c r="H5" s="2">
        <f>IFERROR(HLOOKUP("level",'VI3'!$B:$B,MATCH(LOWER(SUBSTITUTE(HLOOKUP("vehicle",[1]pl!$C:$C,pos!H5),"-","_")),'VI3'!$A:$A,0)),)</f>
        <v>5</v>
      </c>
      <c r="I5" s="2">
        <f>IFERROR(HLOOKUP("level",'VI3'!$B:$B,MATCH(LOWER(SUBSTITUTE(HLOOKUP("vehicle",[1]pl!$C:$C,pos!I5),"-","_")),'VI3'!$A:$A,0)),)</f>
        <v>5</v>
      </c>
      <c r="J5" s="2">
        <f>IFERROR(HLOOKUP("level",'VI3'!$B:$B,MATCH(LOWER(SUBSTITUTE(HLOOKUP("vehicle",[1]pl!$C:$C,pos!J5),"-","_")),'VI3'!$A:$A,0)),)</f>
        <v>6</v>
      </c>
      <c r="K5" s="2">
        <f>IFERROR(HLOOKUP("level",'VI3'!$B:$B,MATCH(LOWER(SUBSTITUTE(HLOOKUP("vehicle",[1]pl!$C:$C,pos!K5),"-","_")),'VI3'!$A:$A,0)),)</f>
        <v>6</v>
      </c>
      <c r="L5" s="2">
        <f>IFERROR(HLOOKUP("level",'VI3'!$B:$B,MATCH(LOWER(SUBSTITUTE(HLOOKUP("vehicle",[1]pl!$C:$C,pos!L5),"-","_")),'VI3'!$A:$A,0)),)</f>
        <v>5</v>
      </c>
      <c r="M5" s="2">
        <f>IFERROR(HLOOKUP("level",'VI3'!$B:$B,MATCH(LOWER(SUBSTITUTE(HLOOKUP("vehicle",[1]pl!$C:$C,pos!M5),"-","_")),'VI3'!$A:$A,0)),)</f>
        <v>6</v>
      </c>
      <c r="N5" s="2">
        <f>IFERROR(HLOOKUP("level",'VI3'!$B:$B,MATCH(LOWER(SUBSTITUTE(HLOOKUP("vehicle",[1]pl!$C:$C,pos!N5),"-","_")),'VI3'!$A:$A,0)),)</f>
        <v>6</v>
      </c>
      <c r="O5" s="2">
        <f>IFERROR(HLOOKUP("level",'VI3'!$B:$B,MATCH(LOWER(SUBSTITUTE(HLOOKUP("vehicle",[1]pl!$C:$C,pos!O5),"-","_")),'VI3'!$A:$A,0)),)</f>
        <v>3</v>
      </c>
      <c r="Q5" s="2">
        <f>IFERROR(HLOOKUP("level",'VI3'!$B:$B,MATCH(LOWER(SUBSTITUTE(HLOOKUP("vehicle",[1]pl!$C:$C,pos!Q5),"-","_")),'VI3'!$A:$A,0)),)</f>
        <v>4</v>
      </c>
      <c r="R5" s="2">
        <f>IFERROR(HLOOKUP("level",'VI3'!$B:$B,MATCH(LOWER(SUBSTITUTE(HLOOKUP("vehicle",[1]pl!$C:$C,pos!R5),"-","_")),'VI3'!$A:$A,0)),)</f>
        <v>6</v>
      </c>
      <c r="S5" s="2">
        <f>IFERROR(HLOOKUP("level",'VI3'!$B:$B,MATCH(LOWER(SUBSTITUTE(HLOOKUP("vehicle",[1]pl!$C:$C,pos!S5),"-","_")),'VI3'!$A:$A,0)),)</f>
        <v>5</v>
      </c>
      <c r="T5" s="2">
        <f>IFERROR(HLOOKUP("level",'VI3'!$B:$B,MATCH(LOWER(SUBSTITUTE(HLOOKUP("vehicle",[1]pl!$C:$C,pos!T5),"-","_")),'VI3'!$A:$A,0)),)</f>
        <v>5</v>
      </c>
      <c r="U5" s="2">
        <f>IFERROR(HLOOKUP("level",'VI3'!$B:$B,MATCH(LOWER(SUBSTITUTE(HLOOKUP("vehicle",[1]pl!$C:$C,pos!U5),"-","_")),'VI3'!$A:$A,0)),)</f>
        <v>4</v>
      </c>
      <c r="V5" s="2">
        <f>IFERROR(HLOOKUP("level",'VI3'!$B:$B,MATCH(LOWER(SUBSTITUTE(HLOOKUP("vehicle",[1]pl!$C:$C,pos!V5),"-","_")),'VI3'!$A:$A,0)),)</f>
        <v>3</v>
      </c>
      <c r="W5" s="2">
        <f>IFERROR(HLOOKUP("level",'VI3'!$B:$B,MATCH(LOWER(SUBSTITUTE(HLOOKUP("vehicle",[1]pl!$C:$C,pos!W5),"-","_")),'VI3'!$A:$A,0)),)</f>
        <v>5</v>
      </c>
      <c r="X5" s="2">
        <f>IFERROR(HLOOKUP("level",'VI3'!$B:$B,MATCH(LOWER(SUBSTITUTE(HLOOKUP("vehicle",[1]pl!$C:$C,pos!X5),"-","_")),'VI3'!$A:$A,0)),)</f>
        <v>5</v>
      </c>
      <c r="Y5" s="2">
        <f>IFERROR(HLOOKUP("level",'VI3'!$B:$B,MATCH(LOWER(SUBSTITUTE(HLOOKUP("vehicle",[1]pl!$C:$C,pos!Y5),"-","_")),'VI3'!$A:$A,0)),)</f>
        <v>3</v>
      </c>
      <c r="Z5" s="2">
        <f>IFERROR(HLOOKUP("level",'VI3'!$B:$B,MATCH(LOWER(SUBSTITUTE(HLOOKUP("vehicle",[1]pl!$C:$C,pos!Z5),"-","_")),'VI3'!$A:$A,0)),)</f>
        <v>6</v>
      </c>
      <c r="AA5" s="2">
        <f>IFERROR(HLOOKUP("level",'VI3'!$B:$B,MATCH(LOWER(SUBSTITUTE(HLOOKUP("vehicle",[1]pl!$C:$C,pos!AA5),"-","_")),'VI3'!$A:$A,0)),)</f>
        <v>5</v>
      </c>
      <c r="AB5" s="2">
        <f>IFERROR(HLOOKUP("level",'VI3'!$B:$B,MATCH(LOWER(SUBSTITUTE(HLOOKUP("vehicle",[1]pl!$C:$C,pos!AB5),"-","_")),'VI3'!$A:$A,0)),)</f>
        <v>6</v>
      </c>
      <c r="AC5" s="2">
        <f>IFERROR(HLOOKUP("level",'VI3'!$B:$B,MATCH(LOWER(SUBSTITUTE(HLOOKUP("vehicle",[1]pl!$C:$C,pos!AC5),"-","_")),'VI3'!$A:$A,0)),)</f>
        <v>6</v>
      </c>
      <c r="AD5" s="2">
        <f>IFERROR(HLOOKUP("level",'VI3'!$B:$B,MATCH(LOWER(SUBSTITUTE(HLOOKUP("vehicle",[1]pl!$C:$C,pos!AD5),"-","_")),'VI3'!$A:$A,0)),)</f>
        <v>6</v>
      </c>
      <c r="AE5" s="2">
        <f>IFERROR(HLOOKUP("level",'VI3'!$B:$B,MATCH(LOWER(SUBSTITUTE(HLOOKUP("vehicle",[1]pl!$C:$C,pos!AE5),"-","_")),'VI3'!$A:$A,0)),)</f>
        <v>6</v>
      </c>
    </row>
    <row r="6" spans="1:31" s="2" customFormat="1" x14ac:dyDescent="0.25">
      <c r="A6" s="2">
        <f>IFERROR(HLOOKUP("level",'VI3'!$B:$B,MATCH(LOWER(SUBSTITUTE(HLOOKUP("vehicle",[1]pl!$C:$C,pos!A6),"-","_")),'VI3'!$A:$A,0)),)</f>
        <v>5</v>
      </c>
      <c r="B6" s="2">
        <f>IFERROR(HLOOKUP("level",'VI3'!$B:$B,MATCH(LOWER(SUBSTITUTE(HLOOKUP("vehicle",[1]pl!$C:$C,pos!B6),"-","_")),'VI3'!$A:$A,0)),)</f>
        <v>5</v>
      </c>
      <c r="C6" s="2">
        <f>IFERROR(HLOOKUP("level",'VI3'!$B:$B,MATCH(LOWER(SUBSTITUTE(HLOOKUP("vehicle",[1]pl!$C:$C,pos!C6),"-","_")),'VI3'!$A:$A,0)),)</f>
        <v>4</v>
      </c>
      <c r="D6" s="2">
        <f>IFERROR(HLOOKUP("level",'VI3'!$B:$B,MATCH(LOWER(SUBSTITUTE(HLOOKUP("vehicle",[1]pl!$C:$C,pos!D6),"-","_")),'VI3'!$A:$A,0)),)</f>
        <v>3</v>
      </c>
      <c r="E6" s="2">
        <f>IFERROR(HLOOKUP("level",'VI3'!$B:$B,MATCH(LOWER(SUBSTITUTE(HLOOKUP("vehicle",[1]pl!$C:$C,pos!E6),"-","_")),'VI3'!$A:$A,0)),)</f>
        <v>5</v>
      </c>
      <c r="F6" s="2">
        <f>IFERROR(HLOOKUP("level",'VI3'!$B:$B,MATCH(LOWER(SUBSTITUTE(HLOOKUP("vehicle",[1]pl!$C:$C,pos!F6),"-","_")),'VI3'!$A:$A,0)),)</f>
        <v>5</v>
      </c>
      <c r="G6" s="2">
        <f>IFERROR(HLOOKUP("level",'VI3'!$B:$B,MATCH(LOWER(SUBSTITUTE(HLOOKUP("vehicle",[1]pl!$C:$C,pos!G6),"-","_")),'VI3'!$A:$A,0)),)</f>
        <v>2</v>
      </c>
      <c r="H6" s="2">
        <f>IFERROR(HLOOKUP("level",'VI3'!$B:$B,MATCH(LOWER(SUBSTITUTE(HLOOKUP("vehicle",[1]pl!$C:$C,pos!H6),"-","_")),'VI3'!$A:$A,0)),)</f>
        <v>5</v>
      </c>
      <c r="I6" s="2">
        <f>IFERROR(HLOOKUP("level",'VI3'!$B:$B,MATCH(LOWER(SUBSTITUTE(HLOOKUP("vehicle",[1]pl!$C:$C,pos!I6),"-","_")),'VI3'!$A:$A,0)),)</f>
        <v>5</v>
      </c>
      <c r="J6" s="2">
        <f>IFERROR(HLOOKUP("level",'VI3'!$B:$B,MATCH(LOWER(SUBSTITUTE(HLOOKUP("vehicle",[1]pl!$C:$C,pos!J6),"-","_")),'VI3'!$A:$A,0)),)</f>
        <v>4</v>
      </c>
      <c r="K6" s="2">
        <f>IFERROR(HLOOKUP("level",'VI3'!$B:$B,MATCH(LOWER(SUBSTITUTE(HLOOKUP("vehicle",[1]pl!$C:$C,pos!K6),"-","_")),'VI3'!$A:$A,0)),)</f>
        <v>3</v>
      </c>
      <c r="L6" s="2">
        <f>IFERROR(HLOOKUP("level",'VI3'!$B:$B,MATCH(LOWER(SUBSTITUTE(HLOOKUP("vehicle",[1]pl!$C:$C,pos!L6),"-","_")),'VI3'!$A:$A,0)),)</f>
        <v>4</v>
      </c>
      <c r="M6" s="2">
        <f>IFERROR(HLOOKUP("level",'VI3'!$B:$B,MATCH(LOWER(SUBSTITUTE(HLOOKUP("vehicle",[1]pl!$C:$C,pos!M6),"-","_")),'VI3'!$A:$A,0)),)</f>
        <v>4</v>
      </c>
      <c r="N6" s="2">
        <f>IFERROR(HLOOKUP("level",'VI3'!$B:$B,MATCH(LOWER(SUBSTITUTE(HLOOKUP("vehicle",[1]pl!$C:$C,pos!N6),"-","_")),'VI3'!$A:$A,0)),)</f>
        <v>5</v>
      </c>
      <c r="O6" s="2">
        <f>IFERROR(HLOOKUP("level",'VI3'!$B:$B,MATCH(LOWER(SUBSTITUTE(HLOOKUP("vehicle",[1]pl!$C:$C,pos!O6),"-","_")),'VI3'!$A:$A,0)),)</f>
        <v>5</v>
      </c>
      <c r="Q6" s="2">
        <f>IFERROR(HLOOKUP("level",'VI3'!$B:$B,MATCH(LOWER(SUBSTITUTE(HLOOKUP("vehicle",[1]pl!$C:$C,pos!Q6),"-","_")),'VI3'!$A:$A,0)),)</f>
        <v>3</v>
      </c>
      <c r="R6" s="2">
        <f>IFERROR(HLOOKUP("level",'VI3'!$B:$B,MATCH(LOWER(SUBSTITUTE(HLOOKUP("vehicle",[1]pl!$C:$C,pos!R6),"-","_")),'VI3'!$A:$A,0)),)</f>
        <v>5</v>
      </c>
      <c r="S6" s="2">
        <f>IFERROR(HLOOKUP("level",'VI3'!$B:$B,MATCH(LOWER(SUBSTITUTE(HLOOKUP("vehicle",[1]pl!$C:$C,pos!S6),"-","_")),'VI3'!$A:$A,0)),)</f>
        <v>5</v>
      </c>
      <c r="T6" s="2">
        <f>IFERROR(HLOOKUP("level",'VI3'!$B:$B,MATCH(LOWER(SUBSTITUTE(HLOOKUP("vehicle",[1]pl!$C:$C,pos!T6),"-","_")),'VI3'!$A:$A,0)),)</f>
        <v>2</v>
      </c>
      <c r="U6" s="2">
        <f>IFERROR(HLOOKUP("level",'VI3'!$B:$B,MATCH(LOWER(SUBSTITUTE(HLOOKUP("vehicle",[1]pl!$C:$C,pos!U6),"-","_")),'VI3'!$A:$A,0)),)</f>
        <v>5</v>
      </c>
      <c r="V6" s="2">
        <f>IFERROR(HLOOKUP("level",'VI3'!$B:$B,MATCH(LOWER(SUBSTITUTE(HLOOKUP("vehicle",[1]pl!$C:$C,pos!V6),"-","_")),'VI3'!$A:$A,0)),)</f>
        <v>2</v>
      </c>
      <c r="W6" s="2">
        <f>IFERROR(HLOOKUP("level",'VI3'!$B:$B,MATCH(LOWER(SUBSTITUTE(HLOOKUP("vehicle",[1]pl!$C:$C,pos!W6),"-","_")),'VI3'!$A:$A,0)),)</f>
        <v>5</v>
      </c>
      <c r="X6" s="2">
        <f>IFERROR(HLOOKUP("level",'VI3'!$B:$B,MATCH(LOWER(SUBSTITUTE(HLOOKUP("vehicle",[1]pl!$C:$C,pos!X6),"-","_")),'VI3'!$A:$A,0)),)</f>
        <v>5</v>
      </c>
      <c r="Y6" s="2">
        <f>IFERROR(HLOOKUP("level",'VI3'!$B:$B,MATCH(LOWER(SUBSTITUTE(HLOOKUP("vehicle",[1]pl!$C:$C,pos!Y6),"-","_")),'VI3'!$A:$A,0)),)</f>
        <v>5</v>
      </c>
      <c r="Z6" s="2">
        <f>IFERROR(HLOOKUP("level",'VI3'!$B:$B,MATCH(LOWER(SUBSTITUTE(HLOOKUP("vehicle",[1]pl!$C:$C,pos!Z6),"-","_")),'VI3'!$A:$A,0)),)</f>
        <v>5</v>
      </c>
      <c r="AA6" s="2">
        <f>IFERROR(HLOOKUP("level",'VI3'!$B:$B,MATCH(LOWER(SUBSTITUTE(HLOOKUP("vehicle",[1]pl!$C:$C,pos!AA6),"-","_")),'VI3'!$A:$A,0)),)</f>
        <v>4</v>
      </c>
      <c r="AB6" s="2">
        <f>IFERROR(HLOOKUP("level",'VI3'!$B:$B,MATCH(LOWER(SUBSTITUTE(HLOOKUP("vehicle",[1]pl!$C:$C,pos!AB6),"-","_")),'VI3'!$A:$A,0)),)</f>
        <v>5</v>
      </c>
      <c r="AC6" s="2">
        <f>IFERROR(HLOOKUP("level",'VI3'!$B:$B,MATCH(LOWER(SUBSTITUTE(HLOOKUP("vehicle",[1]pl!$C:$C,pos!AC6),"-","_")),'VI3'!$A:$A,0)),)</f>
        <v>4</v>
      </c>
      <c r="AD6" s="2">
        <f>IFERROR(HLOOKUP("level",'VI3'!$B:$B,MATCH(LOWER(SUBSTITUTE(HLOOKUP("vehicle",[1]pl!$C:$C,pos!AD6),"-","_")),'VI3'!$A:$A,0)),)</f>
        <v>5</v>
      </c>
      <c r="AE6" s="2">
        <f>IFERROR(HLOOKUP("level",'VI3'!$B:$B,MATCH(LOWER(SUBSTITUTE(HLOOKUP("vehicle",[1]pl!$C:$C,pos!AE6),"-","_")),'VI3'!$A:$A,0)),)</f>
        <v>3</v>
      </c>
    </row>
    <row r="7" spans="1:31" s="2" customFormat="1" x14ac:dyDescent="0.25">
      <c r="A7" s="2">
        <f>IFERROR(HLOOKUP("level",'VI3'!$B:$B,MATCH(LOWER(SUBSTITUTE(HLOOKUP("vehicle",[1]pl!$C:$C,pos!A7),"-","_")),'VI3'!$A:$A,0)),)</f>
        <v>3</v>
      </c>
      <c r="B7" s="2">
        <f>IFERROR(HLOOKUP("level",'VI3'!$B:$B,MATCH(LOWER(SUBSTITUTE(HLOOKUP("vehicle",[1]pl!$C:$C,pos!B7),"-","_")),'VI3'!$A:$A,0)),)</f>
        <v>3</v>
      </c>
      <c r="C7" s="2">
        <f>IFERROR(HLOOKUP("level",'VI3'!$B:$B,MATCH(LOWER(SUBSTITUTE(HLOOKUP("vehicle",[1]pl!$C:$C,pos!C7),"-","_")),'VI3'!$A:$A,0)),)</f>
        <v>5</v>
      </c>
      <c r="D7" s="2">
        <f>IFERROR(HLOOKUP("level",'VI3'!$B:$B,MATCH(LOWER(SUBSTITUTE(HLOOKUP("vehicle",[1]pl!$C:$C,pos!D7),"-","_")),'VI3'!$A:$A,0)),)</f>
        <v>5</v>
      </c>
      <c r="E7" s="2">
        <f>IFERROR(HLOOKUP("level",'VI3'!$B:$B,MATCH(LOWER(SUBSTITUTE(HLOOKUP("vehicle",[1]pl!$C:$C,pos!E7),"-","_")),'VI3'!$A:$A,0)),)</f>
        <v>5</v>
      </c>
      <c r="F7" s="2">
        <f>IFERROR(HLOOKUP("level",'VI3'!$B:$B,MATCH(LOWER(SUBSTITUTE(HLOOKUP("vehicle",[1]pl!$C:$C,pos!F7),"-","_")),'VI3'!$A:$A,0)),)</f>
        <v>5</v>
      </c>
      <c r="G7" s="2">
        <f>IFERROR(HLOOKUP("level",'VI3'!$B:$B,MATCH(LOWER(SUBSTITUTE(HLOOKUP("vehicle",[1]pl!$C:$C,pos!G7),"-","_")),'VI3'!$A:$A,0)),)</f>
        <v>4</v>
      </c>
      <c r="H7" s="2">
        <f>IFERROR(HLOOKUP("level",'VI3'!$B:$B,MATCH(LOWER(SUBSTITUTE(HLOOKUP("vehicle",[1]pl!$C:$C,pos!H7),"-","_")),'VI3'!$A:$A,0)),)</f>
        <v>5</v>
      </c>
      <c r="I7" s="2">
        <f>IFERROR(HLOOKUP("level",'VI3'!$B:$B,MATCH(LOWER(SUBSTITUTE(HLOOKUP("vehicle",[1]pl!$C:$C,pos!I7),"-","_")),'VI3'!$A:$A,0)),)</f>
        <v>5</v>
      </c>
      <c r="J7" s="2">
        <f>IFERROR(HLOOKUP("level",'VI3'!$B:$B,MATCH(LOWER(SUBSTITUTE(HLOOKUP("vehicle",[1]pl!$C:$C,pos!J7),"-","_")),'VI3'!$A:$A,0)),)</f>
        <v>5</v>
      </c>
      <c r="K7" s="2">
        <f>IFERROR(HLOOKUP("level",'VI3'!$B:$B,MATCH(LOWER(SUBSTITUTE(HLOOKUP("vehicle",[1]pl!$C:$C,pos!K7),"-","_")),'VI3'!$A:$A,0)),)</f>
        <v>5</v>
      </c>
      <c r="L7" s="2">
        <f>IFERROR(HLOOKUP("level",'VI3'!$B:$B,MATCH(LOWER(SUBSTITUTE(HLOOKUP("vehicle",[1]pl!$C:$C,pos!L7),"-","_")),'VI3'!$A:$A,0)),)</f>
        <v>5</v>
      </c>
      <c r="M7" s="2">
        <f>IFERROR(HLOOKUP("level",'VI3'!$B:$B,MATCH(LOWER(SUBSTITUTE(HLOOKUP("vehicle",[1]pl!$C:$C,pos!M7),"-","_")),'VI3'!$A:$A,0)),)</f>
        <v>5</v>
      </c>
      <c r="N7" s="2">
        <f>IFERROR(HLOOKUP("level",'VI3'!$B:$B,MATCH(LOWER(SUBSTITUTE(HLOOKUP("vehicle",[1]pl!$C:$C,pos!N7),"-","_")),'VI3'!$A:$A,0)),)</f>
        <v>5</v>
      </c>
      <c r="O7" s="2">
        <f>IFERROR(HLOOKUP("level",'VI3'!$B:$B,MATCH(LOWER(SUBSTITUTE(HLOOKUP("vehicle",[1]pl!$C:$C,pos!O7),"-","_")),'VI3'!$A:$A,0)),)</f>
        <v>5</v>
      </c>
      <c r="Q7" s="2">
        <f>IFERROR(HLOOKUP("level",'VI3'!$B:$B,MATCH(LOWER(SUBSTITUTE(HLOOKUP("vehicle",[1]pl!$C:$C,pos!Q7),"-","_")),'VI3'!$A:$A,0)),)</f>
        <v>5</v>
      </c>
      <c r="R7" s="2">
        <f>IFERROR(HLOOKUP("level",'VI3'!$B:$B,MATCH(LOWER(SUBSTITUTE(HLOOKUP("vehicle",[1]pl!$C:$C,pos!R7),"-","_")),'VI3'!$A:$A,0)),)</f>
        <v>5</v>
      </c>
      <c r="S7" s="2">
        <f>IFERROR(HLOOKUP("level",'VI3'!$B:$B,MATCH(LOWER(SUBSTITUTE(HLOOKUP("vehicle",[1]pl!$C:$C,pos!S7),"-","_")),'VI3'!$A:$A,0)),)</f>
        <v>5</v>
      </c>
      <c r="T7" s="2">
        <f>IFERROR(HLOOKUP("level",'VI3'!$B:$B,MATCH(LOWER(SUBSTITUTE(HLOOKUP("vehicle",[1]pl!$C:$C,pos!T7),"-","_")),'VI3'!$A:$A,0)),)</f>
        <v>5</v>
      </c>
      <c r="U7" s="2">
        <f>IFERROR(HLOOKUP("level",'VI3'!$B:$B,MATCH(LOWER(SUBSTITUTE(HLOOKUP("vehicle",[1]pl!$C:$C,pos!U7),"-","_")),'VI3'!$A:$A,0)),)</f>
        <v>4</v>
      </c>
      <c r="V7" s="2">
        <f>IFERROR(HLOOKUP("level",'VI3'!$B:$B,MATCH(LOWER(SUBSTITUTE(HLOOKUP("vehicle",[1]pl!$C:$C,pos!V7),"-","_")),'VI3'!$A:$A,0)),)</f>
        <v>5</v>
      </c>
      <c r="W7" s="2">
        <f>IFERROR(HLOOKUP("level",'VI3'!$B:$B,MATCH(LOWER(SUBSTITUTE(HLOOKUP("vehicle",[1]pl!$C:$C,pos!W7),"-","_")),'VI3'!$A:$A,0)),)</f>
        <v>5</v>
      </c>
      <c r="X7" s="2">
        <f>IFERROR(HLOOKUP("level",'VI3'!$B:$B,MATCH(LOWER(SUBSTITUTE(HLOOKUP("vehicle",[1]pl!$C:$C,pos!X7),"-","_")),'VI3'!$A:$A,0)),)</f>
        <v>5</v>
      </c>
      <c r="Y7" s="2">
        <f>IFERROR(HLOOKUP("level",'VI3'!$B:$B,MATCH(LOWER(SUBSTITUTE(HLOOKUP("vehicle",[1]pl!$C:$C,pos!Y7),"-","_")),'VI3'!$A:$A,0)),)</f>
        <v>4</v>
      </c>
      <c r="Z7" s="2">
        <f>IFERROR(HLOOKUP("level",'VI3'!$B:$B,MATCH(LOWER(SUBSTITUTE(HLOOKUP("vehicle",[1]pl!$C:$C,pos!Z7),"-","_")),'VI3'!$A:$A,0)),)</f>
        <v>5</v>
      </c>
      <c r="AA7" s="2">
        <f>IFERROR(HLOOKUP("level",'VI3'!$B:$B,MATCH(LOWER(SUBSTITUTE(HLOOKUP("vehicle",[1]pl!$C:$C,pos!AA7),"-","_")),'VI3'!$A:$A,0)),)</f>
        <v>3</v>
      </c>
      <c r="AB7" s="2">
        <f>IFERROR(HLOOKUP("level",'VI3'!$B:$B,MATCH(LOWER(SUBSTITUTE(HLOOKUP("vehicle",[1]pl!$C:$C,pos!AB7),"-","_")),'VI3'!$A:$A,0)),)</f>
        <v>5</v>
      </c>
      <c r="AC7" s="2">
        <f>IFERROR(HLOOKUP("level",'VI3'!$B:$B,MATCH(LOWER(SUBSTITUTE(HLOOKUP("vehicle",[1]pl!$C:$C,pos!AC7),"-","_")),'VI3'!$A:$A,0)),)</f>
        <v>5</v>
      </c>
      <c r="AD7" s="2">
        <f>IFERROR(HLOOKUP("level",'VI3'!$B:$B,MATCH(LOWER(SUBSTITUTE(HLOOKUP("vehicle",[1]pl!$C:$C,pos!AD7),"-","_")),'VI3'!$A:$A,0)),)</f>
        <v>5</v>
      </c>
      <c r="AE7" s="2">
        <f>IFERROR(HLOOKUP("level",'VI3'!$B:$B,MATCH(LOWER(SUBSTITUTE(HLOOKUP("vehicle",[1]pl!$C:$C,pos!AE7),"-","_")),'VI3'!$A:$A,0)),)</f>
        <v>5</v>
      </c>
    </row>
    <row r="8" spans="1:31" s="2" customFormat="1" x14ac:dyDescent="0.25">
      <c r="A8" s="2">
        <f>IFERROR(HLOOKUP("level",'VI3'!$B:$B,MATCH(LOWER(SUBSTITUTE(HLOOKUP("vehicle",[1]pl!$C:$C,pos!A8),"-","_")),'VI3'!$A:$A,0)),)</f>
        <v>5</v>
      </c>
      <c r="B8" s="2">
        <f>IFERROR(HLOOKUP("level",'VI3'!$B:$B,MATCH(LOWER(SUBSTITUTE(HLOOKUP("vehicle",[1]pl!$C:$C,pos!B8),"-","_")),'VI3'!$A:$A,0)),)</f>
        <v>5</v>
      </c>
      <c r="C8" s="2">
        <f>IFERROR(HLOOKUP("level",'VI3'!$B:$B,MATCH(LOWER(SUBSTITUTE(HLOOKUP("vehicle",[1]pl!$C:$C,pos!C8),"-","_")),'VI3'!$A:$A,0)),)</f>
        <v>5</v>
      </c>
      <c r="D8" s="2">
        <f>IFERROR(HLOOKUP("level",'VI3'!$B:$B,MATCH(LOWER(SUBSTITUTE(HLOOKUP("vehicle",[1]pl!$C:$C,pos!D8),"-","_")),'VI3'!$A:$A,0)),)</f>
        <v>4</v>
      </c>
      <c r="E8" s="2">
        <f>IFERROR(HLOOKUP("level",'VI3'!$B:$B,MATCH(LOWER(SUBSTITUTE(HLOOKUP("vehicle",[1]pl!$C:$C,pos!E8),"-","_")),'VI3'!$A:$A,0)),)</f>
        <v>5</v>
      </c>
      <c r="F8" s="2">
        <f>IFERROR(HLOOKUP("level",'VI3'!$B:$B,MATCH(LOWER(SUBSTITUTE(HLOOKUP("vehicle",[1]pl!$C:$C,pos!F8),"-","_")),'VI3'!$A:$A,0)),)</f>
        <v>4</v>
      </c>
      <c r="G8" s="2">
        <f>IFERROR(HLOOKUP("level",'VI3'!$B:$B,MATCH(LOWER(SUBSTITUTE(HLOOKUP("vehicle",[1]pl!$C:$C,pos!G8),"-","_")),'VI3'!$A:$A,0)),)</f>
        <v>5</v>
      </c>
      <c r="H8" s="2">
        <f>IFERROR(HLOOKUP("level",'VI3'!$B:$B,MATCH(LOWER(SUBSTITUTE(HLOOKUP("vehicle",[1]pl!$C:$C,pos!H8),"-","_")),'VI3'!$A:$A,0)),)</f>
        <v>5</v>
      </c>
      <c r="I8" s="2">
        <f>IFERROR(HLOOKUP("level",'VI3'!$B:$B,MATCH(LOWER(SUBSTITUTE(HLOOKUP("vehicle",[1]pl!$C:$C,pos!I8),"-","_")),'VI3'!$A:$A,0)),)</f>
        <v>5</v>
      </c>
      <c r="J8" s="2">
        <f>IFERROR(HLOOKUP("level",'VI3'!$B:$B,MATCH(LOWER(SUBSTITUTE(HLOOKUP("vehicle",[1]pl!$C:$C,pos!J8),"-","_")),'VI3'!$A:$A,0)),)</f>
        <v>3</v>
      </c>
      <c r="K8" s="2">
        <f>IFERROR(HLOOKUP("level",'VI3'!$B:$B,MATCH(LOWER(SUBSTITUTE(HLOOKUP("vehicle",[1]pl!$C:$C,pos!K8),"-","_")),'VI3'!$A:$A,0)),)</f>
        <v>5</v>
      </c>
      <c r="L8" s="2">
        <f>IFERROR(HLOOKUP("level",'VI3'!$B:$B,MATCH(LOWER(SUBSTITUTE(HLOOKUP("vehicle",[1]pl!$C:$C,pos!L8),"-","_")),'VI3'!$A:$A,0)),)</f>
        <v>5</v>
      </c>
      <c r="M8" s="2">
        <f>IFERROR(HLOOKUP("level",'VI3'!$B:$B,MATCH(LOWER(SUBSTITUTE(HLOOKUP("vehicle",[1]pl!$C:$C,pos!M8),"-","_")),'VI3'!$A:$A,0)),)</f>
        <v>4</v>
      </c>
      <c r="N8" s="2">
        <f>IFERROR(HLOOKUP("level",'VI3'!$B:$B,MATCH(LOWER(SUBSTITUTE(HLOOKUP("vehicle",[1]pl!$C:$C,pos!N8),"-","_")),'VI3'!$A:$A,0)),)</f>
        <v>5</v>
      </c>
      <c r="O8" s="2">
        <f>IFERROR(HLOOKUP("level",'VI3'!$B:$B,MATCH(LOWER(SUBSTITUTE(HLOOKUP("vehicle",[1]pl!$C:$C,pos!O8),"-","_")),'VI3'!$A:$A,0)),)</f>
        <v>5</v>
      </c>
      <c r="Q8" s="2">
        <f>IFERROR(HLOOKUP("level",'VI3'!$B:$B,MATCH(LOWER(SUBSTITUTE(HLOOKUP("vehicle",[1]pl!$C:$C,pos!Q8),"-","_")),'VI3'!$A:$A,0)),)</f>
        <v>5</v>
      </c>
      <c r="R8" s="2">
        <f>IFERROR(HLOOKUP("level",'VI3'!$B:$B,MATCH(LOWER(SUBSTITUTE(HLOOKUP("vehicle",[1]pl!$C:$C,pos!R8),"-","_")),'VI3'!$A:$A,0)),)</f>
        <v>4</v>
      </c>
      <c r="S8" s="2">
        <f>IFERROR(HLOOKUP("level",'VI3'!$B:$B,MATCH(LOWER(SUBSTITUTE(HLOOKUP("vehicle",[1]pl!$C:$C,pos!S8),"-","_")),'VI3'!$A:$A,0)),)</f>
        <v>5</v>
      </c>
      <c r="T8" s="2">
        <f>IFERROR(HLOOKUP("level",'VI3'!$B:$B,MATCH(LOWER(SUBSTITUTE(HLOOKUP("vehicle",[1]pl!$C:$C,pos!T8),"-","_")),'VI3'!$A:$A,0)),)</f>
        <v>5</v>
      </c>
      <c r="U8" s="2">
        <f>IFERROR(HLOOKUP("level",'VI3'!$B:$B,MATCH(LOWER(SUBSTITUTE(HLOOKUP("vehicle",[1]pl!$C:$C,pos!U8),"-","_")),'VI3'!$A:$A,0)),)</f>
        <v>5</v>
      </c>
      <c r="V8" s="2">
        <f>IFERROR(HLOOKUP("level",'VI3'!$B:$B,MATCH(LOWER(SUBSTITUTE(HLOOKUP("vehicle",[1]pl!$C:$C,pos!V8),"-","_")),'VI3'!$A:$A,0)),)</f>
        <v>4</v>
      </c>
      <c r="W8" s="2">
        <f>IFERROR(HLOOKUP("level",'VI3'!$B:$B,MATCH(LOWER(SUBSTITUTE(HLOOKUP("vehicle",[1]pl!$C:$C,pos!W8),"-","_")),'VI3'!$A:$A,0)),)</f>
        <v>5</v>
      </c>
      <c r="X8" s="2">
        <f>IFERROR(HLOOKUP("level",'VI3'!$B:$B,MATCH(LOWER(SUBSTITUTE(HLOOKUP("vehicle",[1]pl!$C:$C,pos!X8),"-","_")),'VI3'!$A:$A,0)),)</f>
        <v>5</v>
      </c>
      <c r="Y8" s="2">
        <f>IFERROR(HLOOKUP("level",'VI3'!$B:$B,MATCH(LOWER(SUBSTITUTE(HLOOKUP("vehicle",[1]pl!$C:$C,pos!Y8),"-","_")),'VI3'!$A:$A,0)),)</f>
        <v>5</v>
      </c>
      <c r="Z8" s="2">
        <f>IFERROR(HLOOKUP("level",'VI3'!$B:$B,MATCH(LOWER(SUBSTITUTE(HLOOKUP("vehicle",[1]pl!$C:$C,pos!Z8),"-","_")),'VI3'!$A:$A,0)),)</f>
        <v>5</v>
      </c>
      <c r="AA8" s="2">
        <f>IFERROR(HLOOKUP("level",'VI3'!$B:$B,MATCH(LOWER(SUBSTITUTE(HLOOKUP("vehicle",[1]pl!$C:$C,pos!AA8),"-","_")),'VI3'!$A:$A,0)),)</f>
        <v>5</v>
      </c>
      <c r="AB8" s="2">
        <f>IFERROR(HLOOKUP("level",'VI3'!$B:$B,MATCH(LOWER(SUBSTITUTE(HLOOKUP("vehicle",[1]pl!$C:$C,pos!AB8),"-","_")),'VI3'!$A:$A,0)),)</f>
        <v>5</v>
      </c>
      <c r="AC8" s="2">
        <f>IFERROR(HLOOKUP("level",'VI3'!$B:$B,MATCH(LOWER(SUBSTITUTE(HLOOKUP("vehicle",[1]pl!$C:$C,pos!AC8),"-","_")),'VI3'!$A:$A,0)),)</f>
        <v>5</v>
      </c>
      <c r="AD8" s="2">
        <f>IFERROR(HLOOKUP("level",'VI3'!$B:$B,MATCH(LOWER(SUBSTITUTE(HLOOKUP("vehicle",[1]pl!$C:$C,pos!AD8),"-","_")),'VI3'!$A:$A,0)),)</f>
        <v>4</v>
      </c>
      <c r="AE8" s="2">
        <f>IFERROR(HLOOKUP("level",'VI3'!$B:$B,MATCH(LOWER(SUBSTITUTE(HLOOKUP("vehicle",[1]pl!$C:$C,pos!AE8),"-","_")),'VI3'!$A:$A,0)),)</f>
        <v>4</v>
      </c>
    </row>
    <row r="9" spans="1:31" s="2" customFormat="1" x14ac:dyDescent="0.25">
      <c r="A9" s="2">
        <f>IFERROR(HLOOKUP("level",'VI3'!$B:$B,MATCH(LOWER(SUBSTITUTE(HLOOKUP("vehicle",[1]pl!$C:$C,pos!A9),"-","_")),'VI3'!$A:$A,0)),)</f>
        <v>5</v>
      </c>
      <c r="B9" s="2">
        <f>IFERROR(HLOOKUP("level",'VI3'!$B:$B,MATCH(LOWER(SUBSTITUTE(HLOOKUP("vehicle",[1]pl!$C:$C,pos!B9),"-","_")),'VI3'!$A:$A,0)),)</f>
        <v>5</v>
      </c>
      <c r="C9" s="2">
        <f>IFERROR(HLOOKUP("level",'VI3'!$B:$B,MATCH(LOWER(SUBSTITUTE(HLOOKUP("vehicle",[1]pl!$C:$C,pos!C9),"-","_")),'VI3'!$A:$A,0)),)</f>
        <v>4</v>
      </c>
      <c r="D9" s="2">
        <f>IFERROR(HLOOKUP("level",'VI3'!$B:$B,MATCH(LOWER(SUBSTITUTE(HLOOKUP("vehicle",[1]pl!$C:$C,pos!D9),"-","_")),'VI3'!$A:$A,0)),)</f>
        <v>4</v>
      </c>
      <c r="E9" s="2">
        <f>IFERROR(HLOOKUP("level",'VI3'!$B:$B,MATCH(LOWER(SUBSTITUTE(HLOOKUP("vehicle",[1]pl!$C:$C,pos!E9),"-","_")),'VI3'!$A:$A,0)),)</f>
        <v>5</v>
      </c>
      <c r="F9" s="2">
        <f>IFERROR(HLOOKUP("level",'VI3'!$B:$B,MATCH(LOWER(SUBSTITUTE(HLOOKUP("vehicle",[1]pl!$C:$C,pos!F9),"-","_")),'VI3'!$A:$A,0)),)</f>
        <v>3</v>
      </c>
      <c r="G9" s="2">
        <f>IFERROR(HLOOKUP("level",'VI3'!$B:$B,MATCH(LOWER(SUBSTITUTE(HLOOKUP("vehicle",[1]pl!$C:$C,pos!G9),"-","_")),'VI3'!$A:$A,0)),)</f>
        <v>4</v>
      </c>
      <c r="H9" s="2">
        <f>IFERROR(HLOOKUP("level",'VI3'!$B:$B,MATCH(LOWER(SUBSTITUTE(HLOOKUP("vehicle",[1]pl!$C:$C,pos!H9),"-","_")),'VI3'!$A:$A,0)),)</f>
        <v>5</v>
      </c>
      <c r="I9" s="2">
        <f>IFERROR(HLOOKUP("level",'VI3'!$B:$B,MATCH(LOWER(SUBSTITUTE(HLOOKUP("vehicle",[1]pl!$C:$C,pos!I9),"-","_")),'VI3'!$A:$A,0)),)</f>
        <v>4</v>
      </c>
      <c r="J9" s="2">
        <f>IFERROR(HLOOKUP("level",'VI3'!$B:$B,MATCH(LOWER(SUBSTITUTE(HLOOKUP("vehicle",[1]pl!$C:$C,pos!J9),"-","_")),'VI3'!$A:$A,0)),)</f>
        <v>5</v>
      </c>
      <c r="K9" s="2">
        <f>IFERROR(HLOOKUP("level",'VI3'!$B:$B,MATCH(LOWER(SUBSTITUTE(HLOOKUP("vehicle",[1]pl!$C:$C,pos!K9),"-","_")),'VI3'!$A:$A,0)),)</f>
        <v>5</v>
      </c>
      <c r="L9" s="2">
        <f>IFERROR(HLOOKUP("level",'VI3'!$B:$B,MATCH(LOWER(SUBSTITUTE(HLOOKUP("vehicle",[1]pl!$C:$C,pos!L9),"-","_")),'VI3'!$A:$A,0)),)</f>
        <v>5</v>
      </c>
      <c r="M9" s="2">
        <f>IFERROR(HLOOKUP("level",'VI3'!$B:$B,MATCH(LOWER(SUBSTITUTE(HLOOKUP("vehicle",[1]pl!$C:$C,pos!M9),"-","_")),'VI3'!$A:$A,0)),)</f>
        <v>5</v>
      </c>
      <c r="N9" s="2">
        <f>IFERROR(HLOOKUP("level",'VI3'!$B:$B,MATCH(LOWER(SUBSTITUTE(HLOOKUP("vehicle",[1]pl!$C:$C,pos!N9),"-","_")),'VI3'!$A:$A,0)),)</f>
        <v>5</v>
      </c>
      <c r="O9" s="2">
        <f>IFERROR(HLOOKUP("level",'VI3'!$B:$B,MATCH(LOWER(SUBSTITUTE(HLOOKUP("vehicle",[1]pl!$C:$C,pos!O9),"-","_")),'VI3'!$A:$A,0)),)</f>
        <v>3</v>
      </c>
      <c r="Q9" s="2">
        <f>IFERROR(HLOOKUP("level",'VI3'!$B:$B,MATCH(LOWER(SUBSTITUTE(HLOOKUP("vehicle",[1]pl!$C:$C,pos!Q9),"-","_")),'VI3'!$A:$A,0)),)</f>
        <v>5</v>
      </c>
      <c r="R9" s="2">
        <f>IFERROR(HLOOKUP("level",'VI3'!$B:$B,MATCH(LOWER(SUBSTITUTE(HLOOKUP("vehicle",[1]pl!$C:$C,pos!R9),"-","_")),'VI3'!$A:$A,0)),)</f>
        <v>4</v>
      </c>
      <c r="S9" s="2">
        <f>IFERROR(HLOOKUP("level",'VI3'!$B:$B,MATCH(LOWER(SUBSTITUTE(HLOOKUP("vehicle",[1]pl!$C:$C,pos!S9),"-","_")),'VI3'!$A:$A,0)),)</f>
        <v>5</v>
      </c>
      <c r="T9" s="2">
        <f>IFERROR(HLOOKUP("level",'VI3'!$B:$B,MATCH(LOWER(SUBSTITUTE(HLOOKUP("vehicle",[1]pl!$C:$C,pos!T9),"-","_")),'VI3'!$A:$A,0)),)</f>
        <v>5</v>
      </c>
      <c r="U9" s="2">
        <f>IFERROR(HLOOKUP("level",'VI3'!$B:$B,MATCH(LOWER(SUBSTITUTE(HLOOKUP("vehicle",[1]pl!$C:$C,pos!U9),"-","_")),'VI3'!$A:$A,0)),)</f>
        <v>4</v>
      </c>
      <c r="V9" s="2">
        <f>IFERROR(HLOOKUP("level",'VI3'!$B:$B,MATCH(LOWER(SUBSTITUTE(HLOOKUP("vehicle",[1]pl!$C:$C,pos!V9),"-","_")),'VI3'!$A:$A,0)),)</f>
        <v>4</v>
      </c>
      <c r="W9" s="2">
        <f>IFERROR(HLOOKUP("level",'VI3'!$B:$B,MATCH(LOWER(SUBSTITUTE(HLOOKUP("vehicle",[1]pl!$C:$C,pos!W9),"-","_")),'VI3'!$A:$A,0)),)</f>
        <v>5</v>
      </c>
      <c r="X9" s="2">
        <f>IFERROR(HLOOKUP("level",'VI3'!$B:$B,MATCH(LOWER(SUBSTITUTE(HLOOKUP("vehicle",[1]pl!$C:$C,pos!X9),"-","_")),'VI3'!$A:$A,0)),)</f>
        <v>5</v>
      </c>
      <c r="Y9" s="2">
        <f>IFERROR(HLOOKUP("level",'VI3'!$B:$B,MATCH(LOWER(SUBSTITUTE(HLOOKUP("vehicle",[1]pl!$C:$C,pos!Y9),"-","_")),'VI3'!$A:$A,0)),)</f>
        <v>5</v>
      </c>
      <c r="Z9" s="2">
        <f>IFERROR(HLOOKUP("level",'VI3'!$B:$B,MATCH(LOWER(SUBSTITUTE(HLOOKUP("vehicle",[1]pl!$C:$C,pos!Z9),"-","_")),'VI3'!$A:$A,0)),)</f>
        <v>5</v>
      </c>
      <c r="AA9" s="2">
        <f>IFERROR(HLOOKUP("level",'VI3'!$B:$B,MATCH(LOWER(SUBSTITUTE(HLOOKUP("vehicle",[1]pl!$C:$C,pos!AA9),"-","_")),'VI3'!$A:$A,0)),)</f>
        <v>3</v>
      </c>
      <c r="AB9" s="2">
        <f>IFERROR(HLOOKUP("level",'VI3'!$B:$B,MATCH(LOWER(SUBSTITUTE(HLOOKUP("vehicle",[1]pl!$C:$C,pos!AB9),"-","_")),'VI3'!$A:$A,0)),)</f>
        <v>3</v>
      </c>
      <c r="AC9" s="2">
        <f>IFERROR(HLOOKUP("level",'VI3'!$B:$B,MATCH(LOWER(SUBSTITUTE(HLOOKUP("vehicle",[1]pl!$C:$C,pos!AC9),"-","_")),'VI3'!$A:$A,0)),)</f>
        <v>4</v>
      </c>
      <c r="AD9" s="2">
        <f>IFERROR(HLOOKUP("level",'VI3'!$B:$B,MATCH(LOWER(SUBSTITUTE(HLOOKUP("vehicle",[1]pl!$C:$C,pos!AD9),"-","_")),'VI3'!$A:$A,0)),)</f>
        <v>5</v>
      </c>
      <c r="AE9" s="2">
        <f>IFERROR(HLOOKUP("level",'VI3'!$B:$B,MATCH(LOWER(SUBSTITUTE(HLOOKUP("vehicle",[1]pl!$C:$C,pos!AE9),"-","_")),'VI3'!$A:$A,0)),)</f>
        <v>5</v>
      </c>
    </row>
    <row r="10" spans="1:31" s="2" customFormat="1" x14ac:dyDescent="0.25">
      <c r="A10" s="2">
        <f>IFERROR(HLOOKUP("level",'VI3'!$B:$B,MATCH(LOWER(SUBSTITUTE(HLOOKUP("vehicle",[1]pl!$C:$C,pos!A10),"-","_")),'VI3'!$A:$A,0)),)</f>
        <v>5</v>
      </c>
      <c r="B10" s="2">
        <f>IFERROR(HLOOKUP("level",'VI3'!$B:$B,MATCH(LOWER(SUBSTITUTE(HLOOKUP("vehicle",[1]pl!$C:$C,pos!B10),"-","_")),'VI3'!$A:$A,0)),)</f>
        <v>5</v>
      </c>
      <c r="C10" s="2">
        <f>IFERROR(HLOOKUP("level",'VI3'!$B:$B,MATCH(LOWER(SUBSTITUTE(HLOOKUP("vehicle",[1]pl!$C:$C,pos!C10),"-","_")),'VI3'!$A:$A,0)),)</f>
        <v>4</v>
      </c>
      <c r="D10" s="2">
        <f>IFERROR(HLOOKUP("level",'VI3'!$B:$B,MATCH(LOWER(SUBSTITUTE(HLOOKUP("vehicle",[1]pl!$C:$C,pos!D10),"-","_")),'VI3'!$A:$A,0)),)</f>
        <v>5</v>
      </c>
      <c r="E10" s="2">
        <f>IFERROR(HLOOKUP("level",'VI3'!$B:$B,MATCH(LOWER(SUBSTITUTE(HLOOKUP("vehicle",[1]pl!$C:$C,pos!E10),"-","_")),'VI3'!$A:$A,0)),)</f>
        <v>5</v>
      </c>
      <c r="F10" s="2">
        <f>IFERROR(HLOOKUP("level",'VI3'!$B:$B,MATCH(LOWER(SUBSTITUTE(HLOOKUP("vehicle",[1]pl!$C:$C,pos!F10),"-","_")),'VI3'!$A:$A,0)),)</f>
        <v>5</v>
      </c>
      <c r="G10" s="2">
        <f>IFERROR(HLOOKUP("level",'VI3'!$B:$B,MATCH(LOWER(SUBSTITUTE(HLOOKUP("vehicle",[1]pl!$C:$C,pos!G10),"-","_")),'VI3'!$A:$A,0)),)</f>
        <v>4</v>
      </c>
      <c r="H10" s="2">
        <f>IFERROR(HLOOKUP("level",'VI3'!$B:$B,MATCH(LOWER(SUBSTITUTE(HLOOKUP("vehicle",[1]pl!$C:$C,pos!H10),"-","_")),'VI3'!$A:$A,0)),)</f>
        <v>5</v>
      </c>
      <c r="I10" s="2">
        <f>IFERROR(HLOOKUP("level",'VI3'!$B:$B,MATCH(LOWER(SUBSTITUTE(HLOOKUP("vehicle",[1]pl!$C:$C,pos!I10),"-","_")),'VI3'!$A:$A,0)),)</f>
        <v>4</v>
      </c>
      <c r="J10" s="2">
        <f>IFERROR(HLOOKUP("level",'VI3'!$B:$B,MATCH(LOWER(SUBSTITUTE(HLOOKUP("vehicle",[1]pl!$C:$C,pos!J10),"-","_")),'VI3'!$A:$A,0)),)</f>
        <v>5</v>
      </c>
      <c r="K10" s="2">
        <f>IFERROR(HLOOKUP("level",'VI3'!$B:$B,MATCH(LOWER(SUBSTITUTE(HLOOKUP("vehicle",[1]pl!$C:$C,pos!K10),"-","_")),'VI3'!$A:$A,0)),)</f>
        <v>4</v>
      </c>
      <c r="L10" s="2">
        <f>IFERROR(HLOOKUP("level",'VI3'!$B:$B,MATCH(LOWER(SUBSTITUTE(HLOOKUP("vehicle",[1]pl!$C:$C,pos!L10),"-","_")),'VI3'!$A:$A,0)),)</f>
        <v>3</v>
      </c>
      <c r="M10" s="2">
        <f>IFERROR(HLOOKUP("level",'VI3'!$B:$B,MATCH(LOWER(SUBSTITUTE(HLOOKUP("vehicle",[1]pl!$C:$C,pos!M10),"-","_")),'VI3'!$A:$A,0)),)</f>
        <v>3</v>
      </c>
      <c r="N10" s="2">
        <f>IFERROR(HLOOKUP("level",'VI3'!$B:$B,MATCH(LOWER(SUBSTITUTE(HLOOKUP("vehicle",[1]pl!$C:$C,pos!N10),"-","_")),'VI3'!$A:$A,0)),)</f>
        <v>5</v>
      </c>
      <c r="O10" s="2">
        <f>IFERROR(HLOOKUP("level",'VI3'!$B:$B,MATCH(LOWER(SUBSTITUTE(HLOOKUP("vehicle",[1]pl!$C:$C,pos!O10),"-","_")),'VI3'!$A:$A,0)),)</f>
        <v>5</v>
      </c>
      <c r="Q10" s="2">
        <f>IFERROR(HLOOKUP("level",'VI3'!$B:$B,MATCH(LOWER(SUBSTITUTE(HLOOKUP("vehicle",[1]pl!$C:$C,pos!Q10),"-","_")),'VI3'!$A:$A,0)),)</f>
        <v>5</v>
      </c>
      <c r="R10" s="2">
        <f>IFERROR(HLOOKUP("level",'VI3'!$B:$B,MATCH(LOWER(SUBSTITUTE(HLOOKUP("vehicle",[1]pl!$C:$C,pos!R10),"-","_")),'VI3'!$A:$A,0)),)</f>
        <v>5</v>
      </c>
      <c r="S10" s="2">
        <f>IFERROR(HLOOKUP("level",'VI3'!$B:$B,MATCH(LOWER(SUBSTITUTE(HLOOKUP("vehicle",[1]pl!$C:$C,pos!S10),"-","_")),'VI3'!$A:$A,0)),)</f>
        <v>5</v>
      </c>
      <c r="T10" s="2">
        <f>IFERROR(HLOOKUP("level",'VI3'!$B:$B,MATCH(LOWER(SUBSTITUTE(HLOOKUP("vehicle",[1]pl!$C:$C,pos!T10),"-","_")),'VI3'!$A:$A,0)),)</f>
        <v>5</v>
      </c>
      <c r="U10" s="2">
        <f>IFERROR(HLOOKUP("level",'VI3'!$B:$B,MATCH(LOWER(SUBSTITUTE(HLOOKUP("vehicle",[1]pl!$C:$C,pos!U10),"-","_")),'VI3'!$A:$A,0)),)</f>
        <v>3</v>
      </c>
      <c r="V10" s="2">
        <f>IFERROR(HLOOKUP("level",'VI3'!$B:$B,MATCH(LOWER(SUBSTITUTE(HLOOKUP("vehicle",[1]pl!$C:$C,pos!V10),"-","_")),'VI3'!$A:$A,0)),)</f>
        <v>4</v>
      </c>
      <c r="W10" s="2">
        <f>IFERROR(HLOOKUP("level",'VI3'!$B:$B,MATCH(LOWER(SUBSTITUTE(HLOOKUP("vehicle",[1]pl!$C:$C,pos!W10),"-","_")),'VI3'!$A:$A,0)),)</f>
        <v>3</v>
      </c>
      <c r="X10" s="2">
        <f>IFERROR(HLOOKUP("level",'VI3'!$B:$B,MATCH(LOWER(SUBSTITUTE(HLOOKUP("vehicle",[1]pl!$C:$C,pos!X10),"-","_")),'VI3'!$A:$A,0)),)</f>
        <v>5</v>
      </c>
      <c r="Y10" s="2">
        <f>IFERROR(HLOOKUP("level",'VI3'!$B:$B,MATCH(LOWER(SUBSTITUTE(HLOOKUP("vehicle",[1]pl!$C:$C,pos!Y10),"-","_")),'VI3'!$A:$A,0)),)</f>
        <v>4</v>
      </c>
      <c r="Z10" s="2">
        <f>IFERROR(HLOOKUP("level",'VI3'!$B:$B,MATCH(LOWER(SUBSTITUTE(HLOOKUP("vehicle",[1]pl!$C:$C,pos!Z10),"-","_")),'VI3'!$A:$A,0)),)</f>
        <v>5</v>
      </c>
      <c r="AA10" s="2">
        <f>IFERROR(HLOOKUP("level",'VI3'!$B:$B,MATCH(LOWER(SUBSTITUTE(HLOOKUP("vehicle",[1]pl!$C:$C,pos!AA10),"-","_")),'VI3'!$A:$A,0)),)</f>
        <v>5</v>
      </c>
      <c r="AB10" s="2">
        <f>IFERROR(HLOOKUP("level",'VI3'!$B:$B,MATCH(LOWER(SUBSTITUTE(HLOOKUP("vehicle",[1]pl!$C:$C,pos!AB10),"-","_")),'VI3'!$A:$A,0)),)</f>
        <v>4</v>
      </c>
      <c r="AC10" s="2">
        <f>IFERROR(HLOOKUP("level",'VI3'!$B:$B,MATCH(LOWER(SUBSTITUTE(HLOOKUP("vehicle",[1]pl!$C:$C,pos!AC10),"-","_")),'VI3'!$A:$A,0)),)</f>
        <v>5</v>
      </c>
      <c r="AD10" s="2">
        <f>IFERROR(HLOOKUP("level",'VI3'!$B:$B,MATCH(LOWER(SUBSTITUTE(HLOOKUP("vehicle",[1]pl!$C:$C,pos!AD10),"-","_")),'VI3'!$A:$A,0)),)</f>
        <v>5</v>
      </c>
      <c r="AE10" s="2">
        <f>IFERROR(HLOOKUP("level",'VI3'!$B:$B,MATCH(LOWER(SUBSTITUTE(HLOOKUP("vehicle",[1]pl!$C:$C,pos!AE10),"-","_")),'VI3'!$A:$A,0)),)</f>
        <v>5</v>
      </c>
    </row>
    <row r="11" spans="1:31" s="2" customFormat="1" x14ac:dyDescent="0.25">
      <c r="A11" s="2">
        <f>IFERROR(HLOOKUP("level",'VI3'!$B:$B,MATCH(LOWER(SUBSTITUTE(HLOOKUP("vehicle",[1]pl!$C:$C,pos!A11),"-","_")),'VI3'!$A:$A,0)),)</f>
        <v>5</v>
      </c>
      <c r="B11" s="2">
        <f>IFERROR(HLOOKUP("level",'VI3'!$B:$B,MATCH(LOWER(SUBSTITUTE(HLOOKUP("vehicle",[1]pl!$C:$C,pos!B11),"-","_")),'VI3'!$A:$A,0)),)</f>
        <v>5</v>
      </c>
      <c r="C11" s="2">
        <f>IFERROR(HLOOKUP("level",'VI3'!$B:$B,MATCH(LOWER(SUBSTITUTE(HLOOKUP("vehicle",[1]pl!$C:$C,pos!C11),"-","_")),'VI3'!$A:$A,0)),)</f>
        <v>5</v>
      </c>
      <c r="D11" s="2">
        <f>IFERROR(HLOOKUP("level",'VI3'!$B:$B,MATCH(LOWER(SUBSTITUTE(HLOOKUP("vehicle",[1]pl!$C:$C,pos!D11),"-","_")),'VI3'!$A:$A,0)),)</f>
        <v>5</v>
      </c>
      <c r="E11" s="2">
        <f>IFERROR(HLOOKUP("level",'VI3'!$B:$B,MATCH(LOWER(SUBSTITUTE(HLOOKUP("vehicle",[1]pl!$C:$C,pos!E11),"-","_")),'VI3'!$A:$A,0)),)</f>
        <v>4</v>
      </c>
      <c r="F11" s="2">
        <f>IFERROR(HLOOKUP("level",'VI3'!$B:$B,MATCH(LOWER(SUBSTITUTE(HLOOKUP("vehicle",[1]pl!$C:$C,pos!F11),"-","_")),'VI3'!$A:$A,0)),)</f>
        <v>4</v>
      </c>
      <c r="G11" s="2">
        <f>IFERROR(HLOOKUP("level",'VI3'!$B:$B,MATCH(LOWER(SUBSTITUTE(HLOOKUP("vehicle",[1]pl!$C:$C,pos!G11),"-","_")),'VI3'!$A:$A,0)),)</f>
        <v>5</v>
      </c>
      <c r="H11" s="2">
        <f>IFERROR(HLOOKUP("level",'VI3'!$B:$B,MATCH(LOWER(SUBSTITUTE(HLOOKUP("vehicle",[1]pl!$C:$C,pos!H11),"-","_")),'VI3'!$A:$A,0)),)</f>
        <v>3</v>
      </c>
      <c r="I11" s="2">
        <f>IFERROR(HLOOKUP("level",'VI3'!$B:$B,MATCH(LOWER(SUBSTITUTE(HLOOKUP("vehicle",[1]pl!$C:$C,pos!I11),"-","_")),'VI3'!$A:$A,0)),)</f>
        <v>4</v>
      </c>
      <c r="J11" s="2">
        <f>IFERROR(HLOOKUP("level",'VI3'!$B:$B,MATCH(LOWER(SUBSTITUTE(HLOOKUP("vehicle",[1]pl!$C:$C,pos!J11),"-","_")),'VI3'!$A:$A,0)),)</f>
        <v>4</v>
      </c>
      <c r="K11" s="2">
        <f>IFERROR(HLOOKUP("level",'VI3'!$B:$B,MATCH(LOWER(SUBSTITUTE(HLOOKUP("vehicle",[1]pl!$C:$C,pos!K11),"-","_")),'VI3'!$A:$A,0)),)</f>
        <v>5</v>
      </c>
      <c r="L11" s="2">
        <f>IFERROR(HLOOKUP("level",'VI3'!$B:$B,MATCH(LOWER(SUBSTITUTE(HLOOKUP("vehicle",[1]pl!$C:$C,pos!L11),"-","_")),'VI3'!$A:$A,0)),)</f>
        <v>4</v>
      </c>
      <c r="M11" s="2">
        <f>IFERROR(HLOOKUP("level",'VI3'!$B:$B,MATCH(LOWER(SUBSTITUTE(HLOOKUP("vehicle",[1]pl!$C:$C,pos!M11),"-","_")),'VI3'!$A:$A,0)),)</f>
        <v>5</v>
      </c>
      <c r="N11" s="2">
        <f>IFERROR(HLOOKUP("level",'VI3'!$B:$B,MATCH(LOWER(SUBSTITUTE(HLOOKUP("vehicle",[1]pl!$C:$C,pos!N11),"-","_")),'VI3'!$A:$A,0)),)</f>
        <v>3</v>
      </c>
      <c r="O11" s="2">
        <f>IFERROR(HLOOKUP("level",'VI3'!$B:$B,MATCH(LOWER(SUBSTITUTE(HLOOKUP("vehicle",[1]pl!$C:$C,pos!O11),"-","_")),'VI3'!$A:$A,0)),)</f>
        <v>5</v>
      </c>
      <c r="Q11" s="2">
        <f>IFERROR(HLOOKUP("level",'VI3'!$B:$B,MATCH(LOWER(SUBSTITUTE(HLOOKUP("vehicle",[1]pl!$C:$C,pos!Q11),"-","_")),'VI3'!$A:$A,0)),)</f>
        <v>5</v>
      </c>
      <c r="R11" s="2">
        <f>IFERROR(HLOOKUP("level",'VI3'!$B:$B,MATCH(LOWER(SUBSTITUTE(HLOOKUP("vehicle",[1]pl!$C:$C,pos!R11),"-","_")),'VI3'!$A:$A,0)),)</f>
        <v>4</v>
      </c>
      <c r="S11" s="2">
        <f>IFERROR(HLOOKUP("level",'VI3'!$B:$B,MATCH(LOWER(SUBSTITUTE(HLOOKUP("vehicle",[1]pl!$C:$C,pos!S11),"-","_")),'VI3'!$A:$A,0)),)</f>
        <v>5</v>
      </c>
      <c r="T11" s="2">
        <f>IFERROR(HLOOKUP("level",'VI3'!$B:$B,MATCH(LOWER(SUBSTITUTE(HLOOKUP("vehicle",[1]pl!$C:$C,pos!T11),"-","_")),'VI3'!$A:$A,0)),)</f>
        <v>4</v>
      </c>
      <c r="U11" s="2">
        <f>IFERROR(HLOOKUP("level",'VI3'!$B:$B,MATCH(LOWER(SUBSTITUTE(HLOOKUP("vehicle",[1]pl!$C:$C,pos!U11),"-","_")),'VI3'!$A:$A,0)),)</f>
        <v>3</v>
      </c>
      <c r="V11" s="2">
        <f>IFERROR(HLOOKUP("level",'VI3'!$B:$B,MATCH(LOWER(SUBSTITUTE(HLOOKUP("vehicle",[1]pl!$C:$C,pos!V11),"-","_")),'VI3'!$A:$A,0)),)</f>
        <v>4</v>
      </c>
      <c r="W11" s="2">
        <f>IFERROR(HLOOKUP("level",'VI3'!$B:$B,MATCH(LOWER(SUBSTITUTE(HLOOKUP("vehicle",[1]pl!$C:$C,pos!W11),"-","_")),'VI3'!$A:$A,0)),)</f>
        <v>4</v>
      </c>
      <c r="X11" s="2">
        <f>IFERROR(HLOOKUP("level",'VI3'!$B:$B,MATCH(LOWER(SUBSTITUTE(HLOOKUP("vehicle",[1]pl!$C:$C,pos!X11),"-","_")),'VI3'!$A:$A,0)),)</f>
        <v>5</v>
      </c>
      <c r="Y11" s="2">
        <f>IFERROR(HLOOKUP("level",'VI3'!$B:$B,MATCH(LOWER(SUBSTITUTE(HLOOKUP("vehicle",[1]pl!$C:$C,pos!Y11),"-","_")),'VI3'!$A:$A,0)),)</f>
        <v>5</v>
      </c>
      <c r="Z11" s="2">
        <f>IFERROR(HLOOKUP("level",'VI3'!$B:$B,MATCH(LOWER(SUBSTITUTE(HLOOKUP("vehicle",[1]pl!$C:$C,pos!Z11),"-","_")),'VI3'!$A:$A,0)),)</f>
        <v>3</v>
      </c>
      <c r="AA11" s="2">
        <f>IFERROR(HLOOKUP("level",'VI3'!$B:$B,MATCH(LOWER(SUBSTITUTE(HLOOKUP("vehicle",[1]pl!$C:$C,pos!AA11),"-","_")),'VI3'!$A:$A,0)),)</f>
        <v>5</v>
      </c>
      <c r="AB11" s="2">
        <f>IFERROR(HLOOKUP("level",'VI3'!$B:$B,MATCH(LOWER(SUBSTITUTE(HLOOKUP("vehicle",[1]pl!$C:$C,pos!AB11),"-","_")),'VI3'!$A:$A,0)),)</f>
        <v>4</v>
      </c>
      <c r="AC11" s="2">
        <f>IFERROR(HLOOKUP("level",'VI3'!$B:$B,MATCH(LOWER(SUBSTITUTE(HLOOKUP("vehicle",[1]pl!$C:$C,pos!AC11),"-","_")),'VI3'!$A:$A,0)),)</f>
        <v>5</v>
      </c>
      <c r="AD11" s="2">
        <f>IFERROR(HLOOKUP("level",'VI3'!$B:$B,MATCH(LOWER(SUBSTITUTE(HLOOKUP("vehicle",[1]pl!$C:$C,pos!AD11),"-","_")),'VI3'!$A:$A,0)),)</f>
        <v>5</v>
      </c>
      <c r="AE11" s="2">
        <f>IFERROR(HLOOKUP("level",'VI3'!$B:$B,MATCH(LOWER(SUBSTITUTE(HLOOKUP("vehicle",[1]pl!$C:$C,pos!AE11),"-","_")),'VI3'!$A:$A,0)),)</f>
        <v>5</v>
      </c>
    </row>
    <row r="12" spans="1:31" s="2" customFormat="1" x14ac:dyDescent="0.25">
      <c r="A12" s="2">
        <f>IFERROR(HLOOKUP("level",'VI3'!$B:$B,MATCH(LOWER(SUBSTITUTE(HLOOKUP("vehicle",[1]pl!$C:$C,pos!A12),"-","_")),'VI3'!$A:$A,0)),)</f>
        <v>7</v>
      </c>
      <c r="B12" s="2">
        <f>IFERROR(HLOOKUP("level",'VI3'!$B:$B,MATCH(LOWER(SUBSTITUTE(HLOOKUP("vehicle",[1]pl!$C:$C,pos!B12),"-","_")),'VI3'!$A:$A,0)),)</f>
        <v>7</v>
      </c>
      <c r="C12" s="2">
        <f>IFERROR(HLOOKUP("level",'VI3'!$B:$B,MATCH(LOWER(SUBSTITUTE(HLOOKUP("vehicle",[1]pl!$C:$C,pos!C12),"-","_")),'VI3'!$A:$A,0)),)</f>
        <v>6</v>
      </c>
      <c r="D12" s="2">
        <f>IFERROR(HLOOKUP("level",'VI3'!$B:$B,MATCH(LOWER(SUBSTITUTE(HLOOKUP("vehicle",[1]pl!$C:$C,pos!D12),"-","_")),'VI3'!$A:$A,0)),)</f>
        <v>5</v>
      </c>
      <c r="E12" s="2">
        <f>IFERROR(HLOOKUP("level",'VI3'!$B:$B,MATCH(LOWER(SUBSTITUTE(HLOOKUP("vehicle",[1]pl!$C:$C,pos!E12),"-","_")),'VI3'!$A:$A,0)),)</f>
        <v>4</v>
      </c>
      <c r="F12" s="2">
        <f>IFERROR(HLOOKUP("level",'VI3'!$B:$B,MATCH(LOWER(SUBSTITUTE(HLOOKUP("vehicle",[1]pl!$C:$C,pos!F12),"-","_")),'VI3'!$A:$A,0)),)</f>
        <v>7</v>
      </c>
      <c r="G12" s="2">
        <f>IFERROR(HLOOKUP("level",'VI3'!$B:$B,MATCH(LOWER(SUBSTITUTE(HLOOKUP("vehicle",[1]pl!$C:$C,pos!G12),"-","_")),'VI3'!$A:$A,0)),)</f>
        <v>7</v>
      </c>
      <c r="H12" s="2">
        <f>IFERROR(HLOOKUP("level",'VI3'!$B:$B,MATCH(LOWER(SUBSTITUTE(HLOOKUP("vehicle",[1]pl!$C:$C,pos!H12),"-","_")),'VI3'!$A:$A,0)),)</f>
        <v>7</v>
      </c>
      <c r="I12" s="2">
        <f>IFERROR(HLOOKUP("level",'VI3'!$B:$B,MATCH(LOWER(SUBSTITUTE(HLOOKUP("vehicle",[1]pl!$C:$C,pos!I12),"-","_")),'VI3'!$A:$A,0)),)</f>
        <v>6</v>
      </c>
      <c r="J12" s="2">
        <f>IFERROR(HLOOKUP("level",'VI3'!$B:$B,MATCH(LOWER(SUBSTITUTE(HLOOKUP("vehicle",[1]pl!$C:$C,pos!J12),"-","_")),'VI3'!$A:$A,0)),)</f>
        <v>7</v>
      </c>
      <c r="K12" s="2">
        <f>IFERROR(HLOOKUP("level",'VI3'!$B:$B,MATCH(LOWER(SUBSTITUTE(HLOOKUP("vehicle",[1]pl!$C:$C,pos!K12),"-","_")),'VI3'!$A:$A,0)),)</f>
        <v>7</v>
      </c>
      <c r="L12" s="2">
        <f>IFERROR(HLOOKUP("level",'VI3'!$B:$B,MATCH(LOWER(SUBSTITUTE(HLOOKUP("vehicle",[1]pl!$C:$C,pos!L12),"-","_")),'VI3'!$A:$A,0)),)</f>
        <v>6</v>
      </c>
      <c r="M12" s="2">
        <f>IFERROR(HLOOKUP("level",'VI3'!$B:$B,MATCH(LOWER(SUBSTITUTE(HLOOKUP("vehicle",[1]pl!$C:$C,pos!M12),"-","_")),'VI3'!$A:$A,0)),)</f>
        <v>6</v>
      </c>
      <c r="N12" s="2">
        <f>IFERROR(HLOOKUP("level",'VI3'!$B:$B,MATCH(LOWER(SUBSTITUTE(HLOOKUP("vehicle",[1]pl!$C:$C,pos!N12),"-","_")),'VI3'!$A:$A,0)),)</f>
        <v>6</v>
      </c>
      <c r="O12" s="2">
        <f>IFERROR(HLOOKUP("level",'VI3'!$B:$B,MATCH(LOWER(SUBSTITUTE(HLOOKUP("vehicle",[1]pl!$C:$C,pos!O12),"-","_")),'VI3'!$A:$A,0)),)</f>
        <v>7</v>
      </c>
      <c r="Q12" s="2">
        <f>IFERROR(HLOOKUP("level",'VI3'!$B:$B,MATCH(LOWER(SUBSTITUTE(HLOOKUP("vehicle",[1]pl!$C:$C,pos!Q12),"-","_")),'VI3'!$A:$A,0)),)</f>
        <v>7</v>
      </c>
      <c r="R12" s="2">
        <f>IFERROR(HLOOKUP("level",'VI3'!$B:$B,MATCH(LOWER(SUBSTITUTE(HLOOKUP("vehicle",[1]pl!$C:$C,pos!R12),"-","_")),'VI3'!$A:$A,0)),)</f>
        <v>7</v>
      </c>
      <c r="S12" s="2">
        <f>IFERROR(HLOOKUP("level",'VI3'!$B:$B,MATCH(LOWER(SUBSTITUTE(HLOOKUP("vehicle",[1]pl!$C:$C,pos!S12),"-","_")),'VI3'!$A:$A,0)),)</f>
        <v>7</v>
      </c>
      <c r="T12" s="2">
        <f>IFERROR(HLOOKUP("level",'VI3'!$B:$B,MATCH(LOWER(SUBSTITUTE(HLOOKUP("vehicle",[1]pl!$C:$C,pos!T12),"-","_")),'VI3'!$A:$A,0)),)</f>
        <v>7</v>
      </c>
      <c r="U12" s="2">
        <f>IFERROR(HLOOKUP("level",'VI3'!$B:$B,MATCH(LOWER(SUBSTITUTE(HLOOKUP("vehicle",[1]pl!$C:$C,pos!U12),"-","_")),'VI3'!$A:$A,0)),)</f>
        <v>7</v>
      </c>
      <c r="V12" s="2">
        <f>IFERROR(HLOOKUP("level",'VI3'!$B:$B,MATCH(LOWER(SUBSTITUTE(HLOOKUP("vehicle",[1]pl!$C:$C,pos!V12),"-","_")),'VI3'!$A:$A,0)),)</f>
        <v>6</v>
      </c>
      <c r="W12" s="2">
        <f>IFERROR(HLOOKUP("level",'VI3'!$B:$B,MATCH(LOWER(SUBSTITUTE(HLOOKUP("vehicle",[1]pl!$C:$C,pos!W12),"-","_")),'VI3'!$A:$A,0)),)</f>
        <v>5</v>
      </c>
      <c r="X12" s="2">
        <f>IFERROR(HLOOKUP("level",'VI3'!$B:$B,MATCH(LOWER(SUBSTITUTE(HLOOKUP("vehicle",[1]pl!$C:$C,pos!X12),"-","_")),'VI3'!$A:$A,0)),)</f>
        <v>6</v>
      </c>
      <c r="Y12" s="2">
        <f>IFERROR(HLOOKUP("level",'VI3'!$B:$B,MATCH(LOWER(SUBSTITUTE(HLOOKUP("vehicle",[1]pl!$C:$C,pos!Y12),"-","_")),'VI3'!$A:$A,0)),)</f>
        <v>4</v>
      </c>
      <c r="Z12" s="2">
        <f>IFERROR(HLOOKUP("level",'VI3'!$B:$B,MATCH(LOWER(SUBSTITUTE(HLOOKUP("vehicle",[1]pl!$C:$C,pos!Z12),"-","_")),'VI3'!$A:$A,0)),)</f>
        <v>7</v>
      </c>
      <c r="AA12" s="2">
        <f>IFERROR(HLOOKUP("level",'VI3'!$B:$B,MATCH(LOWER(SUBSTITUTE(HLOOKUP("vehicle",[1]pl!$C:$C,pos!AA12),"-","_")),'VI3'!$A:$A,0)),)</f>
        <v>6</v>
      </c>
      <c r="AB12" s="2">
        <f>IFERROR(HLOOKUP("level",'VI3'!$B:$B,MATCH(LOWER(SUBSTITUTE(HLOOKUP("vehicle",[1]pl!$C:$C,pos!AB12),"-","_")),'VI3'!$A:$A,0)),)</f>
        <v>6</v>
      </c>
      <c r="AC12" s="2">
        <f>IFERROR(HLOOKUP("level",'VI3'!$B:$B,MATCH(LOWER(SUBSTITUTE(HLOOKUP("vehicle",[1]pl!$C:$C,pos!AC12),"-","_")),'VI3'!$A:$A,0)),)</f>
        <v>7</v>
      </c>
      <c r="AD12" s="2">
        <f>IFERROR(HLOOKUP("level",'VI3'!$B:$B,MATCH(LOWER(SUBSTITUTE(HLOOKUP("vehicle",[1]pl!$C:$C,pos!AD12),"-","_")),'VI3'!$A:$A,0)),)</f>
        <v>6</v>
      </c>
      <c r="AE12" s="2">
        <f>IFERROR(HLOOKUP("level",'VI3'!$B:$B,MATCH(LOWER(SUBSTITUTE(HLOOKUP("vehicle",[1]pl!$C:$C,pos!AE12),"-","_")),'VI3'!$A:$A,0)),)</f>
        <v>4</v>
      </c>
    </row>
    <row r="13" spans="1:31" s="2" customFormat="1" x14ac:dyDescent="0.25">
      <c r="A13" s="2">
        <f>IFERROR(HLOOKUP("level",'VI3'!$B:$B,MATCH(LOWER(SUBSTITUTE(HLOOKUP("vehicle",[1]pl!$C:$C,pos!A13),"-","_")),'VI3'!$A:$A,0)),)</f>
        <v>6</v>
      </c>
      <c r="B13" s="2">
        <f>IFERROR(HLOOKUP("level",'VI3'!$B:$B,MATCH(LOWER(SUBSTITUTE(HLOOKUP("vehicle",[1]pl!$C:$C,pos!B13),"-","_")),'VI3'!$A:$A,0)),)</f>
        <v>5</v>
      </c>
      <c r="C13" s="2">
        <f>IFERROR(HLOOKUP("level",'VI3'!$B:$B,MATCH(LOWER(SUBSTITUTE(HLOOKUP("vehicle",[1]pl!$C:$C,pos!C13),"-","_")),'VI3'!$A:$A,0)),)</f>
        <v>6</v>
      </c>
      <c r="D13" s="2">
        <f>IFERROR(HLOOKUP("level",'VI3'!$B:$B,MATCH(LOWER(SUBSTITUTE(HLOOKUP("vehicle",[1]pl!$C:$C,pos!D13),"-","_")),'VI3'!$A:$A,0)),)</f>
        <v>4</v>
      </c>
      <c r="E13" s="2">
        <f>IFERROR(HLOOKUP("level",'VI3'!$B:$B,MATCH(LOWER(SUBSTITUTE(HLOOKUP("vehicle",[1]pl!$C:$C,pos!E13),"-","_")),'VI3'!$A:$A,0)),)</f>
        <v>4</v>
      </c>
      <c r="F13" s="2">
        <f>IFERROR(HLOOKUP("level",'VI3'!$B:$B,MATCH(LOWER(SUBSTITUTE(HLOOKUP("vehicle",[1]pl!$C:$C,pos!F13),"-","_")),'VI3'!$A:$A,0)),)</f>
        <v>6</v>
      </c>
      <c r="G13" s="2">
        <f>IFERROR(HLOOKUP("level",'VI3'!$B:$B,MATCH(LOWER(SUBSTITUTE(HLOOKUP("vehicle",[1]pl!$C:$C,pos!G13),"-","_")),'VI3'!$A:$A,0)),)</f>
        <v>5</v>
      </c>
      <c r="H13" s="2">
        <f>IFERROR(HLOOKUP("level",'VI3'!$B:$B,MATCH(LOWER(SUBSTITUTE(HLOOKUP("vehicle",[1]pl!$C:$C,pos!H13),"-","_")),'VI3'!$A:$A,0)),)</f>
        <v>3</v>
      </c>
      <c r="I13" s="2">
        <f>IFERROR(HLOOKUP("level",'VI3'!$B:$B,MATCH(LOWER(SUBSTITUTE(HLOOKUP("vehicle",[1]pl!$C:$C,pos!I13),"-","_")),'VI3'!$A:$A,0)),)</f>
        <v>6</v>
      </c>
      <c r="J13" s="2">
        <f>IFERROR(HLOOKUP("level",'VI3'!$B:$B,MATCH(LOWER(SUBSTITUTE(HLOOKUP("vehicle",[1]pl!$C:$C,pos!J13),"-","_")),'VI3'!$A:$A,0)),)</f>
        <v>5</v>
      </c>
      <c r="K13" s="2">
        <f>IFERROR(HLOOKUP("level",'VI3'!$B:$B,MATCH(LOWER(SUBSTITUTE(HLOOKUP("vehicle",[1]pl!$C:$C,pos!K13),"-","_")),'VI3'!$A:$A,0)),)</f>
        <v>6</v>
      </c>
      <c r="L13" s="2">
        <f>IFERROR(HLOOKUP("level",'VI3'!$B:$B,MATCH(LOWER(SUBSTITUTE(HLOOKUP("vehicle",[1]pl!$C:$C,pos!L13),"-","_")),'VI3'!$A:$A,0)),)</f>
        <v>6</v>
      </c>
      <c r="M13" s="2">
        <f>IFERROR(HLOOKUP("level",'VI3'!$B:$B,MATCH(LOWER(SUBSTITUTE(HLOOKUP("vehicle",[1]pl!$C:$C,pos!M13),"-","_")),'VI3'!$A:$A,0)),)</f>
        <v>6</v>
      </c>
      <c r="N13" s="2">
        <f>IFERROR(HLOOKUP("level",'VI3'!$B:$B,MATCH(LOWER(SUBSTITUTE(HLOOKUP("vehicle",[1]pl!$C:$C,pos!N13),"-","_")),'VI3'!$A:$A,0)),)</f>
        <v>6</v>
      </c>
      <c r="O13" s="2">
        <f>IFERROR(HLOOKUP("level",'VI3'!$B:$B,MATCH(LOWER(SUBSTITUTE(HLOOKUP("vehicle",[1]pl!$C:$C,pos!O13),"-","_")),'VI3'!$A:$A,0)),)</f>
        <v>6</v>
      </c>
      <c r="Q13" s="2">
        <f>IFERROR(HLOOKUP("level",'VI3'!$B:$B,MATCH(LOWER(SUBSTITUTE(HLOOKUP("vehicle",[1]pl!$C:$C,pos!Q13),"-","_")),'VI3'!$A:$A,0)),)</f>
        <v>4</v>
      </c>
      <c r="R13" s="2">
        <f>IFERROR(HLOOKUP("level",'VI3'!$B:$B,MATCH(LOWER(SUBSTITUTE(HLOOKUP("vehicle",[1]pl!$C:$C,pos!R13),"-","_")),'VI3'!$A:$A,0)),)</f>
        <v>6</v>
      </c>
      <c r="S13" s="2">
        <f>IFERROR(HLOOKUP("level",'VI3'!$B:$B,MATCH(LOWER(SUBSTITUTE(HLOOKUP("vehicle",[1]pl!$C:$C,pos!S13),"-","_")),'VI3'!$A:$A,0)),)</f>
        <v>6</v>
      </c>
      <c r="T13" s="2">
        <f>IFERROR(HLOOKUP("level",'VI3'!$B:$B,MATCH(LOWER(SUBSTITUTE(HLOOKUP("vehicle",[1]pl!$C:$C,pos!T13),"-","_")),'VI3'!$A:$A,0)),)</f>
        <v>3</v>
      </c>
      <c r="U13" s="2">
        <f>IFERROR(HLOOKUP("level",'VI3'!$B:$B,MATCH(LOWER(SUBSTITUTE(HLOOKUP("vehicle",[1]pl!$C:$C,pos!U13),"-","_")),'VI3'!$A:$A,0)),)</f>
        <v>6</v>
      </c>
      <c r="V13" s="2">
        <f>IFERROR(HLOOKUP("level",'VI3'!$B:$B,MATCH(LOWER(SUBSTITUTE(HLOOKUP("vehicle",[1]pl!$C:$C,pos!V13),"-","_")),'VI3'!$A:$A,0)),)</f>
        <v>6</v>
      </c>
      <c r="W13" s="2">
        <f>IFERROR(HLOOKUP("level",'VI3'!$B:$B,MATCH(LOWER(SUBSTITUTE(HLOOKUP("vehicle",[1]pl!$C:$C,pos!W13),"-","_")),'VI3'!$A:$A,0)),)</f>
        <v>5</v>
      </c>
      <c r="X13" s="2">
        <f>IFERROR(HLOOKUP("level",'VI3'!$B:$B,MATCH(LOWER(SUBSTITUTE(HLOOKUP("vehicle",[1]pl!$C:$C,pos!X13),"-","_")),'VI3'!$A:$A,0)),)</f>
        <v>6</v>
      </c>
      <c r="Y13" s="2">
        <f>IFERROR(HLOOKUP("level",'VI3'!$B:$B,MATCH(LOWER(SUBSTITUTE(HLOOKUP("vehicle",[1]pl!$C:$C,pos!Y13),"-","_")),'VI3'!$A:$A,0)),)</f>
        <v>6</v>
      </c>
      <c r="Z13" s="2">
        <f>IFERROR(HLOOKUP("level",'VI3'!$B:$B,MATCH(LOWER(SUBSTITUTE(HLOOKUP("vehicle",[1]pl!$C:$C,pos!Z13),"-","_")),'VI3'!$A:$A,0)),)</f>
        <v>4</v>
      </c>
      <c r="AA13" s="2">
        <f>IFERROR(HLOOKUP("level",'VI3'!$B:$B,MATCH(LOWER(SUBSTITUTE(HLOOKUP("vehicle",[1]pl!$C:$C,pos!AA13),"-","_")),'VI3'!$A:$A,0)),)</f>
        <v>5</v>
      </c>
      <c r="AB13" s="2">
        <f>IFERROR(HLOOKUP("level",'VI3'!$B:$B,MATCH(LOWER(SUBSTITUTE(HLOOKUP("vehicle",[1]pl!$C:$C,pos!AB13),"-","_")),'VI3'!$A:$A,0)),)</f>
        <v>6</v>
      </c>
      <c r="AC13" s="2">
        <f>IFERROR(HLOOKUP("level",'VI3'!$B:$B,MATCH(LOWER(SUBSTITUTE(HLOOKUP("vehicle",[1]pl!$C:$C,pos!AC13),"-","_")),'VI3'!$A:$A,0)),)</f>
        <v>6</v>
      </c>
      <c r="AD13" s="2">
        <f>IFERROR(HLOOKUP("level",'VI3'!$B:$B,MATCH(LOWER(SUBSTITUTE(HLOOKUP("vehicle",[1]pl!$C:$C,pos!AD13),"-","_")),'VI3'!$A:$A,0)),)</f>
        <v>4</v>
      </c>
      <c r="AE13" s="2">
        <f>IFERROR(HLOOKUP("level",'VI3'!$B:$B,MATCH(LOWER(SUBSTITUTE(HLOOKUP("vehicle",[1]pl!$C:$C,pos!AE13),"-","_")),'VI3'!$A:$A,0)),)</f>
        <v>6</v>
      </c>
    </row>
    <row r="14" spans="1:31" s="2" customFormat="1" x14ac:dyDescent="0.25">
      <c r="A14" s="2">
        <f>IFERROR(HLOOKUP("level",'VI3'!$B:$B,MATCH(LOWER(SUBSTITUTE(HLOOKUP("vehicle",[1]pl!$C:$C,pos!A14),"-","_")),'VI3'!$A:$A,0)),)</f>
        <v>8</v>
      </c>
      <c r="B14" s="2">
        <f>IFERROR(HLOOKUP("level",'VI3'!$B:$B,MATCH(LOWER(SUBSTITUTE(HLOOKUP("vehicle",[1]pl!$C:$C,pos!B14),"-","_")),'VI3'!$A:$A,0)),)</f>
        <v>8</v>
      </c>
      <c r="C14" s="2">
        <f>IFERROR(HLOOKUP("level",'VI3'!$B:$B,MATCH(LOWER(SUBSTITUTE(HLOOKUP("vehicle",[1]pl!$C:$C,pos!C14),"-","_")),'VI3'!$A:$A,0)),)</f>
        <v>8</v>
      </c>
      <c r="D14" s="2">
        <f>IFERROR(HLOOKUP("level",'VI3'!$B:$B,MATCH(LOWER(SUBSTITUTE(HLOOKUP("vehicle",[1]pl!$C:$C,pos!D14),"-","_")),'VI3'!$A:$A,0)),)</f>
        <v>8</v>
      </c>
      <c r="E14" s="2">
        <f>IFERROR(HLOOKUP("level",'VI3'!$B:$B,MATCH(LOWER(SUBSTITUTE(HLOOKUP("vehicle",[1]pl!$C:$C,pos!E14),"-","_")),'VI3'!$A:$A,0)),)</f>
        <v>8</v>
      </c>
      <c r="F14" s="2">
        <f>IFERROR(HLOOKUP("level",'VI3'!$B:$B,MATCH(LOWER(SUBSTITUTE(HLOOKUP("vehicle",[1]pl!$C:$C,pos!F14),"-","_")),'VI3'!$A:$A,0)),)</f>
        <v>8</v>
      </c>
      <c r="G14" s="2">
        <f>IFERROR(HLOOKUP("level",'VI3'!$B:$B,MATCH(LOWER(SUBSTITUTE(HLOOKUP("vehicle",[1]pl!$C:$C,pos!G14),"-","_")),'VI3'!$A:$A,0)),)</f>
        <v>5</v>
      </c>
      <c r="H14" s="2">
        <f>IFERROR(HLOOKUP("level",'VI3'!$B:$B,MATCH(LOWER(SUBSTITUTE(HLOOKUP("vehicle",[1]pl!$C:$C,pos!H14),"-","_")),'VI3'!$A:$A,0)),)</f>
        <v>8</v>
      </c>
      <c r="I14" s="2">
        <f>IFERROR(HLOOKUP("level",'VI3'!$B:$B,MATCH(LOWER(SUBSTITUTE(HLOOKUP("vehicle",[1]pl!$C:$C,pos!I14),"-","_")),'VI3'!$A:$A,0)),)</f>
        <v>4</v>
      </c>
      <c r="J14" s="2">
        <f>IFERROR(HLOOKUP("level",'VI3'!$B:$B,MATCH(LOWER(SUBSTITUTE(HLOOKUP("vehicle",[1]pl!$C:$C,pos!J14),"-","_")),'VI3'!$A:$A,0)),)</f>
        <v>8</v>
      </c>
      <c r="K14" s="2">
        <f>IFERROR(HLOOKUP("level",'VI3'!$B:$B,MATCH(LOWER(SUBSTITUTE(HLOOKUP("vehicle",[1]pl!$C:$C,pos!K14),"-","_")),'VI3'!$A:$A,0)),)</f>
        <v>8</v>
      </c>
      <c r="L14" s="2">
        <f>IFERROR(HLOOKUP("level",'VI3'!$B:$B,MATCH(LOWER(SUBSTITUTE(HLOOKUP("vehicle",[1]pl!$C:$C,pos!L14),"-","_")),'VI3'!$A:$A,0)),)</f>
        <v>7</v>
      </c>
      <c r="M14" s="2">
        <f>IFERROR(HLOOKUP("level",'VI3'!$B:$B,MATCH(LOWER(SUBSTITUTE(HLOOKUP("vehicle",[1]pl!$C:$C,pos!M14),"-","_")),'VI3'!$A:$A,0)),)</f>
        <v>5</v>
      </c>
      <c r="N14" s="2">
        <f>IFERROR(HLOOKUP("level",'VI3'!$B:$B,MATCH(LOWER(SUBSTITUTE(HLOOKUP("vehicle",[1]pl!$C:$C,pos!N14),"-","_")),'VI3'!$A:$A,0)),)</f>
        <v>8</v>
      </c>
      <c r="O14" s="2">
        <f>IFERROR(HLOOKUP("level",'VI3'!$B:$B,MATCH(LOWER(SUBSTITUTE(HLOOKUP("vehicle",[1]pl!$C:$C,pos!O14),"-","_")),'VI3'!$A:$A,0)),)</f>
        <v>8</v>
      </c>
      <c r="Q14" s="2">
        <f>IFERROR(HLOOKUP("level",'VI3'!$B:$B,MATCH(LOWER(SUBSTITUTE(HLOOKUP("vehicle",[1]pl!$C:$C,pos!Q14),"-","_")),'VI3'!$A:$A,0)),)</f>
        <v>5</v>
      </c>
      <c r="R14" s="2">
        <f>IFERROR(HLOOKUP("level",'VI3'!$B:$B,MATCH(LOWER(SUBSTITUTE(HLOOKUP("vehicle",[1]pl!$C:$C,pos!R14),"-","_")),'VI3'!$A:$A,0)),)</f>
        <v>8</v>
      </c>
      <c r="S14" s="2">
        <f>IFERROR(HLOOKUP("level",'VI3'!$B:$B,MATCH(LOWER(SUBSTITUTE(HLOOKUP("vehicle",[1]pl!$C:$C,pos!S14),"-","_")),'VI3'!$A:$A,0)),)</f>
        <v>8</v>
      </c>
      <c r="T14" s="2">
        <f>IFERROR(HLOOKUP("level",'VI3'!$B:$B,MATCH(LOWER(SUBSTITUTE(HLOOKUP("vehicle",[1]pl!$C:$C,pos!T14),"-","_")),'VI3'!$A:$A,0)),)</f>
        <v>8</v>
      </c>
      <c r="U14" s="2">
        <f>IFERROR(HLOOKUP("level",'VI3'!$B:$B,MATCH(LOWER(SUBSTITUTE(HLOOKUP("vehicle",[1]pl!$C:$C,pos!U14),"-","_")),'VI3'!$A:$A,0)),)</f>
        <v>8</v>
      </c>
      <c r="V14" s="2">
        <f>IFERROR(HLOOKUP("level",'VI3'!$B:$B,MATCH(LOWER(SUBSTITUTE(HLOOKUP("vehicle",[1]pl!$C:$C,pos!V14),"-","_")),'VI3'!$A:$A,0)),)</f>
        <v>4</v>
      </c>
      <c r="W14" s="2">
        <f>IFERROR(HLOOKUP("level",'VI3'!$B:$B,MATCH(LOWER(SUBSTITUTE(HLOOKUP("vehicle",[1]pl!$C:$C,pos!W14),"-","_")),'VI3'!$A:$A,0)),)</f>
        <v>8</v>
      </c>
      <c r="X14" s="2">
        <f>IFERROR(HLOOKUP("level",'VI3'!$B:$B,MATCH(LOWER(SUBSTITUTE(HLOOKUP("vehicle",[1]pl!$C:$C,pos!X14),"-","_")),'VI3'!$A:$A,0)),)</f>
        <v>8</v>
      </c>
      <c r="Y14" s="2">
        <f>IFERROR(HLOOKUP("level",'VI3'!$B:$B,MATCH(LOWER(SUBSTITUTE(HLOOKUP("vehicle",[1]pl!$C:$C,pos!Y14),"-","_")),'VI3'!$A:$A,0)),)</f>
        <v>8</v>
      </c>
      <c r="Z14" s="2">
        <f>IFERROR(HLOOKUP("level",'VI3'!$B:$B,MATCH(LOWER(SUBSTITUTE(HLOOKUP("vehicle",[1]pl!$C:$C,pos!Z14),"-","_")),'VI3'!$A:$A,0)),)</f>
        <v>8</v>
      </c>
      <c r="AA14" s="2">
        <f>IFERROR(HLOOKUP("level",'VI3'!$B:$B,MATCH(LOWER(SUBSTITUTE(HLOOKUP("vehicle",[1]pl!$C:$C,pos!AA14),"-","_")),'VI3'!$A:$A,0)),)</f>
        <v>8</v>
      </c>
      <c r="AB14" s="2">
        <f>IFERROR(HLOOKUP("level",'VI3'!$B:$B,MATCH(LOWER(SUBSTITUTE(HLOOKUP("vehicle",[1]pl!$C:$C,pos!AB14),"-","_")),'VI3'!$A:$A,0)),)</f>
        <v>5</v>
      </c>
      <c r="AC14" s="2">
        <f>IFERROR(HLOOKUP("level",'VI3'!$B:$B,MATCH(LOWER(SUBSTITUTE(HLOOKUP("vehicle",[1]pl!$C:$C,pos!AC14),"-","_")),'VI3'!$A:$A,0)),)</f>
        <v>8</v>
      </c>
      <c r="AD14" s="2">
        <f>IFERROR(HLOOKUP("level",'VI3'!$B:$B,MATCH(LOWER(SUBSTITUTE(HLOOKUP("vehicle",[1]pl!$C:$C,pos!AD14),"-","_")),'VI3'!$A:$A,0)),)</f>
        <v>8</v>
      </c>
      <c r="AE14" s="2">
        <f>IFERROR(HLOOKUP("level",'VI3'!$B:$B,MATCH(LOWER(SUBSTITUTE(HLOOKUP("vehicle",[1]pl!$C:$C,pos!AE14),"-","_")),'VI3'!$A:$A,0)),)</f>
        <v>7</v>
      </c>
    </row>
    <row r="15" spans="1:31" s="2" customFormat="1" x14ac:dyDescent="0.25">
      <c r="A15" s="2">
        <f>IFERROR(HLOOKUP("level",'VI3'!$B:$B,MATCH(LOWER(SUBSTITUTE(HLOOKUP("vehicle",[1]pl!$C:$C,pos!A15),"-","_")),'VI3'!$A:$A,0)),)</f>
        <v>5</v>
      </c>
      <c r="B15" s="2">
        <f>IFERROR(HLOOKUP("level",'VI3'!$B:$B,MATCH(LOWER(SUBSTITUTE(HLOOKUP("vehicle",[1]pl!$C:$C,pos!B15),"-","_")),'VI3'!$A:$A,0)),)</f>
        <v>5</v>
      </c>
      <c r="C15" s="2">
        <f>IFERROR(HLOOKUP("level",'VI3'!$B:$B,MATCH(LOWER(SUBSTITUTE(HLOOKUP("vehicle",[1]pl!$C:$C,pos!C15),"-","_")),'VI3'!$A:$A,0)),)</f>
        <v>5</v>
      </c>
      <c r="D15" s="2">
        <f>IFERROR(HLOOKUP("level",'VI3'!$B:$B,MATCH(LOWER(SUBSTITUTE(HLOOKUP("vehicle",[1]pl!$C:$C,pos!D15),"-","_")),'VI3'!$A:$A,0)),)</f>
        <v>5</v>
      </c>
      <c r="E15" s="2">
        <f>IFERROR(HLOOKUP("level",'VI3'!$B:$B,MATCH(LOWER(SUBSTITUTE(HLOOKUP("vehicle",[1]pl!$C:$C,pos!E15),"-","_")),'VI3'!$A:$A,0)),)</f>
        <v>4</v>
      </c>
      <c r="F15" s="2">
        <f>IFERROR(HLOOKUP("level",'VI3'!$B:$B,MATCH(LOWER(SUBSTITUTE(HLOOKUP("vehicle",[1]pl!$C:$C,pos!F15),"-","_")),'VI3'!$A:$A,0)),)</f>
        <v>5</v>
      </c>
      <c r="G15" s="2">
        <f>IFERROR(HLOOKUP("level",'VI3'!$B:$B,MATCH(LOWER(SUBSTITUTE(HLOOKUP("vehicle",[1]pl!$C:$C,pos!G15),"-","_")),'VI3'!$A:$A,0)),)</f>
        <v>3</v>
      </c>
      <c r="H15" s="2">
        <f>IFERROR(HLOOKUP("level",'VI3'!$B:$B,MATCH(LOWER(SUBSTITUTE(HLOOKUP("vehicle",[1]pl!$C:$C,pos!H15),"-","_")),'VI3'!$A:$A,0)),)</f>
        <v>5</v>
      </c>
      <c r="I15" s="2">
        <f>IFERROR(HLOOKUP("level",'VI3'!$B:$B,MATCH(LOWER(SUBSTITUTE(HLOOKUP("vehicle",[1]pl!$C:$C,pos!I15),"-","_")),'VI3'!$A:$A,0)),)</f>
        <v>5</v>
      </c>
      <c r="J15" s="2">
        <f>IFERROR(HLOOKUP("level",'VI3'!$B:$B,MATCH(LOWER(SUBSTITUTE(HLOOKUP("vehicle",[1]pl!$C:$C,pos!J15),"-","_")),'VI3'!$A:$A,0)),)</f>
        <v>5</v>
      </c>
      <c r="K15" s="2">
        <f>IFERROR(HLOOKUP("level",'VI3'!$B:$B,MATCH(LOWER(SUBSTITUTE(HLOOKUP("vehicle",[1]pl!$C:$C,pos!K15),"-","_")),'VI3'!$A:$A,0)),)</f>
        <v>5</v>
      </c>
      <c r="L15" s="2">
        <f>IFERROR(HLOOKUP("level",'VI3'!$B:$B,MATCH(LOWER(SUBSTITUTE(HLOOKUP("vehicle",[1]pl!$C:$C,pos!L15),"-","_")),'VI3'!$A:$A,0)),)</f>
        <v>5</v>
      </c>
      <c r="M15" s="2">
        <f>IFERROR(HLOOKUP("level",'VI3'!$B:$B,MATCH(LOWER(SUBSTITUTE(HLOOKUP("vehicle",[1]pl!$C:$C,pos!M15),"-","_")),'VI3'!$A:$A,0)),)</f>
        <v>5</v>
      </c>
      <c r="N15" s="2">
        <f>IFERROR(HLOOKUP("level",'VI3'!$B:$B,MATCH(LOWER(SUBSTITUTE(HLOOKUP("vehicle",[1]pl!$C:$C,pos!N15),"-","_")),'VI3'!$A:$A,0)),)</f>
        <v>5</v>
      </c>
      <c r="O15" s="2">
        <f>IFERROR(HLOOKUP("level",'VI3'!$B:$B,MATCH(LOWER(SUBSTITUTE(HLOOKUP("vehicle",[1]pl!$C:$C,pos!O15),"-","_")),'VI3'!$A:$A,0)),)</f>
        <v>5</v>
      </c>
      <c r="Q15" s="2">
        <f>IFERROR(HLOOKUP("level",'VI3'!$B:$B,MATCH(LOWER(SUBSTITUTE(HLOOKUP("vehicle",[1]pl!$C:$C,pos!Q15),"-","_")),'VI3'!$A:$A,0)),)</f>
        <v>5</v>
      </c>
      <c r="R15" s="2">
        <f>IFERROR(HLOOKUP("level",'VI3'!$B:$B,MATCH(LOWER(SUBSTITUTE(HLOOKUP("vehicle",[1]pl!$C:$C,pos!R15),"-","_")),'VI3'!$A:$A,0)),)</f>
        <v>5</v>
      </c>
      <c r="S15" s="2">
        <f>IFERROR(HLOOKUP("level",'VI3'!$B:$B,MATCH(LOWER(SUBSTITUTE(HLOOKUP("vehicle",[1]pl!$C:$C,pos!S15),"-","_")),'VI3'!$A:$A,0)),)</f>
        <v>5</v>
      </c>
      <c r="T15" s="2">
        <f>IFERROR(HLOOKUP("level",'VI3'!$B:$B,MATCH(LOWER(SUBSTITUTE(HLOOKUP("vehicle",[1]pl!$C:$C,pos!T15),"-","_")),'VI3'!$A:$A,0)),)</f>
        <v>5</v>
      </c>
      <c r="U15" s="2">
        <f>IFERROR(HLOOKUP("level",'VI3'!$B:$B,MATCH(LOWER(SUBSTITUTE(HLOOKUP("vehicle",[1]pl!$C:$C,pos!U15),"-","_")),'VI3'!$A:$A,0)),)</f>
        <v>5</v>
      </c>
      <c r="V15" s="2">
        <f>IFERROR(HLOOKUP("level",'VI3'!$B:$B,MATCH(LOWER(SUBSTITUTE(HLOOKUP("vehicle",[1]pl!$C:$C,pos!V15),"-","_")),'VI3'!$A:$A,0)),)</f>
        <v>5</v>
      </c>
      <c r="W15" s="2">
        <f>IFERROR(HLOOKUP("level",'VI3'!$B:$B,MATCH(LOWER(SUBSTITUTE(HLOOKUP("vehicle",[1]pl!$C:$C,pos!W15),"-","_")),'VI3'!$A:$A,0)),)</f>
        <v>5</v>
      </c>
      <c r="X15" s="2">
        <f>IFERROR(HLOOKUP("level",'VI3'!$B:$B,MATCH(LOWER(SUBSTITUTE(HLOOKUP("vehicle",[1]pl!$C:$C,pos!X15),"-","_")),'VI3'!$A:$A,0)),)</f>
        <v>5</v>
      </c>
      <c r="Y15" s="2">
        <f>IFERROR(HLOOKUP("level",'VI3'!$B:$B,MATCH(LOWER(SUBSTITUTE(HLOOKUP("vehicle",[1]pl!$C:$C,pos!Y15),"-","_")),'VI3'!$A:$A,0)),)</f>
        <v>4</v>
      </c>
      <c r="Z15" s="2">
        <f>IFERROR(HLOOKUP("level",'VI3'!$B:$B,MATCH(LOWER(SUBSTITUTE(HLOOKUP("vehicle",[1]pl!$C:$C,pos!Z15),"-","_")),'VI3'!$A:$A,0)),)</f>
        <v>5</v>
      </c>
      <c r="AA15" s="2">
        <f>IFERROR(HLOOKUP("level",'VI3'!$B:$B,MATCH(LOWER(SUBSTITUTE(HLOOKUP("vehicle",[1]pl!$C:$C,pos!AA15),"-","_")),'VI3'!$A:$A,0)),)</f>
        <v>5</v>
      </c>
      <c r="AB15" s="2">
        <f>IFERROR(HLOOKUP("level",'VI3'!$B:$B,MATCH(LOWER(SUBSTITUTE(HLOOKUP("vehicle",[1]pl!$C:$C,pos!AB15),"-","_")),'VI3'!$A:$A,0)),)</f>
        <v>3</v>
      </c>
      <c r="AC15" s="2">
        <f>IFERROR(HLOOKUP("level",'VI3'!$B:$B,MATCH(LOWER(SUBSTITUTE(HLOOKUP("vehicle",[1]pl!$C:$C,pos!AC15),"-","_")),'VI3'!$A:$A,0)),)</f>
        <v>4</v>
      </c>
      <c r="AD15" s="2">
        <f>IFERROR(HLOOKUP("level",'VI3'!$B:$B,MATCH(LOWER(SUBSTITUTE(HLOOKUP("vehicle",[1]pl!$C:$C,pos!AD15),"-","_")),'VI3'!$A:$A,0)),)</f>
        <v>5</v>
      </c>
      <c r="AE15" s="2">
        <f>IFERROR(HLOOKUP("level",'VI3'!$B:$B,MATCH(LOWER(SUBSTITUTE(HLOOKUP("vehicle",[1]pl!$C:$C,pos!AE15),"-","_")),'VI3'!$A:$A,0)),)</f>
        <v>5</v>
      </c>
    </row>
    <row r="16" spans="1:31" s="2" customFormat="1" x14ac:dyDescent="0.25">
      <c r="A16" s="2">
        <f>IFERROR(HLOOKUP("level",'VI3'!$B:$B,MATCH(LOWER(SUBSTITUTE(HLOOKUP("vehicle",[1]pl!$C:$C,pos!A16),"-","_")),'VI3'!$A:$A,0)),)</f>
        <v>7</v>
      </c>
      <c r="B16" s="2">
        <f>IFERROR(HLOOKUP("level",'VI3'!$B:$B,MATCH(LOWER(SUBSTITUTE(HLOOKUP("vehicle",[1]pl!$C:$C,pos!B16),"-","_")),'VI3'!$A:$A,0)),)</f>
        <v>6</v>
      </c>
      <c r="C16" s="2">
        <f>IFERROR(HLOOKUP("level",'VI3'!$B:$B,MATCH(LOWER(SUBSTITUTE(HLOOKUP("vehicle",[1]pl!$C:$C,pos!C16),"-","_")),'VI3'!$A:$A,0)),)</f>
        <v>5</v>
      </c>
      <c r="D16" s="2">
        <f>IFERROR(HLOOKUP("level",'VI3'!$B:$B,MATCH(LOWER(SUBSTITUTE(HLOOKUP("vehicle",[1]pl!$C:$C,pos!D16),"-","_")),'VI3'!$A:$A,0)),)</f>
        <v>4</v>
      </c>
      <c r="E16" s="2">
        <f>IFERROR(HLOOKUP("level",'VI3'!$B:$B,MATCH(LOWER(SUBSTITUTE(HLOOKUP("vehicle",[1]pl!$C:$C,pos!E16),"-","_")),'VI3'!$A:$A,0)),)</f>
        <v>7</v>
      </c>
      <c r="F16" s="2">
        <f>IFERROR(HLOOKUP("level",'VI3'!$B:$B,MATCH(LOWER(SUBSTITUTE(HLOOKUP("vehicle",[1]pl!$C:$C,pos!F16),"-","_")),'VI3'!$A:$A,0)),)</f>
        <v>7</v>
      </c>
      <c r="G16" s="2">
        <f>IFERROR(HLOOKUP("level",'VI3'!$B:$B,MATCH(LOWER(SUBSTITUTE(HLOOKUP("vehicle",[1]pl!$C:$C,pos!G16),"-","_")),'VI3'!$A:$A,0)),)</f>
        <v>7</v>
      </c>
      <c r="H16" s="2">
        <f>IFERROR(HLOOKUP("level",'VI3'!$B:$B,MATCH(LOWER(SUBSTITUTE(HLOOKUP("vehicle",[1]pl!$C:$C,pos!H16),"-","_")),'VI3'!$A:$A,0)),)</f>
        <v>4</v>
      </c>
      <c r="I16" s="2">
        <f>IFERROR(HLOOKUP("level",'VI3'!$B:$B,MATCH(LOWER(SUBSTITUTE(HLOOKUP("vehicle",[1]pl!$C:$C,pos!I16),"-","_")),'VI3'!$A:$A,0)),)</f>
        <v>7</v>
      </c>
      <c r="J16" s="2">
        <f>IFERROR(HLOOKUP("level",'VI3'!$B:$B,MATCH(LOWER(SUBSTITUTE(HLOOKUP("vehicle",[1]pl!$C:$C,pos!J16),"-","_")),'VI3'!$A:$A,0)),)</f>
        <v>6</v>
      </c>
      <c r="K16" s="2">
        <f>IFERROR(HLOOKUP("level",'VI3'!$B:$B,MATCH(LOWER(SUBSTITUTE(HLOOKUP("vehicle",[1]pl!$C:$C,pos!K16),"-","_")),'VI3'!$A:$A,0)),)</f>
        <v>7</v>
      </c>
      <c r="L16" s="2">
        <f>IFERROR(HLOOKUP("level",'VI3'!$B:$B,MATCH(LOWER(SUBSTITUTE(HLOOKUP("vehicle",[1]pl!$C:$C,pos!L16),"-","_")),'VI3'!$A:$A,0)),)</f>
        <v>6</v>
      </c>
      <c r="M16" s="2">
        <f>IFERROR(HLOOKUP("level",'VI3'!$B:$B,MATCH(LOWER(SUBSTITUTE(HLOOKUP("vehicle",[1]pl!$C:$C,pos!M16),"-","_")),'VI3'!$A:$A,0)),)</f>
        <v>7</v>
      </c>
      <c r="N16" s="2">
        <f>IFERROR(HLOOKUP("level",'VI3'!$B:$B,MATCH(LOWER(SUBSTITUTE(HLOOKUP("vehicle",[1]pl!$C:$C,pos!N16),"-","_")),'VI3'!$A:$A,0)),)</f>
        <v>6</v>
      </c>
      <c r="O16" s="2">
        <f>IFERROR(HLOOKUP("level",'VI3'!$B:$B,MATCH(LOWER(SUBSTITUTE(HLOOKUP("vehicle",[1]pl!$C:$C,pos!O16),"-","_")),'VI3'!$A:$A,0)),)</f>
        <v>6</v>
      </c>
      <c r="Q16" s="2">
        <f>IFERROR(HLOOKUP("level",'VI3'!$B:$B,MATCH(LOWER(SUBSTITUTE(HLOOKUP("vehicle",[1]pl!$C:$C,pos!Q16),"-","_")),'VI3'!$A:$A,0)),)</f>
        <v>6</v>
      </c>
      <c r="R16" s="2">
        <f>IFERROR(HLOOKUP("level",'VI3'!$B:$B,MATCH(LOWER(SUBSTITUTE(HLOOKUP("vehicle",[1]pl!$C:$C,pos!R16),"-","_")),'VI3'!$A:$A,0)),)</f>
        <v>6</v>
      </c>
      <c r="S16" s="2">
        <f>IFERROR(HLOOKUP("level",'VI3'!$B:$B,MATCH(LOWER(SUBSTITUTE(HLOOKUP("vehicle",[1]pl!$C:$C,pos!S16),"-","_")),'VI3'!$A:$A,0)),)</f>
        <v>5</v>
      </c>
      <c r="T16" s="2">
        <f>IFERROR(HLOOKUP("level",'VI3'!$B:$B,MATCH(LOWER(SUBSTITUTE(HLOOKUP("vehicle",[1]pl!$C:$C,pos!T16),"-","_")),'VI3'!$A:$A,0)),)</f>
        <v>7</v>
      </c>
      <c r="U16" s="2">
        <f>IFERROR(HLOOKUP("level",'VI3'!$B:$B,MATCH(LOWER(SUBSTITUTE(HLOOKUP("vehicle",[1]pl!$C:$C,pos!U16),"-","_")),'VI3'!$A:$A,0)),)</f>
        <v>7</v>
      </c>
      <c r="V16" s="2">
        <f>IFERROR(HLOOKUP("level",'VI3'!$B:$B,MATCH(LOWER(SUBSTITUTE(HLOOKUP("vehicle",[1]pl!$C:$C,pos!V16),"-","_")),'VI3'!$A:$A,0)),)</f>
        <v>6</v>
      </c>
      <c r="W16" s="2">
        <f>IFERROR(HLOOKUP("level",'VI3'!$B:$B,MATCH(LOWER(SUBSTITUTE(HLOOKUP("vehicle",[1]pl!$C:$C,pos!W16),"-","_")),'VI3'!$A:$A,0)),)</f>
        <v>7</v>
      </c>
      <c r="X16" s="2">
        <f>IFERROR(HLOOKUP("level",'VI3'!$B:$B,MATCH(LOWER(SUBSTITUTE(HLOOKUP("vehicle",[1]pl!$C:$C,pos!X16),"-","_")),'VI3'!$A:$A,0)),)</f>
        <v>6</v>
      </c>
      <c r="Y16" s="2">
        <f>IFERROR(HLOOKUP("level",'VI3'!$B:$B,MATCH(LOWER(SUBSTITUTE(HLOOKUP("vehicle",[1]pl!$C:$C,pos!Y16),"-","_")),'VI3'!$A:$A,0)),)</f>
        <v>7</v>
      </c>
      <c r="Z16" s="2">
        <f>IFERROR(HLOOKUP("level",'VI3'!$B:$B,MATCH(LOWER(SUBSTITUTE(HLOOKUP("vehicle",[1]pl!$C:$C,pos!Z16),"-","_")),'VI3'!$A:$A,0)),)</f>
        <v>4</v>
      </c>
      <c r="AA16" s="2">
        <f>IFERROR(HLOOKUP("level",'VI3'!$B:$B,MATCH(LOWER(SUBSTITUTE(HLOOKUP("vehicle",[1]pl!$C:$C,pos!AA16),"-","_")),'VI3'!$A:$A,0)),)</f>
        <v>6</v>
      </c>
      <c r="AB16" s="2">
        <f>IFERROR(HLOOKUP("level",'VI3'!$B:$B,MATCH(LOWER(SUBSTITUTE(HLOOKUP("vehicle",[1]pl!$C:$C,pos!AB16),"-","_")),'VI3'!$A:$A,0)),)</f>
        <v>7</v>
      </c>
      <c r="AC16" s="2">
        <f>IFERROR(HLOOKUP("level",'VI3'!$B:$B,MATCH(LOWER(SUBSTITUTE(HLOOKUP("vehicle",[1]pl!$C:$C,pos!AC16),"-","_")),'VI3'!$A:$A,0)),)</f>
        <v>7</v>
      </c>
      <c r="AD16" s="2">
        <f>IFERROR(HLOOKUP("level",'VI3'!$B:$B,MATCH(LOWER(SUBSTITUTE(HLOOKUP("vehicle",[1]pl!$C:$C,pos!AD16),"-","_")),'VI3'!$A:$A,0)),)</f>
        <v>4</v>
      </c>
      <c r="AE16" s="2">
        <f>IFERROR(HLOOKUP("level",'VI3'!$B:$B,MATCH(LOWER(SUBSTITUTE(HLOOKUP("vehicle",[1]pl!$C:$C,pos!AE16),"-","_")),'VI3'!$A:$A,0)),)</f>
        <v>6</v>
      </c>
    </row>
    <row r="17" spans="1:31" s="2" customFormat="1" x14ac:dyDescent="0.25">
      <c r="A17" s="2">
        <f>IFERROR(HLOOKUP("level",'VI3'!$B:$B,MATCH(LOWER(SUBSTITUTE(HLOOKUP("vehicle",[1]pl!$C:$C,pos!A17),"-","_")),'VI3'!$A:$A,0)),)</f>
        <v>8</v>
      </c>
      <c r="B17" s="2">
        <f>IFERROR(HLOOKUP("level",'VI3'!$B:$B,MATCH(LOWER(SUBSTITUTE(HLOOKUP("vehicle",[1]pl!$C:$C,pos!B17),"-","_")),'VI3'!$A:$A,0)),)</f>
        <v>8</v>
      </c>
      <c r="C17" s="2">
        <f>IFERROR(HLOOKUP("level",'VI3'!$B:$B,MATCH(LOWER(SUBSTITUTE(HLOOKUP("vehicle",[1]pl!$C:$C,pos!C17),"-","_")),'VI3'!$A:$A,0)),)</f>
        <v>8</v>
      </c>
      <c r="D17" s="2">
        <f>IFERROR(HLOOKUP("level",'VI3'!$B:$B,MATCH(LOWER(SUBSTITUTE(HLOOKUP("vehicle",[1]pl!$C:$C,pos!D17),"-","_")),'VI3'!$A:$A,0)),)</f>
        <v>4</v>
      </c>
      <c r="E17" s="2">
        <f>IFERROR(HLOOKUP("level",'VI3'!$B:$B,MATCH(LOWER(SUBSTITUTE(HLOOKUP("vehicle",[1]pl!$C:$C,pos!E17),"-","_")),'VI3'!$A:$A,0)),)</f>
        <v>8</v>
      </c>
      <c r="F17" s="2">
        <f>IFERROR(HLOOKUP("level",'VI3'!$B:$B,MATCH(LOWER(SUBSTITUTE(HLOOKUP("vehicle",[1]pl!$C:$C,pos!F17),"-","_")),'VI3'!$A:$A,0)),)</f>
        <v>8</v>
      </c>
      <c r="G17" s="2">
        <f>IFERROR(HLOOKUP("level",'VI3'!$B:$B,MATCH(LOWER(SUBSTITUTE(HLOOKUP("vehicle",[1]pl!$C:$C,pos!G17),"-","_")),'VI3'!$A:$A,0)),)</f>
        <v>5</v>
      </c>
      <c r="H17" s="2">
        <f>IFERROR(HLOOKUP("level",'VI3'!$B:$B,MATCH(LOWER(SUBSTITUTE(HLOOKUP("vehicle",[1]pl!$C:$C,pos!H17),"-","_")),'VI3'!$A:$A,0)),)</f>
        <v>8</v>
      </c>
      <c r="I17" s="2">
        <f>IFERROR(HLOOKUP("level",'VI3'!$B:$B,MATCH(LOWER(SUBSTITUTE(HLOOKUP("vehicle",[1]pl!$C:$C,pos!I17),"-","_")),'VI3'!$A:$A,0)),)</f>
        <v>8</v>
      </c>
      <c r="J17" s="2">
        <f>IFERROR(HLOOKUP("level",'VI3'!$B:$B,MATCH(LOWER(SUBSTITUTE(HLOOKUP("vehicle",[1]pl!$C:$C,pos!J17),"-","_")),'VI3'!$A:$A,0)),)</f>
        <v>8</v>
      </c>
      <c r="K17" s="2">
        <f>IFERROR(HLOOKUP("level",'VI3'!$B:$B,MATCH(LOWER(SUBSTITUTE(HLOOKUP("vehicle",[1]pl!$C:$C,pos!K17),"-","_")),'VI3'!$A:$A,0)),)</f>
        <v>8</v>
      </c>
      <c r="L17" s="2">
        <f>IFERROR(HLOOKUP("level",'VI3'!$B:$B,MATCH(LOWER(SUBSTITUTE(HLOOKUP("vehicle",[1]pl!$C:$C,pos!L17),"-","_")),'VI3'!$A:$A,0)),)</f>
        <v>7</v>
      </c>
      <c r="M17" s="2">
        <f>IFERROR(HLOOKUP("level",'VI3'!$B:$B,MATCH(LOWER(SUBSTITUTE(HLOOKUP("vehicle",[1]pl!$C:$C,pos!M17),"-","_")),'VI3'!$A:$A,0)),)</f>
        <v>8</v>
      </c>
      <c r="N17" s="2">
        <f>IFERROR(HLOOKUP("level",'VI3'!$B:$B,MATCH(LOWER(SUBSTITUTE(HLOOKUP("vehicle",[1]pl!$C:$C,pos!N17),"-","_")),'VI3'!$A:$A,0)),)</f>
        <v>5</v>
      </c>
      <c r="O17" s="2">
        <f>IFERROR(HLOOKUP("level",'VI3'!$B:$B,MATCH(LOWER(SUBSTITUTE(HLOOKUP("vehicle",[1]pl!$C:$C,pos!O17),"-","_")),'VI3'!$A:$A,0)),)</f>
        <v>8</v>
      </c>
      <c r="Q17" s="2">
        <f>IFERROR(HLOOKUP("level",'VI3'!$B:$B,MATCH(LOWER(SUBSTITUTE(HLOOKUP("vehicle",[1]pl!$C:$C,pos!Q17),"-","_")),'VI3'!$A:$A,0)),)</f>
        <v>8</v>
      </c>
      <c r="R17" s="2">
        <f>IFERROR(HLOOKUP("level",'VI3'!$B:$B,MATCH(LOWER(SUBSTITUTE(HLOOKUP("vehicle",[1]pl!$C:$C,pos!R17),"-","_")),'VI3'!$A:$A,0)),)</f>
        <v>8</v>
      </c>
      <c r="S17" s="2">
        <f>IFERROR(HLOOKUP("level",'VI3'!$B:$B,MATCH(LOWER(SUBSTITUTE(HLOOKUP("vehicle",[1]pl!$C:$C,pos!S17),"-","_")),'VI3'!$A:$A,0)),)</f>
        <v>8</v>
      </c>
      <c r="T17" s="2">
        <f>IFERROR(HLOOKUP("level",'VI3'!$B:$B,MATCH(LOWER(SUBSTITUTE(HLOOKUP("vehicle",[1]pl!$C:$C,pos!T17),"-","_")),'VI3'!$A:$A,0)),)</f>
        <v>4</v>
      </c>
      <c r="U17" s="2">
        <f>IFERROR(HLOOKUP("level",'VI3'!$B:$B,MATCH(LOWER(SUBSTITUTE(HLOOKUP("vehicle",[1]pl!$C:$C,pos!U17),"-","_")),'VI3'!$A:$A,0)),)</f>
        <v>8</v>
      </c>
      <c r="V17" s="2">
        <f>IFERROR(HLOOKUP("level",'VI3'!$B:$B,MATCH(LOWER(SUBSTITUTE(HLOOKUP("vehicle",[1]pl!$C:$C,pos!V17),"-","_")),'VI3'!$A:$A,0)),)</f>
        <v>5</v>
      </c>
      <c r="W17" s="2">
        <f>IFERROR(HLOOKUP("level",'VI3'!$B:$B,MATCH(LOWER(SUBSTITUTE(HLOOKUP("vehicle",[1]pl!$C:$C,pos!W17),"-","_")),'VI3'!$A:$A,0)),)</f>
        <v>8</v>
      </c>
      <c r="X17" s="2">
        <f>IFERROR(HLOOKUP("level",'VI3'!$B:$B,MATCH(LOWER(SUBSTITUTE(HLOOKUP("vehicle",[1]pl!$C:$C,pos!X17),"-","_")),'VI3'!$A:$A,0)),)</f>
        <v>8</v>
      </c>
      <c r="Y17" s="2">
        <f>IFERROR(HLOOKUP("level",'VI3'!$B:$B,MATCH(LOWER(SUBSTITUTE(HLOOKUP("vehicle",[1]pl!$C:$C,pos!Y17),"-","_")),'VI3'!$A:$A,0)),)</f>
        <v>5</v>
      </c>
      <c r="Z17" s="2">
        <f>IFERROR(HLOOKUP("level",'VI3'!$B:$B,MATCH(LOWER(SUBSTITUTE(HLOOKUP("vehicle",[1]pl!$C:$C,pos!Z17),"-","_")),'VI3'!$A:$A,0)),)</f>
        <v>8</v>
      </c>
      <c r="AA17" s="2">
        <f>IFERROR(HLOOKUP("level",'VI3'!$B:$B,MATCH(LOWER(SUBSTITUTE(HLOOKUP("vehicle",[1]pl!$C:$C,pos!AA17),"-","_")),'VI3'!$A:$A,0)),)</f>
        <v>8</v>
      </c>
      <c r="AB17" s="2">
        <f>IFERROR(HLOOKUP("level",'VI3'!$B:$B,MATCH(LOWER(SUBSTITUTE(HLOOKUP("vehicle",[1]pl!$C:$C,pos!AB17),"-","_")),'VI3'!$A:$A,0)),)</f>
        <v>7</v>
      </c>
      <c r="AC17" s="2">
        <f>IFERROR(HLOOKUP("level",'VI3'!$B:$B,MATCH(LOWER(SUBSTITUTE(HLOOKUP("vehicle",[1]pl!$C:$C,pos!AC17),"-","_")),'VI3'!$A:$A,0)),)</f>
        <v>8</v>
      </c>
      <c r="AD17" s="2">
        <f>IFERROR(HLOOKUP("level",'VI3'!$B:$B,MATCH(LOWER(SUBSTITUTE(HLOOKUP("vehicle",[1]pl!$C:$C,pos!AD17),"-","_")),'VI3'!$A:$A,0)),)</f>
        <v>8</v>
      </c>
      <c r="AE17" s="2">
        <f>IFERROR(HLOOKUP("level",'VI3'!$B:$B,MATCH(LOWER(SUBSTITUTE(HLOOKUP("vehicle",[1]pl!$C:$C,pos!AE17),"-","_")),'VI3'!$A:$A,0)),)</f>
        <v>8</v>
      </c>
    </row>
    <row r="18" spans="1:31" s="2" customFormat="1" x14ac:dyDescent="0.25">
      <c r="A18" s="2">
        <f>IFERROR(HLOOKUP("level",'VI3'!$B:$B,MATCH(LOWER(SUBSTITUTE(HLOOKUP("vehicle",[1]pl!$C:$C,pos!A18),"-","_")),'VI3'!$A:$A,0)),)</f>
        <v>5</v>
      </c>
      <c r="B18" s="2">
        <f>IFERROR(HLOOKUP("level",'VI3'!$B:$B,MATCH(LOWER(SUBSTITUTE(HLOOKUP("vehicle",[1]pl!$C:$C,pos!B18),"-","_")),'VI3'!$A:$A,0)),)</f>
        <v>5</v>
      </c>
      <c r="C18" s="2">
        <f>IFERROR(HLOOKUP("level",'VI3'!$B:$B,MATCH(LOWER(SUBSTITUTE(HLOOKUP("vehicle",[1]pl!$C:$C,pos!C18),"-","_")),'VI3'!$A:$A,0)),)</f>
        <v>5</v>
      </c>
      <c r="D18" s="2">
        <f>IFERROR(HLOOKUP("level",'VI3'!$B:$B,MATCH(LOWER(SUBSTITUTE(HLOOKUP("vehicle",[1]pl!$C:$C,pos!D18),"-","_")),'VI3'!$A:$A,0)),)</f>
        <v>5</v>
      </c>
      <c r="E18" s="2">
        <f>IFERROR(HLOOKUP("level",'VI3'!$B:$B,MATCH(LOWER(SUBSTITUTE(HLOOKUP("vehicle",[1]pl!$C:$C,pos!E18),"-","_")),'VI3'!$A:$A,0)),)</f>
        <v>5</v>
      </c>
      <c r="F18" s="2">
        <f>IFERROR(HLOOKUP("level",'VI3'!$B:$B,MATCH(LOWER(SUBSTITUTE(HLOOKUP("vehicle",[1]pl!$C:$C,pos!F18),"-","_")),'VI3'!$A:$A,0)),)</f>
        <v>5</v>
      </c>
      <c r="G18" s="2">
        <f>IFERROR(HLOOKUP("level",'VI3'!$B:$B,MATCH(LOWER(SUBSTITUTE(HLOOKUP("vehicle",[1]pl!$C:$C,pos!G18),"-","_")),'VI3'!$A:$A,0)),)</f>
        <v>5</v>
      </c>
      <c r="H18" s="2">
        <f>IFERROR(HLOOKUP("level",'VI3'!$B:$B,MATCH(LOWER(SUBSTITUTE(HLOOKUP("vehicle",[1]pl!$C:$C,pos!H18),"-","_")),'VI3'!$A:$A,0)),)</f>
        <v>5</v>
      </c>
      <c r="I18" s="2">
        <f>IFERROR(HLOOKUP("level",'VI3'!$B:$B,MATCH(LOWER(SUBSTITUTE(HLOOKUP("vehicle",[1]pl!$C:$C,pos!I18),"-","_")),'VI3'!$A:$A,0)),)</f>
        <v>4</v>
      </c>
      <c r="J18" s="2">
        <f>IFERROR(HLOOKUP("level",'VI3'!$B:$B,MATCH(LOWER(SUBSTITUTE(HLOOKUP("vehicle",[1]pl!$C:$C,pos!J18),"-","_")),'VI3'!$A:$A,0)),)</f>
        <v>5</v>
      </c>
      <c r="K18" s="2">
        <f>IFERROR(HLOOKUP("level",'VI3'!$B:$B,MATCH(LOWER(SUBSTITUTE(HLOOKUP("vehicle",[1]pl!$C:$C,pos!K18),"-","_")),'VI3'!$A:$A,0)),)</f>
        <v>4</v>
      </c>
      <c r="L18" s="2">
        <f>IFERROR(HLOOKUP("level",'VI3'!$B:$B,MATCH(LOWER(SUBSTITUTE(HLOOKUP("vehicle",[1]pl!$C:$C,pos!L18),"-","_")),'VI3'!$A:$A,0)),)</f>
        <v>5</v>
      </c>
      <c r="M18" s="2">
        <f>IFERROR(HLOOKUP("level",'VI3'!$B:$B,MATCH(LOWER(SUBSTITUTE(HLOOKUP("vehicle",[1]pl!$C:$C,pos!M18),"-","_")),'VI3'!$A:$A,0)),)</f>
        <v>5</v>
      </c>
      <c r="N18" s="2">
        <f>IFERROR(HLOOKUP("level",'VI3'!$B:$B,MATCH(LOWER(SUBSTITUTE(HLOOKUP("vehicle",[1]pl!$C:$C,pos!N18),"-","_")),'VI3'!$A:$A,0)),)</f>
        <v>5</v>
      </c>
      <c r="O18" s="2">
        <f>IFERROR(HLOOKUP("level",'VI3'!$B:$B,MATCH(LOWER(SUBSTITUTE(HLOOKUP("vehicle",[1]pl!$C:$C,pos!O18),"-","_")),'VI3'!$A:$A,0)),)</f>
        <v>5</v>
      </c>
      <c r="Q18" s="2">
        <f>IFERROR(HLOOKUP("level",'VI3'!$B:$B,MATCH(LOWER(SUBSTITUTE(HLOOKUP("vehicle",[1]pl!$C:$C,pos!Q18),"-","_")),'VI3'!$A:$A,0)),)</f>
        <v>5</v>
      </c>
      <c r="R18" s="2">
        <f>IFERROR(HLOOKUP("level",'VI3'!$B:$B,MATCH(LOWER(SUBSTITUTE(HLOOKUP("vehicle",[1]pl!$C:$C,pos!R18),"-","_")),'VI3'!$A:$A,0)),)</f>
        <v>5</v>
      </c>
      <c r="S18" s="2">
        <f>IFERROR(HLOOKUP("level",'VI3'!$B:$B,MATCH(LOWER(SUBSTITUTE(HLOOKUP("vehicle",[1]pl!$C:$C,pos!S18),"-","_")),'VI3'!$A:$A,0)),)</f>
        <v>5</v>
      </c>
      <c r="T18" s="2">
        <f>IFERROR(HLOOKUP("level",'VI3'!$B:$B,MATCH(LOWER(SUBSTITUTE(HLOOKUP("vehicle",[1]pl!$C:$C,pos!T18),"-","_")),'VI3'!$A:$A,0)),)</f>
        <v>5</v>
      </c>
      <c r="U18" s="2">
        <f>IFERROR(HLOOKUP("level",'VI3'!$B:$B,MATCH(LOWER(SUBSTITUTE(HLOOKUP("vehicle",[1]pl!$C:$C,pos!U18),"-","_")),'VI3'!$A:$A,0)),)</f>
        <v>5</v>
      </c>
      <c r="V18" s="2">
        <f>IFERROR(HLOOKUP("level",'VI3'!$B:$B,MATCH(LOWER(SUBSTITUTE(HLOOKUP("vehicle",[1]pl!$C:$C,pos!V18),"-","_")),'VI3'!$A:$A,0)),)</f>
        <v>5</v>
      </c>
      <c r="W18" s="2">
        <f>IFERROR(HLOOKUP("level",'VI3'!$B:$B,MATCH(LOWER(SUBSTITUTE(HLOOKUP("vehicle",[1]pl!$C:$C,pos!W18),"-","_")),'VI3'!$A:$A,0)),)</f>
        <v>5</v>
      </c>
      <c r="X18" s="2">
        <f>IFERROR(HLOOKUP("level",'VI3'!$B:$B,MATCH(LOWER(SUBSTITUTE(HLOOKUP("vehicle",[1]pl!$C:$C,pos!X18),"-","_")),'VI3'!$A:$A,0)),)</f>
        <v>5</v>
      </c>
      <c r="Y18" s="2">
        <f>IFERROR(HLOOKUP("level",'VI3'!$B:$B,MATCH(LOWER(SUBSTITUTE(HLOOKUP("vehicle",[1]pl!$C:$C,pos!Y18),"-","_")),'VI3'!$A:$A,0)),)</f>
        <v>5</v>
      </c>
      <c r="Z18" s="2">
        <f>IFERROR(HLOOKUP("level",'VI3'!$B:$B,MATCH(LOWER(SUBSTITUTE(HLOOKUP("vehicle",[1]pl!$C:$C,pos!Z18),"-","_")),'VI3'!$A:$A,0)),)</f>
        <v>5</v>
      </c>
      <c r="AA18" s="2">
        <f>IFERROR(HLOOKUP("level",'VI3'!$B:$B,MATCH(LOWER(SUBSTITUTE(HLOOKUP("vehicle",[1]pl!$C:$C,pos!AA18),"-","_")),'VI3'!$A:$A,0)),)</f>
        <v>5</v>
      </c>
      <c r="AB18" s="2">
        <f>IFERROR(HLOOKUP("level",'VI3'!$B:$B,MATCH(LOWER(SUBSTITUTE(HLOOKUP("vehicle",[1]pl!$C:$C,pos!AB18),"-","_")),'VI3'!$A:$A,0)),)</f>
        <v>5</v>
      </c>
      <c r="AC18" s="2">
        <f>IFERROR(HLOOKUP("level",'VI3'!$B:$B,MATCH(LOWER(SUBSTITUTE(HLOOKUP("vehicle",[1]pl!$C:$C,pos!AC18),"-","_")),'VI3'!$A:$A,0)),)</f>
        <v>5</v>
      </c>
      <c r="AD18" s="2">
        <f>IFERROR(HLOOKUP("level",'VI3'!$B:$B,MATCH(LOWER(SUBSTITUTE(HLOOKUP("vehicle",[1]pl!$C:$C,pos!AD18),"-","_")),'VI3'!$A:$A,0)),)</f>
        <v>5</v>
      </c>
      <c r="AE18" s="2">
        <f>IFERROR(HLOOKUP("level",'VI3'!$B:$B,MATCH(LOWER(SUBSTITUTE(HLOOKUP("vehicle",[1]pl!$C:$C,pos!AE18),"-","_")),'VI3'!$A:$A,0)),)</f>
        <v>4</v>
      </c>
    </row>
    <row r="19" spans="1:31" s="2" customFormat="1" x14ac:dyDescent="0.25">
      <c r="A19" s="2">
        <f>IFERROR(HLOOKUP("level",'VI3'!$B:$B,MATCH(LOWER(SUBSTITUTE(HLOOKUP("vehicle",[1]pl!$C:$C,pos!A19),"-","_")),'VI3'!$A:$A,0)),)</f>
        <v>3</v>
      </c>
      <c r="B19" s="2">
        <f>IFERROR(HLOOKUP("level",'VI3'!$B:$B,MATCH(LOWER(SUBSTITUTE(HLOOKUP("vehicle",[1]pl!$C:$C,pos!B19),"-","_")),'VI3'!$A:$A,0)),)</f>
        <v>4</v>
      </c>
      <c r="C19" s="2">
        <f>IFERROR(HLOOKUP("level",'VI3'!$B:$B,MATCH(LOWER(SUBSTITUTE(HLOOKUP("vehicle",[1]pl!$C:$C,pos!C19),"-","_")),'VI3'!$A:$A,0)),)</f>
        <v>5</v>
      </c>
      <c r="D19" s="2">
        <f>IFERROR(HLOOKUP("level",'VI3'!$B:$B,MATCH(LOWER(SUBSTITUTE(HLOOKUP("vehicle",[1]pl!$C:$C,pos!D19),"-","_")),'VI3'!$A:$A,0)),)</f>
        <v>5</v>
      </c>
      <c r="E19" s="2">
        <f>IFERROR(HLOOKUP("level",'VI3'!$B:$B,MATCH(LOWER(SUBSTITUTE(HLOOKUP("vehicle",[1]pl!$C:$C,pos!E19),"-","_")),'VI3'!$A:$A,0)),)</f>
        <v>5</v>
      </c>
      <c r="F19" s="2">
        <f>IFERROR(HLOOKUP("level",'VI3'!$B:$B,MATCH(LOWER(SUBSTITUTE(HLOOKUP("vehicle",[1]pl!$C:$C,pos!F19),"-","_")),'VI3'!$A:$A,0)),)</f>
        <v>5</v>
      </c>
      <c r="G19" s="2">
        <f>IFERROR(HLOOKUP("level",'VI3'!$B:$B,MATCH(LOWER(SUBSTITUTE(HLOOKUP("vehicle",[1]pl!$C:$C,pos!G19),"-","_")),'VI3'!$A:$A,0)),)</f>
        <v>4</v>
      </c>
      <c r="H19" s="2">
        <f>IFERROR(HLOOKUP("level",'VI3'!$B:$B,MATCH(LOWER(SUBSTITUTE(HLOOKUP("vehicle",[1]pl!$C:$C,pos!H19),"-","_")),'VI3'!$A:$A,0)),)</f>
        <v>5</v>
      </c>
      <c r="I19" s="2">
        <f>IFERROR(HLOOKUP("level",'VI3'!$B:$B,MATCH(LOWER(SUBSTITUTE(HLOOKUP("vehicle",[1]pl!$C:$C,pos!I19),"-","_")),'VI3'!$A:$A,0)),)</f>
        <v>5</v>
      </c>
      <c r="J19" s="2">
        <f>IFERROR(HLOOKUP("level",'VI3'!$B:$B,MATCH(LOWER(SUBSTITUTE(HLOOKUP("vehicle",[1]pl!$C:$C,pos!J19),"-","_")),'VI3'!$A:$A,0)),)</f>
        <v>5</v>
      </c>
      <c r="K19" s="2">
        <f>IFERROR(HLOOKUP("level",'VI3'!$B:$B,MATCH(LOWER(SUBSTITUTE(HLOOKUP("vehicle",[1]pl!$C:$C,pos!K19),"-","_")),'VI3'!$A:$A,0)),)</f>
        <v>5</v>
      </c>
      <c r="L19" s="2">
        <f>IFERROR(HLOOKUP("level",'VI3'!$B:$B,MATCH(LOWER(SUBSTITUTE(HLOOKUP("vehicle",[1]pl!$C:$C,pos!L19),"-","_")),'VI3'!$A:$A,0)),)</f>
        <v>5</v>
      </c>
      <c r="M19" s="2">
        <f>IFERROR(HLOOKUP("level",'VI3'!$B:$B,MATCH(LOWER(SUBSTITUTE(HLOOKUP("vehicle",[1]pl!$C:$C,pos!M19),"-","_")),'VI3'!$A:$A,0)),)</f>
        <v>5</v>
      </c>
      <c r="N19" s="2">
        <f>IFERROR(HLOOKUP("level",'VI3'!$B:$B,MATCH(LOWER(SUBSTITUTE(HLOOKUP("vehicle",[1]pl!$C:$C,pos!N19),"-","_")),'VI3'!$A:$A,0)),)</f>
        <v>5</v>
      </c>
      <c r="O19" s="2">
        <f>IFERROR(HLOOKUP("level",'VI3'!$B:$B,MATCH(LOWER(SUBSTITUTE(HLOOKUP("vehicle",[1]pl!$C:$C,pos!O19),"-","_")),'VI3'!$A:$A,0)),)</f>
        <v>3</v>
      </c>
      <c r="Q19" s="2">
        <f>IFERROR(HLOOKUP("level",'VI3'!$B:$B,MATCH(LOWER(SUBSTITUTE(HLOOKUP("vehicle",[1]pl!$C:$C,pos!Q19),"-","_")),'VI3'!$A:$A,0)),)</f>
        <v>4</v>
      </c>
      <c r="R19" s="2">
        <f>IFERROR(HLOOKUP("level",'VI3'!$B:$B,MATCH(LOWER(SUBSTITUTE(HLOOKUP("vehicle",[1]pl!$C:$C,pos!R19),"-","_")),'VI3'!$A:$A,0)),)</f>
        <v>4</v>
      </c>
      <c r="S19" s="2">
        <f>IFERROR(HLOOKUP("level",'VI3'!$B:$B,MATCH(LOWER(SUBSTITUTE(HLOOKUP("vehicle",[1]pl!$C:$C,pos!S19),"-","_")),'VI3'!$A:$A,0)),)</f>
        <v>5</v>
      </c>
      <c r="T19" s="2">
        <f>IFERROR(HLOOKUP("level",'VI3'!$B:$B,MATCH(LOWER(SUBSTITUTE(HLOOKUP("vehicle",[1]pl!$C:$C,pos!T19),"-","_")),'VI3'!$A:$A,0)),)</f>
        <v>5</v>
      </c>
      <c r="U19" s="2">
        <f>IFERROR(HLOOKUP("level",'VI3'!$B:$B,MATCH(LOWER(SUBSTITUTE(HLOOKUP("vehicle",[1]pl!$C:$C,pos!U19),"-","_")),'VI3'!$A:$A,0)),)</f>
        <v>5</v>
      </c>
      <c r="V19" s="2">
        <f>IFERROR(HLOOKUP("level",'VI3'!$B:$B,MATCH(LOWER(SUBSTITUTE(HLOOKUP("vehicle",[1]pl!$C:$C,pos!V19),"-","_")),'VI3'!$A:$A,0)),)</f>
        <v>5</v>
      </c>
      <c r="W19" s="2">
        <f>IFERROR(HLOOKUP("level",'VI3'!$B:$B,MATCH(LOWER(SUBSTITUTE(HLOOKUP("vehicle",[1]pl!$C:$C,pos!W19),"-","_")),'VI3'!$A:$A,0)),)</f>
        <v>5</v>
      </c>
      <c r="X19" s="2">
        <f>IFERROR(HLOOKUP("level",'VI3'!$B:$B,MATCH(LOWER(SUBSTITUTE(HLOOKUP("vehicle",[1]pl!$C:$C,pos!X19),"-","_")),'VI3'!$A:$A,0)),)</f>
        <v>2</v>
      </c>
      <c r="Y19" s="2">
        <f>IFERROR(HLOOKUP("level",'VI3'!$B:$B,MATCH(LOWER(SUBSTITUTE(HLOOKUP("vehicle",[1]pl!$C:$C,pos!Y19),"-","_")),'VI3'!$A:$A,0)),)</f>
        <v>5</v>
      </c>
      <c r="Z19" s="2">
        <f>IFERROR(HLOOKUP("level",'VI3'!$B:$B,MATCH(LOWER(SUBSTITUTE(HLOOKUP("vehicle",[1]pl!$C:$C,pos!Z19),"-","_")),'VI3'!$A:$A,0)),)</f>
        <v>5</v>
      </c>
      <c r="AA19" s="2">
        <f>IFERROR(HLOOKUP("level",'VI3'!$B:$B,MATCH(LOWER(SUBSTITUTE(HLOOKUP("vehicle",[1]pl!$C:$C,pos!AA19),"-","_")),'VI3'!$A:$A,0)),)</f>
        <v>5</v>
      </c>
      <c r="AB19" s="2">
        <f>IFERROR(HLOOKUP("level",'VI3'!$B:$B,MATCH(LOWER(SUBSTITUTE(HLOOKUP("vehicle",[1]pl!$C:$C,pos!AB19),"-","_")),'VI3'!$A:$A,0)),)</f>
        <v>5</v>
      </c>
      <c r="AC19" s="2">
        <f>IFERROR(HLOOKUP("level",'VI3'!$B:$B,MATCH(LOWER(SUBSTITUTE(HLOOKUP("vehicle",[1]pl!$C:$C,pos!AC19),"-","_")),'VI3'!$A:$A,0)),)</f>
        <v>5</v>
      </c>
      <c r="AD19" s="2">
        <f>IFERROR(HLOOKUP("level",'VI3'!$B:$B,MATCH(LOWER(SUBSTITUTE(HLOOKUP("vehicle",[1]pl!$C:$C,pos!AD19),"-","_")),'VI3'!$A:$A,0)),)</f>
        <v>3</v>
      </c>
      <c r="AE19" s="2">
        <f>IFERROR(HLOOKUP("level",'VI3'!$B:$B,MATCH(LOWER(SUBSTITUTE(HLOOKUP("vehicle",[1]pl!$C:$C,pos!AE19),"-","_")),'VI3'!$A:$A,0)),)</f>
        <v>5</v>
      </c>
    </row>
    <row r="20" spans="1:31" s="2" customFormat="1" x14ac:dyDescent="0.25">
      <c r="A20" s="2">
        <f>IFERROR(HLOOKUP("level",'VI3'!$B:$B,MATCH(LOWER(SUBSTITUTE(HLOOKUP("vehicle",[1]pl!$C:$C,pos!A20),"-","_")),'VI3'!$A:$A,0)),)</f>
        <v>6</v>
      </c>
      <c r="B20" s="2">
        <f>IFERROR(HLOOKUP("level",'VI3'!$B:$B,MATCH(LOWER(SUBSTITUTE(HLOOKUP("vehicle",[1]pl!$C:$C,pos!B20),"-","_")),'VI3'!$A:$A,0)),)</f>
        <v>6</v>
      </c>
      <c r="C20" s="2">
        <f>IFERROR(HLOOKUP("level",'VI3'!$B:$B,MATCH(LOWER(SUBSTITUTE(HLOOKUP("vehicle",[1]pl!$C:$C,pos!C20),"-","_")),'VI3'!$A:$A,0)),)</f>
        <v>6</v>
      </c>
      <c r="D20" s="2">
        <f>IFERROR(HLOOKUP("level",'VI3'!$B:$B,MATCH(LOWER(SUBSTITUTE(HLOOKUP("vehicle",[1]pl!$C:$C,pos!D20),"-","_")),'VI3'!$A:$A,0)),)</f>
        <v>3</v>
      </c>
      <c r="E20" s="2">
        <f>IFERROR(HLOOKUP("level",'VI3'!$B:$B,MATCH(LOWER(SUBSTITUTE(HLOOKUP("vehicle",[1]pl!$C:$C,pos!E20),"-","_")),'VI3'!$A:$A,0)),)</f>
        <v>4</v>
      </c>
      <c r="F20" s="2">
        <f>IFERROR(HLOOKUP("level",'VI3'!$B:$B,MATCH(LOWER(SUBSTITUTE(HLOOKUP("vehicle",[1]pl!$C:$C,pos!F20),"-","_")),'VI3'!$A:$A,0)),)</f>
        <v>5</v>
      </c>
      <c r="G20" s="2">
        <f>IFERROR(HLOOKUP("level",'VI3'!$B:$B,MATCH(LOWER(SUBSTITUTE(HLOOKUP("vehicle",[1]pl!$C:$C,pos!G20),"-","_")),'VI3'!$A:$A,0)),)</f>
        <v>4</v>
      </c>
      <c r="H20" s="2">
        <f>IFERROR(HLOOKUP("level",'VI3'!$B:$B,MATCH(LOWER(SUBSTITUTE(HLOOKUP("vehicle",[1]pl!$C:$C,pos!H20),"-","_")),'VI3'!$A:$A,0)),)</f>
        <v>5</v>
      </c>
      <c r="I20" s="2">
        <f>IFERROR(HLOOKUP("level",'VI3'!$B:$B,MATCH(LOWER(SUBSTITUTE(HLOOKUP("vehicle",[1]pl!$C:$C,pos!I20),"-","_")),'VI3'!$A:$A,0)),)</f>
        <v>5</v>
      </c>
      <c r="J20" s="2">
        <f>IFERROR(HLOOKUP("level",'VI3'!$B:$B,MATCH(LOWER(SUBSTITUTE(HLOOKUP("vehicle",[1]pl!$C:$C,pos!J20),"-","_")),'VI3'!$A:$A,0)),)</f>
        <v>5</v>
      </c>
      <c r="K20" s="2">
        <f>IFERROR(HLOOKUP("level",'VI3'!$B:$B,MATCH(LOWER(SUBSTITUTE(HLOOKUP("vehicle",[1]pl!$C:$C,pos!K20),"-","_")),'VI3'!$A:$A,0)),)</f>
        <v>6</v>
      </c>
      <c r="L20" s="2">
        <f>IFERROR(HLOOKUP("level",'VI3'!$B:$B,MATCH(LOWER(SUBSTITUTE(HLOOKUP("vehicle",[1]pl!$C:$C,pos!L20),"-","_")),'VI3'!$A:$A,0)),)</f>
        <v>5</v>
      </c>
      <c r="M20" s="2">
        <f>IFERROR(HLOOKUP("level",'VI3'!$B:$B,MATCH(LOWER(SUBSTITUTE(HLOOKUP("vehicle",[1]pl!$C:$C,pos!M20),"-","_")),'VI3'!$A:$A,0)),)</f>
        <v>6</v>
      </c>
      <c r="N20" s="2">
        <f>IFERROR(HLOOKUP("level",'VI3'!$B:$B,MATCH(LOWER(SUBSTITUTE(HLOOKUP("vehicle",[1]pl!$C:$C,pos!N20),"-","_")),'VI3'!$A:$A,0)),)</f>
        <v>6</v>
      </c>
      <c r="O20" s="2">
        <f>IFERROR(HLOOKUP("level",'VI3'!$B:$B,MATCH(LOWER(SUBSTITUTE(HLOOKUP("vehicle",[1]pl!$C:$C,pos!O20),"-","_")),'VI3'!$A:$A,0)),)</f>
        <v>6</v>
      </c>
      <c r="Q20" s="2">
        <f>IFERROR(HLOOKUP("level",'VI3'!$B:$B,MATCH(LOWER(SUBSTITUTE(HLOOKUP("vehicle",[1]pl!$C:$C,pos!Q20),"-","_")),'VI3'!$A:$A,0)),)</f>
        <v>6</v>
      </c>
      <c r="R20" s="2">
        <f>IFERROR(HLOOKUP("level",'VI3'!$B:$B,MATCH(LOWER(SUBSTITUTE(HLOOKUP("vehicle",[1]pl!$C:$C,pos!R20),"-","_")),'VI3'!$A:$A,0)),)</f>
        <v>5</v>
      </c>
      <c r="S20" s="2">
        <f>IFERROR(HLOOKUP("level",'VI3'!$B:$B,MATCH(LOWER(SUBSTITUTE(HLOOKUP("vehicle",[1]pl!$C:$C,pos!S20),"-","_")),'VI3'!$A:$A,0)),)</f>
        <v>6</v>
      </c>
      <c r="T20" s="2">
        <f>IFERROR(HLOOKUP("level",'VI3'!$B:$B,MATCH(LOWER(SUBSTITUTE(HLOOKUP("vehicle",[1]pl!$C:$C,pos!T20),"-","_")),'VI3'!$A:$A,0)),)</f>
        <v>5</v>
      </c>
      <c r="U20" s="2">
        <f>IFERROR(HLOOKUP("level",'VI3'!$B:$B,MATCH(LOWER(SUBSTITUTE(HLOOKUP("vehicle",[1]pl!$C:$C,pos!U20),"-","_")),'VI3'!$A:$A,0)),)</f>
        <v>6</v>
      </c>
      <c r="V20" s="2">
        <f>IFERROR(HLOOKUP("level",'VI3'!$B:$B,MATCH(LOWER(SUBSTITUTE(HLOOKUP("vehicle",[1]pl!$C:$C,pos!V20),"-","_")),'VI3'!$A:$A,0)),)</f>
        <v>5</v>
      </c>
      <c r="W20" s="2">
        <f>IFERROR(HLOOKUP("level",'VI3'!$B:$B,MATCH(LOWER(SUBSTITUTE(HLOOKUP("vehicle",[1]pl!$C:$C,pos!W20),"-","_")),'VI3'!$A:$A,0)),)</f>
        <v>6</v>
      </c>
      <c r="X20" s="2">
        <f>IFERROR(HLOOKUP("level",'VI3'!$B:$B,MATCH(LOWER(SUBSTITUTE(HLOOKUP("vehicle",[1]pl!$C:$C,pos!X20),"-","_")),'VI3'!$A:$A,0)),)</f>
        <v>4</v>
      </c>
      <c r="Y20" s="2">
        <f>IFERROR(HLOOKUP("level",'VI3'!$B:$B,MATCH(LOWER(SUBSTITUTE(HLOOKUP("vehicle",[1]pl!$C:$C,pos!Y20),"-","_")),'VI3'!$A:$A,0)),)</f>
        <v>6</v>
      </c>
      <c r="Z20" s="2">
        <f>IFERROR(HLOOKUP("level",'VI3'!$B:$B,MATCH(LOWER(SUBSTITUTE(HLOOKUP("vehicle",[1]pl!$C:$C,pos!Z20),"-","_")),'VI3'!$A:$A,0)),)</f>
        <v>6</v>
      </c>
      <c r="AA20" s="2">
        <f>IFERROR(HLOOKUP("level",'VI3'!$B:$B,MATCH(LOWER(SUBSTITUTE(HLOOKUP("vehicle",[1]pl!$C:$C,pos!AA20),"-","_")),'VI3'!$A:$A,0)),)</f>
        <v>5</v>
      </c>
      <c r="AB20" s="2">
        <f>IFERROR(HLOOKUP("level",'VI3'!$B:$B,MATCH(LOWER(SUBSTITUTE(HLOOKUP("vehicle",[1]pl!$C:$C,pos!AB20),"-","_")),'VI3'!$A:$A,0)),)</f>
        <v>5</v>
      </c>
      <c r="AC20" s="2">
        <f>IFERROR(HLOOKUP("level",'VI3'!$B:$B,MATCH(LOWER(SUBSTITUTE(HLOOKUP("vehicle",[1]pl!$C:$C,pos!AC20),"-","_")),'VI3'!$A:$A,0)),)</f>
        <v>6</v>
      </c>
      <c r="AD20" s="2">
        <f>IFERROR(HLOOKUP("level",'VI3'!$B:$B,MATCH(LOWER(SUBSTITUTE(HLOOKUP("vehicle",[1]pl!$C:$C,pos!AD20),"-","_")),'VI3'!$A:$A,0)),)</f>
        <v>3</v>
      </c>
      <c r="AE20" s="2">
        <f>IFERROR(HLOOKUP("level",'VI3'!$B:$B,MATCH(LOWER(SUBSTITUTE(HLOOKUP("vehicle",[1]pl!$C:$C,pos!AE20),"-","_")),'VI3'!$A:$A,0)),)</f>
        <v>6</v>
      </c>
    </row>
    <row r="21" spans="1:31" s="2" customFormat="1" x14ac:dyDescent="0.25">
      <c r="A21" s="2">
        <f>IFERROR(HLOOKUP("level",'VI3'!$B:$B,MATCH(LOWER(SUBSTITUTE(HLOOKUP("vehicle",[1]pl!$C:$C,pos!A21),"-","_")),'VI3'!$A:$A,0)),)</f>
        <v>8</v>
      </c>
      <c r="B21" s="2">
        <f>IFERROR(HLOOKUP("level",'VI3'!$B:$B,MATCH(LOWER(SUBSTITUTE(HLOOKUP("vehicle",[1]pl!$C:$C,pos!B21),"-","_")),'VI3'!$A:$A,0)),)</f>
        <v>8</v>
      </c>
      <c r="C21" s="2">
        <f>IFERROR(HLOOKUP("level",'VI3'!$B:$B,MATCH(LOWER(SUBSTITUTE(HLOOKUP("vehicle",[1]pl!$C:$C,pos!C21),"-","_")),'VI3'!$A:$A,0)),)</f>
        <v>8</v>
      </c>
      <c r="D21" s="2">
        <f>IFERROR(HLOOKUP("level",'VI3'!$B:$B,MATCH(LOWER(SUBSTITUTE(HLOOKUP("vehicle",[1]pl!$C:$C,pos!D21),"-","_")),'VI3'!$A:$A,0)),)</f>
        <v>4</v>
      </c>
      <c r="E21" s="2">
        <f>IFERROR(HLOOKUP("level",'VI3'!$B:$B,MATCH(LOWER(SUBSTITUTE(HLOOKUP("vehicle",[1]pl!$C:$C,pos!E21),"-","_")),'VI3'!$A:$A,0)),)</f>
        <v>8</v>
      </c>
      <c r="F21" s="2">
        <f>IFERROR(HLOOKUP("level",'VI3'!$B:$B,MATCH(LOWER(SUBSTITUTE(HLOOKUP("vehicle",[1]pl!$C:$C,pos!F21),"-","_")),'VI3'!$A:$A,0)),)</f>
        <v>7</v>
      </c>
      <c r="G21" s="2">
        <f>IFERROR(HLOOKUP("level",'VI3'!$B:$B,MATCH(LOWER(SUBSTITUTE(HLOOKUP("vehicle",[1]pl!$C:$C,pos!G21),"-","_")),'VI3'!$A:$A,0)),)</f>
        <v>8</v>
      </c>
      <c r="H21" s="2">
        <f>IFERROR(HLOOKUP("level",'VI3'!$B:$B,MATCH(LOWER(SUBSTITUTE(HLOOKUP("vehicle",[1]pl!$C:$C,pos!H21),"-","_")),'VI3'!$A:$A,0)),)</f>
        <v>7</v>
      </c>
      <c r="I21" s="2">
        <f>IFERROR(HLOOKUP("level",'VI3'!$B:$B,MATCH(LOWER(SUBSTITUTE(HLOOKUP("vehicle",[1]pl!$C:$C,pos!I21),"-","_")),'VI3'!$A:$A,0)),)</f>
        <v>7</v>
      </c>
      <c r="J21" s="2">
        <f>IFERROR(HLOOKUP("level",'VI3'!$B:$B,MATCH(LOWER(SUBSTITUTE(HLOOKUP("vehicle",[1]pl!$C:$C,pos!J21),"-","_")),'VI3'!$A:$A,0)),)</f>
        <v>8</v>
      </c>
      <c r="K21" s="2">
        <f>IFERROR(HLOOKUP("level",'VI3'!$B:$B,MATCH(LOWER(SUBSTITUTE(HLOOKUP("vehicle",[1]pl!$C:$C,pos!K21),"-","_")),'VI3'!$A:$A,0)),)</f>
        <v>5</v>
      </c>
      <c r="L21" s="2">
        <f>IFERROR(HLOOKUP("level",'VI3'!$B:$B,MATCH(LOWER(SUBSTITUTE(HLOOKUP("vehicle",[1]pl!$C:$C,pos!L21),"-","_")),'VI3'!$A:$A,0)),)</f>
        <v>8</v>
      </c>
      <c r="M21" s="2">
        <f>IFERROR(HLOOKUP("level",'VI3'!$B:$B,MATCH(LOWER(SUBSTITUTE(HLOOKUP("vehicle",[1]pl!$C:$C,pos!M21),"-","_")),'VI3'!$A:$A,0)),)</f>
        <v>7</v>
      </c>
      <c r="N21" s="2">
        <f>IFERROR(HLOOKUP("level",'VI3'!$B:$B,MATCH(LOWER(SUBSTITUTE(HLOOKUP("vehicle",[1]pl!$C:$C,pos!N21),"-","_")),'VI3'!$A:$A,0)),)</f>
        <v>7</v>
      </c>
      <c r="O21" s="2">
        <f>IFERROR(HLOOKUP("level",'VI3'!$B:$B,MATCH(LOWER(SUBSTITUTE(HLOOKUP("vehicle",[1]pl!$C:$C,pos!O21),"-","_")),'VI3'!$A:$A,0)),)</f>
        <v>5</v>
      </c>
      <c r="Q21" s="2">
        <f>IFERROR(HLOOKUP("level",'VI3'!$B:$B,MATCH(LOWER(SUBSTITUTE(HLOOKUP("vehicle",[1]pl!$C:$C,pos!Q21),"-","_")),'VI3'!$A:$A,0)),)</f>
        <v>8</v>
      </c>
      <c r="R21" s="2">
        <f>IFERROR(HLOOKUP("level",'VI3'!$B:$B,MATCH(LOWER(SUBSTITUTE(HLOOKUP("vehicle",[1]pl!$C:$C,pos!R21),"-","_")),'VI3'!$A:$A,0)),)</f>
        <v>7</v>
      </c>
      <c r="S21" s="2">
        <f>IFERROR(HLOOKUP("level",'VI3'!$B:$B,MATCH(LOWER(SUBSTITUTE(HLOOKUP("vehicle",[1]pl!$C:$C,pos!S21),"-","_")),'VI3'!$A:$A,0)),)</f>
        <v>5</v>
      </c>
      <c r="T21" s="2">
        <f>IFERROR(HLOOKUP("level",'VI3'!$B:$B,MATCH(LOWER(SUBSTITUTE(HLOOKUP("vehicle",[1]pl!$C:$C,pos!T21),"-","_")),'VI3'!$A:$A,0)),)</f>
        <v>8</v>
      </c>
      <c r="U21" s="2">
        <f>IFERROR(HLOOKUP("level",'VI3'!$B:$B,MATCH(LOWER(SUBSTITUTE(HLOOKUP("vehicle",[1]pl!$C:$C,pos!U21),"-","_")),'VI3'!$A:$A,0)),)</f>
        <v>8</v>
      </c>
      <c r="V21" s="2">
        <f>IFERROR(HLOOKUP("level",'VI3'!$B:$B,MATCH(LOWER(SUBSTITUTE(HLOOKUP("vehicle",[1]pl!$C:$C,pos!V21),"-","_")),'VI3'!$A:$A,0)),)</f>
        <v>5</v>
      </c>
      <c r="W21" s="2">
        <f>IFERROR(HLOOKUP("level",'VI3'!$B:$B,MATCH(LOWER(SUBSTITUTE(HLOOKUP("vehicle",[1]pl!$C:$C,pos!W21),"-","_")),'VI3'!$A:$A,0)),)</f>
        <v>8</v>
      </c>
      <c r="X21" s="2">
        <f>IFERROR(HLOOKUP("level",'VI3'!$B:$B,MATCH(LOWER(SUBSTITUTE(HLOOKUP("vehicle",[1]pl!$C:$C,pos!X21),"-","_")),'VI3'!$A:$A,0)),)</f>
        <v>4</v>
      </c>
      <c r="Y21" s="2">
        <f>IFERROR(HLOOKUP("level",'VI3'!$B:$B,MATCH(LOWER(SUBSTITUTE(HLOOKUP("vehicle",[1]pl!$C:$C,pos!Y21),"-","_")),'VI3'!$A:$A,0)),)</f>
        <v>8</v>
      </c>
      <c r="Z21" s="2">
        <f>IFERROR(HLOOKUP("level",'VI3'!$B:$B,MATCH(LOWER(SUBSTITUTE(HLOOKUP("vehicle",[1]pl!$C:$C,pos!Z21),"-","_")),'VI3'!$A:$A,0)),)</f>
        <v>7</v>
      </c>
      <c r="AA21" s="2">
        <f>IFERROR(HLOOKUP("level",'VI3'!$B:$B,MATCH(LOWER(SUBSTITUTE(HLOOKUP("vehicle",[1]pl!$C:$C,pos!AA21),"-","_")),'VI3'!$A:$A,0)),)</f>
        <v>8</v>
      </c>
      <c r="AB21" s="2">
        <f>IFERROR(HLOOKUP("level",'VI3'!$B:$B,MATCH(LOWER(SUBSTITUTE(HLOOKUP("vehicle",[1]pl!$C:$C,pos!AB21),"-","_")),'VI3'!$A:$A,0)),)</f>
        <v>7</v>
      </c>
      <c r="AC21" s="2">
        <f>IFERROR(HLOOKUP("level",'VI3'!$B:$B,MATCH(LOWER(SUBSTITUTE(HLOOKUP("vehicle",[1]pl!$C:$C,pos!AC21),"-","_")),'VI3'!$A:$A,0)),)</f>
        <v>5</v>
      </c>
      <c r="AD21" s="2">
        <f>IFERROR(HLOOKUP("level",'VI3'!$B:$B,MATCH(LOWER(SUBSTITUTE(HLOOKUP("vehicle",[1]pl!$C:$C,pos!AD21),"-","_")),'VI3'!$A:$A,0)),)</f>
        <v>8</v>
      </c>
      <c r="AE21" s="2">
        <f>IFERROR(HLOOKUP("level",'VI3'!$B:$B,MATCH(LOWER(SUBSTITUTE(HLOOKUP("vehicle",[1]pl!$C:$C,pos!AE21),"-","_")),'VI3'!$A:$A,0)),)</f>
        <v>7</v>
      </c>
    </row>
    <row r="22" spans="1:31" s="2" customFormat="1" x14ac:dyDescent="0.25">
      <c r="A22" s="2">
        <f>IFERROR(HLOOKUP("level",'VI3'!$B:$B,MATCH(LOWER(SUBSTITUTE(HLOOKUP("vehicle",[1]pl!$C:$C,pos!A22),"-","_")),'VI3'!$A:$A,0)),)</f>
        <v>8</v>
      </c>
      <c r="B22" s="2">
        <f>IFERROR(HLOOKUP("level",'VI3'!$B:$B,MATCH(LOWER(SUBSTITUTE(HLOOKUP("vehicle",[1]pl!$C:$C,pos!B22),"-","_")),'VI3'!$A:$A,0)),)</f>
        <v>8</v>
      </c>
      <c r="C22" s="2">
        <f>IFERROR(HLOOKUP("level",'VI3'!$B:$B,MATCH(LOWER(SUBSTITUTE(HLOOKUP("vehicle",[1]pl!$C:$C,pos!C22),"-","_")),'VI3'!$A:$A,0)),)</f>
        <v>8</v>
      </c>
      <c r="D22" s="2">
        <f>IFERROR(HLOOKUP("level",'VI3'!$B:$B,MATCH(LOWER(SUBSTITUTE(HLOOKUP("vehicle",[1]pl!$C:$C,pos!D22),"-","_")),'VI3'!$A:$A,0)),)</f>
        <v>4</v>
      </c>
      <c r="E22" s="2">
        <f>IFERROR(HLOOKUP("level",'VI3'!$B:$B,MATCH(LOWER(SUBSTITUTE(HLOOKUP("vehicle",[1]pl!$C:$C,pos!E22),"-","_")),'VI3'!$A:$A,0)),)</f>
        <v>8</v>
      </c>
      <c r="F22" s="2">
        <f>IFERROR(HLOOKUP("level",'VI3'!$B:$B,MATCH(LOWER(SUBSTITUTE(HLOOKUP("vehicle",[1]pl!$C:$C,pos!F22),"-","_")),'VI3'!$A:$A,0)),)</f>
        <v>7</v>
      </c>
      <c r="G22" s="2">
        <f>IFERROR(HLOOKUP("level",'VI3'!$B:$B,MATCH(LOWER(SUBSTITUTE(HLOOKUP("vehicle",[1]pl!$C:$C,pos!G22),"-","_")),'VI3'!$A:$A,0)),)</f>
        <v>8</v>
      </c>
      <c r="H22" s="2">
        <f>IFERROR(HLOOKUP("level",'VI3'!$B:$B,MATCH(LOWER(SUBSTITUTE(HLOOKUP("vehicle",[1]pl!$C:$C,pos!H22),"-","_")),'VI3'!$A:$A,0)),)</f>
        <v>7</v>
      </c>
      <c r="I22" s="2">
        <f>IFERROR(HLOOKUP("level",'VI3'!$B:$B,MATCH(LOWER(SUBSTITUTE(HLOOKUP("vehicle",[1]pl!$C:$C,pos!I22),"-","_")),'VI3'!$A:$A,0)),)</f>
        <v>7</v>
      </c>
      <c r="J22" s="2">
        <f>IFERROR(HLOOKUP("level",'VI3'!$B:$B,MATCH(LOWER(SUBSTITUTE(HLOOKUP("vehicle",[1]pl!$C:$C,pos!J22),"-","_")),'VI3'!$A:$A,0)),)</f>
        <v>8</v>
      </c>
      <c r="K22" s="2">
        <f>IFERROR(HLOOKUP("level",'VI3'!$B:$B,MATCH(LOWER(SUBSTITUTE(HLOOKUP("vehicle",[1]pl!$C:$C,pos!K22),"-","_")),'VI3'!$A:$A,0)),)</f>
        <v>5</v>
      </c>
      <c r="L22" s="2">
        <f>IFERROR(HLOOKUP("level",'VI3'!$B:$B,MATCH(LOWER(SUBSTITUTE(HLOOKUP("vehicle",[1]pl!$C:$C,pos!L22),"-","_")),'VI3'!$A:$A,0)),)</f>
        <v>8</v>
      </c>
      <c r="M22" s="2">
        <f>IFERROR(HLOOKUP("level",'VI3'!$B:$B,MATCH(LOWER(SUBSTITUTE(HLOOKUP("vehicle",[1]pl!$C:$C,pos!M22),"-","_")),'VI3'!$A:$A,0)),)</f>
        <v>7</v>
      </c>
      <c r="N22" s="2">
        <f>IFERROR(HLOOKUP("level",'VI3'!$B:$B,MATCH(LOWER(SUBSTITUTE(HLOOKUP("vehicle",[1]pl!$C:$C,pos!N22),"-","_")),'VI3'!$A:$A,0)),)</f>
        <v>7</v>
      </c>
      <c r="O22" s="2">
        <f>IFERROR(HLOOKUP("level",'VI3'!$B:$B,MATCH(LOWER(SUBSTITUTE(HLOOKUP("vehicle",[1]pl!$C:$C,pos!O22),"-","_")),'VI3'!$A:$A,0)),)</f>
        <v>5</v>
      </c>
      <c r="Q22" s="2">
        <f>IFERROR(HLOOKUP("level",'VI3'!$B:$B,MATCH(LOWER(SUBSTITUTE(HLOOKUP("vehicle",[1]pl!$C:$C,pos!Q22),"-","_")),'VI3'!$A:$A,0)),)</f>
        <v>8</v>
      </c>
      <c r="R22" s="2">
        <f>IFERROR(HLOOKUP("level",'VI3'!$B:$B,MATCH(LOWER(SUBSTITUTE(HLOOKUP("vehicle",[1]pl!$C:$C,pos!R22),"-","_")),'VI3'!$A:$A,0)),)</f>
        <v>7</v>
      </c>
      <c r="S22" s="2">
        <f>IFERROR(HLOOKUP("level",'VI3'!$B:$B,MATCH(LOWER(SUBSTITUTE(HLOOKUP("vehicle",[1]pl!$C:$C,pos!S22),"-","_")),'VI3'!$A:$A,0)),)</f>
        <v>5</v>
      </c>
      <c r="T22" s="2">
        <f>IFERROR(HLOOKUP("level",'VI3'!$B:$B,MATCH(LOWER(SUBSTITUTE(HLOOKUP("vehicle",[1]pl!$C:$C,pos!T22),"-","_")),'VI3'!$A:$A,0)),)</f>
        <v>8</v>
      </c>
      <c r="U22" s="2">
        <f>IFERROR(HLOOKUP("level",'VI3'!$B:$B,MATCH(LOWER(SUBSTITUTE(HLOOKUP("vehicle",[1]pl!$C:$C,pos!U22),"-","_")),'VI3'!$A:$A,0)),)</f>
        <v>8</v>
      </c>
      <c r="V22" s="2">
        <f>IFERROR(HLOOKUP("level",'VI3'!$B:$B,MATCH(LOWER(SUBSTITUTE(HLOOKUP("vehicle",[1]pl!$C:$C,pos!V22),"-","_")),'VI3'!$A:$A,0)),)</f>
        <v>5</v>
      </c>
      <c r="W22" s="2">
        <f>IFERROR(HLOOKUP("level",'VI3'!$B:$B,MATCH(LOWER(SUBSTITUTE(HLOOKUP("vehicle",[1]pl!$C:$C,pos!W22),"-","_")),'VI3'!$A:$A,0)),)</f>
        <v>8</v>
      </c>
      <c r="X22" s="2">
        <f>IFERROR(HLOOKUP("level",'VI3'!$B:$B,MATCH(LOWER(SUBSTITUTE(HLOOKUP("vehicle",[1]pl!$C:$C,pos!X22),"-","_")),'VI3'!$A:$A,0)),)</f>
        <v>4</v>
      </c>
      <c r="Y22" s="2">
        <f>IFERROR(HLOOKUP("level",'VI3'!$B:$B,MATCH(LOWER(SUBSTITUTE(HLOOKUP("vehicle",[1]pl!$C:$C,pos!Y22),"-","_")),'VI3'!$A:$A,0)),)</f>
        <v>8</v>
      </c>
      <c r="Z22" s="2">
        <f>IFERROR(HLOOKUP("level",'VI3'!$B:$B,MATCH(LOWER(SUBSTITUTE(HLOOKUP("vehicle",[1]pl!$C:$C,pos!Z22),"-","_")),'VI3'!$A:$A,0)),)</f>
        <v>7</v>
      </c>
      <c r="AA22" s="2">
        <f>IFERROR(HLOOKUP("level",'VI3'!$B:$B,MATCH(LOWER(SUBSTITUTE(HLOOKUP("vehicle",[1]pl!$C:$C,pos!AA22),"-","_")),'VI3'!$A:$A,0)),)</f>
        <v>8</v>
      </c>
      <c r="AB22" s="2">
        <f>IFERROR(HLOOKUP("level",'VI3'!$B:$B,MATCH(LOWER(SUBSTITUTE(HLOOKUP("vehicle",[1]pl!$C:$C,pos!AB22),"-","_")),'VI3'!$A:$A,0)),)</f>
        <v>7</v>
      </c>
      <c r="AC22" s="2">
        <f>IFERROR(HLOOKUP("level",'VI3'!$B:$B,MATCH(LOWER(SUBSTITUTE(HLOOKUP("vehicle",[1]pl!$C:$C,pos!AC22),"-","_")),'VI3'!$A:$A,0)),)</f>
        <v>5</v>
      </c>
      <c r="AD22" s="2">
        <f>IFERROR(HLOOKUP("level",'VI3'!$B:$B,MATCH(LOWER(SUBSTITUTE(HLOOKUP("vehicle",[1]pl!$C:$C,pos!AD22),"-","_")),'VI3'!$A:$A,0)),)</f>
        <v>8</v>
      </c>
      <c r="AE22" s="2">
        <f>IFERROR(HLOOKUP("level",'VI3'!$B:$B,MATCH(LOWER(SUBSTITUTE(HLOOKUP("vehicle",[1]pl!$C:$C,pos!AE22),"-","_")),'VI3'!$A:$A,0)),)</f>
        <v>7</v>
      </c>
    </row>
    <row r="23" spans="1:31" s="2" customFormat="1" x14ac:dyDescent="0.25">
      <c r="A23" s="2">
        <f>IFERROR(HLOOKUP("level",'VI3'!$B:$B,MATCH(LOWER(SUBSTITUTE(HLOOKUP("vehicle",[1]pl!$C:$C,pos!A23),"-","_")),'VI3'!$A:$A,0)),)</f>
        <v>4</v>
      </c>
      <c r="B23" s="2">
        <f>IFERROR(HLOOKUP("level",'VI3'!$B:$B,MATCH(LOWER(SUBSTITUTE(HLOOKUP("vehicle",[1]pl!$C:$C,pos!B23),"-","_")),'VI3'!$A:$A,0)),)</f>
        <v>5</v>
      </c>
      <c r="C23" s="2">
        <f>IFERROR(HLOOKUP("level",'VI3'!$B:$B,MATCH(LOWER(SUBSTITUTE(HLOOKUP("vehicle",[1]pl!$C:$C,pos!C23),"-","_")),'VI3'!$A:$A,0)),)</f>
        <v>5</v>
      </c>
      <c r="D23" s="2">
        <f>IFERROR(HLOOKUP("level",'VI3'!$B:$B,MATCH(LOWER(SUBSTITUTE(HLOOKUP("vehicle",[1]pl!$C:$C,pos!D23),"-","_")),'VI3'!$A:$A,0)),)</f>
        <v>5</v>
      </c>
      <c r="E23" s="2">
        <f>IFERROR(HLOOKUP("level",'VI3'!$B:$B,MATCH(LOWER(SUBSTITUTE(HLOOKUP("vehicle",[1]pl!$C:$C,pos!E23),"-","_")),'VI3'!$A:$A,0)),)</f>
        <v>5</v>
      </c>
      <c r="F23" s="2">
        <f>IFERROR(HLOOKUP("level",'VI3'!$B:$B,MATCH(LOWER(SUBSTITUTE(HLOOKUP("vehicle",[1]pl!$C:$C,pos!F23),"-","_")),'VI3'!$A:$A,0)),)</f>
        <v>5</v>
      </c>
      <c r="G23" s="2">
        <f>IFERROR(HLOOKUP("level",'VI3'!$B:$B,MATCH(LOWER(SUBSTITUTE(HLOOKUP("vehicle",[1]pl!$C:$C,pos!G23),"-","_")),'VI3'!$A:$A,0)),)</f>
        <v>5</v>
      </c>
      <c r="H23" s="2">
        <f>IFERROR(HLOOKUP("level",'VI3'!$B:$B,MATCH(LOWER(SUBSTITUTE(HLOOKUP("vehicle",[1]pl!$C:$C,pos!H23),"-","_")),'VI3'!$A:$A,0)),)</f>
        <v>5</v>
      </c>
      <c r="I23" s="2">
        <f>IFERROR(HLOOKUP("level",'VI3'!$B:$B,MATCH(LOWER(SUBSTITUTE(HLOOKUP("vehicle",[1]pl!$C:$C,pos!I23),"-","_")),'VI3'!$A:$A,0)),)</f>
        <v>5</v>
      </c>
      <c r="J23" s="2">
        <f>IFERROR(HLOOKUP("level",'VI3'!$B:$B,MATCH(LOWER(SUBSTITUTE(HLOOKUP("vehicle",[1]pl!$C:$C,pos!J23),"-","_")),'VI3'!$A:$A,0)),)</f>
        <v>3</v>
      </c>
      <c r="K23" s="2">
        <f>IFERROR(HLOOKUP("level",'VI3'!$B:$B,MATCH(LOWER(SUBSTITUTE(HLOOKUP("vehicle",[1]pl!$C:$C,pos!K23),"-","_")),'VI3'!$A:$A,0)),)</f>
        <v>5</v>
      </c>
      <c r="L23" s="2">
        <f>IFERROR(HLOOKUP("level",'VI3'!$B:$B,MATCH(LOWER(SUBSTITUTE(HLOOKUP("vehicle",[1]pl!$C:$C,pos!L23),"-","_")),'VI3'!$A:$A,0)),)</f>
        <v>3</v>
      </c>
      <c r="M23" s="2">
        <f>IFERROR(HLOOKUP("level",'VI3'!$B:$B,MATCH(LOWER(SUBSTITUTE(HLOOKUP("vehicle",[1]pl!$C:$C,pos!M23),"-","_")),'VI3'!$A:$A,0)),)</f>
        <v>5</v>
      </c>
      <c r="N23" s="2">
        <f>IFERROR(HLOOKUP("level",'VI3'!$B:$B,MATCH(LOWER(SUBSTITUTE(HLOOKUP("vehicle",[1]pl!$C:$C,pos!N23),"-","_")),'VI3'!$A:$A,0)),)</f>
        <v>5</v>
      </c>
      <c r="O23" s="2">
        <f>IFERROR(HLOOKUP("level",'VI3'!$B:$B,MATCH(LOWER(SUBSTITUTE(HLOOKUP("vehicle",[1]pl!$C:$C,pos!O23),"-","_")),'VI3'!$A:$A,0)),)</f>
        <v>5</v>
      </c>
      <c r="Q23" s="2">
        <f>IFERROR(HLOOKUP("level",'VI3'!$B:$B,MATCH(LOWER(SUBSTITUTE(HLOOKUP("vehicle",[1]pl!$C:$C,pos!Q23),"-","_")),'VI3'!$A:$A,0)),)</f>
        <v>5</v>
      </c>
      <c r="R23" s="2">
        <f>IFERROR(HLOOKUP("level",'VI3'!$B:$B,MATCH(LOWER(SUBSTITUTE(HLOOKUP("vehicle",[1]pl!$C:$C,pos!R23),"-","_")),'VI3'!$A:$A,0)),)</f>
        <v>3</v>
      </c>
      <c r="S23" s="2">
        <f>IFERROR(HLOOKUP("level",'VI3'!$B:$B,MATCH(LOWER(SUBSTITUTE(HLOOKUP("vehicle",[1]pl!$C:$C,pos!S23),"-","_")),'VI3'!$A:$A,0)),)</f>
        <v>5</v>
      </c>
      <c r="T23" s="2">
        <f>IFERROR(HLOOKUP("level",'VI3'!$B:$B,MATCH(LOWER(SUBSTITUTE(HLOOKUP("vehicle",[1]pl!$C:$C,pos!T23),"-","_")),'VI3'!$A:$A,0)),)</f>
        <v>5</v>
      </c>
      <c r="U23" s="2">
        <f>IFERROR(HLOOKUP("level",'VI3'!$B:$B,MATCH(LOWER(SUBSTITUTE(HLOOKUP("vehicle",[1]pl!$C:$C,pos!U23),"-","_")),'VI3'!$A:$A,0)),)</f>
        <v>5</v>
      </c>
      <c r="V23" s="2">
        <f>IFERROR(HLOOKUP("level",'VI3'!$B:$B,MATCH(LOWER(SUBSTITUTE(HLOOKUP("vehicle",[1]pl!$C:$C,pos!V23),"-","_")),'VI3'!$A:$A,0)),)</f>
        <v>5</v>
      </c>
      <c r="W23" s="2">
        <f>IFERROR(HLOOKUP("level",'VI3'!$B:$B,MATCH(LOWER(SUBSTITUTE(HLOOKUP("vehicle",[1]pl!$C:$C,pos!W23),"-","_")),'VI3'!$A:$A,0)),)</f>
        <v>5</v>
      </c>
      <c r="X23" s="2">
        <f>IFERROR(HLOOKUP("level",'VI3'!$B:$B,MATCH(LOWER(SUBSTITUTE(HLOOKUP("vehicle",[1]pl!$C:$C,pos!X23),"-","_")),'VI3'!$A:$A,0)),)</f>
        <v>5</v>
      </c>
      <c r="Y23" s="2">
        <f>IFERROR(HLOOKUP("level",'VI3'!$B:$B,MATCH(LOWER(SUBSTITUTE(HLOOKUP("vehicle",[1]pl!$C:$C,pos!Y23),"-","_")),'VI3'!$A:$A,0)),)</f>
        <v>5</v>
      </c>
      <c r="Z23" s="2">
        <f>IFERROR(HLOOKUP("level",'VI3'!$B:$B,MATCH(LOWER(SUBSTITUTE(HLOOKUP("vehicle",[1]pl!$C:$C,pos!Z23),"-","_")),'VI3'!$A:$A,0)),)</f>
        <v>5</v>
      </c>
      <c r="AA23" s="2">
        <f>IFERROR(HLOOKUP("level",'VI3'!$B:$B,MATCH(LOWER(SUBSTITUTE(HLOOKUP("vehicle",[1]pl!$C:$C,pos!AA23),"-","_")),'VI3'!$A:$A,0)),)</f>
        <v>4</v>
      </c>
      <c r="AB23" s="2">
        <f>IFERROR(HLOOKUP("level",'VI3'!$B:$B,MATCH(LOWER(SUBSTITUTE(HLOOKUP("vehicle",[1]pl!$C:$C,pos!AB23),"-","_")),'VI3'!$A:$A,0)),)</f>
        <v>5</v>
      </c>
      <c r="AC23" s="2">
        <f>IFERROR(HLOOKUP("level",'VI3'!$B:$B,MATCH(LOWER(SUBSTITUTE(HLOOKUP("vehicle",[1]pl!$C:$C,pos!AC23),"-","_")),'VI3'!$A:$A,0)),)</f>
        <v>5</v>
      </c>
      <c r="AD23" s="2">
        <f>IFERROR(HLOOKUP("level",'VI3'!$B:$B,MATCH(LOWER(SUBSTITUTE(HLOOKUP("vehicle",[1]pl!$C:$C,pos!AD23),"-","_")),'VI3'!$A:$A,0)),)</f>
        <v>5</v>
      </c>
      <c r="AE23" s="2">
        <f>IFERROR(HLOOKUP("level",'VI3'!$B:$B,MATCH(LOWER(SUBSTITUTE(HLOOKUP("vehicle",[1]pl!$C:$C,pos!AE23),"-","_")),'VI3'!$A:$A,0)),)</f>
        <v>5</v>
      </c>
    </row>
    <row r="24" spans="1:31" s="2" customFormat="1" x14ac:dyDescent="0.25">
      <c r="A24" s="2">
        <f>IFERROR(HLOOKUP("level",'VI3'!$B:$B,MATCH(LOWER(SUBSTITUTE(HLOOKUP("vehicle",[1]pl!$C:$C,pos!A24),"-","_")),'VI3'!$A:$A,0)),)</f>
        <v>5</v>
      </c>
      <c r="B24" s="2">
        <f>IFERROR(HLOOKUP("level",'VI3'!$B:$B,MATCH(LOWER(SUBSTITUTE(HLOOKUP("vehicle",[1]pl!$C:$C,pos!B24),"-","_")),'VI3'!$A:$A,0)),)</f>
        <v>4</v>
      </c>
      <c r="C24" s="2">
        <f>IFERROR(HLOOKUP("level",'VI3'!$B:$B,MATCH(LOWER(SUBSTITUTE(HLOOKUP("vehicle",[1]pl!$C:$C,pos!C24),"-","_")),'VI3'!$A:$A,0)),)</f>
        <v>5</v>
      </c>
      <c r="D24" s="2">
        <f>IFERROR(HLOOKUP("level",'VI3'!$B:$B,MATCH(LOWER(SUBSTITUTE(HLOOKUP("vehicle",[1]pl!$C:$C,pos!D24),"-","_")),'VI3'!$A:$A,0)),)</f>
        <v>4</v>
      </c>
      <c r="E24" s="2">
        <f>IFERROR(HLOOKUP("level",'VI3'!$B:$B,MATCH(LOWER(SUBSTITUTE(HLOOKUP("vehicle",[1]pl!$C:$C,pos!E24),"-","_")),'VI3'!$A:$A,0)),)</f>
        <v>4</v>
      </c>
      <c r="F24" s="2">
        <f>IFERROR(HLOOKUP("level",'VI3'!$B:$B,MATCH(LOWER(SUBSTITUTE(HLOOKUP("vehicle",[1]pl!$C:$C,pos!F24),"-","_")),'VI3'!$A:$A,0)),)</f>
        <v>5</v>
      </c>
      <c r="G24" s="2">
        <f>IFERROR(HLOOKUP("level",'VI3'!$B:$B,MATCH(LOWER(SUBSTITUTE(HLOOKUP("vehicle",[1]pl!$C:$C,pos!G24),"-","_")),'VI3'!$A:$A,0)),)</f>
        <v>3</v>
      </c>
      <c r="H24" s="2">
        <f>IFERROR(HLOOKUP("level",'VI3'!$B:$B,MATCH(LOWER(SUBSTITUTE(HLOOKUP("vehicle",[1]pl!$C:$C,pos!H24),"-","_")),'VI3'!$A:$A,0)),)</f>
        <v>3</v>
      </c>
      <c r="I24" s="2">
        <f>IFERROR(HLOOKUP("level",'VI3'!$B:$B,MATCH(LOWER(SUBSTITUTE(HLOOKUP("vehicle",[1]pl!$C:$C,pos!I24),"-","_")),'VI3'!$A:$A,0)),)</f>
        <v>4</v>
      </c>
      <c r="J24" s="2">
        <f>IFERROR(HLOOKUP("level",'VI3'!$B:$B,MATCH(LOWER(SUBSTITUTE(HLOOKUP("vehicle",[1]pl!$C:$C,pos!J24),"-","_")),'VI3'!$A:$A,0)),)</f>
        <v>4</v>
      </c>
      <c r="K24" s="2">
        <f>IFERROR(HLOOKUP("level",'VI3'!$B:$B,MATCH(LOWER(SUBSTITUTE(HLOOKUP("vehicle",[1]pl!$C:$C,pos!K24),"-","_")),'VI3'!$A:$A,0)),)</f>
        <v>3</v>
      </c>
      <c r="L24" s="2">
        <f>IFERROR(HLOOKUP("level",'VI3'!$B:$B,MATCH(LOWER(SUBSTITUTE(HLOOKUP("vehicle",[1]pl!$C:$C,pos!L24),"-","_")),'VI3'!$A:$A,0)),)</f>
        <v>4</v>
      </c>
      <c r="M24" s="2">
        <f>IFERROR(HLOOKUP("level",'VI3'!$B:$B,MATCH(LOWER(SUBSTITUTE(HLOOKUP("vehicle",[1]pl!$C:$C,pos!M24),"-","_")),'VI3'!$A:$A,0)),)</f>
        <v>4</v>
      </c>
      <c r="N24" s="2">
        <f>IFERROR(HLOOKUP("level",'VI3'!$B:$B,MATCH(LOWER(SUBSTITUTE(HLOOKUP("vehicle",[1]pl!$C:$C,pos!N24),"-","_")),'VI3'!$A:$A,0)),)</f>
        <v>4</v>
      </c>
      <c r="O24" s="2">
        <f>IFERROR(HLOOKUP("level",'VI3'!$B:$B,MATCH(LOWER(SUBSTITUTE(HLOOKUP("vehicle",[1]pl!$C:$C,pos!O24),"-","_")),'VI3'!$A:$A,0)),)</f>
        <v>4</v>
      </c>
      <c r="Q24" s="2">
        <f>IFERROR(HLOOKUP("level",'VI3'!$B:$B,MATCH(LOWER(SUBSTITUTE(HLOOKUP("vehicle",[1]pl!$C:$C,pos!Q24),"-","_")),'VI3'!$A:$A,0)),)</f>
        <v>4</v>
      </c>
      <c r="R24" s="2">
        <f>IFERROR(HLOOKUP("level",'VI3'!$B:$B,MATCH(LOWER(SUBSTITUTE(HLOOKUP("vehicle",[1]pl!$C:$C,pos!R24),"-","_")),'VI3'!$A:$A,0)),)</f>
        <v>4</v>
      </c>
      <c r="S24" s="2">
        <f>IFERROR(HLOOKUP("level",'VI3'!$B:$B,MATCH(LOWER(SUBSTITUTE(HLOOKUP("vehicle",[1]pl!$C:$C,pos!S24),"-","_")),'VI3'!$A:$A,0)),)</f>
        <v>4</v>
      </c>
      <c r="T24" s="2">
        <f>IFERROR(HLOOKUP("level",'VI3'!$B:$B,MATCH(LOWER(SUBSTITUTE(HLOOKUP("vehicle",[1]pl!$C:$C,pos!T24),"-","_")),'VI3'!$A:$A,0)),)</f>
        <v>3</v>
      </c>
      <c r="U24" s="2">
        <f>IFERROR(HLOOKUP("level",'VI3'!$B:$B,MATCH(LOWER(SUBSTITUTE(HLOOKUP("vehicle",[1]pl!$C:$C,pos!U24),"-","_")),'VI3'!$A:$A,0)),)</f>
        <v>3</v>
      </c>
      <c r="V24" s="2">
        <f>IFERROR(HLOOKUP("level",'VI3'!$B:$B,MATCH(LOWER(SUBSTITUTE(HLOOKUP("vehicle",[1]pl!$C:$C,pos!V24),"-","_")),'VI3'!$A:$A,0)),)</f>
        <v>4</v>
      </c>
      <c r="W24" s="2">
        <f>IFERROR(HLOOKUP("level",'VI3'!$B:$B,MATCH(LOWER(SUBSTITUTE(HLOOKUP("vehicle",[1]pl!$C:$C,pos!W24),"-","_")),'VI3'!$A:$A,0)),)</f>
        <v>4</v>
      </c>
      <c r="X24" s="2">
        <f>IFERROR(HLOOKUP("level",'VI3'!$B:$B,MATCH(LOWER(SUBSTITUTE(HLOOKUP("vehicle",[1]pl!$C:$C,pos!X24),"-","_")),'VI3'!$A:$A,0)),)</f>
        <v>4</v>
      </c>
      <c r="Y24" s="2">
        <f>IFERROR(HLOOKUP("level",'VI3'!$B:$B,MATCH(LOWER(SUBSTITUTE(HLOOKUP("vehicle",[1]pl!$C:$C,pos!Y24),"-","_")),'VI3'!$A:$A,0)),)</f>
        <v>2</v>
      </c>
      <c r="Z24" s="2">
        <f>IFERROR(HLOOKUP("level",'VI3'!$B:$B,MATCH(LOWER(SUBSTITUTE(HLOOKUP("vehicle",[1]pl!$C:$C,pos!Z24),"-","_")),'VI3'!$A:$A,0)),)</f>
        <v>5</v>
      </c>
      <c r="AA24" s="2">
        <f>IFERROR(HLOOKUP("level",'VI3'!$B:$B,MATCH(LOWER(SUBSTITUTE(HLOOKUP("vehicle",[1]pl!$C:$C,pos!AA24),"-","_")),'VI3'!$A:$A,0)),)</f>
        <v>4</v>
      </c>
      <c r="AB24" s="2">
        <f>IFERROR(HLOOKUP("level",'VI3'!$B:$B,MATCH(LOWER(SUBSTITUTE(HLOOKUP("vehicle",[1]pl!$C:$C,pos!AB24),"-","_")),'VI3'!$A:$A,0)),)</f>
        <v>4</v>
      </c>
      <c r="AC24" s="2">
        <f>IFERROR(HLOOKUP("level",'VI3'!$B:$B,MATCH(LOWER(SUBSTITUTE(HLOOKUP("vehicle",[1]pl!$C:$C,pos!AC24),"-","_")),'VI3'!$A:$A,0)),)</f>
        <v>4</v>
      </c>
      <c r="AD24" s="2">
        <f>IFERROR(HLOOKUP("level",'VI3'!$B:$B,MATCH(LOWER(SUBSTITUTE(HLOOKUP("vehicle",[1]pl!$C:$C,pos!AD24),"-","_")),'VI3'!$A:$A,0)),)</f>
        <v>5</v>
      </c>
      <c r="AE24" s="2">
        <f>IFERROR(HLOOKUP("level",'VI3'!$B:$B,MATCH(LOWER(SUBSTITUTE(HLOOKUP("vehicle",[1]pl!$C:$C,pos!AE24),"-","_")),'VI3'!$A:$A,0)),)</f>
        <v>4</v>
      </c>
    </row>
    <row r="25" spans="1:31" s="2" customFormat="1" x14ac:dyDescent="0.25">
      <c r="A25" s="2">
        <f>IFERROR(HLOOKUP("level",'VI3'!$B:$B,MATCH(LOWER(SUBSTITUTE(HLOOKUP("vehicle",[1]pl!$C:$C,pos!A25),"-","_")),'VI3'!$A:$A,0)),)</f>
        <v>7</v>
      </c>
      <c r="B25" s="2">
        <f>IFERROR(HLOOKUP("level",'VI3'!$B:$B,MATCH(LOWER(SUBSTITUTE(HLOOKUP("vehicle",[1]pl!$C:$C,pos!B25),"-","_")),'VI3'!$A:$A,0)),)</f>
        <v>4</v>
      </c>
      <c r="C25" s="2">
        <f>IFERROR(HLOOKUP("level",'VI3'!$B:$B,MATCH(LOWER(SUBSTITUTE(HLOOKUP("vehicle",[1]pl!$C:$C,pos!C25),"-","_")),'VI3'!$A:$A,0)),)</f>
        <v>5</v>
      </c>
      <c r="D25" s="2">
        <f>IFERROR(HLOOKUP("level",'VI3'!$B:$B,MATCH(LOWER(SUBSTITUTE(HLOOKUP("vehicle",[1]pl!$C:$C,pos!D25),"-","_")),'VI3'!$A:$A,0)),)</f>
        <v>6</v>
      </c>
      <c r="E25" s="2">
        <f>IFERROR(HLOOKUP("level",'VI3'!$B:$B,MATCH(LOWER(SUBSTITUTE(HLOOKUP("vehicle",[1]pl!$C:$C,pos!E25),"-","_")),'VI3'!$A:$A,0)),)</f>
        <v>7</v>
      </c>
      <c r="F25" s="2">
        <f>IFERROR(HLOOKUP("level",'VI3'!$B:$B,MATCH(LOWER(SUBSTITUTE(HLOOKUP("vehicle",[1]pl!$C:$C,pos!F25),"-","_")),'VI3'!$A:$A,0)),)</f>
        <v>6</v>
      </c>
      <c r="G25" s="2">
        <f>IFERROR(HLOOKUP("level",'VI3'!$B:$B,MATCH(LOWER(SUBSTITUTE(HLOOKUP("vehicle",[1]pl!$C:$C,pos!G25),"-","_")),'VI3'!$A:$A,0)),)</f>
        <v>8</v>
      </c>
      <c r="H25" s="2">
        <f>IFERROR(HLOOKUP("level",'VI3'!$B:$B,MATCH(LOWER(SUBSTITUTE(HLOOKUP("vehicle",[1]pl!$C:$C,pos!H25),"-","_")),'VI3'!$A:$A,0)),)</f>
        <v>7</v>
      </c>
      <c r="I25" s="2">
        <f>IFERROR(HLOOKUP("level",'VI3'!$B:$B,MATCH(LOWER(SUBSTITUTE(HLOOKUP("vehicle",[1]pl!$C:$C,pos!I25),"-","_")),'VI3'!$A:$A,0)),)</f>
        <v>8</v>
      </c>
      <c r="J25" s="2">
        <f>IFERROR(HLOOKUP("level",'VI3'!$B:$B,MATCH(LOWER(SUBSTITUTE(HLOOKUP("vehicle",[1]pl!$C:$C,pos!J25),"-","_")),'VI3'!$A:$A,0)),)</f>
        <v>8</v>
      </c>
      <c r="K25" s="2">
        <f>IFERROR(HLOOKUP("level",'VI3'!$B:$B,MATCH(LOWER(SUBSTITUTE(HLOOKUP("vehicle",[1]pl!$C:$C,pos!K25),"-","_")),'VI3'!$A:$A,0)),)</f>
        <v>8</v>
      </c>
      <c r="L25" s="2">
        <f>IFERROR(HLOOKUP("level",'VI3'!$B:$B,MATCH(LOWER(SUBSTITUTE(HLOOKUP("vehicle",[1]pl!$C:$C,pos!L25),"-","_")),'VI3'!$A:$A,0)),)</f>
        <v>6</v>
      </c>
      <c r="M25" s="2">
        <f>IFERROR(HLOOKUP("level",'VI3'!$B:$B,MATCH(LOWER(SUBSTITUTE(HLOOKUP("vehicle",[1]pl!$C:$C,pos!M25),"-","_")),'VI3'!$A:$A,0)),)</f>
        <v>8</v>
      </c>
      <c r="N25" s="2">
        <f>IFERROR(HLOOKUP("level",'VI3'!$B:$B,MATCH(LOWER(SUBSTITUTE(HLOOKUP("vehicle",[1]pl!$C:$C,pos!N25),"-","_")),'VI3'!$A:$A,0)),)</f>
        <v>8</v>
      </c>
      <c r="O25" s="2">
        <f>IFERROR(HLOOKUP("level",'VI3'!$B:$B,MATCH(LOWER(SUBSTITUTE(HLOOKUP("vehicle",[1]pl!$C:$C,pos!O25),"-","_")),'VI3'!$A:$A,0)),)</f>
        <v>8</v>
      </c>
      <c r="Q25" s="2">
        <f>IFERROR(HLOOKUP("level",'VI3'!$B:$B,MATCH(LOWER(SUBSTITUTE(HLOOKUP("vehicle",[1]pl!$C:$C,pos!Q25),"-","_")),'VI3'!$A:$A,0)),)</f>
        <v>4</v>
      </c>
      <c r="R25" s="2">
        <f>IFERROR(HLOOKUP("level",'VI3'!$B:$B,MATCH(LOWER(SUBSTITUTE(HLOOKUP("vehicle",[1]pl!$C:$C,pos!R25),"-","_")),'VI3'!$A:$A,0)),)</f>
        <v>5</v>
      </c>
      <c r="S25" s="2">
        <f>IFERROR(HLOOKUP("level",'VI3'!$B:$B,MATCH(LOWER(SUBSTITUTE(HLOOKUP("vehicle",[1]pl!$C:$C,pos!S25),"-","_")),'VI3'!$A:$A,0)),)</f>
        <v>8</v>
      </c>
      <c r="T25" s="2">
        <f>IFERROR(HLOOKUP("level",'VI3'!$B:$B,MATCH(LOWER(SUBSTITUTE(HLOOKUP("vehicle",[1]pl!$C:$C,pos!T25),"-","_")),'VI3'!$A:$A,0)),)</f>
        <v>6</v>
      </c>
      <c r="U25" s="2">
        <f>IFERROR(HLOOKUP("level",'VI3'!$B:$B,MATCH(LOWER(SUBSTITUTE(HLOOKUP("vehicle",[1]pl!$C:$C,pos!U25),"-","_")),'VI3'!$A:$A,0)),)</f>
        <v>8</v>
      </c>
      <c r="V25" s="2">
        <f>IFERROR(HLOOKUP("level",'VI3'!$B:$B,MATCH(LOWER(SUBSTITUTE(HLOOKUP("vehicle",[1]pl!$C:$C,pos!V25),"-","_")),'VI3'!$A:$A,0)),)</f>
        <v>8</v>
      </c>
      <c r="W25" s="2">
        <f>IFERROR(HLOOKUP("level",'VI3'!$B:$B,MATCH(LOWER(SUBSTITUTE(HLOOKUP("vehicle",[1]pl!$C:$C,pos!W25),"-","_")),'VI3'!$A:$A,0)),)</f>
        <v>8</v>
      </c>
      <c r="X25" s="2">
        <f>IFERROR(HLOOKUP("level",'VI3'!$B:$B,MATCH(LOWER(SUBSTITUTE(HLOOKUP("vehicle",[1]pl!$C:$C,pos!X25),"-","_")),'VI3'!$A:$A,0)),)</f>
        <v>8</v>
      </c>
      <c r="Y25" s="2">
        <f>IFERROR(HLOOKUP("level",'VI3'!$B:$B,MATCH(LOWER(SUBSTITUTE(HLOOKUP("vehicle",[1]pl!$C:$C,pos!Y25),"-","_")),'VI3'!$A:$A,0)),)</f>
        <v>8</v>
      </c>
      <c r="Z25" s="2">
        <f>IFERROR(HLOOKUP("level",'VI3'!$B:$B,MATCH(LOWER(SUBSTITUTE(HLOOKUP("vehicle",[1]pl!$C:$C,pos!Z25),"-","_")),'VI3'!$A:$A,0)),)</f>
        <v>7</v>
      </c>
      <c r="AA25" s="2">
        <f>IFERROR(HLOOKUP("level",'VI3'!$B:$B,MATCH(LOWER(SUBSTITUTE(HLOOKUP("vehicle",[1]pl!$C:$C,pos!AA25),"-","_")),'VI3'!$A:$A,0)),)</f>
        <v>6</v>
      </c>
      <c r="AB25" s="2">
        <f>IFERROR(HLOOKUP("level",'VI3'!$B:$B,MATCH(LOWER(SUBSTITUTE(HLOOKUP("vehicle",[1]pl!$C:$C,pos!AB25),"-","_")),'VI3'!$A:$A,0)),)</f>
        <v>7</v>
      </c>
      <c r="AC25" s="2">
        <f>IFERROR(HLOOKUP("level",'VI3'!$B:$B,MATCH(LOWER(SUBSTITUTE(HLOOKUP("vehicle",[1]pl!$C:$C,pos!AC25),"-","_")),'VI3'!$A:$A,0)),)</f>
        <v>6</v>
      </c>
      <c r="AD25" s="2">
        <f>IFERROR(HLOOKUP("level",'VI3'!$B:$B,MATCH(LOWER(SUBSTITUTE(HLOOKUP("vehicle",[1]pl!$C:$C,pos!AD25),"-","_")),'VI3'!$A:$A,0)),)</f>
        <v>7</v>
      </c>
      <c r="AE25" s="2">
        <f>IFERROR(HLOOKUP("level",'VI3'!$B:$B,MATCH(LOWER(SUBSTITUTE(HLOOKUP("vehicle",[1]pl!$C:$C,pos!AE25),"-","_")),'VI3'!$A:$A,0)),)</f>
        <v>8</v>
      </c>
    </row>
    <row r="26" spans="1:31" s="2" customFormat="1" x14ac:dyDescent="0.25">
      <c r="A26" s="2">
        <f>IFERROR(HLOOKUP("level",'VI3'!$B:$B,MATCH(LOWER(SUBSTITUTE(HLOOKUP("vehicle",[1]pl!$C:$C,pos!A26),"-","_")),'VI3'!$A:$A,0)),)</f>
        <v>5</v>
      </c>
      <c r="B26" s="2">
        <f>IFERROR(HLOOKUP("level",'VI3'!$B:$B,MATCH(LOWER(SUBSTITUTE(HLOOKUP("vehicle",[1]pl!$C:$C,pos!B26),"-","_")),'VI3'!$A:$A,0)),)</f>
        <v>8</v>
      </c>
      <c r="C26" s="2">
        <f>IFERROR(HLOOKUP("level",'VI3'!$B:$B,MATCH(LOWER(SUBSTITUTE(HLOOKUP("vehicle",[1]pl!$C:$C,pos!C26),"-","_")),'VI3'!$A:$A,0)),)</f>
        <v>8</v>
      </c>
      <c r="D26" s="2">
        <f>IFERROR(HLOOKUP("level",'VI3'!$B:$B,MATCH(LOWER(SUBSTITUTE(HLOOKUP("vehicle",[1]pl!$C:$C,pos!D26),"-","_")),'VI3'!$A:$A,0)),)</f>
        <v>7</v>
      </c>
      <c r="E26" s="2">
        <f>IFERROR(HLOOKUP("level",'VI3'!$B:$B,MATCH(LOWER(SUBSTITUTE(HLOOKUP("vehicle",[1]pl!$C:$C,pos!E26),"-","_")),'VI3'!$A:$A,0)),)</f>
        <v>7</v>
      </c>
      <c r="F26" s="2">
        <f>IFERROR(HLOOKUP("level",'VI3'!$B:$B,MATCH(LOWER(SUBSTITUTE(HLOOKUP("vehicle",[1]pl!$C:$C,pos!F26),"-","_")),'VI3'!$A:$A,0)),)</f>
        <v>8</v>
      </c>
      <c r="G26" s="2">
        <f>IFERROR(HLOOKUP("level",'VI3'!$B:$B,MATCH(LOWER(SUBSTITUTE(HLOOKUP("vehicle",[1]pl!$C:$C,pos!G26),"-","_")),'VI3'!$A:$A,0)),)</f>
        <v>8</v>
      </c>
      <c r="H26" s="2">
        <f>IFERROR(HLOOKUP("level",'VI3'!$B:$B,MATCH(LOWER(SUBSTITUTE(HLOOKUP("vehicle",[1]pl!$C:$C,pos!H26),"-","_")),'VI3'!$A:$A,0)),)</f>
        <v>7</v>
      </c>
      <c r="I26" s="2">
        <f>IFERROR(HLOOKUP("level",'VI3'!$B:$B,MATCH(LOWER(SUBSTITUTE(HLOOKUP("vehicle",[1]pl!$C:$C,pos!I26),"-","_")),'VI3'!$A:$A,0)),)</f>
        <v>8</v>
      </c>
      <c r="J26" s="2">
        <f>IFERROR(HLOOKUP("level",'VI3'!$B:$B,MATCH(LOWER(SUBSTITUTE(HLOOKUP("vehicle",[1]pl!$C:$C,pos!J26),"-","_")),'VI3'!$A:$A,0)),)</f>
        <v>6</v>
      </c>
      <c r="K26" s="2">
        <f>IFERROR(HLOOKUP("level",'VI3'!$B:$B,MATCH(LOWER(SUBSTITUTE(HLOOKUP("vehicle",[1]pl!$C:$C,pos!K26),"-","_")),'VI3'!$A:$A,0)),)</f>
        <v>7</v>
      </c>
      <c r="L26" s="2">
        <f>IFERROR(HLOOKUP("level",'VI3'!$B:$B,MATCH(LOWER(SUBSTITUTE(HLOOKUP("vehicle",[1]pl!$C:$C,pos!L26),"-","_")),'VI3'!$A:$A,0)),)</f>
        <v>8</v>
      </c>
      <c r="M26" s="2">
        <f>IFERROR(HLOOKUP("level",'VI3'!$B:$B,MATCH(LOWER(SUBSTITUTE(HLOOKUP("vehicle",[1]pl!$C:$C,pos!M26),"-","_")),'VI3'!$A:$A,0)),)</f>
        <v>7</v>
      </c>
      <c r="N26" s="2">
        <f>IFERROR(HLOOKUP("level",'VI3'!$B:$B,MATCH(LOWER(SUBSTITUTE(HLOOKUP("vehicle",[1]pl!$C:$C,pos!N26),"-","_")),'VI3'!$A:$A,0)),)</f>
        <v>8</v>
      </c>
      <c r="O26" s="2">
        <f>IFERROR(HLOOKUP("level",'VI3'!$B:$B,MATCH(LOWER(SUBSTITUTE(HLOOKUP("vehicle",[1]pl!$C:$C,pos!O26),"-","_")),'VI3'!$A:$A,0)),)</f>
        <v>9</v>
      </c>
      <c r="Q26" s="2">
        <f>IFERROR(HLOOKUP("level",'VI3'!$B:$B,MATCH(LOWER(SUBSTITUTE(HLOOKUP("vehicle",[1]pl!$C:$C,pos!Q26),"-","_")),'VI3'!$A:$A,0)),)</f>
        <v>8</v>
      </c>
      <c r="R26" s="2">
        <f>IFERROR(HLOOKUP("level",'VI3'!$B:$B,MATCH(LOWER(SUBSTITUTE(HLOOKUP("vehicle",[1]pl!$C:$C,pos!R26),"-","_")),'VI3'!$A:$A,0)),)</f>
        <v>7</v>
      </c>
      <c r="S26" s="2">
        <f>IFERROR(HLOOKUP("level",'VI3'!$B:$B,MATCH(LOWER(SUBSTITUTE(HLOOKUP("vehicle",[1]pl!$C:$C,pos!S26),"-","_")),'VI3'!$A:$A,0)),)</f>
        <v>8</v>
      </c>
      <c r="T26" s="2">
        <f>IFERROR(HLOOKUP("level",'VI3'!$B:$B,MATCH(LOWER(SUBSTITUTE(HLOOKUP("vehicle",[1]pl!$C:$C,pos!T26),"-","_")),'VI3'!$A:$A,0)),)</f>
        <v>5</v>
      </c>
      <c r="U26" s="2">
        <f>IFERROR(HLOOKUP("level",'VI3'!$B:$B,MATCH(LOWER(SUBSTITUTE(HLOOKUP("vehicle",[1]pl!$C:$C,pos!U26),"-","_")),'VI3'!$A:$A,0)),)</f>
        <v>7</v>
      </c>
      <c r="V26" s="2">
        <f>IFERROR(HLOOKUP("level",'VI3'!$B:$B,MATCH(LOWER(SUBSTITUTE(HLOOKUP("vehicle",[1]pl!$C:$C,pos!V26),"-","_")),'VI3'!$A:$A,0)),)</f>
        <v>8</v>
      </c>
      <c r="W26" s="2">
        <f>IFERROR(HLOOKUP("level",'VI3'!$B:$B,MATCH(LOWER(SUBSTITUTE(HLOOKUP("vehicle",[1]pl!$C:$C,pos!W26),"-","_")),'VI3'!$A:$A,0)),)</f>
        <v>8</v>
      </c>
      <c r="X26" s="2">
        <f>IFERROR(HLOOKUP("level",'VI3'!$B:$B,MATCH(LOWER(SUBSTITUTE(HLOOKUP("vehicle",[1]pl!$C:$C,pos!X26),"-","_")),'VI3'!$A:$A,0)),)</f>
        <v>5</v>
      </c>
      <c r="Y26" s="2">
        <f>IFERROR(HLOOKUP("level",'VI3'!$B:$B,MATCH(LOWER(SUBSTITUTE(HLOOKUP("vehicle",[1]pl!$C:$C,pos!Y26),"-","_")),'VI3'!$A:$A,0)),)</f>
        <v>7</v>
      </c>
      <c r="Z26" s="2">
        <f>IFERROR(HLOOKUP("level",'VI3'!$B:$B,MATCH(LOWER(SUBSTITUTE(HLOOKUP("vehicle",[1]pl!$C:$C,pos!Z26),"-","_")),'VI3'!$A:$A,0)),)</f>
        <v>7</v>
      </c>
      <c r="AA26" s="2">
        <f>IFERROR(HLOOKUP("level",'VI3'!$B:$B,MATCH(LOWER(SUBSTITUTE(HLOOKUP("vehicle",[1]pl!$C:$C,pos!AA26),"-","_")),'VI3'!$A:$A,0)),)</f>
        <v>8</v>
      </c>
      <c r="AB26" s="2">
        <f>IFERROR(HLOOKUP("level",'VI3'!$B:$B,MATCH(LOWER(SUBSTITUTE(HLOOKUP("vehicle",[1]pl!$C:$C,pos!AB26),"-","_")),'VI3'!$A:$A,0)),)</f>
        <v>8</v>
      </c>
      <c r="AC26" s="2">
        <f>IFERROR(HLOOKUP("level",'VI3'!$B:$B,MATCH(LOWER(SUBSTITUTE(HLOOKUP("vehicle",[1]pl!$C:$C,pos!AC26),"-","_")),'VI3'!$A:$A,0)),)</f>
        <v>7</v>
      </c>
      <c r="AD26" s="2">
        <f>IFERROR(HLOOKUP("level",'VI3'!$B:$B,MATCH(LOWER(SUBSTITUTE(HLOOKUP("vehicle",[1]pl!$C:$C,pos!AD26),"-","_")),'VI3'!$A:$A,0)),)</f>
        <v>9</v>
      </c>
      <c r="AE26" s="2">
        <f>IFERROR(HLOOKUP("level",'VI3'!$B:$B,MATCH(LOWER(SUBSTITUTE(HLOOKUP("vehicle",[1]pl!$C:$C,pos!AE26),"-","_")),'VI3'!$A:$A,0)),)</f>
        <v>6</v>
      </c>
    </row>
    <row r="27" spans="1:31" s="2" customFormat="1" x14ac:dyDescent="0.25">
      <c r="A27" s="2">
        <f>IFERROR(HLOOKUP("level",'VI3'!$B:$B,MATCH(LOWER(SUBSTITUTE(HLOOKUP("vehicle",[1]pl!$C:$C,pos!A27),"-","_")),'VI3'!$A:$A,0)),)</f>
        <v>7</v>
      </c>
      <c r="B27" s="2">
        <f>IFERROR(HLOOKUP("level",'VI3'!$B:$B,MATCH(LOWER(SUBSTITUTE(HLOOKUP("vehicle",[1]pl!$C:$C,pos!B27),"-","_")),'VI3'!$A:$A,0)),)</f>
        <v>7</v>
      </c>
      <c r="C27" s="2">
        <f>IFERROR(HLOOKUP("level",'VI3'!$B:$B,MATCH(LOWER(SUBSTITUTE(HLOOKUP("vehicle",[1]pl!$C:$C,pos!C27),"-","_")),'VI3'!$A:$A,0)),)</f>
        <v>5</v>
      </c>
      <c r="D27" s="2">
        <f>IFERROR(HLOOKUP("level",'VI3'!$B:$B,MATCH(LOWER(SUBSTITUTE(HLOOKUP("vehicle",[1]pl!$C:$C,pos!D27),"-","_")),'VI3'!$A:$A,0)),)</f>
        <v>5</v>
      </c>
      <c r="E27" s="2">
        <f>IFERROR(HLOOKUP("level",'VI3'!$B:$B,MATCH(LOWER(SUBSTITUTE(HLOOKUP("vehicle",[1]pl!$C:$C,pos!E27),"-","_")),'VI3'!$A:$A,0)),)</f>
        <v>7</v>
      </c>
      <c r="F27" s="2">
        <f>IFERROR(HLOOKUP("level",'VI3'!$B:$B,MATCH(LOWER(SUBSTITUTE(HLOOKUP("vehicle",[1]pl!$C:$C,pos!F27),"-","_")),'VI3'!$A:$A,0)),)</f>
        <v>7</v>
      </c>
      <c r="G27" s="2">
        <f>IFERROR(HLOOKUP("level",'VI3'!$B:$B,MATCH(LOWER(SUBSTITUTE(HLOOKUP("vehicle",[1]pl!$C:$C,pos!G27),"-","_")),'VI3'!$A:$A,0)),)</f>
        <v>6</v>
      </c>
      <c r="H27" s="2">
        <f>IFERROR(HLOOKUP("level",'VI3'!$B:$B,MATCH(LOWER(SUBSTITUTE(HLOOKUP("vehicle",[1]pl!$C:$C,pos!H27),"-","_")),'VI3'!$A:$A,0)),)</f>
        <v>7</v>
      </c>
      <c r="I27" s="2">
        <f>IFERROR(HLOOKUP("level",'VI3'!$B:$B,MATCH(LOWER(SUBSTITUTE(HLOOKUP("vehicle",[1]pl!$C:$C,pos!I27),"-","_")),'VI3'!$A:$A,0)),)</f>
        <v>7</v>
      </c>
      <c r="J27" s="2">
        <f>IFERROR(HLOOKUP("level",'VI3'!$B:$B,MATCH(LOWER(SUBSTITUTE(HLOOKUP("vehicle",[1]pl!$C:$C,pos!J27),"-","_")),'VI3'!$A:$A,0)),)</f>
        <v>7</v>
      </c>
      <c r="K27" s="2">
        <f>IFERROR(HLOOKUP("level",'VI3'!$B:$B,MATCH(LOWER(SUBSTITUTE(HLOOKUP("vehicle",[1]pl!$C:$C,pos!K27),"-","_")),'VI3'!$A:$A,0)),)</f>
        <v>7</v>
      </c>
      <c r="L27" s="2">
        <f>IFERROR(HLOOKUP("level",'VI3'!$B:$B,MATCH(LOWER(SUBSTITUTE(HLOOKUP("vehicle",[1]pl!$C:$C,pos!L27),"-","_")),'VI3'!$A:$A,0)),)</f>
        <v>7</v>
      </c>
      <c r="M27" s="2">
        <f>IFERROR(HLOOKUP("level",'VI3'!$B:$B,MATCH(LOWER(SUBSTITUTE(HLOOKUP("vehicle",[1]pl!$C:$C,pos!M27),"-","_")),'VI3'!$A:$A,0)),)</f>
        <v>7</v>
      </c>
      <c r="N27" s="2">
        <f>IFERROR(HLOOKUP("level",'VI3'!$B:$B,MATCH(LOWER(SUBSTITUTE(HLOOKUP("vehicle",[1]pl!$C:$C,pos!N27),"-","_")),'VI3'!$A:$A,0)),)</f>
        <v>7</v>
      </c>
      <c r="O27" s="2">
        <f>IFERROR(HLOOKUP("level",'VI3'!$B:$B,MATCH(LOWER(SUBSTITUTE(HLOOKUP("vehicle",[1]pl!$C:$C,pos!O27),"-","_")),'VI3'!$A:$A,0)),)</f>
        <v>5</v>
      </c>
      <c r="Q27" s="2">
        <f>IFERROR(HLOOKUP("level",'VI3'!$B:$B,MATCH(LOWER(SUBSTITUTE(HLOOKUP("vehicle",[1]pl!$C:$C,pos!Q27),"-","_")),'VI3'!$A:$A,0)),)</f>
        <v>6</v>
      </c>
      <c r="R27" s="2">
        <f>IFERROR(HLOOKUP("level",'VI3'!$B:$B,MATCH(LOWER(SUBSTITUTE(HLOOKUP("vehicle",[1]pl!$C:$C,pos!R27),"-","_")),'VI3'!$A:$A,0)),)</f>
        <v>7</v>
      </c>
      <c r="S27" s="2">
        <f>IFERROR(HLOOKUP("level",'VI3'!$B:$B,MATCH(LOWER(SUBSTITUTE(HLOOKUP("vehicle",[1]pl!$C:$C,pos!S27),"-","_")),'VI3'!$A:$A,0)),)</f>
        <v>7</v>
      </c>
      <c r="T27" s="2">
        <f>IFERROR(HLOOKUP("level",'VI3'!$B:$B,MATCH(LOWER(SUBSTITUTE(HLOOKUP("vehicle",[1]pl!$C:$C,pos!T27),"-","_")),'VI3'!$A:$A,0)),)</f>
        <v>7</v>
      </c>
      <c r="U27" s="2">
        <f>IFERROR(HLOOKUP("level",'VI3'!$B:$B,MATCH(LOWER(SUBSTITUTE(HLOOKUP("vehicle",[1]pl!$C:$C,pos!U27),"-","_")),'VI3'!$A:$A,0)),)</f>
        <v>5</v>
      </c>
      <c r="V27" s="2">
        <f>IFERROR(HLOOKUP("level",'VI3'!$B:$B,MATCH(LOWER(SUBSTITUTE(HLOOKUP("vehicle",[1]pl!$C:$C,pos!V27),"-","_")),'VI3'!$A:$A,0)),)</f>
        <v>7</v>
      </c>
      <c r="W27" s="2">
        <f>IFERROR(HLOOKUP("level",'VI3'!$B:$B,MATCH(LOWER(SUBSTITUTE(HLOOKUP("vehicle",[1]pl!$C:$C,pos!W27),"-","_")),'VI3'!$A:$A,0)),)</f>
        <v>7</v>
      </c>
      <c r="X27" s="2">
        <f>IFERROR(HLOOKUP("level",'VI3'!$B:$B,MATCH(LOWER(SUBSTITUTE(HLOOKUP("vehicle",[1]pl!$C:$C,pos!X27),"-","_")),'VI3'!$A:$A,0)),)</f>
        <v>7</v>
      </c>
      <c r="Y27" s="2">
        <f>IFERROR(HLOOKUP("level",'VI3'!$B:$B,MATCH(LOWER(SUBSTITUTE(HLOOKUP("vehicle",[1]pl!$C:$C,pos!Y27),"-","_")),'VI3'!$A:$A,0)),)</f>
        <v>7</v>
      </c>
      <c r="Z27" s="2">
        <f>IFERROR(HLOOKUP("level",'VI3'!$B:$B,MATCH(LOWER(SUBSTITUTE(HLOOKUP("vehicle",[1]pl!$C:$C,pos!Z27),"-","_")),'VI3'!$A:$A,0)),)</f>
        <v>6</v>
      </c>
      <c r="AA27" s="2">
        <f>IFERROR(HLOOKUP("level",'VI3'!$B:$B,MATCH(LOWER(SUBSTITUTE(HLOOKUP("vehicle",[1]pl!$C:$C,pos!AA27),"-","_")),'VI3'!$A:$A,0)),)</f>
        <v>7</v>
      </c>
      <c r="AB27" s="2">
        <f>IFERROR(HLOOKUP("level",'VI3'!$B:$B,MATCH(LOWER(SUBSTITUTE(HLOOKUP("vehicle",[1]pl!$C:$C,pos!AB27),"-","_")),'VI3'!$A:$A,0)),)</f>
        <v>7</v>
      </c>
      <c r="AC27" s="2">
        <f>IFERROR(HLOOKUP("level",'VI3'!$B:$B,MATCH(LOWER(SUBSTITUTE(HLOOKUP("vehicle",[1]pl!$C:$C,pos!AC27),"-","_")),'VI3'!$A:$A,0)),)</f>
        <v>7</v>
      </c>
      <c r="AD27" s="2">
        <f>IFERROR(HLOOKUP("level",'VI3'!$B:$B,MATCH(LOWER(SUBSTITUTE(HLOOKUP("vehicle",[1]pl!$C:$C,pos!AD27),"-","_")),'VI3'!$A:$A,0)),)</f>
        <v>7</v>
      </c>
      <c r="AE27" s="2">
        <f>IFERROR(HLOOKUP("level",'VI3'!$B:$B,MATCH(LOWER(SUBSTITUTE(HLOOKUP("vehicle",[1]pl!$C:$C,pos!AE27),"-","_")),'VI3'!$A:$A,0)),)</f>
        <v>7</v>
      </c>
    </row>
    <row r="28" spans="1:31" s="2" customFormat="1" x14ac:dyDescent="0.25">
      <c r="A28" s="2">
        <f>IFERROR(HLOOKUP("level",'VI3'!$B:$B,MATCH(LOWER(SUBSTITUTE(HLOOKUP("vehicle",[1]pl!$C:$C,pos!A28),"-","_")),'VI3'!$A:$A,0)),)</f>
        <v>6</v>
      </c>
      <c r="B28" s="2">
        <f>IFERROR(HLOOKUP("level",'VI3'!$B:$B,MATCH(LOWER(SUBSTITUTE(HLOOKUP("vehicle",[1]pl!$C:$C,pos!B28),"-","_")),'VI3'!$A:$A,0)),)</f>
        <v>6</v>
      </c>
      <c r="C28" s="2">
        <f>IFERROR(HLOOKUP("level",'VI3'!$B:$B,MATCH(LOWER(SUBSTITUTE(HLOOKUP("vehicle",[1]pl!$C:$C,pos!C28),"-","_")),'VI3'!$A:$A,0)),)</f>
        <v>6</v>
      </c>
      <c r="D28" s="2">
        <f>IFERROR(HLOOKUP("level",'VI3'!$B:$B,MATCH(LOWER(SUBSTITUTE(HLOOKUP("vehicle",[1]pl!$C:$C,pos!D28),"-","_")),'VI3'!$A:$A,0)),)</f>
        <v>6</v>
      </c>
      <c r="E28" s="2">
        <f>IFERROR(HLOOKUP("level",'VI3'!$B:$B,MATCH(LOWER(SUBSTITUTE(HLOOKUP("vehicle",[1]pl!$C:$C,pos!E28),"-","_")),'VI3'!$A:$A,0)),)</f>
        <v>3</v>
      </c>
      <c r="F28" s="2">
        <f>IFERROR(HLOOKUP("level",'VI3'!$B:$B,MATCH(LOWER(SUBSTITUTE(HLOOKUP("vehicle",[1]pl!$C:$C,pos!F28),"-","_")),'VI3'!$A:$A,0)),)</f>
        <v>4</v>
      </c>
      <c r="G28" s="2">
        <f>IFERROR(HLOOKUP("level",'VI3'!$B:$B,MATCH(LOWER(SUBSTITUTE(HLOOKUP("vehicle",[1]pl!$C:$C,pos!G28),"-","_")),'VI3'!$A:$A,0)),)</f>
        <v>5</v>
      </c>
      <c r="H28" s="2">
        <f>IFERROR(HLOOKUP("level",'VI3'!$B:$B,MATCH(LOWER(SUBSTITUTE(HLOOKUP("vehicle",[1]pl!$C:$C,pos!H28),"-","_")),'VI3'!$A:$A,0)),)</f>
        <v>6</v>
      </c>
      <c r="I28" s="2">
        <f>IFERROR(HLOOKUP("level",'VI3'!$B:$B,MATCH(LOWER(SUBSTITUTE(HLOOKUP("vehicle",[1]pl!$C:$C,pos!I28),"-","_")),'VI3'!$A:$A,0)),)</f>
        <v>5</v>
      </c>
      <c r="J28" s="2">
        <f>IFERROR(HLOOKUP("level",'VI3'!$B:$B,MATCH(LOWER(SUBSTITUTE(HLOOKUP("vehicle",[1]pl!$C:$C,pos!J28),"-","_")),'VI3'!$A:$A,0)),)</f>
        <v>6</v>
      </c>
      <c r="K28" s="2">
        <f>IFERROR(HLOOKUP("level",'VI3'!$B:$B,MATCH(LOWER(SUBSTITUTE(HLOOKUP("vehicle",[1]pl!$C:$C,pos!K28),"-","_")),'VI3'!$A:$A,0)),)</f>
        <v>6</v>
      </c>
      <c r="L28" s="2">
        <f>IFERROR(HLOOKUP("level",'VI3'!$B:$B,MATCH(LOWER(SUBSTITUTE(HLOOKUP("vehicle",[1]pl!$C:$C,pos!L28),"-","_")),'VI3'!$A:$A,0)),)</f>
        <v>6</v>
      </c>
      <c r="M28" s="2">
        <f>IFERROR(HLOOKUP("level",'VI3'!$B:$B,MATCH(LOWER(SUBSTITUTE(HLOOKUP("vehicle",[1]pl!$C:$C,pos!M28),"-","_")),'VI3'!$A:$A,0)),)</f>
        <v>6</v>
      </c>
      <c r="N28" s="2">
        <f>IFERROR(HLOOKUP("level",'VI3'!$B:$B,MATCH(LOWER(SUBSTITUTE(HLOOKUP("vehicle",[1]pl!$C:$C,pos!N28),"-","_")),'VI3'!$A:$A,0)),)</f>
        <v>6</v>
      </c>
      <c r="O28" s="2">
        <f>IFERROR(HLOOKUP("level",'VI3'!$B:$B,MATCH(LOWER(SUBSTITUTE(HLOOKUP("vehicle",[1]pl!$C:$C,pos!O28),"-","_")),'VI3'!$A:$A,0)),)</f>
        <v>6</v>
      </c>
      <c r="Q28" s="2">
        <f>IFERROR(HLOOKUP("level",'VI3'!$B:$B,MATCH(LOWER(SUBSTITUTE(HLOOKUP("vehicle",[1]pl!$C:$C,pos!Q28),"-","_")),'VI3'!$A:$A,0)),)</f>
        <v>6</v>
      </c>
      <c r="R28" s="2">
        <f>IFERROR(HLOOKUP("level",'VI3'!$B:$B,MATCH(LOWER(SUBSTITUTE(HLOOKUP("vehicle",[1]pl!$C:$C,pos!R28),"-","_")),'VI3'!$A:$A,0)),)</f>
        <v>6</v>
      </c>
      <c r="S28" s="2">
        <f>IFERROR(HLOOKUP("level",'VI3'!$B:$B,MATCH(LOWER(SUBSTITUTE(HLOOKUP("vehicle",[1]pl!$C:$C,pos!S28),"-","_")),'VI3'!$A:$A,0)),)</f>
        <v>6</v>
      </c>
      <c r="T28" s="2">
        <f>IFERROR(HLOOKUP("level",'VI3'!$B:$B,MATCH(LOWER(SUBSTITUTE(HLOOKUP("vehicle",[1]pl!$C:$C,pos!T28),"-","_")),'VI3'!$A:$A,0)),)</f>
        <v>6</v>
      </c>
      <c r="U28" s="2">
        <f>IFERROR(HLOOKUP("level",'VI3'!$B:$B,MATCH(LOWER(SUBSTITUTE(HLOOKUP("vehicle",[1]pl!$C:$C,pos!U28),"-","_")),'VI3'!$A:$A,0)),)</f>
        <v>5</v>
      </c>
      <c r="V28" s="2">
        <f>IFERROR(HLOOKUP("level",'VI3'!$B:$B,MATCH(LOWER(SUBSTITUTE(HLOOKUP("vehicle",[1]pl!$C:$C,pos!V28),"-","_")),'VI3'!$A:$A,0)),)</f>
        <v>6</v>
      </c>
      <c r="W28" s="2">
        <f>IFERROR(HLOOKUP("level",'VI3'!$B:$B,MATCH(LOWER(SUBSTITUTE(HLOOKUP("vehicle",[1]pl!$C:$C,pos!W28),"-","_")),'VI3'!$A:$A,0)),)</f>
        <v>6</v>
      </c>
      <c r="X28" s="2">
        <f>IFERROR(HLOOKUP("level",'VI3'!$B:$B,MATCH(LOWER(SUBSTITUTE(HLOOKUP("vehicle",[1]pl!$C:$C,pos!X28),"-","_")),'VI3'!$A:$A,0)),)</f>
        <v>6</v>
      </c>
      <c r="Y28" s="2">
        <f>IFERROR(HLOOKUP("level",'VI3'!$B:$B,MATCH(LOWER(SUBSTITUTE(HLOOKUP("vehicle",[1]pl!$C:$C,pos!Y28),"-","_")),'VI3'!$A:$A,0)),)</f>
        <v>6</v>
      </c>
      <c r="Z28" s="2">
        <f>IFERROR(HLOOKUP("level",'VI3'!$B:$B,MATCH(LOWER(SUBSTITUTE(HLOOKUP("vehicle",[1]pl!$C:$C,pos!Z28),"-","_")),'VI3'!$A:$A,0)),)</f>
        <v>3</v>
      </c>
      <c r="AA28" s="2">
        <f>IFERROR(HLOOKUP("level",'VI3'!$B:$B,MATCH(LOWER(SUBSTITUTE(HLOOKUP("vehicle",[1]pl!$C:$C,pos!AA28),"-","_")),'VI3'!$A:$A,0)),)</f>
        <v>6</v>
      </c>
      <c r="AB28" s="2">
        <f>IFERROR(HLOOKUP("level",'VI3'!$B:$B,MATCH(LOWER(SUBSTITUTE(HLOOKUP("vehicle",[1]pl!$C:$C,pos!AB28),"-","_")),'VI3'!$A:$A,0)),)</f>
        <v>6</v>
      </c>
      <c r="AC28" s="2">
        <f>IFERROR(HLOOKUP("level",'VI3'!$B:$B,MATCH(LOWER(SUBSTITUTE(HLOOKUP("vehicle",[1]pl!$C:$C,pos!AC28),"-","_")),'VI3'!$A:$A,0)),)</f>
        <v>6</v>
      </c>
      <c r="AD28" s="2">
        <f>IFERROR(HLOOKUP("level",'VI3'!$B:$B,MATCH(LOWER(SUBSTITUTE(HLOOKUP("vehicle",[1]pl!$C:$C,pos!AD28),"-","_")),'VI3'!$A:$A,0)),)</f>
        <v>4</v>
      </c>
      <c r="AE28" s="2">
        <f>IFERROR(HLOOKUP("level",'VI3'!$B:$B,MATCH(LOWER(SUBSTITUTE(HLOOKUP("vehicle",[1]pl!$C:$C,pos!AE28),"-","_")),'VI3'!$A:$A,0)),)</f>
        <v>4</v>
      </c>
    </row>
    <row r="29" spans="1:31" s="2" customFormat="1" x14ac:dyDescent="0.25">
      <c r="A29" s="2">
        <f>IFERROR(HLOOKUP("level",'VI3'!$B:$B,MATCH(LOWER(SUBSTITUTE(HLOOKUP("vehicle",[1]pl!$C:$C,pos!A29),"-","_")),'VI3'!$A:$A,0)),)</f>
        <v>5</v>
      </c>
      <c r="B29" s="2">
        <f>IFERROR(HLOOKUP("level",'VI3'!$B:$B,MATCH(LOWER(SUBSTITUTE(HLOOKUP("vehicle",[1]pl!$C:$C,pos!B29),"-","_")),'VI3'!$A:$A,0)),)</f>
        <v>4</v>
      </c>
      <c r="C29" s="2">
        <f>IFERROR(HLOOKUP("level",'VI3'!$B:$B,MATCH(LOWER(SUBSTITUTE(HLOOKUP("vehicle",[1]pl!$C:$C,pos!C29),"-","_")),'VI3'!$A:$A,0)),)</f>
        <v>4</v>
      </c>
      <c r="D29" s="2">
        <f>IFERROR(HLOOKUP("level",'VI3'!$B:$B,MATCH(LOWER(SUBSTITUTE(HLOOKUP("vehicle",[1]pl!$C:$C,pos!D29),"-","_")),'VI3'!$A:$A,0)),)</f>
        <v>5</v>
      </c>
      <c r="E29" s="2">
        <f>IFERROR(HLOOKUP("level",'VI3'!$B:$B,MATCH(LOWER(SUBSTITUTE(HLOOKUP("vehicle",[1]pl!$C:$C,pos!E29),"-","_")),'VI3'!$A:$A,0)),)</f>
        <v>4</v>
      </c>
      <c r="F29" s="2">
        <f>IFERROR(HLOOKUP("level",'VI3'!$B:$B,MATCH(LOWER(SUBSTITUTE(HLOOKUP("vehicle",[1]pl!$C:$C,pos!F29),"-","_")),'VI3'!$A:$A,0)),)</f>
        <v>6</v>
      </c>
      <c r="G29" s="2">
        <f>IFERROR(HLOOKUP("level",'VI3'!$B:$B,MATCH(LOWER(SUBSTITUTE(HLOOKUP("vehicle",[1]pl!$C:$C,pos!G29),"-","_")),'VI3'!$A:$A,0)),)</f>
        <v>5</v>
      </c>
      <c r="H29" s="2">
        <f>IFERROR(HLOOKUP("level",'VI3'!$B:$B,MATCH(LOWER(SUBSTITUTE(HLOOKUP("vehicle",[1]pl!$C:$C,pos!H29),"-","_")),'VI3'!$A:$A,0)),)</f>
        <v>5</v>
      </c>
      <c r="I29" s="2">
        <f>IFERROR(HLOOKUP("level",'VI3'!$B:$B,MATCH(LOWER(SUBSTITUTE(HLOOKUP("vehicle",[1]pl!$C:$C,pos!I29),"-","_")),'VI3'!$A:$A,0)),)</f>
        <v>7</v>
      </c>
      <c r="J29" s="2">
        <f>IFERROR(HLOOKUP("level",'VI3'!$B:$B,MATCH(LOWER(SUBSTITUTE(HLOOKUP("vehicle",[1]pl!$C:$C,pos!J29),"-","_")),'VI3'!$A:$A,0)),)</f>
        <v>6</v>
      </c>
      <c r="K29" s="2">
        <f>IFERROR(HLOOKUP("level",'VI3'!$B:$B,MATCH(LOWER(SUBSTITUTE(HLOOKUP("vehicle",[1]pl!$C:$C,pos!K29),"-","_")),'VI3'!$A:$A,0)),)</f>
        <v>5</v>
      </c>
      <c r="L29" s="2">
        <f>IFERROR(HLOOKUP("level",'VI3'!$B:$B,MATCH(LOWER(SUBSTITUTE(HLOOKUP("vehicle",[1]pl!$C:$C,pos!L29),"-","_")),'VI3'!$A:$A,0)),)</f>
        <v>5</v>
      </c>
      <c r="M29" s="2">
        <f>IFERROR(HLOOKUP("level",'VI3'!$B:$B,MATCH(LOWER(SUBSTITUTE(HLOOKUP("vehicle",[1]pl!$C:$C,pos!M29),"-","_")),'VI3'!$A:$A,0)),)</f>
        <v>5</v>
      </c>
      <c r="N29" s="2">
        <f>IFERROR(HLOOKUP("level",'VI3'!$B:$B,MATCH(LOWER(SUBSTITUTE(HLOOKUP("vehicle",[1]pl!$C:$C,pos!N29),"-","_")),'VI3'!$A:$A,0)),)</f>
        <v>6</v>
      </c>
      <c r="O29" s="2">
        <f>IFERROR(HLOOKUP("level",'VI3'!$B:$B,MATCH(LOWER(SUBSTITUTE(HLOOKUP("vehicle",[1]pl!$C:$C,pos!O29),"-","_")),'VI3'!$A:$A,0)),)</f>
        <v>5</v>
      </c>
      <c r="Q29" s="2">
        <f>IFERROR(HLOOKUP("level",'VI3'!$B:$B,MATCH(LOWER(SUBSTITUTE(HLOOKUP("vehicle",[1]pl!$C:$C,pos!Q29),"-","_")),'VI3'!$A:$A,0)),)</f>
        <v>5</v>
      </c>
      <c r="R29" s="2">
        <f>IFERROR(HLOOKUP("level",'VI3'!$B:$B,MATCH(LOWER(SUBSTITUTE(HLOOKUP("vehicle",[1]pl!$C:$C,pos!R29),"-","_")),'VI3'!$A:$A,0)),)</f>
        <v>5</v>
      </c>
      <c r="S29" s="2">
        <f>IFERROR(HLOOKUP("level",'VI3'!$B:$B,MATCH(LOWER(SUBSTITUTE(HLOOKUP("vehicle",[1]pl!$C:$C,pos!S29),"-","_")),'VI3'!$A:$A,0)),)</f>
        <v>6</v>
      </c>
      <c r="T29" s="2">
        <f>IFERROR(HLOOKUP("level",'VI3'!$B:$B,MATCH(LOWER(SUBSTITUTE(HLOOKUP("vehicle",[1]pl!$C:$C,pos!T29),"-","_")),'VI3'!$A:$A,0)),)</f>
        <v>5</v>
      </c>
      <c r="U29" s="2">
        <f>IFERROR(HLOOKUP("level",'VI3'!$B:$B,MATCH(LOWER(SUBSTITUTE(HLOOKUP("vehicle",[1]pl!$C:$C,pos!U29),"-","_")),'VI3'!$A:$A,0)),)</f>
        <v>5</v>
      </c>
      <c r="V29" s="2">
        <f>IFERROR(HLOOKUP("level",'VI3'!$B:$B,MATCH(LOWER(SUBSTITUTE(HLOOKUP("vehicle",[1]pl!$C:$C,pos!V29),"-","_")),'VI3'!$A:$A,0)),)</f>
        <v>5</v>
      </c>
      <c r="W29" s="2">
        <f>IFERROR(HLOOKUP("level",'VI3'!$B:$B,MATCH(LOWER(SUBSTITUTE(HLOOKUP("vehicle",[1]pl!$C:$C,pos!W29),"-","_")),'VI3'!$A:$A,0)),)</f>
        <v>4</v>
      </c>
      <c r="X29" s="2">
        <f>IFERROR(HLOOKUP("level",'VI3'!$B:$B,MATCH(LOWER(SUBSTITUTE(HLOOKUP("vehicle",[1]pl!$C:$C,pos!X29),"-","_")),'VI3'!$A:$A,0)),)</f>
        <v>5</v>
      </c>
      <c r="Y29" s="2">
        <f>IFERROR(HLOOKUP("level",'VI3'!$B:$B,MATCH(LOWER(SUBSTITUTE(HLOOKUP("vehicle",[1]pl!$C:$C,pos!Y29),"-","_")),'VI3'!$A:$A,0)),)</f>
        <v>4</v>
      </c>
      <c r="Z29" s="2">
        <f>IFERROR(HLOOKUP("level",'VI3'!$B:$B,MATCH(LOWER(SUBSTITUTE(HLOOKUP("vehicle",[1]pl!$C:$C,pos!Z29),"-","_")),'VI3'!$A:$A,0)),)</f>
        <v>7</v>
      </c>
      <c r="AA29" s="2">
        <f>IFERROR(HLOOKUP("level",'VI3'!$B:$B,MATCH(LOWER(SUBSTITUTE(HLOOKUP("vehicle",[1]pl!$C:$C,pos!AA29),"-","_")),'VI3'!$A:$A,0)),)</f>
        <v>5</v>
      </c>
      <c r="AB29" s="2">
        <f>IFERROR(HLOOKUP("level",'VI3'!$B:$B,MATCH(LOWER(SUBSTITUTE(HLOOKUP("vehicle",[1]pl!$C:$C,pos!AB29),"-","_")),'VI3'!$A:$A,0)),)</f>
        <v>5</v>
      </c>
      <c r="AC29" s="2">
        <f>IFERROR(HLOOKUP("level",'VI3'!$B:$B,MATCH(LOWER(SUBSTITUTE(HLOOKUP("vehicle",[1]pl!$C:$C,pos!AC29),"-","_")),'VI3'!$A:$A,0)),)</f>
        <v>6</v>
      </c>
      <c r="AD29" s="2">
        <f>IFERROR(HLOOKUP("level",'VI3'!$B:$B,MATCH(LOWER(SUBSTITUTE(HLOOKUP("vehicle",[1]pl!$C:$C,pos!AD29),"-","_")),'VI3'!$A:$A,0)),)</f>
        <v>5</v>
      </c>
      <c r="AE29" s="2">
        <f>IFERROR(HLOOKUP("level",'VI3'!$B:$B,MATCH(LOWER(SUBSTITUTE(HLOOKUP("vehicle",[1]pl!$C:$C,pos!AE29),"-","_")),'VI3'!$A:$A,0)),)</f>
        <v>4</v>
      </c>
    </row>
    <row r="30" spans="1:31" s="2" customFormat="1" x14ac:dyDescent="0.25">
      <c r="A30" s="2">
        <f>IFERROR(HLOOKUP("level",'VI3'!$B:$B,MATCH(LOWER(SUBSTITUTE(HLOOKUP("vehicle",[1]pl!$C:$C,pos!A30),"-","_")),'VI3'!$A:$A,0)),)</f>
        <v>6</v>
      </c>
      <c r="B30" s="2">
        <f>IFERROR(HLOOKUP("level",'VI3'!$B:$B,MATCH(LOWER(SUBSTITUTE(HLOOKUP("vehicle",[1]pl!$C:$C,pos!B30),"-","_")),'VI3'!$A:$A,0)),)</f>
        <v>6</v>
      </c>
      <c r="C30" s="2">
        <f>IFERROR(HLOOKUP("level",'VI3'!$B:$B,MATCH(LOWER(SUBSTITUTE(HLOOKUP("vehicle",[1]pl!$C:$C,pos!C30),"-","_")),'VI3'!$A:$A,0)),)</f>
        <v>5</v>
      </c>
      <c r="D30" s="2">
        <f>IFERROR(HLOOKUP("level",'VI3'!$B:$B,MATCH(LOWER(SUBSTITUTE(HLOOKUP("vehicle",[1]pl!$C:$C,pos!D30),"-","_")),'VI3'!$A:$A,0)),)</f>
        <v>5</v>
      </c>
      <c r="E30" s="2">
        <f>IFERROR(HLOOKUP("level",'VI3'!$B:$B,MATCH(LOWER(SUBSTITUTE(HLOOKUP("vehicle",[1]pl!$C:$C,pos!E30),"-","_")),'VI3'!$A:$A,0)),)</f>
        <v>6</v>
      </c>
      <c r="F30" s="2">
        <f>IFERROR(HLOOKUP("level",'VI3'!$B:$B,MATCH(LOWER(SUBSTITUTE(HLOOKUP("vehicle",[1]pl!$C:$C,pos!F30),"-","_")),'VI3'!$A:$A,0)),)</f>
        <v>6</v>
      </c>
      <c r="G30" s="2">
        <f>IFERROR(HLOOKUP("level",'VI3'!$B:$B,MATCH(LOWER(SUBSTITUTE(HLOOKUP("vehicle",[1]pl!$C:$C,pos!G30),"-","_")),'VI3'!$A:$A,0)),)</f>
        <v>4</v>
      </c>
      <c r="H30" s="2">
        <f>IFERROR(HLOOKUP("level",'VI3'!$B:$B,MATCH(LOWER(SUBSTITUTE(HLOOKUP("vehicle",[1]pl!$C:$C,pos!H30),"-","_")),'VI3'!$A:$A,0)),)</f>
        <v>6</v>
      </c>
      <c r="I30" s="2">
        <f>IFERROR(HLOOKUP("level",'VI3'!$B:$B,MATCH(LOWER(SUBSTITUTE(HLOOKUP("vehicle",[1]pl!$C:$C,pos!I30),"-","_")),'VI3'!$A:$A,0)),)</f>
        <v>6</v>
      </c>
      <c r="J30" s="2">
        <f>IFERROR(HLOOKUP("level",'VI3'!$B:$B,MATCH(LOWER(SUBSTITUTE(HLOOKUP("vehicle",[1]pl!$C:$C,pos!J30),"-","_")),'VI3'!$A:$A,0)),)</f>
        <v>5</v>
      </c>
      <c r="K30" s="2">
        <f>IFERROR(HLOOKUP("level",'VI3'!$B:$B,MATCH(LOWER(SUBSTITUTE(HLOOKUP("vehicle",[1]pl!$C:$C,pos!K30),"-","_")),'VI3'!$A:$A,0)),)</f>
        <v>4</v>
      </c>
      <c r="L30" s="2">
        <f>IFERROR(HLOOKUP("level",'VI3'!$B:$B,MATCH(LOWER(SUBSTITUTE(HLOOKUP("vehicle",[1]pl!$C:$C,pos!L30),"-","_")),'VI3'!$A:$A,0)),)</f>
        <v>5</v>
      </c>
      <c r="M30" s="2">
        <f>IFERROR(HLOOKUP("level",'VI3'!$B:$B,MATCH(LOWER(SUBSTITUTE(HLOOKUP("vehicle",[1]pl!$C:$C,pos!M30),"-","_")),'VI3'!$A:$A,0)),)</f>
        <v>6</v>
      </c>
      <c r="N30" s="2">
        <f>IFERROR(HLOOKUP("level",'VI3'!$B:$B,MATCH(LOWER(SUBSTITUTE(HLOOKUP("vehicle",[1]pl!$C:$C,pos!N30),"-","_")),'VI3'!$A:$A,0)),)</f>
        <v>5</v>
      </c>
      <c r="O30" s="2">
        <f>IFERROR(HLOOKUP("level",'VI3'!$B:$B,MATCH(LOWER(SUBSTITUTE(HLOOKUP("vehicle",[1]pl!$C:$C,pos!O30),"-","_")),'VI3'!$A:$A,0)),)</f>
        <v>6</v>
      </c>
      <c r="Q30" s="2">
        <f>IFERROR(HLOOKUP("level",'VI3'!$B:$B,MATCH(LOWER(SUBSTITUTE(HLOOKUP("vehicle",[1]pl!$C:$C,pos!Q30),"-","_")),'VI3'!$A:$A,0)),)</f>
        <v>4</v>
      </c>
      <c r="R30" s="2">
        <f>IFERROR(HLOOKUP("level",'VI3'!$B:$B,MATCH(LOWER(SUBSTITUTE(HLOOKUP("vehicle",[1]pl!$C:$C,pos!R30),"-","_")),'VI3'!$A:$A,0)),)</f>
        <v>6</v>
      </c>
      <c r="S30" s="2">
        <f>IFERROR(HLOOKUP("level",'VI3'!$B:$B,MATCH(LOWER(SUBSTITUTE(HLOOKUP("vehicle",[1]pl!$C:$C,pos!S30),"-","_")),'VI3'!$A:$A,0)),)</f>
        <v>5</v>
      </c>
      <c r="T30" s="2">
        <f>IFERROR(HLOOKUP("level",'VI3'!$B:$B,MATCH(LOWER(SUBSTITUTE(HLOOKUP("vehicle",[1]pl!$C:$C,pos!T30),"-","_")),'VI3'!$A:$A,0)),)</f>
        <v>6</v>
      </c>
      <c r="U30" s="2">
        <f>IFERROR(HLOOKUP("level",'VI3'!$B:$B,MATCH(LOWER(SUBSTITUTE(HLOOKUP("vehicle",[1]pl!$C:$C,pos!U30),"-","_")),'VI3'!$A:$A,0)),)</f>
        <v>5</v>
      </c>
      <c r="V30" s="2">
        <f>IFERROR(HLOOKUP("level",'VI3'!$B:$B,MATCH(LOWER(SUBSTITUTE(HLOOKUP("vehicle",[1]pl!$C:$C,pos!V30),"-","_")),'VI3'!$A:$A,0)),)</f>
        <v>5</v>
      </c>
      <c r="W30" s="2">
        <f>IFERROR(HLOOKUP("level",'VI3'!$B:$B,MATCH(LOWER(SUBSTITUTE(HLOOKUP("vehicle",[1]pl!$C:$C,pos!W30),"-","_")),'VI3'!$A:$A,0)),)</f>
        <v>5</v>
      </c>
      <c r="X30" s="2">
        <f>IFERROR(HLOOKUP("level",'VI3'!$B:$B,MATCH(LOWER(SUBSTITUTE(HLOOKUP("vehicle",[1]pl!$C:$C,pos!X30),"-","_")),'VI3'!$A:$A,0)),)</f>
        <v>5</v>
      </c>
      <c r="Y30" s="2">
        <f>IFERROR(HLOOKUP("level",'VI3'!$B:$B,MATCH(LOWER(SUBSTITUTE(HLOOKUP("vehicle",[1]pl!$C:$C,pos!Y30),"-","_")),'VI3'!$A:$A,0)),)</f>
        <v>6</v>
      </c>
      <c r="Z30" s="2">
        <f>IFERROR(HLOOKUP("level",'VI3'!$B:$B,MATCH(LOWER(SUBSTITUTE(HLOOKUP("vehicle",[1]pl!$C:$C,pos!Z30),"-","_")),'VI3'!$A:$A,0)),)</f>
        <v>6</v>
      </c>
      <c r="AA30" s="2">
        <f>IFERROR(HLOOKUP("level",'VI3'!$B:$B,MATCH(LOWER(SUBSTITUTE(HLOOKUP("vehicle",[1]pl!$C:$C,pos!AA30),"-","_")),'VI3'!$A:$A,0)),)</f>
        <v>5</v>
      </c>
      <c r="AB30" s="2">
        <f>IFERROR(HLOOKUP("level",'VI3'!$B:$B,MATCH(LOWER(SUBSTITUTE(HLOOKUP("vehicle",[1]pl!$C:$C,pos!AB30),"-","_")),'VI3'!$A:$A,0)),)</f>
        <v>5</v>
      </c>
      <c r="AC30" s="2">
        <f>IFERROR(HLOOKUP("level",'VI3'!$B:$B,MATCH(LOWER(SUBSTITUTE(HLOOKUP("vehicle",[1]pl!$C:$C,pos!AC30),"-","_")),'VI3'!$A:$A,0)),)</f>
        <v>6</v>
      </c>
      <c r="AD30" s="2">
        <f>IFERROR(HLOOKUP("level",'VI3'!$B:$B,MATCH(LOWER(SUBSTITUTE(HLOOKUP("vehicle",[1]pl!$C:$C,pos!AD30),"-","_")),'VI3'!$A:$A,0)),)</f>
        <v>6</v>
      </c>
      <c r="AE30" s="2">
        <f>IFERROR(HLOOKUP("level",'VI3'!$B:$B,MATCH(LOWER(SUBSTITUTE(HLOOKUP("vehicle",[1]pl!$C:$C,pos!AE30),"-","_")),'VI3'!$A:$A,0)),)</f>
        <v>4</v>
      </c>
    </row>
    <row r="31" spans="1:31" s="2" customFormat="1" x14ac:dyDescent="0.25">
      <c r="A31" s="2">
        <f>IFERROR(HLOOKUP("level",'VI3'!$B:$B,MATCH(LOWER(SUBSTITUTE(HLOOKUP("vehicle",[1]pl!$C:$C,pos!A31),"-","_")),'VI3'!$A:$A,0)),)</f>
        <v>5</v>
      </c>
      <c r="B31" s="2">
        <f>IFERROR(HLOOKUP("level",'VI3'!$B:$B,MATCH(LOWER(SUBSTITUTE(HLOOKUP("vehicle",[1]pl!$C:$C,pos!B31),"-","_")),'VI3'!$A:$A,0)),)</f>
        <v>4</v>
      </c>
      <c r="C31" s="2">
        <f>IFERROR(HLOOKUP("level",'VI3'!$B:$B,MATCH(LOWER(SUBSTITUTE(HLOOKUP("vehicle",[1]pl!$C:$C,pos!C31),"-","_")),'VI3'!$A:$A,0)),)</f>
        <v>5</v>
      </c>
      <c r="D31" s="2">
        <f>IFERROR(HLOOKUP("level",'VI3'!$B:$B,MATCH(LOWER(SUBSTITUTE(HLOOKUP("vehicle",[1]pl!$C:$C,pos!D31),"-","_")),'VI3'!$A:$A,0)),)</f>
        <v>5</v>
      </c>
      <c r="E31" s="2">
        <f>IFERROR(HLOOKUP("level",'VI3'!$B:$B,MATCH(LOWER(SUBSTITUTE(HLOOKUP("vehicle",[1]pl!$C:$C,pos!E31),"-","_")),'VI3'!$A:$A,0)),)</f>
        <v>3</v>
      </c>
      <c r="F31" s="2">
        <f>IFERROR(HLOOKUP("level",'VI3'!$B:$B,MATCH(LOWER(SUBSTITUTE(HLOOKUP("vehicle",[1]pl!$C:$C,pos!F31),"-","_")),'VI3'!$A:$A,0)),)</f>
        <v>4</v>
      </c>
      <c r="G31" s="2">
        <f>IFERROR(HLOOKUP("level",'VI3'!$B:$B,MATCH(LOWER(SUBSTITUTE(HLOOKUP("vehicle",[1]pl!$C:$C,pos!G31),"-","_")),'VI3'!$A:$A,0)),)</f>
        <v>3</v>
      </c>
      <c r="H31" s="2">
        <f>IFERROR(HLOOKUP("level",'VI3'!$B:$B,MATCH(LOWER(SUBSTITUTE(HLOOKUP("vehicle",[1]pl!$C:$C,pos!H31),"-","_")),'VI3'!$A:$A,0)),)</f>
        <v>5</v>
      </c>
      <c r="I31" s="2">
        <f>IFERROR(HLOOKUP("level",'VI3'!$B:$B,MATCH(LOWER(SUBSTITUTE(HLOOKUP("vehicle",[1]pl!$C:$C,pos!I31),"-","_")),'VI3'!$A:$A,0)),)</f>
        <v>5</v>
      </c>
      <c r="J31" s="2">
        <f>IFERROR(HLOOKUP("level",'VI3'!$B:$B,MATCH(LOWER(SUBSTITUTE(HLOOKUP("vehicle",[1]pl!$C:$C,pos!J31),"-","_")),'VI3'!$A:$A,0)),)</f>
        <v>4</v>
      </c>
      <c r="K31" s="2">
        <f>IFERROR(HLOOKUP("level",'VI3'!$B:$B,MATCH(LOWER(SUBSTITUTE(HLOOKUP("vehicle",[1]pl!$C:$C,pos!K31),"-","_")),'VI3'!$A:$A,0)),)</f>
        <v>4</v>
      </c>
      <c r="L31" s="2">
        <f>IFERROR(HLOOKUP("level",'VI3'!$B:$B,MATCH(LOWER(SUBSTITUTE(HLOOKUP("vehicle",[1]pl!$C:$C,pos!L31),"-","_")),'VI3'!$A:$A,0)),)</f>
        <v>4</v>
      </c>
      <c r="M31" s="2">
        <f>IFERROR(HLOOKUP("level",'VI3'!$B:$B,MATCH(LOWER(SUBSTITUTE(HLOOKUP("vehicle",[1]pl!$C:$C,pos!M31),"-","_")),'VI3'!$A:$A,0)),)</f>
        <v>3</v>
      </c>
      <c r="N31" s="2">
        <f>IFERROR(HLOOKUP("level",'VI3'!$B:$B,MATCH(LOWER(SUBSTITUTE(HLOOKUP("vehicle",[1]pl!$C:$C,pos!N31),"-","_")),'VI3'!$A:$A,0)),)</f>
        <v>4</v>
      </c>
      <c r="O31" s="2">
        <f>IFERROR(HLOOKUP("level",'VI3'!$B:$B,MATCH(LOWER(SUBSTITUTE(HLOOKUP("vehicle",[1]pl!$C:$C,pos!O31),"-","_")),'VI3'!$A:$A,0)),)</f>
        <v>3</v>
      </c>
      <c r="Q31" s="2">
        <f>IFERROR(HLOOKUP("level",'VI3'!$B:$B,MATCH(LOWER(SUBSTITUTE(HLOOKUP("vehicle",[1]pl!$C:$C,pos!Q31),"-","_")),'VI3'!$A:$A,0)),)</f>
        <v>4</v>
      </c>
      <c r="R31" s="2">
        <f>IFERROR(HLOOKUP("level",'VI3'!$B:$B,MATCH(LOWER(SUBSTITUTE(HLOOKUP("vehicle",[1]pl!$C:$C,pos!R31),"-","_")),'VI3'!$A:$A,0)),)</f>
        <v>5</v>
      </c>
      <c r="S31" s="2">
        <f>IFERROR(HLOOKUP("level",'VI3'!$B:$B,MATCH(LOWER(SUBSTITUTE(HLOOKUP("vehicle",[1]pl!$C:$C,pos!S31),"-","_")),'VI3'!$A:$A,0)),)</f>
        <v>5</v>
      </c>
      <c r="T31" s="2">
        <f>IFERROR(HLOOKUP("level",'VI3'!$B:$B,MATCH(LOWER(SUBSTITUTE(HLOOKUP("vehicle",[1]pl!$C:$C,pos!T31),"-","_")),'VI3'!$A:$A,0)),)</f>
        <v>3</v>
      </c>
      <c r="U31" s="2">
        <f>IFERROR(HLOOKUP("level",'VI3'!$B:$B,MATCH(LOWER(SUBSTITUTE(HLOOKUP("vehicle",[1]pl!$C:$C,pos!U31),"-","_")),'VI3'!$A:$A,0)),)</f>
        <v>5</v>
      </c>
      <c r="V31" s="2">
        <f>IFERROR(HLOOKUP("level",'VI3'!$B:$B,MATCH(LOWER(SUBSTITUTE(HLOOKUP("vehicle",[1]pl!$C:$C,pos!V31),"-","_")),'VI3'!$A:$A,0)),)</f>
        <v>4</v>
      </c>
      <c r="W31" s="2">
        <f>IFERROR(HLOOKUP("level",'VI3'!$B:$B,MATCH(LOWER(SUBSTITUTE(HLOOKUP("vehicle",[1]pl!$C:$C,pos!W31),"-","_")),'VI3'!$A:$A,0)),)</f>
        <v>3</v>
      </c>
      <c r="X31" s="2">
        <f>IFERROR(HLOOKUP("level",'VI3'!$B:$B,MATCH(LOWER(SUBSTITUTE(HLOOKUP("vehicle",[1]pl!$C:$C,pos!X31),"-","_")),'VI3'!$A:$A,0)),)</f>
        <v>5</v>
      </c>
      <c r="Y31" s="2">
        <f>IFERROR(HLOOKUP("level",'VI3'!$B:$B,MATCH(LOWER(SUBSTITUTE(HLOOKUP("vehicle",[1]pl!$C:$C,pos!Y31),"-","_")),'VI3'!$A:$A,0)),)</f>
        <v>3</v>
      </c>
      <c r="Z31" s="2">
        <f>IFERROR(HLOOKUP("level",'VI3'!$B:$B,MATCH(LOWER(SUBSTITUTE(HLOOKUP("vehicle",[1]pl!$C:$C,pos!Z31),"-","_")),'VI3'!$A:$A,0)),)</f>
        <v>4</v>
      </c>
      <c r="AA31" s="2">
        <f>IFERROR(HLOOKUP("level",'VI3'!$B:$B,MATCH(LOWER(SUBSTITUTE(HLOOKUP("vehicle",[1]pl!$C:$C,pos!AA31),"-","_")),'VI3'!$A:$A,0)),)</f>
        <v>4</v>
      </c>
      <c r="AB31" s="2">
        <f>IFERROR(HLOOKUP("level",'VI3'!$B:$B,MATCH(LOWER(SUBSTITUTE(HLOOKUP("vehicle",[1]pl!$C:$C,pos!AB31),"-","_")),'VI3'!$A:$A,0)),)</f>
        <v>5</v>
      </c>
      <c r="AC31" s="2">
        <f>IFERROR(HLOOKUP("level",'VI3'!$B:$B,MATCH(LOWER(SUBSTITUTE(HLOOKUP("vehicle",[1]pl!$C:$C,pos!AC31),"-","_")),'VI3'!$A:$A,0)),)</f>
        <v>5</v>
      </c>
      <c r="AD31" s="2">
        <f>IFERROR(HLOOKUP("level",'VI3'!$B:$B,MATCH(LOWER(SUBSTITUTE(HLOOKUP("vehicle",[1]pl!$C:$C,pos!AD31),"-","_")),'VI3'!$A:$A,0)),)</f>
        <v>4</v>
      </c>
      <c r="AE31" s="2">
        <f>IFERROR(HLOOKUP("level",'VI3'!$B:$B,MATCH(LOWER(SUBSTITUTE(HLOOKUP("vehicle",[1]pl!$C:$C,pos!AE31),"-","_")),'VI3'!$A:$A,0)),)</f>
        <v>3</v>
      </c>
    </row>
    <row r="32" spans="1:31" s="2" customFormat="1" x14ac:dyDescent="0.25">
      <c r="A32" s="2">
        <f>IFERROR(HLOOKUP("level",'VI3'!$B:$B,MATCH(LOWER(SUBSTITUTE(HLOOKUP("vehicle",[1]pl!$C:$C,pos!A32),"-","_")),'VI3'!$A:$A,0)),)</f>
        <v>4</v>
      </c>
      <c r="B32" s="2">
        <f>IFERROR(HLOOKUP("level",'VI3'!$B:$B,MATCH(LOWER(SUBSTITUTE(HLOOKUP("vehicle",[1]pl!$C:$C,pos!B32),"-","_")),'VI3'!$A:$A,0)),)</f>
        <v>4</v>
      </c>
      <c r="C32" s="2">
        <f>IFERROR(HLOOKUP("level",'VI3'!$B:$B,MATCH(LOWER(SUBSTITUTE(HLOOKUP("vehicle",[1]pl!$C:$C,pos!C32),"-","_")),'VI3'!$A:$A,0)),)</f>
        <v>5</v>
      </c>
      <c r="D32" s="2">
        <f>IFERROR(HLOOKUP("level",'VI3'!$B:$B,MATCH(LOWER(SUBSTITUTE(HLOOKUP("vehicle",[1]pl!$C:$C,pos!D32),"-","_")),'VI3'!$A:$A,0)),)</f>
        <v>4</v>
      </c>
      <c r="E32" s="2">
        <f>IFERROR(HLOOKUP("level",'VI3'!$B:$B,MATCH(LOWER(SUBSTITUTE(HLOOKUP("vehicle",[1]pl!$C:$C,pos!E32),"-","_")),'VI3'!$A:$A,0)),)</f>
        <v>3</v>
      </c>
      <c r="F32" s="2">
        <f>IFERROR(HLOOKUP("level",'VI3'!$B:$B,MATCH(LOWER(SUBSTITUTE(HLOOKUP("vehicle",[1]pl!$C:$C,pos!F32),"-","_")),'VI3'!$A:$A,0)),)</f>
        <v>5</v>
      </c>
      <c r="G32" s="2">
        <f>IFERROR(HLOOKUP("level",'VI3'!$B:$B,MATCH(LOWER(SUBSTITUTE(HLOOKUP("vehicle",[1]pl!$C:$C,pos!G32),"-","_")),'VI3'!$A:$A,0)),)</f>
        <v>6</v>
      </c>
      <c r="H32" s="2">
        <f>IFERROR(HLOOKUP("level",'VI3'!$B:$B,MATCH(LOWER(SUBSTITUTE(HLOOKUP("vehicle",[1]pl!$C:$C,pos!H32),"-","_")),'VI3'!$A:$A,0)),)</f>
        <v>6</v>
      </c>
      <c r="I32" s="2">
        <f>IFERROR(HLOOKUP("level",'VI3'!$B:$B,MATCH(LOWER(SUBSTITUTE(HLOOKUP("vehicle",[1]pl!$C:$C,pos!I32),"-","_")),'VI3'!$A:$A,0)),)</f>
        <v>5</v>
      </c>
      <c r="J32" s="2">
        <f>IFERROR(HLOOKUP("level",'VI3'!$B:$B,MATCH(LOWER(SUBSTITUTE(HLOOKUP("vehicle",[1]pl!$C:$C,pos!J32),"-","_")),'VI3'!$A:$A,0)),)</f>
        <v>5</v>
      </c>
      <c r="K32" s="2">
        <f>IFERROR(HLOOKUP("level",'VI3'!$B:$B,MATCH(LOWER(SUBSTITUTE(HLOOKUP("vehicle",[1]pl!$C:$C,pos!K32),"-","_")),'VI3'!$A:$A,0)),)</f>
        <v>5</v>
      </c>
      <c r="L32" s="2">
        <f>IFERROR(HLOOKUP("level",'VI3'!$B:$B,MATCH(LOWER(SUBSTITUTE(HLOOKUP("vehicle",[1]pl!$C:$C,pos!L32),"-","_")),'VI3'!$A:$A,0)),)</f>
        <v>6</v>
      </c>
      <c r="M32" s="2">
        <f>IFERROR(HLOOKUP("level",'VI3'!$B:$B,MATCH(LOWER(SUBSTITUTE(HLOOKUP("vehicle",[1]pl!$C:$C,pos!M32),"-","_")),'VI3'!$A:$A,0)),)</f>
        <v>3</v>
      </c>
      <c r="N32" s="2">
        <f>IFERROR(HLOOKUP("level",'VI3'!$B:$B,MATCH(LOWER(SUBSTITUTE(HLOOKUP("vehicle",[1]pl!$C:$C,pos!N32),"-","_")),'VI3'!$A:$A,0)),)</f>
        <v>6</v>
      </c>
      <c r="O32" s="2">
        <f>IFERROR(HLOOKUP("level",'VI3'!$B:$B,MATCH(LOWER(SUBSTITUTE(HLOOKUP("vehicle",[1]pl!$C:$C,pos!O32),"-","_")),'VI3'!$A:$A,0)),)</f>
        <v>4</v>
      </c>
      <c r="Q32" s="2">
        <f>IFERROR(HLOOKUP("level",'VI3'!$B:$B,MATCH(LOWER(SUBSTITUTE(HLOOKUP("vehicle",[1]pl!$C:$C,pos!Q32),"-","_")),'VI3'!$A:$A,0)),)</f>
        <v>4</v>
      </c>
      <c r="R32" s="2">
        <f>IFERROR(HLOOKUP("level",'VI3'!$B:$B,MATCH(LOWER(SUBSTITUTE(HLOOKUP("vehicle",[1]pl!$C:$C,pos!R32),"-","_")),'VI3'!$A:$A,0)),)</f>
        <v>5</v>
      </c>
      <c r="S32" s="2">
        <f>IFERROR(HLOOKUP("level",'VI3'!$B:$B,MATCH(LOWER(SUBSTITUTE(HLOOKUP("vehicle",[1]pl!$C:$C,pos!S32),"-","_")),'VI3'!$A:$A,0)),)</f>
        <v>6</v>
      </c>
      <c r="T32" s="2">
        <f>IFERROR(HLOOKUP("level",'VI3'!$B:$B,MATCH(LOWER(SUBSTITUTE(HLOOKUP("vehicle",[1]pl!$C:$C,pos!T32),"-","_")),'VI3'!$A:$A,0)),)</f>
        <v>3</v>
      </c>
      <c r="U32" s="2">
        <f>IFERROR(HLOOKUP("level",'VI3'!$B:$B,MATCH(LOWER(SUBSTITUTE(HLOOKUP("vehicle",[1]pl!$C:$C,pos!U32),"-","_")),'VI3'!$A:$A,0)),)</f>
        <v>6</v>
      </c>
      <c r="V32" s="2">
        <f>IFERROR(HLOOKUP("level",'VI3'!$B:$B,MATCH(LOWER(SUBSTITUTE(HLOOKUP("vehicle",[1]pl!$C:$C,pos!V32),"-","_")),'VI3'!$A:$A,0)),)</f>
        <v>5</v>
      </c>
      <c r="W32" s="2">
        <f>IFERROR(HLOOKUP("level",'VI3'!$B:$B,MATCH(LOWER(SUBSTITUTE(HLOOKUP("vehicle",[1]pl!$C:$C,pos!W32),"-","_")),'VI3'!$A:$A,0)),)</f>
        <v>6</v>
      </c>
      <c r="X32" s="2">
        <f>IFERROR(HLOOKUP("level",'VI3'!$B:$B,MATCH(LOWER(SUBSTITUTE(HLOOKUP("vehicle",[1]pl!$C:$C,pos!X32),"-","_")),'VI3'!$A:$A,0)),)</f>
        <v>5</v>
      </c>
      <c r="Y32" s="2">
        <f>IFERROR(HLOOKUP("level",'VI3'!$B:$B,MATCH(LOWER(SUBSTITUTE(HLOOKUP("vehicle",[1]pl!$C:$C,pos!Y32),"-","_")),'VI3'!$A:$A,0)),)</f>
        <v>5</v>
      </c>
      <c r="Z32" s="2">
        <f>IFERROR(HLOOKUP("level",'VI3'!$B:$B,MATCH(LOWER(SUBSTITUTE(HLOOKUP("vehicle",[1]pl!$C:$C,pos!Z32),"-","_")),'VI3'!$A:$A,0)),)</f>
        <v>4</v>
      </c>
      <c r="AA32" s="2">
        <f>IFERROR(HLOOKUP("level",'VI3'!$B:$B,MATCH(LOWER(SUBSTITUTE(HLOOKUP("vehicle",[1]pl!$C:$C,pos!AA32),"-","_")),'VI3'!$A:$A,0)),)</f>
        <v>4</v>
      </c>
      <c r="AB32" s="2">
        <f>IFERROR(HLOOKUP("level",'VI3'!$B:$B,MATCH(LOWER(SUBSTITUTE(HLOOKUP("vehicle",[1]pl!$C:$C,pos!AB32),"-","_")),'VI3'!$A:$A,0)),)</f>
        <v>5</v>
      </c>
      <c r="AC32" s="2">
        <f>IFERROR(HLOOKUP("level",'VI3'!$B:$B,MATCH(LOWER(SUBSTITUTE(HLOOKUP("vehicle",[1]pl!$C:$C,pos!AC32),"-","_")),'VI3'!$A:$A,0)),)</f>
        <v>3</v>
      </c>
      <c r="AD32" s="2">
        <f>IFERROR(HLOOKUP("level",'VI3'!$B:$B,MATCH(LOWER(SUBSTITUTE(HLOOKUP("vehicle",[1]pl!$C:$C,pos!AD32),"-","_")),'VI3'!$A:$A,0)),)</f>
        <v>6</v>
      </c>
      <c r="AE32" s="2">
        <f>IFERROR(HLOOKUP("level",'VI3'!$B:$B,MATCH(LOWER(SUBSTITUTE(HLOOKUP("vehicle",[1]pl!$C:$C,pos!AE32),"-","_")),'VI3'!$A:$A,0)),)</f>
        <v>5</v>
      </c>
    </row>
    <row r="33" spans="1:31" s="2" customFormat="1" x14ac:dyDescent="0.25">
      <c r="A33" s="2">
        <f>IFERROR(HLOOKUP("level",'VI3'!$B:$B,MATCH(LOWER(SUBSTITUTE(HLOOKUP("vehicle",[1]pl!$C:$C,pos!A33),"-","_")),'VI3'!$A:$A,0)),)</f>
        <v>5</v>
      </c>
      <c r="B33" s="2">
        <f>IFERROR(HLOOKUP("level",'VI3'!$B:$B,MATCH(LOWER(SUBSTITUTE(HLOOKUP("vehicle",[1]pl!$C:$C,pos!B33),"-","_")),'VI3'!$A:$A,0)),)</f>
        <v>5</v>
      </c>
      <c r="C33" s="2">
        <f>IFERROR(HLOOKUP("level",'VI3'!$B:$B,MATCH(LOWER(SUBSTITUTE(HLOOKUP("vehicle",[1]pl!$C:$C,pos!C33),"-","_")),'VI3'!$A:$A,0)),)</f>
        <v>5</v>
      </c>
      <c r="D33" s="2">
        <f>IFERROR(HLOOKUP("level",'VI3'!$B:$B,MATCH(LOWER(SUBSTITUTE(HLOOKUP("vehicle",[1]pl!$C:$C,pos!D33),"-","_")),'VI3'!$A:$A,0)),)</f>
        <v>3</v>
      </c>
      <c r="E33" s="2">
        <f>IFERROR(HLOOKUP("level",'VI3'!$B:$B,MATCH(LOWER(SUBSTITUTE(HLOOKUP("vehicle",[1]pl!$C:$C,pos!E33),"-","_")),'VI3'!$A:$A,0)),)</f>
        <v>4</v>
      </c>
      <c r="F33" s="2">
        <f>IFERROR(HLOOKUP("level",'VI3'!$B:$B,MATCH(LOWER(SUBSTITUTE(HLOOKUP("vehicle",[1]pl!$C:$C,pos!F33),"-","_")),'VI3'!$A:$A,0)),)</f>
        <v>5</v>
      </c>
      <c r="G33" s="2">
        <f>IFERROR(HLOOKUP("level",'VI3'!$B:$B,MATCH(LOWER(SUBSTITUTE(HLOOKUP("vehicle",[1]pl!$C:$C,pos!G33),"-","_")),'VI3'!$A:$A,0)),)</f>
        <v>5</v>
      </c>
      <c r="H33" s="2">
        <f>IFERROR(HLOOKUP("level",'VI3'!$B:$B,MATCH(LOWER(SUBSTITUTE(HLOOKUP("vehicle",[1]pl!$C:$C,pos!H33),"-","_")),'VI3'!$A:$A,0)),)</f>
        <v>4</v>
      </c>
      <c r="I33" s="2">
        <f>IFERROR(HLOOKUP("level",'VI3'!$B:$B,MATCH(LOWER(SUBSTITUTE(HLOOKUP("vehicle",[1]pl!$C:$C,pos!I33),"-","_")),'VI3'!$A:$A,0)),)</f>
        <v>4</v>
      </c>
      <c r="J33" s="2">
        <f>IFERROR(HLOOKUP("level",'VI3'!$B:$B,MATCH(LOWER(SUBSTITUTE(HLOOKUP("vehicle",[1]pl!$C:$C,pos!J33),"-","_")),'VI3'!$A:$A,0)),)</f>
        <v>4</v>
      </c>
      <c r="K33" s="2">
        <f>IFERROR(HLOOKUP("level",'VI3'!$B:$B,MATCH(LOWER(SUBSTITUTE(HLOOKUP("vehicle",[1]pl!$C:$C,pos!K33),"-","_")),'VI3'!$A:$A,0)),)</f>
        <v>4</v>
      </c>
      <c r="L33" s="2">
        <f>IFERROR(HLOOKUP("level",'VI3'!$B:$B,MATCH(LOWER(SUBSTITUTE(HLOOKUP("vehicle",[1]pl!$C:$C,pos!L33),"-","_")),'VI3'!$A:$A,0)),)</f>
        <v>5</v>
      </c>
      <c r="M33" s="2">
        <f>IFERROR(HLOOKUP("level",'VI3'!$B:$B,MATCH(LOWER(SUBSTITUTE(HLOOKUP("vehicle",[1]pl!$C:$C,pos!M33),"-","_")),'VI3'!$A:$A,0)),)</f>
        <v>3</v>
      </c>
      <c r="N33" s="2">
        <f>IFERROR(HLOOKUP("level",'VI3'!$B:$B,MATCH(LOWER(SUBSTITUTE(HLOOKUP("vehicle",[1]pl!$C:$C,pos!N33),"-","_")),'VI3'!$A:$A,0)),)</f>
        <v>4</v>
      </c>
      <c r="O33" s="2">
        <f>IFERROR(HLOOKUP("level",'VI3'!$B:$B,MATCH(LOWER(SUBSTITUTE(HLOOKUP("vehicle",[1]pl!$C:$C,pos!O33),"-","_")),'VI3'!$A:$A,0)),)</f>
        <v>4</v>
      </c>
      <c r="Q33" s="2">
        <f>IFERROR(HLOOKUP("level",'VI3'!$B:$B,MATCH(LOWER(SUBSTITUTE(HLOOKUP("vehicle",[1]pl!$C:$C,pos!Q33),"-","_")),'VI3'!$A:$A,0)),)</f>
        <v>4</v>
      </c>
      <c r="R33" s="2">
        <f>IFERROR(HLOOKUP("level",'VI3'!$B:$B,MATCH(LOWER(SUBSTITUTE(HLOOKUP("vehicle",[1]pl!$C:$C,pos!R33),"-","_")),'VI3'!$A:$A,0)),)</f>
        <v>3</v>
      </c>
      <c r="S33" s="2">
        <f>IFERROR(HLOOKUP("level",'VI3'!$B:$B,MATCH(LOWER(SUBSTITUTE(HLOOKUP("vehicle",[1]pl!$C:$C,pos!S33),"-","_")),'VI3'!$A:$A,0)),)</f>
        <v>4</v>
      </c>
      <c r="T33" s="2">
        <f>IFERROR(HLOOKUP("level",'VI3'!$B:$B,MATCH(LOWER(SUBSTITUTE(HLOOKUP("vehicle",[1]pl!$C:$C,pos!T33),"-","_")),'VI3'!$A:$A,0)),)</f>
        <v>4</v>
      </c>
      <c r="U33" s="2">
        <f>IFERROR(HLOOKUP("level",'VI3'!$B:$B,MATCH(LOWER(SUBSTITUTE(HLOOKUP("vehicle",[1]pl!$C:$C,pos!U33),"-","_")),'VI3'!$A:$A,0)),)</f>
        <v>5</v>
      </c>
      <c r="V33" s="2">
        <f>IFERROR(HLOOKUP("level",'VI3'!$B:$B,MATCH(LOWER(SUBSTITUTE(HLOOKUP("vehicle",[1]pl!$C:$C,pos!V33),"-","_")),'VI3'!$A:$A,0)),)</f>
        <v>4</v>
      </c>
      <c r="W33" s="2">
        <f>IFERROR(HLOOKUP("level",'VI3'!$B:$B,MATCH(LOWER(SUBSTITUTE(HLOOKUP("vehicle",[1]pl!$C:$C,pos!W33),"-","_")),'VI3'!$A:$A,0)),)</f>
        <v>5</v>
      </c>
      <c r="X33" s="2">
        <f>IFERROR(HLOOKUP("level",'VI3'!$B:$B,MATCH(LOWER(SUBSTITUTE(HLOOKUP("vehicle",[1]pl!$C:$C,pos!X33),"-","_")),'VI3'!$A:$A,0)),)</f>
        <v>3</v>
      </c>
      <c r="Y33" s="2">
        <f>IFERROR(HLOOKUP("level",'VI3'!$B:$B,MATCH(LOWER(SUBSTITUTE(HLOOKUP("vehicle",[1]pl!$C:$C,pos!Y33),"-","_")),'VI3'!$A:$A,0)),)</f>
        <v>5</v>
      </c>
      <c r="Z33" s="2">
        <f>IFERROR(HLOOKUP("level",'VI3'!$B:$B,MATCH(LOWER(SUBSTITUTE(HLOOKUP("vehicle",[1]pl!$C:$C,pos!Z33),"-","_")),'VI3'!$A:$A,0)),)</f>
        <v>4</v>
      </c>
      <c r="AA33" s="2">
        <f>IFERROR(HLOOKUP("level",'VI3'!$B:$B,MATCH(LOWER(SUBSTITUTE(HLOOKUP("vehicle",[1]pl!$C:$C,pos!AA33),"-","_")),'VI3'!$A:$A,0)),)</f>
        <v>4</v>
      </c>
      <c r="AB33" s="2">
        <f>IFERROR(HLOOKUP("level",'VI3'!$B:$B,MATCH(LOWER(SUBSTITUTE(HLOOKUP("vehicle",[1]pl!$C:$C,pos!AB33),"-","_")),'VI3'!$A:$A,0)),)</f>
        <v>5</v>
      </c>
      <c r="AC33" s="2">
        <f>IFERROR(HLOOKUP("level",'VI3'!$B:$B,MATCH(LOWER(SUBSTITUTE(HLOOKUP("vehicle",[1]pl!$C:$C,pos!AC33),"-","_")),'VI3'!$A:$A,0)),)</f>
        <v>5</v>
      </c>
      <c r="AD33" s="2">
        <f>IFERROR(HLOOKUP("level",'VI3'!$B:$B,MATCH(LOWER(SUBSTITUTE(HLOOKUP("vehicle",[1]pl!$C:$C,pos!AD33),"-","_")),'VI3'!$A:$A,0)),)</f>
        <v>5</v>
      </c>
      <c r="AE33" s="2">
        <f>IFERROR(HLOOKUP("level",'VI3'!$B:$B,MATCH(LOWER(SUBSTITUTE(HLOOKUP("vehicle",[1]pl!$C:$C,pos!AE33),"-","_")),'VI3'!$A:$A,0)),)</f>
        <v>4</v>
      </c>
    </row>
    <row r="34" spans="1:31" s="2" customFormat="1" x14ac:dyDescent="0.25">
      <c r="A34" s="2">
        <f>IFERROR(HLOOKUP("level",'VI3'!$B:$B,MATCH(LOWER(SUBSTITUTE(HLOOKUP("vehicle",[1]pl!$C:$C,pos!A34),"-","_")),'VI3'!$A:$A,0)),)</f>
        <v>4</v>
      </c>
      <c r="B34" s="2">
        <f>IFERROR(HLOOKUP("level",'VI3'!$B:$B,MATCH(LOWER(SUBSTITUTE(HLOOKUP("vehicle",[1]pl!$C:$C,pos!B34),"-","_")),'VI3'!$A:$A,0)),)</f>
        <v>3</v>
      </c>
      <c r="C34" s="2">
        <f>IFERROR(HLOOKUP("level",'VI3'!$B:$B,MATCH(LOWER(SUBSTITUTE(HLOOKUP("vehicle",[1]pl!$C:$C,pos!C34),"-","_")),'VI3'!$A:$A,0)),)</f>
        <v>3</v>
      </c>
      <c r="D34" s="2">
        <f>IFERROR(HLOOKUP("level",'VI3'!$B:$B,MATCH(LOWER(SUBSTITUTE(HLOOKUP("vehicle",[1]pl!$C:$C,pos!D34),"-","_")),'VI3'!$A:$A,0)),)</f>
        <v>5</v>
      </c>
      <c r="E34" s="2">
        <f>IFERROR(HLOOKUP("level",'VI3'!$B:$B,MATCH(LOWER(SUBSTITUTE(HLOOKUP("vehicle",[1]pl!$C:$C,pos!E34),"-","_")),'VI3'!$A:$A,0)),)</f>
        <v>4</v>
      </c>
      <c r="F34" s="2">
        <f>IFERROR(HLOOKUP("level",'VI3'!$B:$B,MATCH(LOWER(SUBSTITUTE(HLOOKUP("vehicle",[1]pl!$C:$C,pos!F34),"-","_")),'VI3'!$A:$A,0)),)</f>
        <v>4</v>
      </c>
      <c r="G34" s="2">
        <f>IFERROR(HLOOKUP("level",'VI3'!$B:$B,MATCH(LOWER(SUBSTITUTE(HLOOKUP("vehicle",[1]pl!$C:$C,pos!G34),"-","_")),'VI3'!$A:$A,0)),)</f>
        <v>4</v>
      </c>
      <c r="H34" s="2">
        <f>IFERROR(HLOOKUP("level",'VI3'!$B:$B,MATCH(LOWER(SUBSTITUTE(HLOOKUP("vehicle",[1]pl!$C:$C,pos!H34),"-","_")),'VI3'!$A:$A,0)),)</f>
        <v>5</v>
      </c>
      <c r="I34" s="2">
        <f>IFERROR(HLOOKUP("level",'VI3'!$B:$B,MATCH(LOWER(SUBSTITUTE(HLOOKUP("vehicle",[1]pl!$C:$C,pos!I34),"-","_")),'VI3'!$A:$A,0)),)</f>
        <v>5</v>
      </c>
      <c r="J34" s="2">
        <f>IFERROR(HLOOKUP("level",'VI3'!$B:$B,MATCH(LOWER(SUBSTITUTE(HLOOKUP("vehicle",[1]pl!$C:$C,pos!J34),"-","_")),'VI3'!$A:$A,0)),)</f>
        <v>5</v>
      </c>
      <c r="K34" s="2">
        <f>IFERROR(HLOOKUP("level",'VI3'!$B:$B,MATCH(LOWER(SUBSTITUTE(HLOOKUP("vehicle",[1]pl!$C:$C,pos!K34),"-","_")),'VI3'!$A:$A,0)),)</f>
        <v>5</v>
      </c>
      <c r="L34" s="2">
        <f>IFERROR(HLOOKUP("level",'VI3'!$B:$B,MATCH(LOWER(SUBSTITUTE(HLOOKUP("vehicle",[1]pl!$C:$C,pos!L34),"-","_")),'VI3'!$A:$A,0)),)</f>
        <v>3</v>
      </c>
      <c r="M34" s="2">
        <f>IFERROR(HLOOKUP("level",'VI3'!$B:$B,MATCH(LOWER(SUBSTITUTE(HLOOKUP("vehicle",[1]pl!$C:$C,pos!M34),"-","_")),'VI3'!$A:$A,0)),)</f>
        <v>5</v>
      </c>
      <c r="N34" s="2">
        <f>IFERROR(HLOOKUP("level",'VI3'!$B:$B,MATCH(LOWER(SUBSTITUTE(HLOOKUP("vehicle",[1]pl!$C:$C,pos!N34),"-","_")),'VI3'!$A:$A,0)),)</f>
        <v>3</v>
      </c>
      <c r="O34" s="2">
        <f>IFERROR(HLOOKUP("level",'VI3'!$B:$B,MATCH(LOWER(SUBSTITUTE(HLOOKUP("vehicle",[1]pl!$C:$C,pos!O34),"-","_")),'VI3'!$A:$A,0)),)</f>
        <v>5</v>
      </c>
      <c r="Q34" s="2">
        <f>IFERROR(HLOOKUP("level",'VI3'!$B:$B,MATCH(LOWER(SUBSTITUTE(HLOOKUP("vehicle",[1]pl!$C:$C,pos!Q34),"-","_")),'VI3'!$A:$A,0)),)</f>
        <v>4</v>
      </c>
      <c r="R34" s="2">
        <f>IFERROR(HLOOKUP("level",'VI3'!$B:$B,MATCH(LOWER(SUBSTITUTE(HLOOKUP("vehicle",[1]pl!$C:$C,pos!R34),"-","_")),'VI3'!$A:$A,0)),)</f>
        <v>5</v>
      </c>
      <c r="S34" s="2">
        <f>IFERROR(HLOOKUP("level",'VI3'!$B:$B,MATCH(LOWER(SUBSTITUTE(HLOOKUP("vehicle",[1]pl!$C:$C,pos!S34),"-","_")),'VI3'!$A:$A,0)),)</f>
        <v>4</v>
      </c>
      <c r="T34" s="2">
        <f>IFERROR(HLOOKUP("level",'VI3'!$B:$B,MATCH(LOWER(SUBSTITUTE(HLOOKUP("vehicle",[1]pl!$C:$C,pos!T34),"-","_")),'VI3'!$A:$A,0)),)</f>
        <v>5</v>
      </c>
      <c r="U34" s="2">
        <f>IFERROR(HLOOKUP("level",'VI3'!$B:$B,MATCH(LOWER(SUBSTITUTE(HLOOKUP("vehicle",[1]pl!$C:$C,pos!U34),"-","_")),'VI3'!$A:$A,0)),)</f>
        <v>5</v>
      </c>
      <c r="V34" s="2">
        <f>IFERROR(HLOOKUP("level",'VI3'!$B:$B,MATCH(LOWER(SUBSTITUTE(HLOOKUP("vehicle",[1]pl!$C:$C,pos!V34),"-","_")),'VI3'!$A:$A,0)),)</f>
        <v>5</v>
      </c>
      <c r="W34" s="2">
        <f>IFERROR(HLOOKUP("level",'VI3'!$B:$B,MATCH(LOWER(SUBSTITUTE(HLOOKUP("vehicle",[1]pl!$C:$C,pos!W34),"-","_")),'VI3'!$A:$A,0)),)</f>
        <v>4</v>
      </c>
      <c r="X34" s="2">
        <f>IFERROR(HLOOKUP("level",'VI3'!$B:$B,MATCH(LOWER(SUBSTITUTE(HLOOKUP("vehicle",[1]pl!$C:$C,pos!X34),"-","_")),'VI3'!$A:$A,0)),)</f>
        <v>2</v>
      </c>
      <c r="Y34" s="2">
        <f>IFERROR(HLOOKUP("level",'VI3'!$B:$B,MATCH(LOWER(SUBSTITUTE(HLOOKUP("vehicle",[1]pl!$C:$C,pos!Y34),"-","_")),'VI3'!$A:$A,0)),)</f>
        <v>3</v>
      </c>
      <c r="Z34" s="2">
        <f>IFERROR(HLOOKUP("level",'VI3'!$B:$B,MATCH(LOWER(SUBSTITUTE(HLOOKUP("vehicle",[1]pl!$C:$C,pos!Z34),"-","_")),'VI3'!$A:$A,0)),)</f>
        <v>3</v>
      </c>
      <c r="AA34" s="2">
        <f>IFERROR(HLOOKUP("level",'VI3'!$B:$B,MATCH(LOWER(SUBSTITUTE(HLOOKUP("vehicle",[1]pl!$C:$C,pos!AA34),"-","_")),'VI3'!$A:$A,0)),)</f>
        <v>4</v>
      </c>
      <c r="AB34" s="2">
        <f>IFERROR(HLOOKUP("level",'VI3'!$B:$B,MATCH(LOWER(SUBSTITUTE(HLOOKUP("vehicle",[1]pl!$C:$C,pos!AB34),"-","_")),'VI3'!$A:$A,0)),)</f>
        <v>5</v>
      </c>
      <c r="AC34" s="2">
        <f>IFERROR(HLOOKUP("level",'VI3'!$B:$B,MATCH(LOWER(SUBSTITUTE(HLOOKUP("vehicle",[1]pl!$C:$C,pos!AC34),"-","_")),'VI3'!$A:$A,0)),)</f>
        <v>5</v>
      </c>
      <c r="AD34" s="2">
        <f>IFERROR(HLOOKUP("level",'VI3'!$B:$B,MATCH(LOWER(SUBSTITUTE(HLOOKUP("vehicle",[1]pl!$C:$C,pos!AD34),"-","_")),'VI3'!$A:$A,0)),)</f>
        <v>3</v>
      </c>
      <c r="AE34" s="2">
        <f>IFERROR(HLOOKUP("level",'VI3'!$B:$B,MATCH(LOWER(SUBSTITUTE(HLOOKUP("vehicle",[1]pl!$C:$C,pos!AE34),"-","_")),'VI3'!$A:$A,0)),)</f>
        <v>5</v>
      </c>
    </row>
    <row r="35" spans="1:31" s="2" customFormat="1" x14ac:dyDescent="0.25">
      <c r="A35" s="2">
        <f>IFERROR(HLOOKUP("level",'VI3'!$B:$B,MATCH(LOWER(SUBSTITUTE(HLOOKUP("vehicle",[1]pl!$C:$C,pos!A35),"-","_")),'VI3'!$A:$A,0)),)</f>
        <v>4</v>
      </c>
      <c r="B35" s="2">
        <f>IFERROR(HLOOKUP("level",'VI3'!$B:$B,MATCH(LOWER(SUBSTITUTE(HLOOKUP("vehicle",[1]pl!$C:$C,pos!B35),"-","_")),'VI3'!$A:$A,0)),)</f>
        <v>4</v>
      </c>
      <c r="C35" s="2">
        <f>IFERROR(HLOOKUP("level",'VI3'!$B:$B,MATCH(LOWER(SUBSTITUTE(HLOOKUP("vehicle",[1]pl!$C:$C,pos!C35),"-","_")),'VI3'!$A:$A,0)),)</f>
        <v>5</v>
      </c>
      <c r="D35" s="2">
        <f>IFERROR(HLOOKUP("level",'VI3'!$B:$B,MATCH(LOWER(SUBSTITUTE(HLOOKUP("vehicle",[1]pl!$C:$C,pos!D35),"-","_")),'VI3'!$A:$A,0)),)</f>
        <v>6</v>
      </c>
      <c r="E35" s="2">
        <f>IFERROR(HLOOKUP("level",'VI3'!$B:$B,MATCH(LOWER(SUBSTITUTE(HLOOKUP("vehicle",[1]pl!$C:$C,pos!E35),"-","_")),'VI3'!$A:$A,0)),)</f>
        <v>6</v>
      </c>
      <c r="F35" s="2">
        <f>IFERROR(HLOOKUP("level",'VI3'!$B:$B,MATCH(LOWER(SUBSTITUTE(HLOOKUP("vehicle",[1]pl!$C:$C,pos!F35),"-","_")),'VI3'!$A:$A,0)),)</f>
        <v>5</v>
      </c>
      <c r="G35" s="2">
        <f>IFERROR(HLOOKUP("level",'VI3'!$B:$B,MATCH(LOWER(SUBSTITUTE(HLOOKUP("vehicle",[1]pl!$C:$C,pos!G35),"-","_")),'VI3'!$A:$A,0)),)</f>
        <v>3</v>
      </c>
      <c r="H35" s="2">
        <f>IFERROR(HLOOKUP("level",'VI3'!$B:$B,MATCH(LOWER(SUBSTITUTE(HLOOKUP("vehicle",[1]pl!$C:$C,pos!H35),"-","_")),'VI3'!$A:$A,0)),)</f>
        <v>4</v>
      </c>
      <c r="I35" s="2">
        <f>IFERROR(HLOOKUP("level",'VI3'!$B:$B,MATCH(LOWER(SUBSTITUTE(HLOOKUP("vehicle",[1]pl!$C:$C,pos!I35),"-","_")),'VI3'!$A:$A,0)),)</f>
        <v>5</v>
      </c>
      <c r="J35" s="2">
        <f>IFERROR(HLOOKUP("level",'VI3'!$B:$B,MATCH(LOWER(SUBSTITUTE(HLOOKUP("vehicle",[1]pl!$C:$C,pos!J35),"-","_")),'VI3'!$A:$A,0)),)</f>
        <v>6</v>
      </c>
      <c r="K35" s="2">
        <f>IFERROR(HLOOKUP("level",'VI3'!$B:$B,MATCH(LOWER(SUBSTITUTE(HLOOKUP("vehicle",[1]pl!$C:$C,pos!K35),"-","_")),'VI3'!$A:$A,0)),)</f>
        <v>4</v>
      </c>
      <c r="L35" s="2">
        <f>IFERROR(HLOOKUP("level",'VI3'!$B:$B,MATCH(LOWER(SUBSTITUTE(HLOOKUP("vehicle",[1]pl!$C:$C,pos!L35),"-","_")),'VI3'!$A:$A,0)),)</f>
        <v>6</v>
      </c>
      <c r="M35" s="2">
        <f>IFERROR(HLOOKUP("level",'VI3'!$B:$B,MATCH(LOWER(SUBSTITUTE(HLOOKUP("vehicle",[1]pl!$C:$C,pos!M35),"-","_")),'VI3'!$A:$A,0)),)</f>
        <v>6</v>
      </c>
      <c r="N35" s="2">
        <f>IFERROR(HLOOKUP("level",'VI3'!$B:$B,MATCH(LOWER(SUBSTITUTE(HLOOKUP("vehicle",[1]pl!$C:$C,pos!N35),"-","_")),'VI3'!$A:$A,0)),)</f>
        <v>5</v>
      </c>
      <c r="O35" s="2">
        <f>IFERROR(HLOOKUP("level",'VI3'!$B:$B,MATCH(LOWER(SUBSTITUTE(HLOOKUP("vehicle",[1]pl!$C:$C,pos!O35),"-","_")),'VI3'!$A:$A,0)),)</f>
        <v>5</v>
      </c>
      <c r="Q35" s="2">
        <f>IFERROR(HLOOKUP("level",'VI3'!$B:$B,MATCH(LOWER(SUBSTITUTE(HLOOKUP("vehicle",[1]pl!$C:$C,pos!Q35),"-","_")),'VI3'!$A:$A,0)),)</f>
        <v>4</v>
      </c>
      <c r="R35" s="2">
        <f>IFERROR(HLOOKUP("level",'VI3'!$B:$B,MATCH(LOWER(SUBSTITUTE(HLOOKUP("vehicle",[1]pl!$C:$C,pos!R35),"-","_")),'VI3'!$A:$A,0)),)</f>
        <v>6</v>
      </c>
      <c r="S35" s="2">
        <f>IFERROR(HLOOKUP("level",'VI3'!$B:$B,MATCH(LOWER(SUBSTITUTE(HLOOKUP("vehicle",[1]pl!$C:$C,pos!S35),"-","_")),'VI3'!$A:$A,0)),)</f>
        <v>5</v>
      </c>
      <c r="T35" s="2">
        <f>IFERROR(HLOOKUP("level",'VI3'!$B:$B,MATCH(LOWER(SUBSTITUTE(HLOOKUP("vehicle",[1]pl!$C:$C,pos!T35),"-","_")),'VI3'!$A:$A,0)),)</f>
        <v>6</v>
      </c>
      <c r="U35" s="2">
        <f>IFERROR(HLOOKUP("level",'VI3'!$B:$B,MATCH(LOWER(SUBSTITUTE(HLOOKUP("vehicle",[1]pl!$C:$C,pos!U35),"-","_")),'VI3'!$A:$A,0)),)</f>
        <v>4</v>
      </c>
      <c r="V35" s="2">
        <f>IFERROR(HLOOKUP("level",'VI3'!$B:$B,MATCH(LOWER(SUBSTITUTE(HLOOKUP("vehicle",[1]pl!$C:$C,pos!V35),"-","_")),'VI3'!$A:$A,0)),)</f>
        <v>5</v>
      </c>
      <c r="W35" s="2">
        <f>IFERROR(HLOOKUP("level",'VI3'!$B:$B,MATCH(LOWER(SUBSTITUTE(HLOOKUP("vehicle",[1]pl!$C:$C,pos!W35),"-","_")),'VI3'!$A:$A,0)),)</f>
        <v>5</v>
      </c>
      <c r="X35" s="2">
        <f>IFERROR(HLOOKUP("level",'VI3'!$B:$B,MATCH(LOWER(SUBSTITUTE(HLOOKUP("vehicle",[1]pl!$C:$C,pos!X35),"-","_")),'VI3'!$A:$A,0)),)</f>
        <v>4</v>
      </c>
      <c r="Y35" s="2">
        <f>IFERROR(HLOOKUP("level",'VI3'!$B:$B,MATCH(LOWER(SUBSTITUTE(HLOOKUP("vehicle",[1]pl!$C:$C,pos!Y35),"-","_")),'VI3'!$A:$A,0)),)</f>
        <v>5</v>
      </c>
      <c r="Z35" s="2">
        <f>IFERROR(HLOOKUP("level",'VI3'!$B:$B,MATCH(LOWER(SUBSTITUTE(HLOOKUP("vehicle",[1]pl!$C:$C,pos!Z35),"-","_")),'VI3'!$A:$A,0)),)</f>
        <v>4</v>
      </c>
      <c r="AA35" s="2">
        <f>IFERROR(HLOOKUP("level",'VI3'!$B:$B,MATCH(LOWER(SUBSTITUTE(HLOOKUP("vehicle",[1]pl!$C:$C,pos!AA35),"-","_")),'VI3'!$A:$A,0)),)</f>
        <v>6</v>
      </c>
      <c r="AB35" s="2">
        <f>IFERROR(HLOOKUP("level",'VI3'!$B:$B,MATCH(LOWER(SUBSTITUTE(HLOOKUP("vehicle",[1]pl!$C:$C,pos!AB35),"-","_")),'VI3'!$A:$A,0)),)</f>
        <v>6</v>
      </c>
      <c r="AC35" s="2">
        <f>IFERROR(HLOOKUP("level",'VI3'!$B:$B,MATCH(LOWER(SUBSTITUTE(HLOOKUP("vehicle",[1]pl!$C:$C,pos!AC35),"-","_")),'VI3'!$A:$A,0)),)</f>
        <v>3</v>
      </c>
      <c r="AD35" s="2">
        <f>IFERROR(HLOOKUP("level",'VI3'!$B:$B,MATCH(LOWER(SUBSTITUTE(HLOOKUP("vehicle",[1]pl!$C:$C,pos!AD35),"-","_")),'VI3'!$A:$A,0)),)</f>
        <v>6</v>
      </c>
      <c r="AE35" s="2">
        <f>IFERROR(HLOOKUP("level",'VI3'!$B:$B,MATCH(LOWER(SUBSTITUTE(HLOOKUP("vehicle",[1]pl!$C:$C,pos!AE35),"-","_")),'VI3'!$A:$A,0)),)</f>
        <v>5</v>
      </c>
    </row>
    <row r="36" spans="1:31" s="2" customFormat="1" x14ac:dyDescent="0.25">
      <c r="A36" s="2">
        <f>IFERROR(HLOOKUP("level",'VI3'!$B:$B,MATCH(LOWER(SUBSTITUTE(HLOOKUP("vehicle",[1]pl!$C:$C,pos!A36),"-","_")),'VI3'!$A:$A,0)),)</f>
        <v>4</v>
      </c>
      <c r="B36" s="2">
        <f>IFERROR(HLOOKUP("level",'VI3'!$B:$B,MATCH(LOWER(SUBSTITUTE(HLOOKUP("vehicle",[1]pl!$C:$C,pos!B36),"-","_")),'VI3'!$A:$A,0)),)</f>
        <v>3</v>
      </c>
      <c r="C36" s="2">
        <f>IFERROR(HLOOKUP("level",'VI3'!$B:$B,MATCH(LOWER(SUBSTITUTE(HLOOKUP("vehicle",[1]pl!$C:$C,pos!C36),"-","_")),'VI3'!$A:$A,0)),)</f>
        <v>4</v>
      </c>
      <c r="D36" s="2">
        <f>IFERROR(HLOOKUP("level",'VI3'!$B:$B,MATCH(LOWER(SUBSTITUTE(HLOOKUP("vehicle",[1]pl!$C:$C,pos!D36),"-","_")),'VI3'!$A:$A,0)),)</f>
        <v>2</v>
      </c>
      <c r="E36" s="2">
        <f>IFERROR(HLOOKUP("level",'VI3'!$B:$B,MATCH(LOWER(SUBSTITUTE(HLOOKUP("vehicle",[1]pl!$C:$C,pos!E36),"-","_")),'VI3'!$A:$A,0)),)</f>
        <v>3</v>
      </c>
      <c r="F36" s="2">
        <f>IFERROR(HLOOKUP("level",'VI3'!$B:$B,MATCH(LOWER(SUBSTITUTE(HLOOKUP("vehicle",[1]pl!$C:$C,pos!F36),"-","_")),'VI3'!$A:$A,0)),)</f>
        <v>3</v>
      </c>
      <c r="G36" s="2">
        <f>IFERROR(HLOOKUP("level",'VI3'!$B:$B,MATCH(LOWER(SUBSTITUTE(HLOOKUP("vehicle",[1]pl!$C:$C,pos!G36),"-","_")),'VI3'!$A:$A,0)),)</f>
        <v>3</v>
      </c>
      <c r="H36" s="2">
        <f>IFERROR(HLOOKUP("level",'VI3'!$B:$B,MATCH(LOWER(SUBSTITUTE(HLOOKUP("vehicle",[1]pl!$C:$C,pos!H36),"-","_")),'VI3'!$A:$A,0)),)</f>
        <v>2</v>
      </c>
      <c r="I36" s="2">
        <f>IFERROR(HLOOKUP("level",'VI3'!$B:$B,MATCH(LOWER(SUBSTITUTE(HLOOKUP("vehicle",[1]pl!$C:$C,pos!I36),"-","_")),'VI3'!$A:$A,0)),)</f>
        <v>4</v>
      </c>
      <c r="J36" s="2">
        <f>IFERROR(HLOOKUP("level",'VI3'!$B:$B,MATCH(LOWER(SUBSTITUTE(HLOOKUP("vehicle",[1]pl!$C:$C,pos!J36),"-","_")),'VI3'!$A:$A,0)),)</f>
        <v>3</v>
      </c>
      <c r="K36" s="2">
        <f>IFERROR(HLOOKUP("level",'VI3'!$B:$B,MATCH(LOWER(SUBSTITUTE(HLOOKUP("vehicle",[1]pl!$C:$C,pos!K36),"-","_")),'VI3'!$A:$A,0)),)</f>
        <v>3</v>
      </c>
      <c r="L36" s="2">
        <f>IFERROR(HLOOKUP("level",'VI3'!$B:$B,MATCH(LOWER(SUBSTITUTE(HLOOKUP("vehicle",[1]pl!$C:$C,pos!L36),"-","_")),'VI3'!$A:$A,0)),)</f>
        <v>3</v>
      </c>
      <c r="M36" s="2">
        <f>IFERROR(HLOOKUP("level",'VI3'!$B:$B,MATCH(LOWER(SUBSTITUTE(HLOOKUP("vehicle",[1]pl!$C:$C,pos!M36),"-","_")),'VI3'!$A:$A,0)),)</f>
        <v>4</v>
      </c>
      <c r="N36" s="2">
        <f>IFERROR(HLOOKUP("level",'VI3'!$B:$B,MATCH(LOWER(SUBSTITUTE(HLOOKUP("vehicle",[1]pl!$C:$C,pos!N36),"-","_")),'VI3'!$A:$A,0)),)</f>
        <v>4</v>
      </c>
      <c r="O36" s="2">
        <f>IFERROR(HLOOKUP("level",'VI3'!$B:$B,MATCH(LOWER(SUBSTITUTE(HLOOKUP("vehicle",[1]pl!$C:$C,pos!O36),"-","_")),'VI3'!$A:$A,0)),)</f>
        <v>3</v>
      </c>
      <c r="Q36" s="2">
        <f>IFERROR(HLOOKUP("level",'VI3'!$B:$B,MATCH(LOWER(SUBSTITUTE(HLOOKUP("vehicle",[1]pl!$C:$C,pos!Q36),"-","_")),'VI3'!$A:$A,0)),)</f>
        <v>4</v>
      </c>
      <c r="R36" s="2">
        <f>IFERROR(HLOOKUP("level",'VI3'!$B:$B,MATCH(LOWER(SUBSTITUTE(HLOOKUP("vehicle",[1]pl!$C:$C,pos!R36),"-","_")),'VI3'!$A:$A,0)),)</f>
        <v>3</v>
      </c>
      <c r="S36" s="2">
        <f>IFERROR(HLOOKUP("level",'VI3'!$B:$B,MATCH(LOWER(SUBSTITUTE(HLOOKUP("vehicle",[1]pl!$C:$C,pos!S36),"-","_")),'VI3'!$A:$A,0)),)</f>
        <v>3</v>
      </c>
      <c r="T36" s="2">
        <f>IFERROR(HLOOKUP("level",'VI3'!$B:$B,MATCH(LOWER(SUBSTITUTE(HLOOKUP("vehicle",[1]pl!$C:$C,pos!T36),"-","_")),'VI3'!$A:$A,0)),)</f>
        <v>3</v>
      </c>
      <c r="U36" s="2">
        <f>IFERROR(HLOOKUP("level",'VI3'!$B:$B,MATCH(LOWER(SUBSTITUTE(HLOOKUP("vehicle",[1]pl!$C:$C,pos!U36),"-","_")),'VI3'!$A:$A,0)),)</f>
        <v>4</v>
      </c>
      <c r="V36" s="2">
        <f>IFERROR(HLOOKUP("level",'VI3'!$B:$B,MATCH(LOWER(SUBSTITUTE(HLOOKUP("vehicle",[1]pl!$C:$C,pos!V36),"-","_")),'VI3'!$A:$A,0)),)</f>
        <v>2</v>
      </c>
      <c r="W36" s="2">
        <f>IFERROR(HLOOKUP("level",'VI3'!$B:$B,MATCH(LOWER(SUBSTITUTE(HLOOKUP("vehicle",[1]pl!$C:$C,pos!W36),"-","_")),'VI3'!$A:$A,0)),)</f>
        <v>3</v>
      </c>
      <c r="X36" s="2">
        <f>IFERROR(HLOOKUP("level",'VI3'!$B:$B,MATCH(LOWER(SUBSTITUTE(HLOOKUP("vehicle",[1]pl!$C:$C,pos!X36),"-","_")),'VI3'!$A:$A,0)),)</f>
        <v>3</v>
      </c>
      <c r="Y36" s="2">
        <f>IFERROR(HLOOKUP("level",'VI3'!$B:$B,MATCH(LOWER(SUBSTITUTE(HLOOKUP("vehicle",[1]pl!$C:$C,pos!Y36),"-","_")),'VI3'!$A:$A,0)),)</f>
        <v>2</v>
      </c>
      <c r="Z36" s="2">
        <f>IFERROR(HLOOKUP("level",'VI3'!$B:$B,MATCH(LOWER(SUBSTITUTE(HLOOKUP("vehicle",[1]pl!$C:$C,pos!Z36),"-","_")),'VI3'!$A:$A,0)),)</f>
        <v>3</v>
      </c>
      <c r="AA36" s="2">
        <f>IFERROR(HLOOKUP("level",'VI3'!$B:$B,MATCH(LOWER(SUBSTITUTE(HLOOKUP("vehicle",[1]pl!$C:$C,pos!AA36),"-","_")),'VI3'!$A:$A,0)),)</f>
        <v>4</v>
      </c>
      <c r="AB36" s="2">
        <f>IFERROR(HLOOKUP("level",'VI3'!$B:$B,MATCH(LOWER(SUBSTITUTE(HLOOKUP("vehicle",[1]pl!$C:$C,pos!AB36),"-","_")),'VI3'!$A:$A,0)),)</f>
        <v>4</v>
      </c>
      <c r="AC36" s="2">
        <f>IFERROR(HLOOKUP("level",'VI3'!$B:$B,MATCH(LOWER(SUBSTITUTE(HLOOKUP("vehicle",[1]pl!$C:$C,pos!AC36),"-","_")),'VI3'!$A:$A,0)),)</f>
        <v>3</v>
      </c>
      <c r="AD36" s="2">
        <f>IFERROR(HLOOKUP("level",'VI3'!$B:$B,MATCH(LOWER(SUBSTITUTE(HLOOKUP("vehicle",[1]pl!$C:$C,pos!AD36),"-","_")),'VI3'!$A:$A,0)),)</f>
        <v>4</v>
      </c>
      <c r="AE36" s="2">
        <f>IFERROR(HLOOKUP("level",'VI3'!$B:$B,MATCH(LOWER(SUBSTITUTE(HLOOKUP("vehicle",[1]pl!$C:$C,pos!AE36),"-","_")),'VI3'!$A:$A,0)),)</f>
        <v>3</v>
      </c>
    </row>
    <row r="37" spans="1:31" s="2" customFormat="1" x14ac:dyDescent="0.25">
      <c r="A37" s="2">
        <f>IFERROR(HLOOKUP("level",'VI3'!$B:$B,MATCH(LOWER(SUBSTITUTE(HLOOKUP("vehicle",[1]pl!$C:$C,pos!A37),"-","_")),'VI3'!$A:$A,0)),)</f>
        <v>6</v>
      </c>
      <c r="B37" s="2">
        <f>IFERROR(HLOOKUP("level",'VI3'!$B:$B,MATCH(LOWER(SUBSTITUTE(HLOOKUP("vehicle",[1]pl!$C:$C,pos!B37),"-","_")),'VI3'!$A:$A,0)),)</f>
        <v>5</v>
      </c>
      <c r="C37" s="2">
        <f>IFERROR(HLOOKUP("level",'VI3'!$B:$B,MATCH(LOWER(SUBSTITUTE(HLOOKUP("vehicle",[1]pl!$C:$C,pos!C37),"-","_")),'VI3'!$A:$A,0)),)</f>
        <v>6</v>
      </c>
      <c r="D37" s="2">
        <f>IFERROR(HLOOKUP("level",'VI3'!$B:$B,MATCH(LOWER(SUBSTITUTE(HLOOKUP("vehicle",[1]pl!$C:$C,pos!D37),"-","_")),'VI3'!$A:$A,0)),)</f>
        <v>5</v>
      </c>
      <c r="E37" s="2">
        <f>IFERROR(HLOOKUP("level",'VI3'!$B:$B,MATCH(LOWER(SUBSTITUTE(HLOOKUP("vehicle",[1]pl!$C:$C,pos!E37),"-","_")),'VI3'!$A:$A,0)),)</f>
        <v>3</v>
      </c>
      <c r="F37" s="2">
        <f>IFERROR(HLOOKUP("level",'VI3'!$B:$B,MATCH(LOWER(SUBSTITUTE(HLOOKUP("vehicle",[1]pl!$C:$C,pos!F37),"-","_")),'VI3'!$A:$A,0)),)</f>
        <v>5</v>
      </c>
      <c r="G37" s="2">
        <f>IFERROR(HLOOKUP("level",'VI3'!$B:$B,MATCH(LOWER(SUBSTITUTE(HLOOKUP("vehicle",[1]pl!$C:$C,pos!G37),"-","_")),'VI3'!$A:$A,0)),)</f>
        <v>4</v>
      </c>
      <c r="H37" s="2">
        <f>IFERROR(HLOOKUP("level",'VI3'!$B:$B,MATCH(LOWER(SUBSTITUTE(HLOOKUP("vehicle",[1]pl!$C:$C,pos!H37),"-","_")),'VI3'!$A:$A,0)),)</f>
        <v>5</v>
      </c>
      <c r="I37" s="2">
        <f>IFERROR(HLOOKUP("level",'VI3'!$B:$B,MATCH(LOWER(SUBSTITUTE(HLOOKUP("vehicle",[1]pl!$C:$C,pos!I37),"-","_")),'VI3'!$A:$A,0)),)</f>
        <v>5</v>
      </c>
      <c r="J37" s="2">
        <f>IFERROR(HLOOKUP("level",'VI3'!$B:$B,MATCH(LOWER(SUBSTITUTE(HLOOKUP("vehicle",[1]pl!$C:$C,pos!J37),"-","_")),'VI3'!$A:$A,0)),)</f>
        <v>6</v>
      </c>
      <c r="K37" s="2">
        <f>IFERROR(HLOOKUP("level",'VI3'!$B:$B,MATCH(LOWER(SUBSTITUTE(HLOOKUP("vehicle",[1]pl!$C:$C,pos!K37),"-","_")),'VI3'!$A:$A,0)),)</f>
        <v>6</v>
      </c>
      <c r="L37" s="2">
        <f>IFERROR(HLOOKUP("level",'VI3'!$B:$B,MATCH(LOWER(SUBSTITUTE(HLOOKUP("vehicle",[1]pl!$C:$C,pos!L37),"-","_")),'VI3'!$A:$A,0)),)</f>
        <v>5</v>
      </c>
      <c r="M37" s="2">
        <f>IFERROR(HLOOKUP("level",'VI3'!$B:$B,MATCH(LOWER(SUBSTITUTE(HLOOKUP("vehicle",[1]pl!$C:$C,pos!M37),"-","_")),'VI3'!$A:$A,0)),)</f>
        <v>6</v>
      </c>
      <c r="N37" s="2">
        <f>IFERROR(HLOOKUP("level",'VI3'!$B:$B,MATCH(LOWER(SUBSTITUTE(HLOOKUP("vehicle",[1]pl!$C:$C,pos!N37),"-","_")),'VI3'!$A:$A,0)),)</f>
        <v>4</v>
      </c>
      <c r="O37" s="2">
        <f>IFERROR(HLOOKUP("level",'VI3'!$B:$B,MATCH(LOWER(SUBSTITUTE(HLOOKUP("vehicle",[1]pl!$C:$C,pos!O37),"-","_")),'VI3'!$A:$A,0)),)</f>
        <v>6</v>
      </c>
      <c r="Q37" s="2">
        <f>IFERROR(HLOOKUP("level",'VI3'!$B:$B,MATCH(LOWER(SUBSTITUTE(HLOOKUP("vehicle",[1]pl!$C:$C,pos!Q37),"-","_")),'VI3'!$A:$A,0)),)</f>
        <v>6</v>
      </c>
      <c r="R37" s="2">
        <f>IFERROR(HLOOKUP("level",'VI3'!$B:$B,MATCH(LOWER(SUBSTITUTE(HLOOKUP("vehicle",[1]pl!$C:$C,pos!R37),"-","_")),'VI3'!$A:$A,0)),)</f>
        <v>5</v>
      </c>
      <c r="S37" s="2">
        <f>IFERROR(HLOOKUP("level",'VI3'!$B:$B,MATCH(LOWER(SUBSTITUTE(HLOOKUP("vehicle",[1]pl!$C:$C,pos!S37),"-","_")),'VI3'!$A:$A,0)),)</f>
        <v>4</v>
      </c>
      <c r="T37" s="2">
        <f>IFERROR(HLOOKUP("level",'VI3'!$B:$B,MATCH(LOWER(SUBSTITUTE(HLOOKUP("vehicle",[1]pl!$C:$C,pos!T37),"-","_")),'VI3'!$A:$A,0)),)</f>
        <v>6</v>
      </c>
      <c r="U37" s="2">
        <f>IFERROR(HLOOKUP("level",'VI3'!$B:$B,MATCH(LOWER(SUBSTITUTE(HLOOKUP("vehicle",[1]pl!$C:$C,pos!U37),"-","_")),'VI3'!$A:$A,0)),)</f>
        <v>4</v>
      </c>
      <c r="V37" s="2">
        <f>IFERROR(HLOOKUP("level",'VI3'!$B:$B,MATCH(LOWER(SUBSTITUTE(HLOOKUP("vehicle",[1]pl!$C:$C,pos!V37),"-","_")),'VI3'!$A:$A,0)),)</f>
        <v>5</v>
      </c>
      <c r="W37" s="2">
        <f>IFERROR(HLOOKUP("level",'VI3'!$B:$B,MATCH(LOWER(SUBSTITUTE(HLOOKUP("vehicle",[1]pl!$C:$C,pos!W37),"-","_")),'VI3'!$A:$A,0)),)</f>
        <v>5</v>
      </c>
      <c r="X37" s="2">
        <f>IFERROR(HLOOKUP("level",'VI3'!$B:$B,MATCH(LOWER(SUBSTITUTE(HLOOKUP("vehicle",[1]pl!$C:$C,pos!X37),"-","_")),'VI3'!$A:$A,0)),)</f>
        <v>6</v>
      </c>
      <c r="Y37" s="2">
        <f>IFERROR(HLOOKUP("level",'VI3'!$B:$B,MATCH(LOWER(SUBSTITUTE(HLOOKUP("vehicle",[1]pl!$C:$C,pos!Y37),"-","_")),'VI3'!$A:$A,0)),)</f>
        <v>5</v>
      </c>
      <c r="Z37" s="2">
        <f>IFERROR(HLOOKUP("level",'VI3'!$B:$B,MATCH(LOWER(SUBSTITUTE(HLOOKUP("vehicle",[1]pl!$C:$C,pos!Z37),"-","_")),'VI3'!$A:$A,0)),)</f>
        <v>6</v>
      </c>
      <c r="AA37" s="2">
        <f>IFERROR(HLOOKUP("level",'VI3'!$B:$B,MATCH(LOWER(SUBSTITUTE(HLOOKUP("vehicle",[1]pl!$C:$C,pos!AA37),"-","_")),'VI3'!$A:$A,0)),)</f>
        <v>6</v>
      </c>
      <c r="AB37" s="2">
        <f>IFERROR(HLOOKUP("level",'VI3'!$B:$B,MATCH(LOWER(SUBSTITUTE(HLOOKUP("vehicle",[1]pl!$C:$C,pos!AB37),"-","_")),'VI3'!$A:$A,0)),)</f>
        <v>5</v>
      </c>
      <c r="AC37" s="2">
        <f>IFERROR(HLOOKUP("level",'VI3'!$B:$B,MATCH(LOWER(SUBSTITUTE(HLOOKUP("vehicle",[1]pl!$C:$C,pos!AC37),"-","_")),'VI3'!$A:$A,0)),)</f>
        <v>3</v>
      </c>
      <c r="AD37" s="2">
        <f>IFERROR(HLOOKUP("level",'VI3'!$B:$B,MATCH(LOWER(SUBSTITUTE(HLOOKUP("vehicle",[1]pl!$C:$C,pos!AD37),"-","_")),'VI3'!$A:$A,0)),)</f>
        <v>6</v>
      </c>
      <c r="AE37" s="2">
        <f>IFERROR(HLOOKUP("level",'VI3'!$B:$B,MATCH(LOWER(SUBSTITUTE(HLOOKUP("vehicle",[1]pl!$C:$C,pos!AE37),"-","_")),'VI3'!$A:$A,0)),)</f>
        <v>5</v>
      </c>
    </row>
    <row r="38" spans="1:31" s="2" customFormat="1" x14ac:dyDescent="0.25">
      <c r="A38" s="2">
        <f>IFERROR(HLOOKUP("level",'VI3'!$B:$B,MATCH(LOWER(SUBSTITUTE(HLOOKUP("vehicle",[1]pl!$C:$C,pos!A38),"-","_")),'VI3'!$A:$A,0)),)</f>
        <v>4</v>
      </c>
      <c r="B38" s="2">
        <f>IFERROR(HLOOKUP("level",'VI3'!$B:$B,MATCH(LOWER(SUBSTITUTE(HLOOKUP("vehicle",[1]pl!$C:$C,pos!B38),"-","_")),'VI3'!$A:$A,0)),)</f>
        <v>4</v>
      </c>
      <c r="C38" s="2">
        <f>IFERROR(HLOOKUP("level",'VI3'!$B:$B,MATCH(LOWER(SUBSTITUTE(HLOOKUP("vehicle",[1]pl!$C:$C,pos!C38),"-","_")),'VI3'!$A:$A,0)),)</f>
        <v>5</v>
      </c>
      <c r="D38" s="2">
        <f>IFERROR(HLOOKUP("level",'VI3'!$B:$B,MATCH(LOWER(SUBSTITUTE(HLOOKUP("vehicle",[1]pl!$C:$C,pos!D38),"-","_")),'VI3'!$A:$A,0)),)</f>
        <v>3</v>
      </c>
      <c r="E38" s="2">
        <f>IFERROR(HLOOKUP("level",'VI3'!$B:$B,MATCH(LOWER(SUBSTITUTE(HLOOKUP("vehicle",[1]pl!$C:$C,pos!E38),"-","_")),'VI3'!$A:$A,0)),)</f>
        <v>2</v>
      </c>
      <c r="F38" s="2">
        <f>IFERROR(HLOOKUP("level",'VI3'!$B:$B,MATCH(LOWER(SUBSTITUTE(HLOOKUP("vehicle",[1]pl!$C:$C,pos!F38),"-","_")),'VI3'!$A:$A,0)),)</f>
        <v>3</v>
      </c>
      <c r="G38" s="2">
        <f>IFERROR(HLOOKUP("level",'VI3'!$B:$B,MATCH(LOWER(SUBSTITUTE(HLOOKUP("vehicle",[1]pl!$C:$C,pos!G38),"-","_")),'VI3'!$A:$A,0)),)</f>
        <v>5</v>
      </c>
      <c r="H38" s="2">
        <f>IFERROR(HLOOKUP("level",'VI3'!$B:$B,MATCH(LOWER(SUBSTITUTE(HLOOKUP("vehicle",[1]pl!$C:$C,pos!H38),"-","_")),'VI3'!$A:$A,0)),)</f>
        <v>5</v>
      </c>
      <c r="I38" s="2">
        <f>IFERROR(HLOOKUP("level",'VI3'!$B:$B,MATCH(LOWER(SUBSTITUTE(HLOOKUP("vehicle",[1]pl!$C:$C,pos!I38),"-","_")),'VI3'!$A:$A,0)),)</f>
        <v>5</v>
      </c>
      <c r="J38" s="2">
        <f>IFERROR(HLOOKUP("level",'VI3'!$B:$B,MATCH(LOWER(SUBSTITUTE(HLOOKUP("vehicle",[1]pl!$C:$C,pos!J38),"-","_")),'VI3'!$A:$A,0)),)</f>
        <v>5</v>
      </c>
      <c r="K38" s="2">
        <f>IFERROR(HLOOKUP("level",'VI3'!$B:$B,MATCH(LOWER(SUBSTITUTE(HLOOKUP("vehicle",[1]pl!$C:$C,pos!K38),"-","_")),'VI3'!$A:$A,0)),)</f>
        <v>5</v>
      </c>
      <c r="L38" s="2">
        <f>IFERROR(HLOOKUP("level",'VI3'!$B:$B,MATCH(LOWER(SUBSTITUTE(HLOOKUP("vehicle",[1]pl!$C:$C,pos!L38),"-","_")),'VI3'!$A:$A,0)),)</f>
        <v>5</v>
      </c>
      <c r="M38" s="2">
        <f>IFERROR(HLOOKUP("level",'VI3'!$B:$B,MATCH(LOWER(SUBSTITUTE(HLOOKUP("vehicle",[1]pl!$C:$C,pos!M38),"-","_")),'VI3'!$A:$A,0)),)</f>
        <v>4</v>
      </c>
      <c r="N38" s="2">
        <f>IFERROR(HLOOKUP("level",'VI3'!$B:$B,MATCH(LOWER(SUBSTITUTE(HLOOKUP("vehicle",[1]pl!$C:$C,pos!N38),"-","_")),'VI3'!$A:$A,0)),)</f>
        <v>5</v>
      </c>
      <c r="O38" s="2">
        <f>IFERROR(HLOOKUP("level",'VI3'!$B:$B,MATCH(LOWER(SUBSTITUTE(HLOOKUP("vehicle",[1]pl!$C:$C,pos!O38),"-","_")),'VI3'!$A:$A,0)),)</f>
        <v>3</v>
      </c>
      <c r="Q38" s="2">
        <f>IFERROR(HLOOKUP("level",'VI3'!$B:$B,MATCH(LOWER(SUBSTITUTE(HLOOKUP("vehicle",[1]pl!$C:$C,pos!Q38),"-","_")),'VI3'!$A:$A,0)),)</f>
        <v>4</v>
      </c>
      <c r="R38" s="2">
        <f>IFERROR(HLOOKUP("level",'VI3'!$B:$B,MATCH(LOWER(SUBSTITUTE(HLOOKUP("vehicle",[1]pl!$C:$C,pos!R38),"-","_")),'VI3'!$A:$A,0)),)</f>
        <v>4</v>
      </c>
      <c r="S38" s="2">
        <f>IFERROR(HLOOKUP("level",'VI3'!$B:$B,MATCH(LOWER(SUBSTITUTE(HLOOKUP("vehicle",[1]pl!$C:$C,pos!S38),"-","_")),'VI3'!$A:$A,0)),)</f>
        <v>4</v>
      </c>
      <c r="T38" s="2">
        <f>IFERROR(HLOOKUP("level",'VI3'!$B:$B,MATCH(LOWER(SUBSTITUTE(HLOOKUP("vehicle",[1]pl!$C:$C,pos!T38),"-","_")),'VI3'!$A:$A,0)),)</f>
        <v>5</v>
      </c>
      <c r="U38" s="2">
        <f>IFERROR(HLOOKUP("level",'VI3'!$B:$B,MATCH(LOWER(SUBSTITUTE(HLOOKUP("vehicle",[1]pl!$C:$C,pos!U38),"-","_")),'VI3'!$A:$A,0)),)</f>
        <v>4</v>
      </c>
      <c r="V38" s="2">
        <f>IFERROR(HLOOKUP("level",'VI3'!$B:$B,MATCH(LOWER(SUBSTITUTE(HLOOKUP("vehicle",[1]pl!$C:$C,pos!V38),"-","_")),'VI3'!$A:$A,0)),)</f>
        <v>3</v>
      </c>
      <c r="W38" s="2">
        <f>IFERROR(HLOOKUP("level",'VI3'!$B:$B,MATCH(LOWER(SUBSTITUTE(HLOOKUP("vehicle",[1]pl!$C:$C,pos!W38),"-","_")),'VI3'!$A:$A,0)),)</f>
        <v>5</v>
      </c>
      <c r="X38" s="2">
        <f>IFERROR(HLOOKUP("level",'VI3'!$B:$B,MATCH(LOWER(SUBSTITUTE(HLOOKUP("vehicle",[1]pl!$C:$C,pos!X38),"-","_")),'VI3'!$A:$A,0)),)</f>
        <v>5</v>
      </c>
      <c r="Y38" s="2">
        <f>IFERROR(HLOOKUP("level",'VI3'!$B:$B,MATCH(LOWER(SUBSTITUTE(HLOOKUP("vehicle",[1]pl!$C:$C,pos!Y38),"-","_")),'VI3'!$A:$A,0)),)</f>
        <v>4</v>
      </c>
      <c r="Z38" s="2">
        <f>IFERROR(HLOOKUP("level",'VI3'!$B:$B,MATCH(LOWER(SUBSTITUTE(HLOOKUP("vehicle",[1]pl!$C:$C,pos!Z38),"-","_")),'VI3'!$A:$A,0)),)</f>
        <v>5</v>
      </c>
      <c r="AA38" s="2">
        <f>IFERROR(HLOOKUP("level",'VI3'!$B:$B,MATCH(LOWER(SUBSTITUTE(HLOOKUP("vehicle",[1]pl!$C:$C,pos!AA38),"-","_")),'VI3'!$A:$A,0)),)</f>
        <v>5</v>
      </c>
      <c r="AB38" s="2">
        <f>IFERROR(HLOOKUP("level",'VI3'!$B:$B,MATCH(LOWER(SUBSTITUTE(HLOOKUP("vehicle",[1]pl!$C:$C,pos!AB38),"-","_")),'VI3'!$A:$A,0)),)</f>
        <v>3</v>
      </c>
      <c r="AC38" s="2">
        <f>IFERROR(HLOOKUP("level",'VI3'!$B:$B,MATCH(LOWER(SUBSTITUTE(HLOOKUP("vehicle",[1]pl!$C:$C,pos!AC38),"-","_")),'VI3'!$A:$A,0)),)</f>
        <v>5</v>
      </c>
      <c r="AD38" s="2">
        <f>IFERROR(HLOOKUP("level",'VI3'!$B:$B,MATCH(LOWER(SUBSTITUTE(HLOOKUP("vehicle",[1]pl!$C:$C,pos!AD38),"-","_")),'VI3'!$A:$A,0)),)</f>
        <v>5</v>
      </c>
      <c r="AE38" s="2">
        <f>IFERROR(HLOOKUP("level",'VI3'!$B:$B,MATCH(LOWER(SUBSTITUTE(HLOOKUP("vehicle",[1]pl!$C:$C,pos!AE38),"-","_")),'VI3'!$A:$A,0)),)</f>
        <v>4</v>
      </c>
    </row>
    <row r="39" spans="1:31" s="2" customFormat="1" x14ac:dyDescent="0.25">
      <c r="A39" s="2">
        <f>IFERROR(HLOOKUP("level",'VI3'!$B:$B,MATCH(LOWER(SUBSTITUTE(HLOOKUP("vehicle",[1]pl!$C:$C,pos!A39),"-","_")),'VI3'!$A:$A,0)),)</f>
        <v>3</v>
      </c>
      <c r="B39" s="2">
        <f>IFERROR(HLOOKUP("level",'VI3'!$B:$B,MATCH(LOWER(SUBSTITUTE(HLOOKUP("vehicle",[1]pl!$C:$C,pos!B39),"-","_")),'VI3'!$A:$A,0)),)</f>
        <v>3</v>
      </c>
      <c r="C39" s="2">
        <f>IFERROR(HLOOKUP("level",'VI3'!$B:$B,MATCH(LOWER(SUBSTITUTE(HLOOKUP("vehicle",[1]pl!$C:$C,pos!C39),"-","_")),'VI3'!$A:$A,0)),)</f>
        <v>4</v>
      </c>
      <c r="D39" s="2">
        <f>IFERROR(HLOOKUP("level",'VI3'!$B:$B,MATCH(LOWER(SUBSTITUTE(HLOOKUP("vehicle",[1]pl!$C:$C,pos!D39),"-","_")),'VI3'!$A:$A,0)),)</f>
        <v>3</v>
      </c>
      <c r="E39" s="2">
        <f>IFERROR(HLOOKUP("level",'VI3'!$B:$B,MATCH(LOWER(SUBSTITUTE(HLOOKUP("vehicle",[1]pl!$C:$C,pos!E39),"-","_")),'VI3'!$A:$A,0)),)</f>
        <v>2</v>
      </c>
      <c r="F39" s="2">
        <f>IFERROR(HLOOKUP("level",'VI3'!$B:$B,MATCH(LOWER(SUBSTITUTE(HLOOKUP("vehicle",[1]pl!$C:$C,pos!F39),"-","_")),'VI3'!$A:$A,0)),)</f>
        <v>4</v>
      </c>
      <c r="G39" s="2">
        <f>IFERROR(HLOOKUP("level",'VI3'!$B:$B,MATCH(LOWER(SUBSTITUTE(HLOOKUP("vehicle",[1]pl!$C:$C,pos!G39),"-","_")),'VI3'!$A:$A,0)),)</f>
        <v>3</v>
      </c>
      <c r="H39" s="2">
        <f>IFERROR(HLOOKUP("level",'VI3'!$B:$B,MATCH(LOWER(SUBSTITUTE(HLOOKUP("vehicle",[1]pl!$C:$C,pos!H39),"-","_")),'VI3'!$A:$A,0)),)</f>
        <v>3</v>
      </c>
      <c r="I39" s="2">
        <f>IFERROR(HLOOKUP("level",'VI3'!$B:$B,MATCH(LOWER(SUBSTITUTE(HLOOKUP("vehicle",[1]pl!$C:$C,pos!I39),"-","_")),'VI3'!$A:$A,0)),)</f>
        <v>5</v>
      </c>
      <c r="J39" s="2">
        <f>IFERROR(HLOOKUP("level",'VI3'!$B:$B,MATCH(LOWER(SUBSTITUTE(HLOOKUP("vehicle",[1]pl!$C:$C,pos!J39),"-","_")),'VI3'!$A:$A,0)),)</f>
        <v>3</v>
      </c>
      <c r="K39" s="2">
        <f>IFERROR(HLOOKUP("level",'VI3'!$B:$B,MATCH(LOWER(SUBSTITUTE(HLOOKUP("vehicle",[1]pl!$C:$C,pos!K39),"-","_")),'VI3'!$A:$A,0)),)</f>
        <v>3</v>
      </c>
      <c r="L39" s="2">
        <f>IFERROR(HLOOKUP("level",'VI3'!$B:$B,MATCH(LOWER(SUBSTITUTE(HLOOKUP("vehicle",[1]pl!$C:$C,pos!L39),"-","_")),'VI3'!$A:$A,0)),)</f>
        <v>4</v>
      </c>
      <c r="M39" s="2">
        <f>IFERROR(HLOOKUP("level",'VI3'!$B:$B,MATCH(LOWER(SUBSTITUTE(HLOOKUP("vehicle",[1]pl!$C:$C,pos!M39),"-","_")),'VI3'!$A:$A,0)),)</f>
        <v>3</v>
      </c>
      <c r="N39" s="2">
        <f>IFERROR(HLOOKUP("level",'VI3'!$B:$B,MATCH(LOWER(SUBSTITUTE(HLOOKUP("vehicle",[1]pl!$C:$C,pos!N39),"-","_")),'VI3'!$A:$A,0)),)</f>
        <v>4</v>
      </c>
      <c r="O39" s="2">
        <f>IFERROR(HLOOKUP("level",'VI3'!$B:$B,MATCH(LOWER(SUBSTITUTE(HLOOKUP("vehicle",[1]pl!$C:$C,pos!O39),"-","_")),'VI3'!$A:$A,0)),)</f>
        <v>3</v>
      </c>
      <c r="Q39" s="2">
        <f>IFERROR(HLOOKUP("level",'VI3'!$B:$B,MATCH(LOWER(SUBSTITUTE(HLOOKUP("vehicle",[1]pl!$C:$C,pos!Q39),"-","_")),'VI3'!$A:$A,0)),)</f>
        <v>3</v>
      </c>
      <c r="R39" s="2">
        <f>IFERROR(HLOOKUP("level",'VI3'!$B:$B,MATCH(LOWER(SUBSTITUTE(HLOOKUP("vehicle",[1]pl!$C:$C,pos!R39),"-","_")),'VI3'!$A:$A,0)),)</f>
        <v>3</v>
      </c>
      <c r="S39" s="2">
        <f>IFERROR(HLOOKUP("level",'VI3'!$B:$B,MATCH(LOWER(SUBSTITUTE(HLOOKUP("vehicle",[1]pl!$C:$C,pos!S39),"-","_")),'VI3'!$A:$A,0)),)</f>
        <v>4</v>
      </c>
      <c r="T39" s="2">
        <f>IFERROR(HLOOKUP("level",'VI3'!$B:$B,MATCH(LOWER(SUBSTITUTE(HLOOKUP("vehicle",[1]pl!$C:$C,pos!T39),"-","_")),'VI3'!$A:$A,0)),)</f>
        <v>4</v>
      </c>
      <c r="U39" s="2">
        <f>IFERROR(HLOOKUP("level",'VI3'!$B:$B,MATCH(LOWER(SUBSTITUTE(HLOOKUP("vehicle",[1]pl!$C:$C,pos!U39),"-","_")),'VI3'!$A:$A,0)),)</f>
        <v>3</v>
      </c>
      <c r="V39" s="2">
        <f>IFERROR(HLOOKUP("level",'VI3'!$B:$B,MATCH(LOWER(SUBSTITUTE(HLOOKUP("vehicle",[1]pl!$C:$C,pos!V39),"-","_")),'VI3'!$A:$A,0)),)</f>
        <v>4</v>
      </c>
      <c r="W39" s="2">
        <f>IFERROR(HLOOKUP("level",'VI3'!$B:$B,MATCH(LOWER(SUBSTITUTE(HLOOKUP("vehicle",[1]pl!$C:$C,pos!W39),"-","_")),'VI3'!$A:$A,0)),)</f>
        <v>3</v>
      </c>
      <c r="X39" s="2">
        <f>IFERROR(HLOOKUP("level",'VI3'!$B:$B,MATCH(LOWER(SUBSTITUTE(HLOOKUP("vehicle",[1]pl!$C:$C,pos!X39),"-","_")),'VI3'!$A:$A,0)),)</f>
        <v>3</v>
      </c>
      <c r="Y39" s="2">
        <f>IFERROR(HLOOKUP("level",'VI3'!$B:$B,MATCH(LOWER(SUBSTITUTE(HLOOKUP("vehicle",[1]pl!$C:$C,pos!Y39),"-","_")),'VI3'!$A:$A,0)),)</f>
        <v>4</v>
      </c>
      <c r="Z39" s="2">
        <f>IFERROR(HLOOKUP("level",'VI3'!$B:$B,MATCH(LOWER(SUBSTITUTE(HLOOKUP("vehicle",[1]pl!$C:$C,pos!Z39),"-","_")),'VI3'!$A:$A,0)),)</f>
        <v>4</v>
      </c>
      <c r="AA39" s="2">
        <f>IFERROR(HLOOKUP("level",'VI3'!$B:$B,MATCH(LOWER(SUBSTITUTE(HLOOKUP("vehicle",[1]pl!$C:$C,pos!AA39),"-","_")),'VI3'!$A:$A,0)),)</f>
        <v>3</v>
      </c>
      <c r="AB39" s="2">
        <f>IFERROR(HLOOKUP("level",'VI3'!$B:$B,MATCH(LOWER(SUBSTITUTE(HLOOKUP("vehicle",[1]pl!$C:$C,pos!AB39),"-","_")),'VI3'!$A:$A,0)),)</f>
        <v>3</v>
      </c>
      <c r="AC39" s="2">
        <f>IFERROR(HLOOKUP("level",'VI3'!$B:$B,MATCH(LOWER(SUBSTITUTE(HLOOKUP("vehicle",[1]pl!$C:$C,pos!AC39),"-","_")),'VI3'!$A:$A,0)),)</f>
        <v>4</v>
      </c>
      <c r="AD39" s="2">
        <f>IFERROR(HLOOKUP("level",'VI3'!$B:$B,MATCH(LOWER(SUBSTITUTE(HLOOKUP("vehicle",[1]pl!$C:$C,pos!AD39),"-","_")),'VI3'!$A:$A,0)),)</f>
        <v>3</v>
      </c>
      <c r="AE39" s="2">
        <f>IFERROR(HLOOKUP("level",'VI3'!$B:$B,MATCH(LOWER(SUBSTITUTE(HLOOKUP("vehicle",[1]pl!$C:$C,pos!AE39),"-","_")),'VI3'!$A:$A,0)),)</f>
        <v>3</v>
      </c>
    </row>
    <row r="40" spans="1:31" s="2" customFormat="1" x14ac:dyDescent="0.25">
      <c r="A40" s="2">
        <f>IFERROR(HLOOKUP("level",'VI3'!$B:$B,MATCH(LOWER(SUBSTITUTE(HLOOKUP("vehicle",[1]pl!$C:$C,pos!A40),"-","_")),'VI3'!$A:$A,0)),)</f>
        <v>3</v>
      </c>
      <c r="B40" s="2">
        <f>IFERROR(HLOOKUP("level",'VI3'!$B:$B,MATCH(LOWER(SUBSTITUTE(HLOOKUP("vehicle",[1]pl!$C:$C,pos!B40),"-","_")),'VI3'!$A:$A,0)),)</f>
        <v>2</v>
      </c>
      <c r="C40" s="2">
        <f>IFERROR(HLOOKUP("level",'VI3'!$B:$B,MATCH(LOWER(SUBSTITUTE(HLOOKUP("vehicle",[1]pl!$C:$C,pos!C40),"-","_")),'VI3'!$A:$A,0)),)</f>
        <v>3</v>
      </c>
      <c r="D40" s="2">
        <f>IFERROR(HLOOKUP("level",'VI3'!$B:$B,MATCH(LOWER(SUBSTITUTE(HLOOKUP("vehicle",[1]pl!$C:$C,pos!D40),"-","_")),'VI3'!$A:$A,0)),)</f>
        <v>4</v>
      </c>
      <c r="E40" s="2">
        <f>IFERROR(HLOOKUP("level",'VI3'!$B:$B,MATCH(LOWER(SUBSTITUTE(HLOOKUP("vehicle",[1]pl!$C:$C,pos!E40),"-","_")),'VI3'!$A:$A,0)),)</f>
        <v>4</v>
      </c>
      <c r="F40" s="2">
        <f>IFERROR(HLOOKUP("level",'VI3'!$B:$B,MATCH(LOWER(SUBSTITUTE(HLOOKUP("vehicle",[1]pl!$C:$C,pos!F40),"-","_")),'VI3'!$A:$A,0)),)</f>
        <v>3</v>
      </c>
      <c r="G40" s="2">
        <f>IFERROR(HLOOKUP("level",'VI3'!$B:$B,MATCH(LOWER(SUBSTITUTE(HLOOKUP("vehicle",[1]pl!$C:$C,pos!G40),"-","_")),'VI3'!$A:$A,0)),)</f>
        <v>4</v>
      </c>
      <c r="H40" s="2">
        <f>IFERROR(HLOOKUP("level",'VI3'!$B:$B,MATCH(LOWER(SUBSTITUTE(HLOOKUP("vehicle",[1]pl!$C:$C,pos!H40),"-","_")),'VI3'!$A:$A,0)),)</f>
        <v>4</v>
      </c>
      <c r="I40" s="2">
        <f>IFERROR(HLOOKUP("level",'VI3'!$B:$B,MATCH(LOWER(SUBSTITUTE(HLOOKUP("vehicle",[1]pl!$C:$C,pos!I40),"-","_")),'VI3'!$A:$A,0)),)</f>
        <v>3</v>
      </c>
      <c r="J40" s="2">
        <f>IFERROR(HLOOKUP("level",'VI3'!$B:$B,MATCH(LOWER(SUBSTITUTE(HLOOKUP("vehicle",[1]pl!$C:$C,pos!J40),"-","_")),'VI3'!$A:$A,0)),)</f>
        <v>2</v>
      </c>
      <c r="K40" s="2">
        <f>IFERROR(HLOOKUP("level",'VI3'!$B:$B,MATCH(LOWER(SUBSTITUTE(HLOOKUP("vehicle",[1]pl!$C:$C,pos!K40),"-","_")),'VI3'!$A:$A,0)),)</f>
        <v>3</v>
      </c>
      <c r="L40" s="2">
        <f>IFERROR(HLOOKUP("level",'VI3'!$B:$B,MATCH(LOWER(SUBSTITUTE(HLOOKUP("vehicle",[1]pl!$C:$C,pos!L40),"-","_")),'VI3'!$A:$A,0)),)</f>
        <v>3</v>
      </c>
      <c r="M40" s="2">
        <f>IFERROR(HLOOKUP("level",'VI3'!$B:$B,MATCH(LOWER(SUBSTITUTE(HLOOKUP("vehicle",[1]pl!$C:$C,pos!M40),"-","_")),'VI3'!$A:$A,0)),)</f>
        <v>4</v>
      </c>
      <c r="N40" s="2">
        <f>IFERROR(HLOOKUP("level",'VI3'!$B:$B,MATCH(LOWER(SUBSTITUTE(HLOOKUP("vehicle",[1]pl!$C:$C,pos!N40),"-","_")),'VI3'!$A:$A,0)),)</f>
        <v>3</v>
      </c>
      <c r="O40" s="2">
        <f>IFERROR(HLOOKUP("level",'VI3'!$B:$B,MATCH(LOWER(SUBSTITUTE(HLOOKUP("vehicle",[1]pl!$C:$C,pos!O40),"-","_")),'VI3'!$A:$A,0)),)</f>
        <v>4</v>
      </c>
      <c r="Q40" s="2">
        <f>IFERROR(HLOOKUP("level",'VI3'!$B:$B,MATCH(LOWER(SUBSTITUTE(HLOOKUP("vehicle",[1]pl!$C:$C,pos!Q40),"-","_")),'VI3'!$A:$A,0)),)</f>
        <v>3</v>
      </c>
      <c r="R40" s="2">
        <f>IFERROR(HLOOKUP("level",'VI3'!$B:$B,MATCH(LOWER(SUBSTITUTE(HLOOKUP("vehicle",[1]pl!$C:$C,pos!R40),"-","_")),'VI3'!$A:$A,0)),)</f>
        <v>3</v>
      </c>
      <c r="S40" s="2">
        <f>IFERROR(HLOOKUP("level",'VI3'!$B:$B,MATCH(LOWER(SUBSTITUTE(HLOOKUP("vehicle",[1]pl!$C:$C,pos!S40),"-","_")),'VI3'!$A:$A,0)),)</f>
        <v>4</v>
      </c>
      <c r="T40" s="2">
        <f>IFERROR(HLOOKUP("level",'VI3'!$B:$B,MATCH(LOWER(SUBSTITUTE(HLOOKUP("vehicle",[1]pl!$C:$C,pos!T40),"-","_")),'VI3'!$A:$A,0)),)</f>
        <v>3</v>
      </c>
      <c r="U40" s="2">
        <f>IFERROR(HLOOKUP("level",'VI3'!$B:$B,MATCH(LOWER(SUBSTITUTE(HLOOKUP("vehicle",[1]pl!$C:$C,pos!U40),"-","_")),'VI3'!$A:$A,0)),)</f>
        <v>3</v>
      </c>
      <c r="V40" s="2">
        <f>IFERROR(HLOOKUP("level",'VI3'!$B:$B,MATCH(LOWER(SUBSTITUTE(HLOOKUP("vehicle",[1]pl!$C:$C,pos!V40),"-","_")),'VI3'!$A:$A,0)),)</f>
        <v>3</v>
      </c>
      <c r="W40" s="2">
        <f>IFERROR(HLOOKUP("level",'VI3'!$B:$B,MATCH(LOWER(SUBSTITUTE(HLOOKUP("vehicle",[1]pl!$C:$C,pos!W40),"-","_")),'VI3'!$A:$A,0)),)</f>
        <v>4</v>
      </c>
      <c r="X40" s="2">
        <f>IFERROR(HLOOKUP("level",'VI3'!$B:$B,MATCH(LOWER(SUBSTITUTE(HLOOKUP("vehicle",[1]pl!$C:$C,pos!X40),"-","_")),'VI3'!$A:$A,0)),)</f>
        <v>3</v>
      </c>
      <c r="Y40" s="2">
        <f>IFERROR(HLOOKUP("level",'VI3'!$B:$B,MATCH(LOWER(SUBSTITUTE(HLOOKUP("vehicle",[1]pl!$C:$C,pos!Y40),"-","_")),'VI3'!$A:$A,0)),)</f>
        <v>4</v>
      </c>
      <c r="Z40" s="2">
        <f>IFERROR(HLOOKUP("level",'VI3'!$B:$B,MATCH(LOWER(SUBSTITUTE(HLOOKUP("vehicle",[1]pl!$C:$C,pos!Z40),"-","_")),'VI3'!$A:$A,0)),)</f>
        <v>2</v>
      </c>
      <c r="AA40" s="2">
        <f>IFERROR(HLOOKUP("level",'VI3'!$B:$B,MATCH(LOWER(SUBSTITUTE(HLOOKUP("vehicle",[1]pl!$C:$C,pos!AA40),"-","_")),'VI3'!$A:$A,0)),)</f>
        <v>4</v>
      </c>
      <c r="AB40" s="2">
        <f>IFERROR(HLOOKUP("level",'VI3'!$B:$B,MATCH(LOWER(SUBSTITUTE(HLOOKUP("vehicle",[1]pl!$C:$C,pos!AB40),"-","_")),'VI3'!$A:$A,0)),)</f>
        <v>4</v>
      </c>
      <c r="AC40" s="2">
        <f>IFERROR(HLOOKUP("level",'VI3'!$B:$B,MATCH(LOWER(SUBSTITUTE(HLOOKUP("vehicle",[1]pl!$C:$C,pos!AC40),"-","_")),'VI3'!$A:$A,0)),)</f>
        <v>3</v>
      </c>
      <c r="AD40" s="2">
        <f>IFERROR(HLOOKUP("level",'VI3'!$B:$B,MATCH(LOWER(SUBSTITUTE(HLOOKUP("vehicle",[1]pl!$C:$C,pos!AD40),"-","_")),'VI3'!$A:$A,0)),)</f>
        <v>4</v>
      </c>
      <c r="AE40" s="2">
        <f>IFERROR(HLOOKUP("level",'VI3'!$B:$B,MATCH(LOWER(SUBSTITUTE(HLOOKUP("vehicle",[1]pl!$C:$C,pos!AE40),"-","_")),'VI3'!$A:$A,0)),)</f>
        <v>3</v>
      </c>
    </row>
    <row r="41" spans="1:31" s="2" customFormat="1" x14ac:dyDescent="0.25">
      <c r="A41" s="2">
        <f>IFERROR(HLOOKUP("level",'VI3'!$B:$B,MATCH(LOWER(SUBSTITUTE(HLOOKUP("vehicle",[1]pl!$C:$C,pos!A41),"-","_")),'VI3'!$A:$A,0)),)</f>
        <v>4</v>
      </c>
      <c r="B41" s="2">
        <f>IFERROR(HLOOKUP("level",'VI3'!$B:$B,MATCH(LOWER(SUBSTITUTE(HLOOKUP("vehicle",[1]pl!$C:$C,pos!B41),"-","_")),'VI3'!$A:$A,0)),)</f>
        <v>3</v>
      </c>
      <c r="C41" s="2">
        <f>IFERROR(HLOOKUP("level",'VI3'!$B:$B,MATCH(LOWER(SUBSTITUTE(HLOOKUP("vehicle",[1]pl!$C:$C,pos!C41),"-","_")),'VI3'!$A:$A,0)),)</f>
        <v>3</v>
      </c>
      <c r="D41" s="2">
        <f>IFERROR(HLOOKUP("level",'VI3'!$B:$B,MATCH(LOWER(SUBSTITUTE(HLOOKUP("vehicle",[1]pl!$C:$C,pos!D41),"-","_")),'VI3'!$A:$A,0)),)</f>
        <v>4</v>
      </c>
      <c r="E41" s="2">
        <f>IFERROR(HLOOKUP("level",'VI3'!$B:$B,MATCH(LOWER(SUBSTITUTE(HLOOKUP("vehicle",[1]pl!$C:$C,pos!E41),"-","_")),'VI3'!$A:$A,0)),)</f>
        <v>3</v>
      </c>
      <c r="F41" s="2">
        <f>IFERROR(HLOOKUP("level",'VI3'!$B:$B,MATCH(LOWER(SUBSTITUTE(HLOOKUP("vehicle",[1]pl!$C:$C,pos!F41),"-","_")),'VI3'!$A:$A,0)),)</f>
        <v>3</v>
      </c>
      <c r="G41" s="2">
        <f>IFERROR(HLOOKUP("level",'VI3'!$B:$B,MATCH(LOWER(SUBSTITUTE(HLOOKUP("vehicle",[1]pl!$C:$C,pos!G41),"-","_")),'VI3'!$A:$A,0)),)</f>
        <v>3</v>
      </c>
      <c r="H41" s="2">
        <f>IFERROR(HLOOKUP("level",'VI3'!$B:$B,MATCH(LOWER(SUBSTITUTE(HLOOKUP("vehicle",[1]pl!$C:$C,pos!H41),"-","_")),'VI3'!$A:$A,0)),)</f>
        <v>2</v>
      </c>
      <c r="I41" s="2">
        <f>IFERROR(HLOOKUP("level",'VI3'!$B:$B,MATCH(LOWER(SUBSTITUTE(HLOOKUP("vehicle",[1]pl!$C:$C,pos!I41),"-","_")),'VI3'!$A:$A,0)),)</f>
        <v>2</v>
      </c>
      <c r="J41" s="2">
        <f>IFERROR(HLOOKUP("level",'VI3'!$B:$B,MATCH(LOWER(SUBSTITUTE(HLOOKUP("vehicle",[1]pl!$C:$C,pos!J41),"-","_")),'VI3'!$A:$A,0)),)</f>
        <v>3</v>
      </c>
      <c r="K41" s="2">
        <f>IFERROR(HLOOKUP("level",'VI3'!$B:$B,MATCH(LOWER(SUBSTITUTE(HLOOKUP("vehicle",[1]pl!$C:$C,pos!K41),"-","_")),'VI3'!$A:$A,0)),)</f>
        <v>4</v>
      </c>
      <c r="L41" s="2">
        <f>IFERROR(HLOOKUP("level",'VI3'!$B:$B,MATCH(LOWER(SUBSTITUTE(HLOOKUP("vehicle",[1]pl!$C:$C,pos!L41),"-","_")),'VI3'!$A:$A,0)),)</f>
        <v>3</v>
      </c>
      <c r="M41" s="2">
        <f>IFERROR(HLOOKUP("level",'VI3'!$B:$B,MATCH(LOWER(SUBSTITUTE(HLOOKUP("vehicle",[1]pl!$C:$C,pos!M41),"-","_")),'VI3'!$A:$A,0)),)</f>
        <v>3</v>
      </c>
      <c r="N41" s="2">
        <f>IFERROR(HLOOKUP("level",'VI3'!$B:$B,MATCH(LOWER(SUBSTITUTE(HLOOKUP("vehicle",[1]pl!$C:$C,pos!N41),"-","_")),'VI3'!$A:$A,0)),)</f>
        <v>4</v>
      </c>
      <c r="O41" s="2">
        <f>IFERROR(HLOOKUP("level",'VI3'!$B:$B,MATCH(LOWER(SUBSTITUTE(HLOOKUP("vehicle",[1]pl!$C:$C,pos!O41),"-","_")),'VI3'!$A:$A,0)),)</f>
        <v>3</v>
      </c>
      <c r="Q41" s="2">
        <f>IFERROR(HLOOKUP("level",'VI3'!$B:$B,MATCH(LOWER(SUBSTITUTE(HLOOKUP("vehicle",[1]pl!$C:$C,pos!Q41),"-","_")),'VI3'!$A:$A,0)),)</f>
        <v>3</v>
      </c>
      <c r="R41" s="2">
        <f>IFERROR(HLOOKUP("level",'VI3'!$B:$B,MATCH(LOWER(SUBSTITUTE(HLOOKUP("vehicle",[1]pl!$C:$C,pos!R41),"-","_")),'VI3'!$A:$A,0)),)</f>
        <v>2</v>
      </c>
      <c r="S41" s="2">
        <f>IFERROR(HLOOKUP("level",'VI3'!$B:$B,MATCH(LOWER(SUBSTITUTE(HLOOKUP("vehicle",[1]pl!$C:$C,pos!S41),"-","_")),'VI3'!$A:$A,0)),)</f>
        <v>3</v>
      </c>
      <c r="T41" s="2">
        <f>IFERROR(HLOOKUP("level",'VI3'!$B:$B,MATCH(LOWER(SUBSTITUTE(HLOOKUP("vehicle",[1]pl!$C:$C,pos!T41),"-","_")),'VI3'!$A:$A,0)),)</f>
        <v>3</v>
      </c>
      <c r="U41" s="2">
        <f>IFERROR(HLOOKUP("level",'VI3'!$B:$B,MATCH(LOWER(SUBSTITUTE(HLOOKUP("vehicle",[1]pl!$C:$C,pos!U41),"-","_")),'VI3'!$A:$A,0)),)</f>
        <v>3</v>
      </c>
      <c r="V41" s="2">
        <f>IFERROR(HLOOKUP("level",'VI3'!$B:$B,MATCH(LOWER(SUBSTITUTE(HLOOKUP("vehicle",[1]pl!$C:$C,pos!V41),"-","_")),'VI3'!$A:$A,0)),)</f>
        <v>3</v>
      </c>
      <c r="W41" s="2">
        <f>IFERROR(HLOOKUP("level",'VI3'!$B:$B,MATCH(LOWER(SUBSTITUTE(HLOOKUP("vehicle",[1]pl!$C:$C,pos!W41),"-","_")),'VI3'!$A:$A,0)),)</f>
        <v>2</v>
      </c>
      <c r="X41" s="2">
        <f>IFERROR(HLOOKUP("level",'VI3'!$B:$B,MATCH(LOWER(SUBSTITUTE(HLOOKUP("vehicle",[1]pl!$C:$C,pos!X41),"-","_")),'VI3'!$A:$A,0)),)</f>
        <v>4</v>
      </c>
      <c r="Y41" s="2">
        <f>IFERROR(HLOOKUP("level",'VI3'!$B:$B,MATCH(LOWER(SUBSTITUTE(HLOOKUP("vehicle",[1]pl!$C:$C,pos!Y41),"-","_")),'VI3'!$A:$A,0)),)</f>
        <v>3</v>
      </c>
      <c r="Z41" s="2">
        <f>IFERROR(HLOOKUP("level",'VI3'!$B:$B,MATCH(LOWER(SUBSTITUTE(HLOOKUP("vehicle",[1]pl!$C:$C,pos!Z41),"-","_")),'VI3'!$A:$A,0)),)</f>
        <v>3</v>
      </c>
      <c r="AA41" s="2">
        <f>IFERROR(HLOOKUP("level",'VI3'!$B:$B,MATCH(LOWER(SUBSTITUTE(HLOOKUP("vehicle",[1]pl!$C:$C,pos!AA41),"-","_")),'VI3'!$A:$A,0)),)</f>
        <v>4</v>
      </c>
      <c r="AB41" s="2">
        <f>IFERROR(HLOOKUP("level",'VI3'!$B:$B,MATCH(LOWER(SUBSTITUTE(HLOOKUP("vehicle",[1]pl!$C:$C,pos!AB41),"-","_")),'VI3'!$A:$A,0)),)</f>
        <v>3</v>
      </c>
      <c r="AC41" s="2">
        <f>IFERROR(HLOOKUP("level",'VI3'!$B:$B,MATCH(LOWER(SUBSTITUTE(HLOOKUP("vehicle",[1]pl!$C:$C,pos!AC41),"-","_")),'VI3'!$A:$A,0)),)</f>
        <v>2</v>
      </c>
      <c r="AD41" s="2">
        <f>IFERROR(HLOOKUP("level",'VI3'!$B:$B,MATCH(LOWER(SUBSTITUTE(HLOOKUP("vehicle",[1]pl!$C:$C,pos!AD41),"-","_")),'VI3'!$A:$A,0)),)</f>
        <v>3</v>
      </c>
      <c r="AE41" s="2">
        <f>IFERROR(HLOOKUP("level",'VI3'!$B:$B,MATCH(LOWER(SUBSTITUTE(HLOOKUP("vehicle",[1]pl!$C:$C,pos!AE41),"-","_")),'VI3'!$A:$A,0)),)</f>
        <v>4</v>
      </c>
    </row>
    <row r="42" spans="1:31" s="2" customFormat="1" x14ac:dyDescent="0.25">
      <c r="A42" s="2">
        <f>IFERROR(HLOOKUP("level",'VI3'!$B:$B,MATCH(LOWER(SUBSTITUTE(HLOOKUP("vehicle",[1]pl!$C:$C,pos!A42),"-","_")),'VI3'!$A:$A,0)),)</f>
        <v>5</v>
      </c>
      <c r="B42" s="2">
        <f>IFERROR(HLOOKUP("level",'VI3'!$B:$B,MATCH(LOWER(SUBSTITUTE(HLOOKUP("vehicle",[1]pl!$C:$C,pos!B42),"-","_")),'VI3'!$A:$A,0)),)</f>
        <v>6</v>
      </c>
      <c r="C42" s="2">
        <f>IFERROR(HLOOKUP("level",'VI3'!$B:$B,MATCH(LOWER(SUBSTITUTE(HLOOKUP("vehicle",[1]pl!$C:$C,pos!C42),"-","_")),'VI3'!$A:$A,0)),)</f>
        <v>4</v>
      </c>
      <c r="D42" s="2">
        <f>IFERROR(HLOOKUP("level",'VI3'!$B:$B,MATCH(LOWER(SUBSTITUTE(HLOOKUP("vehicle",[1]pl!$C:$C,pos!D42),"-","_")),'VI3'!$A:$A,0)),)</f>
        <v>4</v>
      </c>
      <c r="E42" s="2">
        <f>IFERROR(HLOOKUP("level",'VI3'!$B:$B,MATCH(LOWER(SUBSTITUTE(HLOOKUP("vehicle",[1]pl!$C:$C,pos!E42),"-","_")),'VI3'!$A:$A,0)),)</f>
        <v>6</v>
      </c>
      <c r="F42" s="2">
        <f>IFERROR(HLOOKUP("level",'VI3'!$B:$B,MATCH(LOWER(SUBSTITUTE(HLOOKUP("vehicle",[1]pl!$C:$C,pos!F42),"-","_")),'VI3'!$A:$A,0)),)</f>
        <v>3</v>
      </c>
      <c r="G42" s="2">
        <f>IFERROR(HLOOKUP("level",'VI3'!$B:$B,MATCH(LOWER(SUBSTITUTE(HLOOKUP("vehicle",[1]pl!$C:$C,pos!G42),"-","_")),'VI3'!$A:$A,0)),)</f>
        <v>4</v>
      </c>
      <c r="H42" s="2">
        <f>IFERROR(HLOOKUP("level",'VI3'!$B:$B,MATCH(LOWER(SUBSTITUTE(HLOOKUP("vehicle",[1]pl!$C:$C,pos!H42),"-","_")),'VI3'!$A:$A,0)),)</f>
        <v>6</v>
      </c>
      <c r="I42" s="2">
        <f>IFERROR(HLOOKUP("level",'VI3'!$B:$B,MATCH(LOWER(SUBSTITUTE(HLOOKUP("vehicle",[1]pl!$C:$C,pos!I42),"-","_")),'VI3'!$A:$A,0)),)</f>
        <v>3</v>
      </c>
      <c r="J42" s="2">
        <f>IFERROR(HLOOKUP("level",'VI3'!$B:$B,MATCH(LOWER(SUBSTITUTE(HLOOKUP("vehicle",[1]pl!$C:$C,pos!J42),"-","_")),'VI3'!$A:$A,0)),)</f>
        <v>6</v>
      </c>
      <c r="K42" s="2">
        <f>IFERROR(HLOOKUP("level",'VI3'!$B:$B,MATCH(LOWER(SUBSTITUTE(HLOOKUP("vehicle",[1]pl!$C:$C,pos!K42),"-","_")),'VI3'!$A:$A,0)),)</f>
        <v>5</v>
      </c>
      <c r="L42" s="2">
        <f>IFERROR(HLOOKUP("level",'VI3'!$B:$B,MATCH(LOWER(SUBSTITUTE(HLOOKUP("vehicle",[1]pl!$C:$C,pos!L42),"-","_")),'VI3'!$A:$A,0)),)</f>
        <v>4</v>
      </c>
      <c r="M42" s="2">
        <f>IFERROR(HLOOKUP("level",'VI3'!$B:$B,MATCH(LOWER(SUBSTITUTE(HLOOKUP("vehicle",[1]pl!$C:$C,pos!M42),"-","_")),'VI3'!$A:$A,0)),)</f>
        <v>5</v>
      </c>
      <c r="N42" s="2">
        <f>IFERROR(HLOOKUP("level",'VI3'!$B:$B,MATCH(LOWER(SUBSTITUTE(HLOOKUP("vehicle",[1]pl!$C:$C,pos!N42),"-","_")),'VI3'!$A:$A,0)),)</f>
        <v>5</v>
      </c>
      <c r="O42" s="2">
        <f>IFERROR(HLOOKUP("level",'VI3'!$B:$B,MATCH(LOWER(SUBSTITUTE(HLOOKUP("vehicle",[1]pl!$C:$C,pos!O42),"-","_")),'VI3'!$A:$A,0)),)</f>
        <v>6</v>
      </c>
      <c r="Q42" s="2">
        <f>IFERROR(HLOOKUP("level",'VI3'!$B:$B,MATCH(LOWER(SUBSTITUTE(HLOOKUP("vehicle",[1]pl!$C:$C,pos!Q42),"-","_")),'VI3'!$A:$A,0)),)</f>
        <v>4</v>
      </c>
      <c r="R42" s="2">
        <f>IFERROR(HLOOKUP("level",'VI3'!$B:$B,MATCH(LOWER(SUBSTITUTE(HLOOKUP("vehicle",[1]pl!$C:$C,pos!R42),"-","_")),'VI3'!$A:$A,0)),)</f>
        <v>6</v>
      </c>
      <c r="S42" s="2">
        <f>IFERROR(HLOOKUP("level",'VI3'!$B:$B,MATCH(LOWER(SUBSTITUTE(HLOOKUP("vehicle",[1]pl!$C:$C,pos!S42),"-","_")),'VI3'!$A:$A,0)),)</f>
        <v>5</v>
      </c>
      <c r="T42" s="2">
        <f>IFERROR(HLOOKUP("level",'VI3'!$B:$B,MATCH(LOWER(SUBSTITUTE(HLOOKUP("vehicle",[1]pl!$C:$C,pos!T42),"-","_")),'VI3'!$A:$A,0)),)</f>
        <v>4</v>
      </c>
      <c r="U42" s="2">
        <f>IFERROR(HLOOKUP("level",'VI3'!$B:$B,MATCH(LOWER(SUBSTITUTE(HLOOKUP("vehicle",[1]pl!$C:$C,pos!U42),"-","_")),'VI3'!$A:$A,0)),)</f>
        <v>6</v>
      </c>
      <c r="V42" s="2">
        <f>IFERROR(HLOOKUP("level",'VI3'!$B:$B,MATCH(LOWER(SUBSTITUTE(HLOOKUP("vehicle",[1]pl!$C:$C,pos!V42),"-","_")),'VI3'!$A:$A,0)),)</f>
        <v>4</v>
      </c>
      <c r="W42" s="2">
        <f>IFERROR(HLOOKUP("level",'VI3'!$B:$B,MATCH(LOWER(SUBSTITUTE(HLOOKUP("vehicle",[1]pl!$C:$C,pos!W42),"-","_")),'VI3'!$A:$A,0)),)</f>
        <v>5</v>
      </c>
      <c r="X42" s="2">
        <f>IFERROR(HLOOKUP("level",'VI3'!$B:$B,MATCH(LOWER(SUBSTITUTE(HLOOKUP("vehicle",[1]pl!$C:$C,pos!X42),"-","_")),'VI3'!$A:$A,0)),)</f>
        <v>3</v>
      </c>
      <c r="Y42" s="2">
        <f>IFERROR(HLOOKUP("level",'VI3'!$B:$B,MATCH(LOWER(SUBSTITUTE(HLOOKUP("vehicle",[1]pl!$C:$C,pos!Y42),"-","_")),'VI3'!$A:$A,0)),)</f>
        <v>6</v>
      </c>
      <c r="Z42" s="2">
        <f>IFERROR(HLOOKUP("level",'VI3'!$B:$B,MATCH(LOWER(SUBSTITUTE(HLOOKUP("vehicle",[1]pl!$C:$C,pos!Z42),"-","_")),'VI3'!$A:$A,0)),)</f>
        <v>4</v>
      </c>
      <c r="AA42" s="2">
        <f>IFERROR(HLOOKUP("level",'VI3'!$B:$B,MATCH(LOWER(SUBSTITUTE(HLOOKUP("vehicle",[1]pl!$C:$C,pos!AA42),"-","_")),'VI3'!$A:$A,0)),)</f>
        <v>6</v>
      </c>
      <c r="AB42" s="2">
        <f>IFERROR(HLOOKUP("level",'VI3'!$B:$B,MATCH(LOWER(SUBSTITUTE(HLOOKUP("vehicle",[1]pl!$C:$C,pos!AB42),"-","_")),'VI3'!$A:$A,0)),)</f>
        <v>4</v>
      </c>
      <c r="AC42" s="2">
        <f>IFERROR(HLOOKUP("level",'VI3'!$B:$B,MATCH(LOWER(SUBSTITUTE(HLOOKUP("vehicle",[1]pl!$C:$C,pos!AC42),"-","_")),'VI3'!$A:$A,0)),)</f>
        <v>6</v>
      </c>
      <c r="AD42" s="2">
        <f>IFERROR(HLOOKUP("level",'VI3'!$B:$B,MATCH(LOWER(SUBSTITUTE(HLOOKUP("vehicle",[1]pl!$C:$C,pos!AD42),"-","_")),'VI3'!$A:$A,0)),)</f>
        <v>3</v>
      </c>
      <c r="AE42" s="2">
        <f>IFERROR(HLOOKUP("level",'VI3'!$B:$B,MATCH(LOWER(SUBSTITUTE(HLOOKUP("vehicle",[1]pl!$C:$C,pos!AE42),"-","_")),'VI3'!$A:$A,0)),)</f>
        <v>5</v>
      </c>
    </row>
    <row r="43" spans="1:31" s="2" customFormat="1" x14ac:dyDescent="0.25">
      <c r="A43" s="2">
        <f>IFERROR(HLOOKUP("level",'VI3'!$B:$B,MATCH(LOWER(SUBSTITUTE(HLOOKUP("vehicle",[1]pl!$C:$C,pos!A43),"-","_")),'VI3'!$A:$A,0)),)</f>
        <v>3</v>
      </c>
      <c r="B43" s="2">
        <f>IFERROR(HLOOKUP("level",'VI3'!$B:$B,MATCH(LOWER(SUBSTITUTE(HLOOKUP("vehicle",[1]pl!$C:$C,pos!B43),"-","_")),'VI3'!$A:$A,0)),)</f>
        <v>3</v>
      </c>
      <c r="C43" s="2">
        <f>IFERROR(HLOOKUP("level",'VI3'!$B:$B,MATCH(LOWER(SUBSTITUTE(HLOOKUP("vehicle",[1]pl!$C:$C,pos!C43),"-","_")),'VI3'!$A:$A,0)),)</f>
        <v>4</v>
      </c>
      <c r="D43" s="2">
        <f>IFERROR(HLOOKUP("level",'VI3'!$B:$B,MATCH(LOWER(SUBSTITUTE(HLOOKUP("vehicle",[1]pl!$C:$C,pos!D43),"-","_")),'VI3'!$A:$A,0)),)</f>
        <v>3</v>
      </c>
      <c r="E43" s="2">
        <f>IFERROR(HLOOKUP("level",'VI3'!$B:$B,MATCH(LOWER(SUBSTITUTE(HLOOKUP("vehicle",[1]pl!$C:$C,pos!E43),"-","_")),'VI3'!$A:$A,0)),)</f>
        <v>4</v>
      </c>
      <c r="F43" s="2">
        <f>IFERROR(HLOOKUP("level",'VI3'!$B:$B,MATCH(LOWER(SUBSTITUTE(HLOOKUP("vehicle",[1]pl!$C:$C,pos!F43),"-","_")),'VI3'!$A:$A,0)),)</f>
        <v>5</v>
      </c>
      <c r="G43" s="2">
        <f>IFERROR(HLOOKUP("level",'VI3'!$B:$B,MATCH(LOWER(SUBSTITUTE(HLOOKUP("vehicle",[1]pl!$C:$C,pos!G43),"-","_")),'VI3'!$A:$A,0)),)</f>
        <v>4</v>
      </c>
      <c r="H43" s="2">
        <f>IFERROR(HLOOKUP("level",'VI3'!$B:$B,MATCH(LOWER(SUBSTITUTE(HLOOKUP("vehicle",[1]pl!$C:$C,pos!H43),"-","_")),'VI3'!$A:$A,0)),)</f>
        <v>4</v>
      </c>
      <c r="I43" s="2">
        <f>IFERROR(HLOOKUP("level",'VI3'!$B:$B,MATCH(LOWER(SUBSTITUTE(HLOOKUP("vehicle",[1]pl!$C:$C,pos!I43),"-","_")),'VI3'!$A:$A,0)),)</f>
        <v>4</v>
      </c>
      <c r="J43" s="2">
        <f>IFERROR(HLOOKUP("level",'VI3'!$B:$B,MATCH(LOWER(SUBSTITUTE(HLOOKUP("vehicle",[1]pl!$C:$C,pos!J43),"-","_")),'VI3'!$A:$A,0)),)</f>
        <v>5</v>
      </c>
      <c r="K43" s="2">
        <f>IFERROR(HLOOKUP("level",'VI3'!$B:$B,MATCH(LOWER(SUBSTITUTE(HLOOKUP("vehicle",[1]pl!$C:$C,pos!K43),"-","_")),'VI3'!$A:$A,0)),)</f>
        <v>5</v>
      </c>
      <c r="L43" s="2">
        <f>IFERROR(HLOOKUP("level",'VI3'!$B:$B,MATCH(LOWER(SUBSTITUTE(HLOOKUP("vehicle",[1]pl!$C:$C,pos!L43),"-","_")),'VI3'!$A:$A,0)),)</f>
        <v>3</v>
      </c>
      <c r="M43" s="2">
        <f>IFERROR(HLOOKUP("level",'VI3'!$B:$B,MATCH(LOWER(SUBSTITUTE(HLOOKUP("vehicle",[1]pl!$C:$C,pos!M43),"-","_")),'VI3'!$A:$A,0)),)</f>
        <v>5</v>
      </c>
      <c r="N43" s="2">
        <f>IFERROR(HLOOKUP("level",'VI3'!$B:$B,MATCH(LOWER(SUBSTITUTE(HLOOKUP("vehicle",[1]pl!$C:$C,pos!N43),"-","_")),'VI3'!$A:$A,0)),)</f>
        <v>5</v>
      </c>
      <c r="O43" s="2">
        <f>IFERROR(HLOOKUP("level",'VI3'!$B:$B,MATCH(LOWER(SUBSTITUTE(HLOOKUP("vehicle",[1]pl!$C:$C,pos!O43),"-","_")),'VI3'!$A:$A,0)),)</f>
        <v>4</v>
      </c>
      <c r="Q43" s="2">
        <f>IFERROR(HLOOKUP("level",'VI3'!$B:$B,MATCH(LOWER(SUBSTITUTE(HLOOKUP("vehicle",[1]pl!$C:$C,pos!Q43),"-","_")),'VI3'!$A:$A,0)),)</f>
        <v>3</v>
      </c>
      <c r="R43" s="2">
        <f>IFERROR(HLOOKUP("level",'VI3'!$B:$B,MATCH(LOWER(SUBSTITUTE(HLOOKUP("vehicle",[1]pl!$C:$C,pos!R43),"-","_")),'VI3'!$A:$A,0)),)</f>
        <v>5</v>
      </c>
      <c r="S43" s="2">
        <f>IFERROR(HLOOKUP("level",'VI3'!$B:$B,MATCH(LOWER(SUBSTITUTE(HLOOKUP("vehicle",[1]pl!$C:$C,pos!S43),"-","_")),'VI3'!$A:$A,0)),)</f>
        <v>5</v>
      </c>
      <c r="T43" s="2">
        <f>IFERROR(HLOOKUP("level",'VI3'!$B:$B,MATCH(LOWER(SUBSTITUTE(HLOOKUP("vehicle",[1]pl!$C:$C,pos!T43),"-","_")),'VI3'!$A:$A,0)),)</f>
        <v>5</v>
      </c>
      <c r="U43" s="2">
        <f>IFERROR(HLOOKUP("level",'VI3'!$B:$B,MATCH(LOWER(SUBSTITUTE(HLOOKUP("vehicle",[1]pl!$C:$C,pos!U43),"-","_")),'VI3'!$A:$A,0)),)</f>
        <v>4</v>
      </c>
      <c r="V43" s="2">
        <f>IFERROR(HLOOKUP("level",'VI3'!$B:$B,MATCH(LOWER(SUBSTITUTE(HLOOKUP("vehicle",[1]pl!$C:$C,pos!V43),"-","_")),'VI3'!$A:$A,0)),)</f>
        <v>4</v>
      </c>
      <c r="W43" s="2">
        <f>IFERROR(HLOOKUP("level",'VI3'!$B:$B,MATCH(LOWER(SUBSTITUTE(HLOOKUP("vehicle",[1]pl!$C:$C,pos!W43),"-","_")),'VI3'!$A:$A,0)),)</f>
        <v>4</v>
      </c>
      <c r="X43" s="2">
        <f>IFERROR(HLOOKUP("level",'VI3'!$B:$B,MATCH(LOWER(SUBSTITUTE(HLOOKUP("vehicle",[1]pl!$C:$C,pos!X43),"-","_")),'VI3'!$A:$A,0)),)</f>
        <v>5</v>
      </c>
      <c r="Y43" s="2">
        <f>IFERROR(HLOOKUP("level",'VI3'!$B:$B,MATCH(LOWER(SUBSTITUTE(HLOOKUP("vehicle",[1]pl!$C:$C,pos!Y43),"-","_")),'VI3'!$A:$A,0)),)</f>
        <v>4</v>
      </c>
      <c r="Z43" s="2">
        <f>IFERROR(HLOOKUP("level",'VI3'!$B:$B,MATCH(LOWER(SUBSTITUTE(HLOOKUP("vehicle",[1]pl!$C:$C,pos!Z43),"-","_")),'VI3'!$A:$A,0)),)</f>
        <v>5</v>
      </c>
      <c r="AA43" s="2">
        <f>IFERROR(HLOOKUP("level",'VI3'!$B:$B,MATCH(LOWER(SUBSTITUTE(HLOOKUP("vehicle",[1]pl!$C:$C,pos!AA43),"-","_")),'VI3'!$A:$A,0)),)</f>
        <v>3</v>
      </c>
      <c r="AB43" s="2">
        <f>IFERROR(HLOOKUP("level",'VI3'!$B:$B,MATCH(LOWER(SUBSTITUTE(HLOOKUP("vehicle",[1]pl!$C:$C,pos!AB43),"-","_")),'VI3'!$A:$A,0)),)</f>
        <v>5</v>
      </c>
      <c r="AC43" s="2">
        <f>IFERROR(HLOOKUP("level",'VI3'!$B:$B,MATCH(LOWER(SUBSTITUTE(HLOOKUP("vehicle",[1]pl!$C:$C,pos!AC43),"-","_")),'VI3'!$A:$A,0)),)</f>
        <v>3</v>
      </c>
      <c r="AD43" s="2">
        <f>IFERROR(HLOOKUP("level",'VI3'!$B:$B,MATCH(LOWER(SUBSTITUTE(HLOOKUP("vehicle",[1]pl!$C:$C,pos!AD43),"-","_")),'VI3'!$A:$A,0)),)</f>
        <v>5</v>
      </c>
      <c r="AE43" s="2">
        <f>IFERROR(HLOOKUP("level",'VI3'!$B:$B,MATCH(LOWER(SUBSTITUTE(HLOOKUP("vehicle",[1]pl!$C:$C,pos!AE43),"-","_")),'VI3'!$A:$A,0)),)</f>
        <v>3</v>
      </c>
    </row>
    <row r="44" spans="1:31" s="2" customFormat="1" x14ac:dyDescent="0.25">
      <c r="A44" s="2">
        <f>IFERROR(HLOOKUP("level",'VI3'!$B:$B,MATCH(LOWER(SUBSTITUTE(HLOOKUP("vehicle",[1]pl!$C:$C,pos!A44),"-","_")),'VI3'!$A:$A,0)),)</f>
        <v>5</v>
      </c>
      <c r="B44" s="2">
        <f>IFERROR(HLOOKUP("level",'VI3'!$B:$B,MATCH(LOWER(SUBSTITUTE(HLOOKUP("vehicle",[1]pl!$C:$C,pos!B44),"-","_")),'VI3'!$A:$A,0)),)</f>
        <v>4</v>
      </c>
      <c r="C44" s="2">
        <f>IFERROR(HLOOKUP("level",'VI3'!$B:$B,MATCH(LOWER(SUBSTITUTE(HLOOKUP("vehicle",[1]pl!$C:$C,pos!C44),"-","_")),'VI3'!$A:$A,0)),)</f>
        <v>3</v>
      </c>
      <c r="D44" s="2">
        <f>IFERROR(HLOOKUP("level",'VI3'!$B:$B,MATCH(LOWER(SUBSTITUTE(HLOOKUP("vehicle",[1]pl!$C:$C,pos!D44),"-","_")),'VI3'!$A:$A,0)),)</f>
        <v>3</v>
      </c>
      <c r="E44" s="2">
        <f>IFERROR(HLOOKUP("level",'VI3'!$B:$B,MATCH(LOWER(SUBSTITUTE(HLOOKUP("vehicle",[1]pl!$C:$C,pos!E44),"-","_")),'VI3'!$A:$A,0)),)</f>
        <v>5</v>
      </c>
      <c r="F44" s="2">
        <f>IFERROR(HLOOKUP("level",'VI3'!$B:$B,MATCH(LOWER(SUBSTITUTE(HLOOKUP("vehicle",[1]pl!$C:$C,pos!F44),"-","_")),'VI3'!$A:$A,0)),)</f>
        <v>5</v>
      </c>
      <c r="G44" s="2">
        <f>IFERROR(HLOOKUP("level",'VI3'!$B:$B,MATCH(LOWER(SUBSTITUTE(HLOOKUP("vehicle",[1]pl!$C:$C,pos!G44),"-","_")),'VI3'!$A:$A,0)),)</f>
        <v>5</v>
      </c>
      <c r="H44" s="2">
        <f>IFERROR(HLOOKUP("level",'VI3'!$B:$B,MATCH(LOWER(SUBSTITUTE(HLOOKUP("vehicle",[1]pl!$C:$C,pos!H44),"-","_")),'VI3'!$A:$A,0)),)</f>
        <v>5</v>
      </c>
      <c r="I44" s="2">
        <f>IFERROR(HLOOKUP("level",'VI3'!$B:$B,MATCH(LOWER(SUBSTITUTE(HLOOKUP("vehicle",[1]pl!$C:$C,pos!I44),"-","_")),'VI3'!$A:$A,0)),)</f>
        <v>5</v>
      </c>
      <c r="J44" s="2">
        <f>IFERROR(HLOOKUP("level",'VI3'!$B:$B,MATCH(LOWER(SUBSTITUTE(HLOOKUP("vehicle",[1]pl!$C:$C,pos!J44),"-","_")),'VI3'!$A:$A,0)),)</f>
        <v>5</v>
      </c>
      <c r="K44" s="2">
        <f>IFERROR(HLOOKUP("level",'VI3'!$B:$B,MATCH(LOWER(SUBSTITUTE(HLOOKUP("vehicle",[1]pl!$C:$C,pos!K44),"-","_")),'VI3'!$A:$A,0)),)</f>
        <v>3</v>
      </c>
      <c r="L44" s="2">
        <f>IFERROR(HLOOKUP("level",'VI3'!$B:$B,MATCH(LOWER(SUBSTITUTE(HLOOKUP("vehicle",[1]pl!$C:$C,pos!L44),"-","_")),'VI3'!$A:$A,0)),)</f>
        <v>5</v>
      </c>
      <c r="M44" s="2">
        <f>IFERROR(HLOOKUP("level",'VI3'!$B:$B,MATCH(LOWER(SUBSTITUTE(HLOOKUP("vehicle",[1]pl!$C:$C,pos!M44),"-","_")),'VI3'!$A:$A,0)),)</f>
        <v>4</v>
      </c>
      <c r="N44" s="2">
        <f>IFERROR(HLOOKUP("level",'VI3'!$B:$B,MATCH(LOWER(SUBSTITUTE(HLOOKUP("vehicle",[1]pl!$C:$C,pos!N44),"-","_")),'VI3'!$A:$A,0)),)</f>
        <v>5</v>
      </c>
      <c r="O44" s="2">
        <f>IFERROR(HLOOKUP("level",'VI3'!$B:$B,MATCH(LOWER(SUBSTITUTE(HLOOKUP("vehicle",[1]pl!$C:$C,pos!O44),"-","_")),'VI3'!$A:$A,0)),)</f>
        <v>4</v>
      </c>
      <c r="Q44" s="2">
        <f>IFERROR(HLOOKUP("level",'VI3'!$B:$B,MATCH(LOWER(SUBSTITUTE(HLOOKUP("vehicle",[1]pl!$C:$C,pos!Q44),"-","_")),'VI3'!$A:$A,0)),)</f>
        <v>4</v>
      </c>
      <c r="R44" s="2">
        <f>IFERROR(HLOOKUP("level",'VI3'!$B:$B,MATCH(LOWER(SUBSTITUTE(HLOOKUP("vehicle",[1]pl!$C:$C,pos!R44),"-","_")),'VI3'!$A:$A,0)),)</f>
        <v>5</v>
      </c>
      <c r="S44" s="2">
        <f>IFERROR(HLOOKUP("level",'VI3'!$B:$B,MATCH(LOWER(SUBSTITUTE(HLOOKUP("vehicle",[1]pl!$C:$C,pos!S44),"-","_")),'VI3'!$A:$A,0)),)</f>
        <v>3</v>
      </c>
      <c r="T44" s="2">
        <f>IFERROR(HLOOKUP("level",'VI3'!$B:$B,MATCH(LOWER(SUBSTITUTE(HLOOKUP("vehicle",[1]pl!$C:$C,pos!T44),"-","_")),'VI3'!$A:$A,0)),)</f>
        <v>4</v>
      </c>
      <c r="U44" s="2">
        <f>IFERROR(HLOOKUP("level",'VI3'!$B:$B,MATCH(LOWER(SUBSTITUTE(HLOOKUP("vehicle",[1]pl!$C:$C,pos!U44),"-","_")),'VI3'!$A:$A,0)),)</f>
        <v>3</v>
      </c>
      <c r="V44" s="2">
        <f>IFERROR(HLOOKUP("level",'VI3'!$B:$B,MATCH(LOWER(SUBSTITUTE(HLOOKUP("vehicle",[1]pl!$C:$C,pos!V44),"-","_")),'VI3'!$A:$A,0)),)</f>
        <v>5</v>
      </c>
      <c r="W44" s="2">
        <f>IFERROR(HLOOKUP("level",'VI3'!$B:$B,MATCH(LOWER(SUBSTITUTE(HLOOKUP("vehicle",[1]pl!$C:$C,pos!W44),"-","_")),'VI3'!$A:$A,0)),)</f>
        <v>5</v>
      </c>
      <c r="X44" s="2">
        <f>IFERROR(HLOOKUP("level",'VI3'!$B:$B,MATCH(LOWER(SUBSTITUTE(HLOOKUP("vehicle",[1]pl!$C:$C,pos!X44),"-","_")),'VI3'!$A:$A,0)),)</f>
        <v>5</v>
      </c>
      <c r="Y44" s="2">
        <f>IFERROR(HLOOKUP("level",'VI3'!$B:$B,MATCH(LOWER(SUBSTITUTE(HLOOKUP("vehicle",[1]pl!$C:$C,pos!Y44),"-","_")),'VI3'!$A:$A,0)),)</f>
        <v>5</v>
      </c>
      <c r="Z44" s="2">
        <f>IFERROR(HLOOKUP("level",'VI3'!$B:$B,MATCH(LOWER(SUBSTITUTE(HLOOKUP("vehicle",[1]pl!$C:$C,pos!Z44),"-","_")),'VI3'!$A:$A,0)),)</f>
        <v>5</v>
      </c>
      <c r="AA44" s="2">
        <f>IFERROR(HLOOKUP("level",'VI3'!$B:$B,MATCH(LOWER(SUBSTITUTE(HLOOKUP("vehicle",[1]pl!$C:$C,pos!AA44),"-","_")),'VI3'!$A:$A,0)),)</f>
        <v>3</v>
      </c>
      <c r="AB44" s="2">
        <f>IFERROR(HLOOKUP("level",'VI3'!$B:$B,MATCH(LOWER(SUBSTITUTE(HLOOKUP("vehicle",[1]pl!$C:$C,pos!AB44),"-","_")),'VI3'!$A:$A,0)),)</f>
        <v>4</v>
      </c>
      <c r="AC44" s="2">
        <f>IFERROR(HLOOKUP("level",'VI3'!$B:$B,MATCH(LOWER(SUBSTITUTE(HLOOKUP("vehicle",[1]pl!$C:$C,pos!AC44),"-","_")),'VI3'!$A:$A,0)),)</f>
        <v>5</v>
      </c>
      <c r="AD44" s="2">
        <f>IFERROR(HLOOKUP("level",'VI3'!$B:$B,MATCH(LOWER(SUBSTITUTE(HLOOKUP("vehicle",[1]pl!$C:$C,pos!AD44),"-","_")),'VI3'!$A:$A,0)),)</f>
        <v>5</v>
      </c>
      <c r="AE44" s="2">
        <f>IFERROR(HLOOKUP("level",'VI3'!$B:$B,MATCH(LOWER(SUBSTITUTE(HLOOKUP("vehicle",[1]pl!$C:$C,pos!AE44),"-","_")),'VI3'!$A:$A,0)),)</f>
        <v>5</v>
      </c>
    </row>
    <row r="45" spans="1:31" s="2" customFormat="1" x14ac:dyDescent="0.25">
      <c r="A45" s="2">
        <f>IFERROR(HLOOKUP("level",'VI3'!$B:$B,MATCH(LOWER(SUBSTITUTE(HLOOKUP("vehicle",[1]pl!$C:$C,pos!A45),"-","_")),'VI3'!$A:$A,0)),)</f>
        <v>5</v>
      </c>
      <c r="B45" s="2">
        <f>IFERROR(HLOOKUP("level",'VI3'!$B:$B,MATCH(LOWER(SUBSTITUTE(HLOOKUP("vehicle",[1]pl!$C:$C,pos!B45),"-","_")),'VI3'!$A:$A,0)),)</f>
        <v>4</v>
      </c>
      <c r="C45" s="2">
        <f>IFERROR(HLOOKUP("level",'VI3'!$B:$B,MATCH(LOWER(SUBSTITUTE(HLOOKUP("vehicle",[1]pl!$C:$C,pos!C45),"-","_")),'VI3'!$A:$A,0)),)</f>
        <v>5</v>
      </c>
      <c r="D45" s="2">
        <f>IFERROR(HLOOKUP("level",'VI3'!$B:$B,MATCH(LOWER(SUBSTITUTE(HLOOKUP("vehicle",[1]pl!$C:$C,pos!D45),"-","_")),'VI3'!$A:$A,0)),)</f>
        <v>5</v>
      </c>
      <c r="E45" s="2">
        <f>IFERROR(HLOOKUP("level",'VI3'!$B:$B,MATCH(LOWER(SUBSTITUTE(HLOOKUP("vehicle",[1]pl!$C:$C,pos!E45),"-","_")),'VI3'!$A:$A,0)),)</f>
        <v>5</v>
      </c>
      <c r="F45" s="2">
        <f>IFERROR(HLOOKUP("level",'VI3'!$B:$B,MATCH(LOWER(SUBSTITUTE(HLOOKUP("vehicle",[1]pl!$C:$C,pos!F45),"-","_")),'VI3'!$A:$A,0)),)</f>
        <v>3</v>
      </c>
      <c r="G45" s="2">
        <f>IFERROR(HLOOKUP("level",'VI3'!$B:$B,MATCH(LOWER(SUBSTITUTE(HLOOKUP("vehicle",[1]pl!$C:$C,pos!G45),"-","_")),'VI3'!$A:$A,0)),)</f>
        <v>6</v>
      </c>
      <c r="H45" s="2">
        <f>IFERROR(HLOOKUP("level",'VI3'!$B:$B,MATCH(LOWER(SUBSTITUTE(HLOOKUP("vehicle",[1]pl!$C:$C,pos!H45),"-","_")),'VI3'!$A:$A,0)),)</f>
        <v>5</v>
      </c>
      <c r="I45" s="2">
        <f>IFERROR(HLOOKUP("level",'VI3'!$B:$B,MATCH(LOWER(SUBSTITUTE(HLOOKUP("vehicle",[1]pl!$C:$C,pos!I45),"-","_")),'VI3'!$A:$A,0)),)</f>
        <v>4</v>
      </c>
      <c r="J45" s="2">
        <f>IFERROR(HLOOKUP("level",'VI3'!$B:$B,MATCH(LOWER(SUBSTITUTE(HLOOKUP("vehicle",[1]pl!$C:$C,pos!J45),"-","_")),'VI3'!$A:$A,0)),)</f>
        <v>6</v>
      </c>
      <c r="K45" s="2">
        <f>IFERROR(HLOOKUP("level",'VI3'!$B:$B,MATCH(LOWER(SUBSTITUTE(HLOOKUP("vehicle",[1]pl!$C:$C,pos!K45),"-","_")),'VI3'!$A:$A,0)),)</f>
        <v>6</v>
      </c>
      <c r="L45" s="2">
        <f>IFERROR(HLOOKUP("level",'VI3'!$B:$B,MATCH(LOWER(SUBSTITUTE(HLOOKUP("vehicle",[1]pl!$C:$C,pos!L45),"-","_")),'VI3'!$A:$A,0)),)</f>
        <v>5</v>
      </c>
      <c r="M45" s="2">
        <f>IFERROR(HLOOKUP("level",'VI3'!$B:$B,MATCH(LOWER(SUBSTITUTE(HLOOKUP("vehicle",[1]pl!$C:$C,pos!M45),"-","_")),'VI3'!$A:$A,0)),)</f>
        <v>4</v>
      </c>
      <c r="N45" s="2">
        <f>IFERROR(HLOOKUP("level",'VI3'!$B:$B,MATCH(LOWER(SUBSTITUTE(HLOOKUP("vehicle",[1]pl!$C:$C,pos!N45),"-","_")),'VI3'!$A:$A,0)),)</f>
        <v>5</v>
      </c>
      <c r="O45" s="2">
        <f>IFERROR(HLOOKUP("level",'VI3'!$B:$B,MATCH(LOWER(SUBSTITUTE(HLOOKUP("vehicle",[1]pl!$C:$C,pos!O45),"-","_")),'VI3'!$A:$A,0)),)</f>
        <v>5</v>
      </c>
      <c r="Q45" s="2">
        <f>IFERROR(HLOOKUP("level",'VI3'!$B:$B,MATCH(LOWER(SUBSTITUTE(HLOOKUP("vehicle",[1]pl!$C:$C,pos!Q45),"-","_")),'VI3'!$A:$A,0)),)</f>
        <v>4</v>
      </c>
      <c r="R45" s="2">
        <f>IFERROR(HLOOKUP("level",'VI3'!$B:$B,MATCH(LOWER(SUBSTITUTE(HLOOKUP("vehicle",[1]pl!$C:$C,pos!R45),"-","_")),'VI3'!$A:$A,0)),)</f>
        <v>5</v>
      </c>
      <c r="S45" s="2">
        <f>IFERROR(HLOOKUP("level",'VI3'!$B:$B,MATCH(LOWER(SUBSTITUTE(HLOOKUP("vehicle",[1]pl!$C:$C,pos!S45),"-","_")),'VI3'!$A:$A,0)),)</f>
        <v>5</v>
      </c>
      <c r="T45" s="2">
        <f>IFERROR(HLOOKUP("level",'VI3'!$B:$B,MATCH(LOWER(SUBSTITUTE(HLOOKUP("vehicle",[1]pl!$C:$C,pos!T45),"-","_")),'VI3'!$A:$A,0)),)</f>
        <v>5</v>
      </c>
      <c r="U45" s="2">
        <f>IFERROR(HLOOKUP("level",'VI3'!$B:$B,MATCH(LOWER(SUBSTITUTE(HLOOKUP("vehicle",[1]pl!$C:$C,pos!U45),"-","_")),'VI3'!$A:$A,0)),)</f>
        <v>4</v>
      </c>
      <c r="V45" s="2">
        <f>IFERROR(HLOOKUP("level",'VI3'!$B:$B,MATCH(LOWER(SUBSTITUTE(HLOOKUP("vehicle",[1]pl!$C:$C,pos!V45),"-","_")),'VI3'!$A:$A,0)),)</f>
        <v>5</v>
      </c>
      <c r="W45" s="2">
        <f>IFERROR(HLOOKUP("level",'VI3'!$B:$B,MATCH(LOWER(SUBSTITUTE(HLOOKUP("vehicle",[1]pl!$C:$C,pos!W45),"-","_")),'VI3'!$A:$A,0)),)</f>
        <v>6</v>
      </c>
      <c r="X45" s="2">
        <f>IFERROR(HLOOKUP("level",'VI3'!$B:$B,MATCH(LOWER(SUBSTITUTE(HLOOKUP("vehicle",[1]pl!$C:$C,pos!X45),"-","_")),'VI3'!$A:$A,0)),)</f>
        <v>5</v>
      </c>
      <c r="Y45" s="2">
        <f>IFERROR(HLOOKUP("level",'VI3'!$B:$B,MATCH(LOWER(SUBSTITUTE(HLOOKUP("vehicle",[1]pl!$C:$C,pos!Y45),"-","_")),'VI3'!$A:$A,0)),)</f>
        <v>5</v>
      </c>
      <c r="Z45" s="2">
        <f>IFERROR(HLOOKUP("level",'VI3'!$B:$B,MATCH(LOWER(SUBSTITUTE(HLOOKUP("vehicle",[1]pl!$C:$C,pos!Z45),"-","_")),'VI3'!$A:$A,0)),)</f>
        <v>6</v>
      </c>
      <c r="AA45" s="2">
        <f>IFERROR(HLOOKUP("level",'VI3'!$B:$B,MATCH(LOWER(SUBSTITUTE(HLOOKUP("vehicle",[1]pl!$C:$C,pos!AA45),"-","_")),'VI3'!$A:$A,0)),)</f>
        <v>6</v>
      </c>
      <c r="AB45" s="2">
        <f>IFERROR(HLOOKUP("level",'VI3'!$B:$B,MATCH(LOWER(SUBSTITUTE(HLOOKUP("vehicle",[1]pl!$C:$C,pos!AB45),"-","_")),'VI3'!$A:$A,0)),)</f>
        <v>4</v>
      </c>
      <c r="AC45" s="2">
        <f>IFERROR(HLOOKUP("level",'VI3'!$B:$B,MATCH(LOWER(SUBSTITUTE(HLOOKUP("vehicle",[1]pl!$C:$C,pos!AC45),"-","_")),'VI3'!$A:$A,0)),)</f>
        <v>5</v>
      </c>
      <c r="AD45" s="2">
        <f>IFERROR(HLOOKUP("level",'VI3'!$B:$B,MATCH(LOWER(SUBSTITUTE(HLOOKUP("vehicle",[1]pl!$C:$C,pos!AD45),"-","_")),'VI3'!$A:$A,0)),)</f>
        <v>5</v>
      </c>
      <c r="AE45" s="2">
        <f>IFERROR(HLOOKUP("level",'VI3'!$B:$B,MATCH(LOWER(SUBSTITUTE(HLOOKUP("vehicle",[1]pl!$C:$C,pos!AE45),"-","_")),'VI3'!$A:$A,0)),)</f>
        <v>3</v>
      </c>
    </row>
    <row r="46" spans="1:31" s="2" customFormat="1" x14ac:dyDescent="0.25">
      <c r="A46" s="2">
        <f>IFERROR(HLOOKUP("level",'VI3'!$B:$B,MATCH(LOWER(SUBSTITUTE(HLOOKUP("vehicle",[1]pl!$C:$C,pos!A46),"-","_")),'VI3'!$A:$A,0)),)</f>
        <v>6</v>
      </c>
      <c r="B46" s="2">
        <f>IFERROR(HLOOKUP("level",'VI3'!$B:$B,MATCH(LOWER(SUBSTITUTE(HLOOKUP("vehicle",[1]pl!$C:$C,pos!B46),"-","_")),'VI3'!$A:$A,0)),)</f>
        <v>5</v>
      </c>
      <c r="C46" s="2">
        <f>IFERROR(HLOOKUP("level",'VI3'!$B:$B,MATCH(LOWER(SUBSTITUTE(HLOOKUP("vehicle",[1]pl!$C:$C,pos!C46),"-","_")),'VI3'!$A:$A,0)),)</f>
        <v>5</v>
      </c>
      <c r="D46" s="2">
        <f>IFERROR(HLOOKUP("level",'VI3'!$B:$B,MATCH(LOWER(SUBSTITUTE(HLOOKUP("vehicle",[1]pl!$C:$C,pos!D46),"-","_")),'VI3'!$A:$A,0)),)</f>
        <v>4</v>
      </c>
      <c r="E46" s="2">
        <f>IFERROR(HLOOKUP("level",'VI3'!$B:$B,MATCH(LOWER(SUBSTITUTE(HLOOKUP("vehicle",[1]pl!$C:$C,pos!E46),"-","_")),'VI3'!$A:$A,0)),)</f>
        <v>3</v>
      </c>
      <c r="F46" s="2">
        <f>IFERROR(HLOOKUP("level",'VI3'!$B:$B,MATCH(LOWER(SUBSTITUTE(HLOOKUP("vehicle",[1]pl!$C:$C,pos!F46),"-","_")),'VI3'!$A:$A,0)),)</f>
        <v>5</v>
      </c>
      <c r="G46" s="2">
        <f>IFERROR(HLOOKUP("level",'VI3'!$B:$B,MATCH(LOWER(SUBSTITUTE(HLOOKUP("vehicle",[1]pl!$C:$C,pos!G46),"-","_")),'VI3'!$A:$A,0)),)</f>
        <v>6</v>
      </c>
      <c r="H46" s="2">
        <f>IFERROR(HLOOKUP("level",'VI3'!$B:$B,MATCH(LOWER(SUBSTITUTE(HLOOKUP("vehicle",[1]pl!$C:$C,pos!H46),"-","_")),'VI3'!$A:$A,0)),)</f>
        <v>3</v>
      </c>
      <c r="I46" s="2">
        <f>IFERROR(HLOOKUP("level",'VI3'!$B:$B,MATCH(LOWER(SUBSTITUTE(HLOOKUP("vehicle",[1]pl!$C:$C,pos!I46),"-","_")),'VI3'!$A:$A,0)),)</f>
        <v>6</v>
      </c>
      <c r="J46" s="2">
        <f>IFERROR(HLOOKUP("level",'VI3'!$B:$B,MATCH(LOWER(SUBSTITUTE(HLOOKUP("vehicle",[1]pl!$C:$C,pos!J46),"-","_")),'VI3'!$A:$A,0)),)</f>
        <v>5</v>
      </c>
      <c r="K46" s="2">
        <f>IFERROR(HLOOKUP("level",'VI3'!$B:$B,MATCH(LOWER(SUBSTITUTE(HLOOKUP("vehicle",[1]pl!$C:$C,pos!K46),"-","_")),'VI3'!$A:$A,0)),)</f>
        <v>6</v>
      </c>
      <c r="L46" s="2">
        <f>IFERROR(HLOOKUP("level",'VI3'!$B:$B,MATCH(LOWER(SUBSTITUTE(HLOOKUP("vehicle",[1]pl!$C:$C,pos!L46),"-","_")),'VI3'!$A:$A,0)),)</f>
        <v>6</v>
      </c>
      <c r="M46" s="2">
        <f>IFERROR(HLOOKUP("level",'VI3'!$B:$B,MATCH(LOWER(SUBSTITUTE(HLOOKUP("vehicle",[1]pl!$C:$C,pos!M46),"-","_")),'VI3'!$A:$A,0)),)</f>
        <v>5</v>
      </c>
      <c r="N46" s="2">
        <f>IFERROR(HLOOKUP("level",'VI3'!$B:$B,MATCH(LOWER(SUBSTITUTE(HLOOKUP("vehicle",[1]pl!$C:$C,pos!N46),"-","_")),'VI3'!$A:$A,0)),)</f>
        <v>3</v>
      </c>
      <c r="O46" s="2">
        <f>IFERROR(HLOOKUP("level",'VI3'!$B:$B,MATCH(LOWER(SUBSTITUTE(HLOOKUP("vehicle",[1]pl!$C:$C,pos!O46),"-","_")),'VI3'!$A:$A,0)),)</f>
        <v>5</v>
      </c>
      <c r="Q46" s="2">
        <f>IFERROR(HLOOKUP("level",'VI3'!$B:$B,MATCH(LOWER(SUBSTITUTE(HLOOKUP("vehicle",[1]pl!$C:$C,pos!Q46),"-","_")),'VI3'!$A:$A,0)),)</f>
        <v>3</v>
      </c>
      <c r="R46" s="2">
        <f>IFERROR(HLOOKUP("level",'VI3'!$B:$B,MATCH(LOWER(SUBSTITUTE(HLOOKUP("vehicle",[1]pl!$C:$C,pos!R46),"-","_")),'VI3'!$A:$A,0)),)</f>
        <v>6</v>
      </c>
      <c r="S46" s="2">
        <f>IFERROR(HLOOKUP("level",'VI3'!$B:$B,MATCH(LOWER(SUBSTITUTE(HLOOKUP("vehicle",[1]pl!$C:$C,pos!S46),"-","_")),'VI3'!$A:$A,0)),)</f>
        <v>4</v>
      </c>
      <c r="T46" s="2">
        <f>IFERROR(HLOOKUP("level",'VI3'!$B:$B,MATCH(LOWER(SUBSTITUTE(HLOOKUP("vehicle",[1]pl!$C:$C,pos!T46),"-","_")),'VI3'!$A:$A,0)),)</f>
        <v>6</v>
      </c>
      <c r="U46" s="2">
        <f>IFERROR(HLOOKUP("level",'VI3'!$B:$B,MATCH(LOWER(SUBSTITUTE(HLOOKUP("vehicle",[1]pl!$C:$C,pos!U46),"-","_")),'VI3'!$A:$A,0)),)</f>
        <v>6</v>
      </c>
      <c r="V46" s="2">
        <f>IFERROR(HLOOKUP("level",'VI3'!$B:$B,MATCH(LOWER(SUBSTITUTE(HLOOKUP("vehicle",[1]pl!$C:$C,pos!V46),"-","_")),'VI3'!$A:$A,0)),)</f>
        <v>5</v>
      </c>
      <c r="W46" s="2">
        <f>IFERROR(HLOOKUP("level",'VI3'!$B:$B,MATCH(LOWER(SUBSTITUTE(HLOOKUP("vehicle",[1]pl!$C:$C,pos!W46),"-","_")),'VI3'!$A:$A,0)),)</f>
        <v>5</v>
      </c>
      <c r="X46" s="2">
        <f>IFERROR(HLOOKUP("level",'VI3'!$B:$B,MATCH(LOWER(SUBSTITUTE(HLOOKUP("vehicle",[1]pl!$C:$C,pos!X46),"-","_")),'VI3'!$A:$A,0)),)</f>
        <v>5</v>
      </c>
      <c r="Y46" s="2">
        <f>IFERROR(HLOOKUP("level",'VI3'!$B:$B,MATCH(LOWER(SUBSTITUTE(HLOOKUP("vehicle",[1]pl!$C:$C,pos!Y46),"-","_")),'VI3'!$A:$A,0)),)</f>
        <v>5</v>
      </c>
      <c r="Z46" s="2">
        <f>IFERROR(HLOOKUP("level",'VI3'!$B:$B,MATCH(LOWER(SUBSTITUTE(HLOOKUP("vehicle",[1]pl!$C:$C,pos!Z46),"-","_")),'VI3'!$A:$A,0)),)</f>
        <v>6</v>
      </c>
      <c r="AA46" s="2">
        <f>IFERROR(HLOOKUP("level",'VI3'!$B:$B,MATCH(LOWER(SUBSTITUTE(HLOOKUP("vehicle",[1]pl!$C:$C,pos!AA46),"-","_")),'VI3'!$A:$A,0)),)</f>
        <v>5</v>
      </c>
      <c r="AB46" s="2">
        <f>IFERROR(HLOOKUP("level",'VI3'!$B:$B,MATCH(LOWER(SUBSTITUTE(HLOOKUP("vehicle",[1]pl!$C:$C,pos!AB46),"-","_")),'VI3'!$A:$A,0)),)</f>
        <v>6</v>
      </c>
      <c r="AC46" s="2">
        <f>IFERROR(HLOOKUP("level",'VI3'!$B:$B,MATCH(LOWER(SUBSTITUTE(HLOOKUP("vehicle",[1]pl!$C:$C,pos!AC46),"-","_")),'VI3'!$A:$A,0)),)</f>
        <v>5</v>
      </c>
      <c r="AD46" s="2">
        <f>IFERROR(HLOOKUP("level",'VI3'!$B:$B,MATCH(LOWER(SUBSTITUTE(HLOOKUP("vehicle",[1]pl!$C:$C,pos!AD46),"-","_")),'VI3'!$A:$A,0)),)</f>
        <v>5</v>
      </c>
      <c r="AE46" s="2">
        <f>IFERROR(HLOOKUP("level",'VI3'!$B:$B,MATCH(LOWER(SUBSTITUTE(HLOOKUP("vehicle",[1]pl!$C:$C,pos!AE46),"-","_")),'VI3'!$A:$A,0)),)</f>
        <v>5</v>
      </c>
    </row>
    <row r="47" spans="1:31" s="2" customFormat="1" x14ac:dyDescent="0.25">
      <c r="A47" s="2">
        <f>IFERROR(HLOOKUP("level",'VI3'!$B:$B,MATCH(LOWER(SUBSTITUTE(HLOOKUP("vehicle",[1]pl!$C:$C,pos!A47),"-","_")),'VI3'!$A:$A,0)),)</f>
        <v>4</v>
      </c>
      <c r="B47" s="2">
        <f>IFERROR(HLOOKUP("level",'VI3'!$B:$B,MATCH(LOWER(SUBSTITUTE(HLOOKUP("vehicle",[1]pl!$C:$C,pos!B47),"-","_")),'VI3'!$A:$A,0)),)</f>
        <v>3</v>
      </c>
      <c r="C47" s="2">
        <f>IFERROR(HLOOKUP("level",'VI3'!$B:$B,MATCH(LOWER(SUBSTITUTE(HLOOKUP("vehicle",[1]pl!$C:$C,pos!C47),"-","_")),'VI3'!$A:$A,0)),)</f>
        <v>3</v>
      </c>
      <c r="D47" s="2">
        <f>IFERROR(HLOOKUP("level",'VI3'!$B:$B,MATCH(LOWER(SUBSTITUTE(HLOOKUP("vehicle",[1]pl!$C:$C,pos!D47),"-","_")),'VI3'!$A:$A,0)),)</f>
        <v>3</v>
      </c>
      <c r="E47" s="2">
        <f>IFERROR(HLOOKUP("level",'VI3'!$B:$B,MATCH(LOWER(SUBSTITUTE(HLOOKUP("vehicle",[1]pl!$C:$C,pos!E47),"-","_")),'VI3'!$A:$A,0)),)</f>
        <v>3</v>
      </c>
      <c r="F47" s="2">
        <f>IFERROR(HLOOKUP("level",'VI3'!$B:$B,MATCH(LOWER(SUBSTITUTE(HLOOKUP("vehicle",[1]pl!$C:$C,pos!F47),"-","_")),'VI3'!$A:$A,0)),)</f>
        <v>3</v>
      </c>
      <c r="G47" s="2">
        <f>IFERROR(HLOOKUP("level",'VI3'!$B:$B,MATCH(LOWER(SUBSTITUTE(HLOOKUP("vehicle",[1]pl!$C:$C,pos!G47),"-","_")),'VI3'!$A:$A,0)),)</f>
        <v>3</v>
      </c>
      <c r="H47" s="2">
        <f>IFERROR(HLOOKUP("level",'VI3'!$B:$B,MATCH(LOWER(SUBSTITUTE(HLOOKUP("vehicle",[1]pl!$C:$C,pos!H47),"-","_")),'VI3'!$A:$A,0)),)</f>
        <v>3</v>
      </c>
      <c r="I47" s="2">
        <f>IFERROR(HLOOKUP("level",'VI3'!$B:$B,MATCH(LOWER(SUBSTITUTE(HLOOKUP("vehicle",[1]pl!$C:$C,pos!I47),"-","_")),'VI3'!$A:$A,0)),)</f>
        <v>3</v>
      </c>
      <c r="J47" s="2">
        <f>IFERROR(HLOOKUP("level",'VI3'!$B:$B,MATCH(LOWER(SUBSTITUTE(HLOOKUP("vehicle",[1]pl!$C:$C,pos!J47),"-","_")),'VI3'!$A:$A,0)),)</f>
        <v>3</v>
      </c>
      <c r="K47" s="2">
        <f>IFERROR(HLOOKUP("level",'VI3'!$B:$B,MATCH(LOWER(SUBSTITUTE(HLOOKUP("vehicle",[1]pl!$C:$C,pos!K47),"-","_")),'VI3'!$A:$A,0)),)</f>
        <v>4</v>
      </c>
      <c r="L47" s="2">
        <f>IFERROR(HLOOKUP("level",'VI3'!$B:$B,MATCH(LOWER(SUBSTITUTE(HLOOKUP("vehicle",[1]pl!$C:$C,pos!L47),"-","_")),'VI3'!$A:$A,0)),)</f>
        <v>2</v>
      </c>
      <c r="M47" s="2">
        <f>IFERROR(HLOOKUP("level",'VI3'!$B:$B,MATCH(LOWER(SUBSTITUTE(HLOOKUP("vehicle",[1]pl!$C:$C,pos!M47),"-","_")),'VI3'!$A:$A,0)),)</f>
        <v>2</v>
      </c>
      <c r="N47" s="2">
        <f>IFERROR(HLOOKUP("level",'VI3'!$B:$B,MATCH(LOWER(SUBSTITUTE(HLOOKUP("vehicle",[1]pl!$C:$C,pos!N47),"-","_")),'VI3'!$A:$A,0)),)</f>
        <v>3</v>
      </c>
      <c r="O47" s="2">
        <f>IFERROR(HLOOKUP("level",'VI3'!$B:$B,MATCH(LOWER(SUBSTITUTE(HLOOKUP("vehicle",[1]pl!$C:$C,pos!O47),"-","_")),'VI3'!$A:$A,0)),)</f>
        <v>3</v>
      </c>
      <c r="Q47" s="2">
        <f>IFERROR(HLOOKUP("level",'VI3'!$B:$B,MATCH(LOWER(SUBSTITUTE(HLOOKUP("vehicle",[1]pl!$C:$C,pos!Q47),"-","_")),'VI3'!$A:$A,0)),)</f>
        <v>3</v>
      </c>
      <c r="R47" s="2">
        <f>IFERROR(HLOOKUP("level",'VI3'!$B:$B,MATCH(LOWER(SUBSTITUTE(HLOOKUP("vehicle",[1]pl!$C:$C,pos!R47),"-","_")),'VI3'!$A:$A,0)),)</f>
        <v>3</v>
      </c>
      <c r="S47" s="2">
        <f>IFERROR(HLOOKUP("level",'VI3'!$B:$B,MATCH(LOWER(SUBSTITUTE(HLOOKUP("vehicle",[1]pl!$C:$C,pos!S47),"-","_")),'VI3'!$A:$A,0)),)</f>
        <v>2</v>
      </c>
      <c r="T47" s="2">
        <f>IFERROR(HLOOKUP("level",'VI3'!$B:$B,MATCH(LOWER(SUBSTITUTE(HLOOKUP("vehicle",[1]pl!$C:$C,pos!T47),"-","_")),'VI3'!$A:$A,0)),)</f>
        <v>4</v>
      </c>
      <c r="U47" s="2">
        <f>IFERROR(HLOOKUP("level",'VI3'!$B:$B,MATCH(LOWER(SUBSTITUTE(HLOOKUP("vehicle",[1]pl!$C:$C,pos!U47),"-","_")),'VI3'!$A:$A,0)),)</f>
        <v>2</v>
      </c>
      <c r="V47" s="2">
        <f>IFERROR(HLOOKUP("level",'VI3'!$B:$B,MATCH(LOWER(SUBSTITUTE(HLOOKUP("vehicle",[1]pl!$C:$C,pos!V47),"-","_")),'VI3'!$A:$A,0)),)</f>
        <v>3</v>
      </c>
      <c r="W47" s="2">
        <f>IFERROR(HLOOKUP("level",'VI3'!$B:$B,MATCH(LOWER(SUBSTITUTE(HLOOKUP("vehicle",[1]pl!$C:$C,pos!W47),"-","_")),'VI3'!$A:$A,0)),)</f>
        <v>3</v>
      </c>
      <c r="X47" s="2">
        <f>IFERROR(HLOOKUP("level",'VI3'!$B:$B,MATCH(LOWER(SUBSTITUTE(HLOOKUP("vehicle",[1]pl!$C:$C,pos!X47),"-","_")),'VI3'!$A:$A,0)),)</f>
        <v>3</v>
      </c>
      <c r="Y47" s="2">
        <f>IFERROR(HLOOKUP("level",'VI3'!$B:$B,MATCH(LOWER(SUBSTITUTE(HLOOKUP("vehicle",[1]pl!$C:$C,pos!Y47),"-","_")),'VI3'!$A:$A,0)),)</f>
        <v>3</v>
      </c>
      <c r="Z47" s="2">
        <f>IFERROR(HLOOKUP("level",'VI3'!$B:$B,MATCH(LOWER(SUBSTITUTE(HLOOKUP("vehicle",[1]pl!$C:$C,pos!Z47),"-","_")),'VI3'!$A:$A,0)),)</f>
        <v>3</v>
      </c>
      <c r="AA47" s="2">
        <f>IFERROR(HLOOKUP("level",'VI3'!$B:$B,MATCH(LOWER(SUBSTITUTE(HLOOKUP("vehicle",[1]pl!$C:$C,pos!AA47),"-","_")),'VI3'!$A:$A,0)),)</f>
        <v>3</v>
      </c>
      <c r="AB47" s="2">
        <f>IFERROR(HLOOKUP("level",'VI3'!$B:$B,MATCH(LOWER(SUBSTITUTE(HLOOKUP("vehicle",[1]pl!$C:$C,pos!AB47),"-","_")),'VI3'!$A:$A,0)),)</f>
        <v>3</v>
      </c>
      <c r="AC47" s="2">
        <f>IFERROR(HLOOKUP("level",'VI3'!$B:$B,MATCH(LOWER(SUBSTITUTE(HLOOKUP("vehicle",[1]pl!$C:$C,pos!AC47),"-","_")),'VI3'!$A:$A,0)),)</f>
        <v>3</v>
      </c>
      <c r="AD47" s="2">
        <f>IFERROR(HLOOKUP("level",'VI3'!$B:$B,MATCH(LOWER(SUBSTITUTE(HLOOKUP("vehicle",[1]pl!$C:$C,pos!AD47),"-","_")),'VI3'!$A:$A,0)),)</f>
        <v>3</v>
      </c>
      <c r="AE47" s="2">
        <f>IFERROR(HLOOKUP("level",'VI3'!$B:$B,MATCH(LOWER(SUBSTITUTE(HLOOKUP("vehicle",[1]pl!$C:$C,pos!AE47),"-","_")),'VI3'!$A:$A,0)),)</f>
        <v>4</v>
      </c>
    </row>
    <row r="48" spans="1:31" s="2" customFormat="1" x14ac:dyDescent="0.25">
      <c r="A48" s="2">
        <f>IFERROR(HLOOKUP("level",'VI3'!$B:$B,MATCH(LOWER(SUBSTITUTE(HLOOKUP("vehicle",[1]pl!$C:$C,pos!A48),"-","_")),'VI3'!$A:$A,0)),)</f>
        <v>3</v>
      </c>
      <c r="B48" s="2">
        <f>IFERROR(HLOOKUP("level",'VI3'!$B:$B,MATCH(LOWER(SUBSTITUTE(HLOOKUP("vehicle",[1]pl!$C:$C,pos!B48),"-","_")),'VI3'!$A:$A,0)),)</f>
        <v>4</v>
      </c>
      <c r="C48" s="2">
        <f>IFERROR(HLOOKUP("level",'VI3'!$B:$B,MATCH(LOWER(SUBSTITUTE(HLOOKUP("vehicle",[1]pl!$C:$C,pos!C48),"-","_")),'VI3'!$A:$A,0)),)</f>
        <v>4</v>
      </c>
      <c r="D48" s="2">
        <f>IFERROR(HLOOKUP("level",'VI3'!$B:$B,MATCH(LOWER(SUBSTITUTE(HLOOKUP("vehicle",[1]pl!$C:$C,pos!D48),"-","_")),'VI3'!$A:$A,0)),)</f>
        <v>4</v>
      </c>
      <c r="E48" s="2">
        <f>IFERROR(HLOOKUP("level",'VI3'!$B:$B,MATCH(LOWER(SUBSTITUTE(HLOOKUP("vehicle",[1]pl!$C:$C,pos!E48),"-","_")),'VI3'!$A:$A,0)),)</f>
        <v>3</v>
      </c>
      <c r="F48" s="2">
        <f>IFERROR(HLOOKUP("level",'VI3'!$B:$B,MATCH(LOWER(SUBSTITUTE(HLOOKUP("vehicle",[1]pl!$C:$C,pos!F48),"-","_")),'VI3'!$A:$A,0)),)</f>
        <v>5</v>
      </c>
      <c r="G48" s="2">
        <f>IFERROR(HLOOKUP("level",'VI3'!$B:$B,MATCH(LOWER(SUBSTITUTE(HLOOKUP("vehicle",[1]pl!$C:$C,pos!G48),"-","_")),'VI3'!$A:$A,0)),)</f>
        <v>4</v>
      </c>
      <c r="H48" s="2">
        <f>IFERROR(HLOOKUP("level",'VI3'!$B:$B,MATCH(LOWER(SUBSTITUTE(HLOOKUP("vehicle",[1]pl!$C:$C,pos!H48),"-","_")),'VI3'!$A:$A,0)),)</f>
        <v>5</v>
      </c>
      <c r="I48" s="2">
        <f>IFERROR(HLOOKUP("level",'VI3'!$B:$B,MATCH(LOWER(SUBSTITUTE(HLOOKUP("vehicle",[1]pl!$C:$C,pos!I48),"-","_")),'VI3'!$A:$A,0)),)</f>
        <v>5</v>
      </c>
      <c r="J48" s="2">
        <f>IFERROR(HLOOKUP("level",'VI3'!$B:$B,MATCH(LOWER(SUBSTITUTE(HLOOKUP("vehicle",[1]pl!$C:$C,pos!J48),"-","_")),'VI3'!$A:$A,0)),)</f>
        <v>5</v>
      </c>
      <c r="K48" s="2">
        <f>IFERROR(HLOOKUP("level",'VI3'!$B:$B,MATCH(LOWER(SUBSTITUTE(HLOOKUP("vehicle",[1]pl!$C:$C,pos!K48),"-","_")),'VI3'!$A:$A,0)),)</f>
        <v>5</v>
      </c>
      <c r="L48" s="2">
        <f>IFERROR(HLOOKUP("level",'VI3'!$B:$B,MATCH(LOWER(SUBSTITUTE(HLOOKUP("vehicle",[1]pl!$C:$C,pos!L48),"-","_")),'VI3'!$A:$A,0)),)</f>
        <v>3</v>
      </c>
      <c r="M48" s="2">
        <f>IFERROR(HLOOKUP("level",'VI3'!$B:$B,MATCH(LOWER(SUBSTITUTE(HLOOKUP("vehicle",[1]pl!$C:$C,pos!M48),"-","_")),'VI3'!$A:$A,0)),)</f>
        <v>4</v>
      </c>
      <c r="N48" s="2">
        <f>IFERROR(HLOOKUP("level",'VI3'!$B:$B,MATCH(LOWER(SUBSTITUTE(HLOOKUP("vehicle",[1]pl!$C:$C,pos!N48),"-","_")),'VI3'!$A:$A,0)),)</f>
        <v>3</v>
      </c>
      <c r="O48" s="2">
        <f>IFERROR(HLOOKUP("level",'VI3'!$B:$B,MATCH(LOWER(SUBSTITUTE(HLOOKUP("vehicle",[1]pl!$C:$C,pos!O48),"-","_")),'VI3'!$A:$A,0)),)</f>
        <v>3</v>
      </c>
      <c r="Q48" s="2">
        <f>IFERROR(HLOOKUP("level",'VI3'!$B:$B,MATCH(LOWER(SUBSTITUTE(HLOOKUP("vehicle",[1]pl!$C:$C,pos!Q48),"-","_")),'VI3'!$A:$A,0)),)</f>
        <v>4</v>
      </c>
      <c r="R48" s="2">
        <f>IFERROR(HLOOKUP("level",'VI3'!$B:$B,MATCH(LOWER(SUBSTITUTE(HLOOKUP("vehicle",[1]pl!$C:$C,pos!R48),"-","_")),'VI3'!$A:$A,0)),)</f>
        <v>3</v>
      </c>
      <c r="S48" s="2">
        <f>IFERROR(HLOOKUP("level",'VI3'!$B:$B,MATCH(LOWER(SUBSTITUTE(HLOOKUP("vehicle",[1]pl!$C:$C,pos!S48),"-","_")),'VI3'!$A:$A,0)),)</f>
        <v>4</v>
      </c>
      <c r="T48" s="2">
        <f>IFERROR(HLOOKUP("level",'VI3'!$B:$B,MATCH(LOWER(SUBSTITUTE(HLOOKUP("vehicle",[1]pl!$C:$C,pos!T48),"-","_")),'VI3'!$A:$A,0)),)</f>
        <v>4</v>
      </c>
      <c r="U48" s="2">
        <f>IFERROR(HLOOKUP("level",'VI3'!$B:$B,MATCH(LOWER(SUBSTITUTE(HLOOKUP("vehicle",[1]pl!$C:$C,pos!U48),"-","_")),'VI3'!$A:$A,0)),)</f>
        <v>4</v>
      </c>
      <c r="V48" s="2">
        <f>IFERROR(HLOOKUP("level",'VI3'!$B:$B,MATCH(LOWER(SUBSTITUTE(HLOOKUP("vehicle",[1]pl!$C:$C,pos!V48),"-","_")),'VI3'!$A:$A,0)),)</f>
        <v>5</v>
      </c>
      <c r="W48" s="2">
        <f>IFERROR(HLOOKUP("level",'VI3'!$B:$B,MATCH(LOWER(SUBSTITUTE(HLOOKUP("vehicle",[1]pl!$C:$C,pos!W48),"-","_")),'VI3'!$A:$A,0)),)</f>
        <v>5</v>
      </c>
      <c r="X48" s="2">
        <f>IFERROR(HLOOKUP("level",'VI3'!$B:$B,MATCH(LOWER(SUBSTITUTE(HLOOKUP("vehicle",[1]pl!$C:$C,pos!X48),"-","_")),'VI3'!$A:$A,0)),)</f>
        <v>3</v>
      </c>
      <c r="Y48" s="2">
        <f>IFERROR(HLOOKUP("level",'VI3'!$B:$B,MATCH(LOWER(SUBSTITUTE(HLOOKUP("vehicle",[1]pl!$C:$C,pos!Y48),"-","_")),'VI3'!$A:$A,0)),)</f>
        <v>5</v>
      </c>
      <c r="Z48" s="2">
        <f>IFERROR(HLOOKUP("level",'VI3'!$B:$B,MATCH(LOWER(SUBSTITUTE(HLOOKUP("vehicle",[1]pl!$C:$C,pos!Z48),"-","_")),'VI3'!$A:$A,0)),)</f>
        <v>4</v>
      </c>
      <c r="AA48" s="2">
        <f>IFERROR(HLOOKUP("level",'VI3'!$B:$B,MATCH(LOWER(SUBSTITUTE(HLOOKUP("vehicle",[1]pl!$C:$C,pos!AA48),"-","_")),'VI3'!$A:$A,0)),)</f>
        <v>3</v>
      </c>
      <c r="AB48" s="2">
        <f>IFERROR(HLOOKUP("level",'VI3'!$B:$B,MATCH(LOWER(SUBSTITUTE(HLOOKUP("vehicle",[1]pl!$C:$C,pos!AB48),"-","_")),'VI3'!$A:$A,0)),)</f>
        <v>3</v>
      </c>
      <c r="AC48" s="2">
        <f>IFERROR(HLOOKUP("level",'VI3'!$B:$B,MATCH(LOWER(SUBSTITUTE(HLOOKUP("vehicle",[1]pl!$C:$C,pos!AC48),"-","_")),'VI3'!$A:$A,0)),)</f>
        <v>5</v>
      </c>
      <c r="AD48" s="2">
        <f>IFERROR(HLOOKUP("level",'VI3'!$B:$B,MATCH(LOWER(SUBSTITUTE(HLOOKUP("vehicle",[1]pl!$C:$C,pos!AD48),"-","_")),'VI3'!$A:$A,0)),)</f>
        <v>3</v>
      </c>
      <c r="AE48" s="2">
        <f>IFERROR(HLOOKUP("level",'VI3'!$B:$B,MATCH(LOWER(SUBSTITUTE(HLOOKUP("vehicle",[1]pl!$C:$C,pos!AE48),"-","_")),'VI3'!$A:$A,0)),)</f>
        <v>5</v>
      </c>
    </row>
    <row r="49" spans="1:31" s="2" customFormat="1" x14ac:dyDescent="0.25">
      <c r="A49" s="2">
        <f>IFERROR(HLOOKUP("level",'VI3'!$B:$B,MATCH(LOWER(SUBSTITUTE(HLOOKUP("vehicle",[1]pl!$C:$C,pos!A49),"-","_")),'VI3'!$A:$A,0)),)</f>
        <v>5</v>
      </c>
      <c r="B49" s="2">
        <f>IFERROR(HLOOKUP("level",'VI3'!$B:$B,MATCH(LOWER(SUBSTITUTE(HLOOKUP("vehicle",[1]pl!$C:$C,pos!B49),"-","_")),'VI3'!$A:$A,0)),)</f>
        <v>5</v>
      </c>
      <c r="C49" s="2">
        <f>IFERROR(HLOOKUP("level",'VI3'!$B:$B,MATCH(LOWER(SUBSTITUTE(HLOOKUP("vehicle",[1]pl!$C:$C,pos!C49),"-","_")),'VI3'!$A:$A,0)),)</f>
        <v>4</v>
      </c>
      <c r="D49" s="2">
        <f>IFERROR(HLOOKUP("level",'VI3'!$B:$B,MATCH(LOWER(SUBSTITUTE(HLOOKUP("vehicle",[1]pl!$C:$C,pos!D49),"-","_")),'VI3'!$A:$A,0)),)</f>
        <v>4</v>
      </c>
      <c r="E49" s="2">
        <f>IFERROR(HLOOKUP("level",'VI3'!$B:$B,MATCH(LOWER(SUBSTITUTE(HLOOKUP("vehicle",[1]pl!$C:$C,pos!E49),"-","_")),'VI3'!$A:$A,0)),)</f>
        <v>4</v>
      </c>
      <c r="F49" s="2">
        <f>IFERROR(HLOOKUP("level",'VI3'!$B:$B,MATCH(LOWER(SUBSTITUTE(HLOOKUP("vehicle",[1]pl!$C:$C,pos!F49),"-","_")),'VI3'!$A:$A,0)),)</f>
        <v>4</v>
      </c>
      <c r="G49" s="2">
        <f>IFERROR(HLOOKUP("level",'VI3'!$B:$B,MATCH(LOWER(SUBSTITUTE(HLOOKUP("vehicle",[1]pl!$C:$C,pos!G49),"-","_")),'VI3'!$A:$A,0)),)</f>
        <v>4</v>
      </c>
      <c r="H49" s="2">
        <f>IFERROR(HLOOKUP("level",'VI3'!$B:$B,MATCH(LOWER(SUBSTITUTE(HLOOKUP("vehicle",[1]pl!$C:$C,pos!H49),"-","_")),'VI3'!$A:$A,0)),)</f>
        <v>4</v>
      </c>
      <c r="I49" s="2">
        <f>IFERROR(HLOOKUP("level",'VI3'!$B:$B,MATCH(LOWER(SUBSTITUTE(HLOOKUP("vehicle",[1]pl!$C:$C,pos!I49),"-","_")),'VI3'!$A:$A,0)),)</f>
        <v>5</v>
      </c>
      <c r="J49" s="2">
        <f>IFERROR(HLOOKUP("level",'VI3'!$B:$B,MATCH(LOWER(SUBSTITUTE(HLOOKUP("vehicle",[1]pl!$C:$C,pos!J49),"-","_")),'VI3'!$A:$A,0)),)</f>
        <v>5</v>
      </c>
      <c r="K49" s="2">
        <f>IFERROR(HLOOKUP("level",'VI3'!$B:$B,MATCH(LOWER(SUBSTITUTE(HLOOKUP("vehicle",[1]pl!$C:$C,pos!K49),"-","_")),'VI3'!$A:$A,0)),)</f>
        <v>5</v>
      </c>
      <c r="L49" s="2">
        <f>IFERROR(HLOOKUP("level",'VI3'!$B:$B,MATCH(LOWER(SUBSTITUTE(HLOOKUP("vehicle",[1]pl!$C:$C,pos!L49),"-","_")),'VI3'!$A:$A,0)),)</f>
        <v>4</v>
      </c>
      <c r="M49" s="2">
        <f>IFERROR(HLOOKUP("level",'VI3'!$B:$B,MATCH(LOWER(SUBSTITUTE(HLOOKUP("vehicle",[1]pl!$C:$C,pos!M49),"-","_")),'VI3'!$A:$A,0)),)</f>
        <v>5</v>
      </c>
      <c r="N49" s="2">
        <f>IFERROR(HLOOKUP("level",'VI3'!$B:$B,MATCH(LOWER(SUBSTITUTE(HLOOKUP("vehicle",[1]pl!$C:$C,pos!N49),"-","_")),'VI3'!$A:$A,0)),)</f>
        <v>4</v>
      </c>
      <c r="O49" s="2">
        <f>IFERROR(HLOOKUP("level",'VI3'!$B:$B,MATCH(LOWER(SUBSTITUTE(HLOOKUP("vehicle",[1]pl!$C:$C,pos!O49),"-","_")),'VI3'!$A:$A,0)),)</f>
        <v>5</v>
      </c>
      <c r="Q49" s="2">
        <f>IFERROR(HLOOKUP("level",'VI3'!$B:$B,MATCH(LOWER(SUBSTITUTE(HLOOKUP("vehicle",[1]pl!$C:$C,pos!Q49),"-","_")),'VI3'!$A:$A,0)),)</f>
        <v>5</v>
      </c>
      <c r="R49" s="2">
        <f>IFERROR(HLOOKUP("level",'VI3'!$B:$B,MATCH(LOWER(SUBSTITUTE(HLOOKUP("vehicle",[1]pl!$C:$C,pos!R49),"-","_")),'VI3'!$A:$A,0)),)</f>
        <v>5</v>
      </c>
      <c r="S49" s="2">
        <f>IFERROR(HLOOKUP("level",'VI3'!$B:$B,MATCH(LOWER(SUBSTITUTE(HLOOKUP("vehicle",[1]pl!$C:$C,pos!S49),"-","_")),'VI3'!$A:$A,0)),)</f>
        <v>4</v>
      </c>
      <c r="T49" s="2">
        <f>IFERROR(HLOOKUP("level",'VI3'!$B:$B,MATCH(LOWER(SUBSTITUTE(HLOOKUP("vehicle",[1]pl!$C:$C,pos!T49),"-","_")),'VI3'!$A:$A,0)),)</f>
        <v>5</v>
      </c>
      <c r="U49" s="2">
        <f>IFERROR(HLOOKUP("level",'VI3'!$B:$B,MATCH(LOWER(SUBSTITUTE(HLOOKUP("vehicle",[1]pl!$C:$C,pos!U49),"-","_")),'VI3'!$A:$A,0)),)</f>
        <v>4</v>
      </c>
      <c r="V49" s="2">
        <f>IFERROR(HLOOKUP("level",'VI3'!$B:$B,MATCH(LOWER(SUBSTITUTE(HLOOKUP("vehicle",[1]pl!$C:$C,pos!V49),"-","_")),'VI3'!$A:$A,0)),)</f>
        <v>5</v>
      </c>
      <c r="W49" s="2">
        <f>IFERROR(HLOOKUP("level",'VI3'!$B:$B,MATCH(LOWER(SUBSTITUTE(HLOOKUP("vehicle",[1]pl!$C:$C,pos!W49),"-","_")),'VI3'!$A:$A,0)),)</f>
        <v>5</v>
      </c>
      <c r="X49" s="2">
        <f>IFERROR(HLOOKUP("level",'VI3'!$B:$B,MATCH(LOWER(SUBSTITUTE(HLOOKUP("vehicle",[1]pl!$C:$C,pos!X49),"-","_")),'VI3'!$A:$A,0)),)</f>
        <v>4</v>
      </c>
      <c r="Y49" s="2">
        <f>IFERROR(HLOOKUP("level",'VI3'!$B:$B,MATCH(LOWER(SUBSTITUTE(HLOOKUP("vehicle",[1]pl!$C:$C,pos!Y49),"-","_")),'VI3'!$A:$A,0)),)</f>
        <v>4</v>
      </c>
      <c r="Z49" s="2">
        <f>IFERROR(HLOOKUP("level",'VI3'!$B:$B,MATCH(LOWER(SUBSTITUTE(HLOOKUP("vehicle",[1]pl!$C:$C,pos!Z49),"-","_")),'VI3'!$A:$A,0)),)</f>
        <v>5</v>
      </c>
      <c r="AA49" s="2">
        <f>IFERROR(HLOOKUP("level",'VI3'!$B:$B,MATCH(LOWER(SUBSTITUTE(HLOOKUP("vehicle",[1]pl!$C:$C,pos!AA49),"-","_")),'VI3'!$A:$A,0)),)</f>
        <v>4</v>
      </c>
      <c r="AB49" s="2">
        <f>IFERROR(HLOOKUP("level",'VI3'!$B:$B,MATCH(LOWER(SUBSTITUTE(HLOOKUP("vehicle",[1]pl!$C:$C,pos!AB49),"-","_")),'VI3'!$A:$A,0)),)</f>
        <v>4</v>
      </c>
      <c r="AC49" s="2">
        <f>IFERROR(HLOOKUP("level",'VI3'!$B:$B,MATCH(LOWER(SUBSTITUTE(HLOOKUP("vehicle",[1]pl!$C:$C,pos!AC49),"-","_")),'VI3'!$A:$A,0)),)</f>
        <v>4</v>
      </c>
      <c r="AD49" s="2">
        <f>IFERROR(HLOOKUP("level",'VI3'!$B:$B,MATCH(LOWER(SUBSTITUTE(HLOOKUP("vehicle",[1]pl!$C:$C,pos!AD49),"-","_")),'VI3'!$A:$A,0)),)</f>
        <v>5</v>
      </c>
      <c r="AE49" s="2">
        <f>IFERROR(HLOOKUP("level",'VI3'!$B:$B,MATCH(LOWER(SUBSTITUTE(HLOOKUP("vehicle",[1]pl!$C:$C,pos!AE49),"-","_")),'VI3'!$A:$A,0)),)</f>
        <v>4</v>
      </c>
    </row>
    <row r="50" spans="1:31" s="2" customFormat="1" x14ac:dyDescent="0.25">
      <c r="A50" s="2">
        <f>IFERROR(HLOOKUP("level",'VI3'!$B:$B,MATCH(LOWER(SUBSTITUTE(HLOOKUP("vehicle",[1]pl!$C:$C,pos!A50),"-","_")),'VI3'!$A:$A,0)),)</f>
        <v>6</v>
      </c>
      <c r="B50" s="2">
        <f>IFERROR(HLOOKUP("level",'VI3'!$B:$B,MATCH(LOWER(SUBSTITUTE(HLOOKUP("vehicle",[1]pl!$C:$C,pos!B50),"-","_")),'VI3'!$A:$A,0)),)</f>
        <v>6</v>
      </c>
      <c r="C50" s="2">
        <f>IFERROR(HLOOKUP("level",'VI3'!$B:$B,MATCH(LOWER(SUBSTITUTE(HLOOKUP("vehicle",[1]pl!$C:$C,pos!C50),"-","_")),'VI3'!$A:$A,0)),)</f>
        <v>5</v>
      </c>
      <c r="D50" s="2">
        <f>IFERROR(HLOOKUP("level",'VI3'!$B:$B,MATCH(LOWER(SUBSTITUTE(HLOOKUP("vehicle",[1]pl!$C:$C,pos!D50),"-","_")),'VI3'!$A:$A,0)),)</f>
        <v>8</v>
      </c>
      <c r="E50" s="2">
        <f>IFERROR(HLOOKUP("level",'VI3'!$B:$B,MATCH(LOWER(SUBSTITUTE(HLOOKUP("vehicle",[1]pl!$C:$C,pos!E50),"-","_")),'VI3'!$A:$A,0)),)</f>
        <v>5</v>
      </c>
      <c r="F50" s="2">
        <f>IFERROR(HLOOKUP("level",'VI3'!$B:$B,MATCH(LOWER(SUBSTITUTE(HLOOKUP("vehicle",[1]pl!$C:$C,pos!F50),"-","_")),'VI3'!$A:$A,0)),)</f>
        <v>4</v>
      </c>
      <c r="G50" s="2">
        <f>IFERROR(HLOOKUP("level",'VI3'!$B:$B,MATCH(LOWER(SUBSTITUTE(HLOOKUP("vehicle",[1]pl!$C:$C,pos!G50),"-","_")),'VI3'!$A:$A,0)),)</f>
        <v>5</v>
      </c>
      <c r="H50" s="2">
        <f>IFERROR(HLOOKUP("level",'VI3'!$B:$B,MATCH(LOWER(SUBSTITUTE(HLOOKUP("vehicle",[1]pl!$C:$C,pos!H50),"-","_")),'VI3'!$A:$A,0)),)</f>
        <v>6</v>
      </c>
      <c r="I50" s="2">
        <f>IFERROR(HLOOKUP("level",'VI3'!$B:$B,MATCH(LOWER(SUBSTITUTE(HLOOKUP("vehicle",[1]pl!$C:$C,pos!I50),"-","_")),'VI3'!$A:$A,0)),)</f>
        <v>6</v>
      </c>
      <c r="J50" s="2">
        <f>IFERROR(HLOOKUP("level",'VI3'!$B:$B,MATCH(LOWER(SUBSTITUTE(HLOOKUP("vehicle",[1]pl!$C:$C,pos!J50),"-","_")),'VI3'!$A:$A,0)),)</f>
        <v>6</v>
      </c>
      <c r="K50" s="2">
        <f>IFERROR(HLOOKUP("level",'VI3'!$B:$B,MATCH(LOWER(SUBSTITUTE(HLOOKUP("vehicle",[1]pl!$C:$C,pos!K50),"-","_")),'VI3'!$A:$A,0)),)</f>
        <v>4</v>
      </c>
      <c r="L50" s="2">
        <f>IFERROR(HLOOKUP("level",'VI3'!$B:$B,MATCH(LOWER(SUBSTITUTE(HLOOKUP("vehicle",[1]pl!$C:$C,pos!L50),"-","_")),'VI3'!$A:$A,0)),)</f>
        <v>9</v>
      </c>
      <c r="M50" s="2">
        <f>IFERROR(HLOOKUP("level",'VI3'!$B:$B,MATCH(LOWER(SUBSTITUTE(HLOOKUP("vehicle",[1]pl!$C:$C,pos!M50),"-","_")),'VI3'!$A:$A,0)),)</f>
        <v>5</v>
      </c>
      <c r="N50" s="2">
        <f>IFERROR(HLOOKUP("level",'VI3'!$B:$B,MATCH(LOWER(SUBSTITUTE(HLOOKUP("vehicle",[1]pl!$C:$C,pos!N50),"-","_")),'VI3'!$A:$A,0)),)</f>
        <v>7</v>
      </c>
      <c r="O50" s="2">
        <f>IFERROR(HLOOKUP("level",'VI3'!$B:$B,MATCH(LOWER(SUBSTITUTE(HLOOKUP("vehicle",[1]pl!$C:$C,pos!O50),"-","_")),'VI3'!$A:$A,0)),)</f>
        <v>5</v>
      </c>
      <c r="Q50" s="2">
        <f>IFERROR(HLOOKUP("level",'VI3'!$B:$B,MATCH(LOWER(SUBSTITUTE(HLOOKUP("vehicle",[1]pl!$C:$C,pos!Q50),"-","_")),'VI3'!$A:$A,0)),)</f>
        <v>5</v>
      </c>
      <c r="R50" s="2">
        <f>IFERROR(HLOOKUP("level",'VI3'!$B:$B,MATCH(LOWER(SUBSTITUTE(HLOOKUP("vehicle",[1]pl!$C:$C,pos!R50),"-","_")),'VI3'!$A:$A,0)),)</f>
        <v>9</v>
      </c>
      <c r="S50" s="2">
        <f>IFERROR(HLOOKUP("level",'VI3'!$B:$B,MATCH(LOWER(SUBSTITUTE(HLOOKUP("vehicle",[1]pl!$C:$C,pos!S50),"-","_")),'VI3'!$A:$A,0)),)</f>
        <v>4</v>
      </c>
      <c r="T50" s="2">
        <f>IFERROR(HLOOKUP("level",'VI3'!$B:$B,MATCH(LOWER(SUBSTITUTE(HLOOKUP("vehicle",[1]pl!$C:$C,pos!T50),"-","_")),'VI3'!$A:$A,0)),)</f>
        <v>4</v>
      </c>
      <c r="U50" s="2">
        <f>IFERROR(HLOOKUP("level",'VI3'!$B:$B,MATCH(LOWER(SUBSTITUTE(HLOOKUP("vehicle",[1]pl!$C:$C,pos!U50),"-","_")),'VI3'!$A:$A,0)),)</f>
        <v>4</v>
      </c>
      <c r="V50" s="2">
        <f>IFERROR(HLOOKUP("level",'VI3'!$B:$B,MATCH(LOWER(SUBSTITUTE(HLOOKUP("vehicle",[1]pl!$C:$C,pos!V50),"-","_")),'VI3'!$A:$A,0)),)</f>
        <v>6</v>
      </c>
      <c r="W50" s="2">
        <f>IFERROR(HLOOKUP("level",'VI3'!$B:$B,MATCH(LOWER(SUBSTITUTE(HLOOKUP("vehicle",[1]pl!$C:$C,pos!W50),"-","_")),'VI3'!$A:$A,0)),)</f>
        <v>6</v>
      </c>
      <c r="X50" s="2">
        <f>IFERROR(HLOOKUP("level",'VI3'!$B:$B,MATCH(LOWER(SUBSTITUTE(HLOOKUP("vehicle",[1]pl!$C:$C,pos!X50),"-","_")),'VI3'!$A:$A,0)),)</f>
        <v>6</v>
      </c>
      <c r="Y50" s="2">
        <f>IFERROR(HLOOKUP("level",'VI3'!$B:$B,MATCH(LOWER(SUBSTITUTE(HLOOKUP("vehicle",[1]pl!$C:$C,pos!Y50),"-","_")),'VI3'!$A:$A,0)),)</f>
        <v>6</v>
      </c>
      <c r="Z50" s="2">
        <f>IFERROR(HLOOKUP("level",'VI3'!$B:$B,MATCH(LOWER(SUBSTITUTE(HLOOKUP("vehicle",[1]pl!$C:$C,pos!Z50),"-","_")),'VI3'!$A:$A,0)),)</f>
        <v>6</v>
      </c>
      <c r="AA50" s="2">
        <f>IFERROR(HLOOKUP("level",'VI3'!$B:$B,MATCH(LOWER(SUBSTITUTE(HLOOKUP("vehicle",[1]pl!$C:$C,pos!AA50),"-","_")),'VI3'!$A:$A,0)),)</f>
        <v>8</v>
      </c>
      <c r="AB50" s="2">
        <f>IFERROR(HLOOKUP("level",'VI3'!$B:$B,MATCH(LOWER(SUBSTITUTE(HLOOKUP("vehicle",[1]pl!$C:$C,pos!AB50),"-","_")),'VI3'!$A:$A,0)),)</f>
        <v>6</v>
      </c>
      <c r="AC50" s="2">
        <f>IFERROR(HLOOKUP("level",'VI3'!$B:$B,MATCH(LOWER(SUBSTITUTE(HLOOKUP("vehicle",[1]pl!$C:$C,pos!AC50),"-","_")),'VI3'!$A:$A,0)),)</f>
        <v>7</v>
      </c>
      <c r="AD50" s="2">
        <f>IFERROR(HLOOKUP("level",'VI3'!$B:$B,MATCH(LOWER(SUBSTITUTE(HLOOKUP("vehicle",[1]pl!$C:$C,pos!AD50),"-","_")),'VI3'!$A:$A,0)),)</f>
        <v>6</v>
      </c>
      <c r="AE50" s="2">
        <f>IFERROR(HLOOKUP("level",'VI3'!$B:$B,MATCH(LOWER(SUBSTITUTE(HLOOKUP("vehicle",[1]pl!$C:$C,pos!AE50),"-","_")),'VI3'!$A:$A,0)),)</f>
        <v>5</v>
      </c>
    </row>
    <row r="51" spans="1:31" s="2" customFormat="1" x14ac:dyDescent="0.25">
      <c r="A51" s="2">
        <f>IFERROR(HLOOKUP("level",'VI3'!$B:$B,MATCH(LOWER(SUBSTITUTE(HLOOKUP("vehicle",[1]pl!$C:$C,pos!A51),"-","_")),'VI3'!$A:$A,0)),)</f>
        <v>4</v>
      </c>
      <c r="B51" s="2">
        <f>IFERROR(HLOOKUP("level",'VI3'!$B:$B,MATCH(LOWER(SUBSTITUTE(HLOOKUP("vehicle",[1]pl!$C:$C,pos!B51),"-","_")),'VI3'!$A:$A,0)),)</f>
        <v>5</v>
      </c>
      <c r="C51" s="2">
        <f>IFERROR(HLOOKUP("level",'VI3'!$B:$B,MATCH(LOWER(SUBSTITUTE(HLOOKUP("vehicle",[1]pl!$C:$C,pos!C51),"-","_")),'VI3'!$A:$A,0)),)</f>
        <v>4</v>
      </c>
      <c r="D51" s="2">
        <f>IFERROR(HLOOKUP("level",'VI3'!$B:$B,MATCH(LOWER(SUBSTITUTE(HLOOKUP("vehicle",[1]pl!$C:$C,pos!D51),"-","_")),'VI3'!$A:$A,0)),)</f>
        <v>4</v>
      </c>
      <c r="E51" s="2">
        <f>IFERROR(HLOOKUP("level",'VI3'!$B:$B,MATCH(LOWER(SUBSTITUTE(HLOOKUP("vehicle",[1]pl!$C:$C,pos!E51),"-","_")),'VI3'!$A:$A,0)),)</f>
        <v>4</v>
      </c>
      <c r="F51" s="2">
        <f>IFERROR(HLOOKUP("level",'VI3'!$B:$B,MATCH(LOWER(SUBSTITUTE(HLOOKUP("vehicle",[1]pl!$C:$C,pos!F51),"-","_")),'VI3'!$A:$A,0)),)</f>
        <v>6</v>
      </c>
      <c r="G51" s="2">
        <f>IFERROR(HLOOKUP("level",'VI3'!$B:$B,MATCH(LOWER(SUBSTITUTE(HLOOKUP("vehicle",[1]pl!$C:$C,pos!G51),"-","_")),'VI3'!$A:$A,0)),)</f>
        <v>4</v>
      </c>
      <c r="H51" s="2">
        <f>IFERROR(HLOOKUP("level",'VI3'!$B:$B,MATCH(LOWER(SUBSTITUTE(HLOOKUP("vehicle",[1]pl!$C:$C,pos!H51),"-","_")),'VI3'!$A:$A,0)),)</f>
        <v>6</v>
      </c>
      <c r="I51" s="2">
        <f>IFERROR(HLOOKUP("level",'VI3'!$B:$B,MATCH(LOWER(SUBSTITUTE(HLOOKUP("vehicle",[1]pl!$C:$C,pos!I51),"-","_")),'VI3'!$A:$A,0)),)</f>
        <v>4</v>
      </c>
      <c r="J51" s="2">
        <f>IFERROR(HLOOKUP("level",'VI3'!$B:$B,MATCH(LOWER(SUBSTITUTE(HLOOKUP("vehicle",[1]pl!$C:$C,pos!J51),"-","_")),'VI3'!$A:$A,0)),)</f>
        <v>5</v>
      </c>
      <c r="K51" s="2">
        <f>IFERROR(HLOOKUP("level",'VI3'!$B:$B,MATCH(LOWER(SUBSTITUTE(HLOOKUP("vehicle",[1]pl!$C:$C,pos!K51),"-","_")),'VI3'!$A:$A,0)),)</f>
        <v>5</v>
      </c>
      <c r="L51" s="2">
        <f>IFERROR(HLOOKUP("level",'VI3'!$B:$B,MATCH(LOWER(SUBSTITUTE(HLOOKUP("vehicle",[1]pl!$C:$C,pos!L51),"-","_")),'VI3'!$A:$A,0)),)</f>
        <v>4</v>
      </c>
      <c r="M51" s="2">
        <f>IFERROR(HLOOKUP("level",'VI3'!$B:$B,MATCH(LOWER(SUBSTITUTE(HLOOKUP("vehicle",[1]pl!$C:$C,pos!M51),"-","_")),'VI3'!$A:$A,0)),)</f>
        <v>6</v>
      </c>
      <c r="N51" s="2">
        <f>IFERROR(HLOOKUP("level",'VI3'!$B:$B,MATCH(LOWER(SUBSTITUTE(HLOOKUP("vehicle",[1]pl!$C:$C,pos!N51),"-","_")),'VI3'!$A:$A,0)),)</f>
        <v>4</v>
      </c>
      <c r="O51" s="2">
        <f>IFERROR(HLOOKUP("level",'VI3'!$B:$B,MATCH(LOWER(SUBSTITUTE(HLOOKUP("vehicle",[1]pl!$C:$C,pos!O51),"-","_")),'VI3'!$A:$A,0)),)</f>
        <v>6</v>
      </c>
      <c r="Q51" s="2">
        <f>IFERROR(HLOOKUP("level",'VI3'!$B:$B,MATCH(LOWER(SUBSTITUTE(HLOOKUP("vehicle",[1]pl!$C:$C,pos!Q51),"-","_")),'VI3'!$A:$A,0)),)</f>
        <v>4</v>
      </c>
      <c r="R51" s="2">
        <f>IFERROR(HLOOKUP("level",'VI3'!$B:$B,MATCH(LOWER(SUBSTITUTE(HLOOKUP("vehicle",[1]pl!$C:$C,pos!R51),"-","_")),'VI3'!$A:$A,0)),)</f>
        <v>4</v>
      </c>
      <c r="S51" s="2">
        <f>IFERROR(HLOOKUP("level",'VI3'!$B:$B,MATCH(LOWER(SUBSTITUTE(HLOOKUP("vehicle",[1]pl!$C:$C,pos!S51),"-","_")),'VI3'!$A:$A,0)),)</f>
        <v>4</v>
      </c>
      <c r="T51" s="2">
        <f>IFERROR(HLOOKUP("level",'VI3'!$B:$B,MATCH(LOWER(SUBSTITUTE(HLOOKUP("vehicle",[1]pl!$C:$C,pos!T51),"-","_")),'VI3'!$A:$A,0)),)</f>
        <v>4</v>
      </c>
      <c r="U51" s="2">
        <f>IFERROR(HLOOKUP("level",'VI3'!$B:$B,MATCH(LOWER(SUBSTITUTE(HLOOKUP("vehicle",[1]pl!$C:$C,pos!U51),"-","_")),'VI3'!$A:$A,0)),)</f>
        <v>4</v>
      </c>
      <c r="V51" s="2">
        <f>IFERROR(HLOOKUP("level",'VI3'!$B:$B,MATCH(LOWER(SUBSTITUTE(HLOOKUP("vehicle",[1]pl!$C:$C,pos!V51),"-","_")),'VI3'!$A:$A,0)),)</f>
        <v>5</v>
      </c>
      <c r="W51" s="2">
        <f>IFERROR(HLOOKUP("level",'VI3'!$B:$B,MATCH(LOWER(SUBSTITUTE(HLOOKUP("vehicle",[1]pl!$C:$C,pos!W51),"-","_")),'VI3'!$A:$A,0)),)</f>
        <v>4</v>
      </c>
      <c r="X51" s="2">
        <f>IFERROR(HLOOKUP("level",'VI3'!$B:$B,MATCH(LOWER(SUBSTITUTE(HLOOKUP("vehicle",[1]pl!$C:$C,pos!X51),"-","_")),'VI3'!$A:$A,0)),)</f>
        <v>5</v>
      </c>
      <c r="Y51" s="2">
        <f>IFERROR(HLOOKUP("level",'VI3'!$B:$B,MATCH(LOWER(SUBSTITUTE(HLOOKUP("vehicle",[1]pl!$C:$C,pos!Y51),"-","_")),'VI3'!$A:$A,0)),)</f>
        <v>4</v>
      </c>
      <c r="Z51" s="2">
        <f>IFERROR(HLOOKUP("level",'VI3'!$B:$B,MATCH(LOWER(SUBSTITUTE(HLOOKUP("vehicle",[1]pl!$C:$C,pos!Z51),"-","_")),'VI3'!$A:$A,0)),)</f>
        <v>6</v>
      </c>
      <c r="AA51" s="2">
        <f>IFERROR(HLOOKUP("level",'VI3'!$B:$B,MATCH(LOWER(SUBSTITUTE(HLOOKUP("vehicle",[1]pl!$C:$C,pos!AA51),"-","_")),'VI3'!$A:$A,0)),)</f>
        <v>4</v>
      </c>
      <c r="AB51" s="2">
        <f>IFERROR(HLOOKUP("level",'VI3'!$B:$B,MATCH(LOWER(SUBSTITUTE(HLOOKUP("vehicle",[1]pl!$C:$C,pos!AB51),"-","_")),'VI3'!$A:$A,0)),)</f>
        <v>6</v>
      </c>
      <c r="AC51" s="2">
        <f>IFERROR(HLOOKUP("level",'VI3'!$B:$B,MATCH(LOWER(SUBSTITUTE(HLOOKUP("vehicle",[1]pl!$C:$C,pos!AC51),"-","_")),'VI3'!$A:$A,0)),)</f>
        <v>6</v>
      </c>
      <c r="AD51" s="2">
        <f>IFERROR(HLOOKUP("level",'VI3'!$B:$B,MATCH(LOWER(SUBSTITUTE(HLOOKUP("vehicle",[1]pl!$C:$C,pos!AD51),"-","_")),'VI3'!$A:$A,0)),)</f>
        <v>5</v>
      </c>
      <c r="AE51" s="2">
        <f>IFERROR(HLOOKUP("level",'VI3'!$B:$B,MATCH(LOWER(SUBSTITUTE(HLOOKUP("vehicle",[1]pl!$C:$C,pos!AE51),"-","_")),'VI3'!$A:$A,0)),)</f>
        <v>6</v>
      </c>
    </row>
    <row r="52" spans="1:31" s="2" customFormat="1" x14ac:dyDescent="0.25">
      <c r="A52" s="2">
        <f>IFERROR(HLOOKUP("level",'VI3'!$B:$B,MATCH(LOWER(SUBSTITUTE(HLOOKUP("vehicle",[1]pl!$C:$C,pos!A52),"-","_")),'VI3'!$A:$A,0)),)</f>
        <v>5</v>
      </c>
      <c r="B52" s="2">
        <f>IFERROR(HLOOKUP("level",'VI3'!$B:$B,MATCH(LOWER(SUBSTITUTE(HLOOKUP("vehicle",[1]pl!$C:$C,pos!B52),"-","_")),'VI3'!$A:$A,0)),)</f>
        <v>6</v>
      </c>
      <c r="C52" s="2">
        <f>IFERROR(HLOOKUP("level",'VI3'!$B:$B,MATCH(LOWER(SUBSTITUTE(HLOOKUP("vehicle",[1]pl!$C:$C,pos!C52),"-","_")),'VI3'!$A:$A,0)),)</f>
        <v>4</v>
      </c>
      <c r="D52" s="2">
        <f>IFERROR(HLOOKUP("level",'VI3'!$B:$B,MATCH(LOWER(SUBSTITUTE(HLOOKUP("vehicle",[1]pl!$C:$C,pos!D52),"-","_")),'VI3'!$A:$A,0)),)</f>
        <v>5</v>
      </c>
      <c r="E52" s="2">
        <f>IFERROR(HLOOKUP("level",'VI3'!$B:$B,MATCH(LOWER(SUBSTITUTE(HLOOKUP("vehicle",[1]pl!$C:$C,pos!E52),"-","_")),'VI3'!$A:$A,0)),)</f>
        <v>5</v>
      </c>
      <c r="F52" s="2">
        <f>IFERROR(HLOOKUP("level",'VI3'!$B:$B,MATCH(LOWER(SUBSTITUTE(HLOOKUP("vehicle",[1]pl!$C:$C,pos!F52),"-","_")),'VI3'!$A:$A,0)),)</f>
        <v>6</v>
      </c>
      <c r="G52" s="2">
        <f>IFERROR(HLOOKUP("level",'VI3'!$B:$B,MATCH(LOWER(SUBSTITUTE(HLOOKUP("vehicle",[1]pl!$C:$C,pos!G52),"-","_")),'VI3'!$A:$A,0)),)</f>
        <v>6</v>
      </c>
      <c r="H52" s="2">
        <f>IFERROR(HLOOKUP("level",'VI3'!$B:$B,MATCH(LOWER(SUBSTITUTE(HLOOKUP("vehicle",[1]pl!$C:$C,pos!H52),"-","_")),'VI3'!$A:$A,0)),)</f>
        <v>5</v>
      </c>
      <c r="I52" s="2">
        <f>IFERROR(HLOOKUP("level",'VI3'!$B:$B,MATCH(LOWER(SUBSTITUTE(HLOOKUP("vehicle",[1]pl!$C:$C,pos!I52),"-","_")),'VI3'!$A:$A,0)),)</f>
        <v>5</v>
      </c>
      <c r="J52" s="2">
        <f>IFERROR(HLOOKUP("level",'VI3'!$B:$B,MATCH(LOWER(SUBSTITUTE(HLOOKUP("vehicle",[1]pl!$C:$C,pos!J52),"-","_")),'VI3'!$A:$A,0)),)</f>
        <v>6</v>
      </c>
      <c r="K52" s="2">
        <f>IFERROR(HLOOKUP("level",'VI3'!$B:$B,MATCH(LOWER(SUBSTITUTE(HLOOKUP("vehicle",[1]pl!$C:$C,pos!K52),"-","_")),'VI3'!$A:$A,0)),)</f>
        <v>6</v>
      </c>
      <c r="L52" s="2">
        <f>IFERROR(HLOOKUP("level",'VI3'!$B:$B,MATCH(LOWER(SUBSTITUTE(HLOOKUP("vehicle",[1]pl!$C:$C,pos!L52),"-","_")),'VI3'!$A:$A,0)),)</f>
        <v>6</v>
      </c>
      <c r="M52" s="2">
        <f>IFERROR(HLOOKUP("level",'VI3'!$B:$B,MATCH(LOWER(SUBSTITUTE(HLOOKUP("vehicle",[1]pl!$C:$C,pos!M52),"-","_")),'VI3'!$A:$A,0)),)</f>
        <v>6</v>
      </c>
      <c r="N52" s="2">
        <f>IFERROR(HLOOKUP("level",'VI3'!$B:$B,MATCH(LOWER(SUBSTITUTE(HLOOKUP("vehicle",[1]pl!$C:$C,pos!N52),"-","_")),'VI3'!$A:$A,0)),)</f>
        <v>5</v>
      </c>
      <c r="O52" s="2">
        <f>IFERROR(HLOOKUP("level",'VI3'!$B:$B,MATCH(LOWER(SUBSTITUTE(HLOOKUP("vehicle",[1]pl!$C:$C,pos!O52),"-","_")),'VI3'!$A:$A,0)),)</f>
        <v>6</v>
      </c>
      <c r="Q52" s="2">
        <f>IFERROR(HLOOKUP("level",'VI3'!$B:$B,MATCH(LOWER(SUBSTITUTE(HLOOKUP("vehicle",[1]pl!$C:$C,pos!Q52),"-","_")),'VI3'!$A:$A,0)),)</f>
        <v>4</v>
      </c>
      <c r="R52" s="2">
        <f>IFERROR(HLOOKUP("level",'VI3'!$B:$B,MATCH(LOWER(SUBSTITUTE(HLOOKUP("vehicle",[1]pl!$C:$C,pos!R52),"-","_")),'VI3'!$A:$A,0)),)</f>
        <v>5</v>
      </c>
      <c r="S52" s="2">
        <f>IFERROR(HLOOKUP("level",'VI3'!$B:$B,MATCH(LOWER(SUBSTITUTE(HLOOKUP("vehicle",[1]pl!$C:$C,pos!S52),"-","_")),'VI3'!$A:$A,0)),)</f>
        <v>5</v>
      </c>
      <c r="T52" s="2">
        <f>IFERROR(HLOOKUP("level",'VI3'!$B:$B,MATCH(LOWER(SUBSTITUTE(HLOOKUP("vehicle",[1]pl!$C:$C,pos!T52),"-","_")),'VI3'!$A:$A,0)),)</f>
        <v>5</v>
      </c>
      <c r="U52" s="2">
        <f>IFERROR(HLOOKUP("level",'VI3'!$B:$B,MATCH(LOWER(SUBSTITUTE(HLOOKUP("vehicle",[1]pl!$C:$C,pos!U52),"-","_")),'VI3'!$A:$A,0)),)</f>
        <v>6</v>
      </c>
      <c r="V52" s="2">
        <f>IFERROR(HLOOKUP("level",'VI3'!$B:$B,MATCH(LOWER(SUBSTITUTE(HLOOKUP("vehicle",[1]pl!$C:$C,pos!V52),"-","_")),'VI3'!$A:$A,0)),)</f>
        <v>4</v>
      </c>
      <c r="W52" s="2">
        <f>IFERROR(HLOOKUP("level",'VI3'!$B:$B,MATCH(LOWER(SUBSTITUTE(HLOOKUP("vehicle",[1]pl!$C:$C,pos!W52),"-","_")),'VI3'!$A:$A,0)),)</f>
        <v>6</v>
      </c>
      <c r="X52" s="2">
        <f>IFERROR(HLOOKUP("level",'VI3'!$B:$B,MATCH(LOWER(SUBSTITUTE(HLOOKUP("vehicle",[1]pl!$C:$C,pos!X52),"-","_")),'VI3'!$A:$A,0)),)</f>
        <v>6</v>
      </c>
      <c r="Y52" s="2">
        <f>IFERROR(HLOOKUP("level",'VI3'!$B:$B,MATCH(LOWER(SUBSTITUTE(HLOOKUP("vehicle",[1]pl!$C:$C,pos!Y52),"-","_")),'VI3'!$A:$A,0)),)</f>
        <v>6</v>
      </c>
      <c r="Z52" s="2">
        <f>IFERROR(HLOOKUP("level",'VI3'!$B:$B,MATCH(LOWER(SUBSTITUTE(HLOOKUP("vehicle",[1]pl!$C:$C,pos!Z52),"-","_")),'VI3'!$A:$A,0)),)</f>
        <v>6</v>
      </c>
      <c r="AA52" s="2">
        <f>IFERROR(HLOOKUP("level",'VI3'!$B:$B,MATCH(LOWER(SUBSTITUTE(HLOOKUP("vehicle",[1]pl!$C:$C,pos!AA52),"-","_")),'VI3'!$A:$A,0)),)</f>
        <v>6</v>
      </c>
      <c r="AB52" s="2">
        <f>IFERROR(HLOOKUP("level",'VI3'!$B:$B,MATCH(LOWER(SUBSTITUTE(HLOOKUP("vehicle",[1]pl!$C:$C,pos!AB52),"-","_")),'VI3'!$A:$A,0)),)</f>
        <v>5</v>
      </c>
      <c r="AC52" s="2">
        <f>IFERROR(HLOOKUP("level",'VI3'!$B:$B,MATCH(LOWER(SUBSTITUTE(HLOOKUP("vehicle",[1]pl!$C:$C,pos!AC52),"-","_")),'VI3'!$A:$A,0)),)</f>
        <v>6</v>
      </c>
      <c r="AD52" s="2">
        <f>IFERROR(HLOOKUP("level",'VI3'!$B:$B,MATCH(LOWER(SUBSTITUTE(HLOOKUP("vehicle",[1]pl!$C:$C,pos!AD52),"-","_")),'VI3'!$A:$A,0)),)</f>
        <v>6</v>
      </c>
      <c r="AE52" s="2">
        <f>IFERROR(HLOOKUP("level",'VI3'!$B:$B,MATCH(LOWER(SUBSTITUTE(HLOOKUP("vehicle",[1]pl!$C:$C,pos!AE52),"-","_")),'VI3'!$A:$A,0)),)</f>
        <v>4</v>
      </c>
    </row>
    <row r="53" spans="1:31" s="2" customFormat="1" x14ac:dyDescent="0.25">
      <c r="A53" s="2">
        <f>IFERROR(HLOOKUP("level",'VI3'!$B:$B,MATCH(LOWER(SUBSTITUTE(HLOOKUP("vehicle",[1]pl!$C:$C,pos!A53),"-","_")),'VI3'!$A:$A,0)),)</f>
        <v>6</v>
      </c>
      <c r="B53" s="2">
        <f>IFERROR(HLOOKUP("level",'VI3'!$B:$B,MATCH(LOWER(SUBSTITUTE(HLOOKUP("vehicle",[1]pl!$C:$C,pos!B53),"-","_")),'VI3'!$A:$A,0)),)</f>
        <v>5</v>
      </c>
      <c r="C53" s="2">
        <f>IFERROR(HLOOKUP("level",'VI3'!$B:$B,MATCH(LOWER(SUBSTITUTE(HLOOKUP("vehicle",[1]pl!$C:$C,pos!C53),"-","_")),'VI3'!$A:$A,0)),)</f>
        <v>5</v>
      </c>
      <c r="D53" s="2">
        <f>IFERROR(HLOOKUP("level",'VI3'!$B:$B,MATCH(LOWER(SUBSTITUTE(HLOOKUP("vehicle",[1]pl!$C:$C,pos!D53),"-","_")),'VI3'!$A:$A,0)),)</f>
        <v>5</v>
      </c>
      <c r="E53" s="2">
        <f>IFERROR(HLOOKUP("level",'VI3'!$B:$B,MATCH(LOWER(SUBSTITUTE(HLOOKUP("vehicle",[1]pl!$C:$C,pos!E53),"-","_")),'VI3'!$A:$A,0)),)</f>
        <v>6</v>
      </c>
      <c r="F53" s="2">
        <f>IFERROR(HLOOKUP("level",'VI3'!$B:$B,MATCH(LOWER(SUBSTITUTE(HLOOKUP("vehicle",[1]pl!$C:$C,pos!F53),"-","_")),'VI3'!$A:$A,0)),)</f>
        <v>5</v>
      </c>
      <c r="G53" s="2">
        <f>IFERROR(HLOOKUP("level",'VI3'!$B:$B,MATCH(LOWER(SUBSTITUTE(HLOOKUP("vehicle",[1]pl!$C:$C,pos!G53),"-","_")),'VI3'!$A:$A,0)),)</f>
        <v>6</v>
      </c>
      <c r="H53" s="2">
        <f>IFERROR(HLOOKUP("level",'VI3'!$B:$B,MATCH(LOWER(SUBSTITUTE(HLOOKUP("vehicle",[1]pl!$C:$C,pos!H53),"-","_")),'VI3'!$A:$A,0)),)</f>
        <v>5</v>
      </c>
      <c r="I53" s="2">
        <f>IFERROR(HLOOKUP("level",'VI3'!$B:$B,MATCH(LOWER(SUBSTITUTE(HLOOKUP("vehicle",[1]pl!$C:$C,pos!I53),"-","_")),'VI3'!$A:$A,0)),)</f>
        <v>5</v>
      </c>
      <c r="J53" s="2">
        <f>IFERROR(HLOOKUP("level",'VI3'!$B:$B,MATCH(LOWER(SUBSTITUTE(HLOOKUP("vehicle",[1]pl!$C:$C,pos!J53),"-","_")),'VI3'!$A:$A,0)),)</f>
        <v>6</v>
      </c>
      <c r="K53" s="2">
        <f>IFERROR(HLOOKUP("level",'VI3'!$B:$B,MATCH(LOWER(SUBSTITUTE(HLOOKUP("vehicle",[1]pl!$C:$C,pos!K53),"-","_")),'VI3'!$A:$A,0)),)</f>
        <v>5</v>
      </c>
      <c r="L53" s="2">
        <f>IFERROR(HLOOKUP("level",'VI3'!$B:$B,MATCH(LOWER(SUBSTITUTE(HLOOKUP("vehicle",[1]pl!$C:$C,pos!L53),"-","_")),'VI3'!$A:$A,0)),)</f>
        <v>5</v>
      </c>
      <c r="M53" s="2">
        <f>IFERROR(HLOOKUP("level",'VI3'!$B:$B,MATCH(LOWER(SUBSTITUTE(HLOOKUP("vehicle",[1]pl!$C:$C,pos!M53),"-","_")),'VI3'!$A:$A,0)),)</f>
        <v>5</v>
      </c>
      <c r="N53" s="2">
        <f>IFERROR(HLOOKUP("level",'VI3'!$B:$B,MATCH(LOWER(SUBSTITUTE(HLOOKUP("vehicle",[1]pl!$C:$C,pos!N53),"-","_")),'VI3'!$A:$A,0)),)</f>
        <v>5</v>
      </c>
      <c r="O53" s="2">
        <f>IFERROR(HLOOKUP("level",'VI3'!$B:$B,MATCH(LOWER(SUBSTITUTE(HLOOKUP("vehicle",[1]pl!$C:$C,pos!O53),"-","_")),'VI3'!$A:$A,0)),)</f>
        <v>5</v>
      </c>
      <c r="Q53" s="2">
        <f>IFERROR(HLOOKUP("level",'VI3'!$B:$B,MATCH(LOWER(SUBSTITUTE(HLOOKUP("vehicle",[1]pl!$C:$C,pos!Q53),"-","_")),'VI3'!$A:$A,0)),)</f>
        <v>6</v>
      </c>
      <c r="R53" s="2">
        <f>IFERROR(HLOOKUP("level",'VI3'!$B:$B,MATCH(LOWER(SUBSTITUTE(HLOOKUP("vehicle",[1]pl!$C:$C,pos!R53),"-","_")),'VI3'!$A:$A,0)),)</f>
        <v>6</v>
      </c>
      <c r="S53" s="2">
        <f>IFERROR(HLOOKUP("level",'VI3'!$B:$B,MATCH(LOWER(SUBSTITUTE(HLOOKUP("vehicle",[1]pl!$C:$C,pos!S53),"-","_")),'VI3'!$A:$A,0)),)</f>
        <v>4</v>
      </c>
      <c r="T53" s="2">
        <f>IFERROR(HLOOKUP("level",'VI3'!$B:$B,MATCH(LOWER(SUBSTITUTE(HLOOKUP("vehicle",[1]pl!$C:$C,pos!T53),"-","_")),'VI3'!$A:$A,0)),)</f>
        <v>5</v>
      </c>
      <c r="U53" s="2">
        <f>IFERROR(HLOOKUP("level",'VI3'!$B:$B,MATCH(LOWER(SUBSTITUTE(HLOOKUP("vehicle",[1]pl!$C:$C,pos!U53),"-","_")),'VI3'!$A:$A,0)),)</f>
        <v>4</v>
      </c>
      <c r="V53" s="2">
        <f>IFERROR(HLOOKUP("level",'VI3'!$B:$B,MATCH(LOWER(SUBSTITUTE(HLOOKUP("vehicle",[1]pl!$C:$C,pos!V53),"-","_")),'VI3'!$A:$A,0)),)</f>
        <v>5</v>
      </c>
      <c r="W53" s="2">
        <f>IFERROR(HLOOKUP("level",'VI3'!$B:$B,MATCH(LOWER(SUBSTITUTE(HLOOKUP("vehicle",[1]pl!$C:$C,pos!W53),"-","_")),'VI3'!$A:$A,0)),)</f>
        <v>5</v>
      </c>
      <c r="X53" s="2">
        <f>IFERROR(HLOOKUP("level",'VI3'!$B:$B,MATCH(LOWER(SUBSTITUTE(HLOOKUP("vehicle",[1]pl!$C:$C,pos!X53),"-","_")),'VI3'!$A:$A,0)),)</f>
        <v>5</v>
      </c>
      <c r="Y53" s="2">
        <f>IFERROR(HLOOKUP("level",'VI3'!$B:$B,MATCH(LOWER(SUBSTITUTE(HLOOKUP("vehicle",[1]pl!$C:$C,pos!Y53),"-","_")),'VI3'!$A:$A,0)),)</f>
        <v>5</v>
      </c>
      <c r="Z53" s="2">
        <f>IFERROR(HLOOKUP("level",'VI3'!$B:$B,MATCH(LOWER(SUBSTITUTE(HLOOKUP("vehicle",[1]pl!$C:$C,pos!Z53),"-","_")),'VI3'!$A:$A,0)),)</f>
        <v>6</v>
      </c>
      <c r="AA53" s="2">
        <f>IFERROR(HLOOKUP("level",'VI3'!$B:$B,MATCH(LOWER(SUBSTITUTE(HLOOKUP("vehicle",[1]pl!$C:$C,pos!AA53),"-","_")),'VI3'!$A:$A,0)),)</f>
        <v>5</v>
      </c>
      <c r="AB53" s="2">
        <f>IFERROR(HLOOKUP("level",'VI3'!$B:$B,MATCH(LOWER(SUBSTITUTE(HLOOKUP("vehicle",[1]pl!$C:$C,pos!AB53),"-","_")),'VI3'!$A:$A,0)),)</f>
        <v>6</v>
      </c>
      <c r="AC53" s="2">
        <f>IFERROR(HLOOKUP("level",'VI3'!$B:$B,MATCH(LOWER(SUBSTITUTE(HLOOKUP("vehicle",[1]pl!$C:$C,pos!AC53),"-","_")),'VI3'!$A:$A,0)),)</f>
        <v>5</v>
      </c>
      <c r="AD53" s="2">
        <f>IFERROR(HLOOKUP("level",'VI3'!$B:$B,MATCH(LOWER(SUBSTITUTE(HLOOKUP("vehicle",[1]pl!$C:$C,pos!AD53),"-","_")),'VI3'!$A:$A,0)),)</f>
        <v>5</v>
      </c>
      <c r="AE53" s="2">
        <f>IFERROR(HLOOKUP("level",'VI3'!$B:$B,MATCH(LOWER(SUBSTITUTE(HLOOKUP("vehicle",[1]pl!$C:$C,pos!AE53),"-","_")),'VI3'!$A:$A,0)),)</f>
        <v>5</v>
      </c>
    </row>
    <row r="54" spans="1:31" s="2" customFormat="1" x14ac:dyDescent="0.25">
      <c r="A54" s="2">
        <f>IFERROR(HLOOKUP("level",'VI3'!$B:$B,MATCH(LOWER(SUBSTITUTE(HLOOKUP("vehicle",[1]pl!$C:$C,pos!A54),"-","_")),'VI3'!$A:$A,0)),)</f>
        <v>6</v>
      </c>
      <c r="B54" s="2">
        <f>IFERROR(HLOOKUP("level",'VI3'!$B:$B,MATCH(LOWER(SUBSTITUTE(HLOOKUP("vehicle",[1]pl!$C:$C,pos!B54),"-","_")),'VI3'!$A:$A,0)),)</f>
        <v>6</v>
      </c>
      <c r="C54" s="2">
        <f>IFERROR(HLOOKUP("level",'VI3'!$B:$B,MATCH(LOWER(SUBSTITUTE(HLOOKUP("vehicle",[1]pl!$C:$C,pos!C54),"-","_")),'VI3'!$A:$A,0)),)</f>
        <v>6</v>
      </c>
      <c r="D54" s="2">
        <f>IFERROR(HLOOKUP("level",'VI3'!$B:$B,MATCH(LOWER(SUBSTITUTE(HLOOKUP("vehicle",[1]pl!$C:$C,pos!D54),"-","_")),'VI3'!$A:$A,0)),)</f>
        <v>4</v>
      </c>
      <c r="E54" s="2">
        <f>IFERROR(HLOOKUP("level",'VI3'!$B:$B,MATCH(LOWER(SUBSTITUTE(HLOOKUP("vehicle",[1]pl!$C:$C,pos!E54),"-","_")),'VI3'!$A:$A,0)),)</f>
        <v>5</v>
      </c>
      <c r="F54" s="2">
        <f>IFERROR(HLOOKUP("level",'VI3'!$B:$B,MATCH(LOWER(SUBSTITUTE(HLOOKUP("vehicle",[1]pl!$C:$C,pos!F54),"-","_")),'VI3'!$A:$A,0)),)</f>
        <v>5</v>
      </c>
      <c r="G54" s="2">
        <f>IFERROR(HLOOKUP("level",'VI3'!$B:$B,MATCH(LOWER(SUBSTITUTE(HLOOKUP("vehicle",[1]pl!$C:$C,pos!G54),"-","_")),'VI3'!$A:$A,0)),)</f>
        <v>5</v>
      </c>
      <c r="H54" s="2">
        <f>IFERROR(HLOOKUP("level",'VI3'!$B:$B,MATCH(LOWER(SUBSTITUTE(HLOOKUP("vehicle",[1]pl!$C:$C,pos!H54),"-","_")),'VI3'!$A:$A,0)),)</f>
        <v>6</v>
      </c>
      <c r="I54" s="2">
        <f>IFERROR(HLOOKUP("level",'VI3'!$B:$B,MATCH(LOWER(SUBSTITUTE(HLOOKUP("vehicle",[1]pl!$C:$C,pos!I54),"-","_")),'VI3'!$A:$A,0)),)</f>
        <v>6</v>
      </c>
      <c r="J54" s="2">
        <f>IFERROR(HLOOKUP("level",'VI3'!$B:$B,MATCH(LOWER(SUBSTITUTE(HLOOKUP("vehicle",[1]pl!$C:$C,pos!J54),"-","_")),'VI3'!$A:$A,0)),)</f>
        <v>5</v>
      </c>
      <c r="K54" s="2">
        <f>IFERROR(HLOOKUP("level",'VI3'!$B:$B,MATCH(LOWER(SUBSTITUTE(HLOOKUP("vehicle",[1]pl!$C:$C,pos!K54),"-","_")),'VI3'!$A:$A,0)),)</f>
        <v>6</v>
      </c>
      <c r="L54" s="2">
        <f>IFERROR(HLOOKUP("level",'VI3'!$B:$B,MATCH(LOWER(SUBSTITUTE(HLOOKUP("vehicle",[1]pl!$C:$C,pos!L54),"-","_")),'VI3'!$A:$A,0)),)</f>
        <v>6</v>
      </c>
      <c r="M54" s="2">
        <f>IFERROR(HLOOKUP("level",'VI3'!$B:$B,MATCH(LOWER(SUBSTITUTE(HLOOKUP("vehicle",[1]pl!$C:$C,pos!M54),"-","_")),'VI3'!$A:$A,0)),)</f>
        <v>3</v>
      </c>
      <c r="N54" s="2">
        <f>IFERROR(HLOOKUP("level",'VI3'!$B:$B,MATCH(LOWER(SUBSTITUTE(HLOOKUP("vehicle",[1]pl!$C:$C,pos!N54),"-","_")),'VI3'!$A:$A,0)),)</f>
        <v>6</v>
      </c>
      <c r="O54" s="2">
        <f>IFERROR(HLOOKUP("level",'VI3'!$B:$B,MATCH(LOWER(SUBSTITUTE(HLOOKUP("vehicle",[1]pl!$C:$C,pos!O54),"-","_")),'VI3'!$A:$A,0)),)</f>
        <v>6</v>
      </c>
      <c r="Q54" s="2">
        <f>IFERROR(HLOOKUP("level",'VI3'!$B:$B,MATCH(LOWER(SUBSTITUTE(HLOOKUP("vehicle",[1]pl!$C:$C,pos!Q54),"-","_")),'VI3'!$A:$A,0)),)</f>
        <v>6</v>
      </c>
      <c r="R54" s="2">
        <f>IFERROR(HLOOKUP("level",'VI3'!$B:$B,MATCH(LOWER(SUBSTITUTE(HLOOKUP("vehicle",[1]pl!$C:$C,pos!R54),"-","_")),'VI3'!$A:$A,0)),)</f>
        <v>6</v>
      </c>
      <c r="S54" s="2">
        <f>IFERROR(HLOOKUP("level",'VI3'!$B:$B,MATCH(LOWER(SUBSTITUTE(HLOOKUP("vehicle",[1]pl!$C:$C,pos!S54),"-","_")),'VI3'!$A:$A,0)),)</f>
        <v>6</v>
      </c>
      <c r="T54" s="2">
        <f>IFERROR(HLOOKUP("level",'VI3'!$B:$B,MATCH(LOWER(SUBSTITUTE(HLOOKUP("vehicle",[1]pl!$C:$C,pos!T54),"-","_")),'VI3'!$A:$A,0)),)</f>
        <v>5</v>
      </c>
      <c r="U54" s="2">
        <f>IFERROR(HLOOKUP("level",'VI3'!$B:$B,MATCH(LOWER(SUBSTITUTE(HLOOKUP("vehicle",[1]pl!$C:$C,pos!U54),"-","_")),'VI3'!$A:$A,0)),)</f>
        <v>5</v>
      </c>
      <c r="V54" s="2">
        <f>IFERROR(HLOOKUP("level",'VI3'!$B:$B,MATCH(LOWER(SUBSTITUTE(HLOOKUP("vehicle",[1]pl!$C:$C,pos!V54),"-","_")),'VI3'!$A:$A,0)),)</f>
        <v>5</v>
      </c>
      <c r="W54" s="2">
        <f>IFERROR(HLOOKUP("level",'VI3'!$B:$B,MATCH(LOWER(SUBSTITUTE(HLOOKUP("vehicle",[1]pl!$C:$C,pos!W54),"-","_")),'VI3'!$A:$A,0)),)</f>
        <v>6</v>
      </c>
      <c r="X54" s="2">
        <f>IFERROR(HLOOKUP("level",'VI3'!$B:$B,MATCH(LOWER(SUBSTITUTE(HLOOKUP("vehicle",[1]pl!$C:$C,pos!X54),"-","_")),'VI3'!$A:$A,0)),)</f>
        <v>6</v>
      </c>
      <c r="Y54" s="2">
        <f>IFERROR(HLOOKUP("level",'VI3'!$B:$B,MATCH(LOWER(SUBSTITUTE(HLOOKUP("vehicle",[1]pl!$C:$C,pos!Y54),"-","_")),'VI3'!$A:$A,0)),)</f>
        <v>6</v>
      </c>
      <c r="Z54" s="2">
        <f>IFERROR(HLOOKUP("level",'VI3'!$B:$B,MATCH(LOWER(SUBSTITUTE(HLOOKUP("vehicle",[1]pl!$C:$C,pos!Z54),"-","_")),'VI3'!$A:$A,0)),)</f>
        <v>6</v>
      </c>
      <c r="AA54" s="2">
        <f>IFERROR(HLOOKUP("level",'VI3'!$B:$B,MATCH(LOWER(SUBSTITUTE(HLOOKUP("vehicle",[1]pl!$C:$C,pos!AA54),"-","_")),'VI3'!$A:$A,0)),)</f>
        <v>4</v>
      </c>
      <c r="AB54" s="2">
        <f>IFERROR(HLOOKUP("level",'VI3'!$B:$B,MATCH(LOWER(SUBSTITUTE(HLOOKUP("vehicle",[1]pl!$C:$C,pos!AB54),"-","_")),'VI3'!$A:$A,0)),)</f>
        <v>5</v>
      </c>
      <c r="AC54" s="2">
        <f>IFERROR(HLOOKUP("level",'VI3'!$B:$B,MATCH(LOWER(SUBSTITUTE(HLOOKUP("vehicle",[1]pl!$C:$C,pos!AC54),"-","_")),'VI3'!$A:$A,0)),)</f>
        <v>6</v>
      </c>
      <c r="AD54" s="2">
        <f>IFERROR(HLOOKUP("level",'VI3'!$B:$B,MATCH(LOWER(SUBSTITUTE(HLOOKUP("vehicle",[1]pl!$C:$C,pos!AD54),"-","_")),'VI3'!$A:$A,0)),)</f>
        <v>3</v>
      </c>
      <c r="AE54" s="2">
        <f>IFERROR(HLOOKUP("level",'VI3'!$B:$B,MATCH(LOWER(SUBSTITUTE(HLOOKUP("vehicle",[1]pl!$C:$C,pos!AE54),"-","_")),'VI3'!$A:$A,0)),)</f>
        <v>5</v>
      </c>
    </row>
    <row r="55" spans="1:31" s="2" customFormat="1" x14ac:dyDescent="0.25">
      <c r="A55" s="2">
        <f>IFERROR(HLOOKUP("level",'VI3'!$B:$B,MATCH(LOWER(SUBSTITUTE(HLOOKUP("vehicle",[1]pl!$C:$C,pos!A55),"-","_")),'VI3'!$A:$A,0)),)</f>
        <v>0</v>
      </c>
      <c r="B55" s="2">
        <f>IFERROR(HLOOKUP("level",'VI3'!$B:$B,MATCH(LOWER(SUBSTITUTE(HLOOKUP("vehicle",[1]pl!$C:$C,pos!B55),"-","_")),'VI3'!$A:$A,0)),)</f>
        <v>0</v>
      </c>
      <c r="C55" s="2">
        <f>IFERROR(HLOOKUP("level",'VI3'!$B:$B,MATCH(LOWER(SUBSTITUTE(HLOOKUP("vehicle",[1]pl!$C:$C,pos!C55),"-","_")),'VI3'!$A:$A,0)),)</f>
        <v>0</v>
      </c>
      <c r="D55" s="2">
        <f>IFERROR(HLOOKUP("level",'VI3'!$B:$B,MATCH(LOWER(SUBSTITUTE(HLOOKUP("vehicle",[1]pl!$C:$C,pos!D55),"-","_")),'VI3'!$A:$A,0)),)</f>
        <v>0</v>
      </c>
      <c r="E55" s="2">
        <f>IFERROR(HLOOKUP("level",'VI3'!$B:$B,MATCH(LOWER(SUBSTITUTE(HLOOKUP("vehicle",[1]pl!$C:$C,pos!E55),"-","_")),'VI3'!$A:$A,0)),)</f>
        <v>0</v>
      </c>
      <c r="F55" s="2">
        <f>IFERROR(HLOOKUP("level",'VI3'!$B:$B,MATCH(LOWER(SUBSTITUTE(HLOOKUP("vehicle",[1]pl!$C:$C,pos!F55),"-","_")),'VI3'!$A:$A,0)),)</f>
        <v>0</v>
      </c>
      <c r="G55" s="2">
        <f>IFERROR(HLOOKUP("level",'VI3'!$B:$B,MATCH(LOWER(SUBSTITUTE(HLOOKUP("vehicle",[1]pl!$C:$C,pos!G55),"-","_")),'VI3'!$A:$A,0)),)</f>
        <v>0</v>
      </c>
      <c r="H55" s="2">
        <f>IFERROR(HLOOKUP("level",'VI3'!$B:$B,MATCH(LOWER(SUBSTITUTE(HLOOKUP("vehicle",[1]pl!$C:$C,pos!H55),"-","_")),'VI3'!$A:$A,0)),)</f>
        <v>0</v>
      </c>
      <c r="I55" s="2">
        <f>IFERROR(HLOOKUP("level",'VI3'!$B:$B,MATCH(LOWER(SUBSTITUTE(HLOOKUP("vehicle",[1]pl!$C:$C,pos!I55),"-","_")),'VI3'!$A:$A,0)),)</f>
        <v>0</v>
      </c>
      <c r="J55" s="2">
        <f>IFERROR(HLOOKUP("level",'VI3'!$B:$B,MATCH(LOWER(SUBSTITUTE(HLOOKUP("vehicle",[1]pl!$C:$C,pos!J55),"-","_")),'VI3'!$A:$A,0)),)</f>
        <v>0</v>
      </c>
      <c r="K55" s="2">
        <f>IFERROR(HLOOKUP("level",'VI3'!$B:$B,MATCH(LOWER(SUBSTITUTE(HLOOKUP("vehicle",[1]pl!$C:$C,pos!K55),"-","_")),'VI3'!$A:$A,0)),)</f>
        <v>0</v>
      </c>
      <c r="L55" s="2">
        <f>IFERROR(HLOOKUP("level",'VI3'!$B:$B,MATCH(LOWER(SUBSTITUTE(HLOOKUP("vehicle",[1]pl!$C:$C,pos!L55),"-","_")),'VI3'!$A:$A,0)),)</f>
        <v>0</v>
      </c>
      <c r="M55" s="2">
        <f>IFERROR(HLOOKUP("level",'VI3'!$B:$B,MATCH(LOWER(SUBSTITUTE(HLOOKUP("vehicle",[1]pl!$C:$C,pos!M55),"-","_")),'VI3'!$A:$A,0)),)</f>
        <v>0</v>
      </c>
      <c r="N55" s="2">
        <f>IFERROR(HLOOKUP("level",'VI3'!$B:$B,MATCH(LOWER(SUBSTITUTE(HLOOKUP("vehicle",[1]pl!$C:$C,pos!N55),"-","_")),'VI3'!$A:$A,0)),)</f>
        <v>0</v>
      </c>
      <c r="O55" s="2">
        <f>IFERROR(HLOOKUP("level",'VI3'!$B:$B,MATCH(LOWER(SUBSTITUTE(HLOOKUP("vehicle",[1]pl!$C:$C,pos!O55),"-","_")),'VI3'!$A:$A,0)),)</f>
        <v>0</v>
      </c>
      <c r="Q55" s="2">
        <f>IFERROR(HLOOKUP("level",'VI3'!$B:$B,MATCH(LOWER(SUBSTITUTE(HLOOKUP("vehicle",[1]pl!$C:$C,pos!Q55),"-","_")),'VI3'!$A:$A,0)),)</f>
        <v>0</v>
      </c>
      <c r="R55" s="2">
        <f>IFERROR(HLOOKUP("level",'VI3'!$B:$B,MATCH(LOWER(SUBSTITUTE(HLOOKUP("vehicle",[1]pl!$C:$C,pos!R55),"-","_")),'VI3'!$A:$A,0)),)</f>
        <v>0</v>
      </c>
      <c r="S55" s="2">
        <f>IFERROR(HLOOKUP("level",'VI3'!$B:$B,MATCH(LOWER(SUBSTITUTE(HLOOKUP("vehicle",[1]pl!$C:$C,pos!S55),"-","_")),'VI3'!$A:$A,0)),)</f>
        <v>0</v>
      </c>
      <c r="T55" s="2">
        <f>IFERROR(HLOOKUP("level",'VI3'!$B:$B,MATCH(LOWER(SUBSTITUTE(HLOOKUP("vehicle",[1]pl!$C:$C,pos!T55),"-","_")),'VI3'!$A:$A,0)),)</f>
        <v>0</v>
      </c>
      <c r="U55" s="2">
        <f>IFERROR(HLOOKUP("level",'VI3'!$B:$B,MATCH(LOWER(SUBSTITUTE(HLOOKUP("vehicle",[1]pl!$C:$C,pos!U55),"-","_")),'VI3'!$A:$A,0)),)</f>
        <v>0</v>
      </c>
      <c r="V55" s="2">
        <f>IFERROR(HLOOKUP("level",'VI3'!$B:$B,MATCH(LOWER(SUBSTITUTE(HLOOKUP("vehicle",[1]pl!$C:$C,pos!V55),"-","_")),'VI3'!$A:$A,0)),)</f>
        <v>0</v>
      </c>
      <c r="W55" s="2">
        <f>IFERROR(HLOOKUP("level",'VI3'!$B:$B,MATCH(LOWER(SUBSTITUTE(HLOOKUP("vehicle",[1]pl!$C:$C,pos!W55),"-","_")),'VI3'!$A:$A,0)),)</f>
        <v>0</v>
      </c>
      <c r="X55" s="2">
        <f>IFERROR(HLOOKUP("level",'VI3'!$B:$B,MATCH(LOWER(SUBSTITUTE(HLOOKUP("vehicle",[1]pl!$C:$C,pos!X55),"-","_")),'VI3'!$A:$A,0)),)</f>
        <v>0</v>
      </c>
      <c r="Y55" s="2">
        <f>IFERROR(HLOOKUP("level",'VI3'!$B:$B,MATCH(LOWER(SUBSTITUTE(HLOOKUP("vehicle",[1]pl!$C:$C,pos!Y55),"-","_")),'VI3'!$A:$A,0)),)</f>
        <v>0</v>
      </c>
      <c r="Z55" s="2">
        <f>IFERROR(HLOOKUP("level",'VI3'!$B:$B,MATCH(LOWER(SUBSTITUTE(HLOOKUP("vehicle",[1]pl!$C:$C,pos!Z55),"-","_")),'VI3'!$A:$A,0)),)</f>
        <v>0</v>
      </c>
      <c r="AA55" s="2">
        <f>IFERROR(HLOOKUP("level",'VI3'!$B:$B,MATCH(LOWER(SUBSTITUTE(HLOOKUP("vehicle",[1]pl!$C:$C,pos!AA55),"-","_")),'VI3'!$A:$A,0)),)</f>
        <v>0</v>
      </c>
      <c r="AB55" s="2">
        <f>IFERROR(HLOOKUP("level",'VI3'!$B:$B,MATCH(LOWER(SUBSTITUTE(HLOOKUP("vehicle",[1]pl!$C:$C,pos!AB55),"-","_")),'VI3'!$A:$A,0)),)</f>
        <v>0</v>
      </c>
      <c r="AC55" s="2">
        <f>IFERROR(HLOOKUP("level",'VI3'!$B:$B,MATCH(LOWER(SUBSTITUTE(HLOOKUP("vehicle",[1]pl!$C:$C,pos!AC55),"-","_")),'VI3'!$A:$A,0)),)</f>
        <v>0</v>
      </c>
      <c r="AD55" s="2">
        <f>IFERROR(HLOOKUP("level",'VI3'!$B:$B,MATCH(LOWER(SUBSTITUTE(HLOOKUP("vehicle",[1]pl!$C:$C,pos!AD55),"-","_")),'VI3'!$A:$A,0)),)</f>
        <v>0</v>
      </c>
      <c r="AE55" s="2">
        <f>IFERROR(HLOOKUP("level",'VI3'!$B:$B,MATCH(LOWER(SUBSTITUTE(HLOOKUP("vehicle",[1]pl!$C:$C,pos!AE55),"-","_")),'VI3'!$A:$A,0)),)</f>
        <v>0</v>
      </c>
    </row>
    <row r="56" spans="1:31" s="2" customFormat="1" x14ac:dyDescent="0.25">
      <c r="A56" s="2">
        <f>IFERROR(HLOOKUP("level",'VI3'!$B:$B,MATCH(LOWER(SUBSTITUTE(HLOOKUP("vehicle",[1]pl!$C:$C,pos!A56),"-","_")),'VI3'!$A:$A,0)),)</f>
        <v>0</v>
      </c>
      <c r="B56" s="2">
        <f>IFERROR(HLOOKUP("level",'VI3'!$B:$B,MATCH(LOWER(SUBSTITUTE(HLOOKUP("vehicle",[1]pl!$C:$C,pos!B56),"-","_")),'VI3'!$A:$A,0)),)</f>
        <v>0</v>
      </c>
      <c r="C56" s="2">
        <f>IFERROR(HLOOKUP("level",'VI3'!$B:$B,MATCH(LOWER(SUBSTITUTE(HLOOKUP("vehicle",[1]pl!$C:$C,pos!C56),"-","_")),'VI3'!$A:$A,0)),)</f>
        <v>0</v>
      </c>
      <c r="D56" s="2">
        <f>IFERROR(HLOOKUP("level",'VI3'!$B:$B,MATCH(LOWER(SUBSTITUTE(HLOOKUP("vehicle",[1]pl!$C:$C,pos!D56),"-","_")),'VI3'!$A:$A,0)),)</f>
        <v>0</v>
      </c>
      <c r="E56" s="2">
        <f>IFERROR(HLOOKUP("level",'VI3'!$B:$B,MATCH(LOWER(SUBSTITUTE(HLOOKUP("vehicle",[1]pl!$C:$C,pos!E56),"-","_")),'VI3'!$A:$A,0)),)</f>
        <v>0</v>
      </c>
      <c r="F56" s="2">
        <f>IFERROR(HLOOKUP("level",'VI3'!$B:$B,MATCH(LOWER(SUBSTITUTE(HLOOKUP("vehicle",[1]pl!$C:$C,pos!F56),"-","_")),'VI3'!$A:$A,0)),)</f>
        <v>0</v>
      </c>
      <c r="G56" s="2">
        <f>IFERROR(HLOOKUP("level",'VI3'!$B:$B,MATCH(LOWER(SUBSTITUTE(HLOOKUP("vehicle",[1]pl!$C:$C,pos!G56),"-","_")),'VI3'!$A:$A,0)),)</f>
        <v>0</v>
      </c>
      <c r="H56" s="2">
        <f>IFERROR(HLOOKUP("level",'VI3'!$B:$B,MATCH(LOWER(SUBSTITUTE(HLOOKUP("vehicle",[1]pl!$C:$C,pos!H56),"-","_")),'VI3'!$A:$A,0)),)</f>
        <v>0</v>
      </c>
      <c r="I56" s="2">
        <f>IFERROR(HLOOKUP("level",'VI3'!$B:$B,MATCH(LOWER(SUBSTITUTE(HLOOKUP("vehicle",[1]pl!$C:$C,pos!I56),"-","_")),'VI3'!$A:$A,0)),)</f>
        <v>0</v>
      </c>
      <c r="J56" s="2">
        <f>IFERROR(HLOOKUP("level",'VI3'!$B:$B,MATCH(LOWER(SUBSTITUTE(HLOOKUP("vehicle",[1]pl!$C:$C,pos!J56),"-","_")),'VI3'!$A:$A,0)),)</f>
        <v>0</v>
      </c>
      <c r="K56" s="2">
        <f>IFERROR(HLOOKUP("level",'VI3'!$B:$B,MATCH(LOWER(SUBSTITUTE(HLOOKUP("vehicle",[1]pl!$C:$C,pos!K56),"-","_")),'VI3'!$A:$A,0)),)</f>
        <v>0</v>
      </c>
      <c r="L56" s="2">
        <f>IFERROR(HLOOKUP("level",'VI3'!$B:$B,MATCH(LOWER(SUBSTITUTE(HLOOKUP("vehicle",[1]pl!$C:$C,pos!L56),"-","_")),'VI3'!$A:$A,0)),)</f>
        <v>0</v>
      </c>
      <c r="M56" s="2">
        <f>IFERROR(HLOOKUP("level",'VI3'!$B:$B,MATCH(LOWER(SUBSTITUTE(HLOOKUP("vehicle",[1]pl!$C:$C,pos!M56),"-","_")),'VI3'!$A:$A,0)),)</f>
        <v>0</v>
      </c>
      <c r="N56" s="2">
        <f>IFERROR(HLOOKUP("level",'VI3'!$B:$B,MATCH(LOWER(SUBSTITUTE(HLOOKUP("vehicle",[1]pl!$C:$C,pos!N56),"-","_")),'VI3'!$A:$A,0)),)</f>
        <v>0</v>
      </c>
      <c r="O56" s="2">
        <f>IFERROR(HLOOKUP("level",'VI3'!$B:$B,MATCH(LOWER(SUBSTITUTE(HLOOKUP("vehicle",[1]pl!$C:$C,pos!O56),"-","_")),'VI3'!$A:$A,0)),)</f>
        <v>0</v>
      </c>
      <c r="Q56" s="2">
        <f>IFERROR(HLOOKUP("level",'VI3'!$B:$B,MATCH(LOWER(SUBSTITUTE(HLOOKUP("vehicle",[1]pl!$C:$C,pos!Q56),"-","_")),'VI3'!$A:$A,0)),)</f>
        <v>0</v>
      </c>
      <c r="R56" s="2">
        <f>IFERROR(HLOOKUP("level",'VI3'!$B:$B,MATCH(LOWER(SUBSTITUTE(HLOOKUP("vehicle",[1]pl!$C:$C,pos!R56),"-","_")),'VI3'!$A:$A,0)),)</f>
        <v>0</v>
      </c>
      <c r="S56" s="2">
        <f>IFERROR(HLOOKUP("level",'VI3'!$B:$B,MATCH(LOWER(SUBSTITUTE(HLOOKUP("vehicle",[1]pl!$C:$C,pos!S56),"-","_")),'VI3'!$A:$A,0)),)</f>
        <v>0</v>
      </c>
      <c r="T56" s="2">
        <f>IFERROR(HLOOKUP("level",'VI3'!$B:$B,MATCH(LOWER(SUBSTITUTE(HLOOKUP("vehicle",[1]pl!$C:$C,pos!T56),"-","_")),'VI3'!$A:$A,0)),)</f>
        <v>0</v>
      </c>
      <c r="U56" s="2">
        <f>IFERROR(HLOOKUP("level",'VI3'!$B:$B,MATCH(LOWER(SUBSTITUTE(HLOOKUP("vehicle",[1]pl!$C:$C,pos!U56),"-","_")),'VI3'!$A:$A,0)),)</f>
        <v>0</v>
      </c>
      <c r="V56" s="2">
        <f>IFERROR(HLOOKUP("level",'VI3'!$B:$B,MATCH(LOWER(SUBSTITUTE(HLOOKUP("vehicle",[1]pl!$C:$C,pos!V56),"-","_")),'VI3'!$A:$A,0)),)</f>
        <v>0</v>
      </c>
      <c r="W56" s="2">
        <f>IFERROR(HLOOKUP("level",'VI3'!$B:$B,MATCH(LOWER(SUBSTITUTE(HLOOKUP("vehicle",[1]pl!$C:$C,pos!W56),"-","_")),'VI3'!$A:$A,0)),)</f>
        <v>0</v>
      </c>
      <c r="X56" s="2">
        <f>IFERROR(HLOOKUP("level",'VI3'!$B:$B,MATCH(LOWER(SUBSTITUTE(HLOOKUP("vehicle",[1]pl!$C:$C,pos!X56),"-","_")),'VI3'!$A:$A,0)),)</f>
        <v>0</v>
      </c>
      <c r="Y56" s="2">
        <f>IFERROR(HLOOKUP("level",'VI3'!$B:$B,MATCH(LOWER(SUBSTITUTE(HLOOKUP("vehicle",[1]pl!$C:$C,pos!Y56),"-","_")),'VI3'!$A:$A,0)),)</f>
        <v>0</v>
      </c>
      <c r="Z56" s="2">
        <f>IFERROR(HLOOKUP("level",'VI3'!$B:$B,MATCH(LOWER(SUBSTITUTE(HLOOKUP("vehicle",[1]pl!$C:$C,pos!Z56),"-","_")),'VI3'!$A:$A,0)),)</f>
        <v>0</v>
      </c>
      <c r="AA56" s="2">
        <f>IFERROR(HLOOKUP("level",'VI3'!$B:$B,MATCH(LOWER(SUBSTITUTE(HLOOKUP("vehicle",[1]pl!$C:$C,pos!AA56),"-","_")),'VI3'!$A:$A,0)),)</f>
        <v>0</v>
      </c>
      <c r="AB56" s="2">
        <f>IFERROR(HLOOKUP("level",'VI3'!$B:$B,MATCH(LOWER(SUBSTITUTE(HLOOKUP("vehicle",[1]pl!$C:$C,pos!AB56),"-","_")),'VI3'!$A:$A,0)),)</f>
        <v>0</v>
      </c>
      <c r="AC56" s="2">
        <f>IFERROR(HLOOKUP("level",'VI3'!$B:$B,MATCH(LOWER(SUBSTITUTE(HLOOKUP("vehicle",[1]pl!$C:$C,pos!AC56),"-","_")),'VI3'!$A:$A,0)),)</f>
        <v>0</v>
      </c>
      <c r="AD56" s="2">
        <f>IFERROR(HLOOKUP("level",'VI3'!$B:$B,MATCH(LOWER(SUBSTITUTE(HLOOKUP("vehicle",[1]pl!$C:$C,pos!AD56),"-","_")),'VI3'!$A:$A,0)),)</f>
        <v>0</v>
      </c>
      <c r="AE56" s="2">
        <f>IFERROR(HLOOKUP("level",'VI3'!$B:$B,MATCH(LOWER(SUBSTITUTE(HLOOKUP("vehicle",[1]pl!$C:$C,pos!AE56),"-","_")),'VI3'!$A:$A,0)),)</f>
        <v>0</v>
      </c>
    </row>
    <row r="57" spans="1:31" s="2" customFormat="1" x14ac:dyDescent="0.25">
      <c r="A57" s="2">
        <f>IFERROR(HLOOKUP("level",'VI3'!$B:$B,MATCH(LOWER(SUBSTITUTE(HLOOKUP("vehicle",[1]pl!$C:$C,pos!A57),"-","_")),'VI3'!$A:$A,0)),)</f>
        <v>0</v>
      </c>
      <c r="B57" s="2">
        <f>IFERROR(HLOOKUP("level",'VI3'!$B:$B,MATCH(LOWER(SUBSTITUTE(HLOOKUP("vehicle",[1]pl!$C:$C,pos!B57),"-","_")),'VI3'!$A:$A,0)),)</f>
        <v>0</v>
      </c>
      <c r="C57" s="2">
        <f>IFERROR(HLOOKUP("level",'VI3'!$B:$B,MATCH(LOWER(SUBSTITUTE(HLOOKUP("vehicle",[1]pl!$C:$C,pos!C57),"-","_")),'VI3'!$A:$A,0)),)</f>
        <v>0</v>
      </c>
      <c r="D57" s="2">
        <f>IFERROR(HLOOKUP("level",'VI3'!$B:$B,MATCH(LOWER(SUBSTITUTE(HLOOKUP("vehicle",[1]pl!$C:$C,pos!D57),"-","_")),'VI3'!$A:$A,0)),)</f>
        <v>0</v>
      </c>
      <c r="E57" s="2">
        <f>IFERROR(HLOOKUP("level",'VI3'!$B:$B,MATCH(LOWER(SUBSTITUTE(HLOOKUP("vehicle",[1]pl!$C:$C,pos!E57),"-","_")),'VI3'!$A:$A,0)),)</f>
        <v>0</v>
      </c>
      <c r="F57" s="2">
        <f>IFERROR(HLOOKUP("level",'VI3'!$B:$B,MATCH(LOWER(SUBSTITUTE(HLOOKUP("vehicle",[1]pl!$C:$C,pos!F57),"-","_")),'VI3'!$A:$A,0)),)</f>
        <v>0</v>
      </c>
      <c r="G57" s="2">
        <f>IFERROR(HLOOKUP("level",'VI3'!$B:$B,MATCH(LOWER(SUBSTITUTE(HLOOKUP("vehicle",[1]pl!$C:$C,pos!G57),"-","_")),'VI3'!$A:$A,0)),)</f>
        <v>0</v>
      </c>
      <c r="H57" s="2">
        <f>IFERROR(HLOOKUP("level",'VI3'!$B:$B,MATCH(LOWER(SUBSTITUTE(HLOOKUP("vehicle",[1]pl!$C:$C,pos!H57),"-","_")),'VI3'!$A:$A,0)),)</f>
        <v>0</v>
      </c>
      <c r="I57" s="2">
        <f>IFERROR(HLOOKUP("level",'VI3'!$B:$B,MATCH(LOWER(SUBSTITUTE(HLOOKUP("vehicle",[1]pl!$C:$C,pos!I57),"-","_")),'VI3'!$A:$A,0)),)</f>
        <v>0</v>
      </c>
      <c r="J57" s="2">
        <f>IFERROR(HLOOKUP("level",'VI3'!$B:$B,MATCH(LOWER(SUBSTITUTE(HLOOKUP("vehicle",[1]pl!$C:$C,pos!J57),"-","_")),'VI3'!$A:$A,0)),)</f>
        <v>0</v>
      </c>
      <c r="K57" s="2">
        <f>IFERROR(HLOOKUP("level",'VI3'!$B:$B,MATCH(LOWER(SUBSTITUTE(HLOOKUP("vehicle",[1]pl!$C:$C,pos!K57),"-","_")),'VI3'!$A:$A,0)),)</f>
        <v>0</v>
      </c>
      <c r="L57" s="2">
        <f>IFERROR(HLOOKUP("level",'VI3'!$B:$B,MATCH(LOWER(SUBSTITUTE(HLOOKUP("vehicle",[1]pl!$C:$C,pos!L57),"-","_")),'VI3'!$A:$A,0)),)</f>
        <v>0</v>
      </c>
      <c r="M57" s="2">
        <f>IFERROR(HLOOKUP("level",'VI3'!$B:$B,MATCH(LOWER(SUBSTITUTE(HLOOKUP("vehicle",[1]pl!$C:$C,pos!M57),"-","_")),'VI3'!$A:$A,0)),)</f>
        <v>0</v>
      </c>
      <c r="N57" s="2">
        <f>IFERROR(HLOOKUP("level",'VI3'!$B:$B,MATCH(LOWER(SUBSTITUTE(HLOOKUP("vehicle",[1]pl!$C:$C,pos!N57),"-","_")),'VI3'!$A:$A,0)),)</f>
        <v>0</v>
      </c>
      <c r="O57" s="2">
        <f>IFERROR(HLOOKUP("level",'VI3'!$B:$B,MATCH(LOWER(SUBSTITUTE(HLOOKUP("vehicle",[1]pl!$C:$C,pos!O57),"-","_")),'VI3'!$A:$A,0)),)</f>
        <v>0</v>
      </c>
      <c r="Q57" s="2">
        <f>IFERROR(HLOOKUP("level",'VI3'!$B:$B,MATCH(LOWER(SUBSTITUTE(HLOOKUP("vehicle",[1]pl!$C:$C,pos!Q57),"-","_")),'VI3'!$A:$A,0)),)</f>
        <v>0</v>
      </c>
      <c r="R57" s="2">
        <f>IFERROR(HLOOKUP("level",'VI3'!$B:$B,MATCH(LOWER(SUBSTITUTE(HLOOKUP("vehicle",[1]pl!$C:$C,pos!R57),"-","_")),'VI3'!$A:$A,0)),)</f>
        <v>0</v>
      </c>
      <c r="S57" s="2">
        <f>IFERROR(HLOOKUP("level",'VI3'!$B:$B,MATCH(LOWER(SUBSTITUTE(HLOOKUP("vehicle",[1]pl!$C:$C,pos!S57),"-","_")),'VI3'!$A:$A,0)),)</f>
        <v>0</v>
      </c>
      <c r="T57" s="2">
        <f>IFERROR(HLOOKUP("level",'VI3'!$B:$B,MATCH(LOWER(SUBSTITUTE(HLOOKUP("vehicle",[1]pl!$C:$C,pos!T57),"-","_")),'VI3'!$A:$A,0)),)</f>
        <v>0</v>
      </c>
      <c r="U57" s="2">
        <f>IFERROR(HLOOKUP("level",'VI3'!$B:$B,MATCH(LOWER(SUBSTITUTE(HLOOKUP("vehicle",[1]pl!$C:$C,pos!U57),"-","_")),'VI3'!$A:$A,0)),)</f>
        <v>0</v>
      </c>
      <c r="V57" s="2">
        <f>IFERROR(HLOOKUP("level",'VI3'!$B:$B,MATCH(LOWER(SUBSTITUTE(HLOOKUP("vehicle",[1]pl!$C:$C,pos!V57),"-","_")),'VI3'!$A:$A,0)),)</f>
        <v>0</v>
      </c>
      <c r="W57" s="2">
        <f>IFERROR(HLOOKUP("level",'VI3'!$B:$B,MATCH(LOWER(SUBSTITUTE(HLOOKUP("vehicle",[1]pl!$C:$C,pos!W57),"-","_")),'VI3'!$A:$A,0)),)</f>
        <v>0</v>
      </c>
      <c r="X57" s="2">
        <f>IFERROR(HLOOKUP("level",'VI3'!$B:$B,MATCH(LOWER(SUBSTITUTE(HLOOKUP("vehicle",[1]pl!$C:$C,pos!X57),"-","_")),'VI3'!$A:$A,0)),)</f>
        <v>0</v>
      </c>
      <c r="Y57" s="2">
        <f>IFERROR(HLOOKUP("level",'VI3'!$B:$B,MATCH(LOWER(SUBSTITUTE(HLOOKUP("vehicle",[1]pl!$C:$C,pos!Y57),"-","_")),'VI3'!$A:$A,0)),)</f>
        <v>0</v>
      </c>
      <c r="Z57" s="2">
        <f>IFERROR(HLOOKUP("level",'VI3'!$B:$B,MATCH(LOWER(SUBSTITUTE(HLOOKUP("vehicle",[1]pl!$C:$C,pos!Z57),"-","_")),'VI3'!$A:$A,0)),)</f>
        <v>0</v>
      </c>
      <c r="AA57" s="2">
        <f>IFERROR(HLOOKUP("level",'VI3'!$B:$B,MATCH(LOWER(SUBSTITUTE(HLOOKUP("vehicle",[1]pl!$C:$C,pos!AA57),"-","_")),'VI3'!$A:$A,0)),)</f>
        <v>0</v>
      </c>
      <c r="AB57" s="2">
        <f>IFERROR(HLOOKUP("level",'VI3'!$B:$B,MATCH(LOWER(SUBSTITUTE(HLOOKUP("vehicle",[1]pl!$C:$C,pos!AB57),"-","_")),'VI3'!$A:$A,0)),)</f>
        <v>0</v>
      </c>
      <c r="AC57" s="2">
        <f>IFERROR(HLOOKUP("level",'VI3'!$B:$B,MATCH(LOWER(SUBSTITUTE(HLOOKUP("vehicle",[1]pl!$C:$C,pos!AC57),"-","_")),'VI3'!$A:$A,0)),)</f>
        <v>0</v>
      </c>
      <c r="AD57" s="2">
        <f>IFERROR(HLOOKUP("level",'VI3'!$B:$B,MATCH(LOWER(SUBSTITUTE(HLOOKUP("vehicle",[1]pl!$C:$C,pos!AD57),"-","_")),'VI3'!$A:$A,0)),)</f>
        <v>0</v>
      </c>
      <c r="AE57" s="2">
        <f>IFERROR(HLOOKUP("level",'VI3'!$B:$B,MATCH(LOWER(SUBSTITUTE(HLOOKUP("vehicle",[1]pl!$C:$C,pos!AE57),"-","_")),'VI3'!$A:$A,0)),)</f>
        <v>0</v>
      </c>
    </row>
    <row r="58" spans="1:31" s="2" customFormat="1" x14ac:dyDescent="0.25">
      <c r="A58" s="2">
        <f>IFERROR(HLOOKUP("level",'VI3'!$B:$B,MATCH(LOWER(SUBSTITUTE(HLOOKUP("vehicle",[1]pl!$C:$C,pos!A58),"-","_")),'VI3'!$A:$A,0)),)</f>
        <v>0</v>
      </c>
      <c r="B58" s="2">
        <f>IFERROR(HLOOKUP("level",'VI3'!$B:$B,MATCH(LOWER(SUBSTITUTE(HLOOKUP("vehicle",[1]pl!$C:$C,pos!B58),"-","_")),'VI3'!$A:$A,0)),)</f>
        <v>0</v>
      </c>
      <c r="C58" s="2">
        <f>IFERROR(HLOOKUP("level",'VI3'!$B:$B,MATCH(LOWER(SUBSTITUTE(HLOOKUP("vehicle",[1]pl!$C:$C,pos!C58),"-","_")),'VI3'!$A:$A,0)),)</f>
        <v>0</v>
      </c>
      <c r="D58" s="2">
        <f>IFERROR(HLOOKUP("level",'VI3'!$B:$B,MATCH(LOWER(SUBSTITUTE(HLOOKUP("vehicle",[1]pl!$C:$C,pos!D58),"-","_")),'VI3'!$A:$A,0)),)</f>
        <v>0</v>
      </c>
      <c r="E58" s="2">
        <f>IFERROR(HLOOKUP("level",'VI3'!$B:$B,MATCH(LOWER(SUBSTITUTE(HLOOKUP("vehicle",[1]pl!$C:$C,pos!E58),"-","_")),'VI3'!$A:$A,0)),)</f>
        <v>0</v>
      </c>
      <c r="F58" s="2">
        <f>IFERROR(HLOOKUP("level",'VI3'!$B:$B,MATCH(LOWER(SUBSTITUTE(HLOOKUP("vehicle",[1]pl!$C:$C,pos!F58),"-","_")),'VI3'!$A:$A,0)),)</f>
        <v>0</v>
      </c>
      <c r="G58" s="2">
        <f>IFERROR(HLOOKUP("level",'VI3'!$B:$B,MATCH(LOWER(SUBSTITUTE(HLOOKUP("vehicle",[1]pl!$C:$C,pos!G58),"-","_")),'VI3'!$A:$A,0)),)</f>
        <v>0</v>
      </c>
      <c r="H58" s="2">
        <f>IFERROR(HLOOKUP("level",'VI3'!$B:$B,MATCH(LOWER(SUBSTITUTE(HLOOKUP("vehicle",[1]pl!$C:$C,pos!H58),"-","_")),'VI3'!$A:$A,0)),)</f>
        <v>0</v>
      </c>
      <c r="I58" s="2">
        <f>IFERROR(HLOOKUP("level",'VI3'!$B:$B,MATCH(LOWER(SUBSTITUTE(HLOOKUP("vehicle",[1]pl!$C:$C,pos!I58),"-","_")),'VI3'!$A:$A,0)),)</f>
        <v>0</v>
      </c>
      <c r="J58" s="2">
        <f>IFERROR(HLOOKUP("level",'VI3'!$B:$B,MATCH(LOWER(SUBSTITUTE(HLOOKUP("vehicle",[1]pl!$C:$C,pos!J58),"-","_")),'VI3'!$A:$A,0)),)</f>
        <v>0</v>
      </c>
      <c r="K58" s="2">
        <f>IFERROR(HLOOKUP("level",'VI3'!$B:$B,MATCH(LOWER(SUBSTITUTE(HLOOKUP("vehicle",[1]pl!$C:$C,pos!K58),"-","_")),'VI3'!$A:$A,0)),)</f>
        <v>0</v>
      </c>
      <c r="L58" s="2">
        <f>IFERROR(HLOOKUP("level",'VI3'!$B:$B,MATCH(LOWER(SUBSTITUTE(HLOOKUP("vehicle",[1]pl!$C:$C,pos!L58),"-","_")),'VI3'!$A:$A,0)),)</f>
        <v>0</v>
      </c>
      <c r="M58" s="2">
        <f>IFERROR(HLOOKUP("level",'VI3'!$B:$B,MATCH(LOWER(SUBSTITUTE(HLOOKUP("vehicle",[1]pl!$C:$C,pos!M58),"-","_")),'VI3'!$A:$A,0)),)</f>
        <v>0</v>
      </c>
      <c r="N58" s="2">
        <f>IFERROR(HLOOKUP("level",'VI3'!$B:$B,MATCH(LOWER(SUBSTITUTE(HLOOKUP("vehicle",[1]pl!$C:$C,pos!N58),"-","_")),'VI3'!$A:$A,0)),)</f>
        <v>0</v>
      </c>
      <c r="O58" s="2">
        <f>IFERROR(HLOOKUP("level",'VI3'!$B:$B,MATCH(LOWER(SUBSTITUTE(HLOOKUP("vehicle",[1]pl!$C:$C,pos!O58),"-","_")),'VI3'!$A:$A,0)),)</f>
        <v>0</v>
      </c>
      <c r="Q58" s="2">
        <f>IFERROR(HLOOKUP("level",'VI3'!$B:$B,MATCH(LOWER(SUBSTITUTE(HLOOKUP("vehicle",[1]pl!$C:$C,pos!Q58),"-","_")),'VI3'!$A:$A,0)),)</f>
        <v>0</v>
      </c>
      <c r="R58" s="2">
        <f>IFERROR(HLOOKUP("level",'VI3'!$B:$B,MATCH(LOWER(SUBSTITUTE(HLOOKUP("vehicle",[1]pl!$C:$C,pos!R58),"-","_")),'VI3'!$A:$A,0)),)</f>
        <v>0</v>
      </c>
      <c r="S58" s="2">
        <f>IFERROR(HLOOKUP("level",'VI3'!$B:$B,MATCH(LOWER(SUBSTITUTE(HLOOKUP("vehicle",[1]pl!$C:$C,pos!S58),"-","_")),'VI3'!$A:$A,0)),)</f>
        <v>0</v>
      </c>
      <c r="T58" s="2">
        <f>IFERROR(HLOOKUP("level",'VI3'!$B:$B,MATCH(LOWER(SUBSTITUTE(HLOOKUP("vehicle",[1]pl!$C:$C,pos!T58),"-","_")),'VI3'!$A:$A,0)),)</f>
        <v>0</v>
      </c>
      <c r="U58" s="2">
        <f>IFERROR(HLOOKUP("level",'VI3'!$B:$B,MATCH(LOWER(SUBSTITUTE(HLOOKUP("vehicle",[1]pl!$C:$C,pos!U58),"-","_")),'VI3'!$A:$A,0)),)</f>
        <v>0</v>
      </c>
      <c r="V58" s="2">
        <f>IFERROR(HLOOKUP("level",'VI3'!$B:$B,MATCH(LOWER(SUBSTITUTE(HLOOKUP("vehicle",[1]pl!$C:$C,pos!V58),"-","_")),'VI3'!$A:$A,0)),)</f>
        <v>0</v>
      </c>
      <c r="W58" s="2">
        <f>IFERROR(HLOOKUP("level",'VI3'!$B:$B,MATCH(LOWER(SUBSTITUTE(HLOOKUP("vehicle",[1]pl!$C:$C,pos!W58),"-","_")),'VI3'!$A:$A,0)),)</f>
        <v>0</v>
      </c>
      <c r="X58" s="2">
        <f>IFERROR(HLOOKUP("level",'VI3'!$B:$B,MATCH(LOWER(SUBSTITUTE(HLOOKUP("vehicle",[1]pl!$C:$C,pos!X58),"-","_")),'VI3'!$A:$A,0)),)</f>
        <v>0</v>
      </c>
      <c r="Y58" s="2">
        <f>IFERROR(HLOOKUP("level",'VI3'!$B:$B,MATCH(LOWER(SUBSTITUTE(HLOOKUP("vehicle",[1]pl!$C:$C,pos!Y58),"-","_")),'VI3'!$A:$A,0)),)</f>
        <v>0</v>
      </c>
      <c r="Z58" s="2">
        <f>IFERROR(HLOOKUP("level",'VI3'!$B:$B,MATCH(LOWER(SUBSTITUTE(HLOOKUP("vehicle",[1]pl!$C:$C,pos!Z58),"-","_")),'VI3'!$A:$A,0)),)</f>
        <v>0</v>
      </c>
      <c r="AA58" s="2">
        <f>IFERROR(HLOOKUP("level",'VI3'!$B:$B,MATCH(LOWER(SUBSTITUTE(HLOOKUP("vehicle",[1]pl!$C:$C,pos!AA58),"-","_")),'VI3'!$A:$A,0)),)</f>
        <v>0</v>
      </c>
      <c r="AB58" s="2">
        <f>IFERROR(HLOOKUP("level",'VI3'!$B:$B,MATCH(LOWER(SUBSTITUTE(HLOOKUP("vehicle",[1]pl!$C:$C,pos!AB58),"-","_")),'VI3'!$A:$A,0)),)</f>
        <v>0</v>
      </c>
      <c r="AC58" s="2">
        <f>IFERROR(HLOOKUP("level",'VI3'!$B:$B,MATCH(LOWER(SUBSTITUTE(HLOOKUP("vehicle",[1]pl!$C:$C,pos!AC58),"-","_")),'VI3'!$A:$A,0)),)</f>
        <v>0</v>
      </c>
      <c r="AD58" s="2">
        <f>IFERROR(HLOOKUP("level",'VI3'!$B:$B,MATCH(LOWER(SUBSTITUTE(HLOOKUP("vehicle",[1]pl!$C:$C,pos!AD58),"-","_")),'VI3'!$A:$A,0)),)</f>
        <v>0</v>
      </c>
      <c r="AE58" s="2">
        <f>IFERROR(HLOOKUP("level",'VI3'!$B:$B,MATCH(LOWER(SUBSTITUTE(HLOOKUP("vehicle",[1]pl!$C:$C,pos!AE58),"-","_")),'VI3'!$A:$A,0)),)</f>
        <v>0</v>
      </c>
    </row>
    <row r="59" spans="1:31" s="2" customFormat="1" x14ac:dyDescent="0.25">
      <c r="A59" s="2">
        <f>IFERROR(HLOOKUP("level",'VI3'!$B:$B,MATCH(LOWER(SUBSTITUTE(HLOOKUP("vehicle",[1]pl!$C:$C,pos!A59),"-","_")),'VI3'!$A:$A,0)),)</f>
        <v>0</v>
      </c>
      <c r="B59" s="2">
        <f>IFERROR(HLOOKUP("level",'VI3'!$B:$B,MATCH(LOWER(SUBSTITUTE(HLOOKUP("vehicle",[1]pl!$C:$C,pos!B59),"-","_")),'VI3'!$A:$A,0)),)</f>
        <v>0</v>
      </c>
      <c r="C59" s="2">
        <f>IFERROR(HLOOKUP("level",'VI3'!$B:$B,MATCH(LOWER(SUBSTITUTE(HLOOKUP("vehicle",[1]pl!$C:$C,pos!C59),"-","_")),'VI3'!$A:$A,0)),)</f>
        <v>0</v>
      </c>
      <c r="D59" s="2">
        <f>IFERROR(HLOOKUP("level",'VI3'!$B:$B,MATCH(LOWER(SUBSTITUTE(HLOOKUP("vehicle",[1]pl!$C:$C,pos!D59),"-","_")),'VI3'!$A:$A,0)),)</f>
        <v>0</v>
      </c>
      <c r="E59" s="2">
        <f>IFERROR(HLOOKUP("level",'VI3'!$B:$B,MATCH(LOWER(SUBSTITUTE(HLOOKUP("vehicle",[1]pl!$C:$C,pos!E59),"-","_")),'VI3'!$A:$A,0)),)</f>
        <v>0</v>
      </c>
      <c r="F59" s="2">
        <f>IFERROR(HLOOKUP("level",'VI3'!$B:$B,MATCH(LOWER(SUBSTITUTE(HLOOKUP("vehicle",[1]pl!$C:$C,pos!F59),"-","_")),'VI3'!$A:$A,0)),)</f>
        <v>0</v>
      </c>
      <c r="G59" s="2">
        <f>IFERROR(HLOOKUP("level",'VI3'!$B:$B,MATCH(LOWER(SUBSTITUTE(HLOOKUP("vehicle",[1]pl!$C:$C,pos!G59),"-","_")),'VI3'!$A:$A,0)),)</f>
        <v>0</v>
      </c>
      <c r="H59" s="2">
        <f>IFERROR(HLOOKUP("level",'VI3'!$B:$B,MATCH(LOWER(SUBSTITUTE(HLOOKUP("vehicle",[1]pl!$C:$C,pos!H59),"-","_")),'VI3'!$A:$A,0)),)</f>
        <v>0</v>
      </c>
      <c r="I59" s="2">
        <f>IFERROR(HLOOKUP("level",'VI3'!$B:$B,MATCH(LOWER(SUBSTITUTE(HLOOKUP("vehicle",[1]pl!$C:$C,pos!I59),"-","_")),'VI3'!$A:$A,0)),)</f>
        <v>0</v>
      </c>
      <c r="J59" s="2">
        <f>IFERROR(HLOOKUP("level",'VI3'!$B:$B,MATCH(LOWER(SUBSTITUTE(HLOOKUP("vehicle",[1]pl!$C:$C,pos!J59),"-","_")),'VI3'!$A:$A,0)),)</f>
        <v>0</v>
      </c>
      <c r="K59" s="2">
        <f>IFERROR(HLOOKUP("level",'VI3'!$B:$B,MATCH(LOWER(SUBSTITUTE(HLOOKUP("vehicle",[1]pl!$C:$C,pos!K59),"-","_")),'VI3'!$A:$A,0)),)</f>
        <v>0</v>
      </c>
      <c r="L59" s="2">
        <f>IFERROR(HLOOKUP("level",'VI3'!$B:$B,MATCH(LOWER(SUBSTITUTE(HLOOKUP("vehicle",[1]pl!$C:$C,pos!L59),"-","_")),'VI3'!$A:$A,0)),)</f>
        <v>0</v>
      </c>
      <c r="M59" s="2">
        <f>IFERROR(HLOOKUP("level",'VI3'!$B:$B,MATCH(LOWER(SUBSTITUTE(HLOOKUP("vehicle",[1]pl!$C:$C,pos!M59),"-","_")),'VI3'!$A:$A,0)),)</f>
        <v>0</v>
      </c>
      <c r="N59" s="2">
        <f>IFERROR(HLOOKUP("level",'VI3'!$B:$B,MATCH(LOWER(SUBSTITUTE(HLOOKUP("vehicle",[1]pl!$C:$C,pos!N59),"-","_")),'VI3'!$A:$A,0)),)</f>
        <v>0</v>
      </c>
      <c r="O59" s="2">
        <f>IFERROR(HLOOKUP("level",'VI3'!$B:$B,MATCH(LOWER(SUBSTITUTE(HLOOKUP("vehicle",[1]pl!$C:$C,pos!O59),"-","_")),'VI3'!$A:$A,0)),)</f>
        <v>0</v>
      </c>
      <c r="Q59" s="2">
        <f>IFERROR(HLOOKUP("level",'VI3'!$B:$B,MATCH(LOWER(SUBSTITUTE(HLOOKUP("vehicle",[1]pl!$C:$C,pos!Q59),"-","_")),'VI3'!$A:$A,0)),)</f>
        <v>0</v>
      </c>
      <c r="R59" s="2">
        <f>IFERROR(HLOOKUP("level",'VI3'!$B:$B,MATCH(LOWER(SUBSTITUTE(HLOOKUP("vehicle",[1]pl!$C:$C,pos!R59),"-","_")),'VI3'!$A:$A,0)),)</f>
        <v>0</v>
      </c>
      <c r="S59" s="2">
        <f>IFERROR(HLOOKUP("level",'VI3'!$B:$B,MATCH(LOWER(SUBSTITUTE(HLOOKUP("vehicle",[1]pl!$C:$C,pos!S59),"-","_")),'VI3'!$A:$A,0)),)</f>
        <v>0</v>
      </c>
      <c r="T59" s="2">
        <f>IFERROR(HLOOKUP("level",'VI3'!$B:$B,MATCH(LOWER(SUBSTITUTE(HLOOKUP("vehicle",[1]pl!$C:$C,pos!T59),"-","_")),'VI3'!$A:$A,0)),)</f>
        <v>0</v>
      </c>
      <c r="U59" s="2">
        <f>IFERROR(HLOOKUP("level",'VI3'!$B:$B,MATCH(LOWER(SUBSTITUTE(HLOOKUP("vehicle",[1]pl!$C:$C,pos!U59),"-","_")),'VI3'!$A:$A,0)),)</f>
        <v>0</v>
      </c>
      <c r="V59" s="2">
        <f>IFERROR(HLOOKUP("level",'VI3'!$B:$B,MATCH(LOWER(SUBSTITUTE(HLOOKUP("vehicle",[1]pl!$C:$C,pos!V59),"-","_")),'VI3'!$A:$A,0)),)</f>
        <v>0</v>
      </c>
      <c r="W59" s="2">
        <f>IFERROR(HLOOKUP("level",'VI3'!$B:$B,MATCH(LOWER(SUBSTITUTE(HLOOKUP("vehicle",[1]pl!$C:$C,pos!W59),"-","_")),'VI3'!$A:$A,0)),)</f>
        <v>0</v>
      </c>
      <c r="X59" s="2">
        <f>IFERROR(HLOOKUP("level",'VI3'!$B:$B,MATCH(LOWER(SUBSTITUTE(HLOOKUP("vehicle",[1]pl!$C:$C,pos!X59),"-","_")),'VI3'!$A:$A,0)),)</f>
        <v>0</v>
      </c>
      <c r="Y59" s="2">
        <f>IFERROR(HLOOKUP("level",'VI3'!$B:$B,MATCH(LOWER(SUBSTITUTE(HLOOKUP("vehicle",[1]pl!$C:$C,pos!Y59),"-","_")),'VI3'!$A:$A,0)),)</f>
        <v>0</v>
      </c>
      <c r="Z59" s="2">
        <f>IFERROR(HLOOKUP("level",'VI3'!$B:$B,MATCH(LOWER(SUBSTITUTE(HLOOKUP("vehicle",[1]pl!$C:$C,pos!Z59),"-","_")),'VI3'!$A:$A,0)),)</f>
        <v>0</v>
      </c>
      <c r="AA59" s="2">
        <f>IFERROR(HLOOKUP("level",'VI3'!$B:$B,MATCH(LOWER(SUBSTITUTE(HLOOKUP("vehicle",[1]pl!$C:$C,pos!AA59),"-","_")),'VI3'!$A:$A,0)),)</f>
        <v>0</v>
      </c>
      <c r="AB59" s="2">
        <f>IFERROR(HLOOKUP("level",'VI3'!$B:$B,MATCH(LOWER(SUBSTITUTE(HLOOKUP("vehicle",[1]pl!$C:$C,pos!AB59),"-","_")),'VI3'!$A:$A,0)),)</f>
        <v>0</v>
      </c>
      <c r="AC59" s="2">
        <f>IFERROR(HLOOKUP("level",'VI3'!$B:$B,MATCH(LOWER(SUBSTITUTE(HLOOKUP("vehicle",[1]pl!$C:$C,pos!AC59),"-","_")),'VI3'!$A:$A,0)),)</f>
        <v>0</v>
      </c>
      <c r="AD59" s="2">
        <f>IFERROR(HLOOKUP("level",'VI3'!$B:$B,MATCH(LOWER(SUBSTITUTE(HLOOKUP("vehicle",[1]pl!$C:$C,pos!AD59),"-","_")),'VI3'!$A:$A,0)),)</f>
        <v>0</v>
      </c>
      <c r="AE59" s="2">
        <f>IFERROR(HLOOKUP("level",'VI3'!$B:$B,MATCH(LOWER(SUBSTITUTE(HLOOKUP("vehicle",[1]pl!$C:$C,pos!AE59),"-","_")),'VI3'!$A:$A,0)),)</f>
        <v>0</v>
      </c>
    </row>
    <row r="60" spans="1:31" s="2" customFormat="1" x14ac:dyDescent="0.25">
      <c r="A60" s="2">
        <f>IFERROR(HLOOKUP("level",'VI3'!$B:$B,MATCH(LOWER(SUBSTITUTE(HLOOKUP("vehicle",[1]pl!$C:$C,pos!A60),"-","_")),'VI3'!$A:$A,0)),)</f>
        <v>0</v>
      </c>
      <c r="B60" s="2">
        <f>IFERROR(HLOOKUP("level",'VI3'!$B:$B,MATCH(LOWER(SUBSTITUTE(HLOOKUP("vehicle",[1]pl!$C:$C,pos!B60),"-","_")),'VI3'!$A:$A,0)),)</f>
        <v>0</v>
      </c>
      <c r="C60" s="2">
        <f>IFERROR(HLOOKUP("level",'VI3'!$B:$B,MATCH(LOWER(SUBSTITUTE(HLOOKUP("vehicle",[1]pl!$C:$C,pos!C60),"-","_")),'VI3'!$A:$A,0)),)</f>
        <v>0</v>
      </c>
      <c r="D60" s="2">
        <f>IFERROR(HLOOKUP("level",'VI3'!$B:$B,MATCH(LOWER(SUBSTITUTE(HLOOKUP("vehicle",[1]pl!$C:$C,pos!D60),"-","_")),'VI3'!$A:$A,0)),)</f>
        <v>0</v>
      </c>
      <c r="E60" s="2">
        <f>IFERROR(HLOOKUP("level",'VI3'!$B:$B,MATCH(LOWER(SUBSTITUTE(HLOOKUP("vehicle",[1]pl!$C:$C,pos!E60),"-","_")),'VI3'!$A:$A,0)),)</f>
        <v>0</v>
      </c>
      <c r="F60" s="2">
        <f>IFERROR(HLOOKUP("level",'VI3'!$B:$B,MATCH(LOWER(SUBSTITUTE(HLOOKUP("vehicle",[1]pl!$C:$C,pos!F60),"-","_")),'VI3'!$A:$A,0)),)</f>
        <v>0</v>
      </c>
      <c r="G60" s="2">
        <f>IFERROR(HLOOKUP("level",'VI3'!$B:$B,MATCH(LOWER(SUBSTITUTE(HLOOKUP("vehicle",[1]pl!$C:$C,pos!G60),"-","_")),'VI3'!$A:$A,0)),)</f>
        <v>0</v>
      </c>
      <c r="H60" s="2">
        <f>IFERROR(HLOOKUP("level",'VI3'!$B:$B,MATCH(LOWER(SUBSTITUTE(HLOOKUP("vehicle",[1]pl!$C:$C,pos!H60),"-","_")),'VI3'!$A:$A,0)),)</f>
        <v>0</v>
      </c>
      <c r="I60" s="2">
        <f>IFERROR(HLOOKUP("level",'VI3'!$B:$B,MATCH(LOWER(SUBSTITUTE(HLOOKUP("vehicle",[1]pl!$C:$C,pos!I60),"-","_")),'VI3'!$A:$A,0)),)</f>
        <v>0</v>
      </c>
      <c r="J60" s="2">
        <f>IFERROR(HLOOKUP("level",'VI3'!$B:$B,MATCH(LOWER(SUBSTITUTE(HLOOKUP("vehicle",[1]pl!$C:$C,pos!J60),"-","_")),'VI3'!$A:$A,0)),)</f>
        <v>0</v>
      </c>
      <c r="K60" s="2">
        <f>IFERROR(HLOOKUP("level",'VI3'!$B:$B,MATCH(LOWER(SUBSTITUTE(HLOOKUP("vehicle",[1]pl!$C:$C,pos!K60),"-","_")),'VI3'!$A:$A,0)),)</f>
        <v>0</v>
      </c>
      <c r="L60" s="2">
        <f>IFERROR(HLOOKUP("level",'VI3'!$B:$B,MATCH(LOWER(SUBSTITUTE(HLOOKUP("vehicle",[1]pl!$C:$C,pos!L60),"-","_")),'VI3'!$A:$A,0)),)</f>
        <v>0</v>
      </c>
      <c r="M60" s="2">
        <f>IFERROR(HLOOKUP("level",'VI3'!$B:$B,MATCH(LOWER(SUBSTITUTE(HLOOKUP("vehicle",[1]pl!$C:$C,pos!M60),"-","_")),'VI3'!$A:$A,0)),)</f>
        <v>0</v>
      </c>
      <c r="N60" s="2">
        <f>IFERROR(HLOOKUP("level",'VI3'!$B:$B,MATCH(LOWER(SUBSTITUTE(HLOOKUP("vehicle",[1]pl!$C:$C,pos!N60),"-","_")),'VI3'!$A:$A,0)),)</f>
        <v>0</v>
      </c>
      <c r="O60" s="2">
        <f>IFERROR(HLOOKUP("level",'VI3'!$B:$B,MATCH(LOWER(SUBSTITUTE(HLOOKUP("vehicle",[1]pl!$C:$C,pos!O60),"-","_")),'VI3'!$A:$A,0)),)</f>
        <v>0</v>
      </c>
      <c r="Q60" s="2">
        <f>IFERROR(HLOOKUP("level",'VI3'!$B:$B,MATCH(LOWER(SUBSTITUTE(HLOOKUP("vehicle",[1]pl!$C:$C,pos!Q60),"-","_")),'VI3'!$A:$A,0)),)</f>
        <v>0</v>
      </c>
      <c r="R60" s="2">
        <f>IFERROR(HLOOKUP("level",'VI3'!$B:$B,MATCH(LOWER(SUBSTITUTE(HLOOKUP("vehicle",[1]pl!$C:$C,pos!R60),"-","_")),'VI3'!$A:$A,0)),)</f>
        <v>0</v>
      </c>
      <c r="S60" s="2">
        <f>IFERROR(HLOOKUP("level",'VI3'!$B:$B,MATCH(LOWER(SUBSTITUTE(HLOOKUP("vehicle",[1]pl!$C:$C,pos!S60),"-","_")),'VI3'!$A:$A,0)),)</f>
        <v>0</v>
      </c>
      <c r="T60" s="2">
        <f>IFERROR(HLOOKUP("level",'VI3'!$B:$B,MATCH(LOWER(SUBSTITUTE(HLOOKUP("vehicle",[1]pl!$C:$C,pos!T60),"-","_")),'VI3'!$A:$A,0)),)</f>
        <v>0</v>
      </c>
      <c r="U60" s="2">
        <f>IFERROR(HLOOKUP("level",'VI3'!$B:$B,MATCH(LOWER(SUBSTITUTE(HLOOKUP("vehicle",[1]pl!$C:$C,pos!U60),"-","_")),'VI3'!$A:$A,0)),)</f>
        <v>0</v>
      </c>
      <c r="V60" s="2">
        <f>IFERROR(HLOOKUP("level",'VI3'!$B:$B,MATCH(LOWER(SUBSTITUTE(HLOOKUP("vehicle",[1]pl!$C:$C,pos!V60),"-","_")),'VI3'!$A:$A,0)),)</f>
        <v>0</v>
      </c>
      <c r="W60" s="2">
        <f>IFERROR(HLOOKUP("level",'VI3'!$B:$B,MATCH(LOWER(SUBSTITUTE(HLOOKUP("vehicle",[1]pl!$C:$C,pos!W60),"-","_")),'VI3'!$A:$A,0)),)</f>
        <v>0</v>
      </c>
      <c r="X60" s="2">
        <f>IFERROR(HLOOKUP("level",'VI3'!$B:$B,MATCH(LOWER(SUBSTITUTE(HLOOKUP("vehicle",[1]pl!$C:$C,pos!X60),"-","_")),'VI3'!$A:$A,0)),)</f>
        <v>0</v>
      </c>
      <c r="Y60" s="2">
        <f>IFERROR(HLOOKUP("level",'VI3'!$B:$B,MATCH(LOWER(SUBSTITUTE(HLOOKUP("vehicle",[1]pl!$C:$C,pos!Y60),"-","_")),'VI3'!$A:$A,0)),)</f>
        <v>0</v>
      </c>
      <c r="Z60" s="2">
        <f>IFERROR(HLOOKUP("level",'VI3'!$B:$B,MATCH(LOWER(SUBSTITUTE(HLOOKUP("vehicle",[1]pl!$C:$C,pos!Z60),"-","_")),'VI3'!$A:$A,0)),)</f>
        <v>0</v>
      </c>
      <c r="AA60" s="2">
        <f>IFERROR(HLOOKUP("level",'VI3'!$B:$B,MATCH(LOWER(SUBSTITUTE(HLOOKUP("vehicle",[1]pl!$C:$C,pos!AA60),"-","_")),'VI3'!$A:$A,0)),)</f>
        <v>0</v>
      </c>
      <c r="AB60" s="2">
        <f>IFERROR(HLOOKUP("level",'VI3'!$B:$B,MATCH(LOWER(SUBSTITUTE(HLOOKUP("vehicle",[1]pl!$C:$C,pos!AB60),"-","_")),'VI3'!$A:$A,0)),)</f>
        <v>0</v>
      </c>
      <c r="AC60" s="2">
        <f>IFERROR(HLOOKUP("level",'VI3'!$B:$B,MATCH(LOWER(SUBSTITUTE(HLOOKUP("vehicle",[1]pl!$C:$C,pos!AC60),"-","_")),'VI3'!$A:$A,0)),)</f>
        <v>0</v>
      </c>
      <c r="AD60" s="2">
        <f>IFERROR(HLOOKUP("level",'VI3'!$B:$B,MATCH(LOWER(SUBSTITUTE(HLOOKUP("vehicle",[1]pl!$C:$C,pos!AD60),"-","_")),'VI3'!$A:$A,0)),)</f>
        <v>0</v>
      </c>
      <c r="AE60" s="2">
        <f>IFERROR(HLOOKUP("level",'VI3'!$B:$B,MATCH(LOWER(SUBSTITUTE(HLOOKUP("vehicle",[1]pl!$C:$C,pos!AE60),"-","_")),'VI3'!$A:$A,0)),)</f>
        <v>0</v>
      </c>
    </row>
    <row r="61" spans="1:31" s="2" customFormat="1" x14ac:dyDescent="0.25"/>
    <row r="62" spans="1:31" s="2" customFormat="1" x14ac:dyDescent="0.25"/>
    <row r="63" spans="1:31" s="2" customFormat="1" x14ac:dyDescent="0.25"/>
    <row r="64" spans="1:31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</sheetData>
  <pageMargins left="0.7" right="0.7" top="0.75" bottom="0.75" header="0.3" footer="0.3"/>
  <pageSetup paperSize="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5" width="6.140625" style="2" bestFit="1" customWidth="1"/>
    <col min="16" max="16" width="4" style="2" customWidth="1"/>
    <col min="17" max="31" width="6.140625" style="2" bestFit="1" customWidth="1"/>
    <col min="32" max="16384" width="9.140625" style="2"/>
  </cols>
  <sheetData>
    <row r="1" spans="1:31" x14ac:dyDescent="0.25">
      <c r="A1" s="14">
        <f>IFERROR(HLOOKUP("w",'VI3'!$F:$F,MATCH(LOWER(SUBSTITUTE(HLOOKUP("vehicle",[1]pl!$C:$C,pos!A1),"-","_")),'VI3'!$A:$A,0)) / HLOOKUP("b",'VI3'!$E:$E,MATCH(LOWER(SUBSTITUTE(HLOOKUP("vehicle",[1]pl!$C:$C,pos!A1),"-","_")),'VI3'!$A:$A,0)),)</f>
        <v>0.48529279371019796</v>
      </c>
      <c r="B1" s="14">
        <f>IFERROR(HLOOKUP("w",'VI3'!$F:$F,MATCH(LOWER(SUBSTITUTE(HLOOKUP("vehicle",[1]pl!$C:$C,pos!B1),"-","_")),'VI3'!$A:$A,0)) / HLOOKUP("b",'VI3'!$E:$E,MATCH(LOWER(SUBSTITUTE(HLOOKUP("vehicle",[1]pl!$C:$C,pos!B1),"-","_")),'VI3'!$A:$A,0)),)</f>
        <v>0.49493340851293788</v>
      </c>
      <c r="C1" s="14">
        <f>IFERROR(HLOOKUP("w",'VI3'!$F:$F,MATCH(LOWER(SUBSTITUTE(HLOOKUP("vehicle",[1]pl!$C:$C,pos!C1),"-","_")),'VI3'!$A:$A,0)) / HLOOKUP("b",'VI3'!$E:$E,MATCH(LOWER(SUBSTITUTE(HLOOKUP("vehicle",[1]pl!$C:$C,pos!C1),"-","_")),'VI3'!$A:$A,0)),)</f>
        <v>0.49429409904405375</v>
      </c>
      <c r="D1" s="14">
        <f>IFERROR(HLOOKUP("w",'VI3'!$F:$F,MATCH(LOWER(SUBSTITUTE(HLOOKUP("vehicle",[1]pl!$C:$C,pos!D1),"-","_")),'VI3'!$A:$A,0)) / HLOOKUP("b",'VI3'!$E:$E,MATCH(LOWER(SUBSTITUTE(HLOOKUP("vehicle",[1]pl!$C:$C,pos!D1),"-","_")),'VI3'!$A:$A,0)),)</f>
        <v>0.50778219913632416</v>
      </c>
      <c r="E1" s="14">
        <f>IFERROR(HLOOKUP("w",'VI3'!$F:$F,MATCH(LOWER(SUBSTITUTE(HLOOKUP("vehicle",[1]pl!$C:$C,pos!E1),"-","_")),'VI3'!$A:$A,0)) / HLOOKUP("b",'VI3'!$E:$E,MATCH(LOWER(SUBSTITUTE(HLOOKUP("vehicle",[1]pl!$C:$C,pos!E1),"-","_")),'VI3'!$A:$A,0)),)</f>
        <v>0.4910701361473731</v>
      </c>
      <c r="F1" s="14">
        <f>IFERROR(HLOOKUP("w",'VI3'!$F:$F,MATCH(LOWER(SUBSTITUTE(HLOOKUP("vehicle",[1]pl!$C:$C,pos!F1),"-","_")),'VI3'!$A:$A,0)) / HLOOKUP("b",'VI3'!$E:$E,MATCH(LOWER(SUBSTITUTE(HLOOKUP("vehicle",[1]pl!$C:$C,pos!F1),"-","_")),'VI3'!$A:$A,0)),)</f>
        <v>0.51058205871977036</v>
      </c>
      <c r="G1" s="14">
        <f>IFERROR(HLOOKUP("w",'VI3'!$F:$F,MATCH(LOWER(SUBSTITUTE(HLOOKUP("vehicle",[1]pl!$C:$C,pos!G1),"-","_")),'VI3'!$A:$A,0)) / HLOOKUP("b",'VI3'!$E:$E,MATCH(LOWER(SUBSTITUTE(HLOOKUP("vehicle",[1]pl!$C:$C,pos!G1),"-","_")),'VI3'!$A:$A,0)),)</f>
        <v>0.49978208905847876</v>
      </c>
      <c r="H1" s="14">
        <f>IFERROR(HLOOKUP("w",'VI3'!$F:$F,MATCH(LOWER(SUBSTITUTE(HLOOKUP("vehicle",[1]pl!$C:$C,pos!H1),"-","_")),'VI3'!$A:$A,0)) / HLOOKUP("b",'VI3'!$E:$E,MATCH(LOWER(SUBSTITUTE(HLOOKUP("vehicle",[1]pl!$C:$C,pos!H1),"-","_")),'VI3'!$A:$A,0)),)</f>
        <v>0.48529279371019796</v>
      </c>
      <c r="I1" s="14">
        <f>IFERROR(HLOOKUP("w",'VI3'!$F:$F,MATCH(LOWER(SUBSTITUTE(HLOOKUP("vehicle",[1]pl!$C:$C,pos!I1),"-","_")),'VI3'!$A:$A,0)) / HLOOKUP("b",'VI3'!$E:$E,MATCH(LOWER(SUBSTITUTE(HLOOKUP("vehicle",[1]pl!$C:$C,pos!I1),"-","_")),'VI3'!$A:$A,0)),)</f>
        <v>0.47184074699337131</v>
      </c>
      <c r="J1" s="14">
        <f>IFERROR(HLOOKUP("w",'VI3'!$F:$F,MATCH(LOWER(SUBSTITUTE(HLOOKUP("vehicle",[1]pl!$C:$C,pos!J1),"-","_")),'VI3'!$A:$A,0)) / HLOOKUP("b",'VI3'!$E:$E,MATCH(LOWER(SUBSTITUTE(HLOOKUP("vehicle",[1]pl!$C:$C,pos!J1),"-","_")),'VI3'!$A:$A,0)),)</f>
        <v>0.49731584407020024</v>
      </c>
      <c r="K1" s="14">
        <f>IFERROR(HLOOKUP("w",'VI3'!$F:$F,MATCH(LOWER(SUBSTITUTE(HLOOKUP("vehicle",[1]pl!$C:$C,pos!K1),"-","_")),'VI3'!$A:$A,0)) / HLOOKUP("b",'VI3'!$E:$E,MATCH(LOWER(SUBSTITUTE(HLOOKUP("vehicle",[1]pl!$C:$C,pos!K1),"-","_")),'VI3'!$A:$A,0)),)</f>
        <v>0.47909462747623577</v>
      </c>
      <c r="L1" s="14">
        <f>IFERROR(HLOOKUP("w",'VI3'!$F:$F,MATCH(LOWER(SUBSTITUTE(HLOOKUP("vehicle",[1]pl!$C:$C,pos!L1),"-","_")),'VI3'!$A:$A,0)) / HLOOKUP("b",'VI3'!$E:$E,MATCH(LOWER(SUBSTITUTE(HLOOKUP("vehicle",[1]pl!$C:$C,pos!L1),"-","_")),'VI3'!$A:$A,0)),)</f>
        <v>0.50042346273759575</v>
      </c>
      <c r="M1" s="14">
        <f>IFERROR(HLOOKUP("w",'VI3'!$F:$F,MATCH(LOWER(SUBSTITUTE(HLOOKUP("vehicle",[1]pl!$C:$C,pos!M1),"-","_")),'VI3'!$A:$A,0)) / HLOOKUP("b",'VI3'!$E:$E,MATCH(LOWER(SUBSTITUTE(HLOOKUP("vehicle",[1]pl!$C:$C,pos!M1),"-","_")),'VI3'!$A:$A,0)),)</f>
        <v>0.4906254247604952</v>
      </c>
      <c r="N1" s="14">
        <f>IFERROR(HLOOKUP("w",'VI3'!$F:$F,MATCH(LOWER(SUBSTITUTE(HLOOKUP("vehicle",[1]pl!$C:$C,pos!N1),"-","_")),'VI3'!$A:$A,0)) / HLOOKUP("b",'VI3'!$E:$E,MATCH(LOWER(SUBSTITUTE(HLOOKUP("vehicle",[1]pl!$C:$C,pos!N1),"-","_")),'VI3'!$A:$A,0)),)</f>
        <v>0.48229085256423937</v>
      </c>
      <c r="O1" s="14">
        <f>IFERROR(HLOOKUP("w",'VI3'!$F:$F,MATCH(LOWER(SUBSTITUTE(HLOOKUP("vehicle",[1]pl!$C:$C,pos!O1),"-","_")),'VI3'!$A:$A,0)) / HLOOKUP("b",'VI3'!$E:$E,MATCH(LOWER(SUBSTITUTE(HLOOKUP("vehicle",[1]pl!$C:$C,pos!O1),"-","_")),'VI3'!$A:$A,0)),)</f>
        <v>0.51058205871977036</v>
      </c>
      <c r="P1" s="14"/>
      <c r="Q1" s="14">
        <f>IFERROR(HLOOKUP("w",'VI3'!$F:$F,MATCH(LOWER(SUBSTITUTE(HLOOKUP("vehicle",[1]pl!$C:$C,pos!Q1),"-","_")),'VI3'!$A:$A,0)) / HLOOKUP("b",'VI3'!$E:$E,MATCH(LOWER(SUBSTITUTE(HLOOKUP("vehicle",[1]pl!$C:$C,pos!Q1),"-","_")),'VI3'!$A:$A,0)),)</f>
        <v>0.49769359147341857</v>
      </c>
      <c r="R1" s="14">
        <f>IFERROR(HLOOKUP("w",'VI3'!$F:$F,MATCH(LOWER(SUBSTITUTE(HLOOKUP("vehicle",[1]pl!$C:$C,pos!R1),"-","_")),'VI3'!$A:$A,0)) / HLOOKUP("b",'VI3'!$E:$E,MATCH(LOWER(SUBSTITUTE(HLOOKUP("vehicle",[1]pl!$C:$C,pos!R1),"-","_")),'VI3'!$A:$A,0)),)</f>
        <v>0.47909462747623577</v>
      </c>
      <c r="S1" s="14">
        <f>IFERROR(HLOOKUP("w",'VI3'!$F:$F,MATCH(LOWER(SUBSTITUTE(HLOOKUP("vehicle",[1]pl!$C:$C,pos!S1),"-","_")),'VI3'!$A:$A,0)) / HLOOKUP("b",'VI3'!$E:$E,MATCH(LOWER(SUBSTITUTE(HLOOKUP("vehicle",[1]pl!$C:$C,pos!S1),"-","_")),'VI3'!$A:$A,0)),)</f>
        <v>0.48529279371019796</v>
      </c>
      <c r="T1" s="14">
        <f>IFERROR(HLOOKUP("w",'VI3'!$F:$F,MATCH(LOWER(SUBSTITUTE(HLOOKUP("vehicle",[1]pl!$C:$C,pos!T1),"-","_")),'VI3'!$A:$A,0)) / HLOOKUP("b",'VI3'!$E:$E,MATCH(LOWER(SUBSTITUTE(HLOOKUP("vehicle",[1]pl!$C:$C,pos!T1),"-","_")),'VI3'!$A:$A,0)),)</f>
        <v>0.4910701361473731</v>
      </c>
      <c r="U1" s="14">
        <f>IFERROR(HLOOKUP("w",'VI3'!$F:$F,MATCH(LOWER(SUBSTITUTE(HLOOKUP("vehicle",[1]pl!$C:$C,pos!U1),"-","_")),'VI3'!$A:$A,0)) / HLOOKUP("b",'VI3'!$E:$E,MATCH(LOWER(SUBSTITUTE(HLOOKUP("vehicle",[1]pl!$C:$C,pos!U1),"-","_")),'VI3'!$A:$A,0)),)</f>
        <v>0.4906254247604952</v>
      </c>
      <c r="V1" s="14">
        <f>IFERROR(HLOOKUP("w",'VI3'!$F:$F,MATCH(LOWER(SUBSTITUTE(HLOOKUP("vehicle",[1]pl!$C:$C,pos!V1),"-","_")),'VI3'!$A:$A,0)) / HLOOKUP("b",'VI3'!$E:$E,MATCH(LOWER(SUBSTITUTE(HLOOKUP("vehicle",[1]pl!$C:$C,pos!V1),"-","_")),'VI3'!$A:$A,0)),)</f>
        <v>0.50778219913632416</v>
      </c>
      <c r="W1" s="14">
        <f>IFERROR(HLOOKUP("w",'VI3'!$F:$F,MATCH(LOWER(SUBSTITUTE(HLOOKUP("vehicle",[1]pl!$C:$C,pos!W1),"-","_")),'VI3'!$A:$A,0)) / HLOOKUP("b",'VI3'!$E:$E,MATCH(LOWER(SUBSTITUTE(HLOOKUP("vehicle",[1]pl!$C:$C,pos!W1),"-","_")),'VI3'!$A:$A,0)),)</f>
        <v>0.51058205871977036</v>
      </c>
      <c r="X1" s="14">
        <f>IFERROR(HLOOKUP("w",'VI3'!$F:$F,MATCH(LOWER(SUBSTITUTE(HLOOKUP("vehicle",[1]pl!$C:$C,pos!X1),"-","_")),'VI3'!$A:$A,0)) / HLOOKUP("b",'VI3'!$E:$E,MATCH(LOWER(SUBSTITUTE(HLOOKUP("vehicle",[1]pl!$C:$C,pos!X1),"-","_")),'VI3'!$A:$A,0)),)</f>
        <v>0.49075957898130551</v>
      </c>
      <c r="Y1" s="14">
        <f>IFERROR(HLOOKUP("w",'VI3'!$F:$F,MATCH(LOWER(SUBSTITUTE(HLOOKUP("vehicle",[1]pl!$C:$C,pos!Y1),"-","_")),'VI3'!$A:$A,0)) / HLOOKUP("b",'VI3'!$E:$E,MATCH(LOWER(SUBSTITUTE(HLOOKUP("vehicle",[1]pl!$C:$C,pos!Y1),"-","_")),'VI3'!$A:$A,0)),)</f>
        <v>0.47184074699337131</v>
      </c>
      <c r="Z1" s="14">
        <f>IFERROR(HLOOKUP("w",'VI3'!$F:$F,MATCH(LOWER(SUBSTITUTE(HLOOKUP("vehicle",[1]pl!$C:$C,pos!Z1),"-","_")),'VI3'!$A:$A,0)) / HLOOKUP("b",'VI3'!$E:$E,MATCH(LOWER(SUBSTITUTE(HLOOKUP("vehicle",[1]pl!$C:$C,pos!Z1),"-","_")),'VI3'!$A:$A,0)),)</f>
        <v>0.47184074699337131</v>
      </c>
      <c r="AA1" s="14">
        <f>IFERROR(HLOOKUP("w",'VI3'!$F:$F,MATCH(LOWER(SUBSTITUTE(HLOOKUP("vehicle",[1]pl!$C:$C,pos!AA1),"-","_")),'VI3'!$A:$A,0)) / HLOOKUP("b",'VI3'!$E:$E,MATCH(LOWER(SUBSTITUTE(HLOOKUP("vehicle",[1]pl!$C:$C,pos!AA1),"-","_")),'VI3'!$A:$A,0)),)</f>
        <v>0.47909462747623577</v>
      </c>
      <c r="AB1" s="14">
        <f>IFERROR(HLOOKUP("w",'VI3'!$F:$F,MATCH(LOWER(SUBSTITUTE(HLOOKUP("vehicle",[1]pl!$C:$C,pos!AB1),"-","_")),'VI3'!$A:$A,0)) / HLOOKUP("b",'VI3'!$E:$E,MATCH(LOWER(SUBSTITUTE(HLOOKUP("vehicle",[1]pl!$C:$C,pos!AB1),"-","_")),'VI3'!$A:$A,0)),)</f>
        <v>0.4910701361473731</v>
      </c>
      <c r="AC1" s="14">
        <f>IFERROR(HLOOKUP("w",'VI3'!$F:$F,MATCH(LOWER(SUBSTITUTE(HLOOKUP("vehicle",[1]pl!$C:$C,pos!AC1),"-","_")),'VI3'!$A:$A,0)) / HLOOKUP("b",'VI3'!$E:$E,MATCH(LOWER(SUBSTITUTE(HLOOKUP("vehicle",[1]pl!$C:$C,pos!AC1),"-","_")),'VI3'!$A:$A,0)),)</f>
        <v>0.49731584407020024</v>
      </c>
      <c r="AD1" s="14">
        <f>IFERROR(HLOOKUP("w",'VI3'!$F:$F,MATCH(LOWER(SUBSTITUTE(HLOOKUP("vehicle",[1]pl!$C:$C,pos!AD1),"-","_")),'VI3'!$A:$A,0)) / HLOOKUP("b",'VI3'!$E:$E,MATCH(LOWER(SUBSTITUTE(HLOOKUP("vehicle",[1]pl!$C:$C,pos!AD1),"-","_")),'VI3'!$A:$A,0)),)</f>
        <v>0.48529279371019796</v>
      </c>
      <c r="AE1" s="14">
        <f>IFERROR(HLOOKUP("w",'VI3'!$F:$F,MATCH(LOWER(SUBSTITUTE(HLOOKUP("vehicle",[1]pl!$C:$C,pos!AE1),"-","_")),'VI3'!$A:$A,0)) / HLOOKUP("b",'VI3'!$E:$E,MATCH(LOWER(SUBSTITUTE(HLOOKUP("vehicle",[1]pl!$C:$C,pos!AE1),"-","_")),'VI3'!$A:$A,0)),)</f>
        <v>0.48302372484626521</v>
      </c>
    </row>
    <row r="2" spans="1:31" x14ac:dyDescent="0.25">
      <c r="A2" s="14">
        <f>IFERROR(HLOOKUP("w",'VI3'!$F:$F,MATCH(LOWER(SUBSTITUTE(HLOOKUP("vehicle",[1]pl!$C:$C,pos!A2),"-","_")),'VI3'!$A:$A,0)) / HLOOKUP("b",'VI3'!$E:$E,MATCH(LOWER(SUBSTITUTE(HLOOKUP("vehicle",[1]pl!$C:$C,pos!A2),"-","_")),'VI3'!$A:$A,0)),)</f>
        <v>0.48673601932138499</v>
      </c>
      <c r="B2" s="14">
        <f>IFERROR(HLOOKUP("w",'VI3'!$F:$F,MATCH(LOWER(SUBSTITUTE(HLOOKUP("vehicle",[1]pl!$C:$C,pos!B2),"-","_")),'VI3'!$A:$A,0)) / HLOOKUP("b",'VI3'!$E:$E,MATCH(LOWER(SUBSTITUTE(HLOOKUP("vehicle",[1]pl!$C:$C,pos!B2),"-","_")),'VI3'!$A:$A,0)),)</f>
        <v>0.50042346273759575</v>
      </c>
      <c r="C2" s="14">
        <f>IFERROR(HLOOKUP("w",'VI3'!$F:$F,MATCH(LOWER(SUBSTITUTE(HLOOKUP("vehicle",[1]pl!$C:$C,pos!C2),"-","_")),'VI3'!$A:$A,0)) / HLOOKUP("b",'VI3'!$E:$E,MATCH(LOWER(SUBSTITUTE(HLOOKUP("vehicle",[1]pl!$C:$C,pos!C2),"-","_")),'VI3'!$A:$A,0)),)</f>
        <v>0.48673601932138499</v>
      </c>
      <c r="D2" s="14">
        <f>IFERROR(HLOOKUP("w",'VI3'!$F:$F,MATCH(LOWER(SUBSTITUTE(HLOOKUP("vehicle",[1]pl!$C:$C,pos!D2),"-","_")),'VI3'!$A:$A,0)) / HLOOKUP("b",'VI3'!$E:$E,MATCH(LOWER(SUBSTITUTE(HLOOKUP("vehicle",[1]pl!$C:$C,pos!D2),"-","_")),'VI3'!$A:$A,0)),)</f>
        <v>0.49073633892430718</v>
      </c>
      <c r="E2" s="14">
        <f>IFERROR(HLOOKUP("w",'VI3'!$F:$F,MATCH(LOWER(SUBSTITUTE(HLOOKUP("vehicle",[1]pl!$C:$C,pos!E2),"-","_")),'VI3'!$A:$A,0)) / HLOOKUP("b",'VI3'!$E:$E,MATCH(LOWER(SUBSTITUTE(HLOOKUP("vehicle",[1]pl!$C:$C,pos!E2),"-","_")),'VI3'!$A:$A,0)),)</f>
        <v>0.48370391063961288</v>
      </c>
      <c r="F2" s="14">
        <f>IFERROR(HLOOKUP("w",'VI3'!$F:$F,MATCH(LOWER(SUBSTITUTE(HLOOKUP("vehicle",[1]pl!$C:$C,pos!F2),"-","_")),'VI3'!$A:$A,0)) / HLOOKUP("b",'VI3'!$E:$E,MATCH(LOWER(SUBSTITUTE(HLOOKUP("vehicle",[1]pl!$C:$C,pos!F2),"-","_")),'VI3'!$A:$A,0)),)</f>
        <v>0.49121633535204151</v>
      </c>
      <c r="G2" s="14">
        <f>IFERROR(HLOOKUP("w",'VI3'!$F:$F,MATCH(LOWER(SUBSTITUTE(HLOOKUP("vehicle",[1]pl!$C:$C,pos!G2),"-","_")),'VI3'!$A:$A,0)) / HLOOKUP("b",'VI3'!$E:$E,MATCH(LOWER(SUBSTITUTE(HLOOKUP("vehicle",[1]pl!$C:$C,pos!G2),"-","_")),'VI3'!$A:$A,0)),)</f>
        <v>0.49121633535204151</v>
      </c>
      <c r="H2" s="14">
        <f>IFERROR(HLOOKUP("w",'VI3'!$F:$F,MATCH(LOWER(SUBSTITUTE(HLOOKUP("vehicle",[1]pl!$C:$C,pos!H2),"-","_")),'VI3'!$A:$A,0)) / HLOOKUP("b",'VI3'!$E:$E,MATCH(LOWER(SUBSTITUTE(HLOOKUP("vehicle",[1]pl!$C:$C,pos!H2),"-","_")),'VI3'!$A:$A,0)),)</f>
        <v>0.5416095986135957</v>
      </c>
      <c r="I2" s="14">
        <f>IFERROR(HLOOKUP("w",'VI3'!$F:$F,MATCH(LOWER(SUBSTITUTE(HLOOKUP("vehicle",[1]pl!$C:$C,pos!I2),"-","_")),'VI3'!$A:$A,0)) / HLOOKUP("b",'VI3'!$E:$E,MATCH(LOWER(SUBSTITUTE(HLOOKUP("vehicle",[1]pl!$C:$C,pos!I2),"-","_")),'VI3'!$A:$A,0)),)</f>
        <v>0.48673601932138499</v>
      </c>
      <c r="J2" s="14">
        <f>IFERROR(HLOOKUP("w",'VI3'!$F:$F,MATCH(LOWER(SUBSTITUTE(HLOOKUP("vehicle",[1]pl!$C:$C,pos!J2),"-","_")),'VI3'!$A:$A,0)) / HLOOKUP("b",'VI3'!$E:$E,MATCH(LOWER(SUBSTITUTE(HLOOKUP("vehicle",[1]pl!$C:$C,pos!J2),"-","_")),'VI3'!$A:$A,0)),)</f>
        <v>0.50519004484729535</v>
      </c>
      <c r="K2" s="14">
        <f>IFERROR(HLOOKUP("w",'VI3'!$F:$F,MATCH(LOWER(SUBSTITUTE(HLOOKUP("vehicle",[1]pl!$C:$C,pos!K2),"-","_")),'VI3'!$A:$A,0)) / HLOOKUP("b",'VI3'!$E:$E,MATCH(LOWER(SUBSTITUTE(HLOOKUP("vehicle",[1]pl!$C:$C,pos!K2),"-","_")),'VI3'!$A:$A,0)),)</f>
        <v>0.49321778582756715</v>
      </c>
      <c r="L2" s="14">
        <f>IFERROR(HLOOKUP("w",'VI3'!$F:$F,MATCH(LOWER(SUBSTITUTE(HLOOKUP("vehicle",[1]pl!$C:$C,pos!L2),"-","_")),'VI3'!$A:$A,0)) / HLOOKUP("b",'VI3'!$E:$E,MATCH(LOWER(SUBSTITUTE(HLOOKUP("vehicle",[1]pl!$C:$C,pos!L2),"-","_")),'VI3'!$A:$A,0)),)</f>
        <v>0.47904513929470205</v>
      </c>
      <c r="M2" s="14">
        <f>IFERROR(HLOOKUP("w",'VI3'!$F:$F,MATCH(LOWER(SUBSTITUTE(HLOOKUP("vehicle",[1]pl!$C:$C,pos!M2),"-","_")),'VI3'!$A:$A,0)) / HLOOKUP("b",'VI3'!$E:$E,MATCH(LOWER(SUBSTITUTE(HLOOKUP("vehicle",[1]pl!$C:$C,pos!M2),"-","_")),'VI3'!$A:$A,0)),)</f>
        <v>0.47498983991713639</v>
      </c>
      <c r="N2" s="14">
        <f>IFERROR(HLOOKUP("w",'VI3'!$F:$F,MATCH(LOWER(SUBSTITUTE(HLOOKUP("vehicle",[1]pl!$C:$C,pos!N2),"-","_")),'VI3'!$A:$A,0)) / HLOOKUP("b",'VI3'!$E:$E,MATCH(LOWER(SUBSTITUTE(HLOOKUP("vehicle",[1]pl!$C:$C,pos!N2),"-","_")),'VI3'!$A:$A,0)),)</f>
        <v>0.48973884418443897</v>
      </c>
      <c r="O2" s="14">
        <f>IFERROR(HLOOKUP("w",'VI3'!$F:$F,MATCH(LOWER(SUBSTITUTE(HLOOKUP("vehicle",[1]pl!$C:$C,pos!O2),"-","_")),'VI3'!$A:$A,0)) / HLOOKUP("b",'VI3'!$E:$E,MATCH(LOWER(SUBSTITUTE(HLOOKUP("vehicle",[1]pl!$C:$C,pos!O2),"-","_")),'VI3'!$A:$A,0)),)</f>
        <v>0.51294015191411535</v>
      </c>
      <c r="P2" s="14"/>
      <c r="Q2" s="14">
        <f>IFERROR(HLOOKUP("w",'VI3'!$F:$F,MATCH(LOWER(SUBSTITUTE(HLOOKUP("vehicle",[1]pl!$C:$C,pos!Q2),"-","_")),'VI3'!$A:$A,0)) / HLOOKUP("b",'VI3'!$E:$E,MATCH(LOWER(SUBSTITUTE(HLOOKUP("vehicle",[1]pl!$C:$C,pos!Q2),"-","_")),'VI3'!$A:$A,0)),)</f>
        <v>0.50778219913632416</v>
      </c>
      <c r="R2" s="14">
        <f>IFERROR(HLOOKUP("w",'VI3'!$F:$F,MATCH(LOWER(SUBSTITUTE(HLOOKUP("vehicle",[1]pl!$C:$C,pos!R2),"-","_")),'VI3'!$A:$A,0)) / HLOOKUP("b",'VI3'!$E:$E,MATCH(LOWER(SUBSTITUTE(HLOOKUP("vehicle",[1]pl!$C:$C,pos!R2),"-","_")),'VI3'!$A:$A,0)),)</f>
        <v>0.49073633892430718</v>
      </c>
      <c r="S2" s="14">
        <f>IFERROR(HLOOKUP("w",'VI3'!$F:$F,MATCH(LOWER(SUBSTITUTE(HLOOKUP("vehicle",[1]pl!$C:$C,pos!S2),"-","_")),'VI3'!$A:$A,0)) / HLOOKUP("b",'VI3'!$E:$E,MATCH(LOWER(SUBSTITUTE(HLOOKUP("vehicle",[1]pl!$C:$C,pos!S2),"-","_")),'VI3'!$A:$A,0)),)</f>
        <v>0.49644161573350687</v>
      </c>
      <c r="T2" s="14">
        <f>IFERROR(HLOOKUP("w",'VI3'!$F:$F,MATCH(LOWER(SUBSTITUTE(HLOOKUP("vehicle",[1]pl!$C:$C,pos!T2),"-","_")),'VI3'!$A:$A,0)) / HLOOKUP("b",'VI3'!$E:$E,MATCH(LOWER(SUBSTITUTE(HLOOKUP("vehicle",[1]pl!$C:$C,pos!T2),"-","_")),'VI3'!$A:$A,0)),)</f>
        <v>0.47498983991713639</v>
      </c>
      <c r="U2" s="14">
        <f>IFERROR(HLOOKUP("w",'VI3'!$F:$F,MATCH(LOWER(SUBSTITUTE(HLOOKUP("vehicle",[1]pl!$C:$C,pos!U2),"-","_")),'VI3'!$A:$A,0)) / HLOOKUP("b",'VI3'!$E:$E,MATCH(LOWER(SUBSTITUTE(HLOOKUP("vehicle",[1]pl!$C:$C,pos!U2),"-","_")),'VI3'!$A:$A,0)),)</f>
        <v>0.49073633892430718</v>
      </c>
      <c r="V2" s="14">
        <f>IFERROR(HLOOKUP("w",'VI3'!$F:$F,MATCH(LOWER(SUBSTITUTE(HLOOKUP("vehicle",[1]pl!$C:$C,pos!V2),"-","_")),'VI3'!$A:$A,0)) / HLOOKUP("b",'VI3'!$E:$E,MATCH(LOWER(SUBSTITUTE(HLOOKUP("vehicle",[1]pl!$C:$C,pos!V2),"-","_")),'VI3'!$A:$A,0)),)</f>
        <v>0.4774421165998578</v>
      </c>
      <c r="W2" s="14">
        <f>IFERROR(HLOOKUP("w",'VI3'!$F:$F,MATCH(LOWER(SUBSTITUTE(HLOOKUP("vehicle",[1]pl!$C:$C,pos!W2),"-","_")),'VI3'!$A:$A,0)) / HLOOKUP("b",'VI3'!$E:$E,MATCH(LOWER(SUBSTITUTE(HLOOKUP("vehicle",[1]pl!$C:$C,pos!W2),"-","_")),'VI3'!$A:$A,0)),)</f>
        <v>0.49121633535204151</v>
      </c>
      <c r="X2" s="14">
        <f>IFERROR(HLOOKUP("w",'VI3'!$F:$F,MATCH(LOWER(SUBSTITUTE(HLOOKUP("vehicle",[1]pl!$C:$C,pos!X2),"-","_")),'VI3'!$A:$A,0)) / HLOOKUP("b",'VI3'!$E:$E,MATCH(LOWER(SUBSTITUTE(HLOOKUP("vehicle",[1]pl!$C:$C,pos!X2),"-","_")),'VI3'!$A:$A,0)),)</f>
        <v>0.49872331813862281</v>
      </c>
      <c r="Y2" s="14">
        <f>IFERROR(HLOOKUP("w",'VI3'!$F:$F,MATCH(LOWER(SUBSTITUTE(HLOOKUP("vehicle",[1]pl!$C:$C,pos!Y2),"-","_")),'VI3'!$A:$A,0)) / HLOOKUP("b",'VI3'!$E:$E,MATCH(LOWER(SUBSTITUTE(HLOOKUP("vehicle",[1]pl!$C:$C,pos!Y2),"-","_")),'VI3'!$A:$A,0)),)</f>
        <v>0.49121633535204151</v>
      </c>
      <c r="Z2" s="14">
        <f>IFERROR(HLOOKUP("w",'VI3'!$F:$F,MATCH(LOWER(SUBSTITUTE(HLOOKUP("vehicle",[1]pl!$C:$C,pos!Z2),"-","_")),'VI3'!$A:$A,0)) / HLOOKUP("b",'VI3'!$E:$E,MATCH(LOWER(SUBSTITUTE(HLOOKUP("vehicle",[1]pl!$C:$C,pos!Z2),"-","_")),'VI3'!$A:$A,0)),)</f>
        <v>0.48673601932138499</v>
      </c>
      <c r="AA2" s="14">
        <f>IFERROR(HLOOKUP("w",'VI3'!$F:$F,MATCH(LOWER(SUBSTITUTE(HLOOKUP("vehicle",[1]pl!$C:$C,pos!AA2),"-","_")),'VI3'!$A:$A,0)) / HLOOKUP("b",'VI3'!$E:$E,MATCH(LOWER(SUBSTITUTE(HLOOKUP("vehicle",[1]pl!$C:$C,pos!AA2),"-","_")),'VI3'!$A:$A,0)),)</f>
        <v>0.48673601932138499</v>
      </c>
      <c r="AB2" s="14">
        <f>IFERROR(HLOOKUP("w",'VI3'!$F:$F,MATCH(LOWER(SUBSTITUTE(HLOOKUP("vehicle",[1]pl!$C:$C,pos!AB2),"-","_")),'VI3'!$A:$A,0)) / HLOOKUP("b",'VI3'!$E:$E,MATCH(LOWER(SUBSTITUTE(HLOOKUP("vehicle",[1]pl!$C:$C,pos!AB2),"-","_")),'VI3'!$A:$A,0)),)</f>
        <v>0.50200071639220945</v>
      </c>
      <c r="AC2" s="14">
        <f>IFERROR(HLOOKUP("w",'VI3'!$F:$F,MATCH(LOWER(SUBSTITUTE(HLOOKUP("vehicle",[1]pl!$C:$C,pos!AC2),"-","_")),'VI3'!$A:$A,0)) / HLOOKUP("b",'VI3'!$E:$E,MATCH(LOWER(SUBSTITUTE(HLOOKUP("vehicle",[1]pl!$C:$C,pos!AC2),"-","_")),'VI3'!$A:$A,0)),)</f>
        <v>0.47498983991713639</v>
      </c>
      <c r="AD2" s="14">
        <f>IFERROR(HLOOKUP("w",'VI3'!$F:$F,MATCH(LOWER(SUBSTITUTE(HLOOKUP("vehicle",[1]pl!$C:$C,pos!AD2),"-","_")),'VI3'!$A:$A,0)) / HLOOKUP("b",'VI3'!$E:$E,MATCH(LOWER(SUBSTITUTE(HLOOKUP("vehicle",[1]pl!$C:$C,pos!AD2),"-","_")),'VI3'!$A:$A,0)),)</f>
        <v>0.48673601932138499</v>
      </c>
      <c r="AE2" s="14">
        <f>IFERROR(HLOOKUP("w",'VI3'!$F:$F,MATCH(LOWER(SUBSTITUTE(HLOOKUP("vehicle",[1]pl!$C:$C,pos!AE2),"-","_")),'VI3'!$A:$A,0)) / HLOOKUP("b",'VI3'!$E:$E,MATCH(LOWER(SUBSTITUTE(HLOOKUP("vehicle",[1]pl!$C:$C,pos!AE2),"-","_")),'VI3'!$A:$A,0)),)</f>
        <v>0.50800558759360814</v>
      </c>
    </row>
    <row r="3" spans="1:31" x14ac:dyDescent="0.25">
      <c r="A3" s="14">
        <f>IFERROR(HLOOKUP("w",'VI3'!$F:$F,MATCH(LOWER(SUBSTITUTE(HLOOKUP("vehicle",[1]pl!$C:$C,pos!A3),"-","_")),'VI3'!$A:$A,0)) / HLOOKUP("b",'VI3'!$E:$E,MATCH(LOWER(SUBSTITUTE(HLOOKUP("vehicle",[1]pl!$C:$C,pos!A3),"-","_")),'VI3'!$A:$A,0)),)</f>
        <v>0.47909462747623577</v>
      </c>
      <c r="B3" s="14">
        <f>IFERROR(HLOOKUP("w",'VI3'!$F:$F,MATCH(LOWER(SUBSTITUTE(HLOOKUP("vehicle",[1]pl!$C:$C,pos!B3),"-","_")),'VI3'!$A:$A,0)) / HLOOKUP("b",'VI3'!$E:$E,MATCH(LOWER(SUBSTITUTE(HLOOKUP("vehicle",[1]pl!$C:$C,pos!B3),"-","_")),'VI3'!$A:$A,0)),)</f>
        <v>0.48896296957930768</v>
      </c>
      <c r="C3" s="14">
        <f>IFERROR(HLOOKUP("w",'VI3'!$F:$F,MATCH(LOWER(SUBSTITUTE(HLOOKUP("vehicle",[1]pl!$C:$C,pos!C3),"-","_")),'VI3'!$A:$A,0)) / HLOOKUP("b",'VI3'!$E:$E,MATCH(LOWER(SUBSTITUTE(HLOOKUP("vehicle",[1]pl!$C:$C,pos!C3),"-","_")),'VI3'!$A:$A,0)),)</f>
        <v>0.47184074699337131</v>
      </c>
      <c r="D3" s="14">
        <f>IFERROR(HLOOKUP("w",'VI3'!$F:$F,MATCH(LOWER(SUBSTITUTE(HLOOKUP("vehicle",[1]pl!$C:$C,pos!D3),"-","_")),'VI3'!$A:$A,0)) / HLOOKUP("b",'VI3'!$E:$E,MATCH(LOWER(SUBSTITUTE(HLOOKUP("vehicle",[1]pl!$C:$C,pos!D3),"-","_")),'VI3'!$A:$A,0)),)</f>
        <v>0.48529279371019796</v>
      </c>
      <c r="E3" s="14">
        <f>IFERROR(HLOOKUP("w",'VI3'!$F:$F,MATCH(LOWER(SUBSTITUTE(HLOOKUP("vehicle",[1]pl!$C:$C,pos!E3),"-","_")),'VI3'!$A:$A,0)) / HLOOKUP("b",'VI3'!$E:$E,MATCH(LOWER(SUBSTITUTE(HLOOKUP("vehicle",[1]pl!$C:$C,pos!E3),"-","_")),'VI3'!$A:$A,0)),)</f>
        <v>0.50778219913632416</v>
      </c>
      <c r="F3" s="14">
        <f>IFERROR(HLOOKUP("w",'VI3'!$F:$F,MATCH(LOWER(SUBSTITUTE(HLOOKUP("vehicle",[1]pl!$C:$C,pos!F3),"-","_")),'VI3'!$A:$A,0)) / HLOOKUP("b",'VI3'!$E:$E,MATCH(LOWER(SUBSTITUTE(HLOOKUP("vehicle",[1]pl!$C:$C,pos!F3),"-","_")),'VI3'!$A:$A,0)),)</f>
        <v>0.50042346273759575</v>
      </c>
      <c r="G3" s="14">
        <f>IFERROR(HLOOKUP("w",'VI3'!$F:$F,MATCH(LOWER(SUBSTITUTE(HLOOKUP("vehicle",[1]pl!$C:$C,pos!G3),"-","_")),'VI3'!$A:$A,0)) / HLOOKUP("b",'VI3'!$E:$E,MATCH(LOWER(SUBSTITUTE(HLOOKUP("vehicle",[1]pl!$C:$C,pos!G3),"-","_")),'VI3'!$A:$A,0)),)</f>
        <v>0.47184074699337131</v>
      </c>
      <c r="H3" s="14">
        <f>IFERROR(HLOOKUP("w",'VI3'!$F:$F,MATCH(LOWER(SUBSTITUTE(HLOOKUP("vehicle",[1]pl!$C:$C,pos!H3),"-","_")),'VI3'!$A:$A,0)) / HLOOKUP("b",'VI3'!$E:$E,MATCH(LOWER(SUBSTITUTE(HLOOKUP("vehicle",[1]pl!$C:$C,pos!H3),"-","_")),'VI3'!$A:$A,0)),)</f>
        <v>0.51058205871977036</v>
      </c>
      <c r="I3" s="14">
        <f>IFERROR(HLOOKUP("w",'VI3'!$F:$F,MATCH(LOWER(SUBSTITUTE(HLOOKUP("vehicle",[1]pl!$C:$C,pos!I3),"-","_")),'VI3'!$A:$A,0)) / HLOOKUP("b",'VI3'!$E:$E,MATCH(LOWER(SUBSTITUTE(HLOOKUP("vehicle",[1]pl!$C:$C,pos!I3),"-","_")),'VI3'!$A:$A,0)),)</f>
        <v>0.48302372484626521</v>
      </c>
      <c r="J3" s="14">
        <f>IFERROR(HLOOKUP("w",'VI3'!$F:$F,MATCH(LOWER(SUBSTITUTE(HLOOKUP("vehicle",[1]pl!$C:$C,pos!J3),"-","_")),'VI3'!$A:$A,0)) / HLOOKUP("b",'VI3'!$E:$E,MATCH(LOWER(SUBSTITUTE(HLOOKUP("vehicle",[1]pl!$C:$C,pos!J3),"-","_")),'VI3'!$A:$A,0)),)</f>
        <v>0.49493340851293788</v>
      </c>
      <c r="K3" s="14">
        <f>IFERROR(HLOOKUP("w",'VI3'!$F:$F,MATCH(LOWER(SUBSTITUTE(HLOOKUP("vehicle",[1]pl!$C:$C,pos!K3),"-","_")),'VI3'!$A:$A,0)) / HLOOKUP("b",'VI3'!$E:$E,MATCH(LOWER(SUBSTITUTE(HLOOKUP("vehicle",[1]pl!$C:$C,pos!K3),"-","_")),'VI3'!$A:$A,0)),)</f>
        <v>0.49978208905847876</v>
      </c>
      <c r="L3" s="14">
        <f>IFERROR(HLOOKUP("w",'VI3'!$F:$F,MATCH(LOWER(SUBSTITUTE(HLOOKUP("vehicle",[1]pl!$C:$C,pos!L3),"-","_")),'VI3'!$A:$A,0)) / HLOOKUP("b",'VI3'!$E:$E,MATCH(LOWER(SUBSTITUTE(HLOOKUP("vehicle",[1]pl!$C:$C,pos!L3),"-","_")),'VI3'!$A:$A,0)),)</f>
        <v>0.48903800169252648</v>
      </c>
      <c r="M3" s="14">
        <f>IFERROR(HLOOKUP("w",'VI3'!$F:$F,MATCH(LOWER(SUBSTITUTE(HLOOKUP("vehicle",[1]pl!$C:$C,pos!M3),"-","_")),'VI3'!$A:$A,0)) / HLOOKUP("b",'VI3'!$E:$E,MATCH(LOWER(SUBSTITUTE(HLOOKUP("vehicle",[1]pl!$C:$C,pos!M3),"-","_")),'VI3'!$A:$A,0)),)</f>
        <v>0.49731584407020024</v>
      </c>
      <c r="N3" s="14">
        <f>IFERROR(HLOOKUP("w",'VI3'!$F:$F,MATCH(LOWER(SUBSTITUTE(HLOOKUP("vehicle",[1]pl!$C:$C,pos!N3),"-","_")),'VI3'!$A:$A,0)) / HLOOKUP("b",'VI3'!$E:$E,MATCH(LOWER(SUBSTITUTE(HLOOKUP("vehicle",[1]pl!$C:$C,pos!N3),"-","_")),'VI3'!$A:$A,0)),)</f>
        <v>0.4906254247604952</v>
      </c>
      <c r="O3" s="14">
        <f>IFERROR(HLOOKUP("w",'VI3'!$F:$F,MATCH(LOWER(SUBSTITUTE(HLOOKUP("vehicle",[1]pl!$C:$C,pos!O3),"-","_")),'VI3'!$A:$A,0)) / HLOOKUP("b",'VI3'!$E:$E,MATCH(LOWER(SUBSTITUTE(HLOOKUP("vehicle",[1]pl!$C:$C,pos!O3),"-","_")),'VI3'!$A:$A,0)),)</f>
        <v>0.47184074699337131</v>
      </c>
      <c r="P3" s="14"/>
      <c r="Q3" s="14">
        <f>IFERROR(HLOOKUP("w",'VI3'!$F:$F,MATCH(LOWER(SUBSTITUTE(HLOOKUP("vehicle",[1]pl!$C:$C,pos!Q3),"-","_")),'VI3'!$A:$A,0)) / HLOOKUP("b",'VI3'!$E:$E,MATCH(LOWER(SUBSTITUTE(HLOOKUP("vehicle",[1]pl!$C:$C,pos!Q3),"-","_")),'VI3'!$A:$A,0)),)</f>
        <v>0.4906254247604952</v>
      </c>
      <c r="R3" s="14">
        <f>IFERROR(HLOOKUP("w",'VI3'!$F:$F,MATCH(LOWER(SUBSTITUTE(HLOOKUP("vehicle",[1]pl!$C:$C,pos!R3),"-","_")),'VI3'!$A:$A,0)) / HLOOKUP("b",'VI3'!$E:$E,MATCH(LOWER(SUBSTITUTE(HLOOKUP("vehicle",[1]pl!$C:$C,pos!R3),"-","_")),'VI3'!$A:$A,0)),)</f>
        <v>0.49483953619230792</v>
      </c>
      <c r="S3" s="14">
        <f>IFERROR(HLOOKUP("w",'VI3'!$F:$F,MATCH(LOWER(SUBSTITUTE(HLOOKUP("vehicle",[1]pl!$C:$C,pos!S3),"-","_")),'VI3'!$A:$A,0)) / HLOOKUP("b",'VI3'!$E:$E,MATCH(LOWER(SUBSTITUTE(HLOOKUP("vehicle",[1]pl!$C:$C,pos!S3),"-","_")),'VI3'!$A:$A,0)),)</f>
        <v>0.48903800169252648</v>
      </c>
      <c r="T3" s="14">
        <f>IFERROR(HLOOKUP("w",'VI3'!$F:$F,MATCH(LOWER(SUBSTITUTE(HLOOKUP("vehicle",[1]pl!$C:$C,pos!T3),"-","_")),'VI3'!$A:$A,0)) / HLOOKUP("b",'VI3'!$E:$E,MATCH(LOWER(SUBSTITUTE(HLOOKUP("vehicle",[1]pl!$C:$C,pos!T3),"-","_")),'VI3'!$A:$A,0)),)</f>
        <v>0.48302372484626521</v>
      </c>
      <c r="U3" s="14">
        <f>IFERROR(HLOOKUP("w",'VI3'!$F:$F,MATCH(LOWER(SUBSTITUTE(HLOOKUP("vehicle",[1]pl!$C:$C,pos!U3),"-","_")),'VI3'!$A:$A,0)) / HLOOKUP("b",'VI3'!$E:$E,MATCH(LOWER(SUBSTITUTE(HLOOKUP("vehicle",[1]pl!$C:$C,pos!U3),"-","_")),'VI3'!$A:$A,0)),)</f>
        <v>0.47184074699337131</v>
      </c>
      <c r="V3" s="14">
        <f>IFERROR(HLOOKUP("w",'VI3'!$F:$F,MATCH(LOWER(SUBSTITUTE(HLOOKUP("vehicle",[1]pl!$C:$C,pos!V3),"-","_")),'VI3'!$A:$A,0)) / HLOOKUP("b",'VI3'!$E:$E,MATCH(LOWER(SUBSTITUTE(HLOOKUP("vehicle",[1]pl!$C:$C,pos!V3),"-","_")),'VI3'!$A:$A,0)),)</f>
        <v>0.49731584407020024</v>
      </c>
      <c r="W3" s="14">
        <f>IFERROR(HLOOKUP("w",'VI3'!$F:$F,MATCH(LOWER(SUBSTITUTE(HLOOKUP("vehicle",[1]pl!$C:$C,pos!W3),"-","_")),'VI3'!$A:$A,0)) / HLOOKUP("b",'VI3'!$E:$E,MATCH(LOWER(SUBSTITUTE(HLOOKUP("vehicle",[1]pl!$C:$C,pos!W3),"-","_")),'VI3'!$A:$A,0)),)</f>
        <v>0.48529279371019796</v>
      </c>
      <c r="X3" s="14">
        <f>IFERROR(HLOOKUP("w",'VI3'!$F:$F,MATCH(LOWER(SUBSTITUTE(HLOOKUP("vehicle",[1]pl!$C:$C,pos!X3),"-","_")),'VI3'!$A:$A,0)) / HLOOKUP("b",'VI3'!$E:$E,MATCH(LOWER(SUBSTITUTE(HLOOKUP("vehicle",[1]pl!$C:$C,pos!X3),"-","_")),'VI3'!$A:$A,0)),)</f>
        <v>0.47184074699337131</v>
      </c>
      <c r="Y3" s="14">
        <f>IFERROR(HLOOKUP("w",'VI3'!$F:$F,MATCH(LOWER(SUBSTITUTE(HLOOKUP("vehicle",[1]pl!$C:$C,pos!Y3),"-","_")),'VI3'!$A:$A,0)) / HLOOKUP("b",'VI3'!$E:$E,MATCH(LOWER(SUBSTITUTE(HLOOKUP("vehicle",[1]pl!$C:$C,pos!Y3),"-","_")),'VI3'!$A:$A,0)),)</f>
        <v>0.49769359147341857</v>
      </c>
      <c r="Z3" s="14">
        <f>IFERROR(HLOOKUP("w",'VI3'!$F:$F,MATCH(LOWER(SUBSTITUTE(HLOOKUP("vehicle",[1]pl!$C:$C,pos!Z3),"-","_")),'VI3'!$A:$A,0)) / HLOOKUP("b",'VI3'!$E:$E,MATCH(LOWER(SUBSTITUTE(HLOOKUP("vehicle",[1]pl!$C:$C,pos!Z3),"-","_")),'VI3'!$A:$A,0)),)</f>
        <v>0.50778219913632416</v>
      </c>
      <c r="AA3" s="14">
        <f>IFERROR(HLOOKUP("w",'VI3'!$F:$F,MATCH(LOWER(SUBSTITUTE(HLOOKUP("vehicle",[1]pl!$C:$C,pos!AA3),"-","_")),'VI3'!$A:$A,0)) / HLOOKUP("b",'VI3'!$E:$E,MATCH(LOWER(SUBSTITUTE(HLOOKUP("vehicle",[1]pl!$C:$C,pos!AA3),"-","_")),'VI3'!$A:$A,0)),)</f>
        <v>0.51058205871977036</v>
      </c>
      <c r="AB3" s="14">
        <f>IFERROR(HLOOKUP("w",'VI3'!$F:$F,MATCH(LOWER(SUBSTITUTE(HLOOKUP("vehicle",[1]pl!$C:$C,pos!AB3),"-","_")),'VI3'!$A:$A,0)) / HLOOKUP("b",'VI3'!$E:$E,MATCH(LOWER(SUBSTITUTE(HLOOKUP("vehicle",[1]pl!$C:$C,pos!AB3),"-","_")),'VI3'!$A:$A,0)),)</f>
        <v>0.48529279371019796</v>
      </c>
      <c r="AC3" s="14">
        <f>IFERROR(HLOOKUP("w",'VI3'!$F:$F,MATCH(LOWER(SUBSTITUTE(HLOOKUP("vehicle",[1]pl!$C:$C,pos!AC3),"-","_")),'VI3'!$A:$A,0)) / HLOOKUP("b",'VI3'!$E:$E,MATCH(LOWER(SUBSTITUTE(HLOOKUP("vehicle",[1]pl!$C:$C,pos!AC3),"-","_")),'VI3'!$A:$A,0)),)</f>
        <v>0.49731584407020024</v>
      </c>
      <c r="AD3" s="14">
        <f>IFERROR(HLOOKUP("w",'VI3'!$F:$F,MATCH(LOWER(SUBSTITUTE(HLOOKUP("vehicle",[1]pl!$C:$C,pos!AD3),"-","_")),'VI3'!$A:$A,0)) / HLOOKUP("b",'VI3'!$E:$E,MATCH(LOWER(SUBSTITUTE(HLOOKUP("vehicle",[1]pl!$C:$C,pos!AD3),"-","_")),'VI3'!$A:$A,0)),)</f>
        <v>0.48302372484626521</v>
      </c>
      <c r="AE3" s="14">
        <f>IFERROR(HLOOKUP("w",'VI3'!$F:$F,MATCH(LOWER(SUBSTITUTE(HLOOKUP("vehicle",[1]pl!$C:$C,pos!AE3),"-","_")),'VI3'!$A:$A,0)) / HLOOKUP("b",'VI3'!$E:$E,MATCH(LOWER(SUBSTITUTE(HLOOKUP("vehicle",[1]pl!$C:$C,pos!AE3),"-","_")),'VI3'!$A:$A,0)),)</f>
        <v>0.47184074699337131</v>
      </c>
    </row>
    <row r="4" spans="1:31" x14ac:dyDescent="0.25">
      <c r="A4" s="14">
        <f>IFERROR(HLOOKUP("w",'VI3'!$F:$F,MATCH(LOWER(SUBSTITUTE(HLOOKUP("vehicle",[1]pl!$C:$C,pos!A4),"-","_")),'VI3'!$A:$A,0)) / HLOOKUP("b",'VI3'!$E:$E,MATCH(LOWER(SUBSTITUTE(HLOOKUP("vehicle",[1]pl!$C:$C,pos!A4),"-","_")),'VI3'!$A:$A,0)),)</f>
        <v>0.49353948881655224</v>
      </c>
      <c r="B4" s="14">
        <f>IFERROR(HLOOKUP("w",'VI3'!$F:$F,MATCH(LOWER(SUBSTITUTE(HLOOKUP("vehicle",[1]pl!$C:$C,pos!B4),"-","_")),'VI3'!$A:$A,0)) / HLOOKUP("b",'VI3'!$E:$E,MATCH(LOWER(SUBSTITUTE(HLOOKUP("vehicle",[1]pl!$C:$C,pos!B4),"-","_")),'VI3'!$A:$A,0)),)</f>
        <v>0.48673601932138499</v>
      </c>
      <c r="C4" s="14">
        <f>IFERROR(HLOOKUP("w",'VI3'!$F:$F,MATCH(LOWER(SUBSTITUTE(HLOOKUP("vehicle",[1]pl!$C:$C,pos!C4),"-","_")),'VI3'!$A:$A,0)) / HLOOKUP("b",'VI3'!$E:$E,MATCH(LOWER(SUBSTITUTE(HLOOKUP("vehicle",[1]pl!$C:$C,pos!C4),"-","_")),'VI3'!$A:$A,0)),)</f>
        <v>0.5167070664353649</v>
      </c>
      <c r="D4" s="14">
        <f>IFERROR(HLOOKUP("w",'VI3'!$F:$F,MATCH(LOWER(SUBSTITUTE(HLOOKUP("vehicle",[1]pl!$C:$C,pos!D4),"-","_")),'VI3'!$A:$A,0)) / HLOOKUP("b",'VI3'!$E:$E,MATCH(LOWER(SUBSTITUTE(HLOOKUP("vehicle",[1]pl!$C:$C,pos!D4),"-","_")),'VI3'!$A:$A,0)),)</f>
        <v>0.50543574009237824</v>
      </c>
      <c r="E4" s="14">
        <f>IFERROR(HLOOKUP("w",'VI3'!$F:$F,MATCH(LOWER(SUBSTITUTE(HLOOKUP("vehicle",[1]pl!$C:$C,pos!E4),"-","_")),'VI3'!$A:$A,0)) / HLOOKUP("b",'VI3'!$E:$E,MATCH(LOWER(SUBSTITUTE(HLOOKUP("vehicle",[1]pl!$C:$C,pos!E4),"-","_")),'VI3'!$A:$A,0)),)</f>
        <v>0.49073633892430718</v>
      </c>
      <c r="F4" s="14">
        <f>IFERROR(HLOOKUP("w",'VI3'!$F:$F,MATCH(LOWER(SUBSTITUTE(HLOOKUP("vehicle",[1]pl!$C:$C,pos!F4),"-","_")),'VI3'!$A:$A,0)) / HLOOKUP("b",'VI3'!$E:$E,MATCH(LOWER(SUBSTITUTE(HLOOKUP("vehicle",[1]pl!$C:$C,pos!F4),"-","_")),'VI3'!$A:$A,0)),)</f>
        <v>0.49526090682786023</v>
      </c>
      <c r="G4" s="14">
        <f>IFERROR(HLOOKUP("w",'VI3'!$F:$F,MATCH(LOWER(SUBSTITUTE(HLOOKUP("vehicle",[1]pl!$C:$C,pos!G4),"-","_")),'VI3'!$A:$A,0)) / HLOOKUP("b",'VI3'!$E:$E,MATCH(LOWER(SUBSTITUTE(HLOOKUP("vehicle",[1]pl!$C:$C,pos!G4),"-","_")),'VI3'!$A:$A,0)),)</f>
        <v>0.48743951028550042</v>
      </c>
      <c r="H4" s="14">
        <f>IFERROR(HLOOKUP("w",'VI3'!$F:$F,MATCH(LOWER(SUBSTITUTE(HLOOKUP("vehicle",[1]pl!$C:$C,pos!H4),"-","_")),'VI3'!$A:$A,0)) / HLOOKUP("b",'VI3'!$E:$E,MATCH(LOWER(SUBSTITUTE(HLOOKUP("vehicle",[1]pl!$C:$C,pos!H4),"-","_")),'VI3'!$A:$A,0)),)</f>
        <v>0.51058205871977036</v>
      </c>
      <c r="I4" s="14">
        <f>IFERROR(HLOOKUP("w",'VI3'!$F:$F,MATCH(LOWER(SUBSTITUTE(HLOOKUP("vehicle",[1]pl!$C:$C,pos!I4),"-","_")),'VI3'!$A:$A,0)) / HLOOKUP("b",'VI3'!$E:$E,MATCH(LOWER(SUBSTITUTE(HLOOKUP("vehicle",[1]pl!$C:$C,pos!I4),"-","_")),'VI3'!$A:$A,0)),)</f>
        <v>0.50519004484729535</v>
      </c>
      <c r="J4" s="14">
        <f>IFERROR(HLOOKUP("w",'VI3'!$F:$F,MATCH(LOWER(SUBSTITUTE(HLOOKUP("vehicle",[1]pl!$C:$C,pos!J4),"-","_")),'VI3'!$A:$A,0)) / HLOOKUP("b",'VI3'!$E:$E,MATCH(LOWER(SUBSTITUTE(HLOOKUP("vehicle",[1]pl!$C:$C,pos!J4),"-","_")),'VI3'!$A:$A,0)),)</f>
        <v>0.48060682635016627</v>
      </c>
      <c r="K4" s="14">
        <f>IFERROR(HLOOKUP("w",'VI3'!$F:$F,MATCH(LOWER(SUBSTITUTE(HLOOKUP("vehicle",[1]pl!$C:$C,pos!K4),"-","_")),'VI3'!$A:$A,0)) / HLOOKUP("b",'VI3'!$E:$E,MATCH(LOWER(SUBSTITUTE(HLOOKUP("vehicle",[1]pl!$C:$C,pos!K4),"-","_")),'VI3'!$A:$A,0)),)</f>
        <v>0.49073633892430718</v>
      </c>
      <c r="L4" s="14">
        <f>IFERROR(HLOOKUP("w",'VI3'!$F:$F,MATCH(LOWER(SUBSTITUTE(HLOOKUP("vehicle",[1]pl!$C:$C,pos!L4),"-","_")),'VI3'!$A:$A,0)) / HLOOKUP("b",'VI3'!$E:$E,MATCH(LOWER(SUBSTITUTE(HLOOKUP("vehicle",[1]pl!$C:$C,pos!L4),"-","_")),'VI3'!$A:$A,0)),)</f>
        <v>0.4942856382084857</v>
      </c>
      <c r="M4" s="14">
        <f>IFERROR(HLOOKUP("w",'VI3'!$F:$F,MATCH(LOWER(SUBSTITUTE(HLOOKUP("vehicle",[1]pl!$C:$C,pos!M4),"-","_")),'VI3'!$A:$A,0)) / HLOOKUP("b",'VI3'!$E:$E,MATCH(LOWER(SUBSTITUTE(HLOOKUP("vehicle",[1]pl!$C:$C,pos!M4),"-","_")),'VI3'!$A:$A,0)),)</f>
        <v>0.51294015191411535</v>
      </c>
      <c r="N4" s="14">
        <f>IFERROR(HLOOKUP("w",'VI3'!$F:$F,MATCH(LOWER(SUBSTITUTE(HLOOKUP("vehicle",[1]pl!$C:$C,pos!N4),"-","_")),'VI3'!$A:$A,0)) / HLOOKUP("b",'VI3'!$E:$E,MATCH(LOWER(SUBSTITUTE(HLOOKUP("vehicle",[1]pl!$C:$C,pos!N4),"-","_")),'VI3'!$A:$A,0)),)</f>
        <v>0.49321778582756715</v>
      </c>
      <c r="O4" s="14">
        <f>IFERROR(HLOOKUP("w",'VI3'!$F:$F,MATCH(LOWER(SUBSTITUTE(HLOOKUP("vehicle",[1]pl!$C:$C,pos!O4),"-","_")),'VI3'!$A:$A,0)) / HLOOKUP("b",'VI3'!$E:$E,MATCH(LOWER(SUBSTITUTE(HLOOKUP("vehicle",[1]pl!$C:$C,pos!O4),"-","_")),'VI3'!$A:$A,0)),)</f>
        <v>0.48973884418443897</v>
      </c>
      <c r="P4" s="14"/>
      <c r="Q4" s="14">
        <f>IFERROR(HLOOKUP("w",'VI3'!$F:$F,MATCH(LOWER(SUBSTITUTE(HLOOKUP("vehicle",[1]pl!$C:$C,pos!Q4),"-","_")),'VI3'!$A:$A,0)) / HLOOKUP("b",'VI3'!$E:$E,MATCH(LOWER(SUBSTITUTE(HLOOKUP("vehicle",[1]pl!$C:$C,pos!Q4),"-","_")),'VI3'!$A:$A,0)),)</f>
        <v>0.5128534011587198</v>
      </c>
      <c r="R4" s="14">
        <f>IFERROR(HLOOKUP("w",'VI3'!$F:$F,MATCH(LOWER(SUBSTITUTE(HLOOKUP("vehicle",[1]pl!$C:$C,pos!R4),"-","_")),'VI3'!$A:$A,0)) / HLOOKUP("b",'VI3'!$E:$E,MATCH(LOWER(SUBSTITUTE(HLOOKUP("vehicle",[1]pl!$C:$C,pos!R4),"-","_")),'VI3'!$A:$A,0)),)</f>
        <v>0.49073633892430718</v>
      </c>
      <c r="S4" s="14">
        <f>IFERROR(HLOOKUP("w",'VI3'!$F:$F,MATCH(LOWER(SUBSTITUTE(HLOOKUP("vehicle",[1]pl!$C:$C,pos!S4),"-","_")),'VI3'!$A:$A,0)) / HLOOKUP("b",'VI3'!$E:$E,MATCH(LOWER(SUBSTITUTE(HLOOKUP("vehicle",[1]pl!$C:$C,pos!S4),"-","_")),'VI3'!$A:$A,0)),)</f>
        <v>0.49644161573350687</v>
      </c>
      <c r="T4" s="14">
        <f>IFERROR(HLOOKUP("w",'VI3'!$F:$F,MATCH(LOWER(SUBSTITUTE(HLOOKUP("vehicle",[1]pl!$C:$C,pos!T4),"-","_")),'VI3'!$A:$A,0)) / HLOOKUP("b",'VI3'!$E:$E,MATCH(LOWER(SUBSTITUTE(HLOOKUP("vehicle",[1]pl!$C:$C,pos!T4),"-","_")),'VI3'!$A:$A,0)),)</f>
        <v>0.50800558759360814</v>
      </c>
      <c r="U4" s="14">
        <f>IFERROR(HLOOKUP("w",'VI3'!$F:$F,MATCH(LOWER(SUBSTITUTE(HLOOKUP("vehicle",[1]pl!$C:$C,pos!U4),"-","_")),'VI3'!$A:$A,0)) / HLOOKUP("b",'VI3'!$E:$E,MATCH(LOWER(SUBSTITUTE(HLOOKUP("vehicle",[1]pl!$C:$C,pos!U4),"-","_")),'VI3'!$A:$A,0)),)</f>
        <v>0.47688409089273792</v>
      </c>
      <c r="V4" s="14">
        <f>IFERROR(HLOOKUP("w",'VI3'!$F:$F,MATCH(LOWER(SUBSTITUTE(HLOOKUP("vehicle",[1]pl!$C:$C,pos!V4),"-","_")),'VI3'!$A:$A,0)) / HLOOKUP("b",'VI3'!$E:$E,MATCH(LOWER(SUBSTITUTE(HLOOKUP("vehicle",[1]pl!$C:$C,pos!V4),"-","_")),'VI3'!$A:$A,0)),)</f>
        <v>0.51058205871977036</v>
      </c>
      <c r="W4" s="14">
        <f>IFERROR(HLOOKUP("w",'VI3'!$F:$F,MATCH(LOWER(SUBSTITUTE(HLOOKUP("vehicle",[1]pl!$C:$C,pos!W4),"-","_")),'VI3'!$A:$A,0)) / HLOOKUP("b",'VI3'!$E:$E,MATCH(LOWER(SUBSTITUTE(HLOOKUP("vehicle",[1]pl!$C:$C,pos!W4),"-","_")),'VI3'!$A:$A,0)),)</f>
        <v>0.50248848516014832</v>
      </c>
      <c r="X4" s="14">
        <f>IFERROR(HLOOKUP("w",'VI3'!$F:$F,MATCH(LOWER(SUBSTITUTE(HLOOKUP("vehicle",[1]pl!$C:$C,pos!X4),"-","_")),'VI3'!$A:$A,0)) / HLOOKUP("b",'VI3'!$E:$E,MATCH(LOWER(SUBSTITUTE(HLOOKUP("vehicle",[1]pl!$C:$C,pos!X4),"-","_")),'VI3'!$A:$A,0)),)</f>
        <v>0.50481043065899434</v>
      </c>
      <c r="Y4" s="14">
        <f>IFERROR(HLOOKUP("w",'VI3'!$F:$F,MATCH(LOWER(SUBSTITUTE(HLOOKUP("vehicle",[1]pl!$C:$C,pos!Y4),"-","_")),'VI3'!$A:$A,0)) / HLOOKUP("b",'VI3'!$E:$E,MATCH(LOWER(SUBSTITUTE(HLOOKUP("vehicle",[1]pl!$C:$C,pos!Y4),"-","_")),'VI3'!$A:$A,0)),)</f>
        <v>0.51556233951607444</v>
      </c>
      <c r="Z4" s="14">
        <f>IFERROR(HLOOKUP("w",'VI3'!$F:$F,MATCH(LOWER(SUBSTITUTE(HLOOKUP("vehicle",[1]pl!$C:$C,pos!Z4),"-","_")),'VI3'!$A:$A,0)) / HLOOKUP("b",'VI3'!$E:$E,MATCH(LOWER(SUBSTITUTE(HLOOKUP("vehicle",[1]pl!$C:$C,pos!Z4),"-","_")),'VI3'!$A:$A,0)),)</f>
        <v>0.48060682635016627</v>
      </c>
      <c r="AA4" s="14">
        <f>IFERROR(HLOOKUP("w",'VI3'!$F:$F,MATCH(LOWER(SUBSTITUTE(HLOOKUP("vehicle",[1]pl!$C:$C,pos!AA4),"-","_")),'VI3'!$A:$A,0)) / HLOOKUP("b",'VI3'!$E:$E,MATCH(LOWER(SUBSTITUTE(HLOOKUP("vehicle",[1]pl!$C:$C,pos!AA4),"-","_")),'VI3'!$A:$A,0)),)</f>
        <v>0.49073633892430718</v>
      </c>
      <c r="AB4" s="14">
        <f>IFERROR(HLOOKUP("w",'VI3'!$F:$F,MATCH(LOWER(SUBSTITUTE(HLOOKUP("vehicle",[1]pl!$C:$C,pos!AB4),"-","_")),'VI3'!$A:$A,0)) / HLOOKUP("b",'VI3'!$E:$E,MATCH(LOWER(SUBSTITUTE(HLOOKUP("vehicle",[1]pl!$C:$C,pos!AB4),"-","_")),'VI3'!$A:$A,0)),)</f>
        <v>0.48673601932138499</v>
      </c>
      <c r="AC4" s="14">
        <f>IFERROR(HLOOKUP("w",'VI3'!$F:$F,MATCH(LOWER(SUBSTITUTE(HLOOKUP("vehicle",[1]pl!$C:$C,pos!AC4),"-","_")),'VI3'!$A:$A,0)) / HLOOKUP("b",'VI3'!$E:$E,MATCH(LOWER(SUBSTITUTE(HLOOKUP("vehicle",[1]pl!$C:$C,pos!AC4),"-","_")),'VI3'!$A:$A,0)),)</f>
        <v>0.49121633535204151</v>
      </c>
      <c r="AD4" s="14">
        <f>IFERROR(HLOOKUP("w",'VI3'!$F:$F,MATCH(LOWER(SUBSTITUTE(HLOOKUP("vehicle",[1]pl!$C:$C,pos!AD4),"-","_")),'VI3'!$A:$A,0)) / HLOOKUP("b",'VI3'!$E:$E,MATCH(LOWER(SUBSTITUTE(HLOOKUP("vehicle",[1]pl!$C:$C,pos!AD4),"-","_")),'VI3'!$A:$A,0)),)</f>
        <v>0.5167070664353649</v>
      </c>
      <c r="AE4" s="14">
        <f>IFERROR(HLOOKUP("w",'VI3'!$F:$F,MATCH(LOWER(SUBSTITUTE(HLOOKUP("vehicle",[1]pl!$C:$C,pos!AE4),"-","_")),'VI3'!$A:$A,0)) / HLOOKUP("b",'VI3'!$E:$E,MATCH(LOWER(SUBSTITUTE(HLOOKUP("vehicle",[1]pl!$C:$C,pos!AE4),"-","_")),'VI3'!$A:$A,0)),)</f>
        <v>0.50888819767161697</v>
      </c>
    </row>
    <row r="5" spans="1:31" x14ac:dyDescent="0.25">
      <c r="A5" s="14">
        <f>IFERROR(HLOOKUP("w",'VI3'!$F:$F,MATCH(LOWER(SUBSTITUTE(HLOOKUP("vehicle",[1]pl!$C:$C,pos!A5),"-","_")),'VI3'!$A:$A,0)) / HLOOKUP("b",'VI3'!$E:$E,MATCH(LOWER(SUBSTITUTE(HLOOKUP("vehicle",[1]pl!$C:$C,pos!A5),"-","_")),'VI3'!$A:$A,0)),)</f>
        <v>0.49353948881655224</v>
      </c>
      <c r="B5" s="14">
        <f>IFERROR(HLOOKUP("w",'VI3'!$F:$F,MATCH(LOWER(SUBSTITUTE(HLOOKUP("vehicle",[1]pl!$C:$C,pos!B5),"-","_")),'VI3'!$A:$A,0)) / HLOOKUP("b",'VI3'!$E:$E,MATCH(LOWER(SUBSTITUTE(HLOOKUP("vehicle",[1]pl!$C:$C,pos!B5),"-","_")),'VI3'!$A:$A,0)),)</f>
        <v>0.51058205871977036</v>
      </c>
      <c r="C5" s="14">
        <f>IFERROR(HLOOKUP("w",'VI3'!$F:$F,MATCH(LOWER(SUBSTITUTE(HLOOKUP("vehicle",[1]pl!$C:$C,pos!C5),"-","_")),'VI3'!$A:$A,0)) / HLOOKUP("b",'VI3'!$E:$E,MATCH(LOWER(SUBSTITUTE(HLOOKUP("vehicle",[1]pl!$C:$C,pos!C5),"-","_")),'VI3'!$A:$A,0)),)</f>
        <v>0.4942856382084857</v>
      </c>
      <c r="D5" s="14">
        <f>IFERROR(HLOOKUP("w",'VI3'!$F:$F,MATCH(LOWER(SUBSTITUTE(HLOOKUP("vehicle",[1]pl!$C:$C,pos!D5),"-","_")),'VI3'!$A:$A,0)) / HLOOKUP("b",'VI3'!$E:$E,MATCH(LOWER(SUBSTITUTE(HLOOKUP("vehicle",[1]pl!$C:$C,pos!D5),"-","_")),'VI3'!$A:$A,0)),)</f>
        <v>0.47978898074134169</v>
      </c>
      <c r="E5" s="14">
        <f>IFERROR(HLOOKUP("w",'VI3'!$F:$F,MATCH(LOWER(SUBSTITUTE(HLOOKUP("vehicle",[1]pl!$C:$C,pos!E5),"-","_")),'VI3'!$A:$A,0)) / HLOOKUP("b",'VI3'!$E:$E,MATCH(LOWER(SUBSTITUTE(HLOOKUP("vehicle",[1]pl!$C:$C,pos!E5),"-","_")),'VI3'!$A:$A,0)),)</f>
        <v>0.5167070664353649</v>
      </c>
      <c r="F5" s="14">
        <f>IFERROR(HLOOKUP("w",'VI3'!$F:$F,MATCH(LOWER(SUBSTITUTE(HLOOKUP("vehicle",[1]pl!$C:$C,pos!F5),"-","_")),'VI3'!$A:$A,0)) / HLOOKUP("b",'VI3'!$E:$E,MATCH(LOWER(SUBSTITUTE(HLOOKUP("vehicle",[1]pl!$C:$C,pos!F5),"-","_")),'VI3'!$A:$A,0)),)</f>
        <v>0.50543574009237824</v>
      </c>
      <c r="G5" s="14">
        <f>IFERROR(HLOOKUP("w",'VI3'!$F:$F,MATCH(LOWER(SUBSTITUTE(HLOOKUP("vehicle",[1]pl!$C:$C,pos!G5),"-","_")),'VI3'!$A:$A,0)) / HLOOKUP("b",'VI3'!$E:$E,MATCH(LOWER(SUBSTITUTE(HLOOKUP("vehicle",[1]pl!$C:$C,pos!G5),"-","_")),'VI3'!$A:$A,0)),)</f>
        <v>0.5416095986135957</v>
      </c>
      <c r="H5" s="14">
        <f>IFERROR(HLOOKUP("w",'VI3'!$F:$F,MATCH(LOWER(SUBSTITUTE(HLOOKUP("vehicle",[1]pl!$C:$C,pos!H5),"-","_")),'VI3'!$A:$A,0)) / HLOOKUP("b",'VI3'!$E:$E,MATCH(LOWER(SUBSTITUTE(HLOOKUP("vehicle",[1]pl!$C:$C,pos!H5),"-","_")),'VI3'!$A:$A,0)),)</f>
        <v>0.49656075003704103</v>
      </c>
      <c r="I5" s="14">
        <f>IFERROR(HLOOKUP("w",'VI3'!$F:$F,MATCH(LOWER(SUBSTITUTE(HLOOKUP("vehicle",[1]pl!$C:$C,pos!I5),"-","_")),'VI3'!$A:$A,0)) / HLOOKUP("b",'VI3'!$E:$E,MATCH(LOWER(SUBSTITUTE(HLOOKUP("vehicle",[1]pl!$C:$C,pos!I5),"-","_")),'VI3'!$A:$A,0)),)</f>
        <v>0.4798568796637428</v>
      </c>
      <c r="J5" s="14">
        <f>IFERROR(HLOOKUP("w",'VI3'!$F:$F,MATCH(LOWER(SUBSTITUTE(HLOOKUP("vehicle",[1]pl!$C:$C,pos!J5),"-","_")),'VI3'!$A:$A,0)) / HLOOKUP("b",'VI3'!$E:$E,MATCH(LOWER(SUBSTITUTE(HLOOKUP("vehicle",[1]pl!$C:$C,pos!J5),"-","_")),'VI3'!$A:$A,0)),)</f>
        <v>0.47989917616976502</v>
      </c>
      <c r="K5" s="14">
        <f>IFERROR(HLOOKUP("w",'VI3'!$F:$F,MATCH(LOWER(SUBSTITUTE(HLOOKUP("vehicle",[1]pl!$C:$C,pos!K5),"-","_")),'VI3'!$A:$A,0)) / HLOOKUP("b",'VI3'!$E:$E,MATCH(LOWER(SUBSTITUTE(HLOOKUP("vehicle",[1]pl!$C:$C,pos!K5),"-","_")),'VI3'!$A:$A,0)),)</f>
        <v>0.49073633892430718</v>
      </c>
      <c r="L5" s="14">
        <f>IFERROR(HLOOKUP("w",'VI3'!$F:$F,MATCH(LOWER(SUBSTITUTE(HLOOKUP("vehicle",[1]pl!$C:$C,pos!L5),"-","_")),'VI3'!$A:$A,0)) / HLOOKUP("b",'VI3'!$E:$E,MATCH(LOWER(SUBSTITUTE(HLOOKUP("vehicle",[1]pl!$C:$C,pos!L5),"-","_")),'VI3'!$A:$A,0)),)</f>
        <v>0.49121633535204151</v>
      </c>
      <c r="M5" s="14">
        <f>IFERROR(HLOOKUP("w",'VI3'!$F:$F,MATCH(LOWER(SUBSTITUTE(HLOOKUP("vehicle",[1]pl!$C:$C,pos!M5),"-","_")),'VI3'!$A:$A,0)) / HLOOKUP("b",'VI3'!$E:$E,MATCH(LOWER(SUBSTITUTE(HLOOKUP("vehicle",[1]pl!$C:$C,pos!M5),"-","_")),'VI3'!$A:$A,0)),)</f>
        <v>0.50200071639220945</v>
      </c>
      <c r="N5" s="14">
        <f>IFERROR(HLOOKUP("w",'VI3'!$F:$F,MATCH(LOWER(SUBSTITUTE(HLOOKUP("vehicle",[1]pl!$C:$C,pos!N5),"-","_")),'VI3'!$A:$A,0)) / HLOOKUP("b",'VI3'!$E:$E,MATCH(LOWER(SUBSTITUTE(HLOOKUP("vehicle",[1]pl!$C:$C,pos!N5),"-","_")),'VI3'!$A:$A,0)),)</f>
        <v>0.48673601932138499</v>
      </c>
      <c r="O5" s="14">
        <f>IFERROR(HLOOKUP("w",'VI3'!$F:$F,MATCH(LOWER(SUBSTITUTE(HLOOKUP("vehicle",[1]pl!$C:$C,pos!O5),"-","_")),'VI3'!$A:$A,0)) / HLOOKUP("b",'VI3'!$E:$E,MATCH(LOWER(SUBSTITUTE(HLOOKUP("vehicle",[1]pl!$C:$C,pos!O5),"-","_")),'VI3'!$A:$A,0)),)</f>
        <v>0.4774421165998578</v>
      </c>
      <c r="P5" s="14"/>
      <c r="Q5" s="14">
        <f>IFERROR(HLOOKUP("w",'VI3'!$F:$F,MATCH(LOWER(SUBSTITUTE(HLOOKUP("vehicle",[1]pl!$C:$C,pos!Q5),"-","_")),'VI3'!$A:$A,0)) / HLOOKUP("b",'VI3'!$E:$E,MATCH(LOWER(SUBSTITUTE(HLOOKUP("vehicle",[1]pl!$C:$C,pos!Q5),"-","_")),'VI3'!$A:$A,0)),)</f>
        <v>0.49731584407020024</v>
      </c>
      <c r="R5" s="14">
        <f>IFERROR(HLOOKUP("w",'VI3'!$F:$F,MATCH(LOWER(SUBSTITUTE(HLOOKUP("vehicle",[1]pl!$C:$C,pos!R5),"-","_")),'VI3'!$A:$A,0)) / HLOOKUP("b",'VI3'!$E:$E,MATCH(LOWER(SUBSTITUTE(HLOOKUP("vehicle",[1]pl!$C:$C,pos!R5),"-","_")),'VI3'!$A:$A,0)),)</f>
        <v>0.48673601932138499</v>
      </c>
      <c r="S5" s="14">
        <f>IFERROR(HLOOKUP("w",'VI3'!$F:$F,MATCH(LOWER(SUBSTITUTE(HLOOKUP("vehicle",[1]pl!$C:$C,pos!S5),"-","_")),'VI3'!$A:$A,0)) / HLOOKUP("b",'VI3'!$E:$E,MATCH(LOWER(SUBSTITUTE(HLOOKUP("vehicle",[1]pl!$C:$C,pos!S5),"-","_")),'VI3'!$A:$A,0)),)</f>
        <v>0.49353948881655224</v>
      </c>
      <c r="T5" s="14">
        <f>IFERROR(HLOOKUP("w",'VI3'!$F:$F,MATCH(LOWER(SUBSTITUTE(HLOOKUP("vehicle",[1]pl!$C:$C,pos!T5),"-","_")),'VI3'!$A:$A,0)) / HLOOKUP("b",'VI3'!$E:$E,MATCH(LOWER(SUBSTITUTE(HLOOKUP("vehicle",[1]pl!$C:$C,pos!T5),"-","_")),'VI3'!$A:$A,0)),)</f>
        <v>0.49656075003704103</v>
      </c>
      <c r="U5" s="14">
        <f>IFERROR(HLOOKUP("w",'VI3'!$F:$F,MATCH(LOWER(SUBSTITUTE(HLOOKUP("vehicle",[1]pl!$C:$C,pos!U5),"-","_")),'VI3'!$A:$A,0)) / HLOOKUP("b",'VI3'!$E:$E,MATCH(LOWER(SUBSTITUTE(HLOOKUP("vehicle",[1]pl!$C:$C,pos!U5),"-","_")),'VI3'!$A:$A,0)),)</f>
        <v>0.47688409089273792</v>
      </c>
      <c r="V5" s="14">
        <f>IFERROR(HLOOKUP("w",'VI3'!$F:$F,MATCH(LOWER(SUBSTITUTE(HLOOKUP("vehicle",[1]pl!$C:$C,pos!V5),"-","_")),'VI3'!$A:$A,0)) / HLOOKUP("b",'VI3'!$E:$E,MATCH(LOWER(SUBSTITUTE(HLOOKUP("vehicle",[1]pl!$C:$C,pos!V5),"-","_")),'VI3'!$A:$A,0)),)</f>
        <v>0.47427823599626751</v>
      </c>
      <c r="W5" s="14">
        <f>IFERROR(HLOOKUP("w",'VI3'!$F:$F,MATCH(LOWER(SUBSTITUTE(HLOOKUP("vehicle",[1]pl!$C:$C,pos!W5),"-","_")),'VI3'!$A:$A,0)) / HLOOKUP("b",'VI3'!$E:$E,MATCH(LOWER(SUBSTITUTE(HLOOKUP("vehicle",[1]pl!$C:$C,pos!W5),"-","_")),'VI3'!$A:$A,0)),)</f>
        <v>0.49526090682786023</v>
      </c>
      <c r="X5" s="14">
        <f>IFERROR(HLOOKUP("w",'VI3'!$F:$F,MATCH(LOWER(SUBSTITUTE(HLOOKUP("vehicle",[1]pl!$C:$C,pos!X5),"-","_")),'VI3'!$A:$A,0)) / HLOOKUP("b",'VI3'!$E:$E,MATCH(LOWER(SUBSTITUTE(HLOOKUP("vehicle",[1]pl!$C:$C,pos!X5),"-","_")),'VI3'!$A:$A,0)),)</f>
        <v>0.49121633535204151</v>
      </c>
      <c r="Y5" s="14">
        <f>IFERROR(HLOOKUP("w",'VI3'!$F:$F,MATCH(LOWER(SUBSTITUTE(HLOOKUP("vehicle",[1]pl!$C:$C,pos!Y5),"-","_")),'VI3'!$A:$A,0)) / HLOOKUP("b",'VI3'!$E:$E,MATCH(LOWER(SUBSTITUTE(HLOOKUP("vehicle",[1]pl!$C:$C,pos!Y5),"-","_")),'VI3'!$A:$A,0)),)</f>
        <v>0.51058205871977036</v>
      </c>
      <c r="Z5" s="14">
        <f>IFERROR(HLOOKUP("w",'VI3'!$F:$F,MATCH(LOWER(SUBSTITUTE(HLOOKUP("vehicle",[1]pl!$C:$C,pos!Z5),"-","_")),'VI3'!$A:$A,0)) / HLOOKUP("b",'VI3'!$E:$E,MATCH(LOWER(SUBSTITUTE(HLOOKUP("vehicle",[1]pl!$C:$C,pos!Z5),"-","_")),'VI3'!$A:$A,0)),)</f>
        <v>0.50800558759360814</v>
      </c>
      <c r="AA5" s="14">
        <f>IFERROR(HLOOKUP("w",'VI3'!$F:$F,MATCH(LOWER(SUBSTITUTE(HLOOKUP("vehicle",[1]pl!$C:$C,pos!AA5),"-","_")),'VI3'!$A:$A,0)) / HLOOKUP("b",'VI3'!$E:$E,MATCH(LOWER(SUBSTITUTE(HLOOKUP("vehicle",[1]pl!$C:$C,pos!AA5),"-","_")),'VI3'!$A:$A,0)),)</f>
        <v>0.4798568796637428</v>
      </c>
      <c r="AB5" s="14">
        <f>IFERROR(HLOOKUP("w",'VI3'!$F:$F,MATCH(LOWER(SUBSTITUTE(HLOOKUP("vehicle",[1]pl!$C:$C,pos!AB5),"-","_")),'VI3'!$A:$A,0)) / HLOOKUP("b",'VI3'!$E:$E,MATCH(LOWER(SUBSTITUTE(HLOOKUP("vehicle",[1]pl!$C:$C,pos!AB5),"-","_")),'VI3'!$A:$A,0)),)</f>
        <v>0.48673601932138499</v>
      </c>
      <c r="AC5" s="14">
        <f>IFERROR(HLOOKUP("w",'VI3'!$F:$F,MATCH(LOWER(SUBSTITUTE(HLOOKUP("vehicle",[1]pl!$C:$C,pos!AC5),"-","_")),'VI3'!$A:$A,0)) / HLOOKUP("b",'VI3'!$E:$E,MATCH(LOWER(SUBSTITUTE(HLOOKUP("vehicle",[1]pl!$C:$C,pos!AC5),"-","_")),'VI3'!$A:$A,0)),)</f>
        <v>0.50200071639220945</v>
      </c>
      <c r="AD5" s="14">
        <f>IFERROR(HLOOKUP("w",'VI3'!$F:$F,MATCH(LOWER(SUBSTITUTE(HLOOKUP("vehicle",[1]pl!$C:$C,pos!AD5),"-","_")),'VI3'!$A:$A,0)) / HLOOKUP("b",'VI3'!$E:$E,MATCH(LOWER(SUBSTITUTE(HLOOKUP("vehicle",[1]pl!$C:$C,pos!AD5),"-","_")),'VI3'!$A:$A,0)),)</f>
        <v>0.49073633892430718</v>
      </c>
      <c r="AE5" s="14">
        <f>IFERROR(HLOOKUP("w",'VI3'!$F:$F,MATCH(LOWER(SUBSTITUTE(HLOOKUP("vehicle",[1]pl!$C:$C,pos!AE5),"-","_")),'VI3'!$A:$A,0)) / HLOOKUP("b",'VI3'!$E:$E,MATCH(LOWER(SUBSTITUTE(HLOOKUP("vehicle",[1]pl!$C:$C,pos!AE5),"-","_")),'VI3'!$A:$A,0)),)</f>
        <v>0.49073633892430718</v>
      </c>
    </row>
    <row r="6" spans="1:31" x14ac:dyDescent="0.25">
      <c r="A6" s="14">
        <f>IFERROR(HLOOKUP("w",'VI3'!$F:$F,MATCH(LOWER(SUBSTITUTE(HLOOKUP("vehicle",[1]pl!$C:$C,pos!A6),"-","_")),'VI3'!$A:$A,0)) / HLOOKUP("b",'VI3'!$E:$E,MATCH(LOWER(SUBSTITUTE(HLOOKUP("vehicle",[1]pl!$C:$C,pos!A6),"-","_")),'VI3'!$A:$A,0)),)</f>
        <v>0.49353948881655224</v>
      </c>
      <c r="B6" s="14">
        <f>IFERROR(HLOOKUP("w",'VI3'!$F:$F,MATCH(LOWER(SUBSTITUTE(HLOOKUP("vehicle",[1]pl!$C:$C,pos!B6),"-","_")),'VI3'!$A:$A,0)) / HLOOKUP("b",'VI3'!$E:$E,MATCH(LOWER(SUBSTITUTE(HLOOKUP("vehicle",[1]pl!$C:$C,pos!B6),"-","_")),'VI3'!$A:$A,0)),)</f>
        <v>0.48060682635016627</v>
      </c>
      <c r="C6" s="14">
        <f>IFERROR(HLOOKUP("w",'VI3'!$F:$F,MATCH(LOWER(SUBSTITUTE(HLOOKUP("vehicle",[1]pl!$C:$C,pos!C6),"-","_")),'VI3'!$A:$A,0)) / HLOOKUP("b",'VI3'!$E:$E,MATCH(LOWER(SUBSTITUTE(HLOOKUP("vehicle",[1]pl!$C:$C,pos!C6),"-","_")),'VI3'!$A:$A,0)),)</f>
        <v>0.50543574009237824</v>
      </c>
      <c r="D6" s="14">
        <f>IFERROR(HLOOKUP("w",'VI3'!$F:$F,MATCH(LOWER(SUBSTITUTE(HLOOKUP("vehicle",[1]pl!$C:$C,pos!D6),"-","_")),'VI3'!$A:$A,0)) / HLOOKUP("b",'VI3'!$E:$E,MATCH(LOWER(SUBSTITUTE(HLOOKUP("vehicle",[1]pl!$C:$C,pos!D6),"-","_")),'VI3'!$A:$A,0)),)</f>
        <v>0.49483953619230792</v>
      </c>
      <c r="E6" s="14">
        <f>IFERROR(HLOOKUP("w",'VI3'!$F:$F,MATCH(LOWER(SUBSTITUTE(HLOOKUP("vehicle",[1]pl!$C:$C,pos!E6),"-","_")),'VI3'!$A:$A,0)) / HLOOKUP("b",'VI3'!$E:$E,MATCH(LOWER(SUBSTITUTE(HLOOKUP("vehicle",[1]pl!$C:$C,pos!E6),"-","_")),'VI3'!$A:$A,0)),)</f>
        <v>0.49656075003704103</v>
      </c>
      <c r="F6" s="14">
        <f>IFERROR(HLOOKUP("w",'VI3'!$F:$F,MATCH(LOWER(SUBSTITUTE(HLOOKUP("vehicle",[1]pl!$C:$C,pos!F6),"-","_")),'VI3'!$A:$A,0)) / HLOOKUP("b",'VI3'!$E:$E,MATCH(LOWER(SUBSTITUTE(HLOOKUP("vehicle",[1]pl!$C:$C,pos!F6),"-","_")),'VI3'!$A:$A,0)),)</f>
        <v>0.49526090682786023</v>
      </c>
      <c r="G6" s="14">
        <f>IFERROR(HLOOKUP("w",'VI3'!$F:$F,MATCH(LOWER(SUBSTITUTE(HLOOKUP("vehicle",[1]pl!$C:$C,pos!G6),"-","_")),'VI3'!$A:$A,0)) / HLOOKUP("b",'VI3'!$E:$E,MATCH(LOWER(SUBSTITUTE(HLOOKUP("vehicle",[1]pl!$C:$C,pos!G6),"-","_")),'VI3'!$A:$A,0)),)</f>
        <v>0.47909462747623577</v>
      </c>
      <c r="H6" s="14">
        <f>IFERROR(HLOOKUP("w",'VI3'!$F:$F,MATCH(LOWER(SUBSTITUTE(HLOOKUP("vehicle",[1]pl!$C:$C,pos!H6),"-","_")),'VI3'!$A:$A,0)) / HLOOKUP("b",'VI3'!$E:$E,MATCH(LOWER(SUBSTITUTE(HLOOKUP("vehicle",[1]pl!$C:$C,pos!H6),"-","_")),'VI3'!$A:$A,0)),)</f>
        <v>0.49121633535204151</v>
      </c>
      <c r="I6" s="14">
        <f>IFERROR(HLOOKUP("w",'VI3'!$F:$F,MATCH(LOWER(SUBSTITUTE(HLOOKUP("vehicle",[1]pl!$C:$C,pos!I6),"-","_")),'VI3'!$A:$A,0)) / HLOOKUP("b",'VI3'!$E:$E,MATCH(LOWER(SUBSTITUTE(HLOOKUP("vehicle",[1]pl!$C:$C,pos!I6),"-","_")),'VI3'!$A:$A,0)),)</f>
        <v>0.5167070664353649</v>
      </c>
      <c r="J6" s="14">
        <f>IFERROR(HLOOKUP("w",'VI3'!$F:$F,MATCH(LOWER(SUBSTITUTE(HLOOKUP("vehicle",[1]pl!$C:$C,pos!J6),"-","_")),'VI3'!$A:$A,0)) / HLOOKUP("b",'VI3'!$E:$E,MATCH(LOWER(SUBSTITUTE(HLOOKUP("vehicle",[1]pl!$C:$C,pos!J6),"-","_")),'VI3'!$A:$A,0)),)</f>
        <v>0.48896296957930768</v>
      </c>
      <c r="K6" s="14">
        <f>IFERROR(HLOOKUP("w",'VI3'!$F:$F,MATCH(LOWER(SUBSTITUTE(HLOOKUP("vehicle",[1]pl!$C:$C,pos!K6),"-","_")),'VI3'!$A:$A,0)) / HLOOKUP("b",'VI3'!$E:$E,MATCH(LOWER(SUBSTITUTE(HLOOKUP("vehicle",[1]pl!$C:$C,pos!K6),"-","_")),'VI3'!$A:$A,0)),)</f>
        <v>0.50692446709550787</v>
      </c>
      <c r="L6" s="14">
        <f>IFERROR(HLOOKUP("w",'VI3'!$F:$F,MATCH(LOWER(SUBSTITUTE(HLOOKUP("vehicle",[1]pl!$C:$C,pos!L6),"-","_")),'VI3'!$A:$A,0)) / HLOOKUP("b",'VI3'!$E:$E,MATCH(LOWER(SUBSTITUTE(HLOOKUP("vehicle",[1]pl!$C:$C,pos!L6),"-","_")),'VI3'!$A:$A,0)),)</f>
        <v>0.49731584407020024</v>
      </c>
      <c r="M6" s="14">
        <f>IFERROR(HLOOKUP("w",'VI3'!$F:$F,MATCH(LOWER(SUBSTITUTE(HLOOKUP("vehicle",[1]pl!$C:$C,pos!M6),"-","_")),'VI3'!$A:$A,0)) / HLOOKUP("b",'VI3'!$E:$E,MATCH(LOWER(SUBSTITUTE(HLOOKUP("vehicle",[1]pl!$C:$C,pos!M6),"-","_")),'VI3'!$A:$A,0)),)</f>
        <v>0.48302372484626521</v>
      </c>
      <c r="N6" s="14">
        <f>IFERROR(HLOOKUP("w",'VI3'!$F:$F,MATCH(LOWER(SUBSTITUTE(HLOOKUP("vehicle",[1]pl!$C:$C,pos!N6),"-","_")),'VI3'!$A:$A,0)) / HLOOKUP("b",'VI3'!$E:$E,MATCH(LOWER(SUBSTITUTE(HLOOKUP("vehicle",[1]pl!$C:$C,pos!N6),"-","_")),'VI3'!$A:$A,0)),)</f>
        <v>0.48060682635016627</v>
      </c>
      <c r="O6" s="14">
        <f>IFERROR(HLOOKUP("w",'VI3'!$F:$F,MATCH(LOWER(SUBSTITUTE(HLOOKUP("vehicle",[1]pl!$C:$C,pos!O6),"-","_")),'VI3'!$A:$A,0)) / HLOOKUP("b",'VI3'!$E:$E,MATCH(LOWER(SUBSTITUTE(HLOOKUP("vehicle",[1]pl!$C:$C,pos!O6),"-","_")),'VI3'!$A:$A,0)),)</f>
        <v>0.51847652396390798</v>
      </c>
      <c r="P6" s="14"/>
      <c r="Q6" s="14">
        <f>IFERROR(HLOOKUP("w",'VI3'!$F:$F,MATCH(LOWER(SUBSTITUTE(HLOOKUP("vehicle",[1]pl!$C:$C,pos!Q6),"-","_")),'VI3'!$A:$A,0)) / HLOOKUP("b",'VI3'!$E:$E,MATCH(LOWER(SUBSTITUTE(HLOOKUP("vehicle",[1]pl!$C:$C,pos!Q6),"-","_")),'VI3'!$A:$A,0)),)</f>
        <v>0.51058205871977036</v>
      </c>
      <c r="R6" s="14">
        <f>IFERROR(HLOOKUP("w",'VI3'!$F:$F,MATCH(LOWER(SUBSTITUTE(HLOOKUP("vehicle",[1]pl!$C:$C,pos!R6),"-","_")),'VI3'!$A:$A,0)) / HLOOKUP("b",'VI3'!$E:$E,MATCH(LOWER(SUBSTITUTE(HLOOKUP("vehicle",[1]pl!$C:$C,pos!R6),"-","_")),'VI3'!$A:$A,0)),)</f>
        <v>0.5167070664353649</v>
      </c>
      <c r="S6" s="14">
        <f>IFERROR(HLOOKUP("w",'VI3'!$F:$F,MATCH(LOWER(SUBSTITUTE(HLOOKUP("vehicle",[1]pl!$C:$C,pos!S6),"-","_")),'VI3'!$A:$A,0)) / HLOOKUP("b",'VI3'!$E:$E,MATCH(LOWER(SUBSTITUTE(HLOOKUP("vehicle",[1]pl!$C:$C,pos!S6),"-","_")),'VI3'!$A:$A,0)),)</f>
        <v>0.49656075003704103</v>
      </c>
      <c r="T6" s="14">
        <f>IFERROR(HLOOKUP("w",'VI3'!$F:$F,MATCH(LOWER(SUBSTITUTE(HLOOKUP("vehicle",[1]pl!$C:$C,pos!T6),"-","_")),'VI3'!$A:$A,0)) / HLOOKUP("b",'VI3'!$E:$E,MATCH(LOWER(SUBSTITUTE(HLOOKUP("vehicle",[1]pl!$C:$C,pos!T6),"-","_")),'VI3'!$A:$A,0)),)</f>
        <v>0.47909462747623577</v>
      </c>
      <c r="U6" s="14">
        <f>IFERROR(HLOOKUP("w",'VI3'!$F:$F,MATCH(LOWER(SUBSTITUTE(HLOOKUP("vehicle",[1]pl!$C:$C,pos!U6),"-","_")),'VI3'!$A:$A,0)) / HLOOKUP("b",'VI3'!$E:$E,MATCH(LOWER(SUBSTITUTE(HLOOKUP("vehicle",[1]pl!$C:$C,pos!U6),"-","_")),'VI3'!$A:$A,0)),)</f>
        <v>0.49121633535204151</v>
      </c>
      <c r="V6" s="14">
        <f>IFERROR(HLOOKUP("w",'VI3'!$F:$F,MATCH(LOWER(SUBSTITUTE(HLOOKUP("vehicle",[1]pl!$C:$C,pos!V6),"-","_")),'VI3'!$A:$A,0)) / HLOOKUP("b",'VI3'!$E:$E,MATCH(LOWER(SUBSTITUTE(HLOOKUP("vehicle",[1]pl!$C:$C,pos!V6),"-","_")),'VI3'!$A:$A,0)),)</f>
        <v>0.49769359147341857</v>
      </c>
      <c r="W6" s="14">
        <f>IFERROR(HLOOKUP("w",'VI3'!$F:$F,MATCH(LOWER(SUBSTITUTE(HLOOKUP("vehicle",[1]pl!$C:$C,pos!W6),"-","_")),'VI3'!$A:$A,0)) / HLOOKUP("b",'VI3'!$E:$E,MATCH(LOWER(SUBSTITUTE(HLOOKUP("vehicle",[1]pl!$C:$C,pos!W6),"-","_")),'VI3'!$A:$A,0)),)</f>
        <v>0.49644161573350687</v>
      </c>
      <c r="X6" s="14">
        <f>IFERROR(HLOOKUP("w",'VI3'!$F:$F,MATCH(LOWER(SUBSTITUTE(HLOOKUP("vehicle",[1]pl!$C:$C,pos!X6),"-","_")),'VI3'!$A:$A,0)) / HLOOKUP("b",'VI3'!$E:$E,MATCH(LOWER(SUBSTITUTE(HLOOKUP("vehicle",[1]pl!$C:$C,pos!X6),"-","_")),'VI3'!$A:$A,0)),)</f>
        <v>0.49121633535204151</v>
      </c>
      <c r="Y6" s="14">
        <f>IFERROR(HLOOKUP("w",'VI3'!$F:$F,MATCH(LOWER(SUBSTITUTE(HLOOKUP("vehicle",[1]pl!$C:$C,pos!Y6),"-","_")),'VI3'!$A:$A,0)) / HLOOKUP("b",'VI3'!$E:$E,MATCH(LOWER(SUBSTITUTE(HLOOKUP("vehicle",[1]pl!$C:$C,pos!Y6),"-","_")),'VI3'!$A:$A,0)),)</f>
        <v>0.48743951028550042</v>
      </c>
      <c r="Z6" s="14">
        <f>IFERROR(HLOOKUP("w",'VI3'!$F:$F,MATCH(LOWER(SUBSTITUTE(HLOOKUP("vehicle",[1]pl!$C:$C,pos!Z6),"-","_")),'VI3'!$A:$A,0)) / HLOOKUP("b",'VI3'!$E:$E,MATCH(LOWER(SUBSTITUTE(HLOOKUP("vehicle",[1]pl!$C:$C,pos!Z6),"-","_")),'VI3'!$A:$A,0)),)</f>
        <v>0.49872331813862281</v>
      </c>
      <c r="AA6" s="14">
        <f>IFERROR(HLOOKUP("w",'VI3'!$F:$F,MATCH(LOWER(SUBSTITUTE(HLOOKUP("vehicle",[1]pl!$C:$C,pos!AA6),"-","_")),'VI3'!$A:$A,0)) / HLOOKUP("b",'VI3'!$E:$E,MATCH(LOWER(SUBSTITUTE(HLOOKUP("vehicle",[1]pl!$C:$C,pos!AA6),"-","_")),'VI3'!$A:$A,0)),)</f>
        <v>0.48896296957930768</v>
      </c>
      <c r="AB6" s="14">
        <f>IFERROR(HLOOKUP("w",'VI3'!$F:$F,MATCH(LOWER(SUBSTITUTE(HLOOKUP("vehicle",[1]pl!$C:$C,pos!AB6),"-","_")),'VI3'!$A:$A,0)) / HLOOKUP("b",'VI3'!$E:$E,MATCH(LOWER(SUBSTITUTE(HLOOKUP("vehicle",[1]pl!$C:$C,pos!AB6),"-","_")),'VI3'!$A:$A,0)),)</f>
        <v>0.48060682635016627</v>
      </c>
      <c r="AC6" s="14">
        <f>IFERROR(HLOOKUP("w",'VI3'!$F:$F,MATCH(LOWER(SUBSTITUTE(HLOOKUP("vehicle",[1]pl!$C:$C,pos!AC6),"-","_")),'VI3'!$A:$A,0)) / HLOOKUP("b",'VI3'!$E:$E,MATCH(LOWER(SUBSTITUTE(HLOOKUP("vehicle",[1]pl!$C:$C,pos!AC6),"-","_")),'VI3'!$A:$A,0)),)</f>
        <v>0.50257899408970841</v>
      </c>
      <c r="AD6" s="14">
        <f>IFERROR(HLOOKUP("w",'VI3'!$F:$F,MATCH(LOWER(SUBSTITUTE(HLOOKUP("vehicle",[1]pl!$C:$C,pos!AD6),"-","_")),'VI3'!$A:$A,0)) / HLOOKUP("b",'VI3'!$E:$E,MATCH(LOWER(SUBSTITUTE(HLOOKUP("vehicle",[1]pl!$C:$C,pos!AD6),"-","_")),'VI3'!$A:$A,0)),)</f>
        <v>0.48060682635016627</v>
      </c>
      <c r="AE6" s="14">
        <f>IFERROR(HLOOKUP("w",'VI3'!$F:$F,MATCH(LOWER(SUBSTITUTE(HLOOKUP("vehicle",[1]pl!$C:$C,pos!AE6),"-","_")),'VI3'!$A:$A,0)) / HLOOKUP("b",'VI3'!$E:$E,MATCH(LOWER(SUBSTITUTE(HLOOKUP("vehicle",[1]pl!$C:$C,pos!AE6),"-","_")),'VI3'!$A:$A,0)),)</f>
        <v>0.48059446497890895</v>
      </c>
    </row>
    <row r="7" spans="1:31" x14ac:dyDescent="0.25">
      <c r="A7" s="14">
        <f>IFERROR(HLOOKUP("w",'VI3'!$F:$F,MATCH(LOWER(SUBSTITUTE(HLOOKUP("vehicle",[1]pl!$C:$C,pos!A7),"-","_")),'VI3'!$A:$A,0)) / HLOOKUP("b",'VI3'!$E:$E,MATCH(LOWER(SUBSTITUTE(HLOOKUP("vehicle",[1]pl!$C:$C,pos!A7),"-","_")),'VI3'!$A:$A,0)),)</f>
        <v>0.48992795630892771</v>
      </c>
      <c r="B7" s="14">
        <f>IFERROR(HLOOKUP("w",'VI3'!$F:$F,MATCH(LOWER(SUBSTITUTE(HLOOKUP("vehicle",[1]pl!$C:$C,pos!B7),"-","_")),'VI3'!$A:$A,0)) / HLOOKUP("b",'VI3'!$E:$E,MATCH(LOWER(SUBSTITUTE(HLOOKUP("vehicle",[1]pl!$C:$C,pos!B7),"-","_")),'VI3'!$A:$A,0)),)</f>
        <v>0.47904513929470205</v>
      </c>
      <c r="C7" s="14">
        <f>IFERROR(HLOOKUP("w",'VI3'!$F:$F,MATCH(LOWER(SUBSTITUTE(HLOOKUP("vehicle",[1]pl!$C:$C,pos!C7),"-","_")),'VI3'!$A:$A,0)) / HLOOKUP("b",'VI3'!$E:$E,MATCH(LOWER(SUBSTITUTE(HLOOKUP("vehicle",[1]pl!$C:$C,pos!C7),"-","_")),'VI3'!$A:$A,0)),)</f>
        <v>0.49656075003704103</v>
      </c>
      <c r="D7" s="14">
        <f>IFERROR(HLOOKUP("w",'VI3'!$F:$F,MATCH(LOWER(SUBSTITUTE(HLOOKUP("vehicle",[1]pl!$C:$C,pos!D7),"-","_")),'VI3'!$A:$A,0)) / HLOOKUP("b",'VI3'!$E:$E,MATCH(LOWER(SUBSTITUTE(HLOOKUP("vehicle",[1]pl!$C:$C,pos!D7),"-","_")),'VI3'!$A:$A,0)),)</f>
        <v>0.5167070664353649</v>
      </c>
      <c r="E7" s="14">
        <f>IFERROR(HLOOKUP("w",'VI3'!$F:$F,MATCH(LOWER(SUBSTITUTE(HLOOKUP("vehicle",[1]pl!$C:$C,pos!E7),"-","_")),'VI3'!$A:$A,0)) / HLOOKUP("b",'VI3'!$E:$E,MATCH(LOWER(SUBSTITUTE(HLOOKUP("vehicle",[1]pl!$C:$C,pos!E7),"-","_")),'VI3'!$A:$A,0)),)</f>
        <v>0.49644161573350687</v>
      </c>
      <c r="F7" s="14">
        <f>IFERROR(HLOOKUP("w",'VI3'!$F:$F,MATCH(LOWER(SUBSTITUTE(HLOOKUP("vehicle",[1]pl!$C:$C,pos!F7),"-","_")),'VI3'!$A:$A,0)) / HLOOKUP("b",'VI3'!$E:$E,MATCH(LOWER(SUBSTITUTE(HLOOKUP("vehicle",[1]pl!$C:$C,pos!F7),"-","_")),'VI3'!$A:$A,0)),)</f>
        <v>0.49121633535204151</v>
      </c>
      <c r="G7" s="14">
        <f>IFERROR(HLOOKUP("w",'VI3'!$F:$F,MATCH(LOWER(SUBSTITUTE(HLOOKUP("vehicle",[1]pl!$C:$C,pos!G7),"-","_")),'VI3'!$A:$A,0)) / HLOOKUP("b",'VI3'!$E:$E,MATCH(LOWER(SUBSTITUTE(HLOOKUP("vehicle",[1]pl!$C:$C,pos!G7),"-","_")),'VI3'!$A:$A,0)),)</f>
        <v>0.50543574009237824</v>
      </c>
      <c r="H7" s="14">
        <f>IFERROR(HLOOKUP("w",'VI3'!$F:$F,MATCH(LOWER(SUBSTITUTE(HLOOKUP("vehicle",[1]pl!$C:$C,pos!H7),"-","_")),'VI3'!$A:$A,0)) / HLOOKUP("b",'VI3'!$E:$E,MATCH(LOWER(SUBSTITUTE(HLOOKUP("vehicle",[1]pl!$C:$C,pos!H7),"-","_")),'VI3'!$A:$A,0)),)</f>
        <v>0.49121633535204151</v>
      </c>
      <c r="I7" s="14">
        <f>IFERROR(HLOOKUP("w",'VI3'!$F:$F,MATCH(LOWER(SUBSTITUTE(HLOOKUP("vehicle",[1]pl!$C:$C,pos!I7),"-","_")),'VI3'!$A:$A,0)) / HLOOKUP("b",'VI3'!$E:$E,MATCH(LOWER(SUBSTITUTE(HLOOKUP("vehicle",[1]pl!$C:$C,pos!I7),"-","_")),'VI3'!$A:$A,0)),)</f>
        <v>0.49121633535204151</v>
      </c>
      <c r="J7" s="14">
        <f>IFERROR(HLOOKUP("w",'VI3'!$F:$F,MATCH(LOWER(SUBSTITUTE(HLOOKUP("vehicle",[1]pl!$C:$C,pos!J7),"-","_")),'VI3'!$A:$A,0)) / HLOOKUP("b",'VI3'!$E:$E,MATCH(LOWER(SUBSTITUTE(HLOOKUP("vehicle",[1]pl!$C:$C,pos!J7),"-","_")),'VI3'!$A:$A,0)),)</f>
        <v>0.4798568796637428</v>
      </c>
      <c r="K7" s="14">
        <f>IFERROR(HLOOKUP("w",'VI3'!$F:$F,MATCH(LOWER(SUBSTITUTE(HLOOKUP("vehicle",[1]pl!$C:$C,pos!K7),"-","_")),'VI3'!$A:$A,0)) / HLOOKUP("b",'VI3'!$E:$E,MATCH(LOWER(SUBSTITUTE(HLOOKUP("vehicle",[1]pl!$C:$C,pos!K7),"-","_")),'VI3'!$A:$A,0)),)</f>
        <v>0.47892570133863432</v>
      </c>
      <c r="L7" s="14">
        <f>IFERROR(HLOOKUP("w",'VI3'!$F:$F,MATCH(LOWER(SUBSTITUTE(HLOOKUP("vehicle",[1]pl!$C:$C,pos!L7),"-","_")),'VI3'!$A:$A,0)) / HLOOKUP("b",'VI3'!$E:$E,MATCH(LOWER(SUBSTITUTE(HLOOKUP("vehicle",[1]pl!$C:$C,pos!L7),"-","_")),'VI3'!$A:$A,0)),)</f>
        <v>0.48929289036489898</v>
      </c>
      <c r="M7" s="14">
        <f>IFERROR(HLOOKUP("w",'VI3'!$F:$F,MATCH(LOWER(SUBSTITUTE(HLOOKUP("vehicle",[1]pl!$C:$C,pos!M7),"-","_")),'VI3'!$A:$A,0)) / HLOOKUP("b",'VI3'!$E:$E,MATCH(LOWER(SUBSTITUTE(HLOOKUP("vehicle",[1]pl!$C:$C,pos!M7),"-","_")),'VI3'!$A:$A,0)),)</f>
        <v>0.48060682635016627</v>
      </c>
      <c r="N7" s="14">
        <f>IFERROR(HLOOKUP("w",'VI3'!$F:$F,MATCH(LOWER(SUBSTITUTE(HLOOKUP("vehicle",[1]pl!$C:$C,pos!N7),"-","_")),'VI3'!$A:$A,0)) / HLOOKUP("b",'VI3'!$E:$E,MATCH(LOWER(SUBSTITUTE(HLOOKUP("vehicle",[1]pl!$C:$C,pos!N7),"-","_")),'VI3'!$A:$A,0)),)</f>
        <v>0.49121633535204151</v>
      </c>
      <c r="O7" s="14">
        <f>IFERROR(HLOOKUP("w",'VI3'!$F:$F,MATCH(LOWER(SUBSTITUTE(HLOOKUP("vehicle",[1]pl!$C:$C,pos!O7),"-","_")),'VI3'!$A:$A,0)) / HLOOKUP("b",'VI3'!$E:$E,MATCH(LOWER(SUBSTITUTE(HLOOKUP("vehicle",[1]pl!$C:$C,pos!O7),"-","_")),'VI3'!$A:$A,0)),)</f>
        <v>0.5167070664353649</v>
      </c>
      <c r="P7" s="14"/>
      <c r="Q7" s="14">
        <f>IFERROR(HLOOKUP("w",'VI3'!$F:$F,MATCH(LOWER(SUBSTITUTE(HLOOKUP("vehicle",[1]pl!$C:$C,pos!Q7),"-","_")),'VI3'!$A:$A,0)) / HLOOKUP("b",'VI3'!$E:$E,MATCH(LOWER(SUBSTITUTE(HLOOKUP("vehicle",[1]pl!$C:$C,pos!Q7),"-","_")),'VI3'!$A:$A,0)),)</f>
        <v>0.51847652396390798</v>
      </c>
      <c r="R7" s="14">
        <f>IFERROR(HLOOKUP("w",'VI3'!$F:$F,MATCH(LOWER(SUBSTITUTE(HLOOKUP("vehicle",[1]pl!$C:$C,pos!R7),"-","_")),'VI3'!$A:$A,0)) / HLOOKUP("b",'VI3'!$E:$E,MATCH(LOWER(SUBSTITUTE(HLOOKUP("vehicle",[1]pl!$C:$C,pos!R7),"-","_")),'VI3'!$A:$A,0)),)</f>
        <v>0.47892570133863432</v>
      </c>
      <c r="S7" s="14">
        <f>IFERROR(HLOOKUP("w",'VI3'!$F:$F,MATCH(LOWER(SUBSTITUTE(HLOOKUP("vehicle",[1]pl!$C:$C,pos!S7),"-","_")),'VI3'!$A:$A,0)) / HLOOKUP("b",'VI3'!$E:$E,MATCH(LOWER(SUBSTITUTE(HLOOKUP("vehicle",[1]pl!$C:$C,pos!S7),"-","_")),'VI3'!$A:$A,0)),)</f>
        <v>0.49121633535204151</v>
      </c>
      <c r="T7" s="14">
        <f>IFERROR(HLOOKUP("w",'VI3'!$F:$F,MATCH(LOWER(SUBSTITUTE(HLOOKUP("vehicle",[1]pl!$C:$C,pos!T7),"-","_")),'VI3'!$A:$A,0)) / HLOOKUP("b",'VI3'!$E:$E,MATCH(LOWER(SUBSTITUTE(HLOOKUP("vehicle",[1]pl!$C:$C,pos!T7),"-","_")),'VI3'!$A:$A,0)),)</f>
        <v>0.5167070664353649</v>
      </c>
      <c r="U7" s="14">
        <f>IFERROR(HLOOKUP("w",'VI3'!$F:$F,MATCH(LOWER(SUBSTITUTE(HLOOKUP("vehicle",[1]pl!$C:$C,pos!U7),"-","_")),'VI3'!$A:$A,0)) / HLOOKUP("b",'VI3'!$E:$E,MATCH(LOWER(SUBSTITUTE(HLOOKUP("vehicle",[1]pl!$C:$C,pos!U7),"-","_")),'VI3'!$A:$A,0)),)</f>
        <v>0.49790317072017531</v>
      </c>
      <c r="V7" s="14">
        <f>IFERROR(HLOOKUP("w",'VI3'!$F:$F,MATCH(LOWER(SUBSTITUTE(HLOOKUP("vehicle",[1]pl!$C:$C,pos!V7),"-","_")),'VI3'!$A:$A,0)) / HLOOKUP("b",'VI3'!$E:$E,MATCH(LOWER(SUBSTITUTE(HLOOKUP("vehicle",[1]pl!$C:$C,pos!V7),"-","_")),'VI3'!$A:$A,0)),)</f>
        <v>0.49656075003704103</v>
      </c>
      <c r="W7" s="14">
        <f>IFERROR(HLOOKUP("w",'VI3'!$F:$F,MATCH(LOWER(SUBSTITUTE(HLOOKUP("vehicle",[1]pl!$C:$C,pos!W7),"-","_")),'VI3'!$A:$A,0)) / HLOOKUP("b",'VI3'!$E:$E,MATCH(LOWER(SUBSTITUTE(HLOOKUP("vehicle",[1]pl!$C:$C,pos!W7),"-","_")),'VI3'!$A:$A,0)),)</f>
        <v>0.48743951028550042</v>
      </c>
      <c r="X7" s="14">
        <f>IFERROR(HLOOKUP("w",'VI3'!$F:$F,MATCH(LOWER(SUBSTITUTE(HLOOKUP("vehicle",[1]pl!$C:$C,pos!X7),"-","_")),'VI3'!$A:$A,0)) / HLOOKUP("b",'VI3'!$E:$E,MATCH(LOWER(SUBSTITUTE(HLOOKUP("vehicle",[1]pl!$C:$C,pos!X7),"-","_")),'VI3'!$A:$A,0)),)</f>
        <v>0.49121633535204151</v>
      </c>
      <c r="Y7" s="14">
        <f>IFERROR(HLOOKUP("w",'VI3'!$F:$F,MATCH(LOWER(SUBSTITUTE(HLOOKUP("vehicle",[1]pl!$C:$C,pos!Y7),"-","_")),'VI3'!$A:$A,0)) / HLOOKUP("b",'VI3'!$E:$E,MATCH(LOWER(SUBSTITUTE(HLOOKUP("vehicle",[1]pl!$C:$C,pos!Y7),"-","_")),'VI3'!$A:$A,0)),)</f>
        <v>0.50543574009237824</v>
      </c>
      <c r="Z7" s="14">
        <f>IFERROR(HLOOKUP("w",'VI3'!$F:$F,MATCH(LOWER(SUBSTITUTE(HLOOKUP("vehicle",[1]pl!$C:$C,pos!Z7),"-","_")),'VI3'!$A:$A,0)) / HLOOKUP("b",'VI3'!$E:$E,MATCH(LOWER(SUBSTITUTE(HLOOKUP("vehicle",[1]pl!$C:$C,pos!Z7),"-","_")),'VI3'!$A:$A,0)),)</f>
        <v>0.50888819767161697</v>
      </c>
      <c r="AA7" s="14">
        <f>IFERROR(HLOOKUP("w",'VI3'!$F:$F,MATCH(LOWER(SUBSTITUTE(HLOOKUP("vehicle",[1]pl!$C:$C,pos!AA7),"-","_")),'VI3'!$A:$A,0)) / HLOOKUP("b",'VI3'!$E:$E,MATCH(LOWER(SUBSTITUTE(HLOOKUP("vehicle",[1]pl!$C:$C,pos!AA7),"-","_")),'VI3'!$A:$A,0)),)</f>
        <v>0.49483953619230792</v>
      </c>
      <c r="AB7" s="14">
        <f>IFERROR(HLOOKUP("w",'VI3'!$F:$F,MATCH(LOWER(SUBSTITUTE(HLOOKUP("vehicle",[1]pl!$C:$C,pos!AB7),"-","_")),'VI3'!$A:$A,0)) / HLOOKUP("b",'VI3'!$E:$E,MATCH(LOWER(SUBSTITUTE(HLOOKUP("vehicle",[1]pl!$C:$C,pos!AB7),"-","_")),'VI3'!$A:$A,0)),)</f>
        <v>0.49644161573350687</v>
      </c>
      <c r="AC7" s="14">
        <f>IFERROR(HLOOKUP("w",'VI3'!$F:$F,MATCH(LOWER(SUBSTITUTE(HLOOKUP("vehicle",[1]pl!$C:$C,pos!AC7),"-","_")),'VI3'!$A:$A,0)) / HLOOKUP("b",'VI3'!$E:$E,MATCH(LOWER(SUBSTITUTE(HLOOKUP("vehicle",[1]pl!$C:$C,pos!AC7),"-","_")),'VI3'!$A:$A,0)),)</f>
        <v>0.48689330621496002</v>
      </c>
      <c r="AD7" s="14">
        <f>IFERROR(HLOOKUP("w",'VI3'!$F:$F,MATCH(LOWER(SUBSTITUTE(HLOOKUP("vehicle",[1]pl!$C:$C,pos!AD7),"-","_")),'VI3'!$A:$A,0)) / HLOOKUP("b",'VI3'!$E:$E,MATCH(LOWER(SUBSTITUTE(HLOOKUP("vehicle",[1]pl!$C:$C,pos!AD7),"-","_")),'VI3'!$A:$A,0)),)</f>
        <v>0.4798568796637428</v>
      </c>
      <c r="AE7" s="14">
        <f>IFERROR(HLOOKUP("w",'VI3'!$F:$F,MATCH(LOWER(SUBSTITUTE(HLOOKUP("vehicle",[1]pl!$C:$C,pos!AE7),"-","_")),'VI3'!$A:$A,0)) / HLOOKUP("b",'VI3'!$E:$E,MATCH(LOWER(SUBSTITUTE(HLOOKUP("vehicle",[1]pl!$C:$C,pos!AE7),"-","_")),'VI3'!$A:$A,0)),)</f>
        <v>0.49121633535204151</v>
      </c>
    </row>
    <row r="8" spans="1:31" x14ac:dyDescent="0.25">
      <c r="A8" s="14">
        <f>IFERROR(HLOOKUP("w",'VI3'!$F:$F,MATCH(LOWER(SUBSTITUTE(HLOOKUP("vehicle",[1]pl!$C:$C,pos!A8),"-","_")),'VI3'!$A:$A,0)) / HLOOKUP("b",'VI3'!$E:$E,MATCH(LOWER(SUBSTITUTE(HLOOKUP("vehicle",[1]pl!$C:$C,pos!A8),"-","_")),'VI3'!$A:$A,0)),)</f>
        <v>0.49121633535204151</v>
      </c>
      <c r="B8" s="14">
        <f>IFERROR(HLOOKUP("w",'VI3'!$F:$F,MATCH(LOWER(SUBSTITUTE(HLOOKUP("vehicle",[1]pl!$C:$C,pos!B8),"-","_")),'VI3'!$A:$A,0)) / HLOOKUP("b",'VI3'!$E:$E,MATCH(LOWER(SUBSTITUTE(HLOOKUP("vehicle",[1]pl!$C:$C,pos!B8),"-","_")),'VI3'!$A:$A,0)),)</f>
        <v>0.48743951028550042</v>
      </c>
      <c r="C8" s="14">
        <f>IFERROR(HLOOKUP("w",'VI3'!$F:$F,MATCH(LOWER(SUBSTITUTE(HLOOKUP("vehicle",[1]pl!$C:$C,pos!C8),"-","_")),'VI3'!$A:$A,0)) / HLOOKUP("b",'VI3'!$E:$E,MATCH(LOWER(SUBSTITUTE(HLOOKUP("vehicle",[1]pl!$C:$C,pos!C8),"-","_")),'VI3'!$A:$A,0)),)</f>
        <v>0.5264578540103122</v>
      </c>
      <c r="D8" s="14">
        <f>IFERROR(HLOOKUP("w",'VI3'!$F:$F,MATCH(LOWER(SUBSTITUTE(HLOOKUP("vehicle",[1]pl!$C:$C,pos!D8),"-","_")),'VI3'!$A:$A,0)) / HLOOKUP("b",'VI3'!$E:$E,MATCH(LOWER(SUBSTITUTE(HLOOKUP("vehicle",[1]pl!$C:$C,pos!D8),"-","_")),'VI3'!$A:$A,0)),)</f>
        <v>0.48903800169252648</v>
      </c>
      <c r="E8" s="14">
        <f>IFERROR(HLOOKUP("w",'VI3'!$F:$F,MATCH(LOWER(SUBSTITUTE(HLOOKUP("vehicle",[1]pl!$C:$C,pos!E8),"-","_")),'VI3'!$A:$A,0)) / HLOOKUP("b",'VI3'!$E:$E,MATCH(LOWER(SUBSTITUTE(HLOOKUP("vehicle",[1]pl!$C:$C,pos!E8),"-","_")),'VI3'!$A:$A,0)),)</f>
        <v>0.5167070664353649</v>
      </c>
      <c r="F8" s="14">
        <f>IFERROR(HLOOKUP("w",'VI3'!$F:$F,MATCH(LOWER(SUBSTITUTE(HLOOKUP("vehicle",[1]pl!$C:$C,pos!F8),"-","_")),'VI3'!$A:$A,0)) / HLOOKUP("b",'VI3'!$E:$E,MATCH(LOWER(SUBSTITUTE(HLOOKUP("vehicle",[1]pl!$C:$C,pos!F8),"-","_")),'VI3'!$A:$A,0)),)</f>
        <v>0.50543574009237824</v>
      </c>
      <c r="G8" s="14">
        <f>IFERROR(HLOOKUP("w",'VI3'!$F:$F,MATCH(LOWER(SUBSTITUTE(HLOOKUP("vehicle",[1]pl!$C:$C,pos!G8),"-","_")),'VI3'!$A:$A,0)) / HLOOKUP("b",'VI3'!$E:$E,MATCH(LOWER(SUBSTITUTE(HLOOKUP("vehicle",[1]pl!$C:$C,pos!G8),"-","_")),'VI3'!$A:$A,0)),)</f>
        <v>0.49526090682786023</v>
      </c>
      <c r="H8" s="14">
        <f>IFERROR(HLOOKUP("w",'VI3'!$F:$F,MATCH(LOWER(SUBSTITUTE(HLOOKUP("vehicle",[1]pl!$C:$C,pos!H8),"-","_")),'VI3'!$A:$A,0)) / HLOOKUP("b",'VI3'!$E:$E,MATCH(LOWER(SUBSTITUTE(HLOOKUP("vehicle",[1]pl!$C:$C,pos!H8),"-","_")),'VI3'!$A:$A,0)),)</f>
        <v>0.49656075003704103</v>
      </c>
      <c r="I8" s="14">
        <f>IFERROR(HLOOKUP("w",'VI3'!$F:$F,MATCH(LOWER(SUBSTITUTE(HLOOKUP("vehicle",[1]pl!$C:$C,pos!I8),"-","_")),'VI3'!$A:$A,0)) / HLOOKUP("b",'VI3'!$E:$E,MATCH(LOWER(SUBSTITUTE(HLOOKUP("vehicle",[1]pl!$C:$C,pos!I8),"-","_")),'VI3'!$A:$A,0)),)</f>
        <v>0.47892570133863432</v>
      </c>
      <c r="J8" s="14">
        <f>IFERROR(HLOOKUP("w",'VI3'!$F:$F,MATCH(LOWER(SUBSTITUTE(HLOOKUP("vehicle",[1]pl!$C:$C,pos!J8),"-","_")),'VI3'!$A:$A,0)) / HLOOKUP("b",'VI3'!$E:$E,MATCH(LOWER(SUBSTITUTE(HLOOKUP("vehicle",[1]pl!$C:$C,pos!J8),"-","_")),'VI3'!$A:$A,0)),)</f>
        <v>0.51058205871977036</v>
      </c>
      <c r="K8" s="14">
        <f>IFERROR(HLOOKUP("w",'VI3'!$F:$F,MATCH(LOWER(SUBSTITUTE(HLOOKUP("vehicle",[1]pl!$C:$C,pos!K8),"-","_")),'VI3'!$A:$A,0)) / HLOOKUP("b",'VI3'!$E:$E,MATCH(LOWER(SUBSTITUTE(HLOOKUP("vehicle",[1]pl!$C:$C,pos!K8),"-","_")),'VI3'!$A:$A,0)),)</f>
        <v>0.50248848516014832</v>
      </c>
      <c r="L8" s="14">
        <f>IFERROR(HLOOKUP("w",'VI3'!$F:$F,MATCH(LOWER(SUBSTITUTE(HLOOKUP("vehicle",[1]pl!$C:$C,pos!L8),"-","_")),'VI3'!$A:$A,0)) / HLOOKUP("b",'VI3'!$E:$E,MATCH(LOWER(SUBSTITUTE(HLOOKUP("vehicle",[1]pl!$C:$C,pos!L8),"-","_")),'VI3'!$A:$A,0)),)</f>
        <v>0.49526090682786023</v>
      </c>
      <c r="M8" s="14">
        <f>IFERROR(HLOOKUP("w",'VI3'!$F:$F,MATCH(LOWER(SUBSTITUTE(HLOOKUP("vehicle",[1]pl!$C:$C,pos!M8),"-","_")),'VI3'!$A:$A,0)) / HLOOKUP("b",'VI3'!$E:$E,MATCH(LOWER(SUBSTITUTE(HLOOKUP("vehicle",[1]pl!$C:$C,pos!M8),"-","_")),'VI3'!$A:$A,0)),)</f>
        <v>0.49731584407020024</v>
      </c>
      <c r="N8" s="14">
        <f>IFERROR(HLOOKUP("w",'VI3'!$F:$F,MATCH(LOWER(SUBSTITUTE(HLOOKUP("vehicle",[1]pl!$C:$C,pos!N8),"-","_")),'VI3'!$A:$A,0)) / HLOOKUP("b",'VI3'!$E:$E,MATCH(LOWER(SUBSTITUTE(HLOOKUP("vehicle",[1]pl!$C:$C,pos!N8),"-","_")),'VI3'!$A:$A,0)),)</f>
        <v>0.48060682635016627</v>
      </c>
      <c r="O8" s="14">
        <f>IFERROR(HLOOKUP("w",'VI3'!$F:$F,MATCH(LOWER(SUBSTITUTE(HLOOKUP("vehicle",[1]pl!$C:$C,pos!O8),"-","_")),'VI3'!$A:$A,0)) / HLOOKUP("b",'VI3'!$E:$E,MATCH(LOWER(SUBSTITUTE(HLOOKUP("vehicle",[1]pl!$C:$C,pos!O8),"-","_")),'VI3'!$A:$A,0)),)</f>
        <v>0.49644161573350687</v>
      </c>
      <c r="P8" s="14"/>
      <c r="Q8" s="14">
        <f>IFERROR(HLOOKUP("w",'VI3'!$F:$F,MATCH(LOWER(SUBSTITUTE(HLOOKUP("vehicle",[1]pl!$C:$C,pos!Q8),"-","_")),'VI3'!$A:$A,0)) / HLOOKUP("b",'VI3'!$E:$E,MATCH(LOWER(SUBSTITUTE(HLOOKUP("vehicle",[1]pl!$C:$C,pos!Q8),"-","_")),'VI3'!$A:$A,0)),)</f>
        <v>0.49644161573350687</v>
      </c>
      <c r="R8" s="14">
        <f>IFERROR(HLOOKUP("w",'VI3'!$F:$F,MATCH(LOWER(SUBSTITUTE(HLOOKUP("vehicle",[1]pl!$C:$C,pos!R8),"-","_")),'VI3'!$A:$A,0)) / HLOOKUP("b",'VI3'!$E:$E,MATCH(LOWER(SUBSTITUTE(HLOOKUP("vehicle",[1]pl!$C:$C,pos!R8),"-","_")),'VI3'!$A:$A,0)),)</f>
        <v>0.48595643353108103</v>
      </c>
      <c r="S8" s="14">
        <f>IFERROR(HLOOKUP("w",'VI3'!$F:$F,MATCH(LOWER(SUBSTITUTE(HLOOKUP("vehicle",[1]pl!$C:$C,pos!S8),"-","_")),'VI3'!$A:$A,0)) / HLOOKUP("b",'VI3'!$E:$E,MATCH(LOWER(SUBSTITUTE(HLOOKUP("vehicle",[1]pl!$C:$C,pos!S8),"-","_")),'VI3'!$A:$A,0)),)</f>
        <v>0.47892570133863432</v>
      </c>
      <c r="T8" s="14">
        <f>IFERROR(HLOOKUP("w",'VI3'!$F:$F,MATCH(LOWER(SUBSTITUTE(HLOOKUP("vehicle",[1]pl!$C:$C,pos!T8),"-","_")),'VI3'!$A:$A,0)) / HLOOKUP("b",'VI3'!$E:$E,MATCH(LOWER(SUBSTITUTE(HLOOKUP("vehicle",[1]pl!$C:$C,pos!T8),"-","_")),'VI3'!$A:$A,0)),)</f>
        <v>0.49526090682786023</v>
      </c>
      <c r="U8" s="14">
        <f>IFERROR(HLOOKUP("w",'VI3'!$F:$F,MATCH(LOWER(SUBSTITUTE(HLOOKUP("vehicle",[1]pl!$C:$C,pos!U8),"-","_")),'VI3'!$A:$A,0)) / HLOOKUP("b",'VI3'!$E:$E,MATCH(LOWER(SUBSTITUTE(HLOOKUP("vehicle",[1]pl!$C:$C,pos!U8),"-","_")),'VI3'!$A:$A,0)),)</f>
        <v>0.49526090682786023</v>
      </c>
      <c r="V8" s="14">
        <f>IFERROR(HLOOKUP("w",'VI3'!$F:$F,MATCH(LOWER(SUBSTITUTE(HLOOKUP("vehicle",[1]pl!$C:$C,pos!V8),"-","_")),'VI3'!$A:$A,0)) / HLOOKUP("b",'VI3'!$E:$E,MATCH(LOWER(SUBSTITUTE(HLOOKUP("vehicle",[1]pl!$C:$C,pos!V8),"-","_")),'VI3'!$A:$A,0)),)</f>
        <v>0.50257899408970841</v>
      </c>
      <c r="W8" s="14">
        <f>IFERROR(HLOOKUP("w",'VI3'!$F:$F,MATCH(LOWER(SUBSTITUTE(HLOOKUP("vehicle",[1]pl!$C:$C,pos!W8),"-","_")),'VI3'!$A:$A,0)) / HLOOKUP("b",'VI3'!$E:$E,MATCH(LOWER(SUBSTITUTE(HLOOKUP("vehicle",[1]pl!$C:$C,pos!W8),"-","_")),'VI3'!$A:$A,0)),)</f>
        <v>0.47892570133863432</v>
      </c>
      <c r="X8" s="14">
        <f>IFERROR(HLOOKUP("w",'VI3'!$F:$F,MATCH(LOWER(SUBSTITUTE(HLOOKUP("vehicle",[1]pl!$C:$C,pos!X8),"-","_")),'VI3'!$A:$A,0)) / HLOOKUP("b",'VI3'!$E:$E,MATCH(LOWER(SUBSTITUTE(HLOOKUP("vehicle",[1]pl!$C:$C,pos!X8),"-","_")),'VI3'!$A:$A,0)),)</f>
        <v>0.48060682635016627</v>
      </c>
      <c r="Y8" s="14">
        <f>IFERROR(HLOOKUP("w",'VI3'!$F:$F,MATCH(LOWER(SUBSTITUTE(HLOOKUP("vehicle",[1]pl!$C:$C,pos!Y8),"-","_")),'VI3'!$A:$A,0)) / HLOOKUP("b",'VI3'!$E:$E,MATCH(LOWER(SUBSTITUTE(HLOOKUP("vehicle",[1]pl!$C:$C,pos!Y8),"-","_")),'VI3'!$A:$A,0)),)</f>
        <v>0.5167070664353649</v>
      </c>
      <c r="Z8" s="14">
        <f>IFERROR(HLOOKUP("w",'VI3'!$F:$F,MATCH(LOWER(SUBSTITUTE(HLOOKUP("vehicle",[1]pl!$C:$C,pos!Z8),"-","_")),'VI3'!$A:$A,0)) / HLOOKUP("b",'VI3'!$E:$E,MATCH(LOWER(SUBSTITUTE(HLOOKUP("vehicle",[1]pl!$C:$C,pos!Z8),"-","_")),'VI3'!$A:$A,0)),)</f>
        <v>0.49656075003704103</v>
      </c>
      <c r="AA8" s="14">
        <f>IFERROR(HLOOKUP("w",'VI3'!$F:$F,MATCH(LOWER(SUBSTITUTE(HLOOKUP("vehicle",[1]pl!$C:$C,pos!AA8),"-","_")),'VI3'!$A:$A,0)) / HLOOKUP("b",'VI3'!$E:$E,MATCH(LOWER(SUBSTITUTE(HLOOKUP("vehicle",[1]pl!$C:$C,pos!AA8),"-","_")),'VI3'!$A:$A,0)),)</f>
        <v>0.49872331813862281</v>
      </c>
      <c r="AB8" s="14">
        <f>IFERROR(HLOOKUP("w",'VI3'!$F:$F,MATCH(LOWER(SUBSTITUTE(HLOOKUP("vehicle",[1]pl!$C:$C,pos!AB8),"-","_")),'VI3'!$A:$A,0)) / HLOOKUP("b",'VI3'!$E:$E,MATCH(LOWER(SUBSTITUTE(HLOOKUP("vehicle",[1]pl!$C:$C,pos!AB8),"-","_")),'VI3'!$A:$A,0)),)</f>
        <v>0.48743951028550042</v>
      </c>
      <c r="AC8" s="14">
        <f>IFERROR(HLOOKUP("w",'VI3'!$F:$F,MATCH(LOWER(SUBSTITUTE(HLOOKUP("vehicle",[1]pl!$C:$C,pos!AC8),"-","_")),'VI3'!$A:$A,0)) / HLOOKUP("b",'VI3'!$E:$E,MATCH(LOWER(SUBSTITUTE(HLOOKUP("vehicle",[1]pl!$C:$C,pos!AC8),"-","_")),'VI3'!$A:$A,0)),)</f>
        <v>0.5167070664353649</v>
      </c>
      <c r="AD8" s="14">
        <f>IFERROR(HLOOKUP("w",'VI3'!$F:$F,MATCH(LOWER(SUBSTITUTE(HLOOKUP("vehicle",[1]pl!$C:$C,pos!AD8),"-","_")),'VI3'!$A:$A,0)) / HLOOKUP("b",'VI3'!$E:$E,MATCH(LOWER(SUBSTITUTE(HLOOKUP("vehicle",[1]pl!$C:$C,pos!AD8),"-","_")),'VI3'!$A:$A,0)),)</f>
        <v>0.49629572119298943</v>
      </c>
      <c r="AE8" s="14">
        <f>IFERROR(HLOOKUP("w",'VI3'!$F:$F,MATCH(LOWER(SUBSTITUTE(HLOOKUP("vehicle",[1]pl!$C:$C,pos!AE8),"-","_")),'VI3'!$A:$A,0)) / HLOOKUP("b",'VI3'!$E:$E,MATCH(LOWER(SUBSTITUTE(HLOOKUP("vehicle",[1]pl!$C:$C,pos!AE8),"-","_")),'VI3'!$A:$A,0)),)</f>
        <v>0.49790317072017531</v>
      </c>
    </row>
    <row r="9" spans="1:31" x14ac:dyDescent="0.25">
      <c r="A9" s="14">
        <f>IFERROR(HLOOKUP("w",'VI3'!$F:$F,MATCH(LOWER(SUBSTITUTE(HLOOKUP("vehicle",[1]pl!$C:$C,pos!A9),"-","_")),'VI3'!$A:$A,0)) / HLOOKUP("b",'VI3'!$E:$E,MATCH(LOWER(SUBSTITUTE(HLOOKUP("vehicle",[1]pl!$C:$C,pos!A9),"-","_")),'VI3'!$A:$A,0)),)</f>
        <v>0.48060682635016627</v>
      </c>
      <c r="B9" s="14">
        <f>IFERROR(HLOOKUP("w",'VI3'!$F:$F,MATCH(LOWER(SUBSTITUTE(HLOOKUP("vehicle",[1]pl!$C:$C,pos!B9),"-","_")),'VI3'!$A:$A,0)) / HLOOKUP("b",'VI3'!$E:$E,MATCH(LOWER(SUBSTITUTE(HLOOKUP("vehicle",[1]pl!$C:$C,pos!B9),"-","_")),'VI3'!$A:$A,0)),)</f>
        <v>0.49353948881655224</v>
      </c>
      <c r="C9" s="14">
        <f>IFERROR(HLOOKUP("w",'VI3'!$F:$F,MATCH(LOWER(SUBSTITUTE(HLOOKUP("vehicle",[1]pl!$C:$C,pos!C9),"-","_")),'VI3'!$A:$A,0)) / HLOOKUP("b",'VI3'!$E:$E,MATCH(LOWER(SUBSTITUTE(HLOOKUP("vehicle",[1]pl!$C:$C,pos!C9),"-","_")),'VI3'!$A:$A,0)),)</f>
        <v>0.4906254247604952</v>
      </c>
      <c r="D9" s="14">
        <f>IFERROR(HLOOKUP("w",'VI3'!$F:$F,MATCH(LOWER(SUBSTITUTE(HLOOKUP("vehicle",[1]pl!$C:$C,pos!D9),"-","_")),'VI3'!$A:$A,0)) / HLOOKUP("b",'VI3'!$E:$E,MATCH(LOWER(SUBSTITUTE(HLOOKUP("vehicle",[1]pl!$C:$C,pos!D9),"-","_")),'VI3'!$A:$A,0)),)</f>
        <v>0.49731584407020024</v>
      </c>
      <c r="E9" s="14">
        <f>IFERROR(HLOOKUP("w",'VI3'!$F:$F,MATCH(LOWER(SUBSTITUTE(HLOOKUP("vehicle",[1]pl!$C:$C,pos!E9),"-","_")),'VI3'!$A:$A,0)) / HLOOKUP("b",'VI3'!$E:$E,MATCH(LOWER(SUBSTITUTE(HLOOKUP("vehicle",[1]pl!$C:$C,pos!E9),"-","_")),'VI3'!$A:$A,0)),)</f>
        <v>0.5167070664353649</v>
      </c>
      <c r="F9" s="14">
        <f>IFERROR(HLOOKUP("w",'VI3'!$F:$F,MATCH(LOWER(SUBSTITUTE(HLOOKUP("vehicle",[1]pl!$C:$C,pos!F9),"-","_")),'VI3'!$A:$A,0)) / HLOOKUP("b",'VI3'!$E:$E,MATCH(LOWER(SUBSTITUTE(HLOOKUP("vehicle",[1]pl!$C:$C,pos!F9),"-","_")),'VI3'!$A:$A,0)),)</f>
        <v>0.59351277721809947</v>
      </c>
      <c r="G9" s="14">
        <f>IFERROR(HLOOKUP("w",'VI3'!$F:$F,MATCH(LOWER(SUBSTITUTE(HLOOKUP("vehicle",[1]pl!$C:$C,pos!G9),"-","_")),'VI3'!$A:$A,0)) / HLOOKUP("b",'VI3'!$E:$E,MATCH(LOWER(SUBSTITUTE(HLOOKUP("vehicle",[1]pl!$C:$C,pos!G9),"-","_")),'VI3'!$A:$A,0)),)</f>
        <v>0.50543574009237824</v>
      </c>
      <c r="H9" s="14">
        <f>IFERROR(HLOOKUP("w",'VI3'!$F:$F,MATCH(LOWER(SUBSTITUTE(HLOOKUP("vehicle",[1]pl!$C:$C,pos!H9),"-","_")),'VI3'!$A:$A,0)) / HLOOKUP("b",'VI3'!$E:$E,MATCH(LOWER(SUBSTITUTE(HLOOKUP("vehicle",[1]pl!$C:$C,pos!H9),"-","_")),'VI3'!$A:$A,0)),)</f>
        <v>0.49656075003704103</v>
      </c>
      <c r="I9" s="14">
        <f>IFERROR(HLOOKUP("w",'VI3'!$F:$F,MATCH(LOWER(SUBSTITUTE(HLOOKUP("vehicle",[1]pl!$C:$C,pos!I9),"-","_")),'VI3'!$A:$A,0)) / HLOOKUP("b",'VI3'!$E:$E,MATCH(LOWER(SUBSTITUTE(HLOOKUP("vehicle",[1]pl!$C:$C,pos!I9),"-","_")),'VI3'!$A:$A,0)),)</f>
        <v>0.48302372484626521</v>
      </c>
      <c r="J9" s="14">
        <f>IFERROR(HLOOKUP("w",'VI3'!$F:$F,MATCH(LOWER(SUBSTITUTE(HLOOKUP("vehicle",[1]pl!$C:$C,pos!J9),"-","_")),'VI3'!$A:$A,0)) / HLOOKUP("b",'VI3'!$E:$E,MATCH(LOWER(SUBSTITUTE(HLOOKUP("vehicle",[1]pl!$C:$C,pos!J9),"-","_")),'VI3'!$A:$A,0)),)</f>
        <v>0.48689330621496002</v>
      </c>
      <c r="K9" s="14">
        <f>IFERROR(HLOOKUP("w",'VI3'!$F:$F,MATCH(LOWER(SUBSTITUTE(HLOOKUP("vehicle",[1]pl!$C:$C,pos!K9),"-","_")),'VI3'!$A:$A,0)) / HLOOKUP("b",'VI3'!$E:$E,MATCH(LOWER(SUBSTITUTE(HLOOKUP("vehicle",[1]pl!$C:$C,pos!K9),"-","_")),'VI3'!$A:$A,0)),)</f>
        <v>0.49121633535204151</v>
      </c>
      <c r="L9" s="14">
        <f>IFERROR(HLOOKUP("w",'VI3'!$F:$F,MATCH(LOWER(SUBSTITUTE(HLOOKUP("vehicle",[1]pl!$C:$C,pos!L9),"-","_")),'VI3'!$A:$A,0)) / HLOOKUP("b",'VI3'!$E:$E,MATCH(LOWER(SUBSTITUTE(HLOOKUP("vehicle",[1]pl!$C:$C,pos!L9),"-","_")),'VI3'!$A:$A,0)),)</f>
        <v>0.48370391063961288</v>
      </c>
      <c r="M9" s="14">
        <f>IFERROR(HLOOKUP("w",'VI3'!$F:$F,MATCH(LOWER(SUBSTITUTE(HLOOKUP("vehicle",[1]pl!$C:$C,pos!M9),"-","_")),'VI3'!$A:$A,0)) / HLOOKUP("b",'VI3'!$E:$E,MATCH(LOWER(SUBSTITUTE(HLOOKUP("vehicle",[1]pl!$C:$C,pos!M9),"-","_")),'VI3'!$A:$A,0)),)</f>
        <v>0.48929289036489898</v>
      </c>
      <c r="N9" s="14">
        <f>IFERROR(HLOOKUP("w",'VI3'!$F:$F,MATCH(LOWER(SUBSTITUTE(HLOOKUP("vehicle",[1]pl!$C:$C,pos!N9),"-","_")),'VI3'!$A:$A,0)) / HLOOKUP("b",'VI3'!$E:$E,MATCH(LOWER(SUBSTITUTE(HLOOKUP("vehicle",[1]pl!$C:$C,pos!N9),"-","_")),'VI3'!$A:$A,0)),)</f>
        <v>0.49526090682786023</v>
      </c>
      <c r="O9" s="14">
        <f>IFERROR(HLOOKUP("w",'VI3'!$F:$F,MATCH(LOWER(SUBSTITUTE(HLOOKUP("vehicle",[1]pl!$C:$C,pos!O9),"-","_")),'VI3'!$A:$A,0)) / HLOOKUP("b",'VI3'!$E:$E,MATCH(LOWER(SUBSTITUTE(HLOOKUP("vehicle",[1]pl!$C:$C,pos!O9),"-","_")),'VI3'!$A:$A,0)),)</f>
        <v>0.4774421165998578</v>
      </c>
      <c r="P9" s="14"/>
      <c r="Q9" s="14">
        <f>IFERROR(HLOOKUP("w",'VI3'!$F:$F,MATCH(LOWER(SUBSTITUTE(HLOOKUP("vehicle",[1]pl!$C:$C,pos!Q9),"-","_")),'VI3'!$A:$A,0)) / HLOOKUP("b",'VI3'!$E:$E,MATCH(LOWER(SUBSTITUTE(HLOOKUP("vehicle",[1]pl!$C:$C,pos!Q9),"-","_")),'VI3'!$A:$A,0)),)</f>
        <v>0.48929289036489898</v>
      </c>
      <c r="R9" s="14">
        <f>IFERROR(HLOOKUP("w",'VI3'!$F:$F,MATCH(LOWER(SUBSTITUTE(HLOOKUP("vehicle",[1]pl!$C:$C,pos!R9),"-","_")),'VI3'!$A:$A,0)) / HLOOKUP("b",'VI3'!$E:$E,MATCH(LOWER(SUBSTITUTE(HLOOKUP("vehicle",[1]pl!$C:$C,pos!R9),"-","_")),'VI3'!$A:$A,0)),)</f>
        <v>0.48302372484626521</v>
      </c>
      <c r="S9" s="14">
        <f>IFERROR(HLOOKUP("w",'VI3'!$F:$F,MATCH(LOWER(SUBSTITUTE(HLOOKUP("vehicle",[1]pl!$C:$C,pos!S9),"-","_")),'VI3'!$A:$A,0)) / HLOOKUP("b",'VI3'!$E:$E,MATCH(LOWER(SUBSTITUTE(HLOOKUP("vehicle",[1]pl!$C:$C,pos!S9),"-","_")),'VI3'!$A:$A,0)),)</f>
        <v>0.48743951028550042</v>
      </c>
      <c r="T9" s="14">
        <f>IFERROR(HLOOKUP("w",'VI3'!$F:$F,MATCH(LOWER(SUBSTITUTE(HLOOKUP("vehicle",[1]pl!$C:$C,pos!T9),"-","_")),'VI3'!$A:$A,0)) / HLOOKUP("b",'VI3'!$E:$E,MATCH(LOWER(SUBSTITUTE(HLOOKUP("vehicle",[1]pl!$C:$C,pos!T9),"-","_")),'VI3'!$A:$A,0)),)</f>
        <v>0.48060682635016627</v>
      </c>
      <c r="U9" s="14">
        <f>IFERROR(HLOOKUP("w",'VI3'!$F:$F,MATCH(LOWER(SUBSTITUTE(HLOOKUP("vehicle",[1]pl!$C:$C,pos!U9),"-","_")),'VI3'!$A:$A,0)) / HLOOKUP("b",'VI3'!$E:$E,MATCH(LOWER(SUBSTITUTE(HLOOKUP("vehicle",[1]pl!$C:$C,pos!U9),"-","_")),'VI3'!$A:$A,0)),)</f>
        <v>0.49629572119298943</v>
      </c>
      <c r="V9" s="14">
        <f>IFERROR(HLOOKUP("w",'VI3'!$F:$F,MATCH(LOWER(SUBSTITUTE(HLOOKUP("vehicle",[1]pl!$C:$C,pos!V9),"-","_")),'VI3'!$A:$A,0)) / HLOOKUP("b",'VI3'!$E:$E,MATCH(LOWER(SUBSTITUTE(HLOOKUP("vehicle",[1]pl!$C:$C,pos!V9),"-","_")),'VI3'!$A:$A,0)),)</f>
        <v>0.47184074699337131</v>
      </c>
      <c r="W9" s="14">
        <f>IFERROR(HLOOKUP("w",'VI3'!$F:$F,MATCH(LOWER(SUBSTITUTE(HLOOKUP("vehicle",[1]pl!$C:$C,pos!W9),"-","_")),'VI3'!$A:$A,0)) / HLOOKUP("b",'VI3'!$E:$E,MATCH(LOWER(SUBSTITUTE(HLOOKUP("vehicle",[1]pl!$C:$C,pos!W9),"-","_")),'VI3'!$A:$A,0)),)</f>
        <v>0.48060682635016627</v>
      </c>
      <c r="X9" s="14">
        <f>IFERROR(HLOOKUP("w",'VI3'!$F:$F,MATCH(LOWER(SUBSTITUTE(HLOOKUP("vehicle",[1]pl!$C:$C,pos!X9),"-","_")),'VI3'!$A:$A,0)) / HLOOKUP("b",'VI3'!$E:$E,MATCH(LOWER(SUBSTITUTE(HLOOKUP("vehicle",[1]pl!$C:$C,pos!X9),"-","_")),'VI3'!$A:$A,0)),)</f>
        <v>0.49526090682786023</v>
      </c>
      <c r="Y9" s="14">
        <f>IFERROR(HLOOKUP("w",'VI3'!$F:$F,MATCH(LOWER(SUBSTITUTE(HLOOKUP("vehicle",[1]pl!$C:$C,pos!Y9),"-","_")),'VI3'!$A:$A,0)) / HLOOKUP("b",'VI3'!$E:$E,MATCH(LOWER(SUBSTITUTE(HLOOKUP("vehicle",[1]pl!$C:$C,pos!Y9),"-","_")),'VI3'!$A:$A,0)),)</f>
        <v>0.48929289036489898</v>
      </c>
      <c r="Z9" s="14">
        <f>IFERROR(HLOOKUP("w",'VI3'!$F:$F,MATCH(LOWER(SUBSTITUTE(HLOOKUP("vehicle",[1]pl!$C:$C,pos!Z9),"-","_")),'VI3'!$A:$A,0)) / HLOOKUP("b",'VI3'!$E:$E,MATCH(LOWER(SUBSTITUTE(HLOOKUP("vehicle",[1]pl!$C:$C,pos!Z9),"-","_")),'VI3'!$A:$A,0)),)</f>
        <v>0.49121633535204151</v>
      </c>
      <c r="AA9" s="14">
        <f>IFERROR(HLOOKUP("w",'VI3'!$F:$F,MATCH(LOWER(SUBSTITUTE(HLOOKUP("vehicle",[1]pl!$C:$C,pos!AA9),"-","_")),'VI3'!$A:$A,0)) / HLOOKUP("b",'VI3'!$E:$E,MATCH(LOWER(SUBSTITUTE(HLOOKUP("vehicle",[1]pl!$C:$C,pos!AA9),"-","_")),'VI3'!$A:$A,0)),)</f>
        <v>0.47427823599626751</v>
      </c>
      <c r="AB9" s="14">
        <f>IFERROR(HLOOKUP("w",'VI3'!$F:$F,MATCH(LOWER(SUBSTITUTE(HLOOKUP("vehicle",[1]pl!$C:$C,pos!AB9),"-","_")),'VI3'!$A:$A,0)) / HLOOKUP("b",'VI3'!$E:$E,MATCH(LOWER(SUBSTITUTE(HLOOKUP("vehicle",[1]pl!$C:$C,pos!AB9),"-","_")),'VI3'!$A:$A,0)),)</f>
        <v>0.50692446709550787</v>
      </c>
      <c r="AC9" s="14">
        <f>IFERROR(HLOOKUP("w",'VI3'!$F:$F,MATCH(LOWER(SUBSTITUTE(HLOOKUP("vehicle",[1]pl!$C:$C,pos!AC9),"-","_")),'VI3'!$A:$A,0)) / HLOOKUP("b",'VI3'!$E:$E,MATCH(LOWER(SUBSTITUTE(HLOOKUP("vehicle",[1]pl!$C:$C,pos!AC9),"-","_")),'VI3'!$A:$A,0)),)</f>
        <v>0.47688409089273792</v>
      </c>
      <c r="AD9" s="14">
        <f>IFERROR(HLOOKUP("w",'VI3'!$F:$F,MATCH(LOWER(SUBSTITUTE(HLOOKUP("vehicle",[1]pl!$C:$C,pos!AD9),"-","_")),'VI3'!$A:$A,0)) / HLOOKUP("b",'VI3'!$E:$E,MATCH(LOWER(SUBSTITUTE(HLOOKUP("vehicle",[1]pl!$C:$C,pos!AD9),"-","_")),'VI3'!$A:$A,0)),)</f>
        <v>0.49526090682786023</v>
      </c>
      <c r="AE9" s="14">
        <f>IFERROR(HLOOKUP("w",'VI3'!$F:$F,MATCH(LOWER(SUBSTITUTE(HLOOKUP("vehicle",[1]pl!$C:$C,pos!AE9),"-","_")),'VI3'!$A:$A,0)) / HLOOKUP("b",'VI3'!$E:$E,MATCH(LOWER(SUBSTITUTE(HLOOKUP("vehicle",[1]pl!$C:$C,pos!AE9),"-","_")),'VI3'!$A:$A,0)),)</f>
        <v>0.49121633535204151</v>
      </c>
    </row>
    <row r="10" spans="1:31" x14ac:dyDescent="0.25">
      <c r="A10" s="14">
        <f>IFERROR(HLOOKUP("w",'VI3'!$F:$F,MATCH(LOWER(SUBSTITUTE(HLOOKUP("vehicle",[1]pl!$C:$C,pos!A10),"-","_")),'VI3'!$A:$A,0)) / HLOOKUP("b",'VI3'!$E:$E,MATCH(LOWER(SUBSTITUTE(HLOOKUP("vehicle",[1]pl!$C:$C,pos!A10),"-","_")),'VI3'!$A:$A,0)),)</f>
        <v>0.5167070664353649</v>
      </c>
      <c r="B10" s="14">
        <f>IFERROR(HLOOKUP("w",'VI3'!$F:$F,MATCH(LOWER(SUBSTITUTE(HLOOKUP("vehicle",[1]pl!$C:$C,pos!B10),"-","_")),'VI3'!$A:$A,0)) / HLOOKUP("b",'VI3'!$E:$E,MATCH(LOWER(SUBSTITUTE(HLOOKUP("vehicle",[1]pl!$C:$C,pos!B10),"-","_")),'VI3'!$A:$A,0)),)</f>
        <v>0.49872331813862281</v>
      </c>
      <c r="C10" s="14">
        <f>IFERROR(HLOOKUP("w",'VI3'!$F:$F,MATCH(LOWER(SUBSTITUTE(HLOOKUP("vehicle",[1]pl!$C:$C,pos!C10),"-","_")),'VI3'!$A:$A,0)) / HLOOKUP("b",'VI3'!$E:$E,MATCH(LOWER(SUBSTITUTE(HLOOKUP("vehicle",[1]pl!$C:$C,pos!C10),"-","_")),'VI3'!$A:$A,0)),)</f>
        <v>0.47184074699337131</v>
      </c>
      <c r="D10" s="14">
        <f>IFERROR(HLOOKUP("w",'VI3'!$F:$F,MATCH(LOWER(SUBSTITUTE(HLOOKUP("vehicle",[1]pl!$C:$C,pos!D10),"-","_")),'VI3'!$A:$A,0)) / HLOOKUP("b",'VI3'!$E:$E,MATCH(LOWER(SUBSTITUTE(HLOOKUP("vehicle",[1]pl!$C:$C,pos!D10),"-","_")),'VI3'!$A:$A,0)),)</f>
        <v>0.49121633535204151</v>
      </c>
      <c r="E10" s="14">
        <f>IFERROR(HLOOKUP("w",'VI3'!$F:$F,MATCH(LOWER(SUBSTITUTE(HLOOKUP("vehicle",[1]pl!$C:$C,pos!E10),"-","_")),'VI3'!$A:$A,0)) / HLOOKUP("b",'VI3'!$E:$E,MATCH(LOWER(SUBSTITUTE(HLOOKUP("vehicle",[1]pl!$C:$C,pos!E10),"-","_")),'VI3'!$A:$A,0)),)</f>
        <v>0.5167070664353649</v>
      </c>
      <c r="F10" s="14">
        <f>IFERROR(HLOOKUP("w",'VI3'!$F:$F,MATCH(LOWER(SUBSTITUTE(HLOOKUP("vehicle",[1]pl!$C:$C,pos!F10),"-","_")),'VI3'!$A:$A,0)) / HLOOKUP("b",'VI3'!$E:$E,MATCH(LOWER(SUBSTITUTE(HLOOKUP("vehicle",[1]pl!$C:$C,pos!F10),"-","_")),'VI3'!$A:$A,0)),)</f>
        <v>0.48060682635016627</v>
      </c>
      <c r="G10" s="14">
        <f>IFERROR(HLOOKUP("w",'VI3'!$F:$F,MATCH(LOWER(SUBSTITUTE(HLOOKUP("vehicle",[1]pl!$C:$C,pos!G10),"-","_")),'VI3'!$A:$A,0)) / HLOOKUP("b",'VI3'!$E:$E,MATCH(LOWER(SUBSTITUTE(HLOOKUP("vehicle",[1]pl!$C:$C,pos!G10),"-","_")),'VI3'!$A:$A,0)),)</f>
        <v>0.49790317072017531</v>
      </c>
      <c r="H10" s="14">
        <f>IFERROR(HLOOKUP("w",'VI3'!$F:$F,MATCH(LOWER(SUBSTITUTE(HLOOKUP("vehicle",[1]pl!$C:$C,pos!H10),"-","_")),'VI3'!$A:$A,0)) / HLOOKUP("b",'VI3'!$E:$E,MATCH(LOWER(SUBSTITUTE(HLOOKUP("vehicle",[1]pl!$C:$C,pos!H10),"-","_")),'VI3'!$A:$A,0)),)</f>
        <v>0.5167070664353649</v>
      </c>
      <c r="I10" s="14">
        <f>IFERROR(HLOOKUP("w",'VI3'!$F:$F,MATCH(LOWER(SUBSTITUTE(HLOOKUP("vehicle",[1]pl!$C:$C,pos!I10),"-","_")),'VI3'!$A:$A,0)) / HLOOKUP("b",'VI3'!$E:$E,MATCH(LOWER(SUBSTITUTE(HLOOKUP("vehicle",[1]pl!$C:$C,pos!I10),"-","_")),'VI3'!$A:$A,0)),)</f>
        <v>0.50543574009237824</v>
      </c>
      <c r="J10" s="14">
        <f>IFERROR(HLOOKUP("w",'VI3'!$F:$F,MATCH(LOWER(SUBSTITUTE(HLOOKUP("vehicle",[1]pl!$C:$C,pos!J10),"-","_")),'VI3'!$A:$A,0)) / HLOOKUP("b",'VI3'!$E:$E,MATCH(LOWER(SUBSTITUTE(HLOOKUP("vehicle",[1]pl!$C:$C,pos!J10),"-","_")),'VI3'!$A:$A,0)),)</f>
        <v>0.47892570133863432</v>
      </c>
      <c r="K10" s="14">
        <f>IFERROR(HLOOKUP("w",'VI3'!$F:$F,MATCH(LOWER(SUBSTITUTE(HLOOKUP("vehicle",[1]pl!$C:$C,pos!K10),"-","_")),'VI3'!$A:$A,0)) / HLOOKUP("b",'VI3'!$E:$E,MATCH(LOWER(SUBSTITUTE(HLOOKUP("vehicle",[1]pl!$C:$C,pos!K10),"-","_")),'VI3'!$A:$A,0)),)</f>
        <v>0.50257899408970841</v>
      </c>
      <c r="L10" s="14">
        <f>IFERROR(HLOOKUP("w",'VI3'!$F:$F,MATCH(LOWER(SUBSTITUTE(HLOOKUP("vehicle",[1]pl!$C:$C,pos!L10),"-","_")),'VI3'!$A:$A,0)) / HLOOKUP("b",'VI3'!$E:$E,MATCH(LOWER(SUBSTITUTE(HLOOKUP("vehicle",[1]pl!$C:$C,pos!L10),"-","_")),'VI3'!$A:$A,0)),)</f>
        <v>0.49075957898130551</v>
      </c>
      <c r="M10" s="14">
        <f>IFERROR(HLOOKUP("w",'VI3'!$F:$F,MATCH(LOWER(SUBSTITUTE(HLOOKUP("vehicle",[1]pl!$C:$C,pos!M10),"-","_")),'VI3'!$A:$A,0)) / HLOOKUP("b",'VI3'!$E:$E,MATCH(LOWER(SUBSTITUTE(HLOOKUP("vehicle",[1]pl!$C:$C,pos!M10),"-","_")),'VI3'!$A:$A,0)),)</f>
        <v>0.47427823599626751</v>
      </c>
      <c r="N10" s="14">
        <f>IFERROR(HLOOKUP("w",'VI3'!$F:$F,MATCH(LOWER(SUBSTITUTE(HLOOKUP("vehicle",[1]pl!$C:$C,pos!N10),"-","_")),'VI3'!$A:$A,0)) / HLOOKUP("b",'VI3'!$E:$E,MATCH(LOWER(SUBSTITUTE(HLOOKUP("vehicle",[1]pl!$C:$C,pos!N10),"-","_")),'VI3'!$A:$A,0)),)</f>
        <v>0.48060682635016627</v>
      </c>
      <c r="O10" s="14">
        <f>IFERROR(HLOOKUP("w",'VI3'!$F:$F,MATCH(LOWER(SUBSTITUTE(HLOOKUP("vehicle",[1]pl!$C:$C,pos!O10),"-","_")),'VI3'!$A:$A,0)) / HLOOKUP("b",'VI3'!$E:$E,MATCH(LOWER(SUBSTITUTE(HLOOKUP("vehicle",[1]pl!$C:$C,pos!O10),"-","_")),'VI3'!$A:$A,0)),)</f>
        <v>0.49656075003704103</v>
      </c>
      <c r="P10" s="14"/>
      <c r="Q10" s="14">
        <f>IFERROR(HLOOKUP("w",'VI3'!$F:$F,MATCH(LOWER(SUBSTITUTE(HLOOKUP("vehicle",[1]pl!$C:$C,pos!Q10),"-","_")),'VI3'!$A:$A,0)) / HLOOKUP("b",'VI3'!$E:$E,MATCH(LOWER(SUBSTITUTE(HLOOKUP("vehicle",[1]pl!$C:$C,pos!Q10),"-","_")),'VI3'!$A:$A,0)),)</f>
        <v>0.48060682635016627</v>
      </c>
      <c r="R10" s="14">
        <f>IFERROR(HLOOKUP("w",'VI3'!$F:$F,MATCH(LOWER(SUBSTITUTE(HLOOKUP("vehicle",[1]pl!$C:$C,pos!R10),"-","_")),'VI3'!$A:$A,0)) / HLOOKUP("b",'VI3'!$E:$E,MATCH(LOWER(SUBSTITUTE(HLOOKUP("vehicle",[1]pl!$C:$C,pos!R10),"-","_")),'VI3'!$A:$A,0)),)</f>
        <v>0.49121633535204151</v>
      </c>
      <c r="S10" s="14">
        <f>IFERROR(HLOOKUP("w",'VI3'!$F:$F,MATCH(LOWER(SUBSTITUTE(HLOOKUP("vehicle",[1]pl!$C:$C,pos!S10),"-","_")),'VI3'!$A:$A,0)) / HLOOKUP("b",'VI3'!$E:$E,MATCH(LOWER(SUBSTITUTE(HLOOKUP("vehicle",[1]pl!$C:$C,pos!S10),"-","_")),'VI3'!$A:$A,0)),)</f>
        <v>0.47892570133863432</v>
      </c>
      <c r="T10" s="14">
        <f>IFERROR(HLOOKUP("w",'VI3'!$F:$F,MATCH(LOWER(SUBSTITUTE(HLOOKUP("vehicle",[1]pl!$C:$C,pos!T10),"-","_")),'VI3'!$A:$A,0)) / HLOOKUP("b",'VI3'!$E:$E,MATCH(LOWER(SUBSTITUTE(HLOOKUP("vehicle",[1]pl!$C:$C,pos!T10),"-","_")),'VI3'!$A:$A,0)),)</f>
        <v>0.49656075003704103</v>
      </c>
      <c r="U10" s="14">
        <f>IFERROR(HLOOKUP("w",'VI3'!$F:$F,MATCH(LOWER(SUBSTITUTE(HLOOKUP("vehicle",[1]pl!$C:$C,pos!U10),"-","_")),'VI3'!$A:$A,0)) / HLOOKUP("b",'VI3'!$E:$E,MATCH(LOWER(SUBSTITUTE(HLOOKUP("vehicle",[1]pl!$C:$C,pos!U10),"-","_")),'VI3'!$A:$A,0)),)</f>
        <v>0.47250740367890792</v>
      </c>
      <c r="V10" s="14">
        <f>IFERROR(HLOOKUP("w",'VI3'!$F:$F,MATCH(LOWER(SUBSTITUTE(HLOOKUP("vehicle",[1]pl!$C:$C,pos!V10),"-","_")),'VI3'!$A:$A,0)) / HLOOKUP("b",'VI3'!$E:$E,MATCH(LOWER(SUBSTITUTE(HLOOKUP("vehicle",[1]pl!$C:$C,pos!V10),"-","_")),'VI3'!$A:$A,0)),)</f>
        <v>0.48595643353108103</v>
      </c>
      <c r="W10" s="14">
        <f>IFERROR(HLOOKUP("w",'VI3'!$F:$F,MATCH(LOWER(SUBSTITUTE(HLOOKUP("vehicle",[1]pl!$C:$C,pos!W10),"-","_")),'VI3'!$A:$A,0)) / HLOOKUP("b",'VI3'!$E:$E,MATCH(LOWER(SUBSTITUTE(HLOOKUP("vehicle",[1]pl!$C:$C,pos!W10),"-","_")),'VI3'!$A:$A,0)),)</f>
        <v>0.51058205871977036</v>
      </c>
      <c r="X10" s="14">
        <f>IFERROR(HLOOKUP("w",'VI3'!$F:$F,MATCH(LOWER(SUBSTITUTE(HLOOKUP("vehicle",[1]pl!$C:$C,pos!X10),"-","_")),'VI3'!$A:$A,0)) / HLOOKUP("b",'VI3'!$E:$E,MATCH(LOWER(SUBSTITUTE(HLOOKUP("vehicle",[1]pl!$C:$C,pos!X10),"-","_")),'VI3'!$A:$A,0)),)</f>
        <v>0.4798568796637428</v>
      </c>
      <c r="Y10" s="14">
        <f>IFERROR(HLOOKUP("w",'VI3'!$F:$F,MATCH(LOWER(SUBSTITUTE(HLOOKUP("vehicle",[1]pl!$C:$C,pos!Y10),"-","_")),'VI3'!$A:$A,0)) / HLOOKUP("b",'VI3'!$E:$E,MATCH(LOWER(SUBSTITUTE(HLOOKUP("vehicle",[1]pl!$C:$C,pos!Y10),"-","_")),'VI3'!$A:$A,0)),)</f>
        <v>0.47688409089273792</v>
      </c>
      <c r="Z10" s="14">
        <f>IFERROR(HLOOKUP("w",'VI3'!$F:$F,MATCH(LOWER(SUBSTITUTE(HLOOKUP("vehicle",[1]pl!$C:$C,pos!Z10),"-","_")),'VI3'!$A:$A,0)) / HLOOKUP("b",'VI3'!$E:$E,MATCH(LOWER(SUBSTITUTE(HLOOKUP("vehicle",[1]pl!$C:$C,pos!Z10),"-","_")),'VI3'!$A:$A,0)),)</f>
        <v>0.5167070664353649</v>
      </c>
      <c r="AA10" s="14">
        <f>IFERROR(HLOOKUP("w",'VI3'!$F:$F,MATCH(LOWER(SUBSTITUTE(HLOOKUP("vehicle",[1]pl!$C:$C,pos!AA10),"-","_")),'VI3'!$A:$A,0)) / HLOOKUP("b",'VI3'!$E:$E,MATCH(LOWER(SUBSTITUTE(HLOOKUP("vehicle",[1]pl!$C:$C,pos!AA10),"-","_")),'VI3'!$A:$A,0)),)</f>
        <v>0.48060682635016627</v>
      </c>
      <c r="AB10" s="14">
        <f>IFERROR(HLOOKUP("w",'VI3'!$F:$F,MATCH(LOWER(SUBSTITUTE(HLOOKUP("vehicle",[1]pl!$C:$C,pos!AB10),"-","_")),'VI3'!$A:$A,0)) / HLOOKUP("b",'VI3'!$E:$E,MATCH(LOWER(SUBSTITUTE(HLOOKUP("vehicle",[1]pl!$C:$C,pos!AB10),"-","_")),'VI3'!$A:$A,0)),)</f>
        <v>0.47184074699337131</v>
      </c>
      <c r="AC10" s="14">
        <f>IFERROR(HLOOKUP("w",'VI3'!$F:$F,MATCH(LOWER(SUBSTITUTE(HLOOKUP("vehicle",[1]pl!$C:$C,pos!AC10),"-","_")),'VI3'!$A:$A,0)) / HLOOKUP("b",'VI3'!$E:$E,MATCH(LOWER(SUBSTITUTE(HLOOKUP("vehicle",[1]pl!$C:$C,pos!AC10),"-","_")),'VI3'!$A:$A,0)),)</f>
        <v>0.5167070664353649</v>
      </c>
      <c r="AD10" s="14">
        <f>IFERROR(HLOOKUP("w",'VI3'!$F:$F,MATCH(LOWER(SUBSTITUTE(HLOOKUP("vehicle",[1]pl!$C:$C,pos!AD10),"-","_")),'VI3'!$A:$A,0)) / HLOOKUP("b",'VI3'!$E:$E,MATCH(LOWER(SUBSTITUTE(HLOOKUP("vehicle",[1]pl!$C:$C,pos!AD10),"-","_")),'VI3'!$A:$A,0)),)</f>
        <v>0.49872331813862281</v>
      </c>
      <c r="AE10" s="14">
        <f>IFERROR(HLOOKUP("w",'VI3'!$F:$F,MATCH(LOWER(SUBSTITUTE(HLOOKUP("vehicle",[1]pl!$C:$C,pos!AE10),"-","_")),'VI3'!$A:$A,0)) / HLOOKUP("b",'VI3'!$E:$E,MATCH(LOWER(SUBSTITUTE(HLOOKUP("vehicle",[1]pl!$C:$C,pos!AE10),"-","_")),'VI3'!$A:$A,0)),)</f>
        <v>0.5167070664353649</v>
      </c>
    </row>
    <row r="11" spans="1:31" x14ac:dyDescent="0.25">
      <c r="A11" s="14">
        <f>IFERROR(HLOOKUP("w",'VI3'!$F:$F,MATCH(LOWER(SUBSTITUTE(HLOOKUP("vehicle",[1]pl!$C:$C,pos!A11),"-","_")),'VI3'!$A:$A,0)) / HLOOKUP("b",'VI3'!$E:$E,MATCH(LOWER(SUBSTITUTE(HLOOKUP("vehicle",[1]pl!$C:$C,pos!A11),"-","_")),'VI3'!$A:$A,0)),)</f>
        <v>0.50888819767161697</v>
      </c>
      <c r="B11" s="14">
        <f>IFERROR(HLOOKUP("w",'VI3'!$F:$F,MATCH(LOWER(SUBSTITUTE(HLOOKUP("vehicle",[1]pl!$C:$C,pos!B11),"-","_")),'VI3'!$A:$A,0)) / HLOOKUP("b",'VI3'!$E:$E,MATCH(LOWER(SUBSTITUTE(HLOOKUP("vehicle",[1]pl!$C:$C,pos!B11),"-","_")),'VI3'!$A:$A,0)),)</f>
        <v>0.49121633535204151</v>
      </c>
      <c r="C11" s="14">
        <f>IFERROR(HLOOKUP("w",'VI3'!$F:$F,MATCH(LOWER(SUBSTITUTE(HLOOKUP("vehicle",[1]pl!$C:$C,pos!C11),"-","_")),'VI3'!$A:$A,0)) / HLOOKUP("b",'VI3'!$E:$E,MATCH(LOWER(SUBSTITUTE(HLOOKUP("vehicle",[1]pl!$C:$C,pos!C11),"-","_")),'VI3'!$A:$A,0)),)</f>
        <v>0.50888819767161697</v>
      </c>
      <c r="D11" s="14">
        <f>IFERROR(HLOOKUP("w",'VI3'!$F:$F,MATCH(LOWER(SUBSTITUTE(HLOOKUP("vehicle",[1]pl!$C:$C,pos!D11),"-","_")),'VI3'!$A:$A,0)) / HLOOKUP("b",'VI3'!$E:$E,MATCH(LOWER(SUBSTITUTE(HLOOKUP("vehicle",[1]pl!$C:$C,pos!D11),"-","_")),'VI3'!$A:$A,0)),)</f>
        <v>0.49353948881655224</v>
      </c>
      <c r="E11" s="14">
        <f>IFERROR(HLOOKUP("w",'VI3'!$F:$F,MATCH(LOWER(SUBSTITUTE(HLOOKUP("vehicle",[1]pl!$C:$C,pos!E11),"-","_")),'VI3'!$A:$A,0)) / HLOOKUP("b",'VI3'!$E:$E,MATCH(LOWER(SUBSTITUTE(HLOOKUP("vehicle",[1]pl!$C:$C,pos!E11),"-","_")),'VI3'!$A:$A,0)),)</f>
        <v>0.49790317072017531</v>
      </c>
      <c r="F11" s="14">
        <f>IFERROR(HLOOKUP("w",'VI3'!$F:$F,MATCH(LOWER(SUBSTITUTE(HLOOKUP("vehicle",[1]pl!$C:$C,pos!F11),"-","_")),'VI3'!$A:$A,0)) / HLOOKUP("b",'VI3'!$E:$E,MATCH(LOWER(SUBSTITUTE(HLOOKUP("vehicle",[1]pl!$C:$C,pos!F11),"-","_")),'VI3'!$A:$A,0)),)</f>
        <v>0.50543574009237824</v>
      </c>
      <c r="G11" s="14">
        <f>IFERROR(HLOOKUP("w",'VI3'!$F:$F,MATCH(LOWER(SUBSTITUTE(HLOOKUP("vehicle",[1]pl!$C:$C,pos!G11),"-","_")),'VI3'!$A:$A,0)) / HLOOKUP("b",'VI3'!$E:$E,MATCH(LOWER(SUBSTITUTE(HLOOKUP("vehicle",[1]pl!$C:$C,pos!G11),"-","_")),'VI3'!$A:$A,0)),)</f>
        <v>0.5264578540103122</v>
      </c>
      <c r="H11" s="14">
        <f>IFERROR(HLOOKUP("w",'VI3'!$F:$F,MATCH(LOWER(SUBSTITUTE(HLOOKUP("vehicle",[1]pl!$C:$C,pos!H11),"-","_")),'VI3'!$A:$A,0)) / HLOOKUP("b",'VI3'!$E:$E,MATCH(LOWER(SUBSTITUTE(HLOOKUP("vehicle",[1]pl!$C:$C,pos!H11),"-","_")),'VI3'!$A:$A,0)),)</f>
        <v>0.48195458951253595</v>
      </c>
      <c r="I11" s="14">
        <f>IFERROR(HLOOKUP("w",'VI3'!$F:$F,MATCH(LOWER(SUBSTITUTE(HLOOKUP("vehicle",[1]pl!$C:$C,pos!I11),"-","_")),'VI3'!$A:$A,0)) / HLOOKUP("b",'VI3'!$E:$E,MATCH(LOWER(SUBSTITUTE(HLOOKUP("vehicle",[1]pl!$C:$C,pos!I11),"-","_")),'VI3'!$A:$A,0)),)</f>
        <v>0.4906254247604952</v>
      </c>
      <c r="J11" s="14">
        <f>IFERROR(HLOOKUP("w",'VI3'!$F:$F,MATCH(LOWER(SUBSTITUTE(HLOOKUP("vehicle",[1]pl!$C:$C,pos!J11),"-","_")),'VI3'!$A:$A,0)) / HLOOKUP("b",'VI3'!$E:$E,MATCH(LOWER(SUBSTITUTE(HLOOKUP("vehicle",[1]pl!$C:$C,pos!J11),"-","_")),'VI3'!$A:$A,0)),)</f>
        <v>0.4910701361473731</v>
      </c>
      <c r="K11" s="14">
        <f>IFERROR(HLOOKUP("w",'VI3'!$F:$F,MATCH(LOWER(SUBSTITUTE(HLOOKUP("vehicle",[1]pl!$C:$C,pos!K11),"-","_")),'VI3'!$A:$A,0)) / HLOOKUP("b",'VI3'!$E:$E,MATCH(LOWER(SUBSTITUTE(HLOOKUP("vehicle",[1]pl!$C:$C,pos!K11),"-","_")),'VI3'!$A:$A,0)),)</f>
        <v>0.48060682635016627</v>
      </c>
      <c r="L11" s="14">
        <f>IFERROR(HLOOKUP("w",'VI3'!$F:$F,MATCH(LOWER(SUBSTITUTE(HLOOKUP("vehicle",[1]pl!$C:$C,pos!L11),"-","_")),'VI3'!$A:$A,0)) / HLOOKUP("b",'VI3'!$E:$E,MATCH(LOWER(SUBSTITUTE(HLOOKUP("vehicle",[1]pl!$C:$C,pos!L11),"-","_")),'VI3'!$A:$A,0)),)</f>
        <v>0.49731584407020024</v>
      </c>
      <c r="M11" s="14">
        <f>IFERROR(HLOOKUP("w",'VI3'!$F:$F,MATCH(LOWER(SUBSTITUTE(HLOOKUP("vehicle",[1]pl!$C:$C,pos!M11),"-","_")),'VI3'!$A:$A,0)) / HLOOKUP("b",'VI3'!$E:$E,MATCH(LOWER(SUBSTITUTE(HLOOKUP("vehicle",[1]pl!$C:$C,pos!M11),"-","_")),'VI3'!$A:$A,0)),)</f>
        <v>0.50888819767161697</v>
      </c>
      <c r="N11" s="14">
        <f>IFERROR(HLOOKUP("w",'VI3'!$F:$F,MATCH(LOWER(SUBSTITUTE(HLOOKUP("vehicle",[1]pl!$C:$C,pos!N11),"-","_")),'VI3'!$A:$A,0)) / HLOOKUP("b",'VI3'!$E:$E,MATCH(LOWER(SUBSTITUTE(HLOOKUP("vehicle",[1]pl!$C:$C,pos!N11),"-","_")),'VI3'!$A:$A,0)),)</f>
        <v>0.4774421165998578</v>
      </c>
      <c r="O11" s="14">
        <f>IFERROR(HLOOKUP("w",'VI3'!$F:$F,MATCH(LOWER(SUBSTITUTE(HLOOKUP("vehicle",[1]pl!$C:$C,pos!O11),"-","_")),'VI3'!$A:$A,0)) / HLOOKUP("b",'VI3'!$E:$E,MATCH(LOWER(SUBSTITUTE(HLOOKUP("vehicle",[1]pl!$C:$C,pos!O11),"-","_")),'VI3'!$A:$A,0)),)</f>
        <v>0.49526090682786023</v>
      </c>
      <c r="P11" s="14"/>
      <c r="Q11" s="14">
        <f>IFERROR(HLOOKUP("w",'VI3'!$F:$F,MATCH(LOWER(SUBSTITUTE(HLOOKUP("vehicle",[1]pl!$C:$C,pos!Q11),"-","_")),'VI3'!$A:$A,0)) / HLOOKUP("b",'VI3'!$E:$E,MATCH(LOWER(SUBSTITUTE(HLOOKUP("vehicle",[1]pl!$C:$C,pos!Q11),"-","_")),'VI3'!$A:$A,0)),)</f>
        <v>0.47892570133863432</v>
      </c>
      <c r="R11" s="14">
        <f>IFERROR(HLOOKUP("w",'VI3'!$F:$F,MATCH(LOWER(SUBSTITUTE(HLOOKUP("vehicle",[1]pl!$C:$C,pos!R11),"-","_")),'VI3'!$A:$A,0)) / HLOOKUP("b",'VI3'!$E:$E,MATCH(LOWER(SUBSTITUTE(HLOOKUP("vehicle",[1]pl!$C:$C,pos!R11),"-","_")),'VI3'!$A:$A,0)),)</f>
        <v>0.47184074699337131</v>
      </c>
      <c r="S11" s="14">
        <f>IFERROR(HLOOKUP("w",'VI3'!$F:$F,MATCH(LOWER(SUBSTITUTE(HLOOKUP("vehicle",[1]pl!$C:$C,pos!S11),"-","_")),'VI3'!$A:$A,0)) / HLOOKUP("b",'VI3'!$E:$E,MATCH(LOWER(SUBSTITUTE(HLOOKUP("vehicle",[1]pl!$C:$C,pos!S11),"-","_")),'VI3'!$A:$A,0)),)</f>
        <v>0.49872331813862281</v>
      </c>
      <c r="T11" s="14">
        <f>IFERROR(HLOOKUP("w",'VI3'!$F:$F,MATCH(LOWER(SUBSTITUTE(HLOOKUP("vehicle",[1]pl!$C:$C,pos!T11),"-","_")),'VI3'!$A:$A,0)) / HLOOKUP("b",'VI3'!$E:$E,MATCH(LOWER(SUBSTITUTE(HLOOKUP("vehicle",[1]pl!$C:$C,pos!T11),"-","_")),'VI3'!$A:$A,0)),)</f>
        <v>0.49790317072017531</v>
      </c>
      <c r="U11" s="14">
        <f>IFERROR(HLOOKUP("w",'VI3'!$F:$F,MATCH(LOWER(SUBSTITUTE(HLOOKUP("vehicle",[1]pl!$C:$C,pos!U11),"-","_")),'VI3'!$A:$A,0)) / HLOOKUP("b",'VI3'!$E:$E,MATCH(LOWER(SUBSTITUTE(HLOOKUP("vehicle",[1]pl!$C:$C,pos!U11),"-","_")),'VI3'!$A:$A,0)),)</f>
        <v>0.51058205871977036</v>
      </c>
      <c r="V11" s="14">
        <f>IFERROR(HLOOKUP("w",'VI3'!$F:$F,MATCH(LOWER(SUBSTITUTE(HLOOKUP("vehicle",[1]pl!$C:$C,pos!V11),"-","_")),'VI3'!$A:$A,0)) / HLOOKUP("b",'VI3'!$E:$E,MATCH(LOWER(SUBSTITUTE(HLOOKUP("vehicle",[1]pl!$C:$C,pos!V11),"-","_")),'VI3'!$A:$A,0)),)</f>
        <v>0.48529279371019796</v>
      </c>
      <c r="W11" s="14">
        <f>IFERROR(HLOOKUP("w",'VI3'!$F:$F,MATCH(LOWER(SUBSTITUTE(HLOOKUP("vehicle",[1]pl!$C:$C,pos!W11),"-","_")),'VI3'!$A:$A,0)) / HLOOKUP("b",'VI3'!$E:$E,MATCH(LOWER(SUBSTITUTE(HLOOKUP("vehicle",[1]pl!$C:$C,pos!W11),"-","_")),'VI3'!$A:$A,0)),)</f>
        <v>0.49790317072017531</v>
      </c>
      <c r="X11" s="14">
        <f>IFERROR(HLOOKUP("w",'VI3'!$F:$F,MATCH(LOWER(SUBSTITUTE(HLOOKUP("vehicle",[1]pl!$C:$C,pos!X11),"-","_")),'VI3'!$A:$A,0)) / HLOOKUP("b",'VI3'!$E:$E,MATCH(LOWER(SUBSTITUTE(HLOOKUP("vehicle",[1]pl!$C:$C,pos!X11),"-","_")),'VI3'!$A:$A,0)),)</f>
        <v>0.49526090682786023</v>
      </c>
      <c r="Y11" s="14">
        <f>IFERROR(HLOOKUP("w",'VI3'!$F:$F,MATCH(LOWER(SUBSTITUTE(HLOOKUP("vehicle",[1]pl!$C:$C,pos!Y11),"-","_")),'VI3'!$A:$A,0)) / HLOOKUP("b",'VI3'!$E:$E,MATCH(LOWER(SUBSTITUTE(HLOOKUP("vehicle",[1]pl!$C:$C,pos!Y11),"-","_")),'VI3'!$A:$A,0)),)</f>
        <v>0.48060682635016627</v>
      </c>
      <c r="Z11" s="14">
        <f>IFERROR(HLOOKUP("w",'VI3'!$F:$F,MATCH(LOWER(SUBSTITUTE(HLOOKUP("vehicle",[1]pl!$C:$C,pos!Z11),"-","_")),'VI3'!$A:$A,0)) / HLOOKUP("b",'VI3'!$E:$E,MATCH(LOWER(SUBSTITUTE(HLOOKUP("vehicle",[1]pl!$C:$C,pos!Z11),"-","_")),'VI3'!$A:$A,0)),)</f>
        <v>0.48195458951253595</v>
      </c>
      <c r="AA11" s="14">
        <f>IFERROR(HLOOKUP("w",'VI3'!$F:$F,MATCH(LOWER(SUBSTITUTE(HLOOKUP("vehicle",[1]pl!$C:$C,pos!AA11),"-","_")),'VI3'!$A:$A,0)) / HLOOKUP("b",'VI3'!$E:$E,MATCH(LOWER(SUBSTITUTE(HLOOKUP("vehicle",[1]pl!$C:$C,pos!AA11),"-","_")),'VI3'!$A:$A,0)),)</f>
        <v>0.49121633535204151</v>
      </c>
      <c r="AB11" s="14">
        <f>IFERROR(HLOOKUP("w",'VI3'!$F:$F,MATCH(LOWER(SUBSTITUTE(HLOOKUP("vehicle",[1]pl!$C:$C,pos!AB11),"-","_")),'VI3'!$A:$A,0)) / HLOOKUP("b",'VI3'!$E:$E,MATCH(LOWER(SUBSTITUTE(HLOOKUP("vehicle",[1]pl!$C:$C,pos!AB11),"-","_")),'VI3'!$A:$A,0)),)</f>
        <v>0.50257899408970841</v>
      </c>
      <c r="AC11" s="14">
        <f>IFERROR(HLOOKUP("w",'VI3'!$F:$F,MATCH(LOWER(SUBSTITUTE(HLOOKUP("vehicle",[1]pl!$C:$C,pos!AC11),"-","_")),'VI3'!$A:$A,0)) / HLOOKUP("b",'VI3'!$E:$E,MATCH(LOWER(SUBSTITUTE(HLOOKUP("vehicle",[1]pl!$C:$C,pos!AC11),"-","_")),'VI3'!$A:$A,0)),)</f>
        <v>0.4798568796637428</v>
      </c>
      <c r="AD11" s="14">
        <f>IFERROR(HLOOKUP("w",'VI3'!$F:$F,MATCH(LOWER(SUBSTITUTE(HLOOKUP("vehicle",[1]pl!$C:$C,pos!AD11),"-","_")),'VI3'!$A:$A,0)) / HLOOKUP("b",'VI3'!$E:$E,MATCH(LOWER(SUBSTITUTE(HLOOKUP("vehicle",[1]pl!$C:$C,pos!AD11),"-","_")),'VI3'!$A:$A,0)),)</f>
        <v>0.48370391063961288</v>
      </c>
      <c r="AE11" s="14">
        <f>IFERROR(HLOOKUP("w",'VI3'!$F:$F,MATCH(LOWER(SUBSTITUTE(HLOOKUP("vehicle",[1]pl!$C:$C,pos!AE11),"-","_")),'VI3'!$A:$A,0)) / HLOOKUP("b",'VI3'!$E:$E,MATCH(LOWER(SUBSTITUTE(HLOOKUP("vehicle",[1]pl!$C:$C,pos!AE11),"-","_")),'VI3'!$A:$A,0)),)</f>
        <v>0.50248848516014832</v>
      </c>
    </row>
    <row r="12" spans="1:31" x14ac:dyDescent="0.25">
      <c r="A12" s="14">
        <f>IFERROR(HLOOKUP("w",'VI3'!$F:$F,MATCH(LOWER(SUBSTITUTE(HLOOKUP("vehicle",[1]pl!$C:$C,pos!A12),"-","_")),'VI3'!$A:$A,0)) / HLOOKUP("b",'VI3'!$E:$E,MATCH(LOWER(SUBSTITUTE(HLOOKUP("vehicle",[1]pl!$C:$C,pos!A12),"-","_")),'VI3'!$A:$A,0)),)</f>
        <v>0.47568003142757137</v>
      </c>
      <c r="B12" s="14">
        <f>IFERROR(HLOOKUP("w",'VI3'!$F:$F,MATCH(LOWER(SUBSTITUTE(HLOOKUP("vehicle",[1]pl!$C:$C,pos!B12),"-","_")),'VI3'!$A:$A,0)) / HLOOKUP("b",'VI3'!$E:$E,MATCH(LOWER(SUBSTITUTE(HLOOKUP("vehicle",[1]pl!$C:$C,pos!B12),"-","_")),'VI3'!$A:$A,0)),)</f>
        <v>0.47568880318067619</v>
      </c>
      <c r="C12" s="14">
        <f>IFERROR(HLOOKUP("w",'VI3'!$F:$F,MATCH(LOWER(SUBSTITUTE(HLOOKUP("vehicle",[1]pl!$C:$C,pos!C12),"-","_")),'VI3'!$A:$A,0)) / HLOOKUP("b",'VI3'!$E:$E,MATCH(LOWER(SUBSTITUTE(HLOOKUP("vehicle",[1]pl!$C:$C,pos!C12),"-","_")),'VI3'!$A:$A,0)),)</f>
        <v>0.5128534011587198</v>
      </c>
      <c r="D12" s="14">
        <f>IFERROR(HLOOKUP("w",'VI3'!$F:$F,MATCH(LOWER(SUBSTITUTE(HLOOKUP("vehicle",[1]pl!$C:$C,pos!D12),"-","_")),'VI3'!$A:$A,0)) / HLOOKUP("b",'VI3'!$E:$E,MATCH(LOWER(SUBSTITUTE(HLOOKUP("vehicle",[1]pl!$C:$C,pos!D12),"-","_")),'VI3'!$A:$A,0)),)</f>
        <v>0.51702266256409768</v>
      </c>
      <c r="E12" s="14">
        <f>IFERROR(HLOOKUP("w",'VI3'!$F:$F,MATCH(LOWER(SUBSTITUTE(HLOOKUP("vehicle",[1]pl!$C:$C,pos!E12),"-","_")),'VI3'!$A:$A,0)) / HLOOKUP("b",'VI3'!$E:$E,MATCH(LOWER(SUBSTITUTE(HLOOKUP("vehicle",[1]pl!$C:$C,pos!E12),"-","_")),'VI3'!$A:$A,0)),)</f>
        <v>0.50543574009237824</v>
      </c>
      <c r="F12" s="14">
        <f>IFERROR(HLOOKUP("w",'VI3'!$F:$F,MATCH(LOWER(SUBSTITUTE(HLOOKUP("vehicle",[1]pl!$C:$C,pos!F12),"-","_")),'VI3'!$A:$A,0)) / HLOOKUP("b",'VI3'!$E:$E,MATCH(LOWER(SUBSTITUTE(HLOOKUP("vehicle",[1]pl!$C:$C,pos!F12),"-","_")),'VI3'!$A:$A,0)),)</f>
        <v>0.52598500041833274</v>
      </c>
      <c r="G12" s="14">
        <f>IFERROR(HLOOKUP("w",'VI3'!$F:$F,MATCH(LOWER(SUBSTITUTE(HLOOKUP("vehicle",[1]pl!$C:$C,pos!G12),"-","_")),'VI3'!$A:$A,0)) / HLOOKUP("b",'VI3'!$E:$E,MATCH(LOWER(SUBSTITUTE(HLOOKUP("vehicle",[1]pl!$C:$C,pos!G12),"-","_")),'VI3'!$A:$A,0)),)</f>
        <v>0.48505787279011459</v>
      </c>
      <c r="H12" s="14">
        <f>IFERROR(HLOOKUP("w",'VI3'!$F:$F,MATCH(LOWER(SUBSTITUTE(HLOOKUP("vehicle",[1]pl!$C:$C,pos!H12),"-","_")),'VI3'!$A:$A,0)) / HLOOKUP("b",'VI3'!$E:$E,MATCH(LOWER(SUBSTITUTE(HLOOKUP("vehicle",[1]pl!$C:$C,pos!H12),"-","_")),'VI3'!$A:$A,0)),)</f>
        <v>0.50217216454535407</v>
      </c>
      <c r="I12" s="14">
        <f>IFERROR(HLOOKUP("w",'VI3'!$F:$F,MATCH(LOWER(SUBSTITUTE(HLOOKUP("vehicle",[1]pl!$C:$C,pos!I12),"-","_")),'VI3'!$A:$A,0)) / HLOOKUP("b",'VI3'!$E:$E,MATCH(LOWER(SUBSTITUTE(HLOOKUP("vehicle",[1]pl!$C:$C,pos!I12),"-","_")),'VI3'!$A:$A,0)),)</f>
        <v>0.48673601932138499</v>
      </c>
      <c r="J12" s="14">
        <f>IFERROR(HLOOKUP("w",'VI3'!$F:$F,MATCH(LOWER(SUBSTITUTE(HLOOKUP("vehicle",[1]pl!$C:$C,pos!J12),"-","_")),'VI3'!$A:$A,0)) / HLOOKUP("b",'VI3'!$E:$E,MATCH(LOWER(SUBSTITUTE(HLOOKUP("vehicle",[1]pl!$C:$C,pos!J12),"-","_")),'VI3'!$A:$A,0)),)</f>
        <v>0.47630378569324233</v>
      </c>
      <c r="K12" s="14">
        <f>IFERROR(HLOOKUP("w",'VI3'!$F:$F,MATCH(LOWER(SUBSTITUTE(HLOOKUP("vehicle",[1]pl!$C:$C,pos!K12),"-","_")),'VI3'!$A:$A,0)) / HLOOKUP("b",'VI3'!$E:$E,MATCH(LOWER(SUBSTITUTE(HLOOKUP("vehicle",[1]pl!$C:$C,pos!K12),"-","_")),'VI3'!$A:$A,0)),)</f>
        <v>0.49121675443837898</v>
      </c>
      <c r="L12" s="14">
        <f>IFERROR(HLOOKUP("w",'VI3'!$F:$F,MATCH(LOWER(SUBSTITUTE(HLOOKUP("vehicle",[1]pl!$C:$C,pos!L12),"-","_")),'VI3'!$A:$A,0)) / HLOOKUP("b",'VI3'!$E:$E,MATCH(LOWER(SUBSTITUTE(HLOOKUP("vehicle",[1]pl!$C:$C,pos!L12),"-","_")),'VI3'!$A:$A,0)),)</f>
        <v>0.49073633892430718</v>
      </c>
      <c r="M12" s="14">
        <f>IFERROR(HLOOKUP("w",'VI3'!$F:$F,MATCH(LOWER(SUBSTITUTE(HLOOKUP("vehicle",[1]pl!$C:$C,pos!M12),"-","_")),'VI3'!$A:$A,0)) / HLOOKUP("b",'VI3'!$E:$E,MATCH(LOWER(SUBSTITUTE(HLOOKUP("vehicle",[1]pl!$C:$C,pos!M12),"-","_")),'VI3'!$A:$A,0)),)</f>
        <v>0.47989917616976502</v>
      </c>
      <c r="N12" s="14">
        <f>IFERROR(HLOOKUP("w",'VI3'!$F:$F,MATCH(LOWER(SUBSTITUTE(HLOOKUP("vehicle",[1]pl!$C:$C,pos!N12),"-","_")),'VI3'!$A:$A,0)) / HLOOKUP("b",'VI3'!$E:$E,MATCH(LOWER(SUBSTITUTE(HLOOKUP("vehicle",[1]pl!$C:$C,pos!N12),"-","_")),'VI3'!$A:$A,0)),)</f>
        <v>0.50800558759360814</v>
      </c>
      <c r="O12" s="14">
        <f>IFERROR(HLOOKUP("w",'VI3'!$F:$F,MATCH(LOWER(SUBSTITUTE(HLOOKUP("vehicle",[1]pl!$C:$C,pos!O12),"-","_")),'VI3'!$A:$A,0)) / HLOOKUP("b",'VI3'!$E:$E,MATCH(LOWER(SUBSTITUTE(HLOOKUP("vehicle",[1]pl!$C:$C,pos!O12),"-","_")),'VI3'!$A:$A,0)),)</f>
        <v>0.51364229425565955</v>
      </c>
      <c r="P12" s="14"/>
      <c r="Q12" s="14">
        <f>IFERROR(HLOOKUP("w",'VI3'!$F:$F,MATCH(LOWER(SUBSTITUTE(HLOOKUP("vehicle",[1]pl!$C:$C,pos!Q12),"-","_")),'VI3'!$A:$A,0)) / HLOOKUP("b",'VI3'!$E:$E,MATCH(LOWER(SUBSTITUTE(HLOOKUP("vehicle",[1]pl!$C:$C,pos!Q12),"-","_")),'VI3'!$A:$A,0)),)</f>
        <v>0.49121675443837898</v>
      </c>
      <c r="R12" s="14">
        <f>IFERROR(HLOOKUP("w",'VI3'!$F:$F,MATCH(LOWER(SUBSTITUTE(HLOOKUP("vehicle",[1]pl!$C:$C,pos!R12),"-","_")),'VI3'!$A:$A,0)) / HLOOKUP("b",'VI3'!$E:$E,MATCH(LOWER(SUBSTITUTE(HLOOKUP("vehicle",[1]pl!$C:$C,pos!R12),"-","_")),'VI3'!$A:$A,0)),)</f>
        <v>0.47568880318067619</v>
      </c>
      <c r="S12" s="14">
        <f>IFERROR(HLOOKUP("w",'VI3'!$F:$F,MATCH(LOWER(SUBSTITUTE(HLOOKUP("vehicle",[1]pl!$C:$C,pos!S12),"-","_")),'VI3'!$A:$A,0)) / HLOOKUP("b",'VI3'!$E:$E,MATCH(LOWER(SUBSTITUTE(HLOOKUP("vehicle",[1]pl!$C:$C,pos!S12),"-","_")),'VI3'!$A:$A,0)),)</f>
        <v>0.47568880318067619</v>
      </c>
      <c r="T12" s="14">
        <f>IFERROR(HLOOKUP("w",'VI3'!$F:$F,MATCH(LOWER(SUBSTITUTE(HLOOKUP("vehicle",[1]pl!$C:$C,pos!T12),"-","_")),'VI3'!$A:$A,0)) / HLOOKUP("b",'VI3'!$E:$E,MATCH(LOWER(SUBSTITUTE(HLOOKUP("vehicle",[1]pl!$C:$C,pos!T12),"-","_")),'VI3'!$A:$A,0)),)</f>
        <v>0.50217216454535407</v>
      </c>
      <c r="U12" s="14">
        <f>IFERROR(HLOOKUP("w",'VI3'!$F:$F,MATCH(LOWER(SUBSTITUTE(HLOOKUP("vehicle",[1]pl!$C:$C,pos!U12),"-","_")),'VI3'!$A:$A,0)) / HLOOKUP("b",'VI3'!$E:$E,MATCH(LOWER(SUBSTITUTE(HLOOKUP("vehicle",[1]pl!$C:$C,pos!U12),"-","_")),'VI3'!$A:$A,0)),)</f>
        <v>0.50707753037183423</v>
      </c>
      <c r="V12" s="14">
        <f>IFERROR(HLOOKUP("w",'VI3'!$F:$F,MATCH(LOWER(SUBSTITUTE(HLOOKUP("vehicle",[1]pl!$C:$C,pos!V12),"-","_")),'VI3'!$A:$A,0)) / HLOOKUP("b",'VI3'!$E:$E,MATCH(LOWER(SUBSTITUTE(HLOOKUP("vehicle",[1]pl!$C:$C,pos!V12),"-","_")),'VI3'!$A:$A,0)),)</f>
        <v>0.50800558759360814</v>
      </c>
      <c r="W12" s="14">
        <f>IFERROR(HLOOKUP("w",'VI3'!$F:$F,MATCH(LOWER(SUBSTITUTE(HLOOKUP("vehicle",[1]pl!$C:$C,pos!W12),"-","_")),'VI3'!$A:$A,0)) / HLOOKUP("b",'VI3'!$E:$E,MATCH(LOWER(SUBSTITUTE(HLOOKUP("vehicle",[1]pl!$C:$C,pos!W12),"-","_")),'VI3'!$A:$A,0)),)</f>
        <v>0.49184437175569046</v>
      </c>
      <c r="X12" s="14">
        <f>IFERROR(HLOOKUP("w",'VI3'!$F:$F,MATCH(LOWER(SUBSTITUTE(HLOOKUP("vehicle",[1]pl!$C:$C,pos!X12),"-","_")),'VI3'!$A:$A,0)) / HLOOKUP("b",'VI3'!$E:$E,MATCH(LOWER(SUBSTITUTE(HLOOKUP("vehicle",[1]pl!$C:$C,pos!X12),"-","_")),'VI3'!$A:$A,0)),)</f>
        <v>0.50481043065899434</v>
      </c>
      <c r="Y12" s="14">
        <f>IFERROR(HLOOKUP("w",'VI3'!$F:$F,MATCH(LOWER(SUBSTITUTE(HLOOKUP("vehicle",[1]pl!$C:$C,pos!Y12),"-","_")),'VI3'!$A:$A,0)) / HLOOKUP("b",'VI3'!$E:$E,MATCH(LOWER(SUBSTITUTE(HLOOKUP("vehicle",[1]pl!$C:$C,pos!Y12),"-","_")),'VI3'!$A:$A,0)),)</f>
        <v>0.48595643353108103</v>
      </c>
      <c r="Z12" s="14">
        <f>IFERROR(HLOOKUP("w",'VI3'!$F:$F,MATCH(LOWER(SUBSTITUTE(HLOOKUP("vehicle",[1]pl!$C:$C,pos!Z12),"-","_")),'VI3'!$A:$A,0)) / HLOOKUP("b",'VI3'!$E:$E,MATCH(LOWER(SUBSTITUTE(HLOOKUP("vehicle",[1]pl!$C:$C,pos!Z12),"-","_")),'VI3'!$A:$A,0)),)</f>
        <v>0.49958500126940542</v>
      </c>
      <c r="AA12" s="14">
        <f>IFERROR(HLOOKUP("w",'VI3'!$F:$F,MATCH(LOWER(SUBSTITUTE(HLOOKUP("vehicle",[1]pl!$C:$C,pos!AA12),"-","_")),'VI3'!$A:$A,0)) / HLOOKUP("b",'VI3'!$E:$E,MATCH(LOWER(SUBSTITUTE(HLOOKUP("vehicle",[1]pl!$C:$C,pos!AA12),"-","_")),'VI3'!$A:$A,0)),)</f>
        <v>0.48673601932138499</v>
      </c>
      <c r="AB12" s="14">
        <f>IFERROR(HLOOKUP("w",'VI3'!$F:$F,MATCH(LOWER(SUBSTITUTE(HLOOKUP("vehicle",[1]pl!$C:$C,pos!AB12),"-","_")),'VI3'!$A:$A,0)) / HLOOKUP("b",'VI3'!$E:$E,MATCH(LOWER(SUBSTITUTE(HLOOKUP("vehicle",[1]pl!$C:$C,pos!AB12),"-","_")),'VI3'!$A:$A,0)),)</f>
        <v>0.50481043065899434</v>
      </c>
      <c r="AC12" s="14">
        <f>IFERROR(HLOOKUP("w",'VI3'!$F:$F,MATCH(LOWER(SUBSTITUTE(HLOOKUP("vehicle",[1]pl!$C:$C,pos!AC12),"-","_")),'VI3'!$A:$A,0)) / HLOOKUP("b",'VI3'!$E:$E,MATCH(LOWER(SUBSTITUTE(HLOOKUP("vehicle",[1]pl!$C:$C,pos!AC12),"-","_")),'VI3'!$A:$A,0)),)</f>
        <v>0.49809124705332458</v>
      </c>
      <c r="AD12" s="14">
        <f>IFERROR(HLOOKUP("w",'VI3'!$F:$F,MATCH(LOWER(SUBSTITUTE(HLOOKUP("vehicle",[1]pl!$C:$C,pos!AD12),"-","_")),'VI3'!$A:$A,0)) / HLOOKUP("b",'VI3'!$E:$E,MATCH(LOWER(SUBSTITUTE(HLOOKUP("vehicle",[1]pl!$C:$C,pos!AD12),"-","_")),'VI3'!$A:$A,0)),)</f>
        <v>0.47989917616976502</v>
      </c>
      <c r="AE12" s="14">
        <f>IFERROR(HLOOKUP("w",'VI3'!$F:$F,MATCH(LOWER(SUBSTITUTE(HLOOKUP("vehicle",[1]pl!$C:$C,pos!AE12),"-","_")),'VI3'!$A:$A,0)) / HLOOKUP("b",'VI3'!$E:$E,MATCH(LOWER(SUBSTITUTE(HLOOKUP("vehicle",[1]pl!$C:$C,pos!AE12),"-","_")),'VI3'!$A:$A,0)),)</f>
        <v>0.49731584407020024</v>
      </c>
    </row>
    <row r="13" spans="1:31" x14ac:dyDescent="0.25">
      <c r="A13" s="14">
        <f>IFERROR(HLOOKUP("w",'VI3'!$F:$F,MATCH(LOWER(SUBSTITUTE(HLOOKUP("vehicle",[1]pl!$C:$C,pos!A13),"-","_")),'VI3'!$A:$A,0)) / HLOOKUP("b",'VI3'!$E:$E,MATCH(LOWER(SUBSTITUTE(HLOOKUP("vehicle",[1]pl!$C:$C,pos!A13),"-","_")),'VI3'!$A:$A,0)),)</f>
        <v>0.4942856382084857</v>
      </c>
      <c r="B13" s="14">
        <f>IFERROR(HLOOKUP("w",'VI3'!$F:$F,MATCH(LOWER(SUBSTITUTE(HLOOKUP("vehicle",[1]pl!$C:$C,pos!B13),"-","_")),'VI3'!$A:$A,0)) / HLOOKUP("b",'VI3'!$E:$E,MATCH(LOWER(SUBSTITUTE(HLOOKUP("vehicle",[1]pl!$C:$C,pos!B13),"-","_")),'VI3'!$A:$A,0)),)</f>
        <v>0.48929289036489898</v>
      </c>
      <c r="C13" s="14">
        <f>IFERROR(HLOOKUP("w",'VI3'!$F:$F,MATCH(LOWER(SUBSTITUTE(HLOOKUP("vehicle",[1]pl!$C:$C,pos!C13),"-","_")),'VI3'!$A:$A,0)) / HLOOKUP("b",'VI3'!$E:$E,MATCH(LOWER(SUBSTITUTE(HLOOKUP("vehicle",[1]pl!$C:$C,pos!C13),"-","_")),'VI3'!$A:$A,0)),)</f>
        <v>0.50200071639220945</v>
      </c>
      <c r="D13" s="14">
        <f>IFERROR(HLOOKUP("w",'VI3'!$F:$F,MATCH(LOWER(SUBSTITUTE(HLOOKUP("vehicle",[1]pl!$C:$C,pos!D13),"-","_")),'VI3'!$A:$A,0)) / HLOOKUP("b",'VI3'!$E:$E,MATCH(LOWER(SUBSTITUTE(HLOOKUP("vehicle",[1]pl!$C:$C,pos!D13),"-","_")),'VI3'!$A:$A,0)),)</f>
        <v>0.48302372484626521</v>
      </c>
      <c r="E13" s="14">
        <f>IFERROR(HLOOKUP("w",'VI3'!$F:$F,MATCH(LOWER(SUBSTITUTE(HLOOKUP("vehicle",[1]pl!$C:$C,pos!E13),"-","_")),'VI3'!$A:$A,0)) / HLOOKUP("b",'VI3'!$E:$E,MATCH(LOWER(SUBSTITUTE(HLOOKUP("vehicle",[1]pl!$C:$C,pos!E13),"-","_")),'VI3'!$A:$A,0)),)</f>
        <v>0.50543574009237824</v>
      </c>
      <c r="F13" s="14">
        <f>IFERROR(HLOOKUP("w",'VI3'!$F:$F,MATCH(LOWER(SUBSTITUTE(HLOOKUP("vehicle",[1]pl!$C:$C,pos!F13),"-","_")),'VI3'!$A:$A,0)) / HLOOKUP("b",'VI3'!$E:$E,MATCH(LOWER(SUBSTITUTE(HLOOKUP("vehicle",[1]pl!$C:$C,pos!F13),"-","_")),'VI3'!$A:$A,0)),)</f>
        <v>0.50469912380169035</v>
      </c>
      <c r="G13" s="14">
        <f>IFERROR(HLOOKUP("w",'VI3'!$F:$F,MATCH(LOWER(SUBSTITUTE(HLOOKUP("vehicle",[1]pl!$C:$C,pos!G13),"-","_")),'VI3'!$A:$A,0)) / HLOOKUP("b",'VI3'!$E:$E,MATCH(LOWER(SUBSTITUTE(HLOOKUP("vehicle",[1]pl!$C:$C,pos!G13),"-","_")),'VI3'!$A:$A,0)),)</f>
        <v>0.48689330621496002</v>
      </c>
      <c r="H13" s="14">
        <f>IFERROR(HLOOKUP("w",'VI3'!$F:$F,MATCH(LOWER(SUBSTITUTE(HLOOKUP("vehicle",[1]pl!$C:$C,pos!H13),"-","_")),'VI3'!$A:$A,0)) / HLOOKUP("b",'VI3'!$E:$E,MATCH(LOWER(SUBSTITUTE(HLOOKUP("vehicle",[1]pl!$C:$C,pos!H13),"-","_")),'VI3'!$A:$A,0)),)</f>
        <v>0.47427823599626751</v>
      </c>
      <c r="I13" s="14">
        <f>IFERROR(HLOOKUP("w",'VI3'!$F:$F,MATCH(LOWER(SUBSTITUTE(HLOOKUP("vehicle",[1]pl!$C:$C,pos!I13),"-","_")),'VI3'!$A:$A,0)) / HLOOKUP("b",'VI3'!$E:$E,MATCH(LOWER(SUBSTITUTE(HLOOKUP("vehicle",[1]pl!$C:$C,pos!I13),"-","_")),'VI3'!$A:$A,0)),)</f>
        <v>0.50800558759360814</v>
      </c>
      <c r="J13" s="14">
        <f>IFERROR(HLOOKUP("w",'VI3'!$F:$F,MATCH(LOWER(SUBSTITUTE(HLOOKUP("vehicle",[1]pl!$C:$C,pos!J13),"-","_")),'VI3'!$A:$A,0)) / HLOOKUP("b",'VI3'!$E:$E,MATCH(LOWER(SUBSTITUTE(HLOOKUP("vehicle",[1]pl!$C:$C,pos!J13),"-","_")),'VI3'!$A:$A,0)),)</f>
        <v>0.48929289036489898</v>
      </c>
      <c r="K13" s="14">
        <f>IFERROR(HLOOKUP("w",'VI3'!$F:$F,MATCH(LOWER(SUBSTITUTE(HLOOKUP("vehicle",[1]pl!$C:$C,pos!K13),"-","_")),'VI3'!$A:$A,0)) / HLOOKUP("b",'VI3'!$E:$E,MATCH(LOWER(SUBSTITUTE(HLOOKUP("vehicle",[1]pl!$C:$C,pos!K13),"-","_")),'VI3'!$A:$A,0)),)</f>
        <v>0.47498983991713639</v>
      </c>
      <c r="L13" s="14">
        <f>IFERROR(HLOOKUP("w",'VI3'!$F:$F,MATCH(LOWER(SUBSTITUTE(HLOOKUP("vehicle",[1]pl!$C:$C,pos!L13),"-","_")),'VI3'!$A:$A,0)) / HLOOKUP("b",'VI3'!$E:$E,MATCH(LOWER(SUBSTITUTE(HLOOKUP("vehicle",[1]pl!$C:$C,pos!L13),"-","_")),'VI3'!$A:$A,0)),)</f>
        <v>0.5128534011587198</v>
      </c>
      <c r="M13" s="14">
        <f>IFERROR(HLOOKUP("w",'VI3'!$F:$F,MATCH(LOWER(SUBSTITUTE(HLOOKUP("vehicle",[1]pl!$C:$C,pos!M13),"-","_")),'VI3'!$A:$A,0)) / HLOOKUP("b",'VI3'!$E:$E,MATCH(LOWER(SUBSTITUTE(HLOOKUP("vehicle",[1]pl!$C:$C,pos!M13),"-","_")),'VI3'!$A:$A,0)),)</f>
        <v>0.5416095986135957</v>
      </c>
      <c r="N13" s="14">
        <f>IFERROR(HLOOKUP("w",'VI3'!$F:$F,MATCH(LOWER(SUBSTITUTE(HLOOKUP("vehicle",[1]pl!$C:$C,pos!N13),"-","_")),'VI3'!$A:$A,0)) / HLOOKUP("b",'VI3'!$E:$E,MATCH(LOWER(SUBSTITUTE(HLOOKUP("vehicle",[1]pl!$C:$C,pos!N13),"-","_")),'VI3'!$A:$A,0)),)</f>
        <v>0.49321778582756715</v>
      </c>
      <c r="O13" s="14">
        <f>IFERROR(HLOOKUP("w",'VI3'!$F:$F,MATCH(LOWER(SUBSTITUTE(HLOOKUP("vehicle",[1]pl!$C:$C,pos!O13),"-","_")),'VI3'!$A:$A,0)) / HLOOKUP("b",'VI3'!$E:$E,MATCH(LOWER(SUBSTITUTE(HLOOKUP("vehicle",[1]pl!$C:$C,pos!O13),"-","_")),'VI3'!$A:$A,0)),)</f>
        <v>0.49073633892430718</v>
      </c>
      <c r="P13" s="14"/>
      <c r="Q13" s="14">
        <f>IFERROR(HLOOKUP("w",'VI3'!$F:$F,MATCH(LOWER(SUBSTITUTE(HLOOKUP("vehicle",[1]pl!$C:$C,pos!Q13),"-","_")),'VI3'!$A:$A,0)) / HLOOKUP("b",'VI3'!$E:$E,MATCH(LOWER(SUBSTITUTE(HLOOKUP("vehicle",[1]pl!$C:$C,pos!Q13),"-","_")),'VI3'!$A:$A,0)),)</f>
        <v>0.50778219913632416</v>
      </c>
      <c r="R13" s="14">
        <f>IFERROR(HLOOKUP("w",'VI3'!$F:$F,MATCH(LOWER(SUBSTITUTE(HLOOKUP("vehicle",[1]pl!$C:$C,pos!R13),"-","_")),'VI3'!$A:$A,0)) / HLOOKUP("b",'VI3'!$E:$E,MATCH(LOWER(SUBSTITUTE(HLOOKUP("vehicle",[1]pl!$C:$C,pos!R13),"-","_")),'VI3'!$A:$A,0)),)</f>
        <v>0.50200071639220945</v>
      </c>
      <c r="S13" s="14">
        <f>IFERROR(HLOOKUP("w",'VI3'!$F:$F,MATCH(LOWER(SUBSTITUTE(HLOOKUP("vehicle",[1]pl!$C:$C,pos!S13),"-","_")),'VI3'!$A:$A,0)) / HLOOKUP("b",'VI3'!$E:$E,MATCH(LOWER(SUBSTITUTE(HLOOKUP("vehicle",[1]pl!$C:$C,pos!S13),"-","_")),'VI3'!$A:$A,0)),)</f>
        <v>0.47498983991713639</v>
      </c>
      <c r="T13" s="14">
        <f>IFERROR(HLOOKUP("w",'VI3'!$F:$F,MATCH(LOWER(SUBSTITUTE(HLOOKUP("vehicle",[1]pl!$C:$C,pos!T13),"-","_")),'VI3'!$A:$A,0)) / HLOOKUP("b",'VI3'!$E:$E,MATCH(LOWER(SUBSTITUTE(HLOOKUP("vehicle",[1]pl!$C:$C,pos!T13),"-","_")),'VI3'!$A:$A,0)),)</f>
        <v>0.51058205871977036</v>
      </c>
      <c r="U13" s="14">
        <f>IFERROR(HLOOKUP("w",'VI3'!$F:$F,MATCH(LOWER(SUBSTITUTE(HLOOKUP("vehicle",[1]pl!$C:$C,pos!U13),"-","_")),'VI3'!$A:$A,0)) / HLOOKUP("b",'VI3'!$E:$E,MATCH(LOWER(SUBSTITUTE(HLOOKUP("vehicle",[1]pl!$C:$C,pos!U13),"-","_")),'VI3'!$A:$A,0)),)</f>
        <v>0.5128534011587198</v>
      </c>
      <c r="V13" s="14">
        <f>IFERROR(HLOOKUP("w",'VI3'!$F:$F,MATCH(LOWER(SUBSTITUTE(HLOOKUP("vehicle",[1]pl!$C:$C,pos!V13),"-","_")),'VI3'!$A:$A,0)) / HLOOKUP("b",'VI3'!$E:$E,MATCH(LOWER(SUBSTITUTE(HLOOKUP("vehicle",[1]pl!$C:$C,pos!V13),"-","_")),'VI3'!$A:$A,0)),)</f>
        <v>0.50800558759360814</v>
      </c>
      <c r="W13" s="14">
        <f>IFERROR(HLOOKUP("w",'VI3'!$F:$F,MATCH(LOWER(SUBSTITUTE(HLOOKUP("vehicle",[1]pl!$C:$C,pos!W13),"-","_")),'VI3'!$A:$A,0)) / HLOOKUP("b",'VI3'!$E:$E,MATCH(LOWER(SUBSTITUTE(HLOOKUP("vehicle",[1]pl!$C:$C,pos!W13),"-","_")),'VI3'!$A:$A,0)),)</f>
        <v>0.49121633535204151</v>
      </c>
      <c r="X13" s="14">
        <f>IFERROR(HLOOKUP("w",'VI3'!$F:$F,MATCH(LOWER(SUBSTITUTE(HLOOKUP("vehicle",[1]pl!$C:$C,pos!X13),"-","_")),'VI3'!$A:$A,0)) / HLOOKUP("b",'VI3'!$E:$E,MATCH(LOWER(SUBSTITUTE(HLOOKUP("vehicle",[1]pl!$C:$C,pos!X13),"-","_")),'VI3'!$A:$A,0)),)</f>
        <v>0.50800558759360814</v>
      </c>
      <c r="Y13" s="14">
        <f>IFERROR(HLOOKUP("w",'VI3'!$F:$F,MATCH(LOWER(SUBSTITUTE(HLOOKUP("vehicle",[1]pl!$C:$C,pos!Y13),"-","_")),'VI3'!$A:$A,0)) / HLOOKUP("b",'VI3'!$E:$E,MATCH(LOWER(SUBSTITUTE(HLOOKUP("vehicle",[1]pl!$C:$C,pos!Y13),"-","_")),'VI3'!$A:$A,0)),)</f>
        <v>0.5128534011587198</v>
      </c>
      <c r="Z13" s="14">
        <f>IFERROR(HLOOKUP("w",'VI3'!$F:$F,MATCH(LOWER(SUBSTITUTE(HLOOKUP("vehicle",[1]pl!$C:$C,pos!Z13),"-","_")),'VI3'!$A:$A,0)) / HLOOKUP("b",'VI3'!$E:$E,MATCH(LOWER(SUBSTITUTE(HLOOKUP("vehicle",[1]pl!$C:$C,pos!Z13),"-","_")),'VI3'!$A:$A,0)),)</f>
        <v>0.49629572119298943</v>
      </c>
      <c r="AA13" s="14">
        <f>IFERROR(HLOOKUP("w",'VI3'!$F:$F,MATCH(LOWER(SUBSTITUTE(HLOOKUP("vehicle",[1]pl!$C:$C,pos!AA13),"-","_")),'VI3'!$A:$A,0)) / HLOOKUP("b",'VI3'!$E:$E,MATCH(LOWER(SUBSTITUTE(HLOOKUP("vehicle",[1]pl!$C:$C,pos!AA13),"-","_")),'VI3'!$A:$A,0)),)</f>
        <v>0.49121633535204151</v>
      </c>
      <c r="AB13" s="14">
        <f>IFERROR(HLOOKUP("w",'VI3'!$F:$F,MATCH(LOWER(SUBSTITUTE(HLOOKUP("vehicle",[1]pl!$C:$C,pos!AB13),"-","_")),'VI3'!$A:$A,0)) / HLOOKUP("b",'VI3'!$E:$E,MATCH(LOWER(SUBSTITUTE(HLOOKUP("vehicle",[1]pl!$C:$C,pos!AB13),"-","_")),'VI3'!$A:$A,0)),)</f>
        <v>0.49073633892430718</v>
      </c>
      <c r="AC13" s="14">
        <f>IFERROR(HLOOKUP("w",'VI3'!$F:$F,MATCH(LOWER(SUBSTITUTE(HLOOKUP("vehicle",[1]pl!$C:$C,pos!AC13),"-","_")),'VI3'!$A:$A,0)) / HLOOKUP("b",'VI3'!$E:$E,MATCH(LOWER(SUBSTITUTE(HLOOKUP("vehicle",[1]pl!$C:$C,pos!AC13),"-","_")),'VI3'!$A:$A,0)),)</f>
        <v>0.4942856382084857</v>
      </c>
      <c r="AD13" s="14">
        <f>IFERROR(HLOOKUP("w",'VI3'!$F:$F,MATCH(LOWER(SUBSTITUTE(HLOOKUP("vehicle",[1]pl!$C:$C,pos!AD13),"-","_")),'VI3'!$A:$A,0)) / HLOOKUP("b",'VI3'!$E:$E,MATCH(LOWER(SUBSTITUTE(HLOOKUP("vehicle",[1]pl!$C:$C,pos!AD13),"-","_")),'VI3'!$A:$A,0)),)</f>
        <v>0.47688409089273792</v>
      </c>
      <c r="AE13" s="14">
        <f>IFERROR(HLOOKUP("w",'VI3'!$F:$F,MATCH(LOWER(SUBSTITUTE(HLOOKUP("vehicle",[1]pl!$C:$C,pos!AE13),"-","_")),'VI3'!$A:$A,0)) / HLOOKUP("b",'VI3'!$E:$E,MATCH(LOWER(SUBSTITUTE(HLOOKUP("vehicle",[1]pl!$C:$C,pos!AE13),"-","_")),'VI3'!$A:$A,0)),)</f>
        <v>0.50998298986255219</v>
      </c>
    </row>
    <row r="14" spans="1:31" x14ac:dyDescent="0.25">
      <c r="A14" s="14">
        <f>IFERROR(HLOOKUP("w",'VI3'!$F:$F,MATCH(LOWER(SUBSTITUTE(HLOOKUP("vehicle",[1]pl!$C:$C,pos!A14),"-","_")),'VI3'!$A:$A,0)) / HLOOKUP("b",'VI3'!$E:$E,MATCH(LOWER(SUBSTITUTE(HLOOKUP("vehicle",[1]pl!$C:$C,pos!A14),"-","_")),'VI3'!$A:$A,0)),)</f>
        <v>0.4892505896581848</v>
      </c>
      <c r="B14" s="14">
        <f>IFERROR(HLOOKUP("w",'VI3'!$F:$F,MATCH(LOWER(SUBSTITUTE(HLOOKUP("vehicle",[1]pl!$C:$C,pos!B14),"-","_")),'VI3'!$A:$A,0)) / HLOOKUP("b",'VI3'!$E:$E,MATCH(LOWER(SUBSTITUTE(HLOOKUP("vehicle",[1]pl!$C:$C,pos!B14),"-","_")),'VI3'!$A:$A,0)),)</f>
        <v>0.48328375522228767</v>
      </c>
      <c r="C14" s="14">
        <f>IFERROR(HLOOKUP("w",'VI3'!$F:$F,MATCH(LOWER(SUBSTITUTE(HLOOKUP("vehicle",[1]pl!$C:$C,pos!C14),"-","_")),'VI3'!$A:$A,0)) / HLOOKUP("b",'VI3'!$E:$E,MATCH(LOWER(SUBSTITUTE(HLOOKUP("vehicle",[1]pl!$C:$C,pos!C14),"-","_")),'VI3'!$A:$A,0)),)</f>
        <v>0.48457662197520202</v>
      </c>
      <c r="D14" s="14">
        <f>IFERROR(HLOOKUP("w",'VI3'!$F:$F,MATCH(LOWER(SUBSTITUTE(HLOOKUP("vehicle",[1]pl!$C:$C,pos!D14),"-","_")),'VI3'!$A:$A,0)) / HLOOKUP("b",'VI3'!$E:$E,MATCH(LOWER(SUBSTITUTE(HLOOKUP("vehicle",[1]pl!$C:$C,pos!D14),"-","_")),'VI3'!$A:$A,0)),)</f>
        <v>0.4966308339266976</v>
      </c>
      <c r="E14" s="14">
        <f>IFERROR(HLOOKUP("w",'VI3'!$F:$F,MATCH(LOWER(SUBSTITUTE(HLOOKUP("vehicle",[1]pl!$C:$C,pos!E14),"-","_")),'VI3'!$A:$A,0)) / HLOOKUP("b",'VI3'!$E:$E,MATCH(LOWER(SUBSTITUTE(HLOOKUP("vehicle",[1]pl!$C:$C,pos!E14),"-","_")),'VI3'!$A:$A,0)),)</f>
        <v>0.51398137061171367</v>
      </c>
      <c r="F14" s="14">
        <f>IFERROR(HLOOKUP("w",'VI3'!$F:$F,MATCH(LOWER(SUBSTITUTE(HLOOKUP("vehicle",[1]pl!$C:$C,pos!F14),"-","_")),'VI3'!$A:$A,0)) / HLOOKUP("b",'VI3'!$E:$E,MATCH(LOWER(SUBSTITUTE(HLOOKUP("vehicle",[1]pl!$C:$C,pos!F14),"-","_")),'VI3'!$A:$A,0)),)</f>
        <v>0.49042296713768485</v>
      </c>
      <c r="G14" s="14">
        <f>IFERROR(HLOOKUP("w",'VI3'!$F:$F,MATCH(LOWER(SUBSTITUTE(HLOOKUP("vehicle",[1]pl!$C:$C,pos!G14),"-","_")),'VI3'!$A:$A,0)) / HLOOKUP("b",'VI3'!$E:$E,MATCH(LOWER(SUBSTITUTE(HLOOKUP("vehicle",[1]pl!$C:$C,pos!G14),"-","_")),'VI3'!$A:$A,0)),)</f>
        <v>0.49470622972845335</v>
      </c>
      <c r="H14" s="14">
        <f>IFERROR(HLOOKUP("w",'VI3'!$F:$F,MATCH(LOWER(SUBSTITUTE(HLOOKUP("vehicle",[1]pl!$C:$C,pos!H14),"-","_")),'VI3'!$A:$A,0)) / HLOOKUP("b",'VI3'!$E:$E,MATCH(LOWER(SUBSTITUTE(HLOOKUP("vehicle",[1]pl!$C:$C,pos!H14),"-","_")),'VI3'!$A:$A,0)),)</f>
        <v>0.51485377354454775</v>
      </c>
      <c r="I14" s="14">
        <f>IFERROR(HLOOKUP("w",'VI3'!$F:$F,MATCH(LOWER(SUBSTITUTE(HLOOKUP("vehicle",[1]pl!$C:$C,pos!I14),"-","_")),'VI3'!$A:$A,0)) / HLOOKUP("b",'VI3'!$E:$E,MATCH(LOWER(SUBSTITUTE(HLOOKUP("vehicle",[1]pl!$C:$C,pos!I14),"-","_")),'VI3'!$A:$A,0)),)</f>
        <v>0.50543574009237824</v>
      </c>
      <c r="J14" s="14">
        <f>IFERROR(HLOOKUP("w",'VI3'!$F:$F,MATCH(LOWER(SUBSTITUTE(HLOOKUP("vehicle",[1]pl!$C:$C,pos!J14),"-","_")),'VI3'!$A:$A,0)) / HLOOKUP("b",'VI3'!$E:$E,MATCH(LOWER(SUBSTITUTE(HLOOKUP("vehicle",[1]pl!$C:$C,pos!J14),"-","_")),'VI3'!$A:$A,0)),)</f>
        <v>0.47980406451587404</v>
      </c>
      <c r="K14" s="14">
        <f>IFERROR(HLOOKUP("w",'VI3'!$F:$F,MATCH(LOWER(SUBSTITUTE(HLOOKUP("vehicle",[1]pl!$C:$C,pos!K14),"-","_")),'VI3'!$A:$A,0)) / HLOOKUP("b",'VI3'!$E:$E,MATCH(LOWER(SUBSTITUTE(HLOOKUP("vehicle",[1]pl!$C:$C,pos!K14),"-","_")),'VI3'!$A:$A,0)),)</f>
        <v>0.47709909160805408</v>
      </c>
      <c r="L14" s="14">
        <f>IFERROR(HLOOKUP("w",'VI3'!$F:$F,MATCH(LOWER(SUBSTITUTE(HLOOKUP("vehicle",[1]pl!$C:$C,pos!L14),"-","_")),'VI3'!$A:$A,0)) / HLOOKUP("b",'VI3'!$E:$E,MATCH(LOWER(SUBSTITUTE(HLOOKUP("vehicle",[1]pl!$C:$C,pos!L14),"-","_")),'VI3'!$A:$A,0)),)</f>
        <v>0.47568880318067619</v>
      </c>
      <c r="M14" s="14">
        <f>IFERROR(HLOOKUP("w",'VI3'!$F:$F,MATCH(LOWER(SUBSTITUTE(HLOOKUP("vehicle",[1]pl!$C:$C,pos!M14),"-","_")),'VI3'!$A:$A,0)) / HLOOKUP("b",'VI3'!$E:$E,MATCH(LOWER(SUBSTITUTE(HLOOKUP("vehicle",[1]pl!$C:$C,pos!M14),"-","_")),'VI3'!$A:$A,0)),)</f>
        <v>0.49403418156862844</v>
      </c>
      <c r="N14" s="14">
        <f>IFERROR(HLOOKUP("w",'VI3'!$F:$F,MATCH(LOWER(SUBSTITUTE(HLOOKUP("vehicle",[1]pl!$C:$C,pos!N14),"-","_")),'VI3'!$A:$A,0)) / HLOOKUP("b",'VI3'!$E:$E,MATCH(LOWER(SUBSTITUTE(HLOOKUP("vehicle",[1]pl!$C:$C,pos!N14),"-","_")),'VI3'!$A:$A,0)),)</f>
        <v>0.51485377354454775</v>
      </c>
      <c r="O14" s="14">
        <f>IFERROR(HLOOKUP("w",'VI3'!$F:$F,MATCH(LOWER(SUBSTITUTE(HLOOKUP("vehicle",[1]pl!$C:$C,pos!O14),"-","_")),'VI3'!$A:$A,0)) / HLOOKUP("b",'VI3'!$E:$E,MATCH(LOWER(SUBSTITUTE(HLOOKUP("vehicle",[1]pl!$C:$C,pos!O14),"-","_")),'VI3'!$A:$A,0)),)</f>
        <v>0.48388227028197767</v>
      </c>
      <c r="P14" s="14"/>
      <c r="Q14" s="14">
        <f>IFERROR(HLOOKUP("w",'VI3'!$F:$F,MATCH(LOWER(SUBSTITUTE(HLOOKUP("vehicle",[1]pl!$C:$C,pos!Q14),"-","_")),'VI3'!$A:$A,0)) / HLOOKUP("b",'VI3'!$E:$E,MATCH(LOWER(SUBSTITUTE(HLOOKUP("vehicle",[1]pl!$C:$C,pos!Q14),"-","_")),'VI3'!$A:$A,0)),)</f>
        <v>0.49184437175569046</v>
      </c>
      <c r="R14" s="14">
        <f>IFERROR(HLOOKUP("w",'VI3'!$F:$F,MATCH(LOWER(SUBSTITUTE(HLOOKUP("vehicle",[1]pl!$C:$C,pos!R14),"-","_")),'VI3'!$A:$A,0)) / HLOOKUP("b",'VI3'!$E:$E,MATCH(LOWER(SUBSTITUTE(HLOOKUP("vehicle",[1]pl!$C:$C,pos!R14),"-","_")),'VI3'!$A:$A,0)),)</f>
        <v>0.51485377354454775</v>
      </c>
      <c r="S14" s="14">
        <f>IFERROR(HLOOKUP("w",'VI3'!$F:$F,MATCH(LOWER(SUBSTITUTE(HLOOKUP("vehicle",[1]pl!$C:$C,pos!S14),"-","_")),'VI3'!$A:$A,0)) / HLOOKUP("b",'VI3'!$E:$E,MATCH(LOWER(SUBSTITUTE(HLOOKUP("vehicle",[1]pl!$C:$C,pos!S14),"-","_")),'VI3'!$A:$A,0)),)</f>
        <v>0.48388227028197767</v>
      </c>
      <c r="T14" s="14">
        <f>IFERROR(HLOOKUP("w",'VI3'!$F:$F,MATCH(LOWER(SUBSTITUTE(HLOOKUP("vehicle",[1]pl!$C:$C,pos!T14),"-","_")),'VI3'!$A:$A,0)) / HLOOKUP("b",'VI3'!$E:$E,MATCH(LOWER(SUBSTITUTE(HLOOKUP("vehicle",[1]pl!$C:$C,pos!T14),"-","_")),'VI3'!$A:$A,0)),)</f>
        <v>0.51485377354454775</v>
      </c>
      <c r="U14" s="14">
        <f>IFERROR(HLOOKUP("w",'VI3'!$F:$F,MATCH(LOWER(SUBSTITUTE(HLOOKUP("vehicle",[1]pl!$C:$C,pos!U14),"-","_")),'VI3'!$A:$A,0)) / HLOOKUP("b",'VI3'!$E:$E,MATCH(LOWER(SUBSTITUTE(HLOOKUP("vehicle",[1]pl!$C:$C,pos!U14),"-","_")),'VI3'!$A:$A,0)),)</f>
        <v>0.4966308339266976</v>
      </c>
      <c r="V14" s="14">
        <f>IFERROR(HLOOKUP("w",'VI3'!$F:$F,MATCH(LOWER(SUBSTITUTE(HLOOKUP("vehicle",[1]pl!$C:$C,pos!V14),"-","_")),'VI3'!$A:$A,0)) / HLOOKUP("b",'VI3'!$E:$E,MATCH(LOWER(SUBSTITUTE(HLOOKUP("vehicle",[1]pl!$C:$C,pos!V14),"-","_")),'VI3'!$A:$A,0)),)</f>
        <v>0.48595643353108103</v>
      </c>
      <c r="W14" s="14">
        <f>IFERROR(HLOOKUP("w",'VI3'!$F:$F,MATCH(LOWER(SUBSTITUTE(HLOOKUP("vehicle",[1]pl!$C:$C,pos!W14),"-","_")),'VI3'!$A:$A,0)) / HLOOKUP("b",'VI3'!$E:$E,MATCH(LOWER(SUBSTITUTE(HLOOKUP("vehicle",[1]pl!$C:$C,pos!W14),"-","_")),'VI3'!$A:$A,0)),)</f>
        <v>0.48388227028197767</v>
      </c>
      <c r="X14" s="14">
        <f>IFERROR(HLOOKUP("w",'VI3'!$F:$F,MATCH(LOWER(SUBSTITUTE(HLOOKUP("vehicle",[1]pl!$C:$C,pos!X14),"-","_")),'VI3'!$A:$A,0)) / HLOOKUP("b",'VI3'!$E:$E,MATCH(LOWER(SUBSTITUTE(HLOOKUP("vehicle",[1]pl!$C:$C,pos!X14),"-","_")),'VI3'!$A:$A,0)),)</f>
        <v>0.47980406451587404</v>
      </c>
      <c r="Y14" s="14">
        <f>IFERROR(HLOOKUP("w",'VI3'!$F:$F,MATCH(LOWER(SUBSTITUTE(HLOOKUP("vehicle",[1]pl!$C:$C,pos!Y14),"-","_")),'VI3'!$A:$A,0)) / HLOOKUP("b",'VI3'!$E:$E,MATCH(LOWER(SUBSTITUTE(HLOOKUP("vehicle",[1]pl!$C:$C,pos!Y14),"-","_")),'VI3'!$A:$A,0)),)</f>
        <v>0.48328375522228767</v>
      </c>
      <c r="Z14" s="14">
        <f>IFERROR(HLOOKUP("w",'VI3'!$F:$F,MATCH(LOWER(SUBSTITUTE(HLOOKUP("vehicle",[1]pl!$C:$C,pos!Z14),"-","_")),'VI3'!$A:$A,0)) / HLOOKUP("b",'VI3'!$E:$E,MATCH(LOWER(SUBSTITUTE(HLOOKUP("vehicle",[1]pl!$C:$C,pos!Z14),"-","_")),'VI3'!$A:$A,0)),)</f>
        <v>0.49748149410210502</v>
      </c>
      <c r="AA14" s="14">
        <f>IFERROR(HLOOKUP("w",'VI3'!$F:$F,MATCH(LOWER(SUBSTITUTE(HLOOKUP("vehicle",[1]pl!$C:$C,pos!AA14),"-","_")),'VI3'!$A:$A,0)) / HLOOKUP("b",'VI3'!$E:$E,MATCH(LOWER(SUBSTITUTE(HLOOKUP("vehicle",[1]pl!$C:$C,pos!AA14),"-","_")),'VI3'!$A:$A,0)),)</f>
        <v>0.47306911787428801</v>
      </c>
      <c r="AB14" s="14">
        <f>IFERROR(HLOOKUP("w",'VI3'!$F:$F,MATCH(LOWER(SUBSTITUTE(HLOOKUP("vehicle",[1]pl!$C:$C,pos!AB14),"-","_")),'VI3'!$A:$A,0)) / HLOOKUP("b",'VI3'!$E:$E,MATCH(LOWER(SUBSTITUTE(HLOOKUP("vehicle",[1]pl!$C:$C,pos!AB14),"-","_")),'VI3'!$A:$A,0)),)</f>
        <v>0.49184437175569046</v>
      </c>
      <c r="AC14" s="14">
        <f>IFERROR(HLOOKUP("w",'VI3'!$F:$F,MATCH(LOWER(SUBSTITUTE(HLOOKUP("vehicle",[1]pl!$C:$C,pos!AC14),"-","_")),'VI3'!$A:$A,0)) / HLOOKUP("b",'VI3'!$E:$E,MATCH(LOWER(SUBSTITUTE(HLOOKUP("vehicle",[1]pl!$C:$C,pos!AC14),"-","_")),'VI3'!$A:$A,0)),)</f>
        <v>0.4966308339266976</v>
      </c>
      <c r="AD14" s="14">
        <f>IFERROR(HLOOKUP("w",'VI3'!$F:$F,MATCH(LOWER(SUBSTITUTE(HLOOKUP("vehicle",[1]pl!$C:$C,pos!AD14),"-","_")),'VI3'!$A:$A,0)) / HLOOKUP("b",'VI3'!$E:$E,MATCH(LOWER(SUBSTITUTE(HLOOKUP("vehicle",[1]pl!$C:$C,pos!AD14),"-","_")),'VI3'!$A:$A,0)),)</f>
        <v>0.49042296713768485</v>
      </c>
      <c r="AE14" s="14">
        <f>IFERROR(HLOOKUP("w",'VI3'!$F:$F,MATCH(LOWER(SUBSTITUTE(HLOOKUP("vehicle",[1]pl!$C:$C,pos!AE14),"-","_")),'VI3'!$A:$A,0)) / HLOOKUP("b",'VI3'!$E:$E,MATCH(LOWER(SUBSTITUTE(HLOOKUP("vehicle",[1]pl!$C:$C,pos!AE14),"-","_")),'VI3'!$A:$A,0)),)</f>
        <v>0.47568880318067619</v>
      </c>
    </row>
    <row r="15" spans="1:31" x14ac:dyDescent="0.25">
      <c r="A15" s="14">
        <f>IFERROR(HLOOKUP("w",'VI3'!$F:$F,MATCH(LOWER(SUBSTITUTE(HLOOKUP("vehicle",[1]pl!$C:$C,pos!A15),"-","_")),'VI3'!$A:$A,0)) / HLOOKUP("b",'VI3'!$E:$E,MATCH(LOWER(SUBSTITUTE(HLOOKUP("vehicle",[1]pl!$C:$C,pos!A15),"-","_")),'VI3'!$A:$A,0)),)</f>
        <v>0.48370391063961288</v>
      </c>
      <c r="B15" s="14">
        <f>IFERROR(HLOOKUP("w",'VI3'!$F:$F,MATCH(LOWER(SUBSTITUTE(HLOOKUP("vehicle",[1]pl!$C:$C,pos!B15),"-","_")),'VI3'!$A:$A,0)) / HLOOKUP("b",'VI3'!$E:$E,MATCH(LOWER(SUBSTITUTE(HLOOKUP("vehicle",[1]pl!$C:$C,pos!B15),"-","_")),'VI3'!$A:$A,0)),)</f>
        <v>0.50248848516014832</v>
      </c>
      <c r="C15" s="14">
        <f>IFERROR(HLOOKUP("w",'VI3'!$F:$F,MATCH(LOWER(SUBSTITUTE(HLOOKUP("vehicle",[1]pl!$C:$C,pos!C15),"-","_")),'VI3'!$A:$A,0)) / HLOOKUP("b",'VI3'!$E:$E,MATCH(LOWER(SUBSTITUTE(HLOOKUP("vehicle",[1]pl!$C:$C,pos!C15),"-","_")),'VI3'!$A:$A,0)),)</f>
        <v>0.49644161573350687</v>
      </c>
      <c r="D15" s="14">
        <f>IFERROR(HLOOKUP("w",'VI3'!$F:$F,MATCH(LOWER(SUBSTITUTE(HLOOKUP("vehicle",[1]pl!$C:$C,pos!D15),"-","_")),'VI3'!$A:$A,0)) / HLOOKUP("b",'VI3'!$E:$E,MATCH(LOWER(SUBSTITUTE(HLOOKUP("vehicle",[1]pl!$C:$C,pos!D15),"-","_")),'VI3'!$A:$A,0)),)</f>
        <v>0.49121633535204151</v>
      </c>
      <c r="E15" s="14">
        <f>IFERROR(HLOOKUP("w",'VI3'!$F:$F,MATCH(LOWER(SUBSTITUTE(HLOOKUP("vehicle",[1]pl!$C:$C,pos!E15),"-","_")),'VI3'!$A:$A,0)) / HLOOKUP("b",'VI3'!$E:$E,MATCH(LOWER(SUBSTITUTE(HLOOKUP("vehicle",[1]pl!$C:$C,pos!E15),"-","_")),'VI3'!$A:$A,0)),)</f>
        <v>0.50543574009237824</v>
      </c>
      <c r="F15" s="14">
        <f>IFERROR(HLOOKUP("w",'VI3'!$F:$F,MATCH(LOWER(SUBSTITUTE(HLOOKUP("vehicle",[1]pl!$C:$C,pos!F15),"-","_")),'VI3'!$A:$A,0)) / HLOOKUP("b",'VI3'!$E:$E,MATCH(LOWER(SUBSTITUTE(HLOOKUP("vehicle",[1]pl!$C:$C,pos!F15),"-","_")),'VI3'!$A:$A,0)),)</f>
        <v>0.48743951028550042</v>
      </c>
      <c r="G15" s="14">
        <f>IFERROR(HLOOKUP("w",'VI3'!$F:$F,MATCH(LOWER(SUBSTITUTE(HLOOKUP("vehicle",[1]pl!$C:$C,pos!G15),"-","_")),'VI3'!$A:$A,0)) / HLOOKUP("b",'VI3'!$E:$E,MATCH(LOWER(SUBSTITUTE(HLOOKUP("vehicle",[1]pl!$C:$C,pos!G15),"-","_")),'VI3'!$A:$A,0)),)</f>
        <v>0.4774421165998578</v>
      </c>
      <c r="H15" s="14">
        <f>IFERROR(HLOOKUP("w",'VI3'!$F:$F,MATCH(LOWER(SUBSTITUTE(HLOOKUP("vehicle",[1]pl!$C:$C,pos!H15),"-","_")),'VI3'!$A:$A,0)) / HLOOKUP("b",'VI3'!$E:$E,MATCH(LOWER(SUBSTITUTE(HLOOKUP("vehicle",[1]pl!$C:$C,pos!H15),"-","_")),'VI3'!$A:$A,0)),)</f>
        <v>0.48929289036489898</v>
      </c>
      <c r="I15" s="14">
        <f>IFERROR(HLOOKUP("w",'VI3'!$F:$F,MATCH(LOWER(SUBSTITUTE(HLOOKUP("vehicle",[1]pl!$C:$C,pos!I15),"-","_")),'VI3'!$A:$A,0)) / HLOOKUP("b",'VI3'!$E:$E,MATCH(LOWER(SUBSTITUTE(HLOOKUP("vehicle",[1]pl!$C:$C,pos!I15),"-","_")),'VI3'!$A:$A,0)),)</f>
        <v>0.49656075003704103</v>
      </c>
      <c r="J15" s="14">
        <f>IFERROR(HLOOKUP("w",'VI3'!$F:$F,MATCH(LOWER(SUBSTITUTE(HLOOKUP("vehicle",[1]pl!$C:$C,pos!J15),"-","_")),'VI3'!$A:$A,0)) / HLOOKUP("b",'VI3'!$E:$E,MATCH(LOWER(SUBSTITUTE(HLOOKUP("vehicle",[1]pl!$C:$C,pos!J15),"-","_")),'VI3'!$A:$A,0)),)</f>
        <v>0.49644161573350687</v>
      </c>
      <c r="K15" s="14">
        <f>IFERROR(HLOOKUP("w",'VI3'!$F:$F,MATCH(LOWER(SUBSTITUTE(HLOOKUP("vehicle",[1]pl!$C:$C,pos!K15),"-","_")),'VI3'!$A:$A,0)) / HLOOKUP("b",'VI3'!$E:$E,MATCH(LOWER(SUBSTITUTE(HLOOKUP("vehicle",[1]pl!$C:$C,pos!K15),"-","_")),'VI3'!$A:$A,0)),)</f>
        <v>0.49526090682786023</v>
      </c>
      <c r="L15" s="14">
        <f>IFERROR(HLOOKUP("w",'VI3'!$F:$F,MATCH(LOWER(SUBSTITUTE(HLOOKUP("vehicle",[1]pl!$C:$C,pos!L15),"-","_")),'VI3'!$A:$A,0)) / HLOOKUP("b",'VI3'!$E:$E,MATCH(LOWER(SUBSTITUTE(HLOOKUP("vehicle",[1]pl!$C:$C,pos!L15),"-","_")),'VI3'!$A:$A,0)),)</f>
        <v>0.50888819767161697</v>
      </c>
      <c r="M15" s="14">
        <f>IFERROR(HLOOKUP("w",'VI3'!$F:$F,MATCH(LOWER(SUBSTITUTE(HLOOKUP("vehicle",[1]pl!$C:$C,pos!M15),"-","_")),'VI3'!$A:$A,0)) / HLOOKUP("b",'VI3'!$E:$E,MATCH(LOWER(SUBSTITUTE(HLOOKUP("vehicle",[1]pl!$C:$C,pos!M15),"-","_")),'VI3'!$A:$A,0)),)</f>
        <v>0.49872331813862281</v>
      </c>
      <c r="N15" s="14">
        <f>IFERROR(HLOOKUP("w",'VI3'!$F:$F,MATCH(LOWER(SUBSTITUTE(HLOOKUP("vehicle",[1]pl!$C:$C,pos!N15),"-","_")),'VI3'!$A:$A,0)) / HLOOKUP("b",'VI3'!$E:$E,MATCH(LOWER(SUBSTITUTE(HLOOKUP("vehicle",[1]pl!$C:$C,pos!N15),"-","_")),'VI3'!$A:$A,0)),)</f>
        <v>0.49526090682786023</v>
      </c>
      <c r="O15" s="14">
        <f>IFERROR(HLOOKUP("w",'VI3'!$F:$F,MATCH(LOWER(SUBSTITUTE(HLOOKUP("vehicle",[1]pl!$C:$C,pos!O15),"-","_")),'VI3'!$A:$A,0)) / HLOOKUP("b",'VI3'!$E:$E,MATCH(LOWER(SUBSTITUTE(HLOOKUP("vehicle",[1]pl!$C:$C,pos!O15),"-","_")),'VI3'!$A:$A,0)),)</f>
        <v>0.49353948881655224</v>
      </c>
      <c r="P15" s="14"/>
      <c r="Q15" s="14">
        <f>IFERROR(HLOOKUP("w",'VI3'!$F:$F,MATCH(LOWER(SUBSTITUTE(HLOOKUP("vehicle",[1]pl!$C:$C,pos!Q15),"-","_")),'VI3'!$A:$A,0)) / HLOOKUP("b",'VI3'!$E:$E,MATCH(LOWER(SUBSTITUTE(HLOOKUP("vehicle",[1]pl!$C:$C,pos!Q15),"-","_")),'VI3'!$A:$A,0)),)</f>
        <v>0.49872331813862281</v>
      </c>
      <c r="R15" s="14">
        <f>IFERROR(HLOOKUP("w",'VI3'!$F:$F,MATCH(LOWER(SUBSTITUTE(HLOOKUP("vehicle",[1]pl!$C:$C,pos!R15),"-","_")),'VI3'!$A:$A,0)) / HLOOKUP("b",'VI3'!$E:$E,MATCH(LOWER(SUBSTITUTE(HLOOKUP("vehicle",[1]pl!$C:$C,pos!R15),"-","_")),'VI3'!$A:$A,0)),)</f>
        <v>0.49644161573350687</v>
      </c>
      <c r="S15" s="14">
        <f>IFERROR(HLOOKUP("w",'VI3'!$F:$F,MATCH(LOWER(SUBSTITUTE(HLOOKUP("vehicle",[1]pl!$C:$C,pos!S15),"-","_")),'VI3'!$A:$A,0)) / HLOOKUP("b",'VI3'!$E:$E,MATCH(LOWER(SUBSTITUTE(HLOOKUP("vehicle",[1]pl!$C:$C,pos!S15),"-","_")),'VI3'!$A:$A,0)),)</f>
        <v>0.48743951028550042</v>
      </c>
      <c r="T15" s="14">
        <f>IFERROR(HLOOKUP("w",'VI3'!$F:$F,MATCH(LOWER(SUBSTITUTE(HLOOKUP("vehicle",[1]pl!$C:$C,pos!T15),"-","_")),'VI3'!$A:$A,0)) / HLOOKUP("b",'VI3'!$E:$E,MATCH(LOWER(SUBSTITUTE(HLOOKUP("vehicle",[1]pl!$C:$C,pos!T15),"-","_")),'VI3'!$A:$A,0)),)</f>
        <v>0.49526090682786023</v>
      </c>
      <c r="U15" s="14">
        <f>IFERROR(HLOOKUP("w",'VI3'!$F:$F,MATCH(LOWER(SUBSTITUTE(HLOOKUP("vehicle",[1]pl!$C:$C,pos!U15),"-","_")),'VI3'!$A:$A,0)) / HLOOKUP("b",'VI3'!$E:$E,MATCH(LOWER(SUBSTITUTE(HLOOKUP("vehicle",[1]pl!$C:$C,pos!U15),"-","_")),'VI3'!$A:$A,0)),)</f>
        <v>0.48743951028550042</v>
      </c>
      <c r="V15" s="14">
        <f>IFERROR(HLOOKUP("w",'VI3'!$F:$F,MATCH(LOWER(SUBSTITUTE(HLOOKUP("vehicle",[1]pl!$C:$C,pos!V15),"-","_")),'VI3'!$A:$A,0)) / HLOOKUP("b",'VI3'!$E:$E,MATCH(LOWER(SUBSTITUTE(HLOOKUP("vehicle",[1]pl!$C:$C,pos!V15),"-","_")),'VI3'!$A:$A,0)),)</f>
        <v>0.49121633535204151</v>
      </c>
      <c r="W15" s="14">
        <f>IFERROR(HLOOKUP("w",'VI3'!$F:$F,MATCH(LOWER(SUBSTITUTE(HLOOKUP("vehicle",[1]pl!$C:$C,pos!W15),"-","_")),'VI3'!$A:$A,0)) / HLOOKUP("b",'VI3'!$E:$E,MATCH(LOWER(SUBSTITUTE(HLOOKUP("vehicle",[1]pl!$C:$C,pos!W15),"-","_")),'VI3'!$A:$A,0)),)</f>
        <v>0.49121633535204151</v>
      </c>
      <c r="X15" s="14">
        <f>IFERROR(HLOOKUP("w",'VI3'!$F:$F,MATCH(LOWER(SUBSTITUTE(HLOOKUP("vehicle",[1]pl!$C:$C,pos!X15),"-","_")),'VI3'!$A:$A,0)) / HLOOKUP("b",'VI3'!$E:$E,MATCH(LOWER(SUBSTITUTE(HLOOKUP("vehicle",[1]pl!$C:$C,pos!X15),"-","_")),'VI3'!$A:$A,0)),)</f>
        <v>0.49644161573350687</v>
      </c>
      <c r="Y15" s="14">
        <f>IFERROR(HLOOKUP("w",'VI3'!$F:$F,MATCH(LOWER(SUBSTITUTE(HLOOKUP("vehicle",[1]pl!$C:$C,pos!Y15),"-","_")),'VI3'!$A:$A,0)) / HLOOKUP("b",'VI3'!$E:$E,MATCH(LOWER(SUBSTITUTE(HLOOKUP("vehicle",[1]pl!$C:$C,pos!Y15),"-","_")),'VI3'!$A:$A,0)),)</f>
        <v>0.49790317072017531</v>
      </c>
      <c r="Z15" s="14">
        <f>IFERROR(HLOOKUP("w",'VI3'!$F:$F,MATCH(LOWER(SUBSTITUTE(HLOOKUP("vehicle",[1]pl!$C:$C,pos!Z15),"-","_")),'VI3'!$A:$A,0)) / HLOOKUP("b",'VI3'!$E:$E,MATCH(LOWER(SUBSTITUTE(HLOOKUP("vehicle",[1]pl!$C:$C,pos!Z15),"-","_")),'VI3'!$A:$A,0)),)</f>
        <v>0.48060682635016627</v>
      </c>
      <c r="AA15" s="14">
        <f>IFERROR(HLOOKUP("w",'VI3'!$F:$F,MATCH(LOWER(SUBSTITUTE(HLOOKUP("vehicle",[1]pl!$C:$C,pos!AA15),"-","_")),'VI3'!$A:$A,0)) / HLOOKUP("b",'VI3'!$E:$E,MATCH(LOWER(SUBSTITUTE(HLOOKUP("vehicle",[1]pl!$C:$C,pos!AA15),"-","_")),'VI3'!$A:$A,0)),)</f>
        <v>0.49656075003704103</v>
      </c>
      <c r="AB15" s="14">
        <f>IFERROR(HLOOKUP("w",'VI3'!$F:$F,MATCH(LOWER(SUBSTITUTE(HLOOKUP("vehicle",[1]pl!$C:$C,pos!AB15),"-","_")),'VI3'!$A:$A,0)) / HLOOKUP("b",'VI3'!$E:$E,MATCH(LOWER(SUBSTITUTE(HLOOKUP("vehicle",[1]pl!$C:$C,pos!AB15),"-","_")),'VI3'!$A:$A,0)),)</f>
        <v>0.51058205871977036</v>
      </c>
      <c r="AC15" s="14">
        <f>IFERROR(HLOOKUP("w",'VI3'!$F:$F,MATCH(LOWER(SUBSTITUTE(HLOOKUP("vehicle",[1]pl!$C:$C,pos!AC15),"-","_")),'VI3'!$A:$A,0)) / HLOOKUP("b",'VI3'!$E:$E,MATCH(LOWER(SUBSTITUTE(HLOOKUP("vehicle",[1]pl!$C:$C,pos!AC15),"-","_")),'VI3'!$A:$A,0)),)</f>
        <v>0.48302372484626521</v>
      </c>
      <c r="AD15" s="14">
        <f>IFERROR(HLOOKUP("w",'VI3'!$F:$F,MATCH(LOWER(SUBSTITUTE(HLOOKUP("vehicle",[1]pl!$C:$C,pos!AD15),"-","_")),'VI3'!$A:$A,0)) / HLOOKUP("b",'VI3'!$E:$E,MATCH(LOWER(SUBSTITUTE(HLOOKUP("vehicle",[1]pl!$C:$C,pos!AD15),"-","_")),'VI3'!$A:$A,0)),)</f>
        <v>0.49353948881655224</v>
      </c>
      <c r="AE15" s="14">
        <f>IFERROR(HLOOKUP("w",'VI3'!$F:$F,MATCH(LOWER(SUBSTITUTE(HLOOKUP("vehicle",[1]pl!$C:$C,pos!AE15),"-","_")),'VI3'!$A:$A,0)) / HLOOKUP("b",'VI3'!$E:$E,MATCH(LOWER(SUBSTITUTE(HLOOKUP("vehicle",[1]pl!$C:$C,pos!AE15),"-","_")),'VI3'!$A:$A,0)),)</f>
        <v>0.49526090682786023</v>
      </c>
    </row>
    <row r="16" spans="1:31" x14ac:dyDescent="0.25">
      <c r="A16" s="14">
        <f>IFERROR(HLOOKUP("w",'VI3'!$F:$F,MATCH(LOWER(SUBSTITUTE(HLOOKUP("vehicle",[1]pl!$C:$C,pos!A16),"-","_")),'VI3'!$A:$A,0)) / HLOOKUP("b",'VI3'!$E:$E,MATCH(LOWER(SUBSTITUTE(HLOOKUP("vehicle",[1]pl!$C:$C,pos!A16),"-","_")),'VI3'!$A:$A,0)),)</f>
        <v>0.47630378569324233</v>
      </c>
      <c r="B16" s="14">
        <f>IFERROR(HLOOKUP("w",'VI3'!$F:$F,MATCH(LOWER(SUBSTITUTE(HLOOKUP("vehicle",[1]pl!$C:$C,pos!B16),"-","_")),'VI3'!$A:$A,0)) / HLOOKUP("b",'VI3'!$E:$E,MATCH(LOWER(SUBSTITUTE(HLOOKUP("vehicle",[1]pl!$C:$C,pos!B16),"-","_")),'VI3'!$A:$A,0)),)</f>
        <v>0.48673601932138499</v>
      </c>
      <c r="C16" s="14">
        <f>IFERROR(HLOOKUP("w",'VI3'!$F:$F,MATCH(LOWER(SUBSTITUTE(HLOOKUP("vehicle",[1]pl!$C:$C,pos!C16),"-","_")),'VI3'!$A:$A,0)) / HLOOKUP("b",'VI3'!$E:$E,MATCH(LOWER(SUBSTITUTE(HLOOKUP("vehicle",[1]pl!$C:$C,pos!C16),"-","_")),'VI3'!$A:$A,0)),)</f>
        <v>0.51702266256409768</v>
      </c>
      <c r="D16" s="14">
        <f>IFERROR(HLOOKUP("w",'VI3'!$F:$F,MATCH(LOWER(SUBSTITUTE(HLOOKUP("vehicle",[1]pl!$C:$C,pos!D16),"-","_")),'VI3'!$A:$A,0)) / HLOOKUP("b",'VI3'!$E:$E,MATCH(LOWER(SUBSTITUTE(HLOOKUP("vehicle",[1]pl!$C:$C,pos!D16),"-","_")),'VI3'!$A:$A,0)),)</f>
        <v>0.50543574009237824</v>
      </c>
      <c r="E16" s="14">
        <f>IFERROR(HLOOKUP("w",'VI3'!$F:$F,MATCH(LOWER(SUBSTITUTE(HLOOKUP("vehicle",[1]pl!$C:$C,pos!E16),"-","_")),'VI3'!$A:$A,0)) / HLOOKUP("b",'VI3'!$E:$E,MATCH(LOWER(SUBSTITUTE(HLOOKUP("vehicle",[1]pl!$C:$C,pos!E16),"-","_")),'VI3'!$A:$A,0)),)</f>
        <v>0.50217216454535407</v>
      </c>
      <c r="F16" s="14">
        <f>IFERROR(HLOOKUP("w",'VI3'!$F:$F,MATCH(LOWER(SUBSTITUTE(HLOOKUP("vehicle",[1]pl!$C:$C,pos!F16),"-","_")),'VI3'!$A:$A,0)) / HLOOKUP("b",'VI3'!$E:$E,MATCH(LOWER(SUBSTITUTE(HLOOKUP("vehicle",[1]pl!$C:$C,pos!F16),"-","_")),'VI3'!$A:$A,0)),)</f>
        <v>0.47568880318067619</v>
      </c>
      <c r="G16" s="14">
        <f>IFERROR(HLOOKUP("w",'VI3'!$F:$F,MATCH(LOWER(SUBSTITUTE(HLOOKUP("vehicle",[1]pl!$C:$C,pos!G16),"-","_")),'VI3'!$A:$A,0)) / HLOOKUP("b",'VI3'!$E:$E,MATCH(LOWER(SUBSTITUTE(HLOOKUP("vehicle",[1]pl!$C:$C,pos!G16),"-","_")),'VI3'!$A:$A,0)),)</f>
        <v>0.47568880318067619</v>
      </c>
      <c r="H16" s="14">
        <f>IFERROR(HLOOKUP("w",'VI3'!$F:$F,MATCH(LOWER(SUBSTITUTE(HLOOKUP("vehicle",[1]pl!$C:$C,pos!H16),"-","_")),'VI3'!$A:$A,0)) / HLOOKUP("b",'VI3'!$E:$E,MATCH(LOWER(SUBSTITUTE(HLOOKUP("vehicle",[1]pl!$C:$C,pos!H16),"-","_")),'VI3'!$A:$A,0)),)</f>
        <v>0.47688409089273792</v>
      </c>
      <c r="I16" s="14">
        <f>IFERROR(HLOOKUP("w",'VI3'!$F:$F,MATCH(LOWER(SUBSTITUTE(HLOOKUP("vehicle",[1]pl!$C:$C,pos!I16),"-","_")),'VI3'!$A:$A,0)) / HLOOKUP("b",'VI3'!$E:$E,MATCH(LOWER(SUBSTITUTE(HLOOKUP("vehicle",[1]pl!$C:$C,pos!I16),"-","_")),'VI3'!$A:$A,0)),)</f>
        <v>0.50115371000893372</v>
      </c>
      <c r="J16" s="14">
        <f>IFERROR(HLOOKUP("w",'VI3'!$F:$F,MATCH(LOWER(SUBSTITUTE(HLOOKUP("vehicle",[1]pl!$C:$C,pos!J16),"-","_")),'VI3'!$A:$A,0)) / HLOOKUP("b",'VI3'!$E:$E,MATCH(LOWER(SUBSTITUTE(HLOOKUP("vehicle",[1]pl!$C:$C,pos!J16),"-","_")),'VI3'!$A:$A,0)),)</f>
        <v>0.48673601932138499</v>
      </c>
      <c r="K16" s="14">
        <f>IFERROR(HLOOKUP("w",'VI3'!$F:$F,MATCH(LOWER(SUBSTITUTE(HLOOKUP("vehicle",[1]pl!$C:$C,pos!K16),"-","_")),'VI3'!$A:$A,0)) / HLOOKUP("b",'VI3'!$E:$E,MATCH(LOWER(SUBSTITUTE(HLOOKUP("vehicle",[1]pl!$C:$C,pos!K16),"-","_")),'VI3'!$A:$A,0)),)</f>
        <v>0.57128546241384837</v>
      </c>
      <c r="L16" s="14">
        <f>IFERROR(HLOOKUP("w",'VI3'!$F:$F,MATCH(LOWER(SUBSTITUTE(HLOOKUP("vehicle",[1]pl!$C:$C,pos!L16),"-","_")),'VI3'!$A:$A,0)) / HLOOKUP("b",'VI3'!$E:$E,MATCH(LOWER(SUBSTITUTE(HLOOKUP("vehicle",[1]pl!$C:$C,pos!L16),"-","_")),'VI3'!$A:$A,0)),)</f>
        <v>0.48673601932138499</v>
      </c>
      <c r="M16" s="14">
        <f>IFERROR(HLOOKUP("w",'VI3'!$F:$F,MATCH(LOWER(SUBSTITUTE(HLOOKUP("vehicle",[1]pl!$C:$C,pos!M16),"-","_")),'VI3'!$A:$A,0)) / HLOOKUP("b",'VI3'!$E:$E,MATCH(LOWER(SUBSTITUTE(HLOOKUP("vehicle",[1]pl!$C:$C,pos!M16),"-","_")),'VI3'!$A:$A,0)),)</f>
        <v>0.49121675443837898</v>
      </c>
      <c r="N16" s="14">
        <f>IFERROR(HLOOKUP("w",'VI3'!$F:$F,MATCH(LOWER(SUBSTITUTE(HLOOKUP("vehicle",[1]pl!$C:$C,pos!N16),"-","_")),'VI3'!$A:$A,0)) / HLOOKUP("b",'VI3'!$E:$E,MATCH(LOWER(SUBSTITUTE(HLOOKUP("vehicle",[1]pl!$C:$C,pos!N16),"-","_")),'VI3'!$A:$A,0)),)</f>
        <v>0.48673601932138499</v>
      </c>
      <c r="O16" s="14">
        <f>IFERROR(HLOOKUP("w",'VI3'!$F:$F,MATCH(LOWER(SUBSTITUTE(HLOOKUP("vehicle",[1]pl!$C:$C,pos!O16),"-","_")),'VI3'!$A:$A,0)) / HLOOKUP("b",'VI3'!$E:$E,MATCH(LOWER(SUBSTITUTE(HLOOKUP("vehicle",[1]pl!$C:$C,pos!O16),"-","_")),'VI3'!$A:$A,0)),)</f>
        <v>0.50481043065899434</v>
      </c>
      <c r="P16" s="14"/>
      <c r="Q16" s="14">
        <f>IFERROR(HLOOKUP("w",'VI3'!$F:$F,MATCH(LOWER(SUBSTITUTE(HLOOKUP("vehicle",[1]pl!$C:$C,pos!Q16),"-","_")),'VI3'!$A:$A,0)) / HLOOKUP("b",'VI3'!$E:$E,MATCH(LOWER(SUBSTITUTE(HLOOKUP("vehicle",[1]pl!$C:$C,pos!Q16),"-","_")),'VI3'!$A:$A,0)),)</f>
        <v>0.48673601932138499</v>
      </c>
      <c r="R16" s="14">
        <f>IFERROR(HLOOKUP("w",'VI3'!$F:$F,MATCH(LOWER(SUBSTITUTE(HLOOKUP("vehicle",[1]pl!$C:$C,pos!R16),"-","_")),'VI3'!$A:$A,0)) / HLOOKUP("b",'VI3'!$E:$E,MATCH(LOWER(SUBSTITUTE(HLOOKUP("vehicle",[1]pl!$C:$C,pos!R16),"-","_")),'VI3'!$A:$A,0)),)</f>
        <v>0.48673601932138499</v>
      </c>
      <c r="S16" s="14">
        <f>IFERROR(HLOOKUP("w",'VI3'!$F:$F,MATCH(LOWER(SUBSTITUTE(HLOOKUP("vehicle",[1]pl!$C:$C,pos!S16),"-","_")),'VI3'!$A:$A,0)) / HLOOKUP("b",'VI3'!$E:$E,MATCH(LOWER(SUBSTITUTE(HLOOKUP("vehicle",[1]pl!$C:$C,pos!S16),"-","_")),'VI3'!$A:$A,0)),)</f>
        <v>0.49184437175569046</v>
      </c>
      <c r="T16" s="14">
        <f>IFERROR(HLOOKUP("w",'VI3'!$F:$F,MATCH(LOWER(SUBSTITUTE(HLOOKUP("vehicle",[1]pl!$C:$C,pos!T16),"-","_")),'VI3'!$A:$A,0)) / HLOOKUP("b",'VI3'!$E:$E,MATCH(LOWER(SUBSTITUTE(HLOOKUP("vehicle",[1]pl!$C:$C,pos!T16),"-","_")),'VI3'!$A:$A,0)),)</f>
        <v>0.47568880318067619</v>
      </c>
      <c r="U16" s="14">
        <f>IFERROR(HLOOKUP("w",'VI3'!$F:$F,MATCH(LOWER(SUBSTITUTE(HLOOKUP("vehicle",[1]pl!$C:$C,pos!U16),"-","_")),'VI3'!$A:$A,0)) / HLOOKUP("b",'VI3'!$E:$E,MATCH(LOWER(SUBSTITUTE(HLOOKUP("vehicle",[1]pl!$C:$C,pos!U16),"-","_")),'VI3'!$A:$A,0)),)</f>
        <v>0.51638573106907304</v>
      </c>
      <c r="V16" s="14">
        <f>IFERROR(HLOOKUP("w",'VI3'!$F:$F,MATCH(LOWER(SUBSTITUTE(HLOOKUP("vehicle",[1]pl!$C:$C,pos!V16),"-","_")),'VI3'!$A:$A,0)) / HLOOKUP("b",'VI3'!$E:$E,MATCH(LOWER(SUBSTITUTE(HLOOKUP("vehicle",[1]pl!$C:$C,pos!V16),"-","_")),'VI3'!$A:$A,0)),)</f>
        <v>0.48673601932138499</v>
      </c>
      <c r="W16" s="14">
        <f>IFERROR(HLOOKUP("w",'VI3'!$F:$F,MATCH(LOWER(SUBSTITUTE(HLOOKUP("vehicle",[1]pl!$C:$C,pos!W16),"-","_")),'VI3'!$A:$A,0)) / HLOOKUP("b",'VI3'!$E:$E,MATCH(LOWER(SUBSTITUTE(HLOOKUP("vehicle",[1]pl!$C:$C,pos!W16),"-","_")),'VI3'!$A:$A,0)),)</f>
        <v>0.48505787279011459</v>
      </c>
      <c r="X16" s="14">
        <f>IFERROR(HLOOKUP("w",'VI3'!$F:$F,MATCH(LOWER(SUBSTITUTE(HLOOKUP("vehicle",[1]pl!$C:$C,pos!X16),"-","_")),'VI3'!$A:$A,0)) / HLOOKUP("b",'VI3'!$E:$E,MATCH(LOWER(SUBSTITUTE(HLOOKUP("vehicle",[1]pl!$C:$C,pos!X16),"-","_")),'VI3'!$A:$A,0)),)</f>
        <v>0.48673601932138499</v>
      </c>
      <c r="Y16" s="14">
        <f>IFERROR(HLOOKUP("w",'VI3'!$F:$F,MATCH(LOWER(SUBSTITUTE(HLOOKUP("vehicle",[1]pl!$C:$C,pos!Y16),"-","_")),'VI3'!$A:$A,0)) / HLOOKUP("b",'VI3'!$E:$E,MATCH(LOWER(SUBSTITUTE(HLOOKUP("vehicle",[1]pl!$C:$C,pos!Y16),"-","_")),'VI3'!$A:$A,0)),)</f>
        <v>0.47568880318067619</v>
      </c>
      <c r="Z16" s="14">
        <f>IFERROR(HLOOKUP("w",'VI3'!$F:$F,MATCH(LOWER(SUBSTITUTE(HLOOKUP("vehicle",[1]pl!$C:$C,pos!Z16),"-","_")),'VI3'!$A:$A,0)) / HLOOKUP("b",'VI3'!$E:$E,MATCH(LOWER(SUBSTITUTE(HLOOKUP("vehicle",[1]pl!$C:$C,pos!Z16),"-","_")),'VI3'!$A:$A,0)),)</f>
        <v>0.50543574009237824</v>
      </c>
      <c r="AA16" s="14">
        <f>IFERROR(HLOOKUP("w",'VI3'!$F:$F,MATCH(LOWER(SUBSTITUTE(HLOOKUP("vehicle",[1]pl!$C:$C,pos!AA16),"-","_")),'VI3'!$A:$A,0)) / HLOOKUP("b",'VI3'!$E:$E,MATCH(LOWER(SUBSTITUTE(HLOOKUP("vehicle",[1]pl!$C:$C,pos!AA16),"-","_")),'VI3'!$A:$A,0)),)</f>
        <v>0.47989917616976502</v>
      </c>
      <c r="AB16" s="14">
        <f>IFERROR(HLOOKUP("w",'VI3'!$F:$F,MATCH(LOWER(SUBSTITUTE(HLOOKUP("vehicle",[1]pl!$C:$C,pos!AB16),"-","_")),'VI3'!$A:$A,0)) / HLOOKUP("b",'VI3'!$E:$E,MATCH(LOWER(SUBSTITUTE(HLOOKUP("vehicle",[1]pl!$C:$C,pos!AB16),"-","_")),'VI3'!$A:$A,0)),)</f>
        <v>0.49958500126940542</v>
      </c>
      <c r="AC16" s="14">
        <f>IFERROR(HLOOKUP("w",'VI3'!$F:$F,MATCH(LOWER(SUBSTITUTE(HLOOKUP("vehicle",[1]pl!$C:$C,pos!AC16),"-","_")),'VI3'!$A:$A,0)) / HLOOKUP("b",'VI3'!$E:$E,MATCH(LOWER(SUBSTITUTE(HLOOKUP("vehicle",[1]pl!$C:$C,pos!AC16),"-","_")),'VI3'!$A:$A,0)),)</f>
        <v>0.49121675443837898</v>
      </c>
      <c r="AD16" s="14">
        <f>IFERROR(HLOOKUP("w",'VI3'!$F:$F,MATCH(LOWER(SUBSTITUTE(HLOOKUP("vehicle",[1]pl!$C:$C,pos!AD16),"-","_")),'VI3'!$A:$A,0)) / HLOOKUP("b",'VI3'!$E:$E,MATCH(LOWER(SUBSTITUTE(HLOOKUP("vehicle",[1]pl!$C:$C,pos!AD16),"-","_")),'VI3'!$A:$A,0)),)</f>
        <v>0.48595643353108103</v>
      </c>
      <c r="AE16" s="14">
        <f>IFERROR(HLOOKUP("w",'VI3'!$F:$F,MATCH(LOWER(SUBSTITUTE(HLOOKUP("vehicle",[1]pl!$C:$C,pos!AE16),"-","_")),'VI3'!$A:$A,0)) / HLOOKUP("b",'VI3'!$E:$E,MATCH(LOWER(SUBSTITUTE(HLOOKUP("vehicle",[1]pl!$C:$C,pos!AE16),"-","_")),'VI3'!$A:$A,0)),)</f>
        <v>0.48673601932138499</v>
      </c>
    </row>
    <row r="17" spans="1:31" x14ac:dyDescent="0.25">
      <c r="A17" s="14">
        <f>IFERROR(HLOOKUP("w",'VI3'!$F:$F,MATCH(LOWER(SUBSTITUTE(HLOOKUP("vehicle",[1]pl!$C:$C,pos!A17),"-","_")),'VI3'!$A:$A,0)) / HLOOKUP("b",'VI3'!$E:$E,MATCH(LOWER(SUBSTITUTE(HLOOKUP("vehicle",[1]pl!$C:$C,pos!A17),"-","_")),'VI3'!$A:$A,0)),)</f>
        <v>0.48328375522228767</v>
      </c>
      <c r="B17" s="14">
        <f>IFERROR(HLOOKUP("w",'VI3'!$F:$F,MATCH(LOWER(SUBSTITUTE(HLOOKUP("vehicle",[1]pl!$C:$C,pos!B17),"-","_")),'VI3'!$A:$A,0)) / HLOOKUP("b",'VI3'!$E:$E,MATCH(LOWER(SUBSTITUTE(HLOOKUP("vehicle",[1]pl!$C:$C,pos!B17),"-","_")),'VI3'!$A:$A,0)),)</f>
        <v>0.47908449399387609</v>
      </c>
      <c r="C17" s="14">
        <f>IFERROR(HLOOKUP("w",'VI3'!$F:$F,MATCH(LOWER(SUBSTITUTE(HLOOKUP("vehicle",[1]pl!$C:$C,pos!C17),"-","_")),'VI3'!$A:$A,0)) / HLOOKUP("b",'VI3'!$E:$E,MATCH(LOWER(SUBSTITUTE(HLOOKUP("vehicle",[1]pl!$C:$C,pos!C17),"-","_")),'VI3'!$A:$A,0)),)</f>
        <v>0.49042296713768485</v>
      </c>
      <c r="D17" s="14">
        <f>IFERROR(HLOOKUP("w",'VI3'!$F:$F,MATCH(LOWER(SUBSTITUTE(HLOOKUP("vehicle",[1]pl!$C:$C,pos!D17),"-","_")),'VI3'!$A:$A,0)) / HLOOKUP("b",'VI3'!$E:$E,MATCH(LOWER(SUBSTITUTE(HLOOKUP("vehicle",[1]pl!$C:$C,pos!D17),"-","_")),'VI3'!$A:$A,0)),)</f>
        <v>0.50543574009237824</v>
      </c>
      <c r="E17" s="14">
        <f>IFERROR(HLOOKUP("w",'VI3'!$F:$F,MATCH(LOWER(SUBSTITUTE(HLOOKUP("vehicle",[1]pl!$C:$C,pos!E17),"-","_")),'VI3'!$A:$A,0)) / HLOOKUP("b",'VI3'!$E:$E,MATCH(LOWER(SUBSTITUTE(HLOOKUP("vehicle",[1]pl!$C:$C,pos!E17),"-","_")),'VI3'!$A:$A,0)),)</f>
        <v>0.52571806257907749</v>
      </c>
      <c r="F17" s="14">
        <f>IFERROR(HLOOKUP("w",'VI3'!$F:$F,MATCH(LOWER(SUBSTITUTE(HLOOKUP("vehicle",[1]pl!$C:$C,pos!F17),"-","_")),'VI3'!$A:$A,0)) / HLOOKUP("b",'VI3'!$E:$E,MATCH(LOWER(SUBSTITUTE(HLOOKUP("vehicle",[1]pl!$C:$C,pos!F17),"-","_")),'VI3'!$A:$A,0)),)</f>
        <v>0.49748149410210502</v>
      </c>
      <c r="G17" s="14">
        <f>IFERROR(HLOOKUP("w",'VI3'!$F:$F,MATCH(LOWER(SUBSTITUTE(HLOOKUP("vehicle",[1]pl!$C:$C,pos!G17),"-","_")),'VI3'!$A:$A,0)) / HLOOKUP("b",'VI3'!$E:$E,MATCH(LOWER(SUBSTITUTE(HLOOKUP("vehicle",[1]pl!$C:$C,pos!G17),"-","_")),'VI3'!$A:$A,0)),)</f>
        <v>0.49184437175569046</v>
      </c>
      <c r="H17" s="14">
        <f>IFERROR(HLOOKUP("w",'VI3'!$F:$F,MATCH(LOWER(SUBSTITUTE(HLOOKUP("vehicle",[1]pl!$C:$C,pos!H17),"-","_")),'VI3'!$A:$A,0)) / HLOOKUP("b",'VI3'!$E:$E,MATCH(LOWER(SUBSTITUTE(HLOOKUP("vehicle",[1]pl!$C:$C,pos!H17),"-","_")),'VI3'!$A:$A,0)),)</f>
        <v>0.48388227028197767</v>
      </c>
      <c r="I17" s="14">
        <f>IFERROR(HLOOKUP("w",'VI3'!$F:$F,MATCH(LOWER(SUBSTITUTE(HLOOKUP("vehicle",[1]pl!$C:$C,pos!I17),"-","_")),'VI3'!$A:$A,0)) / HLOOKUP("b",'VI3'!$E:$E,MATCH(LOWER(SUBSTITUTE(HLOOKUP("vehicle",[1]pl!$C:$C,pos!I17),"-","_")),'VI3'!$A:$A,0)),)</f>
        <v>0.4966308339266976</v>
      </c>
      <c r="J17" s="14">
        <f>IFERROR(HLOOKUP("w",'VI3'!$F:$F,MATCH(LOWER(SUBSTITUTE(HLOOKUP("vehicle",[1]pl!$C:$C,pos!J17),"-","_")),'VI3'!$A:$A,0)) / HLOOKUP("b",'VI3'!$E:$E,MATCH(LOWER(SUBSTITUTE(HLOOKUP("vehicle",[1]pl!$C:$C,pos!J17),"-","_")),'VI3'!$A:$A,0)),)</f>
        <v>0.48457662197520202</v>
      </c>
      <c r="K17" s="14">
        <f>IFERROR(HLOOKUP("w",'VI3'!$F:$F,MATCH(LOWER(SUBSTITUTE(HLOOKUP("vehicle",[1]pl!$C:$C,pos!K17),"-","_")),'VI3'!$A:$A,0)) / HLOOKUP("b",'VI3'!$E:$E,MATCH(LOWER(SUBSTITUTE(HLOOKUP("vehicle",[1]pl!$C:$C,pos!K17),"-","_")),'VI3'!$A:$A,0)),)</f>
        <v>0.51485377354454775</v>
      </c>
      <c r="L17" s="14">
        <f>IFERROR(HLOOKUP("w",'VI3'!$F:$F,MATCH(LOWER(SUBSTITUTE(HLOOKUP("vehicle",[1]pl!$C:$C,pos!L17),"-","_")),'VI3'!$A:$A,0)) / HLOOKUP("b",'VI3'!$E:$E,MATCH(LOWER(SUBSTITUTE(HLOOKUP("vehicle",[1]pl!$C:$C,pos!L17),"-","_")),'VI3'!$A:$A,0)),)</f>
        <v>0.47568880318067619</v>
      </c>
      <c r="M17" s="14">
        <f>IFERROR(HLOOKUP("w",'VI3'!$F:$F,MATCH(LOWER(SUBSTITUTE(HLOOKUP("vehicle",[1]pl!$C:$C,pos!M17),"-","_")),'VI3'!$A:$A,0)) / HLOOKUP("b",'VI3'!$E:$E,MATCH(LOWER(SUBSTITUTE(HLOOKUP("vehicle",[1]pl!$C:$C,pos!M17),"-","_")),'VI3'!$A:$A,0)),)</f>
        <v>0.49501946862105356</v>
      </c>
      <c r="N17" s="14">
        <f>IFERROR(HLOOKUP("w",'VI3'!$F:$F,MATCH(LOWER(SUBSTITUTE(HLOOKUP("vehicle",[1]pl!$C:$C,pos!N17),"-","_")),'VI3'!$A:$A,0)) / HLOOKUP("b",'VI3'!$E:$E,MATCH(LOWER(SUBSTITUTE(HLOOKUP("vehicle",[1]pl!$C:$C,pos!N17),"-","_")),'VI3'!$A:$A,0)),)</f>
        <v>0.51702266256409768</v>
      </c>
      <c r="O17" s="14">
        <f>IFERROR(HLOOKUP("w",'VI3'!$F:$F,MATCH(LOWER(SUBSTITUTE(HLOOKUP("vehicle",[1]pl!$C:$C,pos!O17),"-","_")),'VI3'!$A:$A,0)) / HLOOKUP("b",'VI3'!$E:$E,MATCH(LOWER(SUBSTITUTE(HLOOKUP("vehicle",[1]pl!$C:$C,pos!O17),"-","_")),'VI3'!$A:$A,0)),)</f>
        <v>0.49337487943945363</v>
      </c>
      <c r="P17" s="14"/>
      <c r="Q17" s="14">
        <f>IFERROR(HLOOKUP("w",'VI3'!$F:$F,MATCH(LOWER(SUBSTITUTE(HLOOKUP("vehicle",[1]pl!$C:$C,pos!Q17),"-","_")),'VI3'!$A:$A,0)) / HLOOKUP("b",'VI3'!$E:$E,MATCH(LOWER(SUBSTITUTE(HLOOKUP("vehicle",[1]pl!$C:$C,pos!Q17),"-","_")),'VI3'!$A:$A,0)),)</f>
        <v>0.4892505896581848</v>
      </c>
      <c r="R17" s="14">
        <f>IFERROR(HLOOKUP("w",'VI3'!$F:$F,MATCH(LOWER(SUBSTITUTE(HLOOKUP("vehicle",[1]pl!$C:$C,pos!R17),"-","_")),'VI3'!$A:$A,0)) / HLOOKUP("b",'VI3'!$E:$E,MATCH(LOWER(SUBSTITUTE(HLOOKUP("vehicle",[1]pl!$C:$C,pos!R17),"-","_")),'VI3'!$A:$A,0)),)</f>
        <v>0.48328375522228767</v>
      </c>
      <c r="S17" s="14">
        <f>IFERROR(HLOOKUP("w",'VI3'!$F:$F,MATCH(LOWER(SUBSTITUTE(HLOOKUP("vehicle",[1]pl!$C:$C,pos!S17),"-","_")),'VI3'!$A:$A,0)) / HLOOKUP("b",'VI3'!$E:$E,MATCH(LOWER(SUBSTITUTE(HLOOKUP("vehicle",[1]pl!$C:$C,pos!S17),"-","_")),'VI3'!$A:$A,0)),)</f>
        <v>0.51485377354454775</v>
      </c>
      <c r="T17" s="14">
        <f>IFERROR(HLOOKUP("w",'VI3'!$F:$F,MATCH(LOWER(SUBSTITUTE(HLOOKUP("vehicle",[1]pl!$C:$C,pos!T17),"-","_")),'VI3'!$A:$A,0)) / HLOOKUP("b",'VI3'!$E:$E,MATCH(LOWER(SUBSTITUTE(HLOOKUP("vehicle",[1]pl!$C:$C,pos!T17),"-","_")),'VI3'!$A:$A,0)),)</f>
        <v>0.47688409089273792</v>
      </c>
      <c r="U17" s="14">
        <f>IFERROR(HLOOKUP("w",'VI3'!$F:$F,MATCH(LOWER(SUBSTITUTE(HLOOKUP("vehicle",[1]pl!$C:$C,pos!U17),"-","_")),'VI3'!$A:$A,0)) / HLOOKUP("b",'VI3'!$E:$E,MATCH(LOWER(SUBSTITUTE(HLOOKUP("vehicle",[1]pl!$C:$C,pos!U17),"-","_")),'VI3'!$A:$A,0)),)</f>
        <v>0.49042296713768485</v>
      </c>
      <c r="V17" s="14">
        <f>IFERROR(HLOOKUP("w",'VI3'!$F:$F,MATCH(LOWER(SUBSTITUTE(HLOOKUP("vehicle",[1]pl!$C:$C,pos!V17),"-","_")),'VI3'!$A:$A,0)) / HLOOKUP("b",'VI3'!$E:$E,MATCH(LOWER(SUBSTITUTE(HLOOKUP("vehicle",[1]pl!$C:$C,pos!V17),"-","_")),'VI3'!$A:$A,0)),)</f>
        <v>0.49403418156862844</v>
      </c>
      <c r="W17" s="14">
        <f>IFERROR(HLOOKUP("w",'VI3'!$F:$F,MATCH(LOWER(SUBSTITUTE(HLOOKUP("vehicle",[1]pl!$C:$C,pos!W17),"-","_")),'VI3'!$A:$A,0)) / HLOOKUP("b",'VI3'!$E:$E,MATCH(LOWER(SUBSTITUTE(HLOOKUP("vehicle",[1]pl!$C:$C,pos!W17),"-","_")),'VI3'!$A:$A,0)),)</f>
        <v>0.49748149410210502</v>
      </c>
      <c r="X17" s="14">
        <f>IFERROR(HLOOKUP("w",'VI3'!$F:$F,MATCH(LOWER(SUBSTITUTE(HLOOKUP("vehicle",[1]pl!$C:$C,pos!X17),"-","_")),'VI3'!$A:$A,0)) / HLOOKUP("b",'VI3'!$E:$E,MATCH(LOWER(SUBSTITUTE(HLOOKUP("vehicle",[1]pl!$C:$C,pos!X17),"-","_")),'VI3'!$A:$A,0)),)</f>
        <v>0.4966308339266976</v>
      </c>
      <c r="Y17" s="14">
        <f>IFERROR(HLOOKUP("w",'VI3'!$F:$F,MATCH(LOWER(SUBSTITUTE(HLOOKUP("vehicle",[1]pl!$C:$C,pos!Y17),"-","_")),'VI3'!$A:$A,0)) / HLOOKUP("b",'VI3'!$E:$E,MATCH(LOWER(SUBSTITUTE(HLOOKUP("vehicle",[1]pl!$C:$C,pos!Y17),"-","_")),'VI3'!$A:$A,0)),)</f>
        <v>0.49184437175569046</v>
      </c>
      <c r="Z17" s="14">
        <f>IFERROR(HLOOKUP("w",'VI3'!$F:$F,MATCH(LOWER(SUBSTITUTE(HLOOKUP("vehicle",[1]pl!$C:$C,pos!Z17),"-","_")),'VI3'!$A:$A,0)) / HLOOKUP("b",'VI3'!$E:$E,MATCH(LOWER(SUBSTITUTE(HLOOKUP("vehicle",[1]pl!$C:$C,pos!Z17),"-","_")),'VI3'!$A:$A,0)),)</f>
        <v>0.47908449399387609</v>
      </c>
      <c r="AA17" s="14">
        <f>IFERROR(HLOOKUP("w",'VI3'!$F:$F,MATCH(LOWER(SUBSTITUTE(HLOOKUP("vehicle",[1]pl!$C:$C,pos!AA17),"-","_")),'VI3'!$A:$A,0)) / HLOOKUP("b",'VI3'!$E:$E,MATCH(LOWER(SUBSTITUTE(HLOOKUP("vehicle",[1]pl!$C:$C,pos!AA17),"-","_")),'VI3'!$A:$A,0)),)</f>
        <v>0.48388227028197767</v>
      </c>
      <c r="AB17" s="14">
        <f>IFERROR(HLOOKUP("w",'VI3'!$F:$F,MATCH(LOWER(SUBSTITUTE(HLOOKUP("vehicle",[1]pl!$C:$C,pos!AB17),"-","_")),'VI3'!$A:$A,0)) / HLOOKUP("b",'VI3'!$E:$E,MATCH(LOWER(SUBSTITUTE(HLOOKUP("vehicle",[1]pl!$C:$C,pos!AB17),"-","_")),'VI3'!$A:$A,0)),)</f>
        <v>0.47568003142757137</v>
      </c>
      <c r="AC17" s="14">
        <f>IFERROR(HLOOKUP("w",'VI3'!$F:$F,MATCH(LOWER(SUBSTITUTE(HLOOKUP("vehicle",[1]pl!$C:$C,pos!AC17),"-","_")),'VI3'!$A:$A,0)) / HLOOKUP("b",'VI3'!$E:$E,MATCH(LOWER(SUBSTITUTE(HLOOKUP("vehicle",[1]pl!$C:$C,pos!AC17),"-","_")),'VI3'!$A:$A,0)),)</f>
        <v>0.49798002013979031</v>
      </c>
      <c r="AD17" s="14">
        <f>IFERROR(HLOOKUP("w",'VI3'!$F:$F,MATCH(LOWER(SUBSTITUTE(HLOOKUP("vehicle",[1]pl!$C:$C,pos!AD17),"-","_")),'VI3'!$A:$A,0)) / HLOOKUP("b",'VI3'!$E:$E,MATCH(LOWER(SUBSTITUTE(HLOOKUP("vehicle",[1]pl!$C:$C,pos!AD17),"-","_")),'VI3'!$A:$A,0)),)</f>
        <v>0.47980406451587404</v>
      </c>
      <c r="AE17" s="14">
        <f>IFERROR(HLOOKUP("w",'VI3'!$F:$F,MATCH(LOWER(SUBSTITUTE(HLOOKUP("vehicle",[1]pl!$C:$C,pos!AE17),"-","_")),'VI3'!$A:$A,0)) / HLOOKUP("b",'VI3'!$E:$E,MATCH(LOWER(SUBSTITUTE(HLOOKUP("vehicle",[1]pl!$C:$C,pos!AE17),"-","_")),'VI3'!$A:$A,0)),)</f>
        <v>0.4966308339266976</v>
      </c>
    </row>
    <row r="18" spans="1:31" x14ac:dyDescent="0.25">
      <c r="A18" s="14">
        <f>IFERROR(HLOOKUP("w",'VI3'!$F:$F,MATCH(LOWER(SUBSTITUTE(HLOOKUP("vehicle",[1]pl!$C:$C,pos!A18),"-","_")),'VI3'!$A:$A,0)) / HLOOKUP("b",'VI3'!$E:$E,MATCH(LOWER(SUBSTITUTE(HLOOKUP("vehicle",[1]pl!$C:$C,pos!A18),"-","_")),'VI3'!$A:$A,0)),)</f>
        <v>0.5167070664353649</v>
      </c>
      <c r="B18" s="14">
        <f>IFERROR(HLOOKUP("w",'VI3'!$F:$F,MATCH(LOWER(SUBSTITUTE(HLOOKUP("vehicle",[1]pl!$C:$C,pos!B18),"-","_")),'VI3'!$A:$A,0)) / HLOOKUP("b",'VI3'!$E:$E,MATCH(LOWER(SUBSTITUTE(HLOOKUP("vehicle",[1]pl!$C:$C,pos!B18),"-","_")),'VI3'!$A:$A,0)),)</f>
        <v>0.48370391063961288</v>
      </c>
      <c r="C18" s="14">
        <f>IFERROR(HLOOKUP("w",'VI3'!$F:$F,MATCH(LOWER(SUBSTITUTE(HLOOKUP("vehicle",[1]pl!$C:$C,pos!C18),"-","_")),'VI3'!$A:$A,0)) / HLOOKUP("b",'VI3'!$E:$E,MATCH(LOWER(SUBSTITUTE(HLOOKUP("vehicle",[1]pl!$C:$C,pos!C18),"-","_")),'VI3'!$A:$A,0)),)</f>
        <v>0.49526090682786023</v>
      </c>
      <c r="D18" s="14">
        <f>IFERROR(HLOOKUP("w",'VI3'!$F:$F,MATCH(LOWER(SUBSTITUTE(HLOOKUP("vehicle",[1]pl!$C:$C,pos!D18),"-","_")),'VI3'!$A:$A,0)) / HLOOKUP("b",'VI3'!$E:$E,MATCH(LOWER(SUBSTITUTE(HLOOKUP("vehicle",[1]pl!$C:$C,pos!D18),"-","_")),'VI3'!$A:$A,0)),)</f>
        <v>0.50248848516014832</v>
      </c>
      <c r="E18" s="14">
        <f>IFERROR(HLOOKUP("w",'VI3'!$F:$F,MATCH(LOWER(SUBSTITUTE(HLOOKUP("vehicle",[1]pl!$C:$C,pos!E18),"-","_")),'VI3'!$A:$A,0)) / HLOOKUP("b",'VI3'!$E:$E,MATCH(LOWER(SUBSTITUTE(HLOOKUP("vehicle",[1]pl!$C:$C,pos!E18),"-","_")),'VI3'!$A:$A,0)),)</f>
        <v>0.48060682635016627</v>
      </c>
      <c r="F18" s="14">
        <f>IFERROR(HLOOKUP("w",'VI3'!$F:$F,MATCH(LOWER(SUBSTITUTE(HLOOKUP("vehicle",[1]pl!$C:$C,pos!F18),"-","_")),'VI3'!$A:$A,0)) / HLOOKUP("b",'VI3'!$E:$E,MATCH(LOWER(SUBSTITUTE(HLOOKUP("vehicle",[1]pl!$C:$C,pos!F18),"-","_")),'VI3'!$A:$A,0)),)</f>
        <v>0.49121633535204151</v>
      </c>
      <c r="G18" s="14">
        <f>IFERROR(HLOOKUP("w",'VI3'!$F:$F,MATCH(LOWER(SUBSTITUTE(HLOOKUP("vehicle",[1]pl!$C:$C,pos!G18),"-","_")),'VI3'!$A:$A,0)) / HLOOKUP("b",'VI3'!$E:$E,MATCH(LOWER(SUBSTITUTE(HLOOKUP("vehicle",[1]pl!$C:$C,pos!G18),"-","_")),'VI3'!$A:$A,0)),)</f>
        <v>0.48060682635016627</v>
      </c>
      <c r="H18" s="14">
        <f>IFERROR(HLOOKUP("w",'VI3'!$F:$F,MATCH(LOWER(SUBSTITUTE(HLOOKUP("vehicle",[1]pl!$C:$C,pos!H18),"-","_")),'VI3'!$A:$A,0)) / HLOOKUP("b",'VI3'!$E:$E,MATCH(LOWER(SUBSTITUTE(HLOOKUP("vehicle",[1]pl!$C:$C,pos!H18),"-","_")),'VI3'!$A:$A,0)),)</f>
        <v>0.48060682635016627</v>
      </c>
      <c r="I18" s="14">
        <f>IFERROR(HLOOKUP("w",'VI3'!$F:$F,MATCH(LOWER(SUBSTITUTE(HLOOKUP("vehicle",[1]pl!$C:$C,pos!I18),"-","_")),'VI3'!$A:$A,0)) / HLOOKUP("b",'VI3'!$E:$E,MATCH(LOWER(SUBSTITUTE(HLOOKUP("vehicle",[1]pl!$C:$C,pos!I18),"-","_")),'VI3'!$A:$A,0)),)</f>
        <v>0.50042346273759575</v>
      </c>
      <c r="J18" s="14">
        <f>IFERROR(HLOOKUP("w",'VI3'!$F:$F,MATCH(LOWER(SUBSTITUTE(HLOOKUP("vehicle",[1]pl!$C:$C,pos!J18),"-","_")),'VI3'!$A:$A,0)) / HLOOKUP("b",'VI3'!$E:$E,MATCH(LOWER(SUBSTITUTE(HLOOKUP("vehicle",[1]pl!$C:$C,pos!J18),"-","_")),'VI3'!$A:$A,0)),)</f>
        <v>0.47978898074134169</v>
      </c>
      <c r="K18" s="14">
        <f>IFERROR(HLOOKUP("w",'VI3'!$F:$F,MATCH(LOWER(SUBSTITUTE(HLOOKUP("vehicle",[1]pl!$C:$C,pos!K18),"-","_")),'VI3'!$A:$A,0)) / HLOOKUP("b",'VI3'!$E:$E,MATCH(LOWER(SUBSTITUTE(HLOOKUP("vehicle",[1]pl!$C:$C,pos!K18),"-","_")),'VI3'!$A:$A,0)),)</f>
        <v>0.50543574009237824</v>
      </c>
      <c r="L18" s="14">
        <f>IFERROR(HLOOKUP("w",'VI3'!$F:$F,MATCH(LOWER(SUBSTITUTE(HLOOKUP("vehicle",[1]pl!$C:$C,pos!L18),"-","_")),'VI3'!$A:$A,0)) / HLOOKUP("b",'VI3'!$E:$E,MATCH(LOWER(SUBSTITUTE(HLOOKUP("vehicle",[1]pl!$C:$C,pos!L18),"-","_")),'VI3'!$A:$A,0)),)</f>
        <v>0.50519004484729535</v>
      </c>
      <c r="M18" s="14">
        <f>IFERROR(HLOOKUP("w",'VI3'!$F:$F,MATCH(LOWER(SUBSTITUTE(HLOOKUP("vehicle",[1]pl!$C:$C,pos!M18),"-","_")),'VI3'!$A:$A,0)) / HLOOKUP("b",'VI3'!$E:$E,MATCH(LOWER(SUBSTITUTE(HLOOKUP("vehicle",[1]pl!$C:$C,pos!M18),"-","_")),'VI3'!$A:$A,0)),)</f>
        <v>0.48060682635016627</v>
      </c>
      <c r="N18" s="14">
        <f>IFERROR(HLOOKUP("w",'VI3'!$F:$F,MATCH(LOWER(SUBSTITUTE(HLOOKUP("vehicle",[1]pl!$C:$C,pos!N18),"-","_")),'VI3'!$A:$A,0)) / HLOOKUP("b",'VI3'!$E:$E,MATCH(LOWER(SUBSTITUTE(HLOOKUP("vehicle",[1]pl!$C:$C,pos!N18),"-","_")),'VI3'!$A:$A,0)),)</f>
        <v>0.49121633535204151</v>
      </c>
      <c r="O18" s="14">
        <f>IFERROR(HLOOKUP("w",'VI3'!$F:$F,MATCH(LOWER(SUBSTITUTE(HLOOKUP("vehicle",[1]pl!$C:$C,pos!O18),"-","_")),'VI3'!$A:$A,0)) / HLOOKUP("b",'VI3'!$E:$E,MATCH(LOWER(SUBSTITUTE(HLOOKUP("vehicle",[1]pl!$C:$C,pos!O18),"-","_")),'VI3'!$A:$A,0)),)</f>
        <v>0.49656075003704103</v>
      </c>
      <c r="P18" s="14"/>
      <c r="Q18" s="14">
        <f>IFERROR(HLOOKUP("w",'VI3'!$F:$F,MATCH(LOWER(SUBSTITUTE(HLOOKUP("vehicle",[1]pl!$C:$C,pos!Q18),"-","_")),'VI3'!$A:$A,0)) / HLOOKUP("b",'VI3'!$E:$E,MATCH(LOWER(SUBSTITUTE(HLOOKUP("vehicle",[1]pl!$C:$C,pos!Q18),"-","_")),'VI3'!$A:$A,0)),)</f>
        <v>0.48060682635016627</v>
      </c>
      <c r="R18" s="14">
        <f>IFERROR(HLOOKUP("w",'VI3'!$F:$F,MATCH(LOWER(SUBSTITUTE(HLOOKUP("vehicle",[1]pl!$C:$C,pos!R18),"-","_")),'VI3'!$A:$A,0)) / HLOOKUP("b",'VI3'!$E:$E,MATCH(LOWER(SUBSTITUTE(HLOOKUP("vehicle",[1]pl!$C:$C,pos!R18),"-","_")),'VI3'!$A:$A,0)),)</f>
        <v>0.48060682635016627</v>
      </c>
      <c r="S18" s="14">
        <f>IFERROR(HLOOKUP("w",'VI3'!$F:$F,MATCH(LOWER(SUBSTITUTE(HLOOKUP("vehicle",[1]pl!$C:$C,pos!S18),"-","_")),'VI3'!$A:$A,0)) / HLOOKUP("b",'VI3'!$E:$E,MATCH(LOWER(SUBSTITUTE(HLOOKUP("vehicle",[1]pl!$C:$C,pos!S18),"-","_")),'VI3'!$A:$A,0)),)</f>
        <v>0.48060682635016627</v>
      </c>
      <c r="T18" s="14">
        <f>IFERROR(HLOOKUP("w",'VI3'!$F:$F,MATCH(LOWER(SUBSTITUTE(HLOOKUP("vehicle",[1]pl!$C:$C,pos!T18),"-","_")),'VI3'!$A:$A,0)) / HLOOKUP("b",'VI3'!$E:$E,MATCH(LOWER(SUBSTITUTE(HLOOKUP("vehicle",[1]pl!$C:$C,pos!T18),"-","_")),'VI3'!$A:$A,0)),)</f>
        <v>0.49121633535204151</v>
      </c>
      <c r="U18" s="14">
        <f>IFERROR(HLOOKUP("w",'VI3'!$F:$F,MATCH(LOWER(SUBSTITUTE(HLOOKUP("vehicle",[1]pl!$C:$C,pos!U18),"-","_")),'VI3'!$A:$A,0)) / HLOOKUP("b",'VI3'!$E:$E,MATCH(LOWER(SUBSTITUTE(HLOOKUP("vehicle",[1]pl!$C:$C,pos!U18),"-","_")),'VI3'!$A:$A,0)),)</f>
        <v>0.50519004484729535</v>
      </c>
      <c r="V18" s="14">
        <f>IFERROR(HLOOKUP("w",'VI3'!$F:$F,MATCH(LOWER(SUBSTITUTE(HLOOKUP("vehicle",[1]pl!$C:$C,pos!V18),"-","_")),'VI3'!$A:$A,0)) / HLOOKUP("b",'VI3'!$E:$E,MATCH(LOWER(SUBSTITUTE(HLOOKUP("vehicle",[1]pl!$C:$C,pos!V18),"-","_")),'VI3'!$A:$A,0)),)</f>
        <v>0.49121633535204151</v>
      </c>
      <c r="W18" s="14">
        <f>IFERROR(HLOOKUP("w",'VI3'!$F:$F,MATCH(LOWER(SUBSTITUTE(HLOOKUP("vehicle",[1]pl!$C:$C,pos!W18),"-","_")),'VI3'!$A:$A,0)) / HLOOKUP("b",'VI3'!$E:$E,MATCH(LOWER(SUBSTITUTE(HLOOKUP("vehicle",[1]pl!$C:$C,pos!W18),"-","_")),'VI3'!$A:$A,0)),)</f>
        <v>0.5167070664353649</v>
      </c>
      <c r="X18" s="14">
        <f>IFERROR(HLOOKUP("w",'VI3'!$F:$F,MATCH(LOWER(SUBSTITUTE(HLOOKUP("vehicle",[1]pl!$C:$C,pos!X18),"-","_")),'VI3'!$A:$A,0)) / HLOOKUP("b",'VI3'!$E:$E,MATCH(LOWER(SUBSTITUTE(HLOOKUP("vehicle",[1]pl!$C:$C,pos!X18),"-","_")),'VI3'!$A:$A,0)),)</f>
        <v>0.48370391063961288</v>
      </c>
      <c r="Y18" s="14">
        <f>IFERROR(HLOOKUP("w",'VI3'!$F:$F,MATCH(LOWER(SUBSTITUTE(HLOOKUP("vehicle",[1]pl!$C:$C,pos!Y18),"-","_")),'VI3'!$A:$A,0)) / HLOOKUP("b",'VI3'!$E:$E,MATCH(LOWER(SUBSTITUTE(HLOOKUP("vehicle",[1]pl!$C:$C,pos!Y18),"-","_")),'VI3'!$A:$A,0)),)</f>
        <v>0.49644161573350687</v>
      </c>
      <c r="Z18" s="14">
        <f>IFERROR(HLOOKUP("w",'VI3'!$F:$F,MATCH(LOWER(SUBSTITUTE(HLOOKUP("vehicle",[1]pl!$C:$C,pos!Z18),"-","_")),'VI3'!$A:$A,0)) / HLOOKUP("b",'VI3'!$E:$E,MATCH(LOWER(SUBSTITUTE(HLOOKUP("vehicle",[1]pl!$C:$C,pos!Z18),"-","_")),'VI3'!$A:$A,0)),)</f>
        <v>0.49121633535204151</v>
      </c>
      <c r="AA18" s="14">
        <f>IFERROR(HLOOKUP("w",'VI3'!$F:$F,MATCH(LOWER(SUBSTITUTE(HLOOKUP("vehicle",[1]pl!$C:$C,pos!AA18),"-","_")),'VI3'!$A:$A,0)) / HLOOKUP("b",'VI3'!$E:$E,MATCH(LOWER(SUBSTITUTE(HLOOKUP("vehicle",[1]pl!$C:$C,pos!AA18),"-","_")),'VI3'!$A:$A,0)),)</f>
        <v>0.48370391063961288</v>
      </c>
      <c r="AB18" s="14">
        <f>IFERROR(HLOOKUP("w",'VI3'!$F:$F,MATCH(LOWER(SUBSTITUTE(HLOOKUP("vehicle",[1]pl!$C:$C,pos!AB18),"-","_")),'VI3'!$A:$A,0)) / HLOOKUP("b",'VI3'!$E:$E,MATCH(LOWER(SUBSTITUTE(HLOOKUP("vehicle",[1]pl!$C:$C,pos!AB18),"-","_")),'VI3'!$A:$A,0)),)</f>
        <v>0.49656075003704103</v>
      </c>
      <c r="AC18" s="14">
        <f>IFERROR(HLOOKUP("w",'VI3'!$F:$F,MATCH(LOWER(SUBSTITUTE(HLOOKUP("vehicle",[1]pl!$C:$C,pos!AC18),"-","_")),'VI3'!$A:$A,0)) / HLOOKUP("b",'VI3'!$E:$E,MATCH(LOWER(SUBSTITUTE(HLOOKUP("vehicle",[1]pl!$C:$C,pos!AC18),"-","_")),'VI3'!$A:$A,0)),)</f>
        <v>0.48060682635016627</v>
      </c>
      <c r="AD18" s="14">
        <f>IFERROR(HLOOKUP("w",'VI3'!$F:$F,MATCH(LOWER(SUBSTITUTE(HLOOKUP("vehicle",[1]pl!$C:$C,pos!AD18),"-","_")),'VI3'!$A:$A,0)) / HLOOKUP("b",'VI3'!$E:$E,MATCH(LOWER(SUBSTITUTE(HLOOKUP("vehicle",[1]pl!$C:$C,pos!AD18),"-","_")),'VI3'!$A:$A,0)),)</f>
        <v>0.48060682635016627</v>
      </c>
      <c r="AE18" s="14">
        <f>IFERROR(HLOOKUP("w",'VI3'!$F:$F,MATCH(LOWER(SUBSTITUTE(HLOOKUP("vehicle",[1]pl!$C:$C,pos!AE18),"-","_")),'VI3'!$A:$A,0)) / HLOOKUP("b",'VI3'!$E:$E,MATCH(LOWER(SUBSTITUTE(HLOOKUP("vehicle",[1]pl!$C:$C,pos!AE18),"-","_")),'VI3'!$A:$A,0)),)</f>
        <v>0.48595643353108103</v>
      </c>
    </row>
    <row r="19" spans="1:31" x14ac:dyDescent="0.25">
      <c r="A19" s="14">
        <f>IFERROR(HLOOKUP("w",'VI3'!$F:$F,MATCH(LOWER(SUBSTITUTE(HLOOKUP("vehicle",[1]pl!$C:$C,pos!A19),"-","_")),'VI3'!$A:$A,0)) / HLOOKUP("b",'VI3'!$E:$E,MATCH(LOWER(SUBSTITUTE(HLOOKUP("vehicle",[1]pl!$C:$C,pos!A19),"-","_")),'VI3'!$A:$A,0)),)</f>
        <v>0.49483953619230792</v>
      </c>
      <c r="B19" s="14">
        <f>IFERROR(HLOOKUP("w",'VI3'!$F:$F,MATCH(LOWER(SUBSTITUTE(HLOOKUP("vehicle",[1]pl!$C:$C,pos!B19),"-","_")),'VI3'!$A:$A,0)) / HLOOKUP("b",'VI3'!$E:$E,MATCH(LOWER(SUBSTITUTE(HLOOKUP("vehicle",[1]pl!$C:$C,pos!B19),"-","_")),'VI3'!$A:$A,0)),)</f>
        <v>0.50042346273759575</v>
      </c>
      <c r="C19" s="14">
        <f>IFERROR(HLOOKUP("w",'VI3'!$F:$F,MATCH(LOWER(SUBSTITUTE(HLOOKUP("vehicle",[1]pl!$C:$C,pos!C19),"-","_")),'VI3'!$A:$A,0)) / HLOOKUP("b",'VI3'!$E:$E,MATCH(LOWER(SUBSTITUTE(HLOOKUP("vehicle",[1]pl!$C:$C,pos!C19),"-","_")),'VI3'!$A:$A,0)),)</f>
        <v>0.49121633535204151</v>
      </c>
      <c r="D19" s="14">
        <f>IFERROR(HLOOKUP("w",'VI3'!$F:$F,MATCH(LOWER(SUBSTITUTE(HLOOKUP("vehicle",[1]pl!$C:$C,pos!D19),"-","_")),'VI3'!$A:$A,0)) / HLOOKUP("b",'VI3'!$E:$E,MATCH(LOWER(SUBSTITUTE(HLOOKUP("vehicle",[1]pl!$C:$C,pos!D19),"-","_")),'VI3'!$A:$A,0)),)</f>
        <v>0.50888819767161697</v>
      </c>
      <c r="E19" s="14">
        <f>IFERROR(HLOOKUP("w",'VI3'!$F:$F,MATCH(LOWER(SUBSTITUTE(HLOOKUP("vehicle",[1]pl!$C:$C,pos!E19),"-","_")),'VI3'!$A:$A,0)) / HLOOKUP("b",'VI3'!$E:$E,MATCH(LOWER(SUBSTITUTE(HLOOKUP("vehicle",[1]pl!$C:$C,pos!E19),"-","_")),'VI3'!$A:$A,0)),)</f>
        <v>0.48060682635016627</v>
      </c>
      <c r="F19" s="14">
        <f>IFERROR(HLOOKUP("w",'VI3'!$F:$F,MATCH(LOWER(SUBSTITUTE(HLOOKUP("vehicle",[1]pl!$C:$C,pos!F19),"-","_")),'VI3'!$A:$A,0)) / HLOOKUP("b",'VI3'!$E:$E,MATCH(LOWER(SUBSTITUTE(HLOOKUP("vehicle",[1]pl!$C:$C,pos!F19),"-","_")),'VI3'!$A:$A,0)),)</f>
        <v>0.49656075003704103</v>
      </c>
      <c r="G19" s="14">
        <f>IFERROR(HLOOKUP("w",'VI3'!$F:$F,MATCH(LOWER(SUBSTITUTE(HLOOKUP("vehicle",[1]pl!$C:$C,pos!G19),"-","_")),'VI3'!$A:$A,0)) / HLOOKUP("b",'VI3'!$E:$E,MATCH(LOWER(SUBSTITUTE(HLOOKUP("vehicle",[1]pl!$C:$C,pos!G19),"-","_")),'VI3'!$A:$A,0)),)</f>
        <v>0.50543574009237824</v>
      </c>
      <c r="H19" s="14">
        <f>IFERROR(HLOOKUP("w",'VI3'!$F:$F,MATCH(LOWER(SUBSTITUTE(HLOOKUP("vehicle",[1]pl!$C:$C,pos!H19),"-","_")),'VI3'!$A:$A,0)) / HLOOKUP("b",'VI3'!$E:$E,MATCH(LOWER(SUBSTITUTE(HLOOKUP("vehicle",[1]pl!$C:$C,pos!H19),"-","_")),'VI3'!$A:$A,0)),)</f>
        <v>0.5264578540103122</v>
      </c>
      <c r="I19" s="14">
        <f>IFERROR(HLOOKUP("w",'VI3'!$F:$F,MATCH(LOWER(SUBSTITUTE(HLOOKUP("vehicle",[1]pl!$C:$C,pos!I19),"-","_")),'VI3'!$A:$A,0)) / HLOOKUP("b",'VI3'!$E:$E,MATCH(LOWER(SUBSTITUTE(HLOOKUP("vehicle",[1]pl!$C:$C,pos!I19),"-","_")),'VI3'!$A:$A,0)),)</f>
        <v>0.49526090682786023</v>
      </c>
      <c r="J19" s="14">
        <f>IFERROR(HLOOKUP("w",'VI3'!$F:$F,MATCH(LOWER(SUBSTITUTE(HLOOKUP("vehicle",[1]pl!$C:$C,pos!J19),"-","_")),'VI3'!$A:$A,0)) / HLOOKUP("b",'VI3'!$E:$E,MATCH(LOWER(SUBSTITUTE(HLOOKUP("vehicle",[1]pl!$C:$C,pos!J19),"-","_")),'VI3'!$A:$A,0)),)</f>
        <v>0.49121633535204151</v>
      </c>
      <c r="K19" s="14">
        <f>IFERROR(HLOOKUP("w",'VI3'!$F:$F,MATCH(LOWER(SUBSTITUTE(HLOOKUP("vehicle",[1]pl!$C:$C,pos!K19),"-","_")),'VI3'!$A:$A,0)) / HLOOKUP("b",'VI3'!$E:$E,MATCH(LOWER(SUBSTITUTE(HLOOKUP("vehicle",[1]pl!$C:$C,pos!K19),"-","_")),'VI3'!$A:$A,0)),)</f>
        <v>0.4798568796637428</v>
      </c>
      <c r="L19" s="14">
        <f>IFERROR(HLOOKUP("w",'VI3'!$F:$F,MATCH(LOWER(SUBSTITUTE(HLOOKUP("vehicle",[1]pl!$C:$C,pos!L19),"-","_")),'VI3'!$A:$A,0)) / HLOOKUP("b",'VI3'!$E:$E,MATCH(LOWER(SUBSTITUTE(HLOOKUP("vehicle",[1]pl!$C:$C,pos!L19),"-","_")),'VI3'!$A:$A,0)),)</f>
        <v>0.5167070664353649</v>
      </c>
      <c r="M19" s="14">
        <f>IFERROR(HLOOKUP("w",'VI3'!$F:$F,MATCH(LOWER(SUBSTITUTE(HLOOKUP("vehicle",[1]pl!$C:$C,pos!M19),"-","_")),'VI3'!$A:$A,0)) / HLOOKUP("b",'VI3'!$E:$E,MATCH(LOWER(SUBSTITUTE(HLOOKUP("vehicle",[1]pl!$C:$C,pos!M19),"-","_")),'VI3'!$A:$A,0)),)</f>
        <v>0.49121633535204151</v>
      </c>
      <c r="N19" s="14">
        <f>IFERROR(HLOOKUP("w",'VI3'!$F:$F,MATCH(LOWER(SUBSTITUTE(HLOOKUP("vehicle",[1]pl!$C:$C,pos!N19),"-","_")),'VI3'!$A:$A,0)) / HLOOKUP("b",'VI3'!$E:$E,MATCH(LOWER(SUBSTITUTE(HLOOKUP("vehicle",[1]pl!$C:$C,pos!N19),"-","_")),'VI3'!$A:$A,0)),)</f>
        <v>0.49121633535204151</v>
      </c>
      <c r="O19" s="14">
        <f>IFERROR(HLOOKUP("w",'VI3'!$F:$F,MATCH(LOWER(SUBSTITUTE(HLOOKUP("vehicle",[1]pl!$C:$C,pos!O19),"-","_")),'VI3'!$A:$A,0)) / HLOOKUP("b",'VI3'!$E:$E,MATCH(LOWER(SUBSTITUTE(HLOOKUP("vehicle",[1]pl!$C:$C,pos!O19),"-","_")),'VI3'!$A:$A,0)),)</f>
        <v>0.51058205871977036</v>
      </c>
      <c r="P19" s="14"/>
      <c r="Q19" s="14">
        <f>IFERROR(HLOOKUP("w",'VI3'!$F:$F,MATCH(LOWER(SUBSTITUTE(HLOOKUP("vehicle",[1]pl!$C:$C,pos!Q19),"-","_")),'VI3'!$A:$A,0)) / HLOOKUP("b",'VI3'!$E:$E,MATCH(LOWER(SUBSTITUTE(HLOOKUP("vehicle",[1]pl!$C:$C,pos!Q19),"-","_")),'VI3'!$A:$A,0)),)</f>
        <v>0.49790317072017531</v>
      </c>
      <c r="R19" s="14">
        <f>IFERROR(HLOOKUP("w",'VI3'!$F:$F,MATCH(LOWER(SUBSTITUTE(HLOOKUP("vehicle",[1]pl!$C:$C,pos!R19),"-","_")),'VI3'!$A:$A,0)) / HLOOKUP("b",'VI3'!$E:$E,MATCH(LOWER(SUBSTITUTE(HLOOKUP("vehicle",[1]pl!$C:$C,pos!R19),"-","_")),'VI3'!$A:$A,0)),)</f>
        <v>0.48229085256423937</v>
      </c>
      <c r="S19" s="14">
        <f>IFERROR(HLOOKUP("w",'VI3'!$F:$F,MATCH(LOWER(SUBSTITUTE(HLOOKUP("vehicle",[1]pl!$C:$C,pos!S19),"-","_")),'VI3'!$A:$A,0)) / HLOOKUP("b",'VI3'!$E:$E,MATCH(LOWER(SUBSTITUTE(HLOOKUP("vehicle",[1]pl!$C:$C,pos!S19),"-","_")),'VI3'!$A:$A,0)),)</f>
        <v>0.49121633535204151</v>
      </c>
      <c r="T19" s="14">
        <f>IFERROR(HLOOKUP("w",'VI3'!$F:$F,MATCH(LOWER(SUBSTITUTE(HLOOKUP("vehicle",[1]pl!$C:$C,pos!T19),"-","_")),'VI3'!$A:$A,0)) / HLOOKUP("b",'VI3'!$E:$E,MATCH(LOWER(SUBSTITUTE(HLOOKUP("vehicle",[1]pl!$C:$C,pos!T19),"-","_")),'VI3'!$A:$A,0)),)</f>
        <v>0.49121633535204151</v>
      </c>
      <c r="U19" s="14">
        <f>IFERROR(HLOOKUP("w",'VI3'!$F:$F,MATCH(LOWER(SUBSTITUTE(HLOOKUP("vehicle",[1]pl!$C:$C,pos!U19),"-","_")),'VI3'!$A:$A,0)) / HLOOKUP("b",'VI3'!$E:$E,MATCH(LOWER(SUBSTITUTE(HLOOKUP("vehicle",[1]pl!$C:$C,pos!U19),"-","_")),'VI3'!$A:$A,0)),)</f>
        <v>0.48060682635016627</v>
      </c>
      <c r="V19" s="14">
        <f>IFERROR(HLOOKUP("w",'VI3'!$F:$F,MATCH(LOWER(SUBSTITUTE(HLOOKUP("vehicle",[1]pl!$C:$C,pos!V19),"-","_")),'VI3'!$A:$A,0)) / HLOOKUP("b",'VI3'!$E:$E,MATCH(LOWER(SUBSTITUTE(HLOOKUP("vehicle",[1]pl!$C:$C,pos!V19),"-","_")),'VI3'!$A:$A,0)),)</f>
        <v>0.49121633535204151</v>
      </c>
      <c r="W19" s="14">
        <f>IFERROR(HLOOKUP("w",'VI3'!$F:$F,MATCH(LOWER(SUBSTITUTE(HLOOKUP("vehicle",[1]pl!$C:$C,pos!W19),"-","_")),'VI3'!$A:$A,0)) / HLOOKUP("b",'VI3'!$E:$E,MATCH(LOWER(SUBSTITUTE(HLOOKUP("vehicle",[1]pl!$C:$C,pos!W19),"-","_")),'VI3'!$A:$A,0)),)</f>
        <v>0.49526090682786023</v>
      </c>
      <c r="X19" s="14">
        <f>IFERROR(HLOOKUP("w",'VI3'!$F:$F,MATCH(LOWER(SUBSTITUTE(HLOOKUP("vehicle",[1]pl!$C:$C,pos!X19),"-","_")),'VI3'!$A:$A,0)) / HLOOKUP("b",'VI3'!$E:$E,MATCH(LOWER(SUBSTITUTE(HLOOKUP("vehicle",[1]pl!$C:$C,pos!X19),"-","_")),'VI3'!$A:$A,0)),)</f>
        <v>0.47909462747623577</v>
      </c>
      <c r="Y19" s="14">
        <f>IFERROR(HLOOKUP("w",'VI3'!$F:$F,MATCH(LOWER(SUBSTITUTE(HLOOKUP("vehicle",[1]pl!$C:$C,pos!Y19),"-","_")),'VI3'!$A:$A,0)) / HLOOKUP("b",'VI3'!$E:$E,MATCH(LOWER(SUBSTITUTE(HLOOKUP("vehicle",[1]pl!$C:$C,pos!Y19),"-","_")),'VI3'!$A:$A,0)),)</f>
        <v>0.49526090682786023</v>
      </c>
      <c r="Z19" s="14">
        <f>IFERROR(HLOOKUP("w",'VI3'!$F:$F,MATCH(LOWER(SUBSTITUTE(HLOOKUP("vehicle",[1]pl!$C:$C,pos!Z19),"-","_")),'VI3'!$A:$A,0)) / HLOOKUP("b",'VI3'!$E:$E,MATCH(LOWER(SUBSTITUTE(HLOOKUP("vehicle",[1]pl!$C:$C,pos!Z19),"-","_")),'VI3'!$A:$A,0)),)</f>
        <v>0.49121633535204151</v>
      </c>
      <c r="AA19" s="14">
        <f>IFERROR(HLOOKUP("w",'VI3'!$F:$F,MATCH(LOWER(SUBSTITUTE(HLOOKUP("vehicle",[1]pl!$C:$C,pos!AA19),"-","_")),'VI3'!$A:$A,0)) / HLOOKUP("b",'VI3'!$E:$E,MATCH(LOWER(SUBSTITUTE(HLOOKUP("vehicle",[1]pl!$C:$C,pos!AA19),"-","_")),'VI3'!$A:$A,0)),)</f>
        <v>0.49656075003704103</v>
      </c>
      <c r="AB19" s="14">
        <f>IFERROR(HLOOKUP("w",'VI3'!$F:$F,MATCH(LOWER(SUBSTITUTE(HLOOKUP("vehicle",[1]pl!$C:$C,pos!AB19),"-","_")),'VI3'!$A:$A,0)) / HLOOKUP("b",'VI3'!$E:$E,MATCH(LOWER(SUBSTITUTE(HLOOKUP("vehicle",[1]pl!$C:$C,pos!AB19),"-","_")),'VI3'!$A:$A,0)),)</f>
        <v>0.49644161573350687</v>
      </c>
      <c r="AC19" s="14">
        <f>IFERROR(HLOOKUP("w",'VI3'!$F:$F,MATCH(LOWER(SUBSTITUTE(HLOOKUP("vehicle",[1]pl!$C:$C,pos!AC19),"-","_")),'VI3'!$A:$A,0)) / HLOOKUP("b",'VI3'!$E:$E,MATCH(LOWER(SUBSTITUTE(HLOOKUP("vehicle",[1]pl!$C:$C,pos!AC19),"-","_")),'VI3'!$A:$A,0)),)</f>
        <v>0.49121633535204151</v>
      </c>
      <c r="AD19" s="14">
        <f>IFERROR(HLOOKUP("w",'VI3'!$F:$F,MATCH(LOWER(SUBSTITUTE(HLOOKUP("vehicle",[1]pl!$C:$C,pos!AD19),"-","_")),'VI3'!$A:$A,0)) / HLOOKUP("b",'VI3'!$E:$E,MATCH(LOWER(SUBSTITUTE(HLOOKUP("vehicle",[1]pl!$C:$C,pos!AD19),"-","_")),'VI3'!$A:$A,0)),)</f>
        <v>0.50692446709550787</v>
      </c>
      <c r="AE19" s="14">
        <f>IFERROR(HLOOKUP("w",'VI3'!$F:$F,MATCH(LOWER(SUBSTITUTE(HLOOKUP("vehicle",[1]pl!$C:$C,pos!AE19),"-","_")),'VI3'!$A:$A,0)) / HLOOKUP("b",'VI3'!$E:$E,MATCH(LOWER(SUBSTITUTE(HLOOKUP("vehicle",[1]pl!$C:$C,pos!AE19),"-","_")),'VI3'!$A:$A,0)),)</f>
        <v>0.49872331813862281</v>
      </c>
    </row>
    <row r="20" spans="1:31" x14ac:dyDescent="0.25">
      <c r="A20" s="14">
        <f>IFERROR(HLOOKUP("w",'VI3'!$F:$F,MATCH(LOWER(SUBSTITUTE(HLOOKUP("vehicle",[1]pl!$C:$C,pos!A20),"-","_")),'VI3'!$A:$A,0)) / HLOOKUP("b",'VI3'!$E:$E,MATCH(LOWER(SUBSTITUTE(HLOOKUP("vehicle",[1]pl!$C:$C,pos!A20),"-","_")),'VI3'!$A:$A,0)),)</f>
        <v>0.50998298986255219</v>
      </c>
      <c r="B20" s="14">
        <f>IFERROR(HLOOKUP("w",'VI3'!$F:$F,MATCH(LOWER(SUBSTITUTE(HLOOKUP("vehicle",[1]pl!$C:$C,pos!B20),"-","_")),'VI3'!$A:$A,0)) / HLOOKUP("b",'VI3'!$E:$E,MATCH(LOWER(SUBSTITUTE(HLOOKUP("vehicle",[1]pl!$C:$C,pos!B20),"-","_")),'VI3'!$A:$A,0)),)</f>
        <v>0.49073633892430718</v>
      </c>
      <c r="C20" s="14">
        <f>IFERROR(HLOOKUP("w",'VI3'!$F:$F,MATCH(LOWER(SUBSTITUTE(HLOOKUP("vehicle",[1]pl!$C:$C,pos!C20),"-","_")),'VI3'!$A:$A,0)) / HLOOKUP("b",'VI3'!$E:$E,MATCH(LOWER(SUBSTITUTE(HLOOKUP("vehicle",[1]pl!$C:$C,pos!C20),"-","_")),'VI3'!$A:$A,0)),)</f>
        <v>0.50682228919320005</v>
      </c>
      <c r="D20" s="14">
        <f>IFERROR(HLOOKUP("w",'VI3'!$F:$F,MATCH(LOWER(SUBSTITUTE(HLOOKUP("vehicle",[1]pl!$C:$C,pos!D20),"-","_")),'VI3'!$A:$A,0)) / HLOOKUP("b",'VI3'!$E:$E,MATCH(LOWER(SUBSTITUTE(HLOOKUP("vehicle",[1]pl!$C:$C,pos!D20),"-","_")),'VI3'!$A:$A,0)),)</f>
        <v>0.47427823599626751</v>
      </c>
      <c r="E20" s="14">
        <f>IFERROR(HLOOKUP("w",'VI3'!$F:$F,MATCH(LOWER(SUBSTITUTE(HLOOKUP("vehicle",[1]pl!$C:$C,pos!E20),"-","_")),'VI3'!$A:$A,0)) / HLOOKUP("b",'VI3'!$E:$E,MATCH(LOWER(SUBSTITUTE(HLOOKUP("vehicle",[1]pl!$C:$C,pos!E20),"-","_")),'VI3'!$A:$A,0)),)</f>
        <v>0.50543574009237824</v>
      </c>
      <c r="F20" s="14">
        <f>IFERROR(HLOOKUP("w",'VI3'!$F:$F,MATCH(LOWER(SUBSTITUTE(HLOOKUP("vehicle",[1]pl!$C:$C,pos!F20),"-","_")),'VI3'!$A:$A,0)) / HLOOKUP("b",'VI3'!$E:$E,MATCH(LOWER(SUBSTITUTE(HLOOKUP("vehicle",[1]pl!$C:$C,pos!F20),"-","_")),'VI3'!$A:$A,0)),)</f>
        <v>0.48060682635016627</v>
      </c>
      <c r="G20" s="14">
        <f>IFERROR(HLOOKUP("w",'VI3'!$F:$F,MATCH(LOWER(SUBSTITUTE(HLOOKUP("vehicle",[1]pl!$C:$C,pos!G20),"-","_")),'VI3'!$A:$A,0)) / HLOOKUP("b",'VI3'!$E:$E,MATCH(LOWER(SUBSTITUTE(HLOOKUP("vehicle",[1]pl!$C:$C,pos!G20),"-","_")),'VI3'!$A:$A,0)),)</f>
        <v>0.49429409904405375</v>
      </c>
      <c r="H20" s="14">
        <f>IFERROR(HLOOKUP("w",'VI3'!$F:$F,MATCH(LOWER(SUBSTITUTE(HLOOKUP("vehicle",[1]pl!$C:$C,pos!H20),"-","_")),'VI3'!$A:$A,0)) / HLOOKUP("b",'VI3'!$E:$E,MATCH(LOWER(SUBSTITUTE(HLOOKUP("vehicle",[1]pl!$C:$C,pos!H20),"-","_")),'VI3'!$A:$A,0)),)</f>
        <v>0.5167070664353649</v>
      </c>
      <c r="I20" s="14">
        <f>IFERROR(HLOOKUP("w",'VI3'!$F:$F,MATCH(LOWER(SUBSTITUTE(HLOOKUP("vehicle",[1]pl!$C:$C,pos!I20),"-","_")),'VI3'!$A:$A,0)) / HLOOKUP("b",'VI3'!$E:$E,MATCH(LOWER(SUBSTITUTE(HLOOKUP("vehicle",[1]pl!$C:$C,pos!I20),"-","_")),'VI3'!$A:$A,0)),)</f>
        <v>0.49121633535204151</v>
      </c>
      <c r="J20" s="14">
        <f>IFERROR(HLOOKUP("w",'VI3'!$F:$F,MATCH(LOWER(SUBSTITUTE(HLOOKUP("vehicle",[1]pl!$C:$C,pos!J20),"-","_")),'VI3'!$A:$A,0)) / HLOOKUP("b",'VI3'!$E:$E,MATCH(LOWER(SUBSTITUTE(HLOOKUP("vehicle",[1]pl!$C:$C,pos!J20),"-","_")),'VI3'!$A:$A,0)),)</f>
        <v>0.49121633535204151</v>
      </c>
      <c r="K20" s="14">
        <f>IFERROR(HLOOKUP("w",'VI3'!$F:$F,MATCH(LOWER(SUBSTITUTE(HLOOKUP("vehicle",[1]pl!$C:$C,pos!K20),"-","_")),'VI3'!$A:$A,0)) / HLOOKUP("b",'VI3'!$E:$E,MATCH(LOWER(SUBSTITUTE(HLOOKUP("vehicle",[1]pl!$C:$C,pos!K20),"-","_")),'VI3'!$A:$A,0)),)</f>
        <v>0.4942856382084857</v>
      </c>
      <c r="L20" s="14">
        <f>IFERROR(HLOOKUP("w",'VI3'!$F:$F,MATCH(LOWER(SUBSTITUTE(HLOOKUP("vehicle",[1]pl!$C:$C,pos!L20),"-","_")),'VI3'!$A:$A,0)) / HLOOKUP("b",'VI3'!$E:$E,MATCH(LOWER(SUBSTITUTE(HLOOKUP("vehicle",[1]pl!$C:$C,pos!L20),"-","_")),'VI3'!$A:$A,0)),)</f>
        <v>0.50519004484729535</v>
      </c>
      <c r="M20" s="14">
        <f>IFERROR(HLOOKUP("w",'VI3'!$F:$F,MATCH(LOWER(SUBSTITUTE(HLOOKUP("vehicle",[1]pl!$C:$C,pos!M20),"-","_")),'VI3'!$A:$A,0)) / HLOOKUP("b",'VI3'!$E:$E,MATCH(LOWER(SUBSTITUTE(HLOOKUP("vehicle",[1]pl!$C:$C,pos!M20),"-","_")),'VI3'!$A:$A,0)),)</f>
        <v>0.51556233951607444</v>
      </c>
      <c r="N20" s="14">
        <f>IFERROR(HLOOKUP("w",'VI3'!$F:$F,MATCH(LOWER(SUBSTITUTE(HLOOKUP("vehicle",[1]pl!$C:$C,pos!N20),"-","_")),'VI3'!$A:$A,0)) / HLOOKUP("b",'VI3'!$E:$E,MATCH(LOWER(SUBSTITUTE(HLOOKUP("vehicle",[1]pl!$C:$C,pos!N20),"-","_")),'VI3'!$A:$A,0)),)</f>
        <v>0.5128534011587198</v>
      </c>
      <c r="O20" s="14">
        <f>IFERROR(HLOOKUP("w",'VI3'!$F:$F,MATCH(LOWER(SUBSTITUTE(HLOOKUP("vehicle",[1]pl!$C:$C,pos!O20),"-","_")),'VI3'!$A:$A,0)) / HLOOKUP("b",'VI3'!$E:$E,MATCH(LOWER(SUBSTITUTE(HLOOKUP("vehicle",[1]pl!$C:$C,pos!O20),"-","_")),'VI3'!$A:$A,0)),)</f>
        <v>0.51290311296345581</v>
      </c>
      <c r="P20" s="14"/>
      <c r="Q20" s="14">
        <f>IFERROR(HLOOKUP("w",'VI3'!$F:$F,MATCH(LOWER(SUBSTITUTE(HLOOKUP("vehicle",[1]pl!$C:$C,pos!Q20),"-","_")),'VI3'!$A:$A,0)) / HLOOKUP("b",'VI3'!$E:$E,MATCH(LOWER(SUBSTITUTE(HLOOKUP("vehicle",[1]pl!$C:$C,pos!Q20),"-","_")),'VI3'!$A:$A,0)),)</f>
        <v>0.4942856382084857</v>
      </c>
      <c r="R20" s="14">
        <f>IFERROR(HLOOKUP("w",'VI3'!$F:$F,MATCH(LOWER(SUBSTITUTE(HLOOKUP("vehicle",[1]pl!$C:$C,pos!R20),"-","_")),'VI3'!$A:$A,0)) / HLOOKUP("b",'VI3'!$E:$E,MATCH(LOWER(SUBSTITUTE(HLOOKUP("vehicle",[1]pl!$C:$C,pos!R20),"-","_")),'VI3'!$A:$A,0)),)</f>
        <v>0.49872331813862281</v>
      </c>
      <c r="S20" s="14">
        <f>IFERROR(HLOOKUP("w",'VI3'!$F:$F,MATCH(LOWER(SUBSTITUTE(HLOOKUP("vehicle",[1]pl!$C:$C,pos!S20),"-","_")),'VI3'!$A:$A,0)) / HLOOKUP("b",'VI3'!$E:$E,MATCH(LOWER(SUBSTITUTE(HLOOKUP("vehicle",[1]pl!$C:$C,pos!S20),"-","_")),'VI3'!$A:$A,0)),)</f>
        <v>0.48673601932138499</v>
      </c>
      <c r="T20" s="14">
        <f>IFERROR(HLOOKUP("w",'VI3'!$F:$F,MATCH(LOWER(SUBSTITUTE(HLOOKUP("vehicle",[1]pl!$C:$C,pos!T20),"-","_")),'VI3'!$A:$A,0)) / HLOOKUP("b",'VI3'!$E:$E,MATCH(LOWER(SUBSTITUTE(HLOOKUP("vehicle",[1]pl!$C:$C,pos!T20),"-","_")),'VI3'!$A:$A,0)),)</f>
        <v>0.49644161573350687</v>
      </c>
      <c r="U20" s="14">
        <f>IFERROR(HLOOKUP("w",'VI3'!$F:$F,MATCH(LOWER(SUBSTITUTE(HLOOKUP("vehicle",[1]pl!$C:$C,pos!U20),"-","_")),'VI3'!$A:$A,0)) / HLOOKUP("b",'VI3'!$E:$E,MATCH(LOWER(SUBSTITUTE(HLOOKUP("vehicle",[1]pl!$C:$C,pos!U20),"-","_")),'VI3'!$A:$A,0)),)</f>
        <v>0.49073633892430718</v>
      </c>
      <c r="V20" s="14">
        <f>IFERROR(HLOOKUP("w",'VI3'!$F:$F,MATCH(LOWER(SUBSTITUTE(HLOOKUP("vehicle",[1]pl!$C:$C,pos!V20),"-","_")),'VI3'!$A:$A,0)) / HLOOKUP("b",'VI3'!$E:$E,MATCH(LOWER(SUBSTITUTE(HLOOKUP("vehicle",[1]pl!$C:$C,pos!V20),"-","_")),'VI3'!$A:$A,0)),)</f>
        <v>0.48060682635016627</v>
      </c>
      <c r="W20" s="14">
        <f>IFERROR(HLOOKUP("w",'VI3'!$F:$F,MATCH(LOWER(SUBSTITUTE(HLOOKUP("vehicle",[1]pl!$C:$C,pos!W20),"-","_")),'VI3'!$A:$A,0)) / HLOOKUP("b",'VI3'!$E:$E,MATCH(LOWER(SUBSTITUTE(HLOOKUP("vehicle",[1]pl!$C:$C,pos!W20),"-","_")),'VI3'!$A:$A,0)),)</f>
        <v>0.50682228919320005</v>
      </c>
      <c r="X20" s="14">
        <f>IFERROR(HLOOKUP("w",'VI3'!$F:$F,MATCH(LOWER(SUBSTITUTE(HLOOKUP("vehicle",[1]pl!$C:$C,pos!X20),"-","_")),'VI3'!$A:$A,0)) / HLOOKUP("b",'VI3'!$E:$E,MATCH(LOWER(SUBSTITUTE(HLOOKUP("vehicle",[1]pl!$C:$C,pos!X20),"-","_")),'VI3'!$A:$A,0)),)</f>
        <v>0.48595643353108103</v>
      </c>
      <c r="Y20" s="14">
        <f>IFERROR(HLOOKUP("w",'VI3'!$F:$F,MATCH(LOWER(SUBSTITUTE(HLOOKUP("vehicle",[1]pl!$C:$C,pos!Y20),"-","_")),'VI3'!$A:$A,0)) / HLOOKUP("b",'VI3'!$E:$E,MATCH(LOWER(SUBSTITUTE(HLOOKUP("vehicle",[1]pl!$C:$C,pos!Y20),"-","_")),'VI3'!$A:$A,0)),)</f>
        <v>0.4942856382084857</v>
      </c>
      <c r="Z20" s="14">
        <f>IFERROR(HLOOKUP("w",'VI3'!$F:$F,MATCH(LOWER(SUBSTITUTE(HLOOKUP("vehicle",[1]pl!$C:$C,pos!Z20),"-","_")),'VI3'!$A:$A,0)) / HLOOKUP("b",'VI3'!$E:$E,MATCH(LOWER(SUBSTITUTE(HLOOKUP("vehicle",[1]pl!$C:$C,pos!Z20),"-","_")),'VI3'!$A:$A,0)),)</f>
        <v>0.49073633892430718</v>
      </c>
      <c r="AA20" s="14">
        <f>IFERROR(HLOOKUP("w",'VI3'!$F:$F,MATCH(LOWER(SUBSTITUTE(HLOOKUP("vehicle",[1]pl!$C:$C,pos!AA20),"-","_")),'VI3'!$A:$A,0)) / HLOOKUP("b",'VI3'!$E:$E,MATCH(LOWER(SUBSTITUTE(HLOOKUP("vehicle",[1]pl!$C:$C,pos!AA20),"-","_")),'VI3'!$A:$A,0)),)</f>
        <v>0.49121633535204151</v>
      </c>
      <c r="AB20" s="14">
        <f>IFERROR(HLOOKUP("w",'VI3'!$F:$F,MATCH(LOWER(SUBSTITUTE(HLOOKUP("vehicle",[1]pl!$C:$C,pos!AB20),"-","_")),'VI3'!$A:$A,0)) / HLOOKUP("b",'VI3'!$E:$E,MATCH(LOWER(SUBSTITUTE(HLOOKUP("vehicle",[1]pl!$C:$C,pos!AB20),"-","_")),'VI3'!$A:$A,0)),)</f>
        <v>0.49121633535204151</v>
      </c>
      <c r="AC20" s="14">
        <f>IFERROR(HLOOKUP("w",'VI3'!$F:$F,MATCH(LOWER(SUBSTITUTE(HLOOKUP("vehicle",[1]pl!$C:$C,pos!AC20),"-","_")),'VI3'!$A:$A,0)) / HLOOKUP("b",'VI3'!$E:$E,MATCH(LOWER(SUBSTITUTE(HLOOKUP("vehicle",[1]pl!$C:$C,pos!AC20),"-","_")),'VI3'!$A:$A,0)),)</f>
        <v>0.5128534011587198</v>
      </c>
      <c r="AD20" s="14">
        <f>IFERROR(HLOOKUP("w",'VI3'!$F:$F,MATCH(LOWER(SUBSTITUTE(HLOOKUP("vehicle",[1]pl!$C:$C,pos!AD20),"-","_")),'VI3'!$A:$A,0)) / HLOOKUP("b",'VI3'!$E:$E,MATCH(LOWER(SUBSTITUTE(HLOOKUP("vehicle",[1]pl!$C:$C,pos!AD20),"-","_")),'VI3'!$A:$A,0)),)</f>
        <v>0.51058205871977036</v>
      </c>
      <c r="AE20" s="14">
        <f>IFERROR(HLOOKUP("w",'VI3'!$F:$F,MATCH(LOWER(SUBSTITUTE(HLOOKUP("vehicle",[1]pl!$C:$C,pos!AE20),"-","_")),'VI3'!$A:$A,0)) / HLOOKUP("b",'VI3'!$E:$E,MATCH(LOWER(SUBSTITUTE(HLOOKUP("vehicle",[1]pl!$C:$C,pos!AE20),"-","_")),'VI3'!$A:$A,0)),)</f>
        <v>0.5128534011587198</v>
      </c>
    </row>
    <row r="21" spans="1:31" x14ac:dyDescent="0.25">
      <c r="A21" s="14">
        <f>IFERROR(HLOOKUP("w",'VI3'!$F:$F,MATCH(LOWER(SUBSTITUTE(HLOOKUP("vehicle",[1]pl!$C:$C,pos!A21),"-","_")),'VI3'!$A:$A,0)) / HLOOKUP("b",'VI3'!$E:$E,MATCH(LOWER(SUBSTITUTE(HLOOKUP("vehicle",[1]pl!$C:$C,pos!A21),"-","_")),'VI3'!$A:$A,0)),)</f>
        <v>0.49042296713768485</v>
      </c>
      <c r="B21" s="14">
        <f>IFERROR(HLOOKUP("w",'VI3'!$F:$F,MATCH(LOWER(SUBSTITUTE(HLOOKUP("vehicle",[1]pl!$C:$C,pos!B21),"-","_")),'VI3'!$A:$A,0)) / HLOOKUP("b",'VI3'!$E:$E,MATCH(LOWER(SUBSTITUTE(HLOOKUP("vehicle",[1]pl!$C:$C,pos!B21),"-","_")),'VI3'!$A:$A,0)),)</f>
        <v>0.48457662197520202</v>
      </c>
      <c r="C21" s="14">
        <f>IFERROR(HLOOKUP("w",'VI3'!$F:$F,MATCH(LOWER(SUBSTITUTE(HLOOKUP("vehicle",[1]pl!$C:$C,pos!C21),"-","_")),'VI3'!$A:$A,0)) / HLOOKUP("b",'VI3'!$E:$E,MATCH(LOWER(SUBSTITUTE(HLOOKUP("vehicle",[1]pl!$C:$C,pos!C21),"-","_")),'VI3'!$A:$A,0)),)</f>
        <v>0.51485377354454775</v>
      </c>
      <c r="D21" s="14">
        <f>IFERROR(HLOOKUP("w",'VI3'!$F:$F,MATCH(LOWER(SUBSTITUTE(HLOOKUP("vehicle",[1]pl!$C:$C,pos!D21),"-","_")),'VI3'!$A:$A,0)) / HLOOKUP("b",'VI3'!$E:$E,MATCH(LOWER(SUBSTITUTE(HLOOKUP("vehicle",[1]pl!$C:$C,pos!D21),"-","_")),'VI3'!$A:$A,0)),)</f>
        <v>0.50543574009237824</v>
      </c>
      <c r="E21" s="14">
        <f>IFERROR(HLOOKUP("w",'VI3'!$F:$F,MATCH(LOWER(SUBSTITUTE(HLOOKUP("vehicle",[1]pl!$C:$C,pos!E21),"-","_")),'VI3'!$A:$A,0)) / HLOOKUP("b",'VI3'!$E:$E,MATCH(LOWER(SUBSTITUTE(HLOOKUP("vehicle",[1]pl!$C:$C,pos!E21),"-","_")),'VI3'!$A:$A,0)),)</f>
        <v>0.48388227028197767</v>
      </c>
      <c r="F21" s="14">
        <f>IFERROR(HLOOKUP("w",'VI3'!$F:$F,MATCH(LOWER(SUBSTITUTE(HLOOKUP("vehicle",[1]pl!$C:$C,pos!F21),"-","_")),'VI3'!$A:$A,0)) / HLOOKUP("b",'VI3'!$E:$E,MATCH(LOWER(SUBSTITUTE(HLOOKUP("vehicle",[1]pl!$C:$C,pos!F21),"-","_")),'VI3'!$A:$A,0)),)</f>
        <v>0.5098149753451372</v>
      </c>
      <c r="G21" s="14">
        <f>IFERROR(HLOOKUP("w",'VI3'!$F:$F,MATCH(LOWER(SUBSTITUTE(HLOOKUP("vehicle",[1]pl!$C:$C,pos!G21),"-","_")),'VI3'!$A:$A,0)) / HLOOKUP("b",'VI3'!$E:$E,MATCH(LOWER(SUBSTITUTE(HLOOKUP("vehicle",[1]pl!$C:$C,pos!G21),"-","_")),'VI3'!$A:$A,0)),)</f>
        <v>0.51960446242933278</v>
      </c>
      <c r="H21" s="14">
        <f>IFERROR(HLOOKUP("w",'VI3'!$F:$F,MATCH(LOWER(SUBSTITUTE(HLOOKUP("vehicle",[1]pl!$C:$C,pos!H21),"-","_")),'VI3'!$A:$A,0)) / HLOOKUP("b",'VI3'!$E:$E,MATCH(LOWER(SUBSTITUTE(HLOOKUP("vehicle",[1]pl!$C:$C,pos!H21),"-","_")),'VI3'!$A:$A,0)),)</f>
        <v>0.47568003142757137</v>
      </c>
      <c r="I21" s="14">
        <f>IFERROR(HLOOKUP("w",'VI3'!$F:$F,MATCH(LOWER(SUBSTITUTE(HLOOKUP("vehicle",[1]pl!$C:$C,pos!I21),"-","_")),'VI3'!$A:$A,0)) / HLOOKUP("b",'VI3'!$E:$E,MATCH(LOWER(SUBSTITUTE(HLOOKUP("vehicle",[1]pl!$C:$C,pos!I21),"-","_")),'VI3'!$A:$A,0)),)</f>
        <v>0.49201099587269154</v>
      </c>
      <c r="J21" s="14">
        <f>IFERROR(HLOOKUP("w",'VI3'!$F:$F,MATCH(LOWER(SUBSTITUTE(HLOOKUP("vehicle",[1]pl!$C:$C,pos!J21),"-","_")),'VI3'!$A:$A,0)) / HLOOKUP("b",'VI3'!$E:$E,MATCH(LOWER(SUBSTITUTE(HLOOKUP("vehicle",[1]pl!$C:$C,pos!J21),"-","_")),'VI3'!$A:$A,0)),)</f>
        <v>0.4892505896581848</v>
      </c>
      <c r="K21" s="14">
        <f>IFERROR(HLOOKUP("w",'VI3'!$F:$F,MATCH(LOWER(SUBSTITUTE(HLOOKUP("vehicle",[1]pl!$C:$C,pos!K21),"-","_")),'VI3'!$A:$A,0)) / HLOOKUP("b",'VI3'!$E:$E,MATCH(LOWER(SUBSTITUTE(HLOOKUP("vehicle",[1]pl!$C:$C,pos!K21),"-","_")),'VI3'!$A:$A,0)),)</f>
        <v>0.49184437175569046</v>
      </c>
      <c r="L21" s="14">
        <f>IFERROR(HLOOKUP("w",'VI3'!$F:$F,MATCH(LOWER(SUBSTITUTE(HLOOKUP("vehicle",[1]pl!$C:$C,pos!L21),"-","_")),'VI3'!$A:$A,0)) / HLOOKUP("b",'VI3'!$E:$E,MATCH(LOWER(SUBSTITUTE(HLOOKUP("vehicle",[1]pl!$C:$C,pos!L21),"-","_")),'VI3'!$A:$A,0)),)</f>
        <v>0.51485377354454775</v>
      </c>
      <c r="M21" s="14">
        <f>IFERROR(HLOOKUP("w",'VI3'!$F:$F,MATCH(LOWER(SUBSTITUTE(HLOOKUP("vehicle",[1]pl!$C:$C,pos!M21),"-","_")),'VI3'!$A:$A,0)) / HLOOKUP("b",'VI3'!$E:$E,MATCH(LOWER(SUBSTITUTE(HLOOKUP("vehicle",[1]pl!$C:$C,pos!M21),"-","_")),'VI3'!$A:$A,0)),)</f>
        <v>0.47568880318067619</v>
      </c>
      <c r="N21" s="14">
        <f>IFERROR(HLOOKUP("w",'VI3'!$F:$F,MATCH(LOWER(SUBSTITUTE(HLOOKUP("vehicle",[1]pl!$C:$C,pos!N21),"-","_")),'VI3'!$A:$A,0)) / HLOOKUP("b",'VI3'!$E:$E,MATCH(LOWER(SUBSTITUTE(HLOOKUP("vehicle",[1]pl!$C:$C,pos!N21),"-","_")),'VI3'!$A:$A,0)),)</f>
        <v>0.51628793839769349</v>
      </c>
      <c r="O21" s="14">
        <f>IFERROR(HLOOKUP("w",'VI3'!$F:$F,MATCH(LOWER(SUBSTITUTE(HLOOKUP("vehicle",[1]pl!$C:$C,pos!O21),"-","_")),'VI3'!$A:$A,0)) / HLOOKUP("b",'VI3'!$E:$E,MATCH(LOWER(SUBSTITUTE(HLOOKUP("vehicle",[1]pl!$C:$C,pos!O21),"-","_")),'VI3'!$A:$A,0)),)</f>
        <v>0.49470622972845335</v>
      </c>
      <c r="P21" s="14"/>
      <c r="Q21" s="14">
        <f>IFERROR(HLOOKUP("w",'VI3'!$F:$F,MATCH(LOWER(SUBSTITUTE(HLOOKUP("vehicle",[1]pl!$C:$C,pos!Q21),"-","_")),'VI3'!$A:$A,0)) / HLOOKUP("b",'VI3'!$E:$E,MATCH(LOWER(SUBSTITUTE(HLOOKUP("vehicle",[1]pl!$C:$C,pos!Q21),"-","_")),'VI3'!$A:$A,0)),)</f>
        <v>0.47908449399387609</v>
      </c>
      <c r="R21" s="14">
        <f>IFERROR(HLOOKUP("w",'VI3'!$F:$F,MATCH(LOWER(SUBSTITUTE(HLOOKUP("vehicle",[1]pl!$C:$C,pos!R21),"-","_")),'VI3'!$A:$A,0)) / HLOOKUP("b",'VI3'!$E:$E,MATCH(LOWER(SUBSTITUTE(HLOOKUP("vehicle",[1]pl!$C:$C,pos!R21),"-","_")),'VI3'!$A:$A,0)),)</f>
        <v>0.47568003142757137</v>
      </c>
      <c r="S21" s="14">
        <f>IFERROR(HLOOKUP("w",'VI3'!$F:$F,MATCH(LOWER(SUBSTITUTE(HLOOKUP("vehicle",[1]pl!$C:$C,pos!S21),"-","_")),'VI3'!$A:$A,0)) / HLOOKUP("b",'VI3'!$E:$E,MATCH(LOWER(SUBSTITUTE(HLOOKUP("vehicle",[1]pl!$C:$C,pos!S21),"-","_")),'VI3'!$A:$A,0)),)</f>
        <v>0.49184437175569046</v>
      </c>
      <c r="T21" s="14">
        <f>IFERROR(HLOOKUP("w",'VI3'!$F:$F,MATCH(LOWER(SUBSTITUTE(HLOOKUP("vehicle",[1]pl!$C:$C,pos!T21),"-","_")),'VI3'!$A:$A,0)) / HLOOKUP("b",'VI3'!$E:$E,MATCH(LOWER(SUBSTITUTE(HLOOKUP("vehicle",[1]pl!$C:$C,pos!T21),"-","_")),'VI3'!$A:$A,0)),)</f>
        <v>0.4892505896581848</v>
      </c>
      <c r="U21" s="14">
        <f>IFERROR(HLOOKUP("w",'VI3'!$F:$F,MATCH(LOWER(SUBSTITUTE(HLOOKUP("vehicle",[1]pl!$C:$C,pos!U21),"-","_")),'VI3'!$A:$A,0)) / HLOOKUP("b",'VI3'!$E:$E,MATCH(LOWER(SUBSTITUTE(HLOOKUP("vehicle",[1]pl!$C:$C,pos!U21),"-","_")),'VI3'!$A:$A,0)),)</f>
        <v>0.51485377354454775</v>
      </c>
      <c r="V21" s="14">
        <f>IFERROR(HLOOKUP("w",'VI3'!$F:$F,MATCH(LOWER(SUBSTITUTE(HLOOKUP("vehicle",[1]pl!$C:$C,pos!V21),"-","_")),'VI3'!$A:$A,0)) / HLOOKUP("b",'VI3'!$E:$E,MATCH(LOWER(SUBSTITUTE(HLOOKUP("vehicle",[1]pl!$C:$C,pos!V21),"-","_")),'VI3'!$A:$A,0)),)</f>
        <v>0.49184437175569046</v>
      </c>
      <c r="W21" s="14">
        <f>IFERROR(HLOOKUP("w",'VI3'!$F:$F,MATCH(LOWER(SUBSTITUTE(HLOOKUP("vehicle",[1]pl!$C:$C,pos!W21),"-","_")),'VI3'!$A:$A,0)) / HLOOKUP("b",'VI3'!$E:$E,MATCH(LOWER(SUBSTITUTE(HLOOKUP("vehicle",[1]pl!$C:$C,pos!W21),"-","_")),'VI3'!$A:$A,0)),)</f>
        <v>0.49042296713768485</v>
      </c>
      <c r="X21" s="14">
        <f>IFERROR(HLOOKUP("w",'VI3'!$F:$F,MATCH(LOWER(SUBSTITUTE(HLOOKUP("vehicle",[1]pl!$C:$C,pos!X21),"-","_")),'VI3'!$A:$A,0)) / HLOOKUP("b",'VI3'!$E:$E,MATCH(LOWER(SUBSTITUTE(HLOOKUP("vehicle",[1]pl!$C:$C,pos!X21),"-","_")),'VI3'!$A:$A,0)),)</f>
        <v>0.48595643353108103</v>
      </c>
      <c r="Y21" s="14">
        <f>IFERROR(HLOOKUP("w",'VI3'!$F:$F,MATCH(LOWER(SUBSTITUTE(HLOOKUP("vehicle",[1]pl!$C:$C,pos!Y21),"-","_")),'VI3'!$A:$A,0)) / HLOOKUP("b",'VI3'!$E:$E,MATCH(LOWER(SUBSTITUTE(HLOOKUP("vehicle",[1]pl!$C:$C,pos!Y21),"-","_")),'VI3'!$A:$A,0)),)</f>
        <v>0.47980406451587404</v>
      </c>
      <c r="Z21" s="14">
        <f>IFERROR(HLOOKUP("w",'VI3'!$F:$F,MATCH(LOWER(SUBSTITUTE(HLOOKUP("vehicle",[1]pl!$C:$C,pos!Z21),"-","_")),'VI3'!$A:$A,0)) / HLOOKUP("b",'VI3'!$E:$E,MATCH(LOWER(SUBSTITUTE(HLOOKUP("vehicle",[1]pl!$C:$C,pos!Z21),"-","_")),'VI3'!$A:$A,0)),)</f>
        <v>0.47568880318067619</v>
      </c>
      <c r="AA21" s="14">
        <f>IFERROR(HLOOKUP("w",'VI3'!$F:$F,MATCH(LOWER(SUBSTITUTE(HLOOKUP("vehicle",[1]pl!$C:$C,pos!AA21),"-","_")),'VI3'!$A:$A,0)) / HLOOKUP("b",'VI3'!$E:$E,MATCH(LOWER(SUBSTITUTE(HLOOKUP("vehicle",[1]pl!$C:$C,pos!AA21),"-","_")),'VI3'!$A:$A,0)),)</f>
        <v>0.51485377354454775</v>
      </c>
      <c r="AB21" s="14">
        <f>IFERROR(HLOOKUP("w",'VI3'!$F:$F,MATCH(LOWER(SUBSTITUTE(HLOOKUP("vehicle",[1]pl!$C:$C,pos!AB21),"-","_")),'VI3'!$A:$A,0)) / HLOOKUP("b",'VI3'!$E:$E,MATCH(LOWER(SUBSTITUTE(HLOOKUP("vehicle",[1]pl!$C:$C,pos!AB21),"-","_")),'VI3'!$A:$A,0)),)</f>
        <v>0.50217216454535407</v>
      </c>
      <c r="AC21" s="14">
        <f>IFERROR(HLOOKUP("w",'VI3'!$F:$F,MATCH(LOWER(SUBSTITUTE(HLOOKUP("vehicle",[1]pl!$C:$C,pos!AC21),"-","_")),'VI3'!$A:$A,0)) / HLOOKUP("b",'VI3'!$E:$E,MATCH(LOWER(SUBSTITUTE(HLOOKUP("vehicle",[1]pl!$C:$C,pos!AC21),"-","_")),'VI3'!$A:$A,0)),)</f>
        <v>0.50519004484729535</v>
      </c>
      <c r="AD21" s="14">
        <f>IFERROR(HLOOKUP("w",'VI3'!$F:$F,MATCH(LOWER(SUBSTITUTE(HLOOKUP("vehicle",[1]pl!$C:$C,pos!AD21),"-","_")),'VI3'!$A:$A,0)) / HLOOKUP("b",'VI3'!$E:$E,MATCH(LOWER(SUBSTITUTE(HLOOKUP("vehicle",[1]pl!$C:$C,pos!AD21),"-","_")),'VI3'!$A:$A,0)),)</f>
        <v>0.4892505896581848</v>
      </c>
      <c r="AE21" s="14">
        <f>IFERROR(HLOOKUP("w",'VI3'!$F:$F,MATCH(LOWER(SUBSTITUTE(HLOOKUP("vehicle",[1]pl!$C:$C,pos!AE21),"-","_")),'VI3'!$A:$A,0)) / HLOOKUP("b",'VI3'!$E:$E,MATCH(LOWER(SUBSTITUTE(HLOOKUP("vehicle",[1]pl!$C:$C,pos!AE21),"-","_")),'VI3'!$A:$A,0)),)</f>
        <v>0.47568880318067619</v>
      </c>
    </row>
    <row r="22" spans="1:31" x14ac:dyDescent="0.25">
      <c r="A22" s="14">
        <f>IFERROR(HLOOKUP("w",'VI3'!$F:$F,MATCH(LOWER(SUBSTITUTE(HLOOKUP("vehicle",[1]pl!$C:$C,pos!A22),"-","_")),'VI3'!$A:$A,0)) / HLOOKUP("b",'VI3'!$E:$E,MATCH(LOWER(SUBSTITUTE(HLOOKUP("vehicle",[1]pl!$C:$C,pos!A22),"-","_")),'VI3'!$A:$A,0)),)</f>
        <v>0.49042296713768485</v>
      </c>
      <c r="B22" s="14">
        <f>IFERROR(HLOOKUP("w",'VI3'!$F:$F,MATCH(LOWER(SUBSTITUTE(HLOOKUP("vehicle",[1]pl!$C:$C,pos!B22),"-","_")),'VI3'!$A:$A,0)) / HLOOKUP("b",'VI3'!$E:$E,MATCH(LOWER(SUBSTITUTE(HLOOKUP("vehicle",[1]pl!$C:$C,pos!B22),"-","_")),'VI3'!$A:$A,0)),)</f>
        <v>0.48457662197520202</v>
      </c>
      <c r="C22" s="14">
        <f>IFERROR(HLOOKUP("w",'VI3'!$F:$F,MATCH(LOWER(SUBSTITUTE(HLOOKUP("vehicle",[1]pl!$C:$C,pos!C22),"-","_")),'VI3'!$A:$A,0)) / HLOOKUP("b",'VI3'!$E:$E,MATCH(LOWER(SUBSTITUTE(HLOOKUP("vehicle",[1]pl!$C:$C,pos!C22),"-","_")),'VI3'!$A:$A,0)),)</f>
        <v>0.51485377354454775</v>
      </c>
      <c r="D22" s="14">
        <f>IFERROR(HLOOKUP("w",'VI3'!$F:$F,MATCH(LOWER(SUBSTITUTE(HLOOKUP("vehicle",[1]pl!$C:$C,pos!D22),"-","_")),'VI3'!$A:$A,0)) / HLOOKUP("b",'VI3'!$E:$E,MATCH(LOWER(SUBSTITUTE(HLOOKUP("vehicle",[1]pl!$C:$C,pos!D22),"-","_")),'VI3'!$A:$A,0)),)</f>
        <v>0.50543574009237824</v>
      </c>
      <c r="E22" s="14">
        <f>IFERROR(HLOOKUP("w",'VI3'!$F:$F,MATCH(LOWER(SUBSTITUTE(HLOOKUP("vehicle",[1]pl!$C:$C,pos!E22),"-","_")),'VI3'!$A:$A,0)) / HLOOKUP("b",'VI3'!$E:$E,MATCH(LOWER(SUBSTITUTE(HLOOKUP("vehicle",[1]pl!$C:$C,pos!E22),"-","_")),'VI3'!$A:$A,0)),)</f>
        <v>0.48388227028197767</v>
      </c>
      <c r="F22" s="14">
        <f>IFERROR(HLOOKUP("w",'VI3'!$F:$F,MATCH(LOWER(SUBSTITUTE(HLOOKUP("vehicle",[1]pl!$C:$C,pos!F22),"-","_")),'VI3'!$A:$A,0)) / HLOOKUP("b",'VI3'!$E:$E,MATCH(LOWER(SUBSTITUTE(HLOOKUP("vehicle",[1]pl!$C:$C,pos!F22),"-","_")),'VI3'!$A:$A,0)),)</f>
        <v>0.5098149753451372</v>
      </c>
      <c r="G22" s="14">
        <f>IFERROR(HLOOKUP("w",'VI3'!$F:$F,MATCH(LOWER(SUBSTITUTE(HLOOKUP("vehicle",[1]pl!$C:$C,pos!G22),"-","_")),'VI3'!$A:$A,0)) / HLOOKUP("b",'VI3'!$E:$E,MATCH(LOWER(SUBSTITUTE(HLOOKUP("vehicle",[1]pl!$C:$C,pos!G22),"-","_")),'VI3'!$A:$A,0)),)</f>
        <v>0.51960446242933278</v>
      </c>
      <c r="H22" s="14">
        <f>IFERROR(HLOOKUP("w",'VI3'!$F:$F,MATCH(LOWER(SUBSTITUTE(HLOOKUP("vehicle",[1]pl!$C:$C,pos!H22),"-","_")),'VI3'!$A:$A,0)) / HLOOKUP("b",'VI3'!$E:$E,MATCH(LOWER(SUBSTITUTE(HLOOKUP("vehicle",[1]pl!$C:$C,pos!H22),"-","_")),'VI3'!$A:$A,0)),)</f>
        <v>0.47568003142757137</v>
      </c>
      <c r="I22" s="14">
        <f>IFERROR(HLOOKUP("w",'VI3'!$F:$F,MATCH(LOWER(SUBSTITUTE(HLOOKUP("vehicle",[1]pl!$C:$C,pos!I22),"-","_")),'VI3'!$A:$A,0)) / HLOOKUP("b",'VI3'!$E:$E,MATCH(LOWER(SUBSTITUTE(HLOOKUP("vehicle",[1]pl!$C:$C,pos!I22),"-","_")),'VI3'!$A:$A,0)),)</f>
        <v>0.49201099587269154</v>
      </c>
      <c r="J22" s="14">
        <f>IFERROR(HLOOKUP("w",'VI3'!$F:$F,MATCH(LOWER(SUBSTITUTE(HLOOKUP("vehicle",[1]pl!$C:$C,pos!J22),"-","_")),'VI3'!$A:$A,0)) / HLOOKUP("b",'VI3'!$E:$E,MATCH(LOWER(SUBSTITUTE(HLOOKUP("vehicle",[1]pl!$C:$C,pos!J22),"-","_")),'VI3'!$A:$A,0)),)</f>
        <v>0.4892505896581848</v>
      </c>
      <c r="K22" s="14">
        <f>IFERROR(HLOOKUP("w",'VI3'!$F:$F,MATCH(LOWER(SUBSTITUTE(HLOOKUP("vehicle",[1]pl!$C:$C,pos!K22),"-","_")),'VI3'!$A:$A,0)) / HLOOKUP("b",'VI3'!$E:$E,MATCH(LOWER(SUBSTITUTE(HLOOKUP("vehicle",[1]pl!$C:$C,pos!K22),"-","_")),'VI3'!$A:$A,0)),)</f>
        <v>0.49184437175569046</v>
      </c>
      <c r="L22" s="14">
        <f>IFERROR(HLOOKUP("w",'VI3'!$F:$F,MATCH(LOWER(SUBSTITUTE(HLOOKUP("vehicle",[1]pl!$C:$C,pos!L22),"-","_")),'VI3'!$A:$A,0)) / HLOOKUP("b",'VI3'!$E:$E,MATCH(LOWER(SUBSTITUTE(HLOOKUP("vehicle",[1]pl!$C:$C,pos!L22),"-","_")),'VI3'!$A:$A,0)),)</f>
        <v>0.51485377354454775</v>
      </c>
      <c r="M22" s="14">
        <f>IFERROR(HLOOKUP("w",'VI3'!$F:$F,MATCH(LOWER(SUBSTITUTE(HLOOKUP("vehicle",[1]pl!$C:$C,pos!M22),"-","_")),'VI3'!$A:$A,0)) / HLOOKUP("b",'VI3'!$E:$E,MATCH(LOWER(SUBSTITUTE(HLOOKUP("vehicle",[1]pl!$C:$C,pos!M22),"-","_")),'VI3'!$A:$A,0)),)</f>
        <v>0.47568880318067619</v>
      </c>
      <c r="N22" s="14">
        <f>IFERROR(HLOOKUP("w",'VI3'!$F:$F,MATCH(LOWER(SUBSTITUTE(HLOOKUP("vehicle",[1]pl!$C:$C,pos!N22),"-","_")),'VI3'!$A:$A,0)) / HLOOKUP("b",'VI3'!$E:$E,MATCH(LOWER(SUBSTITUTE(HLOOKUP("vehicle",[1]pl!$C:$C,pos!N22),"-","_")),'VI3'!$A:$A,0)),)</f>
        <v>0.51628793839769349</v>
      </c>
      <c r="O22" s="14">
        <f>IFERROR(HLOOKUP("w",'VI3'!$F:$F,MATCH(LOWER(SUBSTITUTE(HLOOKUP("vehicle",[1]pl!$C:$C,pos!O22),"-","_")),'VI3'!$A:$A,0)) / HLOOKUP("b",'VI3'!$E:$E,MATCH(LOWER(SUBSTITUTE(HLOOKUP("vehicle",[1]pl!$C:$C,pos!O22),"-","_")),'VI3'!$A:$A,0)),)</f>
        <v>0.49470622972845335</v>
      </c>
      <c r="P22" s="14"/>
      <c r="Q22" s="14">
        <f>IFERROR(HLOOKUP("w",'VI3'!$F:$F,MATCH(LOWER(SUBSTITUTE(HLOOKUP("vehicle",[1]pl!$C:$C,pos!Q22),"-","_")),'VI3'!$A:$A,0)) / HLOOKUP("b",'VI3'!$E:$E,MATCH(LOWER(SUBSTITUTE(HLOOKUP("vehicle",[1]pl!$C:$C,pos!Q22),"-","_")),'VI3'!$A:$A,0)),)</f>
        <v>0.47908449399387609</v>
      </c>
      <c r="R22" s="14">
        <f>IFERROR(HLOOKUP("w",'VI3'!$F:$F,MATCH(LOWER(SUBSTITUTE(HLOOKUP("vehicle",[1]pl!$C:$C,pos!R22),"-","_")),'VI3'!$A:$A,0)) / HLOOKUP("b",'VI3'!$E:$E,MATCH(LOWER(SUBSTITUTE(HLOOKUP("vehicle",[1]pl!$C:$C,pos!R22),"-","_")),'VI3'!$A:$A,0)),)</f>
        <v>0.47568003142757137</v>
      </c>
      <c r="S22" s="14">
        <f>IFERROR(HLOOKUP("w",'VI3'!$F:$F,MATCH(LOWER(SUBSTITUTE(HLOOKUP("vehicle",[1]pl!$C:$C,pos!S22),"-","_")),'VI3'!$A:$A,0)) / HLOOKUP("b",'VI3'!$E:$E,MATCH(LOWER(SUBSTITUTE(HLOOKUP("vehicle",[1]pl!$C:$C,pos!S22),"-","_")),'VI3'!$A:$A,0)),)</f>
        <v>0.49184437175569046</v>
      </c>
      <c r="T22" s="14">
        <f>IFERROR(HLOOKUP("w",'VI3'!$F:$F,MATCH(LOWER(SUBSTITUTE(HLOOKUP("vehicle",[1]pl!$C:$C,pos!T22),"-","_")),'VI3'!$A:$A,0)) / HLOOKUP("b",'VI3'!$E:$E,MATCH(LOWER(SUBSTITUTE(HLOOKUP("vehicle",[1]pl!$C:$C,pos!T22),"-","_")),'VI3'!$A:$A,0)),)</f>
        <v>0.4892505896581848</v>
      </c>
      <c r="U22" s="14">
        <f>IFERROR(HLOOKUP("w",'VI3'!$F:$F,MATCH(LOWER(SUBSTITUTE(HLOOKUP("vehicle",[1]pl!$C:$C,pos!U22),"-","_")),'VI3'!$A:$A,0)) / HLOOKUP("b",'VI3'!$E:$E,MATCH(LOWER(SUBSTITUTE(HLOOKUP("vehicle",[1]pl!$C:$C,pos!U22),"-","_")),'VI3'!$A:$A,0)),)</f>
        <v>0.51485377354454775</v>
      </c>
      <c r="V22" s="14">
        <f>IFERROR(HLOOKUP("w",'VI3'!$F:$F,MATCH(LOWER(SUBSTITUTE(HLOOKUP("vehicle",[1]pl!$C:$C,pos!V22),"-","_")),'VI3'!$A:$A,0)) / HLOOKUP("b",'VI3'!$E:$E,MATCH(LOWER(SUBSTITUTE(HLOOKUP("vehicle",[1]pl!$C:$C,pos!V22),"-","_")),'VI3'!$A:$A,0)),)</f>
        <v>0.49184437175569046</v>
      </c>
      <c r="W22" s="14">
        <f>IFERROR(HLOOKUP("w",'VI3'!$F:$F,MATCH(LOWER(SUBSTITUTE(HLOOKUP("vehicle",[1]pl!$C:$C,pos!W22),"-","_")),'VI3'!$A:$A,0)) / HLOOKUP("b",'VI3'!$E:$E,MATCH(LOWER(SUBSTITUTE(HLOOKUP("vehicle",[1]pl!$C:$C,pos!W22),"-","_")),'VI3'!$A:$A,0)),)</f>
        <v>0.49042296713768485</v>
      </c>
      <c r="X22" s="14">
        <f>IFERROR(HLOOKUP("w",'VI3'!$F:$F,MATCH(LOWER(SUBSTITUTE(HLOOKUP("vehicle",[1]pl!$C:$C,pos!X22),"-","_")),'VI3'!$A:$A,0)) / HLOOKUP("b",'VI3'!$E:$E,MATCH(LOWER(SUBSTITUTE(HLOOKUP("vehicle",[1]pl!$C:$C,pos!X22),"-","_")),'VI3'!$A:$A,0)),)</f>
        <v>0.48595643353108103</v>
      </c>
      <c r="Y22" s="14">
        <f>IFERROR(HLOOKUP("w",'VI3'!$F:$F,MATCH(LOWER(SUBSTITUTE(HLOOKUP("vehicle",[1]pl!$C:$C,pos!Y22),"-","_")),'VI3'!$A:$A,0)) / HLOOKUP("b",'VI3'!$E:$E,MATCH(LOWER(SUBSTITUTE(HLOOKUP("vehicle",[1]pl!$C:$C,pos!Y22),"-","_")),'VI3'!$A:$A,0)),)</f>
        <v>0.47980406451587404</v>
      </c>
      <c r="Z22" s="14">
        <f>IFERROR(HLOOKUP("w",'VI3'!$F:$F,MATCH(LOWER(SUBSTITUTE(HLOOKUP("vehicle",[1]pl!$C:$C,pos!Z22),"-","_")),'VI3'!$A:$A,0)) / HLOOKUP("b",'VI3'!$E:$E,MATCH(LOWER(SUBSTITUTE(HLOOKUP("vehicle",[1]pl!$C:$C,pos!Z22),"-","_")),'VI3'!$A:$A,0)),)</f>
        <v>0.47568880318067619</v>
      </c>
      <c r="AA22" s="14">
        <f>IFERROR(HLOOKUP("w",'VI3'!$F:$F,MATCH(LOWER(SUBSTITUTE(HLOOKUP("vehicle",[1]pl!$C:$C,pos!AA22),"-","_")),'VI3'!$A:$A,0)) / HLOOKUP("b",'VI3'!$E:$E,MATCH(LOWER(SUBSTITUTE(HLOOKUP("vehicle",[1]pl!$C:$C,pos!AA22),"-","_")),'VI3'!$A:$A,0)),)</f>
        <v>0.51485377354454775</v>
      </c>
      <c r="AB22" s="14">
        <f>IFERROR(HLOOKUP("w",'VI3'!$F:$F,MATCH(LOWER(SUBSTITUTE(HLOOKUP("vehicle",[1]pl!$C:$C,pos!AB22),"-","_")),'VI3'!$A:$A,0)) / HLOOKUP("b",'VI3'!$E:$E,MATCH(LOWER(SUBSTITUTE(HLOOKUP("vehicle",[1]pl!$C:$C,pos!AB22),"-","_")),'VI3'!$A:$A,0)),)</f>
        <v>0.50217216454535407</v>
      </c>
      <c r="AC22" s="14">
        <f>IFERROR(HLOOKUP("w",'VI3'!$F:$F,MATCH(LOWER(SUBSTITUTE(HLOOKUP("vehicle",[1]pl!$C:$C,pos!AC22),"-","_")),'VI3'!$A:$A,0)) / HLOOKUP("b",'VI3'!$E:$E,MATCH(LOWER(SUBSTITUTE(HLOOKUP("vehicle",[1]pl!$C:$C,pos!AC22),"-","_")),'VI3'!$A:$A,0)),)</f>
        <v>0.50519004484729535</v>
      </c>
      <c r="AD22" s="14">
        <f>IFERROR(HLOOKUP("w",'VI3'!$F:$F,MATCH(LOWER(SUBSTITUTE(HLOOKUP("vehicle",[1]pl!$C:$C,pos!AD22),"-","_")),'VI3'!$A:$A,0)) / HLOOKUP("b",'VI3'!$E:$E,MATCH(LOWER(SUBSTITUTE(HLOOKUP("vehicle",[1]pl!$C:$C,pos!AD22),"-","_")),'VI3'!$A:$A,0)),)</f>
        <v>0.4892505896581848</v>
      </c>
      <c r="AE22" s="14">
        <f>IFERROR(HLOOKUP("w",'VI3'!$F:$F,MATCH(LOWER(SUBSTITUTE(HLOOKUP("vehicle",[1]pl!$C:$C,pos!AE22),"-","_")),'VI3'!$A:$A,0)) / HLOOKUP("b",'VI3'!$E:$E,MATCH(LOWER(SUBSTITUTE(HLOOKUP("vehicle",[1]pl!$C:$C,pos!AE22),"-","_")),'VI3'!$A:$A,0)),)</f>
        <v>0.47568880318067619</v>
      </c>
    </row>
    <row r="23" spans="1:31" x14ac:dyDescent="0.25">
      <c r="A23" s="14">
        <f>IFERROR(HLOOKUP("w",'VI3'!$F:$F,MATCH(LOWER(SUBSTITUTE(HLOOKUP("vehicle",[1]pl!$C:$C,pos!A23),"-","_")),'VI3'!$A:$A,0)) / HLOOKUP("b",'VI3'!$E:$E,MATCH(LOWER(SUBSTITUTE(HLOOKUP("vehicle",[1]pl!$C:$C,pos!A23),"-","_")),'VI3'!$A:$A,0)),)</f>
        <v>0.47688409089273792</v>
      </c>
      <c r="B23" s="14">
        <f>IFERROR(HLOOKUP("w",'VI3'!$F:$F,MATCH(LOWER(SUBSTITUTE(HLOOKUP("vehicle",[1]pl!$C:$C,pos!B23),"-","_")),'VI3'!$A:$A,0)) / HLOOKUP("b",'VI3'!$E:$E,MATCH(LOWER(SUBSTITUTE(HLOOKUP("vehicle",[1]pl!$C:$C,pos!B23),"-","_")),'VI3'!$A:$A,0)),)</f>
        <v>0.49526090682786023</v>
      </c>
      <c r="C23" s="14">
        <f>IFERROR(HLOOKUP("w",'VI3'!$F:$F,MATCH(LOWER(SUBSTITUTE(HLOOKUP("vehicle",[1]pl!$C:$C,pos!C23),"-","_")),'VI3'!$A:$A,0)) / HLOOKUP("b",'VI3'!$E:$E,MATCH(LOWER(SUBSTITUTE(HLOOKUP("vehicle",[1]pl!$C:$C,pos!C23),"-","_")),'VI3'!$A:$A,0)),)</f>
        <v>0.49526090682786023</v>
      </c>
      <c r="D23" s="14">
        <f>IFERROR(HLOOKUP("w",'VI3'!$F:$F,MATCH(LOWER(SUBSTITUTE(HLOOKUP("vehicle",[1]pl!$C:$C,pos!D23),"-","_")),'VI3'!$A:$A,0)) / HLOOKUP("b",'VI3'!$E:$E,MATCH(LOWER(SUBSTITUTE(HLOOKUP("vehicle",[1]pl!$C:$C,pos!D23),"-","_")),'VI3'!$A:$A,0)),)</f>
        <v>0.48929289036489898</v>
      </c>
      <c r="E23" s="14">
        <f>IFERROR(HLOOKUP("w",'VI3'!$F:$F,MATCH(LOWER(SUBSTITUTE(HLOOKUP("vehicle",[1]pl!$C:$C,pos!E23),"-","_")),'VI3'!$A:$A,0)) / HLOOKUP("b",'VI3'!$E:$E,MATCH(LOWER(SUBSTITUTE(HLOOKUP("vehicle",[1]pl!$C:$C,pos!E23),"-","_")),'VI3'!$A:$A,0)),)</f>
        <v>0.5167070664353649</v>
      </c>
      <c r="F23" s="14">
        <f>IFERROR(HLOOKUP("w",'VI3'!$F:$F,MATCH(LOWER(SUBSTITUTE(HLOOKUP("vehicle",[1]pl!$C:$C,pos!F23),"-","_")),'VI3'!$A:$A,0)) / HLOOKUP("b",'VI3'!$E:$E,MATCH(LOWER(SUBSTITUTE(HLOOKUP("vehicle",[1]pl!$C:$C,pos!F23),"-","_")),'VI3'!$A:$A,0)),)</f>
        <v>0.48060682635016627</v>
      </c>
      <c r="G23" s="14">
        <f>IFERROR(HLOOKUP("w",'VI3'!$F:$F,MATCH(LOWER(SUBSTITUTE(HLOOKUP("vehicle",[1]pl!$C:$C,pos!G23),"-","_")),'VI3'!$A:$A,0)) / HLOOKUP("b",'VI3'!$E:$E,MATCH(LOWER(SUBSTITUTE(HLOOKUP("vehicle",[1]pl!$C:$C,pos!G23),"-","_")),'VI3'!$A:$A,0)),)</f>
        <v>0.48060682635016627</v>
      </c>
      <c r="H23" s="14">
        <f>IFERROR(HLOOKUP("w",'VI3'!$F:$F,MATCH(LOWER(SUBSTITUTE(HLOOKUP("vehicle",[1]pl!$C:$C,pos!H23),"-","_")),'VI3'!$A:$A,0)) / HLOOKUP("b",'VI3'!$E:$E,MATCH(LOWER(SUBSTITUTE(HLOOKUP("vehicle",[1]pl!$C:$C,pos!H23),"-","_")),'VI3'!$A:$A,0)),)</f>
        <v>0.49872331813862281</v>
      </c>
      <c r="I23" s="14">
        <f>IFERROR(HLOOKUP("w",'VI3'!$F:$F,MATCH(LOWER(SUBSTITUTE(HLOOKUP("vehicle",[1]pl!$C:$C,pos!I23),"-","_")),'VI3'!$A:$A,0)) / HLOOKUP("b",'VI3'!$E:$E,MATCH(LOWER(SUBSTITUTE(HLOOKUP("vehicle",[1]pl!$C:$C,pos!I23),"-","_")),'VI3'!$A:$A,0)),)</f>
        <v>0.49121633535204151</v>
      </c>
      <c r="J23" s="14">
        <f>IFERROR(HLOOKUP("w",'VI3'!$F:$F,MATCH(LOWER(SUBSTITUTE(HLOOKUP("vehicle",[1]pl!$C:$C,pos!J23),"-","_")),'VI3'!$A:$A,0)) / HLOOKUP("b",'VI3'!$E:$E,MATCH(LOWER(SUBSTITUTE(HLOOKUP("vehicle",[1]pl!$C:$C,pos!J23),"-","_")),'VI3'!$A:$A,0)),)</f>
        <v>0.51058205871977036</v>
      </c>
      <c r="K23" s="14">
        <f>IFERROR(HLOOKUP("w",'VI3'!$F:$F,MATCH(LOWER(SUBSTITUTE(HLOOKUP("vehicle",[1]pl!$C:$C,pos!K23),"-","_")),'VI3'!$A:$A,0)) / HLOOKUP("b",'VI3'!$E:$E,MATCH(LOWER(SUBSTITUTE(HLOOKUP("vehicle",[1]pl!$C:$C,pos!K23),"-","_")),'VI3'!$A:$A,0)),)</f>
        <v>0.5167070664353649</v>
      </c>
      <c r="L23" s="14">
        <f>IFERROR(HLOOKUP("w",'VI3'!$F:$F,MATCH(LOWER(SUBSTITUTE(HLOOKUP("vehicle",[1]pl!$C:$C,pos!L23),"-","_")),'VI3'!$A:$A,0)) / HLOOKUP("b",'VI3'!$E:$E,MATCH(LOWER(SUBSTITUTE(HLOOKUP("vehicle",[1]pl!$C:$C,pos!L23),"-","_")),'VI3'!$A:$A,0)),)</f>
        <v>0.4871220384936148</v>
      </c>
      <c r="M23" s="14">
        <f>IFERROR(HLOOKUP("w",'VI3'!$F:$F,MATCH(LOWER(SUBSTITUTE(HLOOKUP("vehicle",[1]pl!$C:$C,pos!M23),"-","_")),'VI3'!$A:$A,0)) / HLOOKUP("b",'VI3'!$E:$E,MATCH(LOWER(SUBSTITUTE(HLOOKUP("vehicle",[1]pl!$C:$C,pos!M23),"-","_")),'VI3'!$A:$A,0)),)</f>
        <v>0.49121633535204151</v>
      </c>
      <c r="N23" s="14">
        <f>IFERROR(HLOOKUP("w",'VI3'!$F:$F,MATCH(LOWER(SUBSTITUTE(HLOOKUP("vehicle",[1]pl!$C:$C,pos!N23),"-","_")),'VI3'!$A:$A,0)) / HLOOKUP("b",'VI3'!$E:$E,MATCH(LOWER(SUBSTITUTE(HLOOKUP("vehicle",[1]pl!$C:$C,pos!N23),"-","_")),'VI3'!$A:$A,0)),)</f>
        <v>0.5167070664353649</v>
      </c>
      <c r="O23" s="14">
        <f>IFERROR(HLOOKUP("w",'VI3'!$F:$F,MATCH(LOWER(SUBSTITUTE(HLOOKUP("vehicle",[1]pl!$C:$C,pos!O23),"-","_")),'VI3'!$A:$A,0)) / HLOOKUP("b",'VI3'!$E:$E,MATCH(LOWER(SUBSTITUTE(HLOOKUP("vehicle",[1]pl!$C:$C,pos!O23),"-","_")),'VI3'!$A:$A,0)),)</f>
        <v>0.49656075003704103</v>
      </c>
      <c r="P23" s="14"/>
      <c r="Q23" s="14">
        <f>IFERROR(HLOOKUP("w",'VI3'!$F:$F,MATCH(LOWER(SUBSTITUTE(HLOOKUP("vehicle",[1]pl!$C:$C,pos!Q23),"-","_")),'VI3'!$A:$A,0)) / HLOOKUP("b",'VI3'!$E:$E,MATCH(LOWER(SUBSTITUTE(HLOOKUP("vehicle",[1]pl!$C:$C,pos!Q23),"-","_")),'VI3'!$A:$A,0)),)</f>
        <v>0.49121633535204151</v>
      </c>
      <c r="R23" s="14">
        <f>IFERROR(HLOOKUP("w",'VI3'!$F:$F,MATCH(LOWER(SUBSTITUTE(HLOOKUP("vehicle",[1]pl!$C:$C,pos!R23),"-","_")),'VI3'!$A:$A,0)) / HLOOKUP("b",'VI3'!$E:$E,MATCH(LOWER(SUBSTITUTE(HLOOKUP("vehicle",[1]pl!$C:$C,pos!R23),"-","_")),'VI3'!$A:$A,0)),)</f>
        <v>0.4774421165998578</v>
      </c>
      <c r="S23" s="14">
        <f>IFERROR(HLOOKUP("w",'VI3'!$F:$F,MATCH(LOWER(SUBSTITUTE(HLOOKUP("vehicle",[1]pl!$C:$C,pos!S23),"-","_")),'VI3'!$A:$A,0)) / HLOOKUP("b",'VI3'!$E:$E,MATCH(LOWER(SUBSTITUTE(HLOOKUP("vehicle",[1]pl!$C:$C,pos!S23),"-","_")),'VI3'!$A:$A,0)),)</f>
        <v>0.49526090682786023</v>
      </c>
      <c r="T23" s="14">
        <f>IFERROR(HLOOKUP("w",'VI3'!$F:$F,MATCH(LOWER(SUBSTITUTE(HLOOKUP("vehicle",[1]pl!$C:$C,pos!T23),"-","_")),'VI3'!$A:$A,0)) / HLOOKUP("b",'VI3'!$E:$E,MATCH(LOWER(SUBSTITUTE(HLOOKUP("vehicle",[1]pl!$C:$C,pos!T23),"-","_")),'VI3'!$A:$A,0)),)</f>
        <v>0.48370391063961288</v>
      </c>
      <c r="U23" s="14">
        <f>IFERROR(HLOOKUP("w",'VI3'!$F:$F,MATCH(LOWER(SUBSTITUTE(HLOOKUP("vehicle",[1]pl!$C:$C,pos!U23),"-","_")),'VI3'!$A:$A,0)) / HLOOKUP("b",'VI3'!$E:$E,MATCH(LOWER(SUBSTITUTE(HLOOKUP("vehicle",[1]pl!$C:$C,pos!U23),"-","_")),'VI3'!$A:$A,0)),)</f>
        <v>0.49656075003704103</v>
      </c>
      <c r="V23" s="14">
        <f>IFERROR(HLOOKUP("w",'VI3'!$F:$F,MATCH(LOWER(SUBSTITUTE(HLOOKUP("vehicle",[1]pl!$C:$C,pos!V23),"-","_")),'VI3'!$A:$A,0)) / HLOOKUP("b",'VI3'!$E:$E,MATCH(LOWER(SUBSTITUTE(HLOOKUP("vehicle",[1]pl!$C:$C,pos!V23),"-","_")),'VI3'!$A:$A,0)),)</f>
        <v>0.50888819767161697</v>
      </c>
      <c r="W23" s="14">
        <f>IFERROR(HLOOKUP("w",'VI3'!$F:$F,MATCH(LOWER(SUBSTITUTE(HLOOKUP("vehicle",[1]pl!$C:$C,pos!W23),"-","_")),'VI3'!$A:$A,0)) / HLOOKUP("b",'VI3'!$E:$E,MATCH(LOWER(SUBSTITUTE(HLOOKUP("vehicle",[1]pl!$C:$C,pos!W23),"-","_")),'VI3'!$A:$A,0)),)</f>
        <v>0.48929289036489898</v>
      </c>
      <c r="X23" s="14">
        <f>IFERROR(HLOOKUP("w",'VI3'!$F:$F,MATCH(LOWER(SUBSTITUTE(HLOOKUP("vehicle",[1]pl!$C:$C,pos!X23),"-","_")),'VI3'!$A:$A,0)) / HLOOKUP("b",'VI3'!$E:$E,MATCH(LOWER(SUBSTITUTE(HLOOKUP("vehicle",[1]pl!$C:$C,pos!X23),"-","_")),'VI3'!$A:$A,0)),)</f>
        <v>0.48743951028550042</v>
      </c>
      <c r="Y23" s="14">
        <f>IFERROR(HLOOKUP("w",'VI3'!$F:$F,MATCH(LOWER(SUBSTITUTE(HLOOKUP("vehicle",[1]pl!$C:$C,pos!Y23),"-","_")),'VI3'!$A:$A,0)) / HLOOKUP("b",'VI3'!$E:$E,MATCH(LOWER(SUBSTITUTE(HLOOKUP("vehicle",[1]pl!$C:$C,pos!Y23),"-","_")),'VI3'!$A:$A,0)),)</f>
        <v>0.49353948881655224</v>
      </c>
      <c r="Z23" s="14">
        <f>IFERROR(HLOOKUP("w",'VI3'!$F:$F,MATCH(LOWER(SUBSTITUTE(HLOOKUP("vehicle",[1]pl!$C:$C,pos!Z23),"-","_")),'VI3'!$A:$A,0)) / HLOOKUP("b",'VI3'!$E:$E,MATCH(LOWER(SUBSTITUTE(HLOOKUP("vehicle",[1]pl!$C:$C,pos!Z23),"-","_")),'VI3'!$A:$A,0)),)</f>
        <v>0.48060682635016627</v>
      </c>
      <c r="AA23" s="14">
        <f>IFERROR(HLOOKUP("w",'VI3'!$F:$F,MATCH(LOWER(SUBSTITUTE(HLOOKUP("vehicle",[1]pl!$C:$C,pos!AA23),"-","_")),'VI3'!$A:$A,0)) / HLOOKUP("b",'VI3'!$E:$E,MATCH(LOWER(SUBSTITUTE(HLOOKUP("vehicle",[1]pl!$C:$C,pos!AA23),"-","_")),'VI3'!$A:$A,0)),)</f>
        <v>0.50543574009237824</v>
      </c>
      <c r="AB23" s="14">
        <f>IFERROR(HLOOKUP("w",'VI3'!$F:$F,MATCH(LOWER(SUBSTITUTE(HLOOKUP("vehicle",[1]pl!$C:$C,pos!AB23),"-","_")),'VI3'!$A:$A,0)) / HLOOKUP("b",'VI3'!$E:$E,MATCH(LOWER(SUBSTITUTE(HLOOKUP("vehicle",[1]pl!$C:$C,pos!AB23),"-","_")),'VI3'!$A:$A,0)),)</f>
        <v>0.5167070664353649</v>
      </c>
      <c r="AC23" s="14">
        <f>IFERROR(HLOOKUP("w",'VI3'!$F:$F,MATCH(LOWER(SUBSTITUTE(HLOOKUP("vehicle",[1]pl!$C:$C,pos!AC23),"-","_")),'VI3'!$A:$A,0)) / HLOOKUP("b",'VI3'!$E:$E,MATCH(LOWER(SUBSTITUTE(HLOOKUP("vehicle",[1]pl!$C:$C,pos!AC23),"-","_")),'VI3'!$A:$A,0)),)</f>
        <v>0.49644161573350687</v>
      </c>
      <c r="AD23" s="14">
        <f>IFERROR(HLOOKUP("w",'VI3'!$F:$F,MATCH(LOWER(SUBSTITUTE(HLOOKUP("vehicle",[1]pl!$C:$C,pos!AD23),"-","_")),'VI3'!$A:$A,0)) / HLOOKUP("b",'VI3'!$E:$E,MATCH(LOWER(SUBSTITUTE(HLOOKUP("vehicle",[1]pl!$C:$C,pos!AD23),"-","_")),'VI3'!$A:$A,0)),)</f>
        <v>0.5167070664353649</v>
      </c>
      <c r="AE23" s="14">
        <f>IFERROR(HLOOKUP("w",'VI3'!$F:$F,MATCH(LOWER(SUBSTITUTE(HLOOKUP("vehicle",[1]pl!$C:$C,pos!AE23),"-","_")),'VI3'!$A:$A,0)) / HLOOKUP("b",'VI3'!$E:$E,MATCH(LOWER(SUBSTITUTE(HLOOKUP("vehicle",[1]pl!$C:$C,pos!AE23),"-","_")),'VI3'!$A:$A,0)),)</f>
        <v>0.49872331813862281</v>
      </c>
    </row>
    <row r="24" spans="1:31" x14ac:dyDescent="0.25">
      <c r="A24" s="14">
        <f>IFERROR(HLOOKUP("w",'VI3'!$F:$F,MATCH(LOWER(SUBSTITUTE(HLOOKUP("vehicle",[1]pl!$C:$C,pos!A24),"-","_")),'VI3'!$A:$A,0)) / HLOOKUP("b",'VI3'!$E:$E,MATCH(LOWER(SUBSTITUTE(HLOOKUP("vehicle",[1]pl!$C:$C,pos!A24),"-","_")),'VI3'!$A:$A,0)),)</f>
        <v>0.49353948881655224</v>
      </c>
      <c r="B24" s="14">
        <f>IFERROR(HLOOKUP("w",'VI3'!$F:$F,MATCH(LOWER(SUBSTITUTE(HLOOKUP("vehicle",[1]pl!$C:$C,pos!B24),"-","_")),'VI3'!$A:$A,0)) / HLOOKUP("b",'VI3'!$E:$E,MATCH(LOWER(SUBSTITUTE(HLOOKUP("vehicle",[1]pl!$C:$C,pos!B24),"-","_")),'VI3'!$A:$A,0)),)</f>
        <v>0.50257899408970841</v>
      </c>
      <c r="C24" s="14">
        <f>IFERROR(HLOOKUP("w",'VI3'!$F:$F,MATCH(LOWER(SUBSTITUTE(HLOOKUP("vehicle",[1]pl!$C:$C,pos!C24),"-","_")),'VI3'!$A:$A,0)) / HLOOKUP("b",'VI3'!$E:$E,MATCH(LOWER(SUBSTITUTE(HLOOKUP("vehicle",[1]pl!$C:$C,pos!C24),"-","_")),'VI3'!$A:$A,0)),)</f>
        <v>0.5167070664353649</v>
      </c>
      <c r="D24" s="14">
        <f>IFERROR(HLOOKUP("w",'VI3'!$F:$F,MATCH(LOWER(SUBSTITUTE(HLOOKUP("vehicle",[1]pl!$C:$C,pos!D24),"-","_")),'VI3'!$A:$A,0)) / HLOOKUP("b",'VI3'!$E:$E,MATCH(LOWER(SUBSTITUTE(HLOOKUP("vehicle",[1]pl!$C:$C,pos!D24),"-","_")),'VI3'!$A:$A,0)),)</f>
        <v>0.49731584407020024</v>
      </c>
      <c r="E24" s="14">
        <f>IFERROR(HLOOKUP("w",'VI3'!$F:$F,MATCH(LOWER(SUBSTITUTE(HLOOKUP("vehicle",[1]pl!$C:$C,pos!E24),"-","_")),'VI3'!$A:$A,0)) / HLOOKUP("b",'VI3'!$E:$E,MATCH(LOWER(SUBSTITUTE(HLOOKUP("vehicle",[1]pl!$C:$C,pos!E24),"-","_")),'VI3'!$A:$A,0)),)</f>
        <v>0.4906254247604952</v>
      </c>
      <c r="F24" s="14">
        <f>IFERROR(HLOOKUP("w",'VI3'!$F:$F,MATCH(LOWER(SUBSTITUTE(HLOOKUP("vehicle",[1]pl!$C:$C,pos!F24),"-","_")),'VI3'!$A:$A,0)) / HLOOKUP("b",'VI3'!$E:$E,MATCH(LOWER(SUBSTITUTE(HLOOKUP("vehicle",[1]pl!$C:$C,pos!F24),"-","_")),'VI3'!$A:$A,0)),)</f>
        <v>0.48929289036489898</v>
      </c>
      <c r="G24" s="14">
        <f>IFERROR(HLOOKUP("w",'VI3'!$F:$F,MATCH(LOWER(SUBSTITUTE(HLOOKUP("vehicle",[1]pl!$C:$C,pos!G24),"-","_")),'VI3'!$A:$A,0)) / HLOOKUP("b",'VI3'!$E:$E,MATCH(LOWER(SUBSTITUTE(HLOOKUP("vehicle",[1]pl!$C:$C,pos!G24),"-","_")),'VI3'!$A:$A,0)),)</f>
        <v>0.47250740367890792</v>
      </c>
      <c r="H24" s="14">
        <f>IFERROR(HLOOKUP("w",'VI3'!$F:$F,MATCH(LOWER(SUBSTITUTE(HLOOKUP("vehicle",[1]pl!$C:$C,pos!H24),"-","_")),'VI3'!$A:$A,0)) / HLOOKUP("b",'VI3'!$E:$E,MATCH(LOWER(SUBSTITUTE(HLOOKUP("vehicle",[1]pl!$C:$C,pos!H24),"-","_")),'VI3'!$A:$A,0)),)</f>
        <v>0.47250740367890792</v>
      </c>
      <c r="I24" s="14">
        <f>IFERROR(HLOOKUP("w",'VI3'!$F:$F,MATCH(LOWER(SUBSTITUTE(HLOOKUP("vehicle",[1]pl!$C:$C,pos!I24),"-","_")),'VI3'!$A:$A,0)) / HLOOKUP("b",'VI3'!$E:$E,MATCH(LOWER(SUBSTITUTE(HLOOKUP("vehicle",[1]pl!$C:$C,pos!I24),"-","_")),'VI3'!$A:$A,0)),)</f>
        <v>0.48229085256423937</v>
      </c>
      <c r="J24" s="14">
        <f>IFERROR(HLOOKUP("w",'VI3'!$F:$F,MATCH(LOWER(SUBSTITUTE(HLOOKUP("vehicle",[1]pl!$C:$C,pos!J24),"-","_")),'VI3'!$A:$A,0)) / HLOOKUP("b",'VI3'!$E:$E,MATCH(LOWER(SUBSTITUTE(HLOOKUP("vehicle",[1]pl!$C:$C,pos!J24),"-","_")),'VI3'!$A:$A,0)),)</f>
        <v>0.50042346273759575</v>
      </c>
      <c r="K24" s="14">
        <f>IFERROR(HLOOKUP("w",'VI3'!$F:$F,MATCH(LOWER(SUBSTITUTE(HLOOKUP("vehicle",[1]pl!$C:$C,pos!K24),"-","_")),'VI3'!$A:$A,0)) / HLOOKUP("b",'VI3'!$E:$E,MATCH(LOWER(SUBSTITUTE(HLOOKUP("vehicle",[1]pl!$C:$C,pos!K24),"-","_")),'VI3'!$A:$A,0)),)</f>
        <v>0.51058205871977036</v>
      </c>
      <c r="L24" s="14">
        <f>IFERROR(HLOOKUP("w",'VI3'!$F:$F,MATCH(LOWER(SUBSTITUTE(HLOOKUP("vehicle",[1]pl!$C:$C,pos!L24),"-","_")),'VI3'!$A:$A,0)) / HLOOKUP("b",'VI3'!$E:$E,MATCH(LOWER(SUBSTITUTE(HLOOKUP("vehicle",[1]pl!$C:$C,pos!L24),"-","_")),'VI3'!$A:$A,0)),)</f>
        <v>0.48595643353108103</v>
      </c>
      <c r="M24" s="14">
        <f>IFERROR(HLOOKUP("w",'VI3'!$F:$F,MATCH(LOWER(SUBSTITUTE(HLOOKUP("vehicle",[1]pl!$C:$C,pos!M24),"-","_")),'VI3'!$A:$A,0)) / HLOOKUP("b",'VI3'!$E:$E,MATCH(LOWER(SUBSTITUTE(HLOOKUP("vehicle",[1]pl!$C:$C,pos!M24),"-","_")),'VI3'!$A:$A,0)),)</f>
        <v>0.48529279371019796</v>
      </c>
      <c r="N24" s="14">
        <f>IFERROR(HLOOKUP("w",'VI3'!$F:$F,MATCH(LOWER(SUBSTITUTE(HLOOKUP("vehicle",[1]pl!$C:$C,pos!N24),"-","_")),'VI3'!$A:$A,0)) / HLOOKUP("b",'VI3'!$E:$E,MATCH(LOWER(SUBSTITUTE(HLOOKUP("vehicle",[1]pl!$C:$C,pos!N24),"-","_")),'VI3'!$A:$A,0)),)</f>
        <v>0.48302372484626521</v>
      </c>
      <c r="O24" s="14">
        <f>IFERROR(HLOOKUP("w",'VI3'!$F:$F,MATCH(LOWER(SUBSTITUTE(HLOOKUP("vehicle",[1]pl!$C:$C,pos!O24),"-","_")),'VI3'!$A:$A,0)) / HLOOKUP("b",'VI3'!$E:$E,MATCH(LOWER(SUBSTITUTE(HLOOKUP("vehicle",[1]pl!$C:$C,pos!O24),"-","_")),'VI3'!$A:$A,0)),)</f>
        <v>0.48903800169252648</v>
      </c>
      <c r="P24" s="14"/>
      <c r="Q24" s="14">
        <f>IFERROR(HLOOKUP("w",'VI3'!$F:$F,MATCH(LOWER(SUBSTITUTE(HLOOKUP("vehicle",[1]pl!$C:$C,pos!Q24),"-","_")),'VI3'!$A:$A,0)) / HLOOKUP("b",'VI3'!$E:$E,MATCH(LOWER(SUBSTITUTE(HLOOKUP("vehicle",[1]pl!$C:$C,pos!Q24),"-","_")),'VI3'!$A:$A,0)),)</f>
        <v>0.48229085256423937</v>
      </c>
      <c r="R24" s="14">
        <f>IFERROR(HLOOKUP("w",'VI3'!$F:$F,MATCH(LOWER(SUBSTITUTE(HLOOKUP("vehicle",[1]pl!$C:$C,pos!R24),"-","_")),'VI3'!$A:$A,0)) / HLOOKUP("b",'VI3'!$E:$E,MATCH(LOWER(SUBSTITUTE(HLOOKUP("vehicle",[1]pl!$C:$C,pos!R24),"-","_")),'VI3'!$A:$A,0)),)</f>
        <v>0.50778219913632416</v>
      </c>
      <c r="S24" s="14">
        <f>IFERROR(HLOOKUP("w",'VI3'!$F:$F,MATCH(LOWER(SUBSTITUTE(HLOOKUP("vehicle",[1]pl!$C:$C,pos!S24),"-","_")),'VI3'!$A:$A,0)) / HLOOKUP("b",'VI3'!$E:$E,MATCH(LOWER(SUBSTITUTE(HLOOKUP("vehicle",[1]pl!$C:$C,pos!S24),"-","_")),'VI3'!$A:$A,0)),)</f>
        <v>0.50257899408970841</v>
      </c>
      <c r="T24" s="14">
        <f>IFERROR(HLOOKUP("w",'VI3'!$F:$F,MATCH(LOWER(SUBSTITUTE(HLOOKUP("vehicle",[1]pl!$C:$C,pos!T24),"-","_")),'VI3'!$A:$A,0)) / HLOOKUP("b",'VI3'!$E:$E,MATCH(LOWER(SUBSTITUTE(HLOOKUP("vehicle",[1]pl!$C:$C,pos!T24),"-","_")),'VI3'!$A:$A,0)),)</f>
        <v>0.49483953619230792</v>
      </c>
      <c r="U24" s="14">
        <f>IFERROR(HLOOKUP("w",'VI3'!$F:$F,MATCH(LOWER(SUBSTITUTE(HLOOKUP("vehicle",[1]pl!$C:$C,pos!U24),"-","_")),'VI3'!$A:$A,0)) / HLOOKUP("b",'VI3'!$E:$E,MATCH(LOWER(SUBSTITUTE(HLOOKUP("vehicle",[1]pl!$C:$C,pos!U24),"-","_")),'VI3'!$A:$A,0)),)</f>
        <v>0.47427823599626751</v>
      </c>
      <c r="V24" s="14">
        <f>IFERROR(HLOOKUP("w",'VI3'!$F:$F,MATCH(LOWER(SUBSTITUTE(HLOOKUP("vehicle",[1]pl!$C:$C,pos!V24),"-","_")),'VI3'!$A:$A,0)) / HLOOKUP("b",'VI3'!$E:$E,MATCH(LOWER(SUBSTITUTE(HLOOKUP("vehicle",[1]pl!$C:$C,pos!V24),"-","_")),'VI3'!$A:$A,0)),)</f>
        <v>0.49790317072017531</v>
      </c>
      <c r="W24" s="14">
        <f>IFERROR(HLOOKUP("w",'VI3'!$F:$F,MATCH(LOWER(SUBSTITUTE(HLOOKUP("vehicle",[1]pl!$C:$C,pos!W24),"-","_")),'VI3'!$A:$A,0)) / HLOOKUP("b",'VI3'!$E:$E,MATCH(LOWER(SUBSTITUTE(HLOOKUP("vehicle",[1]pl!$C:$C,pos!W24),"-","_")),'VI3'!$A:$A,0)),)</f>
        <v>0.46011599349018362</v>
      </c>
      <c r="X24" s="14">
        <f>IFERROR(HLOOKUP("w",'VI3'!$F:$F,MATCH(LOWER(SUBSTITUTE(HLOOKUP("vehicle",[1]pl!$C:$C,pos!X24),"-","_")),'VI3'!$A:$A,0)) / HLOOKUP("b",'VI3'!$E:$E,MATCH(LOWER(SUBSTITUTE(HLOOKUP("vehicle",[1]pl!$C:$C,pos!X24),"-","_")),'VI3'!$A:$A,0)),)</f>
        <v>0.48229085256423937</v>
      </c>
      <c r="Y24" s="14">
        <f>IFERROR(HLOOKUP("w",'VI3'!$F:$F,MATCH(LOWER(SUBSTITUTE(HLOOKUP("vehicle",[1]pl!$C:$C,pos!Y24),"-","_")),'VI3'!$A:$A,0)) / HLOOKUP("b",'VI3'!$E:$E,MATCH(LOWER(SUBSTITUTE(HLOOKUP("vehicle",[1]pl!$C:$C,pos!Y24),"-","_")),'VI3'!$A:$A,0)),)</f>
        <v>0.47909462747623577</v>
      </c>
      <c r="Z24" s="14">
        <f>IFERROR(HLOOKUP("w",'VI3'!$F:$F,MATCH(LOWER(SUBSTITUTE(HLOOKUP("vehicle",[1]pl!$C:$C,pos!Z24),"-","_")),'VI3'!$A:$A,0)) / HLOOKUP("b",'VI3'!$E:$E,MATCH(LOWER(SUBSTITUTE(HLOOKUP("vehicle",[1]pl!$C:$C,pos!Z24),"-","_")),'VI3'!$A:$A,0)),)</f>
        <v>0.49121633535204151</v>
      </c>
      <c r="AA24" s="14">
        <f>IFERROR(HLOOKUP("w",'VI3'!$F:$F,MATCH(LOWER(SUBSTITUTE(HLOOKUP("vehicle",[1]pl!$C:$C,pos!AA24),"-","_")),'VI3'!$A:$A,0)) / HLOOKUP("b",'VI3'!$E:$E,MATCH(LOWER(SUBSTITUTE(HLOOKUP("vehicle",[1]pl!$C:$C,pos!AA24),"-","_")),'VI3'!$A:$A,0)),)</f>
        <v>0.48302372484626521</v>
      </c>
      <c r="AB24" s="14">
        <f>IFERROR(HLOOKUP("w",'VI3'!$F:$F,MATCH(LOWER(SUBSTITUTE(HLOOKUP("vehicle",[1]pl!$C:$C,pos!AB24),"-","_")),'VI3'!$A:$A,0)) / HLOOKUP("b",'VI3'!$E:$E,MATCH(LOWER(SUBSTITUTE(HLOOKUP("vehicle",[1]pl!$C:$C,pos!AB24),"-","_")),'VI3'!$A:$A,0)),)</f>
        <v>0.48903800169252648</v>
      </c>
      <c r="AC24" s="14">
        <f>IFERROR(HLOOKUP("w",'VI3'!$F:$F,MATCH(LOWER(SUBSTITUTE(HLOOKUP("vehicle",[1]pl!$C:$C,pos!AC24),"-","_")),'VI3'!$A:$A,0)) / HLOOKUP("b",'VI3'!$E:$E,MATCH(LOWER(SUBSTITUTE(HLOOKUP("vehicle",[1]pl!$C:$C,pos!AC24),"-","_")),'VI3'!$A:$A,0)),)</f>
        <v>0.48903800169252648</v>
      </c>
      <c r="AD24" s="14">
        <f>IFERROR(HLOOKUP("w",'VI3'!$F:$F,MATCH(LOWER(SUBSTITUTE(HLOOKUP("vehicle",[1]pl!$C:$C,pos!AD24),"-","_")),'VI3'!$A:$A,0)) / HLOOKUP("b",'VI3'!$E:$E,MATCH(LOWER(SUBSTITUTE(HLOOKUP("vehicle",[1]pl!$C:$C,pos!AD24),"-","_")),'VI3'!$A:$A,0)),)</f>
        <v>0.49656075003704103</v>
      </c>
      <c r="AE24" s="14">
        <f>IFERROR(HLOOKUP("w",'VI3'!$F:$F,MATCH(LOWER(SUBSTITUTE(HLOOKUP("vehicle",[1]pl!$C:$C,pos!AE24),"-","_")),'VI3'!$A:$A,0)) / HLOOKUP("b",'VI3'!$E:$E,MATCH(LOWER(SUBSTITUTE(HLOOKUP("vehicle",[1]pl!$C:$C,pos!AE24),"-","_")),'VI3'!$A:$A,0)),)</f>
        <v>0.48302372484626521</v>
      </c>
    </row>
    <row r="25" spans="1:31" x14ac:dyDescent="0.25">
      <c r="A25" s="14">
        <f>IFERROR(HLOOKUP("w",'VI3'!$F:$F,MATCH(LOWER(SUBSTITUTE(HLOOKUP("vehicle",[1]pl!$C:$C,pos!A25),"-","_")),'VI3'!$A:$A,0)) / HLOOKUP("b",'VI3'!$E:$E,MATCH(LOWER(SUBSTITUTE(HLOOKUP("vehicle",[1]pl!$C:$C,pos!A25),"-","_")),'VI3'!$A:$A,0)),)</f>
        <v>0.52664402886041506</v>
      </c>
      <c r="B25" s="14">
        <f>IFERROR(HLOOKUP("w",'VI3'!$F:$F,MATCH(LOWER(SUBSTITUTE(HLOOKUP("vehicle",[1]pl!$C:$C,pos!B25),"-","_")),'VI3'!$A:$A,0)) / HLOOKUP("b",'VI3'!$E:$E,MATCH(LOWER(SUBSTITUTE(HLOOKUP("vehicle",[1]pl!$C:$C,pos!B25),"-","_")),'VI3'!$A:$A,0)),)</f>
        <v>0.48595643353108103</v>
      </c>
      <c r="C25" s="14">
        <f>IFERROR(HLOOKUP("w",'VI3'!$F:$F,MATCH(LOWER(SUBSTITUTE(HLOOKUP("vehicle",[1]pl!$C:$C,pos!C25),"-","_")),'VI3'!$A:$A,0)) / HLOOKUP("b",'VI3'!$E:$E,MATCH(LOWER(SUBSTITUTE(HLOOKUP("vehicle",[1]pl!$C:$C,pos!C25),"-","_")),'VI3'!$A:$A,0)),)</f>
        <v>0.49184437175569046</v>
      </c>
      <c r="D25" s="14">
        <f>IFERROR(HLOOKUP("w",'VI3'!$F:$F,MATCH(LOWER(SUBSTITUTE(HLOOKUP("vehicle",[1]pl!$C:$C,pos!D25),"-","_")),'VI3'!$A:$A,0)) / HLOOKUP("b",'VI3'!$E:$E,MATCH(LOWER(SUBSTITUTE(HLOOKUP("vehicle",[1]pl!$C:$C,pos!D25),"-","_")),'VI3'!$A:$A,0)),)</f>
        <v>0.48673601932138499</v>
      </c>
      <c r="E25" s="14">
        <f>IFERROR(HLOOKUP("w",'VI3'!$F:$F,MATCH(LOWER(SUBSTITUTE(HLOOKUP("vehicle",[1]pl!$C:$C,pos!E25),"-","_")),'VI3'!$A:$A,0)) / HLOOKUP("b",'VI3'!$E:$E,MATCH(LOWER(SUBSTITUTE(HLOOKUP("vehicle",[1]pl!$C:$C,pos!E25),"-","_")),'VI3'!$A:$A,0)),)</f>
        <v>0.47630378569324233</v>
      </c>
      <c r="F25" s="14">
        <f>IFERROR(HLOOKUP("w",'VI3'!$F:$F,MATCH(LOWER(SUBSTITUTE(HLOOKUP("vehicle",[1]pl!$C:$C,pos!F25),"-","_")),'VI3'!$A:$A,0)) / HLOOKUP("b",'VI3'!$E:$E,MATCH(LOWER(SUBSTITUTE(HLOOKUP("vehicle",[1]pl!$C:$C,pos!F25),"-","_")),'VI3'!$A:$A,0)),)</f>
        <v>0.49443826881453712</v>
      </c>
      <c r="G25" s="14">
        <f>IFERROR(HLOOKUP("w",'VI3'!$F:$F,MATCH(LOWER(SUBSTITUTE(HLOOKUP("vehicle",[1]pl!$C:$C,pos!G25),"-","_")),'VI3'!$A:$A,0)) / HLOOKUP("b",'VI3'!$E:$E,MATCH(LOWER(SUBSTITUTE(HLOOKUP("vehicle",[1]pl!$C:$C,pos!G25),"-","_")),'VI3'!$A:$A,0)),)</f>
        <v>0.51485377354454775</v>
      </c>
      <c r="H25" s="14">
        <f>IFERROR(HLOOKUP("w",'VI3'!$F:$F,MATCH(LOWER(SUBSTITUTE(HLOOKUP("vehicle",[1]pl!$C:$C,pos!H25),"-","_")),'VI3'!$A:$A,0)) / HLOOKUP("b",'VI3'!$E:$E,MATCH(LOWER(SUBSTITUTE(HLOOKUP("vehicle",[1]pl!$C:$C,pos!H25),"-","_")),'VI3'!$A:$A,0)),)</f>
        <v>0.52679010826771655</v>
      </c>
      <c r="I25" s="14">
        <f>IFERROR(HLOOKUP("w",'VI3'!$F:$F,MATCH(LOWER(SUBSTITUTE(HLOOKUP("vehicle",[1]pl!$C:$C,pos!I25),"-","_")),'VI3'!$A:$A,0)) / HLOOKUP("b",'VI3'!$E:$E,MATCH(LOWER(SUBSTITUTE(HLOOKUP("vehicle",[1]pl!$C:$C,pos!I25),"-","_")),'VI3'!$A:$A,0)),)</f>
        <v>0.51485377354454775</v>
      </c>
      <c r="J25" s="14">
        <f>IFERROR(HLOOKUP("w",'VI3'!$F:$F,MATCH(LOWER(SUBSTITUTE(HLOOKUP("vehicle",[1]pl!$C:$C,pos!J25),"-","_")),'VI3'!$A:$A,0)) / HLOOKUP("b",'VI3'!$E:$E,MATCH(LOWER(SUBSTITUTE(HLOOKUP("vehicle",[1]pl!$C:$C,pos!J25),"-","_")),'VI3'!$A:$A,0)),)</f>
        <v>0.48328375522228767</v>
      </c>
      <c r="K25" s="14">
        <f>IFERROR(HLOOKUP("w",'VI3'!$F:$F,MATCH(LOWER(SUBSTITUTE(HLOOKUP("vehicle",[1]pl!$C:$C,pos!K25),"-","_")),'VI3'!$A:$A,0)) / HLOOKUP("b",'VI3'!$E:$E,MATCH(LOWER(SUBSTITUTE(HLOOKUP("vehicle",[1]pl!$C:$C,pos!K25),"-","_")),'VI3'!$A:$A,0)),)</f>
        <v>0.51485377354454775</v>
      </c>
      <c r="L25" s="14">
        <f>IFERROR(HLOOKUP("w",'VI3'!$F:$F,MATCH(LOWER(SUBSTITUTE(HLOOKUP("vehicle",[1]pl!$C:$C,pos!L25),"-","_")),'VI3'!$A:$A,0)) / HLOOKUP("b",'VI3'!$E:$E,MATCH(LOWER(SUBSTITUTE(HLOOKUP("vehicle",[1]pl!$C:$C,pos!L25),"-","_")),'VI3'!$A:$A,0)),)</f>
        <v>0.50800558759360814</v>
      </c>
      <c r="M25" s="14">
        <f>IFERROR(HLOOKUP("w",'VI3'!$F:$F,MATCH(LOWER(SUBSTITUTE(HLOOKUP("vehicle",[1]pl!$C:$C,pos!M25),"-","_")),'VI3'!$A:$A,0)) / HLOOKUP("b",'VI3'!$E:$E,MATCH(LOWER(SUBSTITUTE(HLOOKUP("vehicle",[1]pl!$C:$C,pos!M25),"-","_")),'VI3'!$A:$A,0)),)</f>
        <v>0.48328375522228767</v>
      </c>
      <c r="N25" s="14">
        <f>IFERROR(HLOOKUP("w",'VI3'!$F:$F,MATCH(LOWER(SUBSTITUTE(HLOOKUP("vehicle",[1]pl!$C:$C,pos!N25),"-","_")),'VI3'!$A:$A,0)) / HLOOKUP("b",'VI3'!$E:$E,MATCH(LOWER(SUBSTITUTE(HLOOKUP("vehicle",[1]pl!$C:$C,pos!N25),"-","_")),'VI3'!$A:$A,0)),)</f>
        <v>0.49748149410210502</v>
      </c>
      <c r="O25" s="14">
        <f>IFERROR(HLOOKUP("w",'VI3'!$F:$F,MATCH(LOWER(SUBSTITUTE(HLOOKUP("vehicle",[1]pl!$C:$C,pos!O25),"-","_")),'VI3'!$A:$A,0)) / HLOOKUP("b",'VI3'!$E:$E,MATCH(LOWER(SUBSTITUTE(HLOOKUP("vehicle",[1]pl!$C:$C,pos!O25),"-","_")),'VI3'!$A:$A,0)),)</f>
        <v>0.48328375522228767</v>
      </c>
      <c r="P25" s="14"/>
      <c r="Q25" s="14">
        <f>IFERROR(HLOOKUP("w",'VI3'!$F:$F,MATCH(LOWER(SUBSTITUTE(HLOOKUP("vehicle",[1]pl!$C:$C,pos!Q25),"-","_")),'VI3'!$A:$A,0)) / HLOOKUP("b",'VI3'!$E:$E,MATCH(LOWER(SUBSTITUTE(HLOOKUP("vehicle",[1]pl!$C:$C,pos!Q25),"-","_")),'VI3'!$A:$A,0)),)</f>
        <v>0.48595643353108103</v>
      </c>
      <c r="R25" s="14">
        <f>IFERROR(HLOOKUP("w",'VI3'!$F:$F,MATCH(LOWER(SUBSTITUTE(HLOOKUP("vehicle",[1]pl!$C:$C,pos!R25),"-","_")),'VI3'!$A:$A,0)) / HLOOKUP("b",'VI3'!$E:$E,MATCH(LOWER(SUBSTITUTE(HLOOKUP("vehicle",[1]pl!$C:$C,pos!R25),"-","_")),'VI3'!$A:$A,0)),)</f>
        <v>0.49184437175569046</v>
      </c>
      <c r="S25" s="14">
        <f>IFERROR(HLOOKUP("w",'VI3'!$F:$F,MATCH(LOWER(SUBSTITUTE(HLOOKUP("vehicle",[1]pl!$C:$C,pos!S25),"-","_")),'VI3'!$A:$A,0)) / HLOOKUP("b",'VI3'!$E:$E,MATCH(LOWER(SUBSTITUTE(HLOOKUP("vehicle",[1]pl!$C:$C,pos!S25),"-","_")),'VI3'!$A:$A,0)),)</f>
        <v>0.47709909160805408</v>
      </c>
      <c r="T25" s="14">
        <f>IFERROR(HLOOKUP("w",'VI3'!$F:$F,MATCH(LOWER(SUBSTITUTE(HLOOKUP("vehicle",[1]pl!$C:$C,pos!T25),"-","_")),'VI3'!$A:$A,0)) / HLOOKUP("b",'VI3'!$E:$E,MATCH(LOWER(SUBSTITUTE(HLOOKUP("vehicle",[1]pl!$C:$C,pos!T25),"-","_")),'VI3'!$A:$A,0)),)</f>
        <v>0.48673601932138499</v>
      </c>
      <c r="U25" s="14">
        <f>IFERROR(HLOOKUP("w",'VI3'!$F:$F,MATCH(LOWER(SUBSTITUTE(HLOOKUP("vehicle",[1]pl!$C:$C,pos!U25),"-","_")),'VI3'!$A:$A,0)) / HLOOKUP("b",'VI3'!$E:$E,MATCH(LOWER(SUBSTITUTE(HLOOKUP("vehicle",[1]pl!$C:$C,pos!U25),"-","_")),'VI3'!$A:$A,0)),)</f>
        <v>0.49748149410210502</v>
      </c>
      <c r="V25" s="14">
        <f>IFERROR(HLOOKUP("w",'VI3'!$F:$F,MATCH(LOWER(SUBSTITUTE(HLOOKUP("vehicle",[1]pl!$C:$C,pos!V25),"-","_")),'VI3'!$A:$A,0)) / HLOOKUP("b",'VI3'!$E:$E,MATCH(LOWER(SUBSTITUTE(HLOOKUP("vehicle",[1]pl!$C:$C,pos!V25),"-","_")),'VI3'!$A:$A,0)),)</f>
        <v>0.48328375522228767</v>
      </c>
      <c r="W25" s="14">
        <f>IFERROR(HLOOKUP("w",'VI3'!$F:$F,MATCH(LOWER(SUBSTITUTE(HLOOKUP("vehicle",[1]pl!$C:$C,pos!W25),"-","_")),'VI3'!$A:$A,0)) / HLOOKUP("b",'VI3'!$E:$E,MATCH(LOWER(SUBSTITUTE(HLOOKUP("vehicle",[1]pl!$C:$C,pos!W25),"-","_")),'VI3'!$A:$A,0)),)</f>
        <v>0.48328375522228767</v>
      </c>
      <c r="X25" s="14">
        <f>IFERROR(HLOOKUP("w",'VI3'!$F:$F,MATCH(LOWER(SUBSTITUTE(HLOOKUP("vehicle",[1]pl!$C:$C,pos!X25),"-","_")),'VI3'!$A:$A,0)) / HLOOKUP("b",'VI3'!$E:$E,MATCH(LOWER(SUBSTITUTE(HLOOKUP("vehicle",[1]pl!$C:$C,pos!X25),"-","_")),'VI3'!$A:$A,0)),)</f>
        <v>0.48457662197520202</v>
      </c>
      <c r="Y25" s="14">
        <f>IFERROR(HLOOKUP("w",'VI3'!$F:$F,MATCH(LOWER(SUBSTITUTE(HLOOKUP("vehicle",[1]pl!$C:$C,pos!Y25),"-","_")),'VI3'!$A:$A,0)) / HLOOKUP("b",'VI3'!$E:$E,MATCH(LOWER(SUBSTITUTE(HLOOKUP("vehicle",[1]pl!$C:$C,pos!Y25),"-","_")),'VI3'!$A:$A,0)),)</f>
        <v>0.48328375522228767</v>
      </c>
      <c r="Z25" s="14">
        <f>IFERROR(HLOOKUP("w",'VI3'!$F:$F,MATCH(LOWER(SUBSTITUTE(HLOOKUP("vehicle",[1]pl!$C:$C,pos!Z25),"-","_")),'VI3'!$A:$A,0)) / HLOOKUP("b",'VI3'!$E:$E,MATCH(LOWER(SUBSTITUTE(HLOOKUP("vehicle",[1]pl!$C:$C,pos!Z25),"-","_")),'VI3'!$A:$A,0)),)</f>
        <v>0.50108501006701944</v>
      </c>
      <c r="AA25" s="14">
        <f>IFERROR(HLOOKUP("w",'VI3'!$F:$F,MATCH(LOWER(SUBSTITUTE(HLOOKUP("vehicle",[1]pl!$C:$C,pos!AA25),"-","_")),'VI3'!$A:$A,0)) / HLOOKUP("b",'VI3'!$E:$E,MATCH(LOWER(SUBSTITUTE(HLOOKUP("vehicle",[1]pl!$C:$C,pos!AA25),"-","_")),'VI3'!$A:$A,0)),)</f>
        <v>0.48673601932138499</v>
      </c>
      <c r="AB25" s="14">
        <f>IFERROR(HLOOKUP("w",'VI3'!$F:$F,MATCH(LOWER(SUBSTITUTE(HLOOKUP("vehicle",[1]pl!$C:$C,pos!AB25),"-","_")),'VI3'!$A:$A,0)) / HLOOKUP("b",'VI3'!$E:$E,MATCH(LOWER(SUBSTITUTE(HLOOKUP("vehicle",[1]pl!$C:$C,pos!AB25),"-","_")),'VI3'!$A:$A,0)),)</f>
        <v>0.52664402886041506</v>
      </c>
      <c r="AC25" s="14">
        <f>IFERROR(HLOOKUP("w",'VI3'!$F:$F,MATCH(LOWER(SUBSTITUTE(HLOOKUP("vehicle",[1]pl!$C:$C,pos!AC25),"-","_")),'VI3'!$A:$A,0)) / HLOOKUP("b",'VI3'!$E:$E,MATCH(LOWER(SUBSTITUTE(HLOOKUP("vehicle",[1]pl!$C:$C,pos!AC25),"-","_")),'VI3'!$A:$A,0)),)</f>
        <v>0.49073633892430718</v>
      </c>
      <c r="AD25" s="14">
        <f>IFERROR(HLOOKUP("w",'VI3'!$F:$F,MATCH(LOWER(SUBSTITUTE(HLOOKUP("vehicle",[1]pl!$C:$C,pos!AD25),"-","_")),'VI3'!$A:$A,0)) / HLOOKUP("b",'VI3'!$E:$E,MATCH(LOWER(SUBSTITUTE(HLOOKUP("vehicle",[1]pl!$C:$C,pos!AD25),"-","_")),'VI3'!$A:$A,0)),)</f>
        <v>0.5098149753451372</v>
      </c>
      <c r="AE25" s="14">
        <f>IFERROR(HLOOKUP("w",'VI3'!$F:$F,MATCH(LOWER(SUBSTITUTE(HLOOKUP("vehicle",[1]pl!$C:$C,pos!AE25),"-","_")),'VI3'!$A:$A,0)) / HLOOKUP("b",'VI3'!$E:$E,MATCH(LOWER(SUBSTITUTE(HLOOKUP("vehicle",[1]pl!$C:$C,pos!AE25),"-","_")),'VI3'!$A:$A,0)),)</f>
        <v>0.49654505616950889</v>
      </c>
    </row>
    <row r="26" spans="1:31" x14ac:dyDescent="0.25">
      <c r="A26" s="14">
        <f>IFERROR(HLOOKUP("w",'VI3'!$F:$F,MATCH(LOWER(SUBSTITUTE(HLOOKUP("vehicle",[1]pl!$C:$C,pos!A26),"-","_")),'VI3'!$A:$A,0)) / HLOOKUP("b",'VI3'!$E:$E,MATCH(LOWER(SUBSTITUTE(HLOOKUP("vehicle",[1]pl!$C:$C,pos!A26),"-","_")),'VI3'!$A:$A,0)),)</f>
        <v>0.49184437175569046</v>
      </c>
      <c r="B26" s="14">
        <f>IFERROR(HLOOKUP("w",'VI3'!$F:$F,MATCH(LOWER(SUBSTITUTE(HLOOKUP("vehicle",[1]pl!$C:$C,pos!B26),"-","_")),'VI3'!$A:$A,0)) / HLOOKUP("b",'VI3'!$E:$E,MATCH(LOWER(SUBSTITUTE(HLOOKUP("vehicle",[1]pl!$C:$C,pos!B26),"-","_")),'VI3'!$A:$A,0)),)</f>
        <v>0.47709909160805408</v>
      </c>
      <c r="C26" s="14">
        <f>IFERROR(HLOOKUP("w",'VI3'!$F:$F,MATCH(LOWER(SUBSTITUTE(HLOOKUP("vehicle",[1]pl!$C:$C,pos!C26),"-","_")),'VI3'!$A:$A,0)) / HLOOKUP("b",'VI3'!$E:$E,MATCH(LOWER(SUBSTITUTE(HLOOKUP("vehicle",[1]pl!$C:$C,pos!C26),"-","_")),'VI3'!$A:$A,0)),)</f>
        <v>0.47980406451587404</v>
      </c>
      <c r="D26" s="14">
        <f>IFERROR(HLOOKUP("w",'VI3'!$F:$F,MATCH(LOWER(SUBSTITUTE(HLOOKUP("vehicle",[1]pl!$C:$C,pos!D26),"-","_")),'VI3'!$A:$A,0)) / HLOOKUP("b",'VI3'!$E:$E,MATCH(LOWER(SUBSTITUTE(HLOOKUP("vehicle",[1]pl!$C:$C,pos!D26),"-","_")),'VI3'!$A:$A,0)),)</f>
        <v>0.47568003142757137</v>
      </c>
      <c r="E26" s="14">
        <f>IFERROR(HLOOKUP("w",'VI3'!$F:$F,MATCH(LOWER(SUBSTITUTE(HLOOKUP("vehicle",[1]pl!$C:$C,pos!E26),"-","_")),'VI3'!$A:$A,0)) / HLOOKUP("b",'VI3'!$E:$E,MATCH(LOWER(SUBSTITUTE(HLOOKUP("vehicle",[1]pl!$C:$C,pos!E26),"-","_")),'VI3'!$A:$A,0)),)</f>
        <v>0.48505787279011459</v>
      </c>
      <c r="F26" s="14">
        <f>IFERROR(HLOOKUP("w",'VI3'!$F:$F,MATCH(LOWER(SUBSTITUTE(HLOOKUP("vehicle",[1]pl!$C:$C,pos!F26),"-","_")),'VI3'!$A:$A,0)) / HLOOKUP("b",'VI3'!$E:$E,MATCH(LOWER(SUBSTITUTE(HLOOKUP("vehicle",[1]pl!$C:$C,pos!F26),"-","_")),'VI3'!$A:$A,0)),)</f>
        <v>0.4966308339266976</v>
      </c>
      <c r="G26" s="14">
        <f>IFERROR(HLOOKUP("w",'VI3'!$F:$F,MATCH(LOWER(SUBSTITUTE(HLOOKUP("vehicle",[1]pl!$C:$C,pos!G26),"-","_")),'VI3'!$A:$A,0)) / HLOOKUP("b",'VI3'!$E:$E,MATCH(LOWER(SUBSTITUTE(HLOOKUP("vehicle",[1]pl!$C:$C,pos!G26),"-","_")),'VI3'!$A:$A,0)),)</f>
        <v>0.48328375522228767</v>
      </c>
      <c r="H26" s="14">
        <f>IFERROR(HLOOKUP("w",'VI3'!$F:$F,MATCH(LOWER(SUBSTITUTE(HLOOKUP("vehicle",[1]pl!$C:$C,pos!H26),"-","_")),'VI3'!$A:$A,0)) / HLOOKUP("b",'VI3'!$E:$E,MATCH(LOWER(SUBSTITUTE(HLOOKUP("vehicle",[1]pl!$C:$C,pos!H26),"-","_")),'VI3'!$A:$A,0)),)</f>
        <v>0.47630378569324233</v>
      </c>
      <c r="I26" s="14">
        <f>IFERROR(HLOOKUP("w",'VI3'!$F:$F,MATCH(LOWER(SUBSTITUTE(HLOOKUP("vehicle",[1]pl!$C:$C,pos!I26),"-","_")),'VI3'!$A:$A,0)) / HLOOKUP("b",'VI3'!$E:$E,MATCH(LOWER(SUBSTITUTE(HLOOKUP("vehicle",[1]pl!$C:$C,pos!I26),"-","_")),'VI3'!$A:$A,0)),)</f>
        <v>0.49042296713768485</v>
      </c>
      <c r="J26" s="14">
        <f>IFERROR(HLOOKUP("w",'VI3'!$F:$F,MATCH(LOWER(SUBSTITUTE(HLOOKUP("vehicle",[1]pl!$C:$C,pos!J26),"-","_")),'VI3'!$A:$A,0)) / HLOOKUP("b",'VI3'!$E:$E,MATCH(LOWER(SUBSTITUTE(HLOOKUP("vehicle",[1]pl!$C:$C,pos!J26),"-","_")),'VI3'!$A:$A,0)),)</f>
        <v>0.49879657283582529</v>
      </c>
      <c r="K26" s="14">
        <f>IFERROR(HLOOKUP("w",'VI3'!$F:$F,MATCH(LOWER(SUBSTITUTE(HLOOKUP("vehicle",[1]pl!$C:$C,pos!K26),"-","_")),'VI3'!$A:$A,0)) / HLOOKUP("b",'VI3'!$E:$E,MATCH(LOWER(SUBSTITUTE(HLOOKUP("vehicle",[1]pl!$C:$C,pos!K26),"-","_")),'VI3'!$A:$A,0)),)</f>
        <v>0.47630378569324233</v>
      </c>
      <c r="L26" s="14">
        <f>IFERROR(HLOOKUP("w",'VI3'!$F:$F,MATCH(LOWER(SUBSTITUTE(HLOOKUP("vehicle",[1]pl!$C:$C,pos!L26),"-","_")),'VI3'!$A:$A,0)) / HLOOKUP("b",'VI3'!$E:$E,MATCH(LOWER(SUBSTITUTE(HLOOKUP("vehicle",[1]pl!$C:$C,pos!L26),"-","_")),'VI3'!$A:$A,0)),)</f>
        <v>0.4892505896581848</v>
      </c>
      <c r="M26" s="14">
        <f>IFERROR(HLOOKUP("w",'VI3'!$F:$F,MATCH(LOWER(SUBSTITUTE(HLOOKUP("vehicle",[1]pl!$C:$C,pos!M26),"-","_")),'VI3'!$A:$A,0)) / HLOOKUP("b",'VI3'!$E:$E,MATCH(LOWER(SUBSTITUTE(HLOOKUP("vehicle",[1]pl!$C:$C,pos!M26),"-","_")),'VI3'!$A:$A,0)),)</f>
        <v>0.50115371000893372</v>
      </c>
      <c r="N26" s="14">
        <f>IFERROR(HLOOKUP("w",'VI3'!$F:$F,MATCH(LOWER(SUBSTITUTE(HLOOKUP("vehicle",[1]pl!$C:$C,pos!N26),"-","_")),'VI3'!$A:$A,0)) / HLOOKUP("b",'VI3'!$E:$E,MATCH(LOWER(SUBSTITUTE(HLOOKUP("vehicle",[1]pl!$C:$C,pos!N26),"-","_")),'VI3'!$A:$A,0)),)</f>
        <v>0.47980406451587404</v>
      </c>
      <c r="O26" s="14">
        <f>IFERROR(HLOOKUP("w",'VI3'!$F:$F,MATCH(LOWER(SUBSTITUTE(HLOOKUP("vehicle",[1]pl!$C:$C,pos!O26),"-","_")),'VI3'!$A:$A,0)) / HLOOKUP("b",'VI3'!$E:$E,MATCH(LOWER(SUBSTITUTE(HLOOKUP("vehicle",[1]pl!$C:$C,pos!O26),"-","_")),'VI3'!$A:$A,0)),)</f>
        <v>0.48169813386958926</v>
      </c>
      <c r="P26" s="14"/>
      <c r="Q26" s="14">
        <f>IFERROR(HLOOKUP("w",'VI3'!$F:$F,MATCH(LOWER(SUBSTITUTE(HLOOKUP("vehicle",[1]pl!$C:$C,pos!Q26),"-","_")),'VI3'!$A:$A,0)) / HLOOKUP("b",'VI3'!$E:$E,MATCH(LOWER(SUBSTITUTE(HLOOKUP("vehicle",[1]pl!$C:$C,pos!Q26),"-","_")),'VI3'!$A:$A,0)),)</f>
        <v>0.4966308339266976</v>
      </c>
      <c r="R26" s="14">
        <f>IFERROR(HLOOKUP("w",'VI3'!$F:$F,MATCH(LOWER(SUBSTITUTE(HLOOKUP("vehicle",[1]pl!$C:$C,pos!R26),"-","_")),'VI3'!$A:$A,0)) / HLOOKUP("b",'VI3'!$E:$E,MATCH(LOWER(SUBSTITUTE(HLOOKUP("vehicle",[1]pl!$C:$C,pos!R26),"-","_")),'VI3'!$A:$A,0)),)</f>
        <v>0.57128546241384837</v>
      </c>
      <c r="S26" s="14">
        <f>IFERROR(HLOOKUP("w",'VI3'!$F:$F,MATCH(LOWER(SUBSTITUTE(HLOOKUP("vehicle",[1]pl!$C:$C,pos!S26),"-","_")),'VI3'!$A:$A,0)) / HLOOKUP("b",'VI3'!$E:$E,MATCH(LOWER(SUBSTITUTE(HLOOKUP("vehicle",[1]pl!$C:$C,pos!S26),"-","_")),'VI3'!$A:$A,0)),)</f>
        <v>0.52571806257907749</v>
      </c>
      <c r="T26" s="14">
        <f>IFERROR(HLOOKUP("w",'VI3'!$F:$F,MATCH(LOWER(SUBSTITUTE(HLOOKUP("vehicle",[1]pl!$C:$C,pos!T26),"-","_")),'VI3'!$A:$A,0)) / HLOOKUP("b",'VI3'!$E:$E,MATCH(LOWER(SUBSTITUTE(HLOOKUP("vehicle",[1]pl!$C:$C,pos!T26),"-","_")),'VI3'!$A:$A,0)),)</f>
        <v>0.50519004484729535</v>
      </c>
      <c r="U26" s="14">
        <f>IFERROR(HLOOKUP("w",'VI3'!$F:$F,MATCH(LOWER(SUBSTITUTE(HLOOKUP("vehicle",[1]pl!$C:$C,pos!U26),"-","_")),'VI3'!$A:$A,0)) / HLOOKUP("b",'VI3'!$E:$E,MATCH(LOWER(SUBSTITUTE(HLOOKUP("vehicle",[1]pl!$C:$C,pos!U26),"-","_")),'VI3'!$A:$A,0)),)</f>
        <v>0.55473236090027056</v>
      </c>
      <c r="V26" s="14">
        <f>IFERROR(HLOOKUP("w",'VI3'!$F:$F,MATCH(LOWER(SUBSTITUTE(HLOOKUP("vehicle",[1]pl!$C:$C,pos!V26),"-","_")),'VI3'!$A:$A,0)) / HLOOKUP("b",'VI3'!$E:$E,MATCH(LOWER(SUBSTITUTE(HLOOKUP("vehicle",[1]pl!$C:$C,pos!V26),"-","_")),'VI3'!$A:$A,0)),)</f>
        <v>0.48328375522228767</v>
      </c>
      <c r="W26" s="14">
        <f>IFERROR(HLOOKUP("w",'VI3'!$F:$F,MATCH(LOWER(SUBSTITUTE(HLOOKUP("vehicle",[1]pl!$C:$C,pos!W26),"-","_")),'VI3'!$A:$A,0)) / HLOOKUP("b",'VI3'!$E:$E,MATCH(LOWER(SUBSTITUTE(HLOOKUP("vehicle",[1]pl!$C:$C,pos!W26),"-","_")),'VI3'!$A:$A,0)),)</f>
        <v>0.48388227028197767</v>
      </c>
      <c r="X26" s="14">
        <f>IFERROR(HLOOKUP("w",'VI3'!$F:$F,MATCH(LOWER(SUBSTITUTE(HLOOKUP("vehicle",[1]pl!$C:$C,pos!X26),"-","_")),'VI3'!$A:$A,0)) / HLOOKUP("b",'VI3'!$E:$E,MATCH(LOWER(SUBSTITUTE(HLOOKUP("vehicle",[1]pl!$C:$C,pos!X26),"-","_")),'VI3'!$A:$A,0)),)</f>
        <v>0.49403418156862844</v>
      </c>
      <c r="Y26" s="14">
        <f>IFERROR(HLOOKUP("w",'VI3'!$F:$F,MATCH(LOWER(SUBSTITUTE(HLOOKUP("vehicle",[1]pl!$C:$C,pos!Y26),"-","_")),'VI3'!$A:$A,0)) / HLOOKUP("b",'VI3'!$E:$E,MATCH(LOWER(SUBSTITUTE(HLOOKUP("vehicle",[1]pl!$C:$C,pos!Y26),"-","_")),'VI3'!$A:$A,0)),)</f>
        <v>0.50108501006701944</v>
      </c>
      <c r="Z26" s="14">
        <f>IFERROR(HLOOKUP("w",'VI3'!$F:$F,MATCH(LOWER(SUBSTITUTE(HLOOKUP("vehicle",[1]pl!$C:$C,pos!Z26),"-","_")),'VI3'!$A:$A,0)) / HLOOKUP("b",'VI3'!$E:$E,MATCH(LOWER(SUBSTITUTE(HLOOKUP("vehicle",[1]pl!$C:$C,pos!Z26),"-","_")),'VI3'!$A:$A,0)),)</f>
        <v>0.47568880318067619</v>
      </c>
      <c r="AA26" s="14">
        <f>IFERROR(HLOOKUP("w",'VI3'!$F:$F,MATCH(LOWER(SUBSTITUTE(HLOOKUP("vehicle",[1]pl!$C:$C,pos!AA26),"-","_")),'VI3'!$A:$A,0)) / HLOOKUP("b",'VI3'!$E:$E,MATCH(LOWER(SUBSTITUTE(HLOOKUP("vehicle",[1]pl!$C:$C,pos!AA26),"-","_")),'VI3'!$A:$A,0)),)</f>
        <v>0.47980406451587404</v>
      </c>
      <c r="AB26" s="14">
        <f>IFERROR(HLOOKUP("w",'VI3'!$F:$F,MATCH(LOWER(SUBSTITUTE(HLOOKUP("vehicle",[1]pl!$C:$C,pos!AB26),"-","_")),'VI3'!$A:$A,0)) / HLOOKUP("b",'VI3'!$E:$E,MATCH(LOWER(SUBSTITUTE(HLOOKUP("vehicle",[1]pl!$C:$C,pos!AB26),"-","_")),'VI3'!$A:$A,0)),)</f>
        <v>0.49042296713768485</v>
      </c>
      <c r="AC26" s="14">
        <f>IFERROR(HLOOKUP("w",'VI3'!$F:$F,MATCH(LOWER(SUBSTITUTE(HLOOKUP("vehicle",[1]pl!$C:$C,pos!AC26),"-","_")),'VI3'!$A:$A,0)) / HLOOKUP("b",'VI3'!$E:$E,MATCH(LOWER(SUBSTITUTE(HLOOKUP("vehicle",[1]pl!$C:$C,pos!AC26),"-","_")),'VI3'!$A:$A,0)),)</f>
        <v>0.47630378569324233</v>
      </c>
      <c r="AD26" s="14">
        <f>IFERROR(HLOOKUP("w",'VI3'!$F:$F,MATCH(LOWER(SUBSTITUTE(HLOOKUP("vehicle",[1]pl!$C:$C,pos!AD26),"-","_")),'VI3'!$A:$A,0)) / HLOOKUP("b",'VI3'!$E:$E,MATCH(LOWER(SUBSTITUTE(HLOOKUP("vehicle",[1]pl!$C:$C,pos!AD26),"-","_")),'VI3'!$A:$A,0)),)</f>
        <v>0.54872828003021912</v>
      </c>
      <c r="AE26" s="14">
        <f>IFERROR(HLOOKUP("w",'VI3'!$F:$F,MATCH(LOWER(SUBSTITUTE(HLOOKUP("vehicle",[1]pl!$C:$C,pos!AE26),"-","_")),'VI3'!$A:$A,0)) / HLOOKUP("b",'VI3'!$E:$E,MATCH(LOWER(SUBSTITUTE(HLOOKUP("vehicle",[1]pl!$C:$C,pos!AE26),"-","_")),'VI3'!$A:$A,0)),)</f>
        <v>0.50782144660343287</v>
      </c>
    </row>
    <row r="27" spans="1:31" x14ac:dyDescent="0.25">
      <c r="A27" s="14">
        <f>IFERROR(HLOOKUP("w",'VI3'!$F:$F,MATCH(LOWER(SUBSTITUTE(HLOOKUP("vehicle",[1]pl!$C:$C,pos!A27),"-","_")),'VI3'!$A:$A,0)) / HLOOKUP("b",'VI3'!$E:$E,MATCH(LOWER(SUBSTITUTE(HLOOKUP("vehicle",[1]pl!$C:$C,pos!A27),"-","_")),'VI3'!$A:$A,0)),)</f>
        <v>0.50115371000893372</v>
      </c>
      <c r="B27" s="14">
        <f>IFERROR(HLOOKUP("w",'VI3'!$F:$F,MATCH(LOWER(SUBSTITUTE(HLOOKUP("vehicle",[1]pl!$C:$C,pos!B27),"-","_")),'VI3'!$A:$A,0)) / HLOOKUP("b",'VI3'!$E:$E,MATCH(LOWER(SUBSTITUTE(HLOOKUP("vehicle",[1]pl!$C:$C,pos!B27),"-","_")),'VI3'!$A:$A,0)),)</f>
        <v>0.49201099587269154</v>
      </c>
      <c r="C27" s="14">
        <f>IFERROR(HLOOKUP("w",'VI3'!$F:$F,MATCH(LOWER(SUBSTITUTE(HLOOKUP("vehicle",[1]pl!$C:$C,pos!C27),"-","_")),'VI3'!$A:$A,0)) / HLOOKUP("b",'VI3'!$E:$E,MATCH(LOWER(SUBSTITUTE(HLOOKUP("vehicle",[1]pl!$C:$C,pos!C27),"-","_")),'VI3'!$A:$A,0)),)</f>
        <v>0.5167070664353649</v>
      </c>
      <c r="D27" s="14">
        <f>IFERROR(HLOOKUP("w",'VI3'!$F:$F,MATCH(LOWER(SUBSTITUTE(HLOOKUP("vehicle",[1]pl!$C:$C,pos!D27),"-","_")),'VI3'!$A:$A,0)) / HLOOKUP("b",'VI3'!$E:$E,MATCH(LOWER(SUBSTITUTE(HLOOKUP("vehicle",[1]pl!$C:$C,pos!D27),"-","_")),'VI3'!$A:$A,0)),)</f>
        <v>0.49403418156862844</v>
      </c>
      <c r="E27" s="14">
        <f>IFERROR(HLOOKUP("w",'VI3'!$F:$F,MATCH(LOWER(SUBSTITUTE(HLOOKUP("vehicle",[1]pl!$C:$C,pos!E27),"-","_")),'VI3'!$A:$A,0)) / HLOOKUP("b",'VI3'!$E:$E,MATCH(LOWER(SUBSTITUTE(HLOOKUP("vehicle",[1]pl!$C:$C,pos!E27),"-","_")),'VI3'!$A:$A,0)),)</f>
        <v>0.47568880318067619</v>
      </c>
      <c r="F27" s="14">
        <f>IFERROR(HLOOKUP("w",'VI3'!$F:$F,MATCH(LOWER(SUBSTITUTE(HLOOKUP("vehicle",[1]pl!$C:$C,pos!F27),"-","_")),'VI3'!$A:$A,0)) / HLOOKUP("b",'VI3'!$E:$E,MATCH(LOWER(SUBSTITUTE(HLOOKUP("vehicle",[1]pl!$C:$C,pos!F27),"-","_")),'VI3'!$A:$A,0)),)</f>
        <v>0.47630378569324233</v>
      </c>
      <c r="G27" s="14">
        <f>IFERROR(HLOOKUP("w",'VI3'!$F:$F,MATCH(LOWER(SUBSTITUTE(HLOOKUP("vehicle",[1]pl!$C:$C,pos!G27),"-","_")),'VI3'!$A:$A,0)) / HLOOKUP("b",'VI3'!$E:$E,MATCH(LOWER(SUBSTITUTE(HLOOKUP("vehicle",[1]pl!$C:$C,pos!G27),"-","_")),'VI3'!$A:$A,0)),)</f>
        <v>0.48673601932138499</v>
      </c>
      <c r="H27" s="14">
        <f>IFERROR(HLOOKUP("w",'VI3'!$F:$F,MATCH(LOWER(SUBSTITUTE(HLOOKUP("vehicle",[1]pl!$C:$C,pos!H27),"-","_")),'VI3'!$A:$A,0)) / HLOOKUP("b",'VI3'!$E:$E,MATCH(LOWER(SUBSTITUTE(HLOOKUP("vehicle",[1]pl!$C:$C,pos!H27),"-","_")),'VI3'!$A:$A,0)),)</f>
        <v>0.49201099587269154</v>
      </c>
      <c r="I27" s="14">
        <f>IFERROR(HLOOKUP("w",'VI3'!$F:$F,MATCH(LOWER(SUBSTITUTE(HLOOKUP("vehicle",[1]pl!$C:$C,pos!I27),"-","_")),'VI3'!$A:$A,0)) / HLOOKUP("b",'VI3'!$E:$E,MATCH(LOWER(SUBSTITUTE(HLOOKUP("vehicle",[1]pl!$C:$C,pos!I27),"-","_")),'VI3'!$A:$A,0)),)</f>
        <v>0.50108501006701944</v>
      </c>
      <c r="J27" s="14">
        <f>IFERROR(HLOOKUP("w",'VI3'!$F:$F,MATCH(LOWER(SUBSTITUTE(HLOOKUP("vehicle",[1]pl!$C:$C,pos!J27),"-","_")),'VI3'!$A:$A,0)) / HLOOKUP("b",'VI3'!$E:$E,MATCH(LOWER(SUBSTITUTE(HLOOKUP("vehicle",[1]pl!$C:$C,pos!J27),"-","_")),'VI3'!$A:$A,0)),)</f>
        <v>0.47568880318067619</v>
      </c>
      <c r="K27" s="14">
        <f>IFERROR(HLOOKUP("w",'VI3'!$F:$F,MATCH(LOWER(SUBSTITUTE(HLOOKUP("vehicle",[1]pl!$C:$C,pos!K27),"-","_")),'VI3'!$A:$A,0)) / HLOOKUP("b",'VI3'!$E:$E,MATCH(LOWER(SUBSTITUTE(HLOOKUP("vehicle",[1]pl!$C:$C,pos!K27),"-","_")),'VI3'!$A:$A,0)),)</f>
        <v>0.50217216454535407</v>
      </c>
      <c r="L27" s="14">
        <f>IFERROR(HLOOKUP("w",'VI3'!$F:$F,MATCH(LOWER(SUBSTITUTE(HLOOKUP("vehicle",[1]pl!$C:$C,pos!L27),"-","_")),'VI3'!$A:$A,0)) / HLOOKUP("b",'VI3'!$E:$E,MATCH(LOWER(SUBSTITUTE(HLOOKUP("vehicle",[1]pl!$C:$C,pos!L27),"-","_")),'VI3'!$A:$A,0)),)</f>
        <v>0.50707753037183423</v>
      </c>
      <c r="M27" s="14">
        <f>IFERROR(HLOOKUP("w",'VI3'!$F:$F,MATCH(LOWER(SUBSTITUTE(HLOOKUP("vehicle",[1]pl!$C:$C,pos!M27),"-","_")),'VI3'!$A:$A,0)) / HLOOKUP("b",'VI3'!$E:$E,MATCH(LOWER(SUBSTITUTE(HLOOKUP("vehicle",[1]pl!$C:$C,pos!M27),"-","_")),'VI3'!$A:$A,0)),)</f>
        <v>0.49728572023621798</v>
      </c>
      <c r="N27" s="14">
        <f>IFERROR(HLOOKUP("w",'VI3'!$F:$F,MATCH(LOWER(SUBSTITUTE(HLOOKUP("vehicle",[1]pl!$C:$C,pos!N27),"-","_")),'VI3'!$A:$A,0)) / HLOOKUP("b",'VI3'!$E:$E,MATCH(LOWER(SUBSTITUTE(HLOOKUP("vehicle",[1]pl!$C:$C,pos!N27),"-","_")),'VI3'!$A:$A,0)),)</f>
        <v>0.5098149753451372</v>
      </c>
      <c r="O27" s="14">
        <f>IFERROR(HLOOKUP("w",'VI3'!$F:$F,MATCH(LOWER(SUBSTITUTE(HLOOKUP("vehicle",[1]pl!$C:$C,pos!O27),"-","_")),'VI3'!$A:$A,0)) / HLOOKUP("b",'VI3'!$E:$E,MATCH(LOWER(SUBSTITUTE(HLOOKUP("vehicle",[1]pl!$C:$C,pos!O27),"-","_")),'VI3'!$A:$A,0)),)</f>
        <v>0.5167070664353649</v>
      </c>
      <c r="P27" s="14"/>
      <c r="Q27" s="14">
        <f>IFERROR(HLOOKUP("w",'VI3'!$F:$F,MATCH(LOWER(SUBSTITUTE(HLOOKUP("vehicle",[1]pl!$C:$C,pos!Q27),"-","_")),'VI3'!$A:$A,0)) / HLOOKUP("b",'VI3'!$E:$E,MATCH(LOWER(SUBSTITUTE(HLOOKUP("vehicle",[1]pl!$C:$C,pos!Q27),"-","_")),'VI3'!$A:$A,0)),)</f>
        <v>0.47989917616976502</v>
      </c>
      <c r="R27" s="14">
        <f>IFERROR(HLOOKUP("w",'VI3'!$F:$F,MATCH(LOWER(SUBSTITUTE(HLOOKUP("vehicle",[1]pl!$C:$C,pos!R27),"-","_")),'VI3'!$A:$A,0)) / HLOOKUP("b",'VI3'!$E:$E,MATCH(LOWER(SUBSTITUTE(HLOOKUP("vehicle",[1]pl!$C:$C,pos!R27),"-","_")),'VI3'!$A:$A,0)),)</f>
        <v>0.50217216454535407</v>
      </c>
      <c r="S27" s="14">
        <f>IFERROR(HLOOKUP("w",'VI3'!$F:$F,MATCH(LOWER(SUBSTITUTE(HLOOKUP("vehicle",[1]pl!$C:$C,pos!S27),"-","_")),'VI3'!$A:$A,0)) / HLOOKUP("b",'VI3'!$E:$E,MATCH(LOWER(SUBSTITUTE(HLOOKUP("vehicle",[1]pl!$C:$C,pos!S27),"-","_")),'VI3'!$A:$A,0)),)</f>
        <v>0.49809124705332458</v>
      </c>
      <c r="T27" s="14">
        <f>IFERROR(HLOOKUP("w",'VI3'!$F:$F,MATCH(LOWER(SUBSTITUTE(HLOOKUP("vehicle",[1]pl!$C:$C,pos!T27),"-","_")),'VI3'!$A:$A,0)) / HLOOKUP("b",'VI3'!$E:$E,MATCH(LOWER(SUBSTITUTE(HLOOKUP("vehicle",[1]pl!$C:$C,pos!T27),"-","_")),'VI3'!$A:$A,0)),)</f>
        <v>0.50217216454535407</v>
      </c>
      <c r="U27" s="14">
        <f>IFERROR(HLOOKUP("w",'VI3'!$F:$F,MATCH(LOWER(SUBSTITUTE(HLOOKUP("vehicle",[1]pl!$C:$C,pos!U27),"-","_")),'VI3'!$A:$A,0)) / HLOOKUP("b",'VI3'!$E:$E,MATCH(LOWER(SUBSTITUTE(HLOOKUP("vehicle",[1]pl!$C:$C,pos!U27),"-","_")),'VI3'!$A:$A,0)),)</f>
        <v>0.49184437175569046</v>
      </c>
      <c r="V27" s="14">
        <f>IFERROR(HLOOKUP("w",'VI3'!$F:$F,MATCH(LOWER(SUBSTITUTE(HLOOKUP("vehicle",[1]pl!$C:$C,pos!V27),"-","_")),'VI3'!$A:$A,0)) / HLOOKUP("b",'VI3'!$E:$E,MATCH(LOWER(SUBSTITUTE(HLOOKUP("vehicle",[1]pl!$C:$C,pos!V27),"-","_")),'VI3'!$A:$A,0)),)</f>
        <v>0.49958500126940542</v>
      </c>
      <c r="W27" s="14">
        <f>IFERROR(HLOOKUP("w",'VI3'!$F:$F,MATCH(LOWER(SUBSTITUTE(HLOOKUP("vehicle",[1]pl!$C:$C,pos!W27),"-","_")),'VI3'!$A:$A,0)) / HLOOKUP("b",'VI3'!$E:$E,MATCH(LOWER(SUBSTITUTE(HLOOKUP("vehicle",[1]pl!$C:$C,pos!W27),"-","_")),'VI3'!$A:$A,0)),)</f>
        <v>0.47568880318067619</v>
      </c>
      <c r="X27" s="14">
        <f>IFERROR(HLOOKUP("w",'VI3'!$F:$F,MATCH(LOWER(SUBSTITUTE(HLOOKUP("vehicle",[1]pl!$C:$C,pos!X27),"-","_")),'VI3'!$A:$A,0)) / HLOOKUP("b",'VI3'!$E:$E,MATCH(LOWER(SUBSTITUTE(HLOOKUP("vehicle",[1]pl!$C:$C,pos!X27),"-","_")),'VI3'!$A:$A,0)),)</f>
        <v>0.47630378569324233</v>
      </c>
      <c r="Y27" s="14">
        <f>IFERROR(HLOOKUP("w",'VI3'!$F:$F,MATCH(LOWER(SUBSTITUTE(HLOOKUP("vehicle",[1]pl!$C:$C,pos!Y27),"-","_")),'VI3'!$A:$A,0)) / HLOOKUP("b",'VI3'!$E:$E,MATCH(LOWER(SUBSTITUTE(HLOOKUP("vehicle",[1]pl!$C:$C,pos!Y27),"-","_")),'VI3'!$A:$A,0)),)</f>
        <v>0.47568880318067619</v>
      </c>
      <c r="Z27" s="14">
        <f>IFERROR(HLOOKUP("w",'VI3'!$F:$F,MATCH(LOWER(SUBSTITUTE(HLOOKUP("vehicle",[1]pl!$C:$C,pos!Z27),"-","_")),'VI3'!$A:$A,0)) / HLOOKUP("b",'VI3'!$E:$E,MATCH(LOWER(SUBSTITUTE(HLOOKUP("vehicle",[1]pl!$C:$C,pos!Z27),"-","_")),'VI3'!$A:$A,0)),)</f>
        <v>0.48673601932138499</v>
      </c>
      <c r="AA27" s="14">
        <f>IFERROR(HLOOKUP("w",'VI3'!$F:$F,MATCH(LOWER(SUBSTITUTE(HLOOKUP("vehicle",[1]pl!$C:$C,pos!AA27),"-","_")),'VI3'!$A:$A,0)) / HLOOKUP("b",'VI3'!$E:$E,MATCH(LOWER(SUBSTITUTE(HLOOKUP("vehicle",[1]pl!$C:$C,pos!AA27),"-","_")),'VI3'!$A:$A,0)),)</f>
        <v>0.47568003142757137</v>
      </c>
      <c r="AB27" s="14">
        <f>IFERROR(HLOOKUP("w",'VI3'!$F:$F,MATCH(LOWER(SUBSTITUTE(HLOOKUP("vehicle",[1]pl!$C:$C,pos!AB27),"-","_")),'VI3'!$A:$A,0)) / HLOOKUP("b",'VI3'!$E:$E,MATCH(LOWER(SUBSTITUTE(HLOOKUP("vehicle",[1]pl!$C:$C,pos!AB27),"-","_")),'VI3'!$A:$A,0)),)</f>
        <v>0.50108501006701944</v>
      </c>
      <c r="AC27" s="14">
        <f>IFERROR(HLOOKUP("w",'VI3'!$F:$F,MATCH(LOWER(SUBSTITUTE(HLOOKUP("vehicle",[1]pl!$C:$C,pos!AC27),"-","_")),'VI3'!$A:$A,0)) / HLOOKUP("b",'VI3'!$E:$E,MATCH(LOWER(SUBSTITUTE(HLOOKUP("vehicle",[1]pl!$C:$C,pos!AC27),"-","_")),'VI3'!$A:$A,0)),)</f>
        <v>0.50707753037183423</v>
      </c>
      <c r="AD27" s="14">
        <f>IFERROR(HLOOKUP("w",'VI3'!$F:$F,MATCH(LOWER(SUBSTITUTE(HLOOKUP("vehicle",[1]pl!$C:$C,pos!AD27),"-","_")),'VI3'!$A:$A,0)) / HLOOKUP("b",'VI3'!$E:$E,MATCH(LOWER(SUBSTITUTE(HLOOKUP("vehicle",[1]pl!$C:$C,pos!AD27),"-","_")),'VI3'!$A:$A,0)),)</f>
        <v>0.49121675443837898</v>
      </c>
      <c r="AE27" s="14">
        <f>IFERROR(HLOOKUP("w",'VI3'!$F:$F,MATCH(LOWER(SUBSTITUTE(HLOOKUP("vehicle",[1]pl!$C:$C,pos!AE27),"-","_")),'VI3'!$A:$A,0)) / HLOOKUP("b",'VI3'!$E:$E,MATCH(LOWER(SUBSTITUTE(HLOOKUP("vehicle",[1]pl!$C:$C,pos!AE27),"-","_")),'VI3'!$A:$A,0)),)</f>
        <v>0.47568880318067619</v>
      </c>
    </row>
    <row r="28" spans="1:31" x14ac:dyDescent="0.25">
      <c r="A28" s="14">
        <f>IFERROR(HLOOKUP("w",'VI3'!$F:$F,MATCH(LOWER(SUBSTITUTE(HLOOKUP("vehicle",[1]pl!$C:$C,pos!A28),"-","_")),'VI3'!$A:$A,0)) / HLOOKUP("b",'VI3'!$E:$E,MATCH(LOWER(SUBSTITUTE(HLOOKUP("vehicle",[1]pl!$C:$C,pos!A28),"-","_")),'VI3'!$A:$A,0)),)</f>
        <v>0.50200071639220945</v>
      </c>
      <c r="B28" s="14">
        <f>IFERROR(HLOOKUP("w",'VI3'!$F:$F,MATCH(LOWER(SUBSTITUTE(HLOOKUP("vehicle",[1]pl!$C:$C,pos!B28),"-","_")),'VI3'!$A:$A,0)) / HLOOKUP("b",'VI3'!$E:$E,MATCH(LOWER(SUBSTITUTE(HLOOKUP("vehicle",[1]pl!$C:$C,pos!B28),"-","_")),'VI3'!$A:$A,0)),)</f>
        <v>0.5416095986135957</v>
      </c>
      <c r="C28" s="14">
        <f>IFERROR(HLOOKUP("w",'VI3'!$F:$F,MATCH(LOWER(SUBSTITUTE(HLOOKUP("vehicle",[1]pl!$C:$C,pos!C28),"-","_")),'VI3'!$A:$A,0)) / HLOOKUP("b",'VI3'!$E:$E,MATCH(LOWER(SUBSTITUTE(HLOOKUP("vehicle",[1]pl!$C:$C,pos!C28),"-","_")),'VI3'!$A:$A,0)),)</f>
        <v>0.49073633892430718</v>
      </c>
      <c r="D28" s="14">
        <f>IFERROR(HLOOKUP("w",'VI3'!$F:$F,MATCH(LOWER(SUBSTITUTE(HLOOKUP("vehicle",[1]pl!$C:$C,pos!D28),"-","_")),'VI3'!$A:$A,0)) / HLOOKUP("b",'VI3'!$E:$E,MATCH(LOWER(SUBSTITUTE(HLOOKUP("vehicle",[1]pl!$C:$C,pos!D28),"-","_")),'VI3'!$A:$A,0)),)</f>
        <v>0.5128534011587198</v>
      </c>
      <c r="E28" s="14">
        <f>IFERROR(HLOOKUP("w",'VI3'!$F:$F,MATCH(LOWER(SUBSTITUTE(HLOOKUP("vehicle",[1]pl!$C:$C,pos!E28),"-","_")),'VI3'!$A:$A,0)) / HLOOKUP("b",'VI3'!$E:$E,MATCH(LOWER(SUBSTITUTE(HLOOKUP("vehicle",[1]pl!$C:$C,pos!E28),"-","_")),'VI3'!$A:$A,0)),)</f>
        <v>0.49784755342989395</v>
      </c>
      <c r="F28" s="14">
        <f>IFERROR(HLOOKUP("w",'VI3'!$F:$F,MATCH(LOWER(SUBSTITUTE(HLOOKUP("vehicle",[1]pl!$C:$C,pos!F28),"-","_")),'VI3'!$A:$A,0)) / HLOOKUP("b",'VI3'!$E:$E,MATCH(LOWER(SUBSTITUTE(HLOOKUP("vehicle",[1]pl!$C:$C,pos!F28),"-","_")),'VI3'!$A:$A,0)),)</f>
        <v>0.51134370319063871</v>
      </c>
      <c r="G28" s="14">
        <f>IFERROR(HLOOKUP("w",'VI3'!$F:$F,MATCH(LOWER(SUBSTITUTE(HLOOKUP("vehicle",[1]pl!$C:$C,pos!G28),"-","_")),'VI3'!$A:$A,0)) / HLOOKUP("b",'VI3'!$E:$E,MATCH(LOWER(SUBSTITUTE(HLOOKUP("vehicle",[1]pl!$C:$C,pos!G28),"-","_")),'VI3'!$A:$A,0)),)</f>
        <v>0.49121633535204151</v>
      </c>
      <c r="H28" s="14">
        <f>IFERROR(HLOOKUP("w",'VI3'!$F:$F,MATCH(LOWER(SUBSTITUTE(HLOOKUP("vehicle",[1]pl!$C:$C,pos!H28),"-","_")),'VI3'!$A:$A,0)) / HLOOKUP("b",'VI3'!$E:$E,MATCH(LOWER(SUBSTITUTE(HLOOKUP("vehicle",[1]pl!$C:$C,pos!H28),"-","_")),'VI3'!$A:$A,0)),)</f>
        <v>0.50469912380169035</v>
      </c>
      <c r="I28" s="14">
        <f>IFERROR(HLOOKUP("w",'VI3'!$F:$F,MATCH(LOWER(SUBSTITUTE(HLOOKUP("vehicle",[1]pl!$C:$C,pos!I28),"-","_")),'VI3'!$A:$A,0)) / HLOOKUP("b",'VI3'!$E:$E,MATCH(LOWER(SUBSTITUTE(HLOOKUP("vehicle",[1]pl!$C:$C,pos!I28),"-","_")),'VI3'!$A:$A,0)),)</f>
        <v>0.49121633535204151</v>
      </c>
      <c r="J28" s="14">
        <f>IFERROR(HLOOKUP("w",'VI3'!$F:$F,MATCH(LOWER(SUBSTITUTE(HLOOKUP("vehicle",[1]pl!$C:$C,pos!J28),"-","_")),'VI3'!$A:$A,0)) / HLOOKUP("b",'VI3'!$E:$E,MATCH(LOWER(SUBSTITUTE(HLOOKUP("vehicle",[1]pl!$C:$C,pos!J28),"-","_")),'VI3'!$A:$A,0)),)</f>
        <v>0.5128534011587198</v>
      </c>
      <c r="K28" s="14">
        <f>IFERROR(HLOOKUP("w",'VI3'!$F:$F,MATCH(LOWER(SUBSTITUTE(HLOOKUP("vehicle",[1]pl!$C:$C,pos!K28),"-","_")),'VI3'!$A:$A,0)) / HLOOKUP("b",'VI3'!$E:$E,MATCH(LOWER(SUBSTITUTE(HLOOKUP("vehicle",[1]pl!$C:$C,pos!K28),"-","_")),'VI3'!$A:$A,0)),)</f>
        <v>0.49073633892430718</v>
      </c>
      <c r="L28" s="14">
        <f>IFERROR(HLOOKUP("w",'VI3'!$F:$F,MATCH(LOWER(SUBSTITUTE(HLOOKUP("vehicle",[1]pl!$C:$C,pos!L28),"-","_")),'VI3'!$A:$A,0)) / HLOOKUP("b",'VI3'!$E:$E,MATCH(LOWER(SUBSTITUTE(HLOOKUP("vehicle",[1]pl!$C:$C,pos!L28),"-","_")),'VI3'!$A:$A,0)),)</f>
        <v>0.4942856382084857</v>
      </c>
      <c r="M28" s="14">
        <f>IFERROR(HLOOKUP("w",'VI3'!$F:$F,MATCH(LOWER(SUBSTITUTE(HLOOKUP("vehicle",[1]pl!$C:$C,pos!M28),"-","_")),'VI3'!$A:$A,0)) / HLOOKUP("b",'VI3'!$E:$E,MATCH(LOWER(SUBSTITUTE(HLOOKUP("vehicle",[1]pl!$C:$C,pos!M28),"-","_")),'VI3'!$A:$A,0)),)</f>
        <v>0.50800558759360814</v>
      </c>
      <c r="N28" s="14">
        <f>IFERROR(HLOOKUP("w",'VI3'!$F:$F,MATCH(LOWER(SUBSTITUTE(HLOOKUP("vehicle",[1]pl!$C:$C,pos!N28),"-","_")),'VI3'!$A:$A,0)) / HLOOKUP("b",'VI3'!$E:$E,MATCH(LOWER(SUBSTITUTE(HLOOKUP("vehicle",[1]pl!$C:$C,pos!N28),"-","_")),'VI3'!$A:$A,0)),)</f>
        <v>0.47989917616976502</v>
      </c>
      <c r="O28" s="14">
        <f>IFERROR(HLOOKUP("w",'VI3'!$F:$F,MATCH(LOWER(SUBSTITUTE(HLOOKUP("vehicle",[1]pl!$C:$C,pos!O28),"-","_")),'VI3'!$A:$A,0)) / HLOOKUP("b",'VI3'!$E:$E,MATCH(LOWER(SUBSTITUTE(HLOOKUP("vehicle",[1]pl!$C:$C,pos!O28),"-","_")),'VI3'!$A:$A,0)),)</f>
        <v>0.48973884418443897</v>
      </c>
      <c r="P28" s="14"/>
      <c r="Q28" s="14">
        <f>IFERROR(HLOOKUP("w",'VI3'!$F:$F,MATCH(LOWER(SUBSTITUTE(HLOOKUP("vehicle",[1]pl!$C:$C,pos!Q28),"-","_")),'VI3'!$A:$A,0)) / HLOOKUP("b",'VI3'!$E:$E,MATCH(LOWER(SUBSTITUTE(HLOOKUP("vehicle",[1]pl!$C:$C,pos!Q28),"-","_")),'VI3'!$A:$A,0)),)</f>
        <v>0.5416095986135957</v>
      </c>
      <c r="R28" s="14">
        <f>IFERROR(HLOOKUP("w",'VI3'!$F:$F,MATCH(LOWER(SUBSTITUTE(HLOOKUP("vehicle",[1]pl!$C:$C,pos!R28),"-","_")),'VI3'!$A:$A,0)) / HLOOKUP("b",'VI3'!$E:$E,MATCH(LOWER(SUBSTITUTE(HLOOKUP("vehicle",[1]pl!$C:$C,pos!R28),"-","_")),'VI3'!$A:$A,0)),)</f>
        <v>0.49073633892430718</v>
      </c>
      <c r="S28" s="14">
        <f>IFERROR(HLOOKUP("w",'VI3'!$F:$F,MATCH(LOWER(SUBSTITUTE(HLOOKUP("vehicle",[1]pl!$C:$C,pos!S28),"-","_")),'VI3'!$A:$A,0)) / HLOOKUP("b",'VI3'!$E:$E,MATCH(LOWER(SUBSTITUTE(HLOOKUP("vehicle",[1]pl!$C:$C,pos!S28),"-","_")),'VI3'!$A:$A,0)),)</f>
        <v>0.47498983991713639</v>
      </c>
      <c r="T28" s="14">
        <f>IFERROR(HLOOKUP("w",'VI3'!$F:$F,MATCH(LOWER(SUBSTITUTE(HLOOKUP("vehicle",[1]pl!$C:$C,pos!T28),"-","_")),'VI3'!$A:$A,0)) / HLOOKUP("b",'VI3'!$E:$E,MATCH(LOWER(SUBSTITUTE(HLOOKUP("vehicle",[1]pl!$C:$C,pos!T28),"-","_")),'VI3'!$A:$A,0)),)</f>
        <v>0.50200071639220945</v>
      </c>
      <c r="U28" s="14">
        <f>IFERROR(HLOOKUP("w",'VI3'!$F:$F,MATCH(LOWER(SUBSTITUTE(HLOOKUP("vehicle",[1]pl!$C:$C,pos!U28),"-","_")),'VI3'!$A:$A,0)) / HLOOKUP("b",'VI3'!$E:$E,MATCH(LOWER(SUBSTITUTE(HLOOKUP("vehicle",[1]pl!$C:$C,pos!U28),"-","_")),'VI3'!$A:$A,0)),)</f>
        <v>0.49121633535204151</v>
      </c>
      <c r="V28" s="14">
        <f>IFERROR(HLOOKUP("w",'VI3'!$F:$F,MATCH(LOWER(SUBSTITUTE(HLOOKUP("vehicle",[1]pl!$C:$C,pos!V28),"-","_")),'VI3'!$A:$A,0)) / HLOOKUP("b",'VI3'!$E:$E,MATCH(LOWER(SUBSTITUTE(HLOOKUP("vehicle",[1]pl!$C:$C,pos!V28),"-","_")),'VI3'!$A:$A,0)),)</f>
        <v>0.48673601932138499</v>
      </c>
      <c r="W28" s="14">
        <f>IFERROR(HLOOKUP("w",'VI3'!$F:$F,MATCH(LOWER(SUBSTITUTE(HLOOKUP("vehicle",[1]pl!$C:$C,pos!W28),"-","_")),'VI3'!$A:$A,0)) / HLOOKUP("b",'VI3'!$E:$E,MATCH(LOWER(SUBSTITUTE(HLOOKUP("vehicle",[1]pl!$C:$C,pos!W28),"-","_")),'VI3'!$A:$A,0)),)</f>
        <v>0.5128534011587198</v>
      </c>
      <c r="X28" s="14">
        <f>IFERROR(HLOOKUP("w",'VI3'!$F:$F,MATCH(LOWER(SUBSTITUTE(HLOOKUP("vehicle",[1]pl!$C:$C,pos!X28),"-","_")),'VI3'!$A:$A,0)) / HLOOKUP("b",'VI3'!$E:$E,MATCH(LOWER(SUBSTITUTE(HLOOKUP("vehicle",[1]pl!$C:$C,pos!X28),"-","_")),'VI3'!$A:$A,0)),)</f>
        <v>0.5128534011587198</v>
      </c>
      <c r="Y28" s="14">
        <f>IFERROR(HLOOKUP("w",'VI3'!$F:$F,MATCH(LOWER(SUBSTITUTE(HLOOKUP("vehicle",[1]pl!$C:$C,pos!Y28),"-","_")),'VI3'!$A:$A,0)) / HLOOKUP("b",'VI3'!$E:$E,MATCH(LOWER(SUBSTITUTE(HLOOKUP("vehicle",[1]pl!$C:$C,pos!Y28),"-","_")),'VI3'!$A:$A,0)),)</f>
        <v>0.50998298986255219</v>
      </c>
      <c r="Z28" s="14">
        <f>IFERROR(HLOOKUP("w",'VI3'!$F:$F,MATCH(LOWER(SUBSTITUTE(HLOOKUP("vehicle",[1]pl!$C:$C,pos!Z28),"-","_")),'VI3'!$A:$A,0)) / HLOOKUP("b",'VI3'!$E:$E,MATCH(LOWER(SUBSTITUTE(HLOOKUP("vehicle",[1]pl!$C:$C,pos!Z28),"-","_")),'VI3'!$A:$A,0)),)</f>
        <v>0.47904513929470205</v>
      </c>
      <c r="AA28" s="14">
        <f>IFERROR(HLOOKUP("w",'VI3'!$F:$F,MATCH(LOWER(SUBSTITUTE(HLOOKUP("vehicle",[1]pl!$C:$C,pos!AA28),"-","_")),'VI3'!$A:$A,0)) / HLOOKUP("b",'VI3'!$E:$E,MATCH(LOWER(SUBSTITUTE(HLOOKUP("vehicle",[1]pl!$C:$C,pos!AA28),"-","_")),'VI3'!$A:$A,0)),)</f>
        <v>0.50800558759360814</v>
      </c>
      <c r="AB28" s="14">
        <f>IFERROR(HLOOKUP("w",'VI3'!$F:$F,MATCH(LOWER(SUBSTITUTE(HLOOKUP("vehicle",[1]pl!$C:$C,pos!AB28),"-","_")),'VI3'!$A:$A,0)) / HLOOKUP("b",'VI3'!$E:$E,MATCH(LOWER(SUBSTITUTE(HLOOKUP("vehicle",[1]pl!$C:$C,pos!AB28),"-","_")),'VI3'!$A:$A,0)),)</f>
        <v>0.49073633892430718</v>
      </c>
      <c r="AC28" s="14">
        <f>IFERROR(HLOOKUP("w",'VI3'!$F:$F,MATCH(LOWER(SUBSTITUTE(HLOOKUP("vehicle",[1]pl!$C:$C,pos!AC28),"-","_")),'VI3'!$A:$A,0)) / HLOOKUP("b",'VI3'!$E:$E,MATCH(LOWER(SUBSTITUTE(HLOOKUP("vehicle",[1]pl!$C:$C,pos!AC28),"-","_")),'VI3'!$A:$A,0)),)</f>
        <v>0.47498983991713639</v>
      </c>
      <c r="AD28" s="14">
        <f>IFERROR(HLOOKUP("w",'VI3'!$F:$F,MATCH(LOWER(SUBSTITUTE(HLOOKUP("vehicle",[1]pl!$C:$C,pos!AD28),"-","_")),'VI3'!$A:$A,0)) / HLOOKUP("b",'VI3'!$E:$E,MATCH(LOWER(SUBSTITUTE(HLOOKUP("vehicle",[1]pl!$C:$C,pos!AD28),"-","_")),'VI3'!$A:$A,0)),)</f>
        <v>0.47184074699337131</v>
      </c>
      <c r="AE28" s="14">
        <f>IFERROR(HLOOKUP("w",'VI3'!$F:$F,MATCH(LOWER(SUBSTITUTE(HLOOKUP("vehicle",[1]pl!$C:$C,pos!AE28),"-","_")),'VI3'!$A:$A,0)) / HLOOKUP("b",'VI3'!$E:$E,MATCH(LOWER(SUBSTITUTE(HLOOKUP("vehicle",[1]pl!$C:$C,pos!AE28),"-","_")),'VI3'!$A:$A,0)),)</f>
        <v>0.48595643353108103</v>
      </c>
    </row>
    <row r="29" spans="1:31" x14ac:dyDescent="0.25">
      <c r="A29" s="14">
        <f>IFERROR(HLOOKUP("w",'VI3'!$F:$F,MATCH(LOWER(SUBSTITUTE(HLOOKUP("vehicle",[1]pl!$C:$C,pos!A29),"-","_")),'VI3'!$A:$A,0)) / HLOOKUP("b",'VI3'!$E:$E,MATCH(LOWER(SUBSTITUTE(HLOOKUP("vehicle",[1]pl!$C:$C,pos!A29),"-","_")),'VI3'!$A:$A,0)),)</f>
        <v>0.49656075003704103</v>
      </c>
      <c r="B29" s="14">
        <f>IFERROR(HLOOKUP("w",'VI3'!$F:$F,MATCH(LOWER(SUBSTITUTE(HLOOKUP("vehicle",[1]pl!$C:$C,pos!B29),"-","_")),'VI3'!$A:$A,0)) / HLOOKUP("b",'VI3'!$E:$E,MATCH(LOWER(SUBSTITUTE(HLOOKUP("vehicle",[1]pl!$C:$C,pos!B29),"-","_")),'VI3'!$A:$A,0)),)</f>
        <v>0.50257899408970841</v>
      </c>
      <c r="C29" s="14">
        <f>IFERROR(HLOOKUP("w",'VI3'!$F:$F,MATCH(LOWER(SUBSTITUTE(HLOOKUP("vehicle",[1]pl!$C:$C,pos!C29),"-","_")),'VI3'!$A:$A,0)) / HLOOKUP("b",'VI3'!$E:$E,MATCH(LOWER(SUBSTITUTE(HLOOKUP("vehicle",[1]pl!$C:$C,pos!C29),"-","_")),'VI3'!$A:$A,0)),)</f>
        <v>0.50543574009237824</v>
      </c>
      <c r="D29" s="14">
        <f>IFERROR(HLOOKUP("w",'VI3'!$F:$F,MATCH(LOWER(SUBSTITUTE(HLOOKUP("vehicle",[1]pl!$C:$C,pos!D29),"-","_")),'VI3'!$A:$A,0)) / HLOOKUP("b",'VI3'!$E:$E,MATCH(LOWER(SUBSTITUTE(HLOOKUP("vehicle",[1]pl!$C:$C,pos!D29),"-","_")),'VI3'!$A:$A,0)),)</f>
        <v>0.49184437175569046</v>
      </c>
      <c r="E29" s="14">
        <f>IFERROR(HLOOKUP("w",'VI3'!$F:$F,MATCH(LOWER(SUBSTITUTE(HLOOKUP("vehicle",[1]pl!$C:$C,pos!E29),"-","_")),'VI3'!$A:$A,0)) / HLOOKUP("b",'VI3'!$E:$E,MATCH(LOWER(SUBSTITUTE(HLOOKUP("vehicle",[1]pl!$C:$C,pos!E29),"-","_")),'VI3'!$A:$A,0)),)</f>
        <v>0.50543574009237824</v>
      </c>
      <c r="F29" s="14">
        <f>IFERROR(HLOOKUP("w",'VI3'!$F:$F,MATCH(LOWER(SUBSTITUTE(HLOOKUP("vehicle",[1]pl!$C:$C,pos!F29),"-","_")),'VI3'!$A:$A,0)) / HLOOKUP("b",'VI3'!$E:$E,MATCH(LOWER(SUBSTITUTE(HLOOKUP("vehicle",[1]pl!$C:$C,pos!F29),"-","_")),'VI3'!$A:$A,0)),)</f>
        <v>0.48973884418443897</v>
      </c>
      <c r="G29" s="14">
        <f>IFERROR(HLOOKUP("w",'VI3'!$F:$F,MATCH(LOWER(SUBSTITUTE(HLOOKUP("vehicle",[1]pl!$C:$C,pos!G29),"-","_")),'VI3'!$A:$A,0)) / HLOOKUP("b",'VI3'!$E:$E,MATCH(LOWER(SUBSTITUTE(HLOOKUP("vehicle",[1]pl!$C:$C,pos!G29),"-","_")),'VI3'!$A:$A,0)),)</f>
        <v>0.48060682635016627</v>
      </c>
      <c r="H29" s="14">
        <f>IFERROR(HLOOKUP("w",'VI3'!$F:$F,MATCH(LOWER(SUBSTITUTE(HLOOKUP("vehicle",[1]pl!$C:$C,pos!H29),"-","_")),'VI3'!$A:$A,0)) / HLOOKUP("b",'VI3'!$E:$E,MATCH(LOWER(SUBSTITUTE(HLOOKUP("vehicle",[1]pl!$C:$C,pos!H29),"-","_")),'VI3'!$A:$A,0)),)</f>
        <v>0.47892570133863432</v>
      </c>
      <c r="I29" s="14">
        <f>IFERROR(HLOOKUP("w",'VI3'!$F:$F,MATCH(LOWER(SUBSTITUTE(HLOOKUP("vehicle",[1]pl!$C:$C,pos!I29),"-","_")),'VI3'!$A:$A,0)) / HLOOKUP("b",'VI3'!$E:$E,MATCH(LOWER(SUBSTITUTE(HLOOKUP("vehicle",[1]pl!$C:$C,pos!I29),"-","_")),'VI3'!$A:$A,0)),)</f>
        <v>0.47568880318067619</v>
      </c>
      <c r="J29" s="14">
        <f>IFERROR(HLOOKUP("w",'VI3'!$F:$F,MATCH(LOWER(SUBSTITUTE(HLOOKUP("vehicle",[1]pl!$C:$C,pos!J29),"-","_")),'VI3'!$A:$A,0)) / HLOOKUP("b",'VI3'!$E:$E,MATCH(LOWER(SUBSTITUTE(HLOOKUP("vehicle",[1]pl!$C:$C,pos!J29),"-","_")),'VI3'!$A:$A,0)),)</f>
        <v>0.49073633892430718</v>
      </c>
      <c r="K29" s="14">
        <f>IFERROR(HLOOKUP("w",'VI3'!$F:$F,MATCH(LOWER(SUBSTITUTE(HLOOKUP("vehicle",[1]pl!$C:$C,pos!K29),"-","_")),'VI3'!$A:$A,0)) / HLOOKUP("b",'VI3'!$E:$E,MATCH(LOWER(SUBSTITUTE(HLOOKUP("vehicle",[1]pl!$C:$C,pos!K29),"-","_")),'VI3'!$A:$A,0)),)</f>
        <v>0.49121633535204151</v>
      </c>
      <c r="L29" s="14">
        <f>IFERROR(HLOOKUP("w",'VI3'!$F:$F,MATCH(LOWER(SUBSTITUTE(HLOOKUP("vehicle",[1]pl!$C:$C,pos!L29),"-","_")),'VI3'!$A:$A,0)) / HLOOKUP("b",'VI3'!$E:$E,MATCH(LOWER(SUBSTITUTE(HLOOKUP("vehicle",[1]pl!$C:$C,pos!L29),"-","_")),'VI3'!$A:$A,0)),)</f>
        <v>0.49470622972845335</v>
      </c>
      <c r="M29" s="14">
        <f>IFERROR(HLOOKUP("w",'VI3'!$F:$F,MATCH(LOWER(SUBSTITUTE(HLOOKUP("vehicle",[1]pl!$C:$C,pos!M29),"-","_")),'VI3'!$A:$A,0)) / HLOOKUP("b",'VI3'!$E:$E,MATCH(LOWER(SUBSTITUTE(HLOOKUP("vehicle",[1]pl!$C:$C,pos!M29),"-","_")),'VI3'!$A:$A,0)),)</f>
        <v>0.48929289036489898</v>
      </c>
      <c r="N29" s="14">
        <f>IFERROR(HLOOKUP("w",'VI3'!$F:$F,MATCH(LOWER(SUBSTITUTE(HLOOKUP("vehicle",[1]pl!$C:$C,pos!N29),"-","_")),'VI3'!$A:$A,0)) / HLOOKUP("b",'VI3'!$E:$E,MATCH(LOWER(SUBSTITUTE(HLOOKUP("vehicle",[1]pl!$C:$C,pos!N29),"-","_")),'VI3'!$A:$A,0)),)</f>
        <v>0.48673601932138499</v>
      </c>
      <c r="O29" s="14">
        <f>IFERROR(HLOOKUP("w",'VI3'!$F:$F,MATCH(LOWER(SUBSTITUTE(HLOOKUP("vehicle",[1]pl!$C:$C,pos!O29),"-","_")),'VI3'!$A:$A,0)) / HLOOKUP("b",'VI3'!$E:$E,MATCH(LOWER(SUBSTITUTE(HLOOKUP("vehicle",[1]pl!$C:$C,pos!O29),"-","_")),'VI3'!$A:$A,0)),)</f>
        <v>0.49526090682786023</v>
      </c>
      <c r="P29" s="14"/>
      <c r="Q29" s="14">
        <f>IFERROR(HLOOKUP("w",'VI3'!$F:$F,MATCH(LOWER(SUBSTITUTE(HLOOKUP("vehicle",[1]pl!$C:$C,pos!Q29),"-","_")),'VI3'!$A:$A,0)) / HLOOKUP("b",'VI3'!$E:$E,MATCH(LOWER(SUBSTITUTE(HLOOKUP("vehicle",[1]pl!$C:$C,pos!Q29),"-","_")),'VI3'!$A:$A,0)),)</f>
        <v>0.47978898074134169</v>
      </c>
      <c r="R29" s="14">
        <f>IFERROR(HLOOKUP("w",'VI3'!$F:$F,MATCH(LOWER(SUBSTITUTE(HLOOKUP("vehicle",[1]pl!$C:$C,pos!R29),"-","_")),'VI3'!$A:$A,0)) / HLOOKUP("b",'VI3'!$E:$E,MATCH(LOWER(SUBSTITUTE(HLOOKUP("vehicle",[1]pl!$C:$C,pos!R29),"-","_")),'VI3'!$A:$A,0)),)</f>
        <v>0.4798568796637428</v>
      </c>
      <c r="S29" s="14">
        <f>IFERROR(HLOOKUP("w",'VI3'!$F:$F,MATCH(LOWER(SUBSTITUTE(HLOOKUP("vehicle",[1]pl!$C:$C,pos!S29),"-","_")),'VI3'!$A:$A,0)) / HLOOKUP("b",'VI3'!$E:$E,MATCH(LOWER(SUBSTITUTE(HLOOKUP("vehicle",[1]pl!$C:$C,pos!S29),"-","_")),'VI3'!$A:$A,0)),)</f>
        <v>0.48973884418443897</v>
      </c>
      <c r="T29" s="14">
        <f>IFERROR(HLOOKUP("w",'VI3'!$F:$F,MATCH(LOWER(SUBSTITUTE(HLOOKUP("vehicle",[1]pl!$C:$C,pos!T29),"-","_")),'VI3'!$A:$A,0)) / HLOOKUP("b",'VI3'!$E:$E,MATCH(LOWER(SUBSTITUTE(HLOOKUP("vehicle",[1]pl!$C:$C,pos!T29),"-","_")),'VI3'!$A:$A,0)),)</f>
        <v>0.49353948881655224</v>
      </c>
      <c r="U29" s="14">
        <f>IFERROR(HLOOKUP("w",'VI3'!$F:$F,MATCH(LOWER(SUBSTITUTE(HLOOKUP("vehicle",[1]pl!$C:$C,pos!U29),"-","_")),'VI3'!$A:$A,0)) / HLOOKUP("b",'VI3'!$E:$E,MATCH(LOWER(SUBSTITUTE(HLOOKUP("vehicle",[1]pl!$C:$C,pos!U29),"-","_")),'VI3'!$A:$A,0)),)</f>
        <v>0.49121633535204151</v>
      </c>
      <c r="V29" s="14">
        <f>IFERROR(HLOOKUP("w",'VI3'!$F:$F,MATCH(LOWER(SUBSTITUTE(HLOOKUP("vehicle",[1]pl!$C:$C,pos!V29),"-","_")),'VI3'!$A:$A,0)) / HLOOKUP("b",'VI3'!$E:$E,MATCH(LOWER(SUBSTITUTE(HLOOKUP("vehicle",[1]pl!$C:$C,pos!V29),"-","_")),'VI3'!$A:$A,0)),)</f>
        <v>0.49656075003704103</v>
      </c>
      <c r="W29" s="14">
        <f>IFERROR(HLOOKUP("w",'VI3'!$F:$F,MATCH(LOWER(SUBSTITUTE(HLOOKUP("vehicle",[1]pl!$C:$C,pos!W29),"-","_")),'VI3'!$A:$A,0)) / HLOOKUP("b",'VI3'!$E:$E,MATCH(LOWER(SUBSTITUTE(HLOOKUP("vehicle",[1]pl!$C:$C,pos!W29),"-","_")),'VI3'!$A:$A,0)),)</f>
        <v>0.50842213670978176</v>
      </c>
      <c r="X29" s="14">
        <f>IFERROR(HLOOKUP("w",'VI3'!$F:$F,MATCH(LOWER(SUBSTITUTE(HLOOKUP("vehicle",[1]pl!$C:$C,pos!X29),"-","_")),'VI3'!$A:$A,0)) / HLOOKUP("b",'VI3'!$E:$E,MATCH(LOWER(SUBSTITUTE(HLOOKUP("vehicle",[1]pl!$C:$C,pos!X29),"-","_")),'VI3'!$A:$A,0)),)</f>
        <v>0.51702266256409768</v>
      </c>
      <c r="Y29" s="14">
        <f>IFERROR(HLOOKUP("w",'VI3'!$F:$F,MATCH(LOWER(SUBSTITUTE(HLOOKUP("vehicle",[1]pl!$C:$C,pos!Y29),"-","_")),'VI3'!$A:$A,0)) / HLOOKUP("b",'VI3'!$E:$E,MATCH(LOWER(SUBSTITUTE(HLOOKUP("vehicle",[1]pl!$C:$C,pos!Y29),"-","_")),'VI3'!$A:$A,0)),)</f>
        <v>0.49731584407020024</v>
      </c>
      <c r="Z29" s="14">
        <f>IFERROR(HLOOKUP("w",'VI3'!$F:$F,MATCH(LOWER(SUBSTITUTE(HLOOKUP("vehicle",[1]pl!$C:$C,pos!Z29),"-","_")),'VI3'!$A:$A,0)) / HLOOKUP("b",'VI3'!$E:$E,MATCH(LOWER(SUBSTITUTE(HLOOKUP("vehicle",[1]pl!$C:$C,pos!Z29),"-","_")),'VI3'!$A:$A,0)),)</f>
        <v>0.49958500126940542</v>
      </c>
      <c r="AA29" s="14">
        <f>IFERROR(HLOOKUP("w",'VI3'!$F:$F,MATCH(LOWER(SUBSTITUTE(HLOOKUP("vehicle",[1]pl!$C:$C,pos!AA29),"-","_")),'VI3'!$A:$A,0)) / HLOOKUP("b",'VI3'!$E:$E,MATCH(LOWER(SUBSTITUTE(HLOOKUP("vehicle",[1]pl!$C:$C,pos!AA29),"-","_")),'VI3'!$A:$A,0)),)</f>
        <v>0.49121633535204151</v>
      </c>
      <c r="AB29" s="14">
        <f>IFERROR(HLOOKUP("w",'VI3'!$F:$F,MATCH(LOWER(SUBSTITUTE(HLOOKUP("vehicle",[1]pl!$C:$C,pos!AB29),"-","_")),'VI3'!$A:$A,0)) / HLOOKUP("b",'VI3'!$E:$E,MATCH(LOWER(SUBSTITUTE(HLOOKUP("vehicle",[1]pl!$C:$C,pos!AB29),"-","_")),'VI3'!$A:$A,0)),)</f>
        <v>0.49403418156862844</v>
      </c>
      <c r="AC29" s="14">
        <f>IFERROR(HLOOKUP("w",'VI3'!$F:$F,MATCH(LOWER(SUBSTITUTE(HLOOKUP("vehicle",[1]pl!$C:$C,pos!AC29),"-","_")),'VI3'!$A:$A,0)) / HLOOKUP("b",'VI3'!$E:$E,MATCH(LOWER(SUBSTITUTE(HLOOKUP("vehicle",[1]pl!$C:$C,pos!AC29),"-","_")),'VI3'!$A:$A,0)),)</f>
        <v>0.50469912380169035</v>
      </c>
      <c r="AD29" s="14">
        <f>IFERROR(HLOOKUP("w",'VI3'!$F:$F,MATCH(LOWER(SUBSTITUTE(HLOOKUP("vehicle",[1]pl!$C:$C,pos!AD29),"-","_")),'VI3'!$A:$A,0)) / HLOOKUP("b",'VI3'!$E:$E,MATCH(LOWER(SUBSTITUTE(HLOOKUP("vehicle",[1]pl!$C:$C,pos!AD29),"-","_")),'VI3'!$A:$A,0)),)</f>
        <v>0.5167070664353649</v>
      </c>
      <c r="AE29" s="14">
        <f>IFERROR(HLOOKUP("w",'VI3'!$F:$F,MATCH(LOWER(SUBSTITUTE(HLOOKUP("vehicle",[1]pl!$C:$C,pos!AE29),"-","_")),'VI3'!$A:$A,0)) / HLOOKUP("b",'VI3'!$E:$E,MATCH(LOWER(SUBSTITUTE(HLOOKUP("vehicle",[1]pl!$C:$C,pos!AE29),"-","_")),'VI3'!$A:$A,0)),)</f>
        <v>0.50543574009237824</v>
      </c>
    </row>
    <row r="30" spans="1:31" x14ac:dyDescent="0.25">
      <c r="A30" s="14">
        <f>IFERROR(HLOOKUP("w",'VI3'!$F:$F,MATCH(LOWER(SUBSTITUTE(HLOOKUP("vehicle",[1]pl!$C:$C,pos!A30),"-","_")),'VI3'!$A:$A,0)) / HLOOKUP("b",'VI3'!$E:$E,MATCH(LOWER(SUBSTITUTE(HLOOKUP("vehicle",[1]pl!$C:$C,pos!A30),"-","_")),'VI3'!$A:$A,0)),)</f>
        <v>0.5416095986135957</v>
      </c>
      <c r="B30" s="14">
        <f>IFERROR(HLOOKUP("w",'VI3'!$F:$F,MATCH(LOWER(SUBSTITUTE(HLOOKUP("vehicle",[1]pl!$C:$C,pos!B30),"-","_")),'VI3'!$A:$A,0)) / HLOOKUP("b",'VI3'!$E:$E,MATCH(LOWER(SUBSTITUTE(HLOOKUP("vehicle",[1]pl!$C:$C,pos!B30),"-","_")),'VI3'!$A:$A,0)),)</f>
        <v>0.4942856382084857</v>
      </c>
      <c r="C30" s="14">
        <f>IFERROR(HLOOKUP("w",'VI3'!$F:$F,MATCH(LOWER(SUBSTITUTE(HLOOKUP("vehicle",[1]pl!$C:$C,pos!C30),"-","_")),'VI3'!$A:$A,0)) / HLOOKUP("b",'VI3'!$E:$E,MATCH(LOWER(SUBSTITUTE(HLOOKUP("vehicle",[1]pl!$C:$C,pos!C30),"-","_")),'VI3'!$A:$A,0)),)</f>
        <v>0.5167070664353649</v>
      </c>
      <c r="D30" s="14">
        <f>IFERROR(HLOOKUP("w",'VI3'!$F:$F,MATCH(LOWER(SUBSTITUTE(HLOOKUP("vehicle",[1]pl!$C:$C,pos!D30),"-","_")),'VI3'!$A:$A,0)) / HLOOKUP("b",'VI3'!$E:$E,MATCH(LOWER(SUBSTITUTE(HLOOKUP("vehicle",[1]pl!$C:$C,pos!D30),"-","_")),'VI3'!$A:$A,0)),)</f>
        <v>0.49656075003704103</v>
      </c>
      <c r="E30" s="14">
        <f>IFERROR(HLOOKUP("w",'VI3'!$F:$F,MATCH(LOWER(SUBSTITUTE(HLOOKUP("vehicle",[1]pl!$C:$C,pos!E30),"-","_")),'VI3'!$A:$A,0)) / HLOOKUP("b",'VI3'!$E:$E,MATCH(LOWER(SUBSTITUTE(HLOOKUP("vehicle",[1]pl!$C:$C,pos!E30),"-","_")),'VI3'!$A:$A,0)),)</f>
        <v>0.50088246223662147</v>
      </c>
      <c r="F30" s="14">
        <f>IFERROR(HLOOKUP("w",'VI3'!$F:$F,MATCH(LOWER(SUBSTITUTE(HLOOKUP("vehicle",[1]pl!$C:$C,pos!F30),"-","_")),'VI3'!$A:$A,0)) / HLOOKUP("b",'VI3'!$E:$E,MATCH(LOWER(SUBSTITUTE(HLOOKUP("vehicle",[1]pl!$C:$C,pos!F30),"-","_")),'VI3'!$A:$A,0)),)</f>
        <v>0.50469912380169035</v>
      </c>
      <c r="G30" s="14">
        <f>IFERROR(HLOOKUP("w",'VI3'!$F:$F,MATCH(LOWER(SUBSTITUTE(HLOOKUP("vehicle",[1]pl!$C:$C,pos!G30),"-","_")),'VI3'!$A:$A,0)) / HLOOKUP("b",'VI3'!$E:$E,MATCH(LOWER(SUBSTITUTE(HLOOKUP("vehicle",[1]pl!$C:$C,pos!G30),"-","_")),'VI3'!$A:$A,0)),)</f>
        <v>0.50543574009237824</v>
      </c>
      <c r="H30" s="14">
        <f>IFERROR(HLOOKUP("w",'VI3'!$F:$F,MATCH(LOWER(SUBSTITUTE(HLOOKUP("vehicle",[1]pl!$C:$C,pos!H30),"-","_")),'VI3'!$A:$A,0)) / HLOOKUP("b",'VI3'!$E:$E,MATCH(LOWER(SUBSTITUTE(HLOOKUP("vehicle",[1]pl!$C:$C,pos!H30),"-","_")),'VI3'!$A:$A,0)),)</f>
        <v>0.49354556808771044</v>
      </c>
      <c r="I30" s="14">
        <f>IFERROR(HLOOKUP("w",'VI3'!$F:$F,MATCH(LOWER(SUBSTITUTE(HLOOKUP("vehicle",[1]pl!$C:$C,pos!I30),"-","_")),'VI3'!$A:$A,0)) / HLOOKUP("b",'VI3'!$E:$E,MATCH(LOWER(SUBSTITUTE(HLOOKUP("vehicle",[1]pl!$C:$C,pos!I30),"-","_")),'VI3'!$A:$A,0)),)</f>
        <v>0.51556233951607444</v>
      </c>
      <c r="J30" s="14">
        <f>IFERROR(HLOOKUP("w",'VI3'!$F:$F,MATCH(LOWER(SUBSTITUTE(HLOOKUP("vehicle",[1]pl!$C:$C,pos!J30),"-","_")),'VI3'!$A:$A,0)) / HLOOKUP("b",'VI3'!$E:$E,MATCH(LOWER(SUBSTITUTE(HLOOKUP("vehicle",[1]pl!$C:$C,pos!J30),"-","_")),'VI3'!$A:$A,0)),)</f>
        <v>0.49403418156862844</v>
      </c>
      <c r="K30" s="14">
        <f>IFERROR(HLOOKUP("w",'VI3'!$F:$F,MATCH(LOWER(SUBSTITUTE(HLOOKUP("vehicle",[1]pl!$C:$C,pos!K30),"-","_")),'VI3'!$A:$A,0)) / HLOOKUP("b",'VI3'!$E:$E,MATCH(LOWER(SUBSTITUTE(HLOOKUP("vehicle",[1]pl!$C:$C,pos!K30),"-","_")),'VI3'!$A:$A,0)),)</f>
        <v>0.49790317072017531</v>
      </c>
      <c r="L30" s="14">
        <f>IFERROR(HLOOKUP("w",'VI3'!$F:$F,MATCH(LOWER(SUBSTITUTE(HLOOKUP("vehicle",[1]pl!$C:$C,pos!L30),"-","_")),'VI3'!$A:$A,0)) / HLOOKUP("b",'VI3'!$E:$E,MATCH(LOWER(SUBSTITUTE(HLOOKUP("vehicle",[1]pl!$C:$C,pos!L30),"-","_")),'VI3'!$A:$A,0)),)</f>
        <v>0.4798568796637428</v>
      </c>
      <c r="M30" s="14">
        <f>IFERROR(HLOOKUP("w",'VI3'!$F:$F,MATCH(LOWER(SUBSTITUTE(HLOOKUP("vehicle",[1]pl!$C:$C,pos!M30),"-","_")),'VI3'!$A:$A,0)) / HLOOKUP("b",'VI3'!$E:$E,MATCH(LOWER(SUBSTITUTE(HLOOKUP("vehicle",[1]pl!$C:$C,pos!M30),"-","_")),'VI3'!$A:$A,0)),)</f>
        <v>0.49073633892430718</v>
      </c>
      <c r="N30" s="14">
        <f>IFERROR(HLOOKUP("w",'VI3'!$F:$F,MATCH(LOWER(SUBSTITUTE(HLOOKUP("vehicle",[1]pl!$C:$C,pos!N30),"-","_")),'VI3'!$A:$A,0)) / HLOOKUP("b",'VI3'!$E:$E,MATCH(LOWER(SUBSTITUTE(HLOOKUP("vehicle",[1]pl!$C:$C,pos!N30),"-","_")),'VI3'!$A:$A,0)),)</f>
        <v>0.49121633535204151</v>
      </c>
      <c r="O30" s="14">
        <f>IFERROR(HLOOKUP("w",'VI3'!$F:$F,MATCH(LOWER(SUBSTITUTE(HLOOKUP("vehicle",[1]pl!$C:$C,pos!O30),"-","_")),'VI3'!$A:$A,0)) / HLOOKUP("b",'VI3'!$E:$E,MATCH(LOWER(SUBSTITUTE(HLOOKUP("vehicle",[1]pl!$C:$C,pos!O30),"-","_")),'VI3'!$A:$A,0)),)</f>
        <v>0.50800558759360814</v>
      </c>
      <c r="P30" s="14"/>
      <c r="Q30" s="14">
        <f>IFERROR(HLOOKUP("w",'VI3'!$F:$F,MATCH(LOWER(SUBSTITUTE(HLOOKUP("vehicle",[1]pl!$C:$C,pos!Q30),"-","_")),'VI3'!$A:$A,0)) / HLOOKUP("b",'VI3'!$E:$E,MATCH(LOWER(SUBSTITUTE(HLOOKUP("vehicle",[1]pl!$C:$C,pos!Q30),"-","_")),'VI3'!$A:$A,0)),)</f>
        <v>0.49790317072017531</v>
      </c>
      <c r="R30" s="14">
        <f>IFERROR(HLOOKUP("w",'VI3'!$F:$F,MATCH(LOWER(SUBSTITUTE(HLOOKUP("vehicle",[1]pl!$C:$C,pos!R30),"-","_")),'VI3'!$A:$A,0)) / HLOOKUP("b",'VI3'!$E:$E,MATCH(LOWER(SUBSTITUTE(HLOOKUP("vehicle",[1]pl!$C:$C,pos!R30),"-","_")),'VI3'!$A:$A,0)),)</f>
        <v>0.4942856382084857</v>
      </c>
      <c r="S30" s="14">
        <f>IFERROR(HLOOKUP("w",'VI3'!$F:$F,MATCH(LOWER(SUBSTITUTE(HLOOKUP("vehicle",[1]pl!$C:$C,pos!S30),"-","_")),'VI3'!$A:$A,0)) / HLOOKUP("b",'VI3'!$E:$E,MATCH(LOWER(SUBSTITUTE(HLOOKUP("vehicle",[1]pl!$C:$C,pos!S30),"-","_")),'VI3'!$A:$A,0)),)</f>
        <v>0.49353948881655224</v>
      </c>
      <c r="T30" s="14">
        <f>IFERROR(HLOOKUP("w",'VI3'!$F:$F,MATCH(LOWER(SUBSTITUTE(HLOOKUP("vehicle",[1]pl!$C:$C,pos!T30),"-","_")),'VI3'!$A:$A,0)) / HLOOKUP("b",'VI3'!$E:$E,MATCH(LOWER(SUBSTITUTE(HLOOKUP("vehicle",[1]pl!$C:$C,pos!T30),"-","_")),'VI3'!$A:$A,0)),)</f>
        <v>0.50800558759360814</v>
      </c>
      <c r="U30" s="14">
        <f>IFERROR(HLOOKUP("w",'VI3'!$F:$F,MATCH(LOWER(SUBSTITUTE(HLOOKUP("vehicle",[1]pl!$C:$C,pos!U30),"-","_")),'VI3'!$A:$A,0)) / HLOOKUP("b",'VI3'!$E:$E,MATCH(LOWER(SUBSTITUTE(HLOOKUP("vehicle",[1]pl!$C:$C,pos!U30),"-","_")),'VI3'!$A:$A,0)),)</f>
        <v>0.49121633535204151</v>
      </c>
      <c r="V30" s="14">
        <f>IFERROR(HLOOKUP("w",'VI3'!$F:$F,MATCH(LOWER(SUBSTITUTE(HLOOKUP("vehicle",[1]pl!$C:$C,pos!V30),"-","_")),'VI3'!$A:$A,0)) / HLOOKUP("b",'VI3'!$E:$E,MATCH(LOWER(SUBSTITUTE(HLOOKUP("vehicle",[1]pl!$C:$C,pos!V30),"-","_")),'VI3'!$A:$A,0)),)</f>
        <v>0.49656075003704103</v>
      </c>
      <c r="W30" s="14">
        <f>IFERROR(HLOOKUP("w",'VI3'!$F:$F,MATCH(LOWER(SUBSTITUTE(HLOOKUP("vehicle",[1]pl!$C:$C,pos!W30),"-","_")),'VI3'!$A:$A,0)) / HLOOKUP("b",'VI3'!$E:$E,MATCH(LOWER(SUBSTITUTE(HLOOKUP("vehicle",[1]pl!$C:$C,pos!W30),"-","_")),'VI3'!$A:$A,0)),)</f>
        <v>0.4798568796637428</v>
      </c>
      <c r="X30" s="14">
        <f>IFERROR(HLOOKUP("w",'VI3'!$F:$F,MATCH(LOWER(SUBSTITUTE(HLOOKUP("vehicle",[1]pl!$C:$C,pos!X30),"-","_")),'VI3'!$A:$A,0)) / HLOOKUP("b",'VI3'!$E:$E,MATCH(LOWER(SUBSTITUTE(HLOOKUP("vehicle",[1]pl!$C:$C,pos!X30),"-","_")),'VI3'!$A:$A,0)),)</f>
        <v>0.50519004484729535</v>
      </c>
      <c r="Y30" s="14">
        <f>IFERROR(HLOOKUP("w",'VI3'!$F:$F,MATCH(LOWER(SUBSTITUTE(HLOOKUP("vehicle",[1]pl!$C:$C,pos!Y30),"-","_")),'VI3'!$A:$A,0)) / HLOOKUP("b",'VI3'!$E:$E,MATCH(LOWER(SUBSTITUTE(HLOOKUP("vehicle",[1]pl!$C:$C,pos!Y30),"-","_")),'VI3'!$A:$A,0)),)</f>
        <v>0.49073633892430718</v>
      </c>
      <c r="Z30" s="14">
        <f>IFERROR(HLOOKUP("w",'VI3'!$F:$F,MATCH(LOWER(SUBSTITUTE(HLOOKUP("vehicle",[1]pl!$C:$C,pos!Z30),"-","_")),'VI3'!$A:$A,0)) / HLOOKUP("b",'VI3'!$E:$E,MATCH(LOWER(SUBSTITUTE(HLOOKUP("vehicle",[1]pl!$C:$C,pos!Z30),"-","_")),'VI3'!$A:$A,0)),)</f>
        <v>0.5128534011587198</v>
      </c>
      <c r="AA30" s="14">
        <f>IFERROR(HLOOKUP("w",'VI3'!$F:$F,MATCH(LOWER(SUBSTITUTE(HLOOKUP("vehicle",[1]pl!$C:$C,pos!AA30),"-","_")),'VI3'!$A:$A,0)) / HLOOKUP("b",'VI3'!$E:$E,MATCH(LOWER(SUBSTITUTE(HLOOKUP("vehicle",[1]pl!$C:$C,pos!AA30),"-","_")),'VI3'!$A:$A,0)),)</f>
        <v>0.5201559249984008</v>
      </c>
      <c r="AB30" s="14">
        <f>IFERROR(HLOOKUP("w",'VI3'!$F:$F,MATCH(LOWER(SUBSTITUTE(HLOOKUP("vehicle",[1]pl!$C:$C,pos!AB30),"-","_")),'VI3'!$A:$A,0)) / HLOOKUP("b",'VI3'!$E:$E,MATCH(LOWER(SUBSTITUTE(HLOOKUP("vehicle",[1]pl!$C:$C,pos!AB30),"-","_")),'VI3'!$A:$A,0)),)</f>
        <v>0.49184437175569046</v>
      </c>
      <c r="AC30" s="14">
        <f>IFERROR(HLOOKUP("w",'VI3'!$F:$F,MATCH(LOWER(SUBSTITUTE(HLOOKUP("vehicle",[1]pl!$C:$C,pos!AC30),"-","_")),'VI3'!$A:$A,0)) / HLOOKUP("b",'VI3'!$E:$E,MATCH(LOWER(SUBSTITUTE(HLOOKUP("vehicle",[1]pl!$C:$C,pos!AC30),"-","_")),'VI3'!$A:$A,0)),)</f>
        <v>0.49073633892430718</v>
      </c>
      <c r="AD30" s="14">
        <f>IFERROR(HLOOKUP("w",'VI3'!$F:$F,MATCH(LOWER(SUBSTITUTE(HLOOKUP("vehicle",[1]pl!$C:$C,pos!AD30),"-","_")),'VI3'!$A:$A,0)) / HLOOKUP("b",'VI3'!$E:$E,MATCH(LOWER(SUBSTITUTE(HLOOKUP("vehicle",[1]pl!$C:$C,pos!AD30),"-","_")),'VI3'!$A:$A,0)),)</f>
        <v>0.48973884418443897</v>
      </c>
      <c r="AE30" s="14">
        <f>IFERROR(HLOOKUP("w",'VI3'!$F:$F,MATCH(LOWER(SUBSTITUTE(HLOOKUP("vehicle",[1]pl!$C:$C,pos!AE30),"-","_")),'VI3'!$A:$A,0)) / HLOOKUP("b",'VI3'!$E:$E,MATCH(LOWER(SUBSTITUTE(HLOOKUP("vehicle",[1]pl!$C:$C,pos!AE30),"-","_")),'VI3'!$A:$A,0)),)</f>
        <v>0.47688409089273792</v>
      </c>
    </row>
    <row r="31" spans="1:31" x14ac:dyDescent="0.25">
      <c r="A31" s="14">
        <f>IFERROR(HLOOKUP("w",'VI3'!$F:$F,MATCH(LOWER(SUBSTITUTE(HLOOKUP("vehicle",[1]pl!$C:$C,pos!A31),"-","_")),'VI3'!$A:$A,0)) / HLOOKUP("b",'VI3'!$E:$E,MATCH(LOWER(SUBSTITUTE(HLOOKUP("vehicle",[1]pl!$C:$C,pos!A31),"-","_")),'VI3'!$A:$A,0)),)</f>
        <v>0.5167070664353649</v>
      </c>
      <c r="B31" s="14">
        <f>IFERROR(HLOOKUP("w",'VI3'!$F:$F,MATCH(LOWER(SUBSTITUTE(HLOOKUP("vehicle",[1]pl!$C:$C,pos!B31),"-","_")),'VI3'!$A:$A,0)) / HLOOKUP("b",'VI3'!$E:$E,MATCH(LOWER(SUBSTITUTE(HLOOKUP("vehicle",[1]pl!$C:$C,pos!B31),"-","_")),'VI3'!$A:$A,0)),)</f>
        <v>0.48903800169252648</v>
      </c>
      <c r="C31" s="14">
        <f>IFERROR(HLOOKUP("w",'VI3'!$F:$F,MATCH(LOWER(SUBSTITUTE(HLOOKUP("vehicle",[1]pl!$C:$C,pos!C31),"-","_")),'VI3'!$A:$A,0)) / HLOOKUP("b",'VI3'!$E:$E,MATCH(LOWER(SUBSTITUTE(HLOOKUP("vehicle",[1]pl!$C:$C,pos!C31),"-","_")),'VI3'!$A:$A,0)),)</f>
        <v>0.49644161573350687</v>
      </c>
      <c r="D31" s="14">
        <f>IFERROR(HLOOKUP("w",'VI3'!$F:$F,MATCH(LOWER(SUBSTITUTE(HLOOKUP("vehicle",[1]pl!$C:$C,pos!D31),"-","_")),'VI3'!$A:$A,0)) / HLOOKUP("b",'VI3'!$E:$E,MATCH(LOWER(SUBSTITUTE(HLOOKUP("vehicle",[1]pl!$C:$C,pos!D31),"-","_")),'VI3'!$A:$A,0)),)</f>
        <v>0.49121633535204151</v>
      </c>
      <c r="E31" s="14">
        <f>IFERROR(HLOOKUP("w",'VI3'!$F:$F,MATCH(LOWER(SUBSTITUTE(HLOOKUP("vehicle",[1]pl!$C:$C,pos!E31),"-","_")),'VI3'!$A:$A,0)) / HLOOKUP("b",'VI3'!$E:$E,MATCH(LOWER(SUBSTITUTE(HLOOKUP("vehicle",[1]pl!$C:$C,pos!E31),"-","_")),'VI3'!$A:$A,0)),)</f>
        <v>0.4774421165998578</v>
      </c>
      <c r="F31" s="14">
        <f>IFERROR(HLOOKUP("w",'VI3'!$F:$F,MATCH(LOWER(SUBSTITUTE(HLOOKUP("vehicle",[1]pl!$C:$C,pos!F31),"-","_")),'VI3'!$A:$A,0)) / HLOOKUP("b",'VI3'!$E:$E,MATCH(LOWER(SUBSTITUTE(HLOOKUP("vehicle",[1]pl!$C:$C,pos!F31),"-","_")),'VI3'!$A:$A,0)),)</f>
        <v>0.48302372484626521</v>
      </c>
      <c r="G31" s="14">
        <f>IFERROR(HLOOKUP("w",'VI3'!$F:$F,MATCH(LOWER(SUBSTITUTE(HLOOKUP("vehicle",[1]pl!$C:$C,pos!G31),"-","_")),'VI3'!$A:$A,0)) / HLOOKUP("b",'VI3'!$E:$E,MATCH(LOWER(SUBSTITUTE(HLOOKUP("vehicle",[1]pl!$C:$C,pos!G31),"-","_")),'VI3'!$A:$A,0)),)</f>
        <v>0.48059446497890895</v>
      </c>
      <c r="H31" s="14">
        <f>IFERROR(HLOOKUP("w",'VI3'!$F:$F,MATCH(LOWER(SUBSTITUTE(HLOOKUP("vehicle",[1]pl!$C:$C,pos!H31),"-","_")),'VI3'!$A:$A,0)) / HLOOKUP("b",'VI3'!$E:$E,MATCH(LOWER(SUBSTITUTE(HLOOKUP("vehicle",[1]pl!$C:$C,pos!H31),"-","_")),'VI3'!$A:$A,0)),)</f>
        <v>0.48060682635016627</v>
      </c>
      <c r="I31" s="14">
        <f>IFERROR(HLOOKUP("w",'VI3'!$F:$F,MATCH(LOWER(SUBSTITUTE(HLOOKUP("vehicle",[1]pl!$C:$C,pos!I31),"-","_")),'VI3'!$A:$A,0)) / HLOOKUP("b",'VI3'!$E:$E,MATCH(LOWER(SUBSTITUTE(HLOOKUP("vehicle",[1]pl!$C:$C,pos!I31),"-","_")),'VI3'!$A:$A,0)),)</f>
        <v>0.48929289036489898</v>
      </c>
      <c r="J31" s="14">
        <f>IFERROR(HLOOKUP("w",'VI3'!$F:$F,MATCH(LOWER(SUBSTITUTE(HLOOKUP("vehicle",[1]pl!$C:$C,pos!J31),"-","_")),'VI3'!$A:$A,0)) / HLOOKUP("b",'VI3'!$E:$E,MATCH(LOWER(SUBSTITUTE(HLOOKUP("vehicle",[1]pl!$C:$C,pos!J31),"-","_")),'VI3'!$A:$A,0)),)</f>
        <v>0.48229085256423937</v>
      </c>
      <c r="K31" s="14">
        <f>IFERROR(HLOOKUP("w",'VI3'!$F:$F,MATCH(LOWER(SUBSTITUTE(HLOOKUP("vehicle",[1]pl!$C:$C,pos!K31),"-","_")),'VI3'!$A:$A,0)) / HLOOKUP("b",'VI3'!$E:$E,MATCH(LOWER(SUBSTITUTE(HLOOKUP("vehicle",[1]pl!$C:$C,pos!K31),"-","_")),'VI3'!$A:$A,0)),)</f>
        <v>0.48529279371019796</v>
      </c>
      <c r="L31" s="14">
        <f>IFERROR(HLOOKUP("w",'VI3'!$F:$F,MATCH(LOWER(SUBSTITUTE(HLOOKUP("vehicle",[1]pl!$C:$C,pos!L31),"-","_")),'VI3'!$A:$A,0)) / HLOOKUP("b",'VI3'!$E:$E,MATCH(LOWER(SUBSTITUTE(HLOOKUP("vehicle",[1]pl!$C:$C,pos!L31),"-","_")),'VI3'!$A:$A,0)),)</f>
        <v>0.48529279371019796</v>
      </c>
      <c r="M31" s="14">
        <f>IFERROR(HLOOKUP("w",'VI3'!$F:$F,MATCH(LOWER(SUBSTITUTE(HLOOKUP("vehicle",[1]pl!$C:$C,pos!M31),"-","_")),'VI3'!$A:$A,0)) / HLOOKUP("b",'VI3'!$E:$E,MATCH(LOWER(SUBSTITUTE(HLOOKUP("vehicle",[1]pl!$C:$C,pos!M31),"-","_")),'VI3'!$A:$A,0)),)</f>
        <v>0.51058205871977036</v>
      </c>
      <c r="N31" s="14">
        <f>IFERROR(HLOOKUP("w",'VI3'!$F:$F,MATCH(LOWER(SUBSTITUTE(HLOOKUP("vehicle",[1]pl!$C:$C,pos!N31),"-","_")),'VI3'!$A:$A,0)) / HLOOKUP("b",'VI3'!$E:$E,MATCH(LOWER(SUBSTITUTE(HLOOKUP("vehicle",[1]pl!$C:$C,pos!N31),"-","_")),'VI3'!$A:$A,0)),)</f>
        <v>0.4906254247604952</v>
      </c>
      <c r="O31" s="14">
        <f>IFERROR(HLOOKUP("w",'VI3'!$F:$F,MATCH(LOWER(SUBSTITUTE(HLOOKUP("vehicle",[1]pl!$C:$C,pos!O31),"-","_")),'VI3'!$A:$A,0)) / HLOOKUP("b",'VI3'!$E:$E,MATCH(LOWER(SUBSTITUTE(HLOOKUP("vehicle",[1]pl!$C:$C,pos!O31),"-","_")),'VI3'!$A:$A,0)),)</f>
        <v>0.51058205871977036</v>
      </c>
      <c r="P31" s="14"/>
      <c r="Q31" s="14">
        <f>IFERROR(HLOOKUP("w",'VI3'!$F:$F,MATCH(LOWER(SUBSTITUTE(HLOOKUP("vehicle",[1]pl!$C:$C,pos!Q31),"-","_")),'VI3'!$A:$A,0)) / HLOOKUP("b",'VI3'!$E:$E,MATCH(LOWER(SUBSTITUTE(HLOOKUP("vehicle",[1]pl!$C:$C,pos!Q31),"-","_")),'VI3'!$A:$A,0)),)</f>
        <v>0.49731584407020024</v>
      </c>
      <c r="R31" s="14">
        <f>IFERROR(HLOOKUP("w",'VI3'!$F:$F,MATCH(LOWER(SUBSTITUTE(HLOOKUP("vehicle",[1]pl!$C:$C,pos!R31),"-","_")),'VI3'!$A:$A,0)) / HLOOKUP("b",'VI3'!$E:$E,MATCH(LOWER(SUBSTITUTE(HLOOKUP("vehicle",[1]pl!$C:$C,pos!R31),"-","_")),'VI3'!$A:$A,0)),)</f>
        <v>0.49353948881655224</v>
      </c>
      <c r="S31" s="14">
        <f>IFERROR(HLOOKUP("w",'VI3'!$F:$F,MATCH(LOWER(SUBSTITUTE(HLOOKUP("vehicle",[1]pl!$C:$C,pos!S31),"-","_")),'VI3'!$A:$A,0)) / HLOOKUP("b",'VI3'!$E:$E,MATCH(LOWER(SUBSTITUTE(HLOOKUP("vehicle",[1]pl!$C:$C,pos!S31),"-","_")),'VI3'!$A:$A,0)),)</f>
        <v>0.48743951028550042</v>
      </c>
      <c r="T31" s="14">
        <f>IFERROR(HLOOKUP("w",'VI3'!$F:$F,MATCH(LOWER(SUBSTITUTE(HLOOKUP("vehicle",[1]pl!$C:$C,pos!T31),"-","_")),'VI3'!$A:$A,0)) / HLOOKUP("b",'VI3'!$E:$E,MATCH(LOWER(SUBSTITUTE(HLOOKUP("vehicle",[1]pl!$C:$C,pos!T31),"-","_")),'VI3'!$A:$A,0)),)</f>
        <v>0.4871220384936148</v>
      </c>
      <c r="U31" s="14">
        <f>IFERROR(HLOOKUP("w",'VI3'!$F:$F,MATCH(LOWER(SUBSTITUTE(HLOOKUP("vehicle",[1]pl!$C:$C,pos!U31),"-","_")),'VI3'!$A:$A,0)) / HLOOKUP("b",'VI3'!$E:$E,MATCH(LOWER(SUBSTITUTE(HLOOKUP("vehicle",[1]pl!$C:$C,pos!U31),"-","_")),'VI3'!$A:$A,0)),)</f>
        <v>0.48370391063961288</v>
      </c>
      <c r="V31" s="14">
        <f>IFERROR(HLOOKUP("w",'VI3'!$F:$F,MATCH(LOWER(SUBSTITUTE(HLOOKUP("vehicle",[1]pl!$C:$C,pos!V31),"-","_")),'VI3'!$A:$A,0)) / HLOOKUP("b",'VI3'!$E:$E,MATCH(LOWER(SUBSTITUTE(HLOOKUP("vehicle",[1]pl!$C:$C,pos!V31),"-","_")),'VI3'!$A:$A,0)),)</f>
        <v>0.48529279371019796</v>
      </c>
      <c r="W31" s="14">
        <f>IFERROR(HLOOKUP("w",'VI3'!$F:$F,MATCH(LOWER(SUBSTITUTE(HLOOKUP("vehicle",[1]pl!$C:$C,pos!W31),"-","_")),'VI3'!$A:$A,0)) / HLOOKUP("b",'VI3'!$E:$E,MATCH(LOWER(SUBSTITUTE(HLOOKUP("vehicle",[1]pl!$C:$C,pos!W31),"-","_")),'VI3'!$A:$A,0)),)</f>
        <v>0.51058205871977036</v>
      </c>
      <c r="X31" s="14">
        <f>IFERROR(HLOOKUP("w",'VI3'!$F:$F,MATCH(LOWER(SUBSTITUTE(HLOOKUP("vehicle",[1]pl!$C:$C,pos!X31),"-","_")),'VI3'!$A:$A,0)) / HLOOKUP("b",'VI3'!$E:$E,MATCH(LOWER(SUBSTITUTE(HLOOKUP("vehicle",[1]pl!$C:$C,pos!X31),"-","_")),'VI3'!$A:$A,0)),)</f>
        <v>0.5167070664353649</v>
      </c>
      <c r="Y31" s="14">
        <f>IFERROR(HLOOKUP("w",'VI3'!$F:$F,MATCH(LOWER(SUBSTITUTE(HLOOKUP("vehicle",[1]pl!$C:$C,pos!Y31),"-","_")),'VI3'!$A:$A,0)) / HLOOKUP("b",'VI3'!$E:$E,MATCH(LOWER(SUBSTITUTE(HLOOKUP("vehicle",[1]pl!$C:$C,pos!Y31),"-","_")),'VI3'!$A:$A,0)),)</f>
        <v>0.47250740367890792</v>
      </c>
      <c r="Z31" s="14">
        <f>IFERROR(HLOOKUP("w",'VI3'!$F:$F,MATCH(LOWER(SUBSTITUTE(HLOOKUP("vehicle",[1]pl!$C:$C,pos!Z31),"-","_")),'VI3'!$A:$A,0)) / HLOOKUP("b",'VI3'!$E:$E,MATCH(LOWER(SUBSTITUTE(HLOOKUP("vehicle",[1]pl!$C:$C,pos!Z31),"-","_")),'VI3'!$A:$A,0)),)</f>
        <v>0.48529279371019796</v>
      </c>
      <c r="AA31" s="14">
        <f>IFERROR(HLOOKUP("w",'VI3'!$F:$F,MATCH(LOWER(SUBSTITUTE(HLOOKUP("vehicle",[1]pl!$C:$C,pos!AA31),"-","_")),'VI3'!$A:$A,0)) / HLOOKUP("b",'VI3'!$E:$E,MATCH(LOWER(SUBSTITUTE(HLOOKUP("vehicle",[1]pl!$C:$C,pos!AA31),"-","_")),'VI3'!$A:$A,0)),)</f>
        <v>0.49790317072017531</v>
      </c>
      <c r="AB31" s="14">
        <f>IFERROR(HLOOKUP("w",'VI3'!$F:$F,MATCH(LOWER(SUBSTITUTE(HLOOKUP("vehicle",[1]pl!$C:$C,pos!AB31),"-","_")),'VI3'!$A:$A,0)) / HLOOKUP("b",'VI3'!$E:$E,MATCH(LOWER(SUBSTITUTE(HLOOKUP("vehicle",[1]pl!$C:$C,pos!AB31),"-","_")),'VI3'!$A:$A,0)),)</f>
        <v>0.49656075003704103</v>
      </c>
      <c r="AC31" s="14">
        <f>IFERROR(HLOOKUP("w",'VI3'!$F:$F,MATCH(LOWER(SUBSTITUTE(HLOOKUP("vehicle",[1]pl!$C:$C,pos!AC31),"-","_")),'VI3'!$A:$A,0)) / HLOOKUP("b",'VI3'!$E:$E,MATCH(LOWER(SUBSTITUTE(HLOOKUP("vehicle",[1]pl!$C:$C,pos!AC31),"-","_")),'VI3'!$A:$A,0)),)</f>
        <v>0.4798568796637428</v>
      </c>
      <c r="AD31" s="14">
        <f>IFERROR(HLOOKUP("w",'VI3'!$F:$F,MATCH(LOWER(SUBSTITUTE(HLOOKUP("vehicle",[1]pl!$C:$C,pos!AD31),"-","_")),'VI3'!$A:$A,0)) / HLOOKUP("b",'VI3'!$E:$E,MATCH(LOWER(SUBSTITUTE(HLOOKUP("vehicle",[1]pl!$C:$C,pos!AD31),"-","_")),'VI3'!$A:$A,0)),)</f>
        <v>0.49429409904405375</v>
      </c>
      <c r="AE31" s="14">
        <f>IFERROR(HLOOKUP("w",'VI3'!$F:$F,MATCH(LOWER(SUBSTITUTE(HLOOKUP("vehicle",[1]pl!$C:$C,pos!AE31),"-","_")),'VI3'!$A:$A,0)) / HLOOKUP("b",'VI3'!$E:$E,MATCH(LOWER(SUBSTITUTE(HLOOKUP("vehicle",[1]pl!$C:$C,pos!AE31),"-","_")),'VI3'!$A:$A,0)),)</f>
        <v>0.51058205871977036</v>
      </c>
    </row>
    <row r="32" spans="1:31" x14ac:dyDescent="0.25">
      <c r="A32" s="14">
        <f>IFERROR(HLOOKUP("w",'VI3'!$F:$F,MATCH(LOWER(SUBSTITUTE(HLOOKUP("vehicle",[1]pl!$C:$C,pos!A32),"-","_")),'VI3'!$A:$A,0)) / HLOOKUP("b",'VI3'!$E:$E,MATCH(LOWER(SUBSTITUTE(HLOOKUP("vehicle",[1]pl!$C:$C,pos!A32),"-","_")),'VI3'!$A:$A,0)),)</f>
        <v>0.48302372484626521</v>
      </c>
      <c r="B32" s="14">
        <f>IFERROR(HLOOKUP("w",'VI3'!$F:$F,MATCH(LOWER(SUBSTITUTE(HLOOKUP("vehicle",[1]pl!$C:$C,pos!B32),"-","_")),'VI3'!$A:$A,0)) / HLOOKUP("b",'VI3'!$E:$E,MATCH(LOWER(SUBSTITUTE(HLOOKUP("vehicle",[1]pl!$C:$C,pos!B32),"-","_")),'VI3'!$A:$A,0)),)</f>
        <v>0.49629572119298943</v>
      </c>
      <c r="C32" s="14">
        <f>IFERROR(HLOOKUP("w",'VI3'!$F:$F,MATCH(LOWER(SUBSTITUTE(HLOOKUP("vehicle",[1]pl!$C:$C,pos!C32),"-","_")),'VI3'!$A:$A,0)) / HLOOKUP("b",'VI3'!$E:$E,MATCH(LOWER(SUBSTITUTE(HLOOKUP("vehicle",[1]pl!$C:$C,pos!C32),"-","_")),'VI3'!$A:$A,0)),)</f>
        <v>0.49121633535204151</v>
      </c>
      <c r="D32" s="14">
        <f>IFERROR(HLOOKUP("w",'VI3'!$F:$F,MATCH(LOWER(SUBSTITUTE(HLOOKUP("vehicle",[1]pl!$C:$C,pos!D32),"-","_")),'VI3'!$A:$A,0)) / HLOOKUP("b",'VI3'!$E:$E,MATCH(LOWER(SUBSTITUTE(HLOOKUP("vehicle",[1]pl!$C:$C,pos!D32),"-","_")),'VI3'!$A:$A,0)),)</f>
        <v>0.48529279371019796</v>
      </c>
      <c r="E32" s="14">
        <f>IFERROR(HLOOKUP("w",'VI3'!$F:$F,MATCH(LOWER(SUBSTITUTE(HLOOKUP("vehicle",[1]pl!$C:$C,pos!E32),"-","_")),'VI3'!$A:$A,0)) / HLOOKUP("b",'VI3'!$E:$E,MATCH(LOWER(SUBSTITUTE(HLOOKUP("vehicle",[1]pl!$C:$C,pos!E32),"-","_")),'VI3'!$A:$A,0)),)</f>
        <v>0.4774421165998578</v>
      </c>
      <c r="F32" s="14">
        <f>IFERROR(HLOOKUP("w",'VI3'!$F:$F,MATCH(LOWER(SUBSTITUTE(HLOOKUP("vehicle",[1]pl!$C:$C,pos!F32),"-","_")),'VI3'!$A:$A,0)) / HLOOKUP("b",'VI3'!$E:$E,MATCH(LOWER(SUBSTITUTE(HLOOKUP("vehicle",[1]pl!$C:$C,pos!F32),"-","_")),'VI3'!$A:$A,0)),)</f>
        <v>0.49353948881655224</v>
      </c>
      <c r="G32" s="14">
        <f>IFERROR(HLOOKUP("w",'VI3'!$F:$F,MATCH(LOWER(SUBSTITUTE(HLOOKUP("vehicle",[1]pl!$C:$C,pos!G32),"-","_")),'VI3'!$A:$A,0)) / HLOOKUP("b",'VI3'!$E:$E,MATCH(LOWER(SUBSTITUTE(HLOOKUP("vehicle",[1]pl!$C:$C,pos!G32),"-","_")),'VI3'!$A:$A,0)),)</f>
        <v>0.47498983991713639</v>
      </c>
      <c r="H32" s="14">
        <f>IFERROR(HLOOKUP("w",'VI3'!$F:$F,MATCH(LOWER(SUBSTITUTE(HLOOKUP("vehicle",[1]pl!$C:$C,pos!H32),"-","_")),'VI3'!$A:$A,0)) / HLOOKUP("b",'VI3'!$E:$E,MATCH(LOWER(SUBSTITUTE(HLOOKUP("vehicle",[1]pl!$C:$C,pos!H32),"-","_")),'VI3'!$A:$A,0)),)</f>
        <v>0.48673601932138499</v>
      </c>
      <c r="I32" s="14">
        <f>IFERROR(HLOOKUP("w",'VI3'!$F:$F,MATCH(LOWER(SUBSTITUTE(HLOOKUP("vehicle",[1]pl!$C:$C,pos!I32),"-","_")),'VI3'!$A:$A,0)) / HLOOKUP("b",'VI3'!$E:$E,MATCH(LOWER(SUBSTITUTE(HLOOKUP("vehicle",[1]pl!$C:$C,pos!I32),"-","_")),'VI3'!$A:$A,0)),)</f>
        <v>0.49121633535204151</v>
      </c>
      <c r="J32" s="14">
        <f>IFERROR(HLOOKUP("w",'VI3'!$F:$F,MATCH(LOWER(SUBSTITUTE(HLOOKUP("vehicle",[1]pl!$C:$C,pos!J32),"-","_")),'VI3'!$A:$A,0)) / HLOOKUP("b",'VI3'!$E:$E,MATCH(LOWER(SUBSTITUTE(HLOOKUP("vehicle",[1]pl!$C:$C,pos!J32),"-","_")),'VI3'!$A:$A,0)),)</f>
        <v>0.49644161573350687</v>
      </c>
      <c r="K32" s="14">
        <f>IFERROR(HLOOKUP("w",'VI3'!$F:$F,MATCH(LOWER(SUBSTITUTE(HLOOKUP("vehicle",[1]pl!$C:$C,pos!K32),"-","_")),'VI3'!$A:$A,0)) / HLOOKUP("b",'VI3'!$E:$E,MATCH(LOWER(SUBSTITUTE(HLOOKUP("vehicle",[1]pl!$C:$C,pos!K32),"-","_")),'VI3'!$A:$A,0)),)</f>
        <v>0.5264578540103122</v>
      </c>
      <c r="L32" s="14">
        <f>IFERROR(HLOOKUP("w",'VI3'!$F:$F,MATCH(LOWER(SUBSTITUTE(HLOOKUP("vehicle",[1]pl!$C:$C,pos!L32),"-","_")),'VI3'!$A:$A,0)) / HLOOKUP("b",'VI3'!$E:$E,MATCH(LOWER(SUBSTITUTE(HLOOKUP("vehicle",[1]pl!$C:$C,pos!L32),"-","_")),'VI3'!$A:$A,0)),)</f>
        <v>0.5128534011587198</v>
      </c>
      <c r="M32" s="14">
        <f>IFERROR(HLOOKUP("w",'VI3'!$F:$F,MATCH(LOWER(SUBSTITUTE(HLOOKUP("vehicle",[1]pl!$C:$C,pos!M32),"-","_")),'VI3'!$A:$A,0)) / HLOOKUP("b",'VI3'!$E:$E,MATCH(LOWER(SUBSTITUTE(HLOOKUP("vehicle",[1]pl!$C:$C,pos!M32),"-","_")),'VI3'!$A:$A,0)),)</f>
        <v>0.51058205871977036</v>
      </c>
      <c r="N32" s="14">
        <f>IFERROR(HLOOKUP("w",'VI3'!$F:$F,MATCH(LOWER(SUBSTITUTE(HLOOKUP("vehicle",[1]pl!$C:$C,pos!N32),"-","_")),'VI3'!$A:$A,0)) / HLOOKUP("b",'VI3'!$E:$E,MATCH(LOWER(SUBSTITUTE(HLOOKUP("vehicle",[1]pl!$C:$C,pos!N32),"-","_")),'VI3'!$A:$A,0)),)</f>
        <v>0.49073633892430718</v>
      </c>
      <c r="O32" s="14">
        <f>IFERROR(HLOOKUP("w",'VI3'!$F:$F,MATCH(LOWER(SUBSTITUTE(HLOOKUP("vehicle",[1]pl!$C:$C,pos!O32),"-","_")),'VI3'!$A:$A,0)) / HLOOKUP("b",'VI3'!$E:$E,MATCH(LOWER(SUBSTITUTE(HLOOKUP("vehicle",[1]pl!$C:$C,pos!O32),"-","_")),'VI3'!$A:$A,0)),)</f>
        <v>0.47184074699337131</v>
      </c>
      <c r="P32" s="14"/>
      <c r="Q32" s="14">
        <f>IFERROR(HLOOKUP("w",'VI3'!$F:$F,MATCH(LOWER(SUBSTITUTE(HLOOKUP("vehicle",[1]pl!$C:$C,pos!Q32),"-","_")),'VI3'!$A:$A,0)) / HLOOKUP("b",'VI3'!$E:$E,MATCH(LOWER(SUBSTITUTE(HLOOKUP("vehicle",[1]pl!$C:$C,pos!Q32),"-","_")),'VI3'!$A:$A,0)),)</f>
        <v>0.48302372484626521</v>
      </c>
      <c r="R32" s="14">
        <f>IFERROR(HLOOKUP("w",'VI3'!$F:$F,MATCH(LOWER(SUBSTITUTE(HLOOKUP("vehicle",[1]pl!$C:$C,pos!R32),"-","_")),'VI3'!$A:$A,0)) / HLOOKUP("b",'VI3'!$E:$E,MATCH(LOWER(SUBSTITUTE(HLOOKUP("vehicle",[1]pl!$C:$C,pos!R32),"-","_")),'VI3'!$A:$A,0)),)</f>
        <v>0.5264578540103122</v>
      </c>
      <c r="S32" s="14">
        <f>IFERROR(HLOOKUP("w",'VI3'!$F:$F,MATCH(LOWER(SUBSTITUTE(HLOOKUP("vehicle",[1]pl!$C:$C,pos!S32),"-","_")),'VI3'!$A:$A,0)) / HLOOKUP("b",'VI3'!$E:$E,MATCH(LOWER(SUBSTITUTE(HLOOKUP("vehicle",[1]pl!$C:$C,pos!S32),"-","_")),'VI3'!$A:$A,0)),)</f>
        <v>0.49073633892430718</v>
      </c>
      <c r="T32" s="14">
        <f>IFERROR(HLOOKUP("w",'VI3'!$F:$F,MATCH(LOWER(SUBSTITUTE(HLOOKUP("vehicle",[1]pl!$C:$C,pos!T32),"-","_")),'VI3'!$A:$A,0)) / HLOOKUP("b",'VI3'!$E:$E,MATCH(LOWER(SUBSTITUTE(HLOOKUP("vehicle",[1]pl!$C:$C,pos!T32),"-","_")),'VI3'!$A:$A,0)),)</f>
        <v>0.47904513929470205</v>
      </c>
      <c r="U32" s="14">
        <f>IFERROR(HLOOKUP("w",'VI3'!$F:$F,MATCH(LOWER(SUBSTITUTE(HLOOKUP("vehicle",[1]pl!$C:$C,pos!U32),"-","_")),'VI3'!$A:$A,0)) / HLOOKUP("b",'VI3'!$E:$E,MATCH(LOWER(SUBSTITUTE(HLOOKUP("vehicle",[1]pl!$C:$C,pos!U32),"-","_")),'VI3'!$A:$A,0)),)</f>
        <v>0.50998298986255219</v>
      </c>
      <c r="V32" s="14">
        <f>IFERROR(HLOOKUP("w",'VI3'!$F:$F,MATCH(LOWER(SUBSTITUTE(HLOOKUP("vehicle",[1]pl!$C:$C,pos!V32),"-","_")),'VI3'!$A:$A,0)) / HLOOKUP("b",'VI3'!$E:$E,MATCH(LOWER(SUBSTITUTE(HLOOKUP("vehicle",[1]pl!$C:$C,pos!V32),"-","_")),'VI3'!$A:$A,0)),)</f>
        <v>0.5167070664353649</v>
      </c>
      <c r="W32" s="14">
        <f>IFERROR(HLOOKUP("w",'VI3'!$F:$F,MATCH(LOWER(SUBSTITUTE(HLOOKUP("vehicle",[1]pl!$C:$C,pos!W32),"-","_")),'VI3'!$A:$A,0)) / HLOOKUP("b",'VI3'!$E:$E,MATCH(LOWER(SUBSTITUTE(HLOOKUP("vehicle",[1]pl!$C:$C,pos!W32),"-","_")),'VI3'!$A:$A,0)),)</f>
        <v>0.51556233951607444</v>
      </c>
      <c r="X32" s="14">
        <f>IFERROR(HLOOKUP("w",'VI3'!$F:$F,MATCH(LOWER(SUBSTITUTE(HLOOKUP("vehicle",[1]pl!$C:$C,pos!X32),"-","_")),'VI3'!$A:$A,0)) / HLOOKUP("b",'VI3'!$E:$E,MATCH(LOWER(SUBSTITUTE(HLOOKUP("vehicle",[1]pl!$C:$C,pos!X32),"-","_")),'VI3'!$A:$A,0)),)</f>
        <v>0.48370391063961288</v>
      </c>
      <c r="Y32" s="14">
        <f>IFERROR(HLOOKUP("w",'VI3'!$F:$F,MATCH(LOWER(SUBSTITUTE(HLOOKUP("vehicle",[1]pl!$C:$C,pos!Y32),"-","_")),'VI3'!$A:$A,0)) / HLOOKUP("b",'VI3'!$E:$E,MATCH(LOWER(SUBSTITUTE(HLOOKUP("vehicle",[1]pl!$C:$C,pos!Y32),"-","_")),'VI3'!$A:$A,0)),)</f>
        <v>0.49121633535204151</v>
      </c>
      <c r="Z32" s="14">
        <f>IFERROR(HLOOKUP("w",'VI3'!$F:$F,MATCH(LOWER(SUBSTITUTE(HLOOKUP("vehicle",[1]pl!$C:$C,pos!Z32),"-","_")),'VI3'!$A:$A,0)) / HLOOKUP("b",'VI3'!$E:$E,MATCH(LOWER(SUBSTITUTE(HLOOKUP("vehicle",[1]pl!$C:$C,pos!Z32),"-","_")),'VI3'!$A:$A,0)),)</f>
        <v>0.4906254247604952</v>
      </c>
      <c r="AA32" s="14">
        <f>IFERROR(HLOOKUP("w",'VI3'!$F:$F,MATCH(LOWER(SUBSTITUTE(HLOOKUP("vehicle",[1]pl!$C:$C,pos!AA32),"-","_")),'VI3'!$A:$A,0)) / HLOOKUP("b",'VI3'!$E:$E,MATCH(LOWER(SUBSTITUTE(HLOOKUP("vehicle",[1]pl!$C:$C,pos!AA32),"-","_")),'VI3'!$A:$A,0)),)</f>
        <v>0.48896296957930768</v>
      </c>
      <c r="AB32" s="14">
        <f>IFERROR(HLOOKUP("w",'VI3'!$F:$F,MATCH(LOWER(SUBSTITUTE(HLOOKUP("vehicle",[1]pl!$C:$C,pos!AB32),"-","_")),'VI3'!$A:$A,0)) / HLOOKUP("b",'VI3'!$E:$E,MATCH(LOWER(SUBSTITUTE(HLOOKUP("vehicle",[1]pl!$C:$C,pos!AB32),"-","_")),'VI3'!$A:$A,0)),)</f>
        <v>0.49353948881655224</v>
      </c>
      <c r="AC32" s="14">
        <f>IFERROR(HLOOKUP("w",'VI3'!$F:$F,MATCH(LOWER(SUBSTITUTE(HLOOKUP("vehicle",[1]pl!$C:$C,pos!AC32),"-","_")),'VI3'!$A:$A,0)) / HLOOKUP("b",'VI3'!$E:$E,MATCH(LOWER(SUBSTITUTE(HLOOKUP("vehicle",[1]pl!$C:$C,pos!AC32),"-","_")),'VI3'!$A:$A,0)),)</f>
        <v>0.51058205871977036</v>
      </c>
      <c r="AD32" s="14">
        <f>IFERROR(HLOOKUP("w",'VI3'!$F:$F,MATCH(LOWER(SUBSTITUTE(HLOOKUP("vehicle",[1]pl!$C:$C,pos!AD32),"-","_")),'VI3'!$A:$A,0)) / HLOOKUP("b",'VI3'!$E:$E,MATCH(LOWER(SUBSTITUTE(HLOOKUP("vehicle",[1]pl!$C:$C,pos!AD32),"-","_")),'VI3'!$A:$A,0)),)</f>
        <v>0.5416095986135957</v>
      </c>
      <c r="AE32" s="14">
        <f>IFERROR(HLOOKUP("w",'VI3'!$F:$F,MATCH(LOWER(SUBSTITUTE(HLOOKUP("vehicle",[1]pl!$C:$C,pos!AE32),"-","_")),'VI3'!$A:$A,0)) / HLOOKUP("b",'VI3'!$E:$E,MATCH(LOWER(SUBSTITUTE(HLOOKUP("vehicle",[1]pl!$C:$C,pos!AE32),"-","_")),'VI3'!$A:$A,0)),)</f>
        <v>0.49121633535204151</v>
      </c>
    </row>
    <row r="33" spans="1:31" x14ac:dyDescent="0.25">
      <c r="A33" s="14">
        <f>IFERROR(HLOOKUP("w",'VI3'!$F:$F,MATCH(LOWER(SUBSTITUTE(HLOOKUP("vehicle",[1]pl!$C:$C,pos!A33),"-","_")),'VI3'!$A:$A,0)) / HLOOKUP("b",'VI3'!$E:$E,MATCH(LOWER(SUBSTITUTE(HLOOKUP("vehicle",[1]pl!$C:$C,pos!A33),"-","_")),'VI3'!$A:$A,0)),)</f>
        <v>0.49644161573350687</v>
      </c>
      <c r="B33" s="14">
        <f>IFERROR(HLOOKUP("w",'VI3'!$F:$F,MATCH(LOWER(SUBSTITUTE(HLOOKUP("vehicle",[1]pl!$C:$C,pos!B33),"-","_")),'VI3'!$A:$A,0)) / HLOOKUP("b",'VI3'!$E:$E,MATCH(LOWER(SUBSTITUTE(HLOOKUP("vehicle",[1]pl!$C:$C,pos!B33),"-","_")),'VI3'!$A:$A,0)),)</f>
        <v>0.47978898074134169</v>
      </c>
      <c r="C33" s="14">
        <f>IFERROR(HLOOKUP("w",'VI3'!$F:$F,MATCH(LOWER(SUBSTITUTE(HLOOKUP("vehicle",[1]pl!$C:$C,pos!C33),"-","_")),'VI3'!$A:$A,0)) / HLOOKUP("b",'VI3'!$E:$E,MATCH(LOWER(SUBSTITUTE(HLOOKUP("vehicle",[1]pl!$C:$C,pos!C33),"-","_")),'VI3'!$A:$A,0)),)</f>
        <v>0.48929289036489898</v>
      </c>
      <c r="D33" s="14">
        <f>IFERROR(HLOOKUP("w",'VI3'!$F:$F,MATCH(LOWER(SUBSTITUTE(HLOOKUP("vehicle",[1]pl!$C:$C,pos!D33),"-","_")),'VI3'!$A:$A,0)) / HLOOKUP("b",'VI3'!$E:$E,MATCH(LOWER(SUBSTITUTE(HLOOKUP("vehicle",[1]pl!$C:$C,pos!D33),"-","_")),'VI3'!$A:$A,0)),)</f>
        <v>0.4774421165998578</v>
      </c>
      <c r="E33" s="14">
        <f>IFERROR(HLOOKUP("w",'VI3'!$F:$F,MATCH(LOWER(SUBSTITUTE(HLOOKUP("vehicle",[1]pl!$C:$C,pos!E33),"-","_")),'VI3'!$A:$A,0)) / HLOOKUP("b",'VI3'!$E:$E,MATCH(LOWER(SUBSTITUTE(HLOOKUP("vehicle",[1]pl!$C:$C,pos!E33),"-","_")),'VI3'!$A:$A,0)),)</f>
        <v>0.46011599349018362</v>
      </c>
      <c r="F33" s="14">
        <f>IFERROR(HLOOKUP("w",'VI3'!$F:$F,MATCH(LOWER(SUBSTITUTE(HLOOKUP("vehicle",[1]pl!$C:$C,pos!F33),"-","_")),'VI3'!$A:$A,0)) / HLOOKUP("b",'VI3'!$E:$E,MATCH(LOWER(SUBSTITUTE(HLOOKUP("vehicle",[1]pl!$C:$C,pos!F33),"-","_")),'VI3'!$A:$A,0)),)</f>
        <v>0.50248848516014832</v>
      </c>
      <c r="G33" s="14">
        <f>IFERROR(HLOOKUP("w",'VI3'!$F:$F,MATCH(LOWER(SUBSTITUTE(HLOOKUP("vehicle",[1]pl!$C:$C,pos!G33),"-","_")),'VI3'!$A:$A,0)) / HLOOKUP("b",'VI3'!$E:$E,MATCH(LOWER(SUBSTITUTE(HLOOKUP("vehicle",[1]pl!$C:$C,pos!G33),"-","_")),'VI3'!$A:$A,0)),)</f>
        <v>0.5167070664353649</v>
      </c>
      <c r="H33" s="14">
        <f>IFERROR(HLOOKUP("w",'VI3'!$F:$F,MATCH(LOWER(SUBSTITUTE(HLOOKUP("vehicle",[1]pl!$C:$C,pos!H33),"-","_")),'VI3'!$A:$A,0)) / HLOOKUP("b",'VI3'!$E:$E,MATCH(LOWER(SUBSTITUTE(HLOOKUP("vehicle",[1]pl!$C:$C,pos!H33),"-","_")),'VI3'!$A:$A,0)),)</f>
        <v>0.48896296957930768</v>
      </c>
      <c r="I33" s="14">
        <f>IFERROR(HLOOKUP("w",'VI3'!$F:$F,MATCH(LOWER(SUBSTITUTE(HLOOKUP("vehicle",[1]pl!$C:$C,pos!I33),"-","_")),'VI3'!$A:$A,0)) / HLOOKUP("b",'VI3'!$E:$E,MATCH(LOWER(SUBSTITUTE(HLOOKUP("vehicle",[1]pl!$C:$C,pos!I33),"-","_")),'VI3'!$A:$A,0)),)</f>
        <v>0.50282024582894791</v>
      </c>
      <c r="J33" s="14">
        <f>IFERROR(HLOOKUP("w",'VI3'!$F:$F,MATCH(LOWER(SUBSTITUTE(HLOOKUP("vehicle",[1]pl!$C:$C,pos!J33),"-","_")),'VI3'!$A:$A,0)) / HLOOKUP("b",'VI3'!$E:$E,MATCH(LOWER(SUBSTITUTE(HLOOKUP("vehicle",[1]pl!$C:$C,pos!J33),"-","_")),'VI3'!$A:$A,0)),)</f>
        <v>0.49731584407020024</v>
      </c>
      <c r="K33" s="14">
        <f>IFERROR(HLOOKUP("w",'VI3'!$F:$F,MATCH(LOWER(SUBSTITUTE(HLOOKUP("vehicle",[1]pl!$C:$C,pos!K33),"-","_")),'VI3'!$A:$A,0)) / HLOOKUP("b",'VI3'!$E:$E,MATCH(LOWER(SUBSTITUTE(HLOOKUP("vehicle",[1]pl!$C:$C,pos!K33),"-","_")),'VI3'!$A:$A,0)),)</f>
        <v>0.48302372484626521</v>
      </c>
      <c r="L33" s="14">
        <f>IFERROR(HLOOKUP("w",'VI3'!$F:$F,MATCH(LOWER(SUBSTITUTE(HLOOKUP("vehicle",[1]pl!$C:$C,pos!L33),"-","_")),'VI3'!$A:$A,0)) / HLOOKUP("b",'VI3'!$E:$E,MATCH(LOWER(SUBSTITUTE(HLOOKUP("vehicle",[1]pl!$C:$C,pos!L33),"-","_")),'VI3'!$A:$A,0)),)</f>
        <v>0.48060682635016627</v>
      </c>
      <c r="M33" s="14">
        <f>IFERROR(HLOOKUP("w",'VI3'!$F:$F,MATCH(LOWER(SUBSTITUTE(HLOOKUP("vehicle",[1]pl!$C:$C,pos!M33),"-","_")),'VI3'!$A:$A,0)) / HLOOKUP("b",'VI3'!$E:$E,MATCH(LOWER(SUBSTITUTE(HLOOKUP("vehicle",[1]pl!$C:$C,pos!M33),"-","_")),'VI3'!$A:$A,0)),)</f>
        <v>0.47904513929470205</v>
      </c>
      <c r="N33" s="14">
        <f>IFERROR(HLOOKUP("w",'VI3'!$F:$F,MATCH(LOWER(SUBSTITUTE(HLOOKUP("vehicle",[1]pl!$C:$C,pos!N33),"-","_")),'VI3'!$A:$A,0)) / HLOOKUP("b",'VI3'!$E:$E,MATCH(LOWER(SUBSTITUTE(HLOOKUP("vehicle",[1]pl!$C:$C,pos!N33),"-","_")),'VI3'!$A:$A,0)),)</f>
        <v>0.48595643353108103</v>
      </c>
      <c r="O33" s="14">
        <f>IFERROR(HLOOKUP("w",'VI3'!$F:$F,MATCH(LOWER(SUBSTITUTE(HLOOKUP("vehicle",[1]pl!$C:$C,pos!O33),"-","_")),'VI3'!$A:$A,0)) / HLOOKUP("b",'VI3'!$E:$E,MATCH(LOWER(SUBSTITUTE(HLOOKUP("vehicle",[1]pl!$C:$C,pos!O33),"-","_")),'VI3'!$A:$A,0)),)</f>
        <v>0.49429409904405375</v>
      </c>
      <c r="P33" s="14"/>
      <c r="Q33" s="14">
        <f>IFERROR(HLOOKUP("w",'VI3'!$F:$F,MATCH(LOWER(SUBSTITUTE(HLOOKUP("vehicle",[1]pl!$C:$C,pos!Q33),"-","_")),'VI3'!$A:$A,0)) / HLOOKUP("b",'VI3'!$E:$E,MATCH(LOWER(SUBSTITUTE(HLOOKUP("vehicle",[1]pl!$C:$C,pos!Q33),"-","_")),'VI3'!$A:$A,0)),)</f>
        <v>0.50257899408970841</v>
      </c>
      <c r="R33" s="14">
        <f>IFERROR(HLOOKUP("w",'VI3'!$F:$F,MATCH(LOWER(SUBSTITUTE(HLOOKUP("vehicle",[1]pl!$C:$C,pos!R33),"-","_")),'VI3'!$A:$A,0)) / HLOOKUP("b",'VI3'!$E:$E,MATCH(LOWER(SUBSTITUTE(HLOOKUP("vehicle",[1]pl!$C:$C,pos!R33),"-","_")),'VI3'!$A:$A,0)),)</f>
        <v>0.51058205871977036</v>
      </c>
      <c r="S33" s="14">
        <f>IFERROR(HLOOKUP("w",'VI3'!$F:$F,MATCH(LOWER(SUBSTITUTE(HLOOKUP("vehicle",[1]pl!$C:$C,pos!S33),"-","_")),'VI3'!$A:$A,0)) / HLOOKUP("b",'VI3'!$E:$E,MATCH(LOWER(SUBSTITUTE(HLOOKUP("vehicle",[1]pl!$C:$C,pos!S33),"-","_")),'VI3'!$A:$A,0)),)</f>
        <v>0.49790317072017531</v>
      </c>
      <c r="T33" s="14">
        <f>IFERROR(HLOOKUP("w",'VI3'!$F:$F,MATCH(LOWER(SUBSTITUTE(HLOOKUP("vehicle",[1]pl!$C:$C,pos!T33),"-","_")),'VI3'!$A:$A,0)) / HLOOKUP("b",'VI3'!$E:$E,MATCH(LOWER(SUBSTITUTE(HLOOKUP("vehicle",[1]pl!$C:$C,pos!T33),"-","_")),'VI3'!$A:$A,0)),)</f>
        <v>0.48302372484626521</v>
      </c>
      <c r="U33" s="14">
        <f>IFERROR(HLOOKUP("w",'VI3'!$F:$F,MATCH(LOWER(SUBSTITUTE(HLOOKUP("vehicle",[1]pl!$C:$C,pos!U33),"-","_")),'VI3'!$A:$A,0)) / HLOOKUP("b",'VI3'!$E:$E,MATCH(LOWER(SUBSTITUTE(HLOOKUP("vehicle",[1]pl!$C:$C,pos!U33),"-","_")),'VI3'!$A:$A,0)),)</f>
        <v>0.49644161573350687</v>
      </c>
      <c r="V33" s="14">
        <f>IFERROR(HLOOKUP("w",'VI3'!$F:$F,MATCH(LOWER(SUBSTITUTE(HLOOKUP("vehicle",[1]pl!$C:$C,pos!V33),"-","_")),'VI3'!$A:$A,0)) / HLOOKUP("b",'VI3'!$E:$E,MATCH(LOWER(SUBSTITUTE(HLOOKUP("vehicle",[1]pl!$C:$C,pos!V33),"-","_")),'VI3'!$A:$A,0)),)</f>
        <v>0.49731584407020024</v>
      </c>
      <c r="W33" s="14">
        <f>IFERROR(HLOOKUP("w",'VI3'!$F:$F,MATCH(LOWER(SUBSTITUTE(HLOOKUP("vehicle",[1]pl!$C:$C,pos!W33),"-","_")),'VI3'!$A:$A,0)) / HLOOKUP("b",'VI3'!$E:$E,MATCH(LOWER(SUBSTITUTE(HLOOKUP("vehicle",[1]pl!$C:$C,pos!W33),"-","_")),'VI3'!$A:$A,0)),)</f>
        <v>0.49872331813862281</v>
      </c>
      <c r="X33" s="14">
        <f>IFERROR(HLOOKUP("w",'VI3'!$F:$F,MATCH(LOWER(SUBSTITUTE(HLOOKUP("vehicle",[1]pl!$C:$C,pos!X33),"-","_")),'VI3'!$A:$A,0)) / HLOOKUP("b",'VI3'!$E:$E,MATCH(LOWER(SUBSTITUTE(HLOOKUP("vehicle",[1]pl!$C:$C,pos!X33),"-","_")),'VI3'!$A:$A,0)),)</f>
        <v>0.47250740367890792</v>
      </c>
      <c r="Y33" s="14">
        <f>IFERROR(HLOOKUP("w",'VI3'!$F:$F,MATCH(LOWER(SUBSTITUTE(HLOOKUP("vehicle",[1]pl!$C:$C,pos!Y33),"-","_")),'VI3'!$A:$A,0)) / HLOOKUP("b",'VI3'!$E:$E,MATCH(LOWER(SUBSTITUTE(HLOOKUP("vehicle",[1]pl!$C:$C,pos!Y33),"-","_")),'VI3'!$A:$A,0)),)</f>
        <v>0.48060682635016627</v>
      </c>
      <c r="Z33" s="14">
        <f>IFERROR(HLOOKUP("w",'VI3'!$F:$F,MATCH(LOWER(SUBSTITUTE(HLOOKUP("vehicle",[1]pl!$C:$C,pos!Z33),"-","_")),'VI3'!$A:$A,0)) / HLOOKUP("b",'VI3'!$E:$E,MATCH(LOWER(SUBSTITUTE(HLOOKUP("vehicle",[1]pl!$C:$C,pos!Z33),"-","_")),'VI3'!$A:$A,0)),)</f>
        <v>0.48595643353108103</v>
      </c>
      <c r="AA33" s="14">
        <f>IFERROR(HLOOKUP("w",'VI3'!$F:$F,MATCH(LOWER(SUBSTITUTE(HLOOKUP("vehicle",[1]pl!$C:$C,pos!AA33),"-","_")),'VI3'!$A:$A,0)) / HLOOKUP("b",'VI3'!$E:$E,MATCH(LOWER(SUBSTITUTE(HLOOKUP("vehicle",[1]pl!$C:$C,pos!AA33),"-","_")),'VI3'!$A:$A,0)),)</f>
        <v>0.50842213670978176</v>
      </c>
      <c r="AB33" s="14">
        <f>IFERROR(HLOOKUP("w",'VI3'!$F:$F,MATCH(LOWER(SUBSTITUTE(HLOOKUP("vehicle",[1]pl!$C:$C,pos!AB33),"-","_")),'VI3'!$A:$A,0)) / HLOOKUP("b",'VI3'!$E:$E,MATCH(LOWER(SUBSTITUTE(HLOOKUP("vehicle",[1]pl!$C:$C,pos!AB33),"-","_")),'VI3'!$A:$A,0)),)</f>
        <v>0.48929289036489898</v>
      </c>
      <c r="AC33" s="14">
        <f>IFERROR(HLOOKUP("w",'VI3'!$F:$F,MATCH(LOWER(SUBSTITUTE(HLOOKUP("vehicle",[1]pl!$C:$C,pos!AC33),"-","_")),'VI3'!$A:$A,0)) / HLOOKUP("b",'VI3'!$E:$E,MATCH(LOWER(SUBSTITUTE(HLOOKUP("vehicle",[1]pl!$C:$C,pos!AC33),"-","_")),'VI3'!$A:$A,0)),)</f>
        <v>0.50888819767161697</v>
      </c>
      <c r="AD33" s="14">
        <f>IFERROR(HLOOKUP("w",'VI3'!$F:$F,MATCH(LOWER(SUBSTITUTE(HLOOKUP("vehicle",[1]pl!$C:$C,pos!AD33),"-","_")),'VI3'!$A:$A,0)) / HLOOKUP("b",'VI3'!$E:$E,MATCH(LOWER(SUBSTITUTE(HLOOKUP("vehicle",[1]pl!$C:$C,pos!AD33),"-","_")),'VI3'!$A:$A,0)),)</f>
        <v>0.49644161573350687</v>
      </c>
      <c r="AE33" s="14">
        <f>IFERROR(HLOOKUP("w",'VI3'!$F:$F,MATCH(LOWER(SUBSTITUTE(HLOOKUP("vehicle",[1]pl!$C:$C,pos!AE33),"-","_")),'VI3'!$A:$A,0)) / HLOOKUP("b",'VI3'!$E:$E,MATCH(LOWER(SUBSTITUTE(HLOOKUP("vehicle",[1]pl!$C:$C,pos!AE33),"-","_")),'VI3'!$A:$A,0)),)</f>
        <v>0.50042346273759575</v>
      </c>
    </row>
    <row r="34" spans="1:31" x14ac:dyDescent="0.25">
      <c r="A34" s="14">
        <f>IFERROR(HLOOKUP("w",'VI3'!$F:$F,MATCH(LOWER(SUBSTITUTE(HLOOKUP("vehicle",[1]pl!$C:$C,pos!A34),"-","_")),'VI3'!$A:$A,0)) / HLOOKUP("b",'VI3'!$E:$E,MATCH(LOWER(SUBSTITUTE(HLOOKUP("vehicle",[1]pl!$C:$C,pos!A34),"-","_")),'VI3'!$A:$A,0)),)</f>
        <v>0.49731584407020024</v>
      </c>
      <c r="B34" s="14">
        <f>IFERROR(HLOOKUP("w",'VI3'!$F:$F,MATCH(LOWER(SUBSTITUTE(HLOOKUP("vehicle",[1]pl!$C:$C,pos!B34),"-","_")),'VI3'!$A:$A,0)) / HLOOKUP("b",'VI3'!$E:$E,MATCH(LOWER(SUBSTITUTE(HLOOKUP("vehicle",[1]pl!$C:$C,pos!B34),"-","_")),'VI3'!$A:$A,0)),)</f>
        <v>0.48059446497890895</v>
      </c>
      <c r="C34" s="14">
        <f>IFERROR(HLOOKUP("w",'VI3'!$F:$F,MATCH(LOWER(SUBSTITUTE(HLOOKUP("vehicle",[1]pl!$C:$C,pos!C34),"-","_")),'VI3'!$A:$A,0)) / HLOOKUP("b",'VI3'!$E:$E,MATCH(LOWER(SUBSTITUTE(HLOOKUP("vehicle",[1]pl!$C:$C,pos!C34),"-","_")),'VI3'!$A:$A,0)),)</f>
        <v>0.4774421165998578</v>
      </c>
      <c r="D34" s="14">
        <f>IFERROR(HLOOKUP("w",'VI3'!$F:$F,MATCH(LOWER(SUBSTITUTE(HLOOKUP("vehicle",[1]pl!$C:$C,pos!D34),"-","_")),'VI3'!$A:$A,0)) / HLOOKUP("b",'VI3'!$E:$E,MATCH(LOWER(SUBSTITUTE(HLOOKUP("vehicle",[1]pl!$C:$C,pos!D34),"-","_")),'VI3'!$A:$A,0)),)</f>
        <v>0.49656075003704103</v>
      </c>
      <c r="E34" s="14">
        <f>IFERROR(HLOOKUP("w",'VI3'!$F:$F,MATCH(LOWER(SUBSTITUTE(HLOOKUP("vehicle",[1]pl!$C:$C,pos!E34),"-","_")),'VI3'!$A:$A,0)) / HLOOKUP("b",'VI3'!$E:$E,MATCH(LOWER(SUBSTITUTE(HLOOKUP("vehicle",[1]pl!$C:$C,pos!E34),"-","_")),'VI3'!$A:$A,0)),)</f>
        <v>0.51134370319063871</v>
      </c>
      <c r="F34" s="14">
        <f>IFERROR(HLOOKUP("w",'VI3'!$F:$F,MATCH(LOWER(SUBSTITUTE(HLOOKUP("vehicle",[1]pl!$C:$C,pos!F34),"-","_")),'VI3'!$A:$A,0)) / HLOOKUP("b",'VI3'!$E:$E,MATCH(LOWER(SUBSTITUTE(HLOOKUP("vehicle",[1]pl!$C:$C,pos!F34),"-","_")),'VI3'!$A:$A,0)),)</f>
        <v>0.49429409904405375</v>
      </c>
      <c r="G34" s="14">
        <f>IFERROR(HLOOKUP("w",'VI3'!$F:$F,MATCH(LOWER(SUBSTITUTE(HLOOKUP("vehicle",[1]pl!$C:$C,pos!G34),"-","_")),'VI3'!$A:$A,0)) / HLOOKUP("b",'VI3'!$E:$E,MATCH(LOWER(SUBSTITUTE(HLOOKUP("vehicle",[1]pl!$C:$C,pos!G34),"-","_")),'VI3'!$A:$A,0)),)</f>
        <v>0.48903800169252648</v>
      </c>
      <c r="H34" s="14">
        <f>IFERROR(HLOOKUP("w",'VI3'!$F:$F,MATCH(LOWER(SUBSTITUTE(HLOOKUP("vehicle",[1]pl!$C:$C,pos!H34),"-","_")),'VI3'!$A:$A,0)) / HLOOKUP("b",'VI3'!$E:$E,MATCH(LOWER(SUBSTITUTE(HLOOKUP("vehicle",[1]pl!$C:$C,pos!H34),"-","_")),'VI3'!$A:$A,0)),)</f>
        <v>0.49353948881655224</v>
      </c>
      <c r="I34" s="14">
        <f>IFERROR(HLOOKUP("w",'VI3'!$F:$F,MATCH(LOWER(SUBSTITUTE(HLOOKUP("vehicle",[1]pl!$C:$C,pos!I34),"-","_")),'VI3'!$A:$A,0)) / HLOOKUP("b",'VI3'!$E:$E,MATCH(LOWER(SUBSTITUTE(HLOOKUP("vehicle",[1]pl!$C:$C,pos!I34),"-","_")),'VI3'!$A:$A,0)),)</f>
        <v>0.49526090682786023</v>
      </c>
      <c r="J34" s="14">
        <f>IFERROR(HLOOKUP("w",'VI3'!$F:$F,MATCH(LOWER(SUBSTITUTE(HLOOKUP("vehicle",[1]pl!$C:$C,pos!J34),"-","_")),'VI3'!$A:$A,0)) / HLOOKUP("b",'VI3'!$E:$E,MATCH(LOWER(SUBSTITUTE(HLOOKUP("vehicle",[1]pl!$C:$C,pos!J34),"-","_")),'VI3'!$A:$A,0)),)</f>
        <v>0.48929289036489898</v>
      </c>
      <c r="K34" s="14">
        <f>IFERROR(HLOOKUP("w",'VI3'!$F:$F,MATCH(LOWER(SUBSTITUTE(HLOOKUP("vehicle",[1]pl!$C:$C,pos!K34),"-","_")),'VI3'!$A:$A,0)) / HLOOKUP("b",'VI3'!$E:$E,MATCH(LOWER(SUBSTITUTE(HLOOKUP("vehicle",[1]pl!$C:$C,pos!K34),"-","_")),'VI3'!$A:$A,0)),)</f>
        <v>0.48370391063961288</v>
      </c>
      <c r="L34" s="14">
        <f>IFERROR(HLOOKUP("w",'VI3'!$F:$F,MATCH(LOWER(SUBSTITUTE(HLOOKUP("vehicle",[1]pl!$C:$C,pos!L34),"-","_")),'VI3'!$A:$A,0)) / HLOOKUP("b",'VI3'!$E:$E,MATCH(LOWER(SUBSTITUTE(HLOOKUP("vehicle",[1]pl!$C:$C,pos!L34),"-","_")),'VI3'!$A:$A,0)),)</f>
        <v>0.47904513929470205</v>
      </c>
      <c r="M34" s="14">
        <f>IFERROR(HLOOKUP("w",'VI3'!$F:$F,MATCH(LOWER(SUBSTITUTE(HLOOKUP("vehicle",[1]pl!$C:$C,pos!M34),"-","_")),'VI3'!$A:$A,0)) / HLOOKUP("b",'VI3'!$E:$E,MATCH(LOWER(SUBSTITUTE(HLOOKUP("vehicle",[1]pl!$C:$C,pos!M34),"-","_")),'VI3'!$A:$A,0)),)</f>
        <v>0.48689330621496002</v>
      </c>
      <c r="N34" s="14">
        <f>IFERROR(HLOOKUP("w",'VI3'!$F:$F,MATCH(LOWER(SUBSTITUTE(HLOOKUP("vehicle",[1]pl!$C:$C,pos!N34),"-","_")),'VI3'!$A:$A,0)) / HLOOKUP("b",'VI3'!$E:$E,MATCH(LOWER(SUBSTITUTE(HLOOKUP("vehicle",[1]pl!$C:$C,pos!N34),"-","_")),'VI3'!$A:$A,0)),)</f>
        <v>0.49483953619230792</v>
      </c>
      <c r="O34" s="14">
        <f>IFERROR(HLOOKUP("w",'VI3'!$F:$F,MATCH(LOWER(SUBSTITUTE(HLOOKUP("vehicle",[1]pl!$C:$C,pos!O34),"-","_")),'VI3'!$A:$A,0)) / HLOOKUP("b",'VI3'!$E:$E,MATCH(LOWER(SUBSTITUTE(HLOOKUP("vehicle",[1]pl!$C:$C,pos!O34),"-","_")),'VI3'!$A:$A,0)),)</f>
        <v>0.5167070664353649</v>
      </c>
      <c r="P34" s="14"/>
      <c r="Q34" s="14">
        <f>IFERROR(HLOOKUP("w",'VI3'!$F:$F,MATCH(LOWER(SUBSTITUTE(HLOOKUP("vehicle",[1]pl!$C:$C,pos!Q34),"-","_")),'VI3'!$A:$A,0)) / HLOOKUP("b",'VI3'!$E:$E,MATCH(LOWER(SUBSTITUTE(HLOOKUP("vehicle",[1]pl!$C:$C,pos!Q34),"-","_")),'VI3'!$A:$A,0)),)</f>
        <v>0.47688409089273792</v>
      </c>
      <c r="R34" s="14">
        <f>IFERROR(HLOOKUP("w",'VI3'!$F:$F,MATCH(LOWER(SUBSTITUTE(HLOOKUP("vehicle",[1]pl!$C:$C,pos!R34),"-","_")),'VI3'!$A:$A,0)) / HLOOKUP("b",'VI3'!$E:$E,MATCH(LOWER(SUBSTITUTE(HLOOKUP("vehicle",[1]pl!$C:$C,pos!R34),"-","_")),'VI3'!$A:$A,0)),)</f>
        <v>0.5167070664353649</v>
      </c>
      <c r="S34" s="14">
        <f>IFERROR(HLOOKUP("w",'VI3'!$F:$F,MATCH(LOWER(SUBSTITUTE(HLOOKUP("vehicle",[1]pl!$C:$C,pos!S34),"-","_")),'VI3'!$A:$A,0)) / HLOOKUP("b",'VI3'!$E:$E,MATCH(LOWER(SUBSTITUTE(HLOOKUP("vehicle",[1]pl!$C:$C,pos!S34),"-","_")),'VI3'!$A:$A,0)),)</f>
        <v>0.48302372484626521</v>
      </c>
      <c r="T34" s="14">
        <f>IFERROR(HLOOKUP("w",'VI3'!$F:$F,MATCH(LOWER(SUBSTITUTE(HLOOKUP("vehicle",[1]pl!$C:$C,pos!T34),"-","_")),'VI3'!$A:$A,0)) / HLOOKUP("b",'VI3'!$E:$E,MATCH(LOWER(SUBSTITUTE(HLOOKUP("vehicle",[1]pl!$C:$C,pos!T34),"-","_")),'VI3'!$A:$A,0)),)</f>
        <v>0.4798568796637428</v>
      </c>
      <c r="U34" s="14">
        <f>IFERROR(HLOOKUP("w",'VI3'!$F:$F,MATCH(LOWER(SUBSTITUTE(HLOOKUP("vehicle",[1]pl!$C:$C,pos!U34),"-","_")),'VI3'!$A:$A,0)) / HLOOKUP("b",'VI3'!$E:$E,MATCH(LOWER(SUBSTITUTE(HLOOKUP("vehicle",[1]pl!$C:$C,pos!U34),"-","_")),'VI3'!$A:$A,0)),)</f>
        <v>0.49353948881655224</v>
      </c>
      <c r="V34" s="14">
        <f>IFERROR(HLOOKUP("w",'VI3'!$F:$F,MATCH(LOWER(SUBSTITUTE(HLOOKUP("vehicle",[1]pl!$C:$C,pos!V34),"-","_")),'VI3'!$A:$A,0)) / HLOOKUP("b",'VI3'!$E:$E,MATCH(LOWER(SUBSTITUTE(HLOOKUP("vehicle",[1]pl!$C:$C,pos!V34),"-","_")),'VI3'!$A:$A,0)),)</f>
        <v>0.48060682635016627</v>
      </c>
      <c r="W34" s="14">
        <f>IFERROR(HLOOKUP("w",'VI3'!$F:$F,MATCH(LOWER(SUBSTITUTE(HLOOKUP("vehicle",[1]pl!$C:$C,pos!W34),"-","_")),'VI3'!$A:$A,0)) / HLOOKUP("b",'VI3'!$E:$E,MATCH(LOWER(SUBSTITUTE(HLOOKUP("vehicle",[1]pl!$C:$C,pos!W34),"-","_")),'VI3'!$A:$A,0)),)</f>
        <v>0.50257899408970841</v>
      </c>
      <c r="X34" s="14">
        <f>IFERROR(HLOOKUP("w",'VI3'!$F:$F,MATCH(LOWER(SUBSTITUTE(HLOOKUP("vehicle",[1]pl!$C:$C,pos!X34),"-","_")),'VI3'!$A:$A,0)) / HLOOKUP("b",'VI3'!$E:$E,MATCH(LOWER(SUBSTITUTE(HLOOKUP("vehicle",[1]pl!$C:$C,pos!X34),"-","_")),'VI3'!$A:$A,0)),)</f>
        <v>0.47909462747623577</v>
      </c>
      <c r="Y34" s="14">
        <f>IFERROR(HLOOKUP("w",'VI3'!$F:$F,MATCH(LOWER(SUBSTITUTE(HLOOKUP("vehicle",[1]pl!$C:$C,pos!Y34),"-","_")),'VI3'!$A:$A,0)) / HLOOKUP("b",'VI3'!$E:$E,MATCH(LOWER(SUBSTITUTE(HLOOKUP("vehicle",[1]pl!$C:$C,pos!Y34),"-","_")),'VI3'!$A:$A,0)),)</f>
        <v>0.51058205871977036</v>
      </c>
      <c r="Z34" s="14">
        <f>IFERROR(HLOOKUP("w",'VI3'!$F:$F,MATCH(LOWER(SUBSTITUTE(HLOOKUP("vehicle",[1]pl!$C:$C,pos!Z34),"-","_")),'VI3'!$A:$A,0)) / HLOOKUP("b",'VI3'!$E:$E,MATCH(LOWER(SUBSTITUTE(HLOOKUP("vehicle",[1]pl!$C:$C,pos!Z34),"-","_")),'VI3'!$A:$A,0)),)</f>
        <v>0.48998930844406047</v>
      </c>
      <c r="AA34" s="14">
        <f>IFERROR(HLOOKUP("w",'VI3'!$F:$F,MATCH(LOWER(SUBSTITUTE(HLOOKUP("vehicle",[1]pl!$C:$C,pos!AA34),"-","_")),'VI3'!$A:$A,0)) / HLOOKUP("b",'VI3'!$E:$E,MATCH(LOWER(SUBSTITUTE(HLOOKUP("vehicle",[1]pl!$C:$C,pos!AA34),"-","_")),'VI3'!$A:$A,0)),)</f>
        <v>0.4910701361473731</v>
      </c>
      <c r="AB34" s="14">
        <f>IFERROR(HLOOKUP("w",'VI3'!$F:$F,MATCH(LOWER(SUBSTITUTE(HLOOKUP("vehicle",[1]pl!$C:$C,pos!AB34),"-","_")),'VI3'!$A:$A,0)) / HLOOKUP("b",'VI3'!$E:$E,MATCH(LOWER(SUBSTITUTE(HLOOKUP("vehicle",[1]pl!$C:$C,pos!AB34),"-","_")),'VI3'!$A:$A,0)),)</f>
        <v>0.48929289036489898</v>
      </c>
      <c r="AC34" s="14">
        <f>IFERROR(HLOOKUP("w",'VI3'!$F:$F,MATCH(LOWER(SUBSTITUTE(HLOOKUP("vehicle",[1]pl!$C:$C,pos!AC34),"-","_")),'VI3'!$A:$A,0)) / HLOOKUP("b",'VI3'!$E:$E,MATCH(LOWER(SUBSTITUTE(HLOOKUP("vehicle",[1]pl!$C:$C,pos!AC34),"-","_")),'VI3'!$A:$A,0)),)</f>
        <v>0.5167070664353649</v>
      </c>
      <c r="AD34" s="14">
        <f>IFERROR(HLOOKUP("w",'VI3'!$F:$F,MATCH(LOWER(SUBSTITUTE(HLOOKUP("vehicle",[1]pl!$C:$C,pos!AD34),"-","_")),'VI3'!$A:$A,0)) / HLOOKUP("b",'VI3'!$E:$E,MATCH(LOWER(SUBSTITUTE(HLOOKUP("vehicle",[1]pl!$C:$C,pos!AD34),"-","_")),'VI3'!$A:$A,0)),)</f>
        <v>0.48059446497890895</v>
      </c>
      <c r="AE34" s="14">
        <f>IFERROR(HLOOKUP("w",'VI3'!$F:$F,MATCH(LOWER(SUBSTITUTE(HLOOKUP("vehicle",[1]pl!$C:$C,pos!AE34),"-","_")),'VI3'!$A:$A,0)) / HLOOKUP("b",'VI3'!$E:$E,MATCH(LOWER(SUBSTITUTE(HLOOKUP("vehicle",[1]pl!$C:$C,pos!AE34),"-","_")),'VI3'!$A:$A,0)),)</f>
        <v>0.48370391063961288</v>
      </c>
    </row>
    <row r="35" spans="1:31" x14ac:dyDescent="0.25">
      <c r="A35" s="14">
        <f>IFERROR(HLOOKUP("w",'VI3'!$F:$F,MATCH(LOWER(SUBSTITUTE(HLOOKUP("vehicle",[1]pl!$C:$C,pos!A35),"-","_")),'VI3'!$A:$A,0)) / HLOOKUP("b",'VI3'!$E:$E,MATCH(LOWER(SUBSTITUTE(HLOOKUP("vehicle",[1]pl!$C:$C,pos!A35),"-","_")),'VI3'!$A:$A,0)),)</f>
        <v>0.4910701361473731</v>
      </c>
      <c r="B35" s="14">
        <f>IFERROR(HLOOKUP("w",'VI3'!$F:$F,MATCH(LOWER(SUBSTITUTE(HLOOKUP("vehicle",[1]pl!$C:$C,pos!B35),"-","_")),'VI3'!$A:$A,0)) / HLOOKUP("b",'VI3'!$E:$E,MATCH(LOWER(SUBSTITUTE(HLOOKUP("vehicle",[1]pl!$C:$C,pos!B35),"-","_")),'VI3'!$A:$A,0)),)</f>
        <v>0.50778219913632416</v>
      </c>
      <c r="C35" s="14">
        <f>IFERROR(HLOOKUP("w",'VI3'!$F:$F,MATCH(LOWER(SUBSTITUTE(HLOOKUP("vehicle",[1]pl!$C:$C,pos!C35),"-","_")),'VI3'!$A:$A,0)) / HLOOKUP("b",'VI3'!$E:$E,MATCH(LOWER(SUBSTITUTE(HLOOKUP("vehicle",[1]pl!$C:$C,pos!C35),"-","_")),'VI3'!$A:$A,0)),)</f>
        <v>0.4798568796637428</v>
      </c>
      <c r="D35" s="14">
        <f>IFERROR(HLOOKUP("w",'VI3'!$F:$F,MATCH(LOWER(SUBSTITUTE(HLOOKUP("vehicle",[1]pl!$C:$C,pos!D35),"-","_")),'VI3'!$A:$A,0)) / HLOOKUP("b",'VI3'!$E:$E,MATCH(LOWER(SUBSTITUTE(HLOOKUP("vehicle",[1]pl!$C:$C,pos!D35),"-","_")),'VI3'!$A:$A,0)),)</f>
        <v>0.48673601932138499</v>
      </c>
      <c r="E35" s="14">
        <f>IFERROR(HLOOKUP("w",'VI3'!$F:$F,MATCH(LOWER(SUBSTITUTE(HLOOKUP("vehicle",[1]pl!$C:$C,pos!E35),"-","_")),'VI3'!$A:$A,0)) / HLOOKUP("b",'VI3'!$E:$E,MATCH(LOWER(SUBSTITUTE(HLOOKUP("vehicle",[1]pl!$C:$C,pos!E35),"-","_")),'VI3'!$A:$A,0)),)</f>
        <v>0.51290311296345581</v>
      </c>
      <c r="F35" s="14">
        <f>IFERROR(HLOOKUP("w",'VI3'!$F:$F,MATCH(LOWER(SUBSTITUTE(HLOOKUP("vehicle",[1]pl!$C:$C,pos!F35),"-","_")),'VI3'!$A:$A,0)) / HLOOKUP("b",'VI3'!$E:$E,MATCH(LOWER(SUBSTITUTE(HLOOKUP("vehicle",[1]pl!$C:$C,pos!F35),"-","_")),'VI3'!$A:$A,0)),)</f>
        <v>0.49526090682786023</v>
      </c>
      <c r="G35" s="14">
        <f>IFERROR(HLOOKUP("w",'VI3'!$F:$F,MATCH(LOWER(SUBSTITUTE(HLOOKUP("vehicle",[1]pl!$C:$C,pos!G35),"-","_")),'VI3'!$A:$A,0)) / HLOOKUP("b",'VI3'!$E:$E,MATCH(LOWER(SUBSTITUTE(HLOOKUP("vehicle",[1]pl!$C:$C,pos!G35),"-","_")),'VI3'!$A:$A,0)),)</f>
        <v>0.4774421165998578</v>
      </c>
      <c r="H35" s="14">
        <f>IFERROR(HLOOKUP("w",'VI3'!$F:$F,MATCH(LOWER(SUBSTITUTE(HLOOKUP("vehicle",[1]pl!$C:$C,pos!H35),"-","_")),'VI3'!$A:$A,0)) / HLOOKUP("b",'VI3'!$E:$E,MATCH(LOWER(SUBSTITUTE(HLOOKUP("vehicle",[1]pl!$C:$C,pos!H35),"-","_")),'VI3'!$A:$A,0)),)</f>
        <v>0.48903800169252648</v>
      </c>
      <c r="I35" s="14">
        <f>IFERROR(HLOOKUP("w",'VI3'!$F:$F,MATCH(LOWER(SUBSTITUTE(HLOOKUP("vehicle",[1]pl!$C:$C,pos!I35),"-","_")),'VI3'!$A:$A,0)) / HLOOKUP("b",'VI3'!$E:$E,MATCH(LOWER(SUBSTITUTE(HLOOKUP("vehicle",[1]pl!$C:$C,pos!I35),"-","_")),'VI3'!$A:$A,0)),)</f>
        <v>0.49121633535204151</v>
      </c>
      <c r="J35" s="14">
        <f>IFERROR(HLOOKUP("w",'VI3'!$F:$F,MATCH(LOWER(SUBSTITUTE(HLOOKUP("vehicle",[1]pl!$C:$C,pos!J35),"-","_")),'VI3'!$A:$A,0)) / HLOOKUP("b",'VI3'!$E:$E,MATCH(LOWER(SUBSTITUTE(HLOOKUP("vehicle",[1]pl!$C:$C,pos!J35),"-","_")),'VI3'!$A:$A,0)),)</f>
        <v>0.50800558759360814</v>
      </c>
      <c r="K35" s="14">
        <f>IFERROR(HLOOKUP("w",'VI3'!$F:$F,MATCH(LOWER(SUBSTITUTE(HLOOKUP("vehicle",[1]pl!$C:$C,pos!K35),"-","_")),'VI3'!$A:$A,0)) / HLOOKUP("b",'VI3'!$E:$E,MATCH(LOWER(SUBSTITUTE(HLOOKUP("vehicle",[1]pl!$C:$C,pos!K35),"-","_")),'VI3'!$A:$A,0)),)</f>
        <v>0.49731584407020024</v>
      </c>
      <c r="L35" s="14">
        <f>IFERROR(HLOOKUP("w",'VI3'!$F:$F,MATCH(LOWER(SUBSTITUTE(HLOOKUP("vehicle",[1]pl!$C:$C,pos!L35),"-","_")),'VI3'!$A:$A,0)) / HLOOKUP("b",'VI3'!$E:$E,MATCH(LOWER(SUBSTITUTE(HLOOKUP("vehicle",[1]pl!$C:$C,pos!L35),"-","_")),'VI3'!$A:$A,0)),)</f>
        <v>0.47989917616976502</v>
      </c>
      <c r="M35" s="14">
        <f>IFERROR(HLOOKUP("w",'VI3'!$F:$F,MATCH(LOWER(SUBSTITUTE(HLOOKUP("vehicle",[1]pl!$C:$C,pos!M35),"-","_")),'VI3'!$A:$A,0)) / HLOOKUP("b",'VI3'!$E:$E,MATCH(LOWER(SUBSTITUTE(HLOOKUP("vehicle",[1]pl!$C:$C,pos!M35),"-","_")),'VI3'!$A:$A,0)),)</f>
        <v>0.47989917616976502</v>
      </c>
      <c r="N35" s="14">
        <f>IFERROR(HLOOKUP("w",'VI3'!$F:$F,MATCH(LOWER(SUBSTITUTE(HLOOKUP("vehicle",[1]pl!$C:$C,pos!N35),"-","_")),'VI3'!$A:$A,0)) / HLOOKUP("b",'VI3'!$E:$E,MATCH(LOWER(SUBSTITUTE(HLOOKUP("vehicle",[1]pl!$C:$C,pos!N35),"-","_")),'VI3'!$A:$A,0)),)</f>
        <v>0.50248848516014832</v>
      </c>
      <c r="O35" s="14">
        <f>IFERROR(HLOOKUP("w",'VI3'!$F:$F,MATCH(LOWER(SUBSTITUTE(HLOOKUP("vehicle",[1]pl!$C:$C,pos!O35),"-","_")),'VI3'!$A:$A,0)) / HLOOKUP("b",'VI3'!$E:$E,MATCH(LOWER(SUBSTITUTE(HLOOKUP("vehicle",[1]pl!$C:$C,pos!O35),"-","_")),'VI3'!$A:$A,0)),)</f>
        <v>0.49121633535204151</v>
      </c>
      <c r="P35" s="14"/>
      <c r="Q35" s="14">
        <f>IFERROR(HLOOKUP("w",'VI3'!$F:$F,MATCH(LOWER(SUBSTITUTE(HLOOKUP("vehicle",[1]pl!$C:$C,pos!Q35),"-","_")),'VI3'!$A:$A,0)) / HLOOKUP("b",'VI3'!$E:$E,MATCH(LOWER(SUBSTITUTE(HLOOKUP("vehicle",[1]pl!$C:$C,pos!Q35),"-","_")),'VI3'!$A:$A,0)),)</f>
        <v>0.4910701361473731</v>
      </c>
      <c r="R35" s="14">
        <f>IFERROR(HLOOKUP("w",'VI3'!$F:$F,MATCH(LOWER(SUBSTITUTE(HLOOKUP("vehicle",[1]pl!$C:$C,pos!R35),"-","_")),'VI3'!$A:$A,0)) / HLOOKUP("b",'VI3'!$E:$E,MATCH(LOWER(SUBSTITUTE(HLOOKUP("vehicle",[1]pl!$C:$C,pos!R35),"-","_")),'VI3'!$A:$A,0)),)</f>
        <v>0.48673601932138499</v>
      </c>
      <c r="S35" s="14">
        <f>IFERROR(HLOOKUP("w",'VI3'!$F:$F,MATCH(LOWER(SUBSTITUTE(HLOOKUP("vehicle",[1]pl!$C:$C,pos!S35),"-","_")),'VI3'!$A:$A,0)) / HLOOKUP("b",'VI3'!$E:$E,MATCH(LOWER(SUBSTITUTE(HLOOKUP("vehicle",[1]pl!$C:$C,pos!S35),"-","_")),'VI3'!$A:$A,0)),)</f>
        <v>0.49121633535204151</v>
      </c>
      <c r="T35" s="14">
        <f>IFERROR(HLOOKUP("w",'VI3'!$F:$F,MATCH(LOWER(SUBSTITUTE(HLOOKUP("vehicle",[1]pl!$C:$C,pos!T35),"-","_")),'VI3'!$A:$A,0)) / HLOOKUP("b",'VI3'!$E:$E,MATCH(LOWER(SUBSTITUTE(HLOOKUP("vehicle",[1]pl!$C:$C,pos!T35),"-","_")),'VI3'!$A:$A,0)),)</f>
        <v>0.51290311296345581</v>
      </c>
      <c r="U35" s="14">
        <f>IFERROR(HLOOKUP("w",'VI3'!$F:$F,MATCH(LOWER(SUBSTITUTE(HLOOKUP("vehicle",[1]pl!$C:$C,pos!U35),"-","_")),'VI3'!$A:$A,0)) / HLOOKUP("b",'VI3'!$E:$E,MATCH(LOWER(SUBSTITUTE(HLOOKUP("vehicle",[1]pl!$C:$C,pos!U35),"-","_")),'VI3'!$A:$A,0)),)</f>
        <v>0.49731584407020024</v>
      </c>
      <c r="V35" s="14">
        <f>IFERROR(HLOOKUP("w",'VI3'!$F:$F,MATCH(LOWER(SUBSTITUTE(HLOOKUP("vehicle",[1]pl!$C:$C,pos!V35),"-","_")),'VI3'!$A:$A,0)) / HLOOKUP("b",'VI3'!$E:$E,MATCH(LOWER(SUBSTITUTE(HLOOKUP("vehicle",[1]pl!$C:$C,pos!V35),"-","_")),'VI3'!$A:$A,0)),)</f>
        <v>0.50248848516014832</v>
      </c>
      <c r="W35" s="14">
        <f>IFERROR(HLOOKUP("w",'VI3'!$F:$F,MATCH(LOWER(SUBSTITUTE(HLOOKUP("vehicle",[1]pl!$C:$C,pos!W35),"-","_")),'VI3'!$A:$A,0)) / HLOOKUP("b",'VI3'!$E:$E,MATCH(LOWER(SUBSTITUTE(HLOOKUP("vehicle",[1]pl!$C:$C,pos!W35),"-","_")),'VI3'!$A:$A,0)),)</f>
        <v>0.49526090682786023</v>
      </c>
      <c r="X35" s="14">
        <f>IFERROR(HLOOKUP("w",'VI3'!$F:$F,MATCH(LOWER(SUBSTITUTE(HLOOKUP("vehicle",[1]pl!$C:$C,pos!X35),"-","_")),'VI3'!$A:$A,0)) / HLOOKUP("b",'VI3'!$E:$E,MATCH(LOWER(SUBSTITUTE(HLOOKUP("vehicle",[1]pl!$C:$C,pos!X35),"-","_")),'VI3'!$A:$A,0)),)</f>
        <v>0.4910701361473731</v>
      </c>
      <c r="Y35" s="14">
        <f>IFERROR(HLOOKUP("w",'VI3'!$F:$F,MATCH(LOWER(SUBSTITUTE(HLOOKUP("vehicle",[1]pl!$C:$C,pos!Y35),"-","_")),'VI3'!$A:$A,0)) / HLOOKUP("b",'VI3'!$E:$E,MATCH(LOWER(SUBSTITUTE(HLOOKUP("vehicle",[1]pl!$C:$C,pos!Y35),"-","_")),'VI3'!$A:$A,0)),)</f>
        <v>0.49644161573350687</v>
      </c>
      <c r="Z35" s="14">
        <f>IFERROR(HLOOKUP("w",'VI3'!$F:$F,MATCH(LOWER(SUBSTITUTE(HLOOKUP("vehicle",[1]pl!$C:$C,pos!Z35),"-","_")),'VI3'!$A:$A,0)) / HLOOKUP("b",'VI3'!$E:$E,MATCH(LOWER(SUBSTITUTE(HLOOKUP("vehicle",[1]pl!$C:$C,pos!Z35),"-","_")),'VI3'!$A:$A,0)),)</f>
        <v>0.50257899408970841</v>
      </c>
      <c r="AA35" s="14">
        <f>IFERROR(HLOOKUP("w",'VI3'!$F:$F,MATCH(LOWER(SUBSTITUTE(HLOOKUP("vehicle",[1]pl!$C:$C,pos!AA35),"-","_")),'VI3'!$A:$A,0)) / HLOOKUP("b",'VI3'!$E:$E,MATCH(LOWER(SUBSTITUTE(HLOOKUP("vehicle",[1]pl!$C:$C,pos!AA35),"-","_")),'VI3'!$A:$A,0)),)</f>
        <v>0.49073633892430718</v>
      </c>
      <c r="AB35" s="14">
        <f>IFERROR(HLOOKUP("w",'VI3'!$F:$F,MATCH(LOWER(SUBSTITUTE(HLOOKUP("vehicle",[1]pl!$C:$C,pos!AB35),"-","_")),'VI3'!$A:$A,0)) / HLOOKUP("b",'VI3'!$E:$E,MATCH(LOWER(SUBSTITUTE(HLOOKUP("vehicle",[1]pl!$C:$C,pos!AB35),"-","_")),'VI3'!$A:$A,0)),)</f>
        <v>0.50998298986255219</v>
      </c>
      <c r="AC35" s="14">
        <f>IFERROR(HLOOKUP("w",'VI3'!$F:$F,MATCH(LOWER(SUBSTITUTE(HLOOKUP("vehicle",[1]pl!$C:$C,pos!AC35),"-","_")),'VI3'!$A:$A,0)) / HLOOKUP("b",'VI3'!$E:$E,MATCH(LOWER(SUBSTITUTE(HLOOKUP("vehicle",[1]pl!$C:$C,pos!AC35),"-","_")),'VI3'!$A:$A,0)),)</f>
        <v>0.47427823599626751</v>
      </c>
      <c r="AD35" s="14">
        <f>IFERROR(HLOOKUP("w",'VI3'!$F:$F,MATCH(LOWER(SUBSTITUTE(HLOOKUP("vehicle",[1]pl!$C:$C,pos!AD35),"-","_")),'VI3'!$A:$A,0)) / HLOOKUP("b",'VI3'!$E:$E,MATCH(LOWER(SUBSTITUTE(HLOOKUP("vehicle",[1]pl!$C:$C,pos!AD35),"-","_")),'VI3'!$A:$A,0)),)</f>
        <v>0.48673601932138499</v>
      </c>
      <c r="AE35" s="14">
        <f>IFERROR(HLOOKUP("w",'VI3'!$F:$F,MATCH(LOWER(SUBSTITUTE(HLOOKUP("vehicle",[1]pl!$C:$C,pos!AE35),"-","_")),'VI3'!$A:$A,0)) / HLOOKUP("b",'VI3'!$E:$E,MATCH(LOWER(SUBSTITUTE(HLOOKUP("vehicle",[1]pl!$C:$C,pos!AE35),"-","_")),'VI3'!$A:$A,0)),)</f>
        <v>0.49121633535204151</v>
      </c>
    </row>
    <row r="36" spans="1:31" x14ac:dyDescent="0.25">
      <c r="A36" s="14">
        <f>IFERROR(HLOOKUP("w",'VI3'!$F:$F,MATCH(LOWER(SUBSTITUTE(HLOOKUP("vehicle",[1]pl!$C:$C,pos!A36),"-","_")),'VI3'!$A:$A,0)) / HLOOKUP("b",'VI3'!$E:$E,MATCH(LOWER(SUBSTITUTE(HLOOKUP("vehicle",[1]pl!$C:$C,pos!A36),"-","_")),'VI3'!$A:$A,0)),)</f>
        <v>0.51749708800590088</v>
      </c>
      <c r="B36" s="14">
        <f>IFERROR(HLOOKUP("w",'VI3'!$F:$F,MATCH(LOWER(SUBSTITUTE(HLOOKUP("vehicle",[1]pl!$C:$C,pos!B36),"-","_")),'VI3'!$A:$A,0)) / HLOOKUP("b",'VI3'!$E:$E,MATCH(LOWER(SUBSTITUTE(HLOOKUP("vehicle",[1]pl!$C:$C,pos!B36),"-","_")),'VI3'!$A:$A,0)),)</f>
        <v>0.48606579668096783</v>
      </c>
      <c r="C36" s="14">
        <f>IFERROR(HLOOKUP("w",'VI3'!$F:$F,MATCH(LOWER(SUBSTITUTE(HLOOKUP("vehicle",[1]pl!$C:$C,pos!C36),"-","_")),'VI3'!$A:$A,0)) / HLOOKUP("b",'VI3'!$E:$E,MATCH(LOWER(SUBSTITUTE(HLOOKUP("vehicle",[1]pl!$C:$C,pos!C36),"-","_")),'VI3'!$A:$A,0)),)</f>
        <v>0.48229085256423937</v>
      </c>
      <c r="D36" s="14">
        <f>IFERROR(HLOOKUP("w",'VI3'!$F:$F,MATCH(LOWER(SUBSTITUTE(HLOOKUP("vehicle",[1]pl!$C:$C,pos!D36),"-","_")),'VI3'!$A:$A,0)) / HLOOKUP("b",'VI3'!$E:$E,MATCH(LOWER(SUBSTITUTE(HLOOKUP("vehicle",[1]pl!$C:$C,pos!D36),"-","_")),'VI3'!$A:$A,0)),)</f>
        <v>0.4681337286071407</v>
      </c>
      <c r="E36" s="14">
        <f>IFERROR(HLOOKUP("w",'VI3'!$F:$F,MATCH(LOWER(SUBSTITUTE(HLOOKUP("vehicle",[1]pl!$C:$C,pos!E36),"-","_")),'VI3'!$A:$A,0)) / HLOOKUP("b",'VI3'!$E:$E,MATCH(LOWER(SUBSTITUTE(HLOOKUP("vehicle",[1]pl!$C:$C,pos!E36),"-","_")),'VI3'!$A:$A,0)),)</f>
        <v>0.47904513929470205</v>
      </c>
      <c r="F36" s="14">
        <f>IFERROR(HLOOKUP("w",'VI3'!$F:$F,MATCH(LOWER(SUBSTITUTE(HLOOKUP("vehicle",[1]pl!$C:$C,pos!F36),"-","_")),'VI3'!$A:$A,0)) / HLOOKUP("b",'VI3'!$E:$E,MATCH(LOWER(SUBSTITUTE(HLOOKUP("vehicle",[1]pl!$C:$C,pos!F36),"-","_")),'VI3'!$A:$A,0)),)</f>
        <v>0.53803653784247185</v>
      </c>
      <c r="G36" s="14">
        <f>IFERROR(HLOOKUP("w",'VI3'!$F:$F,MATCH(LOWER(SUBSTITUTE(HLOOKUP("vehicle",[1]pl!$C:$C,pos!G36),"-","_")),'VI3'!$A:$A,0)) / HLOOKUP("b",'VI3'!$E:$E,MATCH(LOWER(SUBSTITUTE(HLOOKUP("vehicle",[1]pl!$C:$C,pos!G36),"-","_")),'VI3'!$A:$A,0)),)</f>
        <v>0.4774421165998578</v>
      </c>
      <c r="H36" s="14">
        <f>IFERROR(HLOOKUP("w",'VI3'!$F:$F,MATCH(LOWER(SUBSTITUTE(HLOOKUP("vehicle",[1]pl!$C:$C,pos!H36),"-","_")),'VI3'!$A:$A,0)) / HLOOKUP("b",'VI3'!$E:$E,MATCH(LOWER(SUBSTITUTE(HLOOKUP("vehicle",[1]pl!$C:$C,pos!H36),"-","_")),'VI3'!$A:$A,0)),)</f>
        <v>0.49769359147341857</v>
      </c>
      <c r="I36" s="14">
        <f>IFERROR(HLOOKUP("w",'VI3'!$F:$F,MATCH(LOWER(SUBSTITUTE(HLOOKUP("vehicle",[1]pl!$C:$C,pos!I36),"-","_")),'VI3'!$A:$A,0)) / HLOOKUP("b",'VI3'!$E:$E,MATCH(LOWER(SUBSTITUTE(HLOOKUP("vehicle",[1]pl!$C:$C,pos!I36),"-","_")),'VI3'!$A:$A,0)),)</f>
        <v>0.48529279371019796</v>
      </c>
      <c r="J36" s="14">
        <f>IFERROR(HLOOKUP("w",'VI3'!$F:$F,MATCH(LOWER(SUBSTITUTE(HLOOKUP("vehicle",[1]pl!$C:$C,pos!J36),"-","_")),'VI3'!$A:$A,0)) / HLOOKUP("b",'VI3'!$E:$E,MATCH(LOWER(SUBSTITUTE(HLOOKUP("vehicle",[1]pl!$C:$C,pos!J36),"-","_")),'VI3'!$A:$A,0)),)</f>
        <v>0.48195458951253595</v>
      </c>
      <c r="K36" s="14">
        <f>IFERROR(HLOOKUP("w",'VI3'!$F:$F,MATCH(LOWER(SUBSTITUTE(HLOOKUP("vehicle",[1]pl!$C:$C,pos!K36),"-","_")),'VI3'!$A:$A,0)) / HLOOKUP("b",'VI3'!$E:$E,MATCH(LOWER(SUBSTITUTE(HLOOKUP("vehicle",[1]pl!$C:$C,pos!K36),"-","_")),'VI3'!$A:$A,0)),)</f>
        <v>0.49075957898130551</v>
      </c>
      <c r="L36" s="14">
        <f>IFERROR(HLOOKUP("w",'VI3'!$F:$F,MATCH(LOWER(SUBSTITUTE(HLOOKUP("vehicle",[1]pl!$C:$C,pos!L36),"-","_")),'VI3'!$A:$A,0)) / HLOOKUP("b",'VI3'!$E:$E,MATCH(LOWER(SUBSTITUTE(HLOOKUP("vehicle",[1]pl!$C:$C,pos!L36),"-","_")),'VI3'!$A:$A,0)),)</f>
        <v>0.49784755342989395</v>
      </c>
      <c r="M36" s="14">
        <f>IFERROR(HLOOKUP("w",'VI3'!$F:$F,MATCH(LOWER(SUBSTITUTE(HLOOKUP("vehicle",[1]pl!$C:$C,pos!M36),"-","_")),'VI3'!$A:$A,0)) / HLOOKUP("b",'VI3'!$E:$E,MATCH(LOWER(SUBSTITUTE(HLOOKUP("vehicle",[1]pl!$C:$C,pos!M36),"-","_")),'VI3'!$A:$A,0)),)</f>
        <v>0.49629572119298943</v>
      </c>
      <c r="N36" s="14">
        <f>IFERROR(HLOOKUP("w",'VI3'!$F:$F,MATCH(LOWER(SUBSTITUTE(HLOOKUP("vehicle",[1]pl!$C:$C,pos!N36),"-","_")),'VI3'!$A:$A,0)) / HLOOKUP("b",'VI3'!$E:$E,MATCH(LOWER(SUBSTITUTE(HLOOKUP("vehicle",[1]pl!$C:$C,pos!N36),"-","_")),'VI3'!$A:$A,0)),)</f>
        <v>0.50778219913632416</v>
      </c>
      <c r="O36" s="14">
        <f>IFERROR(HLOOKUP("w",'VI3'!$F:$F,MATCH(LOWER(SUBSTITUTE(HLOOKUP("vehicle",[1]pl!$C:$C,pos!O36),"-","_")),'VI3'!$A:$A,0)) / HLOOKUP("b",'VI3'!$E:$E,MATCH(LOWER(SUBSTITUTE(HLOOKUP("vehicle",[1]pl!$C:$C,pos!O36),"-","_")),'VI3'!$A:$A,0)),)</f>
        <v>0.48365075826836573</v>
      </c>
      <c r="P36" s="14"/>
      <c r="Q36" s="14">
        <f>IFERROR(HLOOKUP("w",'VI3'!$F:$F,MATCH(LOWER(SUBSTITUTE(HLOOKUP("vehicle",[1]pl!$C:$C,pos!Q36),"-","_")),'VI3'!$A:$A,0)) / HLOOKUP("b",'VI3'!$E:$E,MATCH(LOWER(SUBSTITUTE(HLOOKUP("vehicle",[1]pl!$C:$C,pos!Q36),"-","_")),'VI3'!$A:$A,0)),)</f>
        <v>0.5574585930335012</v>
      </c>
      <c r="R36" s="14">
        <f>IFERROR(HLOOKUP("w",'VI3'!$F:$F,MATCH(LOWER(SUBSTITUTE(HLOOKUP("vehicle",[1]pl!$C:$C,pos!R36),"-","_")),'VI3'!$A:$A,0)) / HLOOKUP("b",'VI3'!$E:$E,MATCH(LOWER(SUBSTITUTE(HLOOKUP("vehicle",[1]pl!$C:$C,pos!R36),"-","_")),'VI3'!$A:$A,0)),)</f>
        <v>0.47250740367890792</v>
      </c>
      <c r="S36" s="14">
        <f>IFERROR(HLOOKUP("w",'VI3'!$F:$F,MATCH(LOWER(SUBSTITUTE(HLOOKUP("vehicle",[1]pl!$C:$C,pos!S36),"-","_")),'VI3'!$A:$A,0)) / HLOOKUP("b",'VI3'!$E:$E,MATCH(LOWER(SUBSTITUTE(HLOOKUP("vehicle",[1]pl!$C:$C,pos!S36),"-","_")),'VI3'!$A:$A,0)),)</f>
        <v>0.47427823599626751</v>
      </c>
      <c r="T36" s="14">
        <f>IFERROR(HLOOKUP("w",'VI3'!$F:$F,MATCH(LOWER(SUBSTITUTE(HLOOKUP("vehicle",[1]pl!$C:$C,pos!T36),"-","_")),'VI3'!$A:$A,0)) / HLOOKUP("b",'VI3'!$E:$E,MATCH(LOWER(SUBSTITUTE(HLOOKUP("vehicle",[1]pl!$C:$C,pos!T36),"-","_")),'VI3'!$A:$A,0)),)</f>
        <v>0.47904513929470205</v>
      </c>
      <c r="U36" s="14">
        <f>IFERROR(HLOOKUP("w",'VI3'!$F:$F,MATCH(LOWER(SUBSTITUTE(HLOOKUP("vehicle",[1]pl!$C:$C,pos!U36),"-","_")),'VI3'!$A:$A,0)) / HLOOKUP("b",'VI3'!$E:$E,MATCH(LOWER(SUBSTITUTE(HLOOKUP("vehicle",[1]pl!$C:$C,pos!U36),"-","_")),'VI3'!$A:$A,0)),)</f>
        <v>0.51749708800590088</v>
      </c>
      <c r="V36" s="14">
        <f>IFERROR(HLOOKUP("w",'VI3'!$F:$F,MATCH(LOWER(SUBSTITUTE(HLOOKUP("vehicle",[1]pl!$C:$C,pos!V36),"-","_")),'VI3'!$A:$A,0)) / HLOOKUP("b",'VI3'!$E:$E,MATCH(LOWER(SUBSTITUTE(HLOOKUP("vehicle",[1]pl!$C:$C,pos!V36),"-","_")),'VI3'!$A:$A,0)),)</f>
        <v>0.4681337286071407</v>
      </c>
      <c r="W36" s="14">
        <f>IFERROR(HLOOKUP("w",'VI3'!$F:$F,MATCH(LOWER(SUBSTITUTE(HLOOKUP("vehicle",[1]pl!$C:$C,pos!W36),"-","_")),'VI3'!$A:$A,0)) / HLOOKUP("b",'VI3'!$E:$E,MATCH(LOWER(SUBSTITUTE(HLOOKUP("vehicle",[1]pl!$C:$C,pos!W36),"-","_")),'VI3'!$A:$A,0)),)</f>
        <v>0.47904513929470205</v>
      </c>
      <c r="X36" s="14">
        <f>IFERROR(HLOOKUP("w",'VI3'!$F:$F,MATCH(LOWER(SUBSTITUTE(HLOOKUP("vehicle",[1]pl!$C:$C,pos!X36),"-","_")),'VI3'!$A:$A,0)) / HLOOKUP("b",'VI3'!$E:$E,MATCH(LOWER(SUBSTITUTE(HLOOKUP("vehicle",[1]pl!$C:$C,pos!X36),"-","_")),'VI3'!$A:$A,0)),)</f>
        <v>0.54982825842758376</v>
      </c>
      <c r="Y36" s="14">
        <f>IFERROR(HLOOKUP("w",'VI3'!$F:$F,MATCH(LOWER(SUBSTITUTE(HLOOKUP("vehicle",[1]pl!$C:$C,pos!Y36),"-","_")),'VI3'!$A:$A,0)) / HLOOKUP("b",'VI3'!$E:$E,MATCH(LOWER(SUBSTITUTE(HLOOKUP("vehicle",[1]pl!$C:$C,pos!Y36),"-","_")),'VI3'!$A:$A,0)),)</f>
        <v>0.4681337286071407</v>
      </c>
      <c r="Z36" s="14">
        <f>IFERROR(HLOOKUP("w",'VI3'!$F:$F,MATCH(LOWER(SUBSTITUTE(HLOOKUP("vehicle",[1]pl!$C:$C,pos!Z36),"-","_")),'VI3'!$A:$A,0)) / HLOOKUP("b",'VI3'!$E:$E,MATCH(LOWER(SUBSTITUTE(HLOOKUP("vehicle",[1]pl!$C:$C,pos!Z36),"-","_")),'VI3'!$A:$A,0)),)</f>
        <v>0.48606579668096783</v>
      </c>
      <c r="AA36" s="14">
        <f>IFERROR(HLOOKUP("w",'VI3'!$F:$F,MATCH(LOWER(SUBSTITUTE(HLOOKUP("vehicle",[1]pl!$C:$C,pos!AA36),"-","_")),'VI3'!$A:$A,0)) / HLOOKUP("b",'VI3'!$E:$E,MATCH(LOWER(SUBSTITUTE(HLOOKUP("vehicle",[1]pl!$C:$C,pos!AA36),"-","_")),'VI3'!$A:$A,0)),)</f>
        <v>0.48529279371019796</v>
      </c>
      <c r="AB36" s="14">
        <f>IFERROR(HLOOKUP("w",'VI3'!$F:$F,MATCH(LOWER(SUBSTITUTE(HLOOKUP("vehicle",[1]pl!$C:$C,pos!AB36),"-","_")),'VI3'!$A:$A,0)) / HLOOKUP("b",'VI3'!$E:$E,MATCH(LOWER(SUBSTITUTE(HLOOKUP("vehicle",[1]pl!$C:$C,pos!AB36),"-","_")),'VI3'!$A:$A,0)),)</f>
        <v>0.48302372484626521</v>
      </c>
      <c r="AC36" s="14">
        <f>IFERROR(HLOOKUP("w",'VI3'!$F:$F,MATCH(LOWER(SUBSTITUTE(HLOOKUP("vehicle",[1]pl!$C:$C,pos!AC36),"-","_")),'VI3'!$A:$A,0)) / HLOOKUP("b",'VI3'!$E:$E,MATCH(LOWER(SUBSTITUTE(HLOOKUP("vehicle",[1]pl!$C:$C,pos!AC36),"-","_")),'VI3'!$A:$A,0)),)</f>
        <v>0.48059446497890895</v>
      </c>
      <c r="AD36" s="14">
        <f>IFERROR(HLOOKUP("w",'VI3'!$F:$F,MATCH(LOWER(SUBSTITUTE(HLOOKUP("vehicle",[1]pl!$C:$C,pos!AD36),"-","_")),'VI3'!$A:$A,0)) / HLOOKUP("b",'VI3'!$E:$E,MATCH(LOWER(SUBSTITUTE(HLOOKUP("vehicle",[1]pl!$C:$C,pos!AD36),"-","_")),'VI3'!$A:$A,0)),)</f>
        <v>0.47184074699337131</v>
      </c>
      <c r="AE36" s="14">
        <f>IFERROR(HLOOKUP("w",'VI3'!$F:$F,MATCH(LOWER(SUBSTITUTE(HLOOKUP("vehicle",[1]pl!$C:$C,pos!AE36),"-","_")),'VI3'!$A:$A,0)) / HLOOKUP("b",'VI3'!$E:$E,MATCH(LOWER(SUBSTITUTE(HLOOKUP("vehicle",[1]pl!$C:$C,pos!AE36),"-","_")),'VI3'!$A:$A,0)),)</f>
        <v>0.48365075826836573</v>
      </c>
    </row>
    <row r="37" spans="1:31" x14ac:dyDescent="0.25">
      <c r="A37" s="14">
        <f>IFERROR(HLOOKUP("w",'VI3'!$F:$F,MATCH(LOWER(SUBSTITUTE(HLOOKUP("vehicle",[1]pl!$C:$C,pos!A37),"-","_")),'VI3'!$A:$A,0)) / HLOOKUP("b",'VI3'!$E:$E,MATCH(LOWER(SUBSTITUTE(HLOOKUP("vehicle",[1]pl!$C:$C,pos!A37),"-","_")),'VI3'!$A:$A,0)),)</f>
        <v>0.47498983991713639</v>
      </c>
      <c r="B37" s="14">
        <f>IFERROR(HLOOKUP("w",'VI3'!$F:$F,MATCH(LOWER(SUBSTITUTE(HLOOKUP("vehicle",[1]pl!$C:$C,pos!B37),"-","_")),'VI3'!$A:$A,0)) / HLOOKUP("b",'VI3'!$E:$E,MATCH(LOWER(SUBSTITUTE(HLOOKUP("vehicle",[1]pl!$C:$C,pos!B37),"-","_")),'VI3'!$A:$A,0)),)</f>
        <v>0.49121633535204151</v>
      </c>
      <c r="C37" s="14">
        <f>IFERROR(HLOOKUP("w",'VI3'!$F:$F,MATCH(LOWER(SUBSTITUTE(HLOOKUP("vehicle",[1]pl!$C:$C,pos!C37),"-","_")),'VI3'!$A:$A,0)) / HLOOKUP("b",'VI3'!$E:$E,MATCH(LOWER(SUBSTITUTE(HLOOKUP("vehicle",[1]pl!$C:$C,pos!C37),"-","_")),'VI3'!$A:$A,0)),)</f>
        <v>0.48973884418443897</v>
      </c>
      <c r="D37" s="14">
        <f>IFERROR(HLOOKUP("w",'VI3'!$F:$F,MATCH(LOWER(SUBSTITUTE(HLOOKUP("vehicle",[1]pl!$C:$C,pos!D37),"-","_")),'VI3'!$A:$A,0)) / HLOOKUP("b",'VI3'!$E:$E,MATCH(LOWER(SUBSTITUTE(HLOOKUP("vehicle",[1]pl!$C:$C,pos!D37),"-","_")),'VI3'!$A:$A,0)),)</f>
        <v>0.4798568796637428</v>
      </c>
      <c r="E37" s="14">
        <f>IFERROR(HLOOKUP("w",'VI3'!$F:$F,MATCH(LOWER(SUBSTITUTE(HLOOKUP("vehicle",[1]pl!$C:$C,pos!E37),"-","_")),'VI3'!$A:$A,0)) / HLOOKUP("b",'VI3'!$E:$E,MATCH(LOWER(SUBSTITUTE(HLOOKUP("vehicle",[1]pl!$C:$C,pos!E37),"-","_")),'VI3'!$A:$A,0)),)</f>
        <v>0.4774421165998578</v>
      </c>
      <c r="F37" s="14">
        <f>IFERROR(HLOOKUP("w",'VI3'!$F:$F,MATCH(LOWER(SUBSTITUTE(HLOOKUP("vehicle",[1]pl!$C:$C,pos!F37),"-","_")),'VI3'!$A:$A,0)) / HLOOKUP("b",'VI3'!$E:$E,MATCH(LOWER(SUBSTITUTE(HLOOKUP("vehicle",[1]pl!$C:$C,pos!F37),"-","_")),'VI3'!$A:$A,0)),)</f>
        <v>0.49526090682786023</v>
      </c>
      <c r="G37" s="14">
        <f>IFERROR(HLOOKUP("w",'VI3'!$F:$F,MATCH(LOWER(SUBSTITUTE(HLOOKUP("vehicle",[1]pl!$C:$C,pos!G37),"-","_")),'VI3'!$A:$A,0)) / HLOOKUP("b",'VI3'!$E:$E,MATCH(LOWER(SUBSTITUTE(HLOOKUP("vehicle",[1]pl!$C:$C,pos!G37),"-","_")),'VI3'!$A:$A,0)),)</f>
        <v>0.48903800169252648</v>
      </c>
      <c r="H37" s="14">
        <f>IFERROR(HLOOKUP("w",'VI3'!$F:$F,MATCH(LOWER(SUBSTITUTE(HLOOKUP("vehicle",[1]pl!$C:$C,pos!H37),"-","_")),'VI3'!$A:$A,0)) / HLOOKUP("b",'VI3'!$E:$E,MATCH(LOWER(SUBSTITUTE(HLOOKUP("vehicle",[1]pl!$C:$C,pos!H37),"-","_")),'VI3'!$A:$A,0)),)</f>
        <v>0.50519004484729535</v>
      </c>
      <c r="I37" s="14">
        <f>IFERROR(HLOOKUP("w",'VI3'!$F:$F,MATCH(LOWER(SUBSTITUTE(HLOOKUP("vehicle",[1]pl!$C:$C,pos!I37),"-","_")),'VI3'!$A:$A,0)) / HLOOKUP("b",'VI3'!$E:$E,MATCH(LOWER(SUBSTITUTE(HLOOKUP("vehicle",[1]pl!$C:$C,pos!I37),"-","_")),'VI3'!$A:$A,0)),)</f>
        <v>0.48929289036489898</v>
      </c>
      <c r="J37" s="14">
        <f>IFERROR(HLOOKUP("w",'VI3'!$F:$F,MATCH(LOWER(SUBSTITUTE(HLOOKUP("vehicle",[1]pl!$C:$C,pos!J37),"-","_")),'VI3'!$A:$A,0)) / HLOOKUP("b",'VI3'!$E:$E,MATCH(LOWER(SUBSTITUTE(HLOOKUP("vehicle",[1]pl!$C:$C,pos!J37),"-","_")),'VI3'!$A:$A,0)),)</f>
        <v>0.48673601932138499</v>
      </c>
      <c r="K37" s="14">
        <f>IFERROR(HLOOKUP("w",'VI3'!$F:$F,MATCH(LOWER(SUBSTITUTE(HLOOKUP("vehicle",[1]pl!$C:$C,pos!K37),"-","_")),'VI3'!$A:$A,0)) / HLOOKUP("b",'VI3'!$E:$E,MATCH(LOWER(SUBSTITUTE(HLOOKUP("vehicle",[1]pl!$C:$C,pos!K37),"-","_")),'VI3'!$A:$A,0)),)</f>
        <v>0.5128534011587198</v>
      </c>
      <c r="L37" s="14">
        <f>IFERROR(HLOOKUP("w",'VI3'!$F:$F,MATCH(LOWER(SUBSTITUTE(HLOOKUP("vehicle",[1]pl!$C:$C,pos!L37),"-","_")),'VI3'!$A:$A,0)) / HLOOKUP("b",'VI3'!$E:$E,MATCH(LOWER(SUBSTITUTE(HLOOKUP("vehicle",[1]pl!$C:$C,pos!L37),"-","_")),'VI3'!$A:$A,0)),)</f>
        <v>0.5167070664353649</v>
      </c>
      <c r="M37" s="14">
        <f>IFERROR(HLOOKUP("w",'VI3'!$F:$F,MATCH(LOWER(SUBSTITUTE(HLOOKUP("vehicle",[1]pl!$C:$C,pos!M37),"-","_")),'VI3'!$A:$A,0)) / HLOOKUP("b",'VI3'!$E:$E,MATCH(LOWER(SUBSTITUTE(HLOOKUP("vehicle",[1]pl!$C:$C,pos!M37),"-","_")),'VI3'!$A:$A,0)),)</f>
        <v>0.48673601932138499</v>
      </c>
      <c r="N37" s="14">
        <f>IFERROR(HLOOKUP("w",'VI3'!$F:$F,MATCH(LOWER(SUBSTITUTE(HLOOKUP("vehicle",[1]pl!$C:$C,pos!N37),"-","_")),'VI3'!$A:$A,0)) / HLOOKUP("b",'VI3'!$E:$E,MATCH(LOWER(SUBSTITUTE(HLOOKUP("vehicle",[1]pl!$C:$C,pos!N37),"-","_")),'VI3'!$A:$A,0)),)</f>
        <v>0.49429409904405375</v>
      </c>
      <c r="O37" s="14">
        <f>IFERROR(HLOOKUP("w",'VI3'!$F:$F,MATCH(LOWER(SUBSTITUTE(HLOOKUP("vehicle",[1]pl!$C:$C,pos!O37),"-","_")),'VI3'!$A:$A,0)) / HLOOKUP("b",'VI3'!$E:$E,MATCH(LOWER(SUBSTITUTE(HLOOKUP("vehicle",[1]pl!$C:$C,pos!O37),"-","_")),'VI3'!$A:$A,0)),)</f>
        <v>0.49073633892430718</v>
      </c>
      <c r="P37" s="14"/>
      <c r="Q37" s="14">
        <f>IFERROR(HLOOKUP("w",'VI3'!$F:$F,MATCH(LOWER(SUBSTITUTE(HLOOKUP("vehicle",[1]pl!$C:$C,pos!Q37),"-","_")),'VI3'!$A:$A,0)) / HLOOKUP("b",'VI3'!$E:$E,MATCH(LOWER(SUBSTITUTE(HLOOKUP("vehicle",[1]pl!$C:$C,pos!Q37),"-","_")),'VI3'!$A:$A,0)),)</f>
        <v>0.47498983991713639</v>
      </c>
      <c r="R37" s="14">
        <f>IFERROR(HLOOKUP("w",'VI3'!$F:$F,MATCH(LOWER(SUBSTITUTE(HLOOKUP("vehicle",[1]pl!$C:$C,pos!R37),"-","_")),'VI3'!$A:$A,0)) / HLOOKUP("b",'VI3'!$E:$E,MATCH(LOWER(SUBSTITUTE(HLOOKUP("vehicle",[1]pl!$C:$C,pos!R37),"-","_")),'VI3'!$A:$A,0)),)</f>
        <v>0.49121633535204151</v>
      </c>
      <c r="S37" s="14">
        <f>IFERROR(HLOOKUP("w",'VI3'!$F:$F,MATCH(LOWER(SUBSTITUTE(HLOOKUP("vehicle",[1]pl!$C:$C,pos!S37),"-","_")),'VI3'!$A:$A,0)) / HLOOKUP("b",'VI3'!$E:$E,MATCH(LOWER(SUBSTITUTE(HLOOKUP("vehicle",[1]pl!$C:$C,pos!S37),"-","_")),'VI3'!$A:$A,0)),)</f>
        <v>0.49629572119298943</v>
      </c>
      <c r="T37" s="14">
        <f>IFERROR(HLOOKUP("w",'VI3'!$F:$F,MATCH(LOWER(SUBSTITUTE(HLOOKUP("vehicle",[1]pl!$C:$C,pos!T37),"-","_")),'VI3'!$A:$A,0)) / HLOOKUP("b",'VI3'!$E:$E,MATCH(LOWER(SUBSTITUTE(HLOOKUP("vehicle",[1]pl!$C:$C,pos!T37),"-","_")),'VI3'!$A:$A,0)),)</f>
        <v>0.5128534011587198</v>
      </c>
      <c r="U37" s="14">
        <f>IFERROR(HLOOKUP("w",'VI3'!$F:$F,MATCH(LOWER(SUBSTITUTE(HLOOKUP("vehicle",[1]pl!$C:$C,pos!U37),"-","_")),'VI3'!$A:$A,0)) / HLOOKUP("b",'VI3'!$E:$E,MATCH(LOWER(SUBSTITUTE(HLOOKUP("vehicle",[1]pl!$C:$C,pos!U37),"-","_")),'VI3'!$A:$A,0)),)</f>
        <v>0.47184074699337131</v>
      </c>
      <c r="V37" s="14">
        <f>IFERROR(HLOOKUP("w",'VI3'!$F:$F,MATCH(LOWER(SUBSTITUTE(HLOOKUP("vehicle",[1]pl!$C:$C,pos!V37),"-","_")),'VI3'!$A:$A,0)) / HLOOKUP("b",'VI3'!$E:$E,MATCH(LOWER(SUBSTITUTE(HLOOKUP("vehicle",[1]pl!$C:$C,pos!V37),"-","_")),'VI3'!$A:$A,0)),)</f>
        <v>0.5167070664353649</v>
      </c>
      <c r="W37" s="14">
        <f>IFERROR(HLOOKUP("w",'VI3'!$F:$F,MATCH(LOWER(SUBSTITUTE(HLOOKUP("vehicle",[1]pl!$C:$C,pos!W37),"-","_")),'VI3'!$A:$A,0)) / HLOOKUP("b",'VI3'!$E:$E,MATCH(LOWER(SUBSTITUTE(HLOOKUP("vehicle",[1]pl!$C:$C,pos!W37),"-","_")),'VI3'!$A:$A,0)),)</f>
        <v>0.48060682635016627</v>
      </c>
      <c r="X37" s="14">
        <f>IFERROR(HLOOKUP("w",'VI3'!$F:$F,MATCH(LOWER(SUBSTITUTE(HLOOKUP("vehicle",[1]pl!$C:$C,pos!X37),"-","_")),'VI3'!$A:$A,0)) / HLOOKUP("b",'VI3'!$E:$E,MATCH(LOWER(SUBSTITUTE(HLOOKUP("vehicle",[1]pl!$C:$C,pos!X37),"-","_")),'VI3'!$A:$A,0)),)</f>
        <v>0.48673601932138499</v>
      </c>
      <c r="Y37" s="14">
        <f>IFERROR(HLOOKUP("w",'VI3'!$F:$F,MATCH(LOWER(SUBSTITUTE(HLOOKUP("vehicle",[1]pl!$C:$C,pos!Y37),"-","_")),'VI3'!$A:$A,0)) / HLOOKUP("b",'VI3'!$E:$E,MATCH(LOWER(SUBSTITUTE(HLOOKUP("vehicle",[1]pl!$C:$C,pos!Y37),"-","_")),'VI3'!$A:$A,0)),)</f>
        <v>0.5167070664353649</v>
      </c>
      <c r="Z37" s="14">
        <f>IFERROR(HLOOKUP("w",'VI3'!$F:$F,MATCH(LOWER(SUBSTITUTE(HLOOKUP("vehicle",[1]pl!$C:$C,pos!Z37),"-","_")),'VI3'!$A:$A,0)) / HLOOKUP("b",'VI3'!$E:$E,MATCH(LOWER(SUBSTITUTE(HLOOKUP("vehicle",[1]pl!$C:$C,pos!Z37),"-","_")),'VI3'!$A:$A,0)),)</f>
        <v>0.49073633892430718</v>
      </c>
      <c r="AA37" s="14">
        <f>IFERROR(HLOOKUP("w",'VI3'!$F:$F,MATCH(LOWER(SUBSTITUTE(HLOOKUP("vehicle",[1]pl!$C:$C,pos!AA37),"-","_")),'VI3'!$A:$A,0)) / HLOOKUP("b",'VI3'!$E:$E,MATCH(LOWER(SUBSTITUTE(HLOOKUP("vehicle",[1]pl!$C:$C,pos!AA37),"-","_")),'VI3'!$A:$A,0)),)</f>
        <v>0.49073633892430718</v>
      </c>
      <c r="AB37" s="14">
        <f>IFERROR(HLOOKUP("w",'VI3'!$F:$F,MATCH(LOWER(SUBSTITUTE(HLOOKUP("vehicle",[1]pl!$C:$C,pos!AB37),"-","_")),'VI3'!$A:$A,0)) / HLOOKUP("b",'VI3'!$E:$E,MATCH(LOWER(SUBSTITUTE(HLOOKUP("vehicle",[1]pl!$C:$C,pos!AB37),"-","_")),'VI3'!$A:$A,0)),)</f>
        <v>0.4798568796637428</v>
      </c>
      <c r="AC37" s="14">
        <f>IFERROR(HLOOKUP("w",'VI3'!$F:$F,MATCH(LOWER(SUBSTITUTE(HLOOKUP("vehicle",[1]pl!$C:$C,pos!AC37),"-","_")),'VI3'!$A:$A,0)) / HLOOKUP("b",'VI3'!$E:$E,MATCH(LOWER(SUBSTITUTE(HLOOKUP("vehicle",[1]pl!$C:$C,pos!AC37),"-","_")),'VI3'!$A:$A,0)),)</f>
        <v>0.51058205871977036</v>
      </c>
      <c r="AD37" s="14">
        <f>IFERROR(HLOOKUP("w",'VI3'!$F:$F,MATCH(LOWER(SUBSTITUTE(HLOOKUP("vehicle",[1]pl!$C:$C,pos!AD37),"-","_")),'VI3'!$A:$A,0)) / HLOOKUP("b",'VI3'!$E:$E,MATCH(LOWER(SUBSTITUTE(HLOOKUP("vehicle",[1]pl!$C:$C,pos!AD37),"-","_")),'VI3'!$A:$A,0)),)</f>
        <v>0.47498983991713639</v>
      </c>
      <c r="AE37" s="14">
        <f>IFERROR(HLOOKUP("w",'VI3'!$F:$F,MATCH(LOWER(SUBSTITUTE(HLOOKUP("vehicle",[1]pl!$C:$C,pos!AE37),"-","_")),'VI3'!$A:$A,0)) / HLOOKUP("b",'VI3'!$E:$E,MATCH(LOWER(SUBSTITUTE(HLOOKUP("vehicle",[1]pl!$C:$C,pos!AE37),"-","_")),'VI3'!$A:$A,0)),)</f>
        <v>0.50519004484729535</v>
      </c>
    </row>
    <row r="38" spans="1:31" x14ac:dyDescent="0.25">
      <c r="A38" s="14">
        <f>IFERROR(HLOOKUP("w",'VI3'!$F:$F,MATCH(LOWER(SUBSTITUTE(HLOOKUP("vehicle",[1]pl!$C:$C,pos!A38),"-","_")),'VI3'!$A:$A,0)) / HLOOKUP("b",'VI3'!$E:$E,MATCH(LOWER(SUBSTITUTE(HLOOKUP("vehicle",[1]pl!$C:$C,pos!A38),"-","_")),'VI3'!$A:$A,0)),)</f>
        <v>0.49429409904405375</v>
      </c>
      <c r="B38" s="14">
        <f>IFERROR(HLOOKUP("w",'VI3'!$F:$F,MATCH(LOWER(SUBSTITUTE(HLOOKUP("vehicle",[1]pl!$C:$C,pos!B38),"-","_")),'VI3'!$A:$A,0)) / HLOOKUP("b",'VI3'!$E:$E,MATCH(LOWER(SUBSTITUTE(HLOOKUP("vehicle",[1]pl!$C:$C,pos!B38),"-","_")),'VI3'!$A:$A,0)),)</f>
        <v>0.48302372484626521</v>
      </c>
      <c r="C38" s="14">
        <f>IFERROR(HLOOKUP("w",'VI3'!$F:$F,MATCH(LOWER(SUBSTITUTE(HLOOKUP("vehicle",[1]pl!$C:$C,pos!C38),"-","_")),'VI3'!$A:$A,0)) / HLOOKUP("b",'VI3'!$E:$E,MATCH(LOWER(SUBSTITUTE(HLOOKUP("vehicle",[1]pl!$C:$C,pos!C38),"-","_")),'VI3'!$A:$A,0)),)</f>
        <v>0.50888819767161697</v>
      </c>
      <c r="D38" s="14">
        <f>IFERROR(HLOOKUP("w",'VI3'!$F:$F,MATCH(LOWER(SUBSTITUTE(HLOOKUP("vehicle",[1]pl!$C:$C,pos!D38),"-","_")),'VI3'!$A:$A,0)) / HLOOKUP("b",'VI3'!$E:$E,MATCH(LOWER(SUBSTITUTE(HLOOKUP("vehicle",[1]pl!$C:$C,pos!D38),"-","_")),'VI3'!$A:$A,0)),)</f>
        <v>0.49594707767989832</v>
      </c>
      <c r="E38" s="14">
        <f>IFERROR(HLOOKUP("w",'VI3'!$F:$F,MATCH(LOWER(SUBSTITUTE(HLOOKUP("vehicle",[1]pl!$C:$C,pos!E38),"-","_")),'VI3'!$A:$A,0)) / HLOOKUP("b",'VI3'!$E:$E,MATCH(LOWER(SUBSTITUTE(HLOOKUP("vehicle",[1]pl!$C:$C,pos!E38),"-","_")),'VI3'!$A:$A,0)),)</f>
        <v>0.47909462747623577</v>
      </c>
      <c r="F38" s="14">
        <f>IFERROR(HLOOKUP("w",'VI3'!$F:$F,MATCH(LOWER(SUBSTITUTE(HLOOKUP("vehicle",[1]pl!$C:$C,pos!F38),"-","_")),'VI3'!$A:$A,0)) / HLOOKUP("b",'VI3'!$E:$E,MATCH(LOWER(SUBSTITUTE(HLOOKUP("vehicle",[1]pl!$C:$C,pos!F38),"-","_")),'VI3'!$A:$A,0)),)</f>
        <v>0.4774421165998578</v>
      </c>
      <c r="G38" s="14">
        <f>IFERROR(HLOOKUP("w",'VI3'!$F:$F,MATCH(LOWER(SUBSTITUTE(HLOOKUP("vehicle",[1]pl!$C:$C,pos!G38),"-","_")),'VI3'!$A:$A,0)) / HLOOKUP("b",'VI3'!$E:$E,MATCH(LOWER(SUBSTITUTE(HLOOKUP("vehicle",[1]pl!$C:$C,pos!G38),"-","_")),'VI3'!$A:$A,0)),)</f>
        <v>0.5167070664353649</v>
      </c>
      <c r="H38" s="14">
        <f>IFERROR(HLOOKUP("w",'VI3'!$F:$F,MATCH(LOWER(SUBSTITUTE(HLOOKUP("vehicle",[1]pl!$C:$C,pos!H38),"-","_")),'VI3'!$A:$A,0)) / HLOOKUP("b",'VI3'!$E:$E,MATCH(LOWER(SUBSTITUTE(HLOOKUP("vehicle",[1]pl!$C:$C,pos!H38),"-","_")),'VI3'!$A:$A,0)),)</f>
        <v>0.49526090682786023</v>
      </c>
      <c r="I38" s="14">
        <f>IFERROR(HLOOKUP("w",'VI3'!$F:$F,MATCH(LOWER(SUBSTITUTE(HLOOKUP("vehicle",[1]pl!$C:$C,pos!I38),"-","_")),'VI3'!$A:$A,0)) / HLOOKUP("b",'VI3'!$E:$E,MATCH(LOWER(SUBSTITUTE(HLOOKUP("vehicle",[1]pl!$C:$C,pos!I38),"-","_")),'VI3'!$A:$A,0)),)</f>
        <v>0.49353948881655224</v>
      </c>
      <c r="J38" s="14">
        <f>IFERROR(HLOOKUP("w",'VI3'!$F:$F,MATCH(LOWER(SUBSTITUTE(HLOOKUP("vehicle",[1]pl!$C:$C,pos!J38),"-","_")),'VI3'!$A:$A,0)) / HLOOKUP("b",'VI3'!$E:$E,MATCH(LOWER(SUBSTITUTE(HLOOKUP("vehicle",[1]pl!$C:$C,pos!J38),"-","_")),'VI3'!$A:$A,0)),)</f>
        <v>0.52109982042245129</v>
      </c>
      <c r="K38" s="14">
        <f>IFERROR(HLOOKUP("w",'VI3'!$F:$F,MATCH(LOWER(SUBSTITUTE(HLOOKUP("vehicle",[1]pl!$C:$C,pos!K38),"-","_")),'VI3'!$A:$A,0)) / HLOOKUP("b",'VI3'!$E:$E,MATCH(LOWER(SUBSTITUTE(HLOOKUP("vehicle",[1]pl!$C:$C,pos!K38),"-","_")),'VI3'!$A:$A,0)),)</f>
        <v>0.49121633535204151</v>
      </c>
      <c r="L38" s="14">
        <f>IFERROR(HLOOKUP("w",'VI3'!$F:$F,MATCH(LOWER(SUBSTITUTE(HLOOKUP("vehicle",[1]pl!$C:$C,pos!L38),"-","_")),'VI3'!$A:$A,0)) / HLOOKUP("b",'VI3'!$E:$E,MATCH(LOWER(SUBSTITUTE(HLOOKUP("vehicle",[1]pl!$C:$C,pos!L38),"-","_")),'VI3'!$A:$A,0)),)</f>
        <v>0.5167070664353649</v>
      </c>
      <c r="M38" s="14">
        <f>IFERROR(HLOOKUP("w",'VI3'!$F:$F,MATCH(LOWER(SUBSTITUTE(HLOOKUP("vehicle",[1]pl!$C:$C,pos!M38),"-","_")),'VI3'!$A:$A,0)) / HLOOKUP("b",'VI3'!$E:$E,MATCH(LOWER(SUBSTITUTE(HLOOKUP("vehicle",[1]pl!$C:$C,pos!M38),"-","_")),'VI3'!$A:$A,0)),)</f>
        <v>0.48595643353108103</v>
      </c>
      <c r="N38" s="14">
        <f>IFERROR(HLOOKUP("w",'VI3'!$F:$F,MATCH(LOWER(SUBSTITUTE(HLOOKUP("vehicle",[1]pl!$C:$C,pos!N38),"-","_")),'VI3'!$A:$A,0)) / HLOOKUP("b",'VI3'!$E:$E,MATCH(LOWER(SUBSTITUTE(HLOOKUP("vehicle",[1]pl!$C:$C,pos!N38),"-","_")),'VI3'!$A:$A,0)),)</f>
        <v>0.49121633535204151</v>
      </c>
      <c r="O38" s="14">
        <f>IFERROR(HLOOKUP("w",'VI3'!$F:$F,MATCH(LOWER(SUBSTITUTE(HLOOKUP("vehicle",[1]pl!$C:$C,pos!O38),"-","_")),'VI3'!$A:$A,0)) / HLOOKUP("b",'VI3'!$E:$E,MATCH(LOWER(SUBSTITUTE(HLOOKUP("vehicle",[1]pl!$C:$C,pos!O38),"-","_")),'VI3'!$A:$A,0)),)</f>
        <v>0.53803653784247185</v>
      </c>
      <c r="P38" s="14"/>
      <c r="Q38" s="14">
        <f>IFERROR(HLOOKUP("w",'VI3'!$F:$F,MATCH(LOWER(SUBSTITUTE(HLOOKUP("vehicle",[1]pl!$C:$C,pos!Q38),"-","_")),'VI3'!$A:$A,0)) / HLOOKUP("b",'VI3'!$E:$E,MATCH(LOWER(SUBSTITUTE(HLOOKUP("vehicle",[1]pl!$C:$C,pos!Q38),"-","_")),'VI3'!$A:$A,0)),)</f>
        <v>0.50842213670978176</v>
      </c>
      <c r="R38" s="14">
        <f>IFERROR(HLOOKUP("w",'VI3'!$F:$F,MATCH(LOWER(SUBSTITUTE(HLOOKUP("vehicle",[1]pl!$C:$C,pos!R38),"-","_")),'VI3'!$A:$A,0)) / HLOOKUP("b",'VI3'!$E:$E,MATCH(LOWER(SUBSTITUTE(HLOOKUP("vehicle",[1]pl!$C:$C,pos!R38),"-","_")),'VI3'!$A:$A,0)),)</f>
        <v>0.49629572119298943</v>
      </c>
      <c r="S38" s="14">
        <f>IFERROR(HLOOKUP("w",'VI3'!$F:$F,MATCH(LOWER(SUBSTITUTE(HLOOKUP("vehicle",[1]pl!$C:$C,pos!S38),"-","_")),'VI3'!$A:$A,0)) / HLOOKUP("b",'VI3'!$E:$E,MATCH(LOWER(SUBSTITUTE(HLOOKUP("vehicle",[1]pl!$C:$C,pos!S38),"-","_")),'VI3'!$A:$A,0)),)</f>
        <v>0.48302372484626521</v>
      </c>
      <c r="T38" s="14">
        <f>IFERROR(HLOOKUP("w",'VI3'!$F:$F,MATCH(LOWER(SUBSTITUTE(HLOOKUP("vehicle",[1]pl!$C:$C,pos!T38),"-","_")),'VI3'!$A:$A,0)) / HLOOKUP("b",'VI3'!$E:$E,MATCH(LOWER(SUBSTITUTE(HLOOKUP("vehicle",[1]pl!$C:$C,pos!T38),"-","_")),'VI3'!$A:$A,0)),)</f>
        <v>0.49121633535204151</v>
      </c>
      <c r="U38" s="14">
        <f>IFERROR(HLOOKUP("w",'VI3'!$F:$F,MATCH(LOWER(SUBSTITUTE(HLOOKUP("vehicle",[1]pl!$C:$C,pos!U38),"-","_")),'VI3'!$A:$A,0)) / HLOOKUP("b",'VI3'!$E:$E,MATCH(LOWER(SUBSTITUTE(HLOOKUP("vehicle",[1]pl!$C:$C,pos!U38),"-","_")),'VI3'!$A:$A,0)),)</f>
        <v>0.48903800169252648</v>
      </c>
      <c r="V38" s="14">
        <f>IFERROR(HLOOKUP("w",'VI3'!$F:$F,MATCH(LOWER(SUBSTITUTE(HLOOKUP("vehicle",[1]pl!$C:$C,pos!V38),"-","_")),'VI3'!$A:$A,0)) / HLOOKUP("b",'VI3'!$E:$E,MATCH(LOWER(SUBSTITUTE(HLOOKUP("vehicle",[1]pl!$C:$C,pos!V38),"-","_")),'VI3'!$A:$A,0)),)</f>
        <v>0.50635552320958233</v>
      </c>
      <c r="W38" s="14">
        <f>IFERROR(HLOOKUP("w",'VI3'!$F:$F,MATCH(LOWER(SUBSTITUTE(HLOOKUP("vehicle",[1]pl!$C:$C,pos!W38),"-","_")),'VI3'!$A:$A,0)) / HLOOKUP("b",'VI3'!$E:$E,MATCH(LOWER(SUBSTITUTE(HLOOKUP("vehicle",[1]pl!$C:$C,pos!W38),"-","_")),'VI3'!$A:$A,0)),)</f>
        <v>0.5167070664353649</v>
      </c>
      <c r="X38" s="14">
        <f>IFERROR(HLOOKUP("w",'VI3'!$F:$F,MATCH(LOWER(SUBSTITUTE(HLOOKUP("vehicle",[1]pl!$C:$C,pos!X38),"-","_")),'VI3'!$A:$A,0)) / HLOOKUP("b",'VI3'!$E:$E,MATCH(LOWER(SUBSTITUTE(HLOOKUP("vehicle",[1]pl!$C:$C,pos!X38),"-","_")),'VI3'!$A:$A,0)),)</f>
        <v>0.5167070664353649</v>
      </c>
      <c r="Y38" s="14">
        <f>IFERROR(HLOOKUP("w",'VI3'!$F:$F,MATCH(LOWER(SUBSTITUTE(HLOOKUP("vehicle",[1]pl!$C:$C,pos!Y38),"-","_")),'VI3'!$A:$A,0)) / HLOOKUP("b",'VI3'!$E:$E,MATCH(LOWER(SUBSTITUTE(HLOOKUP("vehicle",[1]pl!$C:$C,pos!Y38),"-","_")),'VI3'!$A:$A,0)),)</f>
        <v>0.47688409089273792</v>
      </c>
      <c r="Z38" s="14">
        <f>IFERROR(HLOOKUP("w",'VI3'!$F:$F,MATCH(LOWER(SUBSTITUTE(HLOOKUP("vehicle",[1]pl!$C:$C,pos!Z38),"-","_")),'VI3'!$A:$A,0)) / HLOOKUP("b",'VI3'!$E:$E,MATCH(LOWER(SUBSTITUTE(HLOOKUP("vehicle",[1]pl!$C:$C,pos!Z38),"-","_")),'VI3'!$A:$A,0)),)</f>
        <v>0.49526090682786023</v>
      </c>
      <c r="AA38" s="14">
        <f>IFERROR(HLOOKUP("w",'VI3'!$F:$F,MATCH(LOWER(SUBSTITUTE(HLOOKUP("vehicle",[1]pl!$C:$C,pos!AA38),"-","_")),'VI3'!$A:$A,0)) / HLOOKUP("b",'VI3'!$E:$E,MATCH(LOWER(SUBSTITUTE(HLOOKUP("vehicle",[1]pl!$C:$C,pos!AA38),"-","_")),'VI3'!$A:$A,0)),)</f>
        <v>0.48929289036489898</v>
      </c>
      <c r="AB38" s="14">
        <f>IFERROR(HLOOKUP("w",'VI3'!$F:$F,MATCH(LOWER(SUBSTITUTE(HLOOKUP("vehicle",[1]pl!$C:$C,pos!AB38),"-","_")),'VI3'!$A:$A,0)) / HLOOKUP("b",'VI3'!$E:$E,MATCH(LOWER(SUBSTITUTE(HLOOKUP("vehicle",[1]pl!$C:$C,pos!AB38),"-","_")),'VI3'!$A:$A,0)),)</f>
        <v>0.48365075826836573</v>
      </c>
      <c r="AC38" s="14">
        <f>IFERROR(HLOOKUP("w",'VI3'!$F:$F,MATCH(LOWER(SUBSTITUTE(HLOOKUP("vehicle",[1]pl!$C:$C,pos!AC38),"-","_")),'VI3'!$A:$A,0)) / HLOOKUP("b",'VI3'!$E:$E,MATCH(LOWER(SUBSTITUTE(HLOOKUP("vehicle",[1]pl!$C:$C,pos!AC38),"-","_")),'VI3'!$A:$A,0)),)</f>
        <v>0.5167070664353649</v>
      </c>
      <c r="AD38" s="14">
        <f>IFERROR(HLOOKUP("w",'VI3'!$F:$F,MATCH(LOWER(SUBSTITUTE(HLOOKUP("vehicle",[1]pl!$C:$C,pos!AD38),"-","_")),'VI3'!$A:$A,0)) / HLOOKUP("b",'VI3'!$E:$E,MATCH(LOWER(SUBSTITUTE(HLOOKUP("vehicle",[1]pl!$C:$C,pos!AD38),"-","_")),'VI3'!$A:$A,0)),)</f>
        <v>0.49121633535204151</v>
      </c>
      <c r="AE38" s="14">
        <f>IFERROR(HLOOKUP("w",'VI3'!$F:$F,MATCH(LOWER(SUBSTITUTE(HLOOKUP("vehicle",[1]pl!$C:$C,pos!AE38),"-","_")),'VI3'!$A:$A,0)) / HLOOKUP("b",'VI3'!$E:$E,MATCH(LOWER(SUBSTITUTE(HLOOKUP("vehicle",[1]pl!$C:$C,pos!AE38),"-","_")),'VI3'!$A:$A,0)),)</f>
        <v>0.48595643353108103</v>
      </c>
    </row>
    <row r="39" spans="1:31" x14ac:dyDescent="0.25">
      <c r="A39" s="14">
        <f>IFERROR(HLOOKUP("w",'VI3'!$F:$F,MATCH(LOWER(SUBSTITUTE(HLOOKUP("vehicle",[1]pl!$C:$C,pos!A39),"-","_")),'VI3'!$A:$A,0)) / HLOOKUP("b",'VI3'!$E:$E,MATCH(LOWER(SUBSTITUTE(HLOOKUP("vehicle",[1]pl!$C:$C,pos!A39),"-","_")),'VI3'!$A:$A,0)),)</f>
        <v>0.4871220384936148</v>
      </c>
      <c r="B39" s="14">
        <f>IFERROR(HLOOKUP("w",'VI3'!$F:$F,MATCH(LOWER(SUBSTITUTE(HLOOKUP("vehicle",[1]pl!$C:$C,pos!B39),"-","_")),'VI3'!$A:$A,0)) / HLOOKUP("b",'VI3'!$E:$E,MATCH(LOWER(SUBSTITUTE(HLOOKUP("vehicle",[1]pl!$C:$C,pos!B39),"-","_")),'VI3'!$A:$A,0)),)</f>
        <v>0.47904513929470205</v>
      </c>
      <c r="C39" s="14">
        <f>IFERROR(HLOOKUP("w",'VI3'!$F:$F,MATCH(LOWER(SUBSTITUTE(HLOOKUP("vehicle",[1]pl!$C:$C,pos!C39),"-","_")),'VI3'!$A:$A,0)) / HLOOKUP("b",'VI3'!$E:$E,MATCH(LOWER(SUBSTITUTE(HLOOKUP("vehicle",[1]pl!$C:$C,pos!C39),"-","_")),'VI3'!$A:$A,0)),)</f>
        <v>0.49731584407020024</v>
      </c>
      <c r="D39" s="14">
        <f>IFERROR(HLOOKUP("w",'VI3'!$F:$F,MATCH(LOWER(SUBSTITUTE(HLOOKUP("vehicle",[1]pl!$C:$C,pos!D39),"-","_")),'VI3'!$A:$A,0)) / HLOOKUP("b",'VI3'!$E:$E,MATCH(LOWER(SUBSTITUTE(HLOOKUP("vehicle",[1]pl!$C:$C,pos!D39),"-","_")),'VI3'!$A:$A,0)),)</f>
        <v>0.50692446709550787</v>
      </c>
      <c r="E39" s="14">
        <f>IFERROR(HLOOKUP("w",'VI3'!$F:$F,MATCH(LOWER(SUBSTITUTE(HLOOKUP("vehicle",[1]pl!$C:$C,pos!E39),"-","_")),'VI3'!$A:$A,0)) / HLOOKUP("b",'VI3'!$E:$E,MATCH(LOWER(SUBSTITUTE(HLOOKUP("vehicle",[1]pl!$C:$C,pos!E39),"-","_")),'VI3'!$A:$A,0)),)</f>
        <v>0.47909462747623577</v>
      </c>
      <c r="F39" s="14">
        <f>IFERROR(HLOOKUP("w",'VI3'!$F:$F,MATCH(LOWER(SUBSTITUTE(HLOOKUP("vehicle",[1]pl!$C:$C,pos!F39),"-","_")),'VI3'!$A:$A,0)) / HLOOKUP("b",'VI3'!$E:$E,MATCH(LOWER(SUBSTITUTE(HLOOKUP("vehicle",[1]pl!$C:$C,pos!F39),"-","_")),'VI3'!$A:$A,0)),)</f>
        <v>0.49790317072017531</v>
      </c>
      <c r="G39" s="14">
        <f>IFERROR(HLOOKUP("w",'VI3'!$F:$F,MATCH(LOWER(SUBSTITUTE(HLOOKUP("vehicle",[1]pl!$C:$C,pos!G39),"-","_")),'VI3'!$A:$A,0)) / HLOOKUP("b",'VI3'!$E:$E,MATCH(LOWER(SUBSTITUTE(HLOOKUP("vehicle",[1]pl!$C:$C,pos!G39),"-","_")),'VI3'!$A:$A,0)),)</f>
        <v>0.48606579668096783</v>
      </c>
      <c r="H39" s="14">
        <f>IFERROR(HLOOKUP("w",'VI3'!$F:$F,MATCH(LOWER(SUBSTITUTE(HLOOKUP("vehicle",[1]pl!$C:$C,pos!H39),"-","_")),'VI3'!$A:$A,0)) / HLOOKUP("b",'VI3'!$E:$E,MATCH(LOWER(SUBSTITUTE(HLOOKUP("vehicle",[1]pl!$C:$C,pos!H39),"-","_")),'VI3'!$A:$A,0)),)</f>
        <v>0.49594707767989832</v>
      </c>
      <c r="I39" s="14">
        <f>IFERROR(HLOOKUP("w",'VI3'!$F:$F,MATCH(LOWER(SUBSTITUTE(HLOOKUP("vehicle",[1]pl!$C:$C,pos!I39),"-","_")),'VI3'!$A:$A,0)) / HLOOKUP("b",'VI3'!$E:$E,MATCH(LOWER(SUBSTITUTE(HLOOKUP("vehicle",[1]pl!$C:$C,pos!I39),"-","_")),'VI3'!$A:$A,0)),)</f>
        <v>0.49656075003704103</v>
      </c>
      <c r="J39" s="14">
        <f>IFERROR(HLOOKUP("w",'VI3'!$F:$F,MATCH(LOWER(SUBSTITUTE(HLOOKUP("vehicle",[1]pl!$C:$C,pos!J39),"-","_")),'VI3'!$A:$A,0)) / HLOOKUP("b",'VI3'!$E:$E,MATCH(LOWER(SUBSTITUTE(HLOOKUP("vehicle",[1]pl!$C:$C,pos!J39),"-","_")),'VI3'!$A:$A,0)),)</f>
        <v>0.49483953619230792</v>
      </c>
      <c r="K39" s="14">
        <f>IFERROR(HLOOKUP("w",'VI3'!$F:$F,MATCH(LOWER(SUBSTITUTE(HLOOKUP("vehicle",[1]pl!$C:$C,pos!K39),"-","_")),'VI3'!$A:$A,0)) / HLOOKUP("b",'VI3'!$E:$E,MATCH(LOWER(SUBSTITUTE(HLOOKUP("vehicle",[1]pl!$C:$C,pos!K39),"-","_")),'VI3'!$A:$A,0)),)</f>
        <v>0.49594707767989832</v>
      </c>
      <c r="L39" s="14">
        <f>IFERROR(HLOOKUP("w",'VI3'!$F:$F,MATCH(LOWER(SUBSTITUTE(HLOOKUP("vehicle",[1]pl!$C:$C,pos!L39),"-","_")),'VI3'!$A:$A,0)) / HLOOKUP("b",'VI3'!$E:$E,MATCH(LOWER(SUBSTITUTE(HLOOKUP("vehicle",[1]pl!$C:$C,pos!L39),"-","_")),'VI3'!$A:$A,0)),)</f>
        <v>0.48229085256423937</v>
      </c>
      <c r="M39" s="14">
        <f>IFERROR(HLOOKUP("w",'VI3'!$F:$F,MATCH(LOWER(SUBSTITUTE(HLOOKUP("vehicle",[1]pl!$C:$C,pos!M39),"-","_")),'VI3'!$A:$A,0)) / HLOOKUP("b",'VI3'!$E:$E,MATCH(LOWER(SUBSTITUTE(HLOOKUP("vehicle",[1]pl!$C:$C,pos!M39),"-","_")),'VI3'!$A:$A,0)),)</f>
        <v>0.47250740367890792</v>
      </c>
      <c r="N39" s="14">
        <f>IFERROR(HLOOKUP("w",'VI3'!$F:$F,MATCH(LOWER(SUBSTITUTE(HLOOKUP("vehicle",[1]pl!$C:$C,pos!N39),"-","_")),'VI3'!$A:$A,0)) / HLOOKUP("b",'VI3'!$E:$E,MATCH(LOWER(SUBSTITUTE(HLOOKUP("vehicle",[1]pl!$C:$C,pos!N39),"-","_")),'VI3'!$A:$A,0)),)</f>
        <v>0.49429409904405375</v>
      </c>
      <c r="O39" s="14">
        <f>IFERROR(HLOOKUP("w",'VI3'!$F:$F,MATCH(LOWER(SUBSTITUTE(HLOOKUP("vehicle",[1]pl!$C:$C,pos!O39),"-","_")),'VI3'!$A:$A,0)) / HLOOKUP("b",'VI3'!$E:$E,MATCH(LOWER(SUBSTITUTE(HLOOKUP("vehicle",[1]pl!$C:$C,pos!O39),"-","_")),'VI3'!$A:$A,0)),)</f>
        <v>0.48059446497890895</v>
      </c>
      <c r="P39" s="14"/>
      <c r="Q39" s="14">
        <f>IFERROR(HLOOKUP("w",'VI3'!$F:$F,MATCH(LOWER(SUBSTITUTE(HLOOKUP("vehicle",[1]pl!$C:$C,pos!Q39),"-","_")),'VI3'!$A:$A,0)) / HLOOKUP("b",'VI3'!$E:$E,MATCH(LOWER(SUBSTITUTE(HLOOKUP("vehicle",[1]pl!$C:$C,pos!Q39),"-","_")),'VI3'!$A:$A,0)),)</f>
        <v>0.47250740367890792</v>
      </c>
      <c r="R39" s="14">
        <f>IFERROR(HLOOKUP("w",'VI3'!$F:$F,MATCH(LOWER(SUBSTITUTE(HLOOKUP("vehicle",[1]pl!$C:$C,pos!R39),"-","_")),'VI3'!$A:$A,0)) / HLOOKUP("b",'VI3'!$E:$E,MATCH(LOWER(SUBSTITUTE(HLOOKUP("vehicle",[1]pl!$C:$C,pos!R39),"-","_")),'VI3'!$A:$A,0)),)</f>
        <v>0.49594707767989832</v>
      </c>
      <c r="S39" s="14">
        <f>IFERROR(HLOOKUP("w",'VI3'!$F:$F,MATCH(LOWER(SUBSTITUTE(HLOOKUP("vehicle",[1]pl!$C:$C,pos!S39),"-","_")),'VI3'!$A:$A,0)) / HLOOKUP("b",'VI3'!$E:$E,MATCH(LOWER(SUBSTITUTE(HLOOKUP("vehicle",[1]pl!$C:$C,pos!S39),"-","_")),'VI3'!$A:$A,0)),)</f>
        <v>0.49429409904405375</v>
      </c>
      <c r="T39" s="14">
        <f>IFERROR(HLOOKUP("w",'VI3'!$F:$F,MATCH(LOWER(SUBSTITUTE(HLOOKUP("vehicle",[1]pl!$C:$C,pos!T39),"-","_")),'VI3'!$A:$A,0)) / HLOOKUP("b",'VI3'!$E:$E,MATCH(LOWER(SUBSTITUTE(HLOOKUP("vehicle",[1]pl!$C:$C,pos!T39),"-","_")),'VI3'!$A:$A,0)),)</f>
        <v>0.49790317072017531</v>
      </c>
      <c r="U39" s="14">
        <f>IFERROR(HLOOKUP("w",'VI3'!$F:$F,MATCH(LOWER(SUBSTITUTE(HLOOKUP("vehicle",[1]pl!$C:$C,pos!U39),"-","_")),'VI3'!$A:$A,0)) / HLOOKUP("b",'VI3'!$E:$E,MATCH(LOWER(SUBSTITUTE(HLOOKUP("vehicle",[1]pl!$C:$C,pos!U39),"-","_")),'VI3'!$A:$A,0)),)</f>
        <v>0.48059446497890895</v>
      </c>
      <c r="V39" s="14">
        <f>IFERROR(HLOOKUP("w",'VI3'!$F:$F,MATCH(LOWER(SUBSTITUTE(HLOOKUP("vehicle",[1]pl!$C:$C,pos!V39),"-","_")),'VI3'!$A:$A,0)) / HLOOKUP("b",'VI3'!$E:$E,MATCH(LOWER(SUBSTITUTE(HLOOKUP("vehicle",[1]pl!$C:$C,pos!V39),"-","_")),'VI3'!$A:$A,0)),)</f>
        <v>0.48302372484626521</v>
      </c>
      <c r="W39" s="14">
        <f>IFERROR(HLOOKUP("w",'VI3'!$F:$F,MATCH(LOWER(SUBSTITUTE(HLOOKUP("vehicle",[1]pl!$C:$C,pos!W39),"-","_")),'VI3'!$A:$A,0)) / HLOOKUP("b",'VI3'!$E:$E,MATCH(LOWER(SUBSTITUTE(HLOOKUP("vehicle",[1]pl!$C:$C,pos!W39),"-","_")),'VI3'!$A:$A,0)),)</f>
        <v>0.49594707767989832</v>
      </c>
      <c r="X39" s="14">
        <f>IFERROR(HLOOKUP("w",'VI3'!$F:$F,MATCH(LOWER(SUBSTITUTE(HLOOKUP("vehicle",[1]pl!$C:$C,pos!X39),"-","_")),'VI3'!$A:$A,0)) / HLOOKUP("b",'VI3'!$E:$E,MATCH(LOWER(SUBSTITUTE(HLOOKUP("vehicle",[1]pl!$C:$C,pos!X39),"-","_")),'VI3'!$A:$A,0)),)</f>
        <v>0.48606579668096783</v>
      </c>
      <c r="Y39" s="14">
        <f>IFERROR(HLOOKUP("w",'VI3'!$F:$F,MATCH(LOWER(SUBSTITUTE(HLOOKUP("vehicle",[1]pl!$C:$C,pos!Y39),"-","_")),'VI3'!$A:$A,0)) / HLOOKUP("b",'VI3'!$E:$E,MATCH(LOWER(SUBSTITUTE(HLOOKUP("vehicle",[1]pl!$C:$C,pos!Y39),"-","_")),'VI3'!$A:$A,0)),)</f>
        <v>0.49429409904405375</v>
      </c>
      <c r="Z39" s="14">
        <f>IFERROR(HLOOKUP("w",'VI3'!$F:$F,MATCH(LOWER(SUBSTITUTE(HLOOKUP("vehicle",[1]pl!$C:$C,pos!Z39),"-","_")),'VI3'!$A:$A,0)) / HLOOKUP("b",'VI3'!$E:$E,MATCH(LOWER(SUBSTITUTE(HLOOKUP("vehicle",[1]pl!$C:$C,pos!Z39),"-","_")),'VI3'!$A:$A,0)),)</f>
        <v>0.48595643353108103</v>
      </c>
      <c r="AA39" s="14">
        <f>IFERROR(HLOOKUP("w",'VI3'!$F:$F,MATCH(LOWER(SUBSTITUTE(HLOOKUP("vehicle",[1]pl!$C:$C,pos!AA39),"-","_")),'VI3'!$A:$A,0)) / HLOOKUP("b",'VI3'!$E:$E,MATCH(LOWER(SUBSTITUTE(HLOOKUP("vehicle",[1]pl!$C:$C,pos!AA39),"-","_")),'VI3'!$A:$A,0)),)</f>
        <v>0.50635552320958233</v>
      </c>
      <c r="AB39" s="14">
        <f>IFERROR(HLOOKUP("w",'VI3'!$F:$F,MATCH(LOWER(SUBSTITUTE(HLOOKUP("vehicle",[1]pl!$C:$C,pos!AB39),"-","_")),'VI3'!$A:$A,0)) / HLOOKUP("b",'VI3'!$E:$E,MATCH(LOWER(SUBSTITUTE(HLOOKUP("vehicle",[1]pl!$C:$C,pos!AB39),"-","_")),'VI3'!$A:$A,0)),)</f>
        <v>0.50692446709550787</v>
      </c>
      <c r="AC39" s="14">
        <f>IFERROR(HLOOKUP("w",'VI3'!$F:$F,MATCH(LOWER(SUBSTITUTE(HLOOKUP("vehicle",[1]pl!$C:$C,pos!AC39),"-","_")),'VI3'!$A:$A,0)) / HLOOKUP("b",'VI3'!$E:$E,MATCH(LOWER(SUBSTITUTE(HLOOKUP("vehicle",[1]pl!$C:$C,pos!AC39),"-","_")),'VI3'!$A:$A,0)),)</f>
        <v>0.49731584407020024</v>
      </c>
      <c r="AD39" s="14">
        <f>IFERROR(HLOOKUP("w",'VI3'!$F:$F,MATCH(LOWER(SUBSTITUTE(HLOOKUP("vehicle",[1]pl!$C:$C,pos!AD39),"-","_")),'VI3'!$A:$A,0)) / HLOOKUP("b",'VI3'!$E:$E,MATCH(LOWER(SUBSTITUTE(HLOOKUP("vehicle",[1]pl!$C:$C,pos!AD39),"-","_")),'VI3'!$A:$A,0)),)</f>
        <v>0.48195458951253595</v>
      </c>
      <c r="AE39" s="14">
        <f>IFERROR(HLOOKUP("w",'VI3'!$F:$F,MATCH(LOWER(SUBSTITUTE(HLOOKUP("vehicle",[1]pl!$C:$C,pos!AE39),"-","_")),'VI3'!$A:$A,0)) / HLOOKUP("b",'VI3'!$E:$E,MATCH(LOWER(SUBSTITUTE(HLOOKUP("vehicle",[1]pl!$C:$C,pos!AE39),"-","_")),'VI3'!$A:$A,0)),)</f>
        <v>0.48365075826836573</v>
      </c>
    </row>
    <row r="40" spans="1:31" x14ac:dyDescent="0.25">
      <c r="A40" s="14">
        <f>IFERROR(HLOOKUP("w",'VI3'!$F:$F,MATCH(LOWER(SUBSTITUTE(HLOOKUP("vehicle",[1]pl!$C:$C,pos!A40),"-","_")),'VI3'!$A:$A,0)) / HLOOKUP("b",'VI3'!$E:$E,MATCH(LOWER(SUBSTITUTE(HLOOKUP("vehicle",[1]pl!$C:$C,pos!A40),"-","_")),'VI3'!$A:$A,0)),)</f>
        <v>0.48998930844406047</v>
      </c>
      <c r="B40" s="14">
        <f>IFERROR(HLOOKUP("w",'VI3'!$F:$F,MATCH(LOWER(SUBSTITUTE(HLOOKUP("vehicle",[1]pl!$C:$C,pos!B40),"-","_")),'VI3'!$A:$A,0)) / HLOOKUP("b",'VI3'!$E:$E,MATCH(LOWER(SUBSTITUTE(HLOOKUP("vehicle",[1]pl!$C:$C,pos!B40),"-","_")),'VI3'!$A:$A,0)),)</f>
        <v>0.49769359147341857</v>
      </c>
      <c r="C40" s="14">
        <f>IFERROR(HLOOKUP("w",'VI3'!$F:$F,MATCH(LOWER(SUBSTITUTE(HLOOKUP("vehicle",[1]pl!$C:$C,pos!C40),"-","_")),'VI3'!$A:$A,0)) / HLOOKUP("b",'VI3'!$E:$E,MATCH(LOWER(SUBSTITUTE(HLOOKUP("vehicle",[1]pl!$C:$C,pos!C40),"-","_")),'VI3'!$A:$A,0)),)</f>
        <v>0.53803653784247185</v>
      </c>
      <c r="D40" s="14">
        <f>IFERROR(HLOOKUP("w",'VI3'!$F:$F,MATCH(LOWER(SUBSTITUTE(HLOOKUP("vehicle",[1]pl!$C:$C,pos!D40),"-","_")),'VI3'!$A:$A,0)) / HLOOKUP("b",'VI3'!$E:$E,MATCH(LOWER(SUBSTITUTE(HLOOKUP("vehicle",[1]pl!$C:$C,pos!D40),"-","_")),'VI3'!$A:$A,0)),)</f>
        <v>0.48229085256423937</v>
      </c>
      <c r="E40" s="14">
        <f>IFERROR(HLOOKUP("w",'VI3'!$F:$F,MATCH(LOWER(SUBSTITUTE(HLOOKUP("vehicle",[1]pl!$C:$C,pos!E40),"-","_")),'VI3'!$A:$A,0)) / HLOOKUP("b",'VI3'!$E:$E,MATCH(LOWER(SUBSTITUTE(HLOOKUP("vehicle",[1]pl!$C:$C,pos!E40),"-","_")),'VI3'!$A:$A,0)),)</f>
        <v>0.47184074699337131</v>
      </c>
      <c r="F40" s="14">
        <f>IFERROR(HLOOKUP("w",'VI3'!$F:$F,MATCH(LOWER(SUBSTITUTE(HLOOKUP("vehicle",[1]pl!$C:$C,pos!F40),"-","_")),'VI3'!$A:$A,0)) / HLOOKUP("b",'VI3'!$E:$E,MATCH(LOWER(SUBSTITUTE(HLOOKUP("vehicle",[1]pl!$C:$C,pos!F40),"-","_")),'VI3'!$A:$A,0)),)</f>
        <v>0.48059446497890895</v>
      </c>
      <c r="G40" s="14">
        <f>IFERROR(HLOOKUP("w",'VI3'!$F:$F,MATCH(LOWER(SUBSTITUTE(HLOOKUP("vehicle",[1]pl!$C:$C,pos!G40),"-","_")),'VI3'!$A:$A,0)) / HLOOKUP("b",'VI3'!$E:$E,MATCH(LOWER(SUBSTITUTE(HLOOKUP("vehicle",[1]pl!$C:$C,pos!G40),"-","_")),'VI3'!$A:$A,0)),)</f>
        <v>0.4910701361473731</v>
      </c>
      <c r="H40" s="14">
        <f>IFERROR(HLOOKUP("w",'VI3'!$F:$F,MATCH(LOWER(SUBSTITUTE(HLOOKUP("vehicle",[1]pl!$C:$C,pos!H40),"-","_")),'VI3'!$A:$A,0)) / HLOOKUP("b",'VI3'!$E:$E,MATCH(LOWER(SUBSTITUTE(HLOOKUP("vehicle",[1]pl!$C:$C,pos!H40),"-","_")),'VI3'!$A:$A,0)),)</f>
        <v>0.49629572119298943</v>
      </c>
      <c r="I40" s="14">
        <f>IFERROR(HLOOKUP("w",'VI3'!$F:$F,MATCH(LOWER(SUBSTITUTE(HLOOKUP("vehicle",[1]pl!$C:$C,pos!I40),"-","_")),'VI3'!$A:$A,0)) / HLOOKUP("b",'VI3'!$E:$E,MATCH(LOWER(SUBSTITUTE(HLOOKUP("vehicle",[1]pl!$C:$C,pos!I40),"-","_")),'VI3'!$A:$A,0)),)</f>
        <v>0.48365075826836573</v>
      </c>
      <c r="J40" s="14">
        <f>IFERROR(HLOOKUP("w",'VI3'!$F:$F,MATCH(LOWER(SUBSTITUTE(HLOOKUP("vehicle",[1]pl!$C:$C,pos!J40),"-","_")),'VI3'!$A:$A,0)) / HLOOKUP("b",'VI3'!$E:$E,MATCH(LOWER(SUBSTITUTE(HLOOKUP("vehicle",[1]pl!$C:$C,pos!J40),"-","_")),'VI3'!$A:$A,0)),)</f>
        <v>0.47909462747623577</v>
      </c>
      <c r="K40" s="14">
        <f>IFERROR(HLOOKUP("w",'VI3'!$F:$F,MATCH(LOWER(SUBSTITUTE(HLOOKUP("vehicle",[1]pl!$C:$C,pos!K40),"-","_")),'VI3'!$A:$A,0)) / HLOOKUP("b",'VI3'!$E:$E,MATCH(LOWER(SUBSTITUTE(HLOOKUP("vehicle",[1]pl!$C:$C,pos!K40),"-","_")),'VI3'!$A:$A,0)),)</f>
        <v>0.47250740367890792</v>
      </c>
      <c r="L40" s="14">
        <f>IFERROR(HLOOKUP("w",'VI3'!$F:$F,MATCH(LOWER(SUBSTITUTE(HLOOKUP("vehicle",[1]pl!$C:$C,pos!L40),"-","_")),'VI3'!$A:$A,0)) / HLOOKUP("b",'VI3'!$E:$E,MATCH(LOWER(SUBSTITUTE(HLOOKUP("vehicle",[1]pl!$C:$C,pos!L40),"-","_")),'VI3'!$A:$A,0)),)</f>
        <v>0.51058205871977036</v>
      </c>
      <c r="M40" s="14">
        <f>IFERROR(HLOOKUP("w",'VI3'!$F:$F,MATCH(LOWER(SUBSTITUTE(HLOOKUP("vehicle",[1]pl!$C:$C,pos!M40),"-","_")),'VI3'!$A:$A,0)) / HLOOKUP("b",'VI3'!$E:$E,MATCH(LOWER(SUBSTITUTE(HLOOKUP("vehicle",[1]pl!$C:$C,pos!M40),"-","_")),'VI3'!$A:$A,0)),)</f>
        <v>0.49493340851293788</v>
      </c>
      <c r="N40" s="14">
        <f>IFERROR(HLOOKUP("w",'VI3'!$F:$F,MATCH(LOWER(SUBSTITUTE(HLOOKUP("vehicle",[1]pl!$C:$C,pos!N40),"-","_")),'VI3'!$A:$A,0)) / HLOOKUP("b",'VI3'!$E:$E,MATCH(LOWER(SUBSTITUTE(HLOOKUP("vehicle",[1]pl!$C:$C,pos!N40),"-","_")),'VI3'!$A:$A,0)),)</f>
        <v>0.54982825842758376</v>
      </c>
      <c r="O40" s="14">
        <f>IFERROR(HLOOKUP("w",'VI3'!$F:$F,MATCH(LOWER(SUBSTITUTE(HLOOKUP("vehicle",[1]pl!$C:$C,pos!O40),"-","_")),'VI3'!$A:$A,0)) / HLOOKUP("b",'VI3'!$E:$E,MATCH(LOWER(SUBSTITUTE(HLOOKUP("vehicle",[1]pl!$C:$C,pos!O40),"-","_")),'VI3'!$A:$A,0)),)</f>
        <v>0.48302372484626521</v>
      </c>
      <c r="P40" s="14"/>
      <c r="Q40" s="14">
        <f>IFERROR(HLOOKUP("w",'VI3'!$F:$F,MATCH(LOWER(SUBSTITUTE(HLOOKUP("vehicle",[1]pl!$C:$C,pos!Q40),"-","_")),'VI3'!$A:$A,0)) / HLOOKUP("b",'VI3'!$E:$E,MATCH(LOWER(SUBSTITUTE(HLOOKUP("vehicle",[1]pl!$C:$C,pos!Q40),"-","_")),'VI3'!$A:$A,0)),)</f>
        <v>0.53803653784247185</v>
      </c>
      <c r="R40" s="14">
        <f>IFERROR(HLOOKUP("w",'VI3'!$F:$F,MATCH(LOWER(SUBSTITUTE(HLOOKUP("vehicle",[1]pl!$C:$C,pos!R40),"-","_")),'VI3'!$A:$A,0)) / HLOOKUP("b",'VI3'!$E:$E,MATCH(LOWER(SUBSTITUTE(HLOOKUP("vehicle",[1]pl!$C:$C,pos!R40),"-","_")),'VI3'!$A:$A,0)),)</f>
        <v>0.49483953619230792</v>
      </c>
      <c r="S40" s="14">
        <f>IFERROR(HLOOKUP("w",'VI3'!$F:$F,MATCH(LOWER(SUBSTITUTE(HLOOKUP("vehicle",[1]pl!$C:$C,pos!S40),"-","_")),'VI3'!$A:$A,0)) / HLOOKUP("b",'VI3'!$E:$E,MATCH(LOWER(SUBSTITUTE(HLOOKUP("vehicle",[1]pl!$C:$C,pos!S40),"-","_")),'VI3'!$A:$A,0)),)</f>
        <v>0.49978208905847876</v>
      </c>
      <c r="T40" s="14">
        <f>IFERROR(HLOOKUP("w",'VI3'!$F:$F,MATCH(LOWER(SUBSTITUTE(HLOOKUP("vehicle",[1]pl!$C:$C,pos!T40),"-","_")),'VI3'!$A:$A,0)) / HLOOKUP("b",'VI3'!$E:$E,MATCH(LOWER(SUBSTITUTE(HLOOKUP("vehicle",[1]pl!$C:$C,pos!T40),"-","_")),'VI3'!$A:$A,0)),)</f>
        <v>0.49594707767989832</v>
      </c>
      <c r="U40" s="14">
        <f>IFERROR(HLOOKUP("w",'VI3'!$F:$F,MATCH(LOWER(SUBSTITUTE(HLOOKUP("vehicle",[1]pl!$C:$C,pos!U40),"-","_")),'VI3'!$A:$A,0)) / HLOOKUP("b",'VI3'!$E:$E,MATCH(LOWER(SUBSTITUTE(HLOOKUP("vehicle",[1]pl!$C:$C,pos!U40),"-","_")),'VI3'!$A:$A,0)),)</f>
        <v>0.47904513929470205</v>
      </c>
      <c r="V40" s="14">
        <f>IFERROR(HLOOKUP("w",'VI3'!$F:$F,MATCH(LOWER(SUBSTITUTE(HLOOKUP("vehicle",[1]pl!$C:$C,pos!V40),"-","_")),'VI3'!$A:$A,0)) / HLOOKUP("b",'VI3'!$E:$E,MATCH(LOWER(SUBSTITUTE(HLOOKUP("vehicle",[1]pl!$C:$C,pos!V40),"-","_")),'VI3'!$A:$A,0)),)</f>
        <v>0.48878843421735535</v>
      </c>
      <c r="W40" s="14">
        <f>IFERROR(HLOOKUP("w",'VI3'!$F:$F,MATCH(LOWER(SUBSTITUTE(HLOOKUP("vehicle",[1]pl!$C:$C,pos!W40),"-","_")),'VI3'!$A:$A,0)) / HLOOKUP("b",'VI3'!$E:$E,MATCH(LOWER(SUBSTITUTE(HLOOKUP("vehicle",[1]pl!$C:$C,pos!W40),"-","_")),'VI3'!$A:$A,0)),)</f>
        <v>0.4910701361473731</v>
      </c>
      <c r="X40" s="14">
        <f>IFERROR(HLOOKUP("w",'VI3'!$F:$F,MATCH(LOWER(SUBSTITUTE(HLOOKUP("vehicle",[1]pl!$C:$C,pos!X40),"-","_")),'VI3'!$A:$A,0)) / HLOOKUP("b",'VI3'!$E:$E,MATCH(LOWER(SUBSTITUTE(HLOOKUP("vehicle",[1]pl!$C:$C,pos!X40),"-","_")),'VI3'!$A:$A,0)),)</f>
        <v>0.48365075826836573</v>
      </c>
      <c r="Y40" s="14">
        <f>IFERROR(HLOOKUP("w",'VI3'!$F:$F,MATCH(LOWER(SUBSTITUTE(HLOOKUP("vehicle",[1]pl!$C:$C,pos!Y40),"-","_")),'VI3'!$A:$A,0)) / HLOOKUP("b",'VI3'!$E:$E,MATCH(LOWER(SUBSTITUTE(HLOOKUP("vehicle",[1]pl!$C:$C,pos!Y40),"-","_")),'VI3'!$A:$A,0)),)</f>
        <v>0.49731584407020024</v>
      </c>
      <c r="Z40" s="14">
        <f>IFERROR(HLOOKUP("w",'VI3'!$F:$F,MATCH(LOWER(SUBSTITUTE(HLOOKUP("vehicle",[1]pl!$C:$C,pos!Z40),"-","_")),'VI3'!$A:$A,0)) / HLOOKUP("b",'VI3'!$E:$E,MATCH(LOWER(SUBSTITUTE(HLOOKUP("vehicle",[1]pl!$C:$C,pos!Z40),"-","_")),'VI3'!$A:$A,0)),)</f>
        <v>0.48435448893151606</v>
      </c>
      <c r="AA40" s="14">
        <f>IFERROR(HLOOKUP("w",'VI3'!$F:$F,MATCH(LOWER(SUBSTITUTE(HLOOKUP("vehicle",[1]pl!$C:$C,pos!AA40),"-","_")),'VI3'!$A:$A,0)) / HLOOKUP("b",'VI3'!$E:$E,MATCH(LOWER(SUBSTITUTE(HLOOKUP("vehicle",[1]pl!$C:$C,pos!AA40),"-","_")),'VI3'!$A:$A,0)),)</f>
        <v>0.49429409904405375</v>
      </c>
      <c r="AB40" s="14">
        <f>IFERROR(HLOOKUP("w",'VI3'!$F:$F,MATCH(LOWER(SUBSTITUTE(HLOOKUP("vehicle",[1]pl!$C:$C,pos!AB40),"-","_")),'VI3'!$A:$A,0)) / HLOOKUP("b",'VI3'!$E:$E,MATCH(LOWER(SUBSTITUTE(HLOOKUP("vehicle",[1]pl!$C:$C,pos!AB40),"-","_")),'VI3'!$A:$A,0)),)</f>
        <v>0.48896296957930768</v>
      </c>
      <c r="AC40" s="14">
        <f>IFERROR(HLOOKUP("w",'VI3'!$F:$F,MATCH(LOWER(SUBSTITUTE(HLOOKUP("vehicle",[1]pl!$C:$C,pos!AC40),"-","_")),'VI3'!$A:$A,0)) / HLOOKUP("b",'VI3'!$E:$E,MATCH(LOWER(SUBSTITUTE(HLOOKUP("vehicle",[1]pl!$C:$C,pos!AC40),"-","_")),'VI3'!$A:$A,0)),)</f>
        <v>0.4871220384936148</v>
      </c>
      <c r="AD40" s="14">
        <f>IFERROR(HLOOKUP("w",'VI3'!$F:$F,MATCH(LOWER(SUBSTITUTE(HLOOKUP("vehicle",[1]pl!$C:$C,pos!AD40),"-","_")),'VI3'!$A:$A,0)) / HLOOKUP("b",'VI3'!$E:$E,MATCH(LOWER(SUBSTITUTE(HLOOKUP("vehicle",[1]pl!$C:$C,pos!AD40),"-","_")),'VI3'!$A:$A,0)),)</f>
        <v>0.4906254247604952</v>
      </c>
      <c r="AE40" s="14">
        <f>IFERROR(HLOOKUP("w",'VI3'!$F:$F,MATCH(LOWER(SUBSTITUTE(HLOOKUP("vehicle",[1]pl!$C:$C,pos!AE40),"-","_")),'VI3'!$A:$A,0)) / HLOOKUP("b",'VI3'!$E:$E,MATCH(LOWER(SUBSTITUTE(HLOOKUP("vehicle",[1]pl!$C:$C,pos!AE40),"-","_")),'VI3'!$A:$A,0)),)</f>
        <v>0.49784755342989395</v>
      </c>
    </row>
    <row r="41" spans="1:31" x14ac:dyDescent="0.25">
      <c r="A41" s="14">
        <f>IFERROR(HLOOKUP("w",'VI3'!$F:$F,MATCH(LOWER(SUBSTITUTE(HLOOKUP("vehicle",[1]pl!$C:$C,pos!A41),"-","_")),'VI3'!$A:$A,0)) / HLOOKUP("b",'VI3'!$E:$E,MATCH(LOWER(SUBSTITUTE(HLOOKUP("vehicle",[1]pl!$C:$C,pos!A41),"-","_")),'VI3'!$A:$A,0)),)</f>
        <v>0.49731584407020024</v>
      </c>
      <c r="B41" s="14">
        <f>IFERROR(HLOOKUP("w",'VI3'!$F:$F,MATCH(LOWER(SUBSTITUTE(HLOOKUP("vehicle",[1]pl!$C:$C,pos!B41),"-","_")),'VI3'!$A:$A,0)) / HLOOKUP("b",'VI3'!$E:$E,MATCH(LOWER(SUBSTITUTE(HLOOKUP("vehicle",[1]pl!$C:$C,pos!B41),"-","_")),'VI3'!$A:$A,0)),)</f>
        <v>0.4774421165998578</v>
      </c>
      <c r="C41" s="14">
        <f>IFERROR(HLOOKUP("w",'VI3'!$F:$F,MATCH(LOWER(SUBSTITUTE(HLOOKUP("vehicle",[1]pl!$C:$C,pos!C41),"-","_")),'VI3'!$A:$A,0)) / HLOOKUP("b",'VI3'!$E:$E,MATCH(LOWER(SUBSTITUTE(HLOOKUP("vehicle",[1]pl!$C:$C,pos!C41),"-","_")),'VI3'!$A:$A,0)),)</f>
        <v>0.4871220384936148</v>
      </c>
      <c r="D41" s="14">
        <f>IFERROR(HLOOKUP("w",'VI3'!$F:$F,MATCH(LOWER(SUBSTITUTE(HLOOKUP("vehicle",[1]pl!$C:$C,pos!D41),"-","_")),'VI3'!$A:$A,0)) / HLOOKUP("b",'VI3'!$E:$E,MATCH(LOWER(SUBSTITUTE(HLOOKUP("vehicle",[1]pl!$C:$C,pos!D41),"-","_")),'VI3'!$A:$A,0)),)</f>
        <v>0.49493340851293788</v>
      </c>
      <c r="E41" s="14">
        <f>IFERROR(HLOOKUP("w",'VI3'!$F:$F,MATCH(LOWER(SUBSTITUTE(HLOOKUP("vehicle",[1]pl!$C:$C,pos!E41),"-","_")),'VI3'!$A:$A,0)) / HLOOKUP("b",'VI3'!$E:$E,MATCH(LOWER(SUBSTITUTE(HLOOKUP("vehicle",[1]pl!$C:$C,pos!E41),"-","_")),'VI3'!$A:$A,0)),)</f>
        <v>0.49594707767989832</v>
      </c>
      <c r="F41" s="14">
        <f>IFERROR(HLOOKUP("w",'VI3'!$F:$F,MATCH(LOWER(SUBSTITUTE(HLOOKUP("vehicle",[1]pl!$C:$C,pos!F41),"-","_")),'VI3'!$A:$A,0)) / HLOOKUP("b",'VI3'!$E:$E,MATCH(LOWER(SUBSTITUTE(HLOOKUP("vehicle",[1]pl!$C:$C,pos!F41),"-","_")),'VI3'!$A:$A,0)),)</f>
        <v>0.48059446497890895</v>
      </c>
      <c r="G41" s="14">
        <f>IFERROR(HLOOKUP("w",'VI3'!$F:$F,MATCH(LOWER(SUBSTITUTE(HLOOKUP("vehicle",[1]pl!$C:$C,pos!G41),"-","_")),'VI3'!$A:$A,0)) / HLOOKUP("b",'VI3'!$E:$E,MATCH(LOWER(SUBSTITUTE(HLOOKUP("vehicle",[1]pl!$C:$C,pos!G41),"-","_")),'VI3'!$A:$A,0)),)</f>
        <v>0.49483953619230792</v>
      </c>
      <c r="H41" s="14">
        <f>IFERROR(HLOOKUP("w",'VI3'!$F:$F,MATCH(LOWER(SUBSTITUTE(HLOOKUP("vehicle",[1]pl!$C:$C,pos!H41),"-","_")),'VI3'!$A:$A,0)) / HLOOKUP("b",'VI3'!$E:$E,MATCH(LOWER(SUBSTITUTE(HLOOKUP("vehicle",[1]pl!$C:$C,pos!H41),"-","_")),'VI3'!$A:$A,0)),)</f>
        <v>0.47909462747623577</v>
      </c>
      <c r="I41" s="14">
        <f>IFERROR(HLOOKUP("w",'VI3'!$F:$F,MATCH(LOWER(SUBSTITUTE(HLOOKUP("vehicle",[1]pl!$C:$C,pos!I41),"-","_")),'VI3'!$A:$A,0)) / HLOOKUP("b",'VI3'!$E:$E,MATCH(LOWER(SUBSTITUTE(HLOOKUP("vehicle",[1]pl!$C:$C,pos!I41),"-","_")),'VI3'!$A:$A,0)),)</f>
        <v>0.4681337286071407</v>
      </c>
      <c r="J41" s="14">
        <f>IFERROR(HLOOKUP("w",'VI3'!$F:$F,MATCH(LOWER(SUBSTITUTE(HLOOKUP("vehicle",[1]pl!$C:$C,pos!J41),"-","_")),'VI3'!$A:$A,0)) / HLOOKUP("b",'VI3'!$E:$E,MATCH(LOWER(SUBSTITUTE(HLOOKUP("vehicle",[1]pl!$C:$C,pos!J41),"-","_")),'VI3'!$A:$A,0)),)</f>
        <v>0.48059446497890895</v>
      </c>
      <c r="K41" s="14">
        <f>IFERROR(HLOOKUP("w",'VI3'!$F:$F,MATCH(LOWER(SUBSTITUTE(HLOOKUP("vehicle",[1]pl!$C:$C,pos!K41),"-","_")),'VI3'!$A:$A,0)) / HLOOKUP("b",'VI3'!$E:$E,MATCH(LOWER(SUBSTITUTE(HLOOKUP("vehicle",[1]pl!$C:$C,pos!K41),"-","_")),'VI3'!$A:$A,0)),)</f>
        <v>0.50042346273759575</v>
      </c>
      <c r="L41" s="14">
        <f>IFERROR(HLOOKUP("w",'VI3'!$F:$F,MATCH(LOWER(SUBSTITUTE(HLOOKUP("vehicle",[1]pl!$C:$C,pos!L41),"-","_")),'VI3'!$A:$A,0)) / HLOOKUP("b",'VI3'!$E:$E,MATCH(LOWER(SUBSTITUTE(HLOOKUP("vehicle",[1]pl!$C:$C,pos!L41),"-","_")),'VI3'!$A:$A,0)),)</f>
        <v>0.48365075826836573</v>
      </c>
      <c r="M41" s="14">
        <f>IFERROR(HLOOKUP("w",'VI3'!$F:$F,MATCH(LOWER(SUBSTITUTE(HLOOKUP("vehicle",[1]pl!$C:$C,pos!M41),"-","_")),'VI3'!$A:$A,0)) / HLOOKUP("b",'VI3'!$E:$E,MATCH(LOWER(SUBSTITUTE(HLOOKUP("vehicle",[1]pl!$C:$C,pos!M41),"-","_")),'VI3'!$A:$A,0)),)</f>
        <v>0.48195458951253595</v>
      </c>
      <c r="N41" s="14">
        <f>IFERROR(HLOOKUP("w",'VI3'!$F:$F,MATCH(LOWER(SUBSTITUTE(HLOOKUP("vehicle",[1]pl!$C:$C,pos!N41),"-","_")),'VI3'!$A:$A,0)) / HLOOKUP("b",'VI3'!$E:$E,MATCH(LOWER(SUBSTITUTE(HLOOKUP("vehicle",[1]pl!$C:$C,pos!N41),"-","_")),'VI3'!$A:$A,0)),)</f>
        <v>0.48302372484626521</v>
      </c>
      <c r="O41" s="14">
        <f>IFERROR(HLOOKUP("w",'VI3'!$F:$F,MATCH(LOWER(SUBSTITUTE(HLOOKUP("vehicle",[1]pl!$C:$C,pos!O41),"-","_")),'VI3'!$A:$A,0)) / HLOOKUP("b",'VI3'!$E:$E,MATCH(LOWER(SUBSTITUTE(HLOOKUP("vehicle",[1]pl!$C:$C,pos!O41),"-","_")),'VI3'!$A:$A,0)),)</f>
        <v>0.48606579668096783</v>
      </c>
      <c r="P41" s="14"/>
      <c r="Q41" s="14">
        <f>IFERROR(HLOOKUP("w",'VI3'!$F:$F,MATCH(LOWER(SUBSTITUTE(HLOOKUP("vehicle",[1]pl!$C:$C,pos!Q41),"-","_")),'VI3'!$A:$A,0)) / HLOOKUP("b",'VI3'!$E:$E,MATCH(LOWER(SUBSTITUTE(HLOOKUP("vehicle",[1]pl!$C:$C,pos!Q41),"-","_")),'VI3'!$A:$A,0)),)</f>
        <v>0.48059446497890895</v>
      </c>
      <c r="R41" s="14">
        <f>IFERROR(HLOOKUP("w",'VI3'!$F:$F,MATCH(LOWER(SUBSTITUTE(HLOOKUP("vehicle",[1]pl!$C:$C,pos!R41),"-","_")),'VI3'!$A:$A,0)) / HLOOKUP("b",'VI3'!$E:$E,MATCH(LOWER(SUBSTITUTE(HLOOKUP("vehicle",[1]pl!$C:$C,pos!R41),"-","_")),'VI3'!$A:$A,0)),)</f>
        <v>0.4681337286071407</v>
      </c>
      <c r="S41" s="14">
        <f>IFERROR(HLOOKUP("w",'VI3'!$F:$F,MATCH(LOWER(SUBSTITUTE(HLOOKUP("vehicle",[1]pl!$C:$C,pos!S41),"-","_")),'VI3'!$A:$A,0)) / HLOOKUP("b",'VI3'!$E:$E,MATCH(LOWER(SUBSTITUTE(HLOOKUP("vehicle",[1]pl!$C:$C,pos!S41),"-","_")),'VI3'!$A:$A,0)),)</f>
        <v>0.48365075826836573</v>
      </c>
      <c r="T41" s="14">
        <f>IFERROR(HLOOKUP("w",'VI3'!$F:$F,MATCH(LOWER(SUBSTITUTE(HLOOKUP("vehicle",[1]pl!$C:$C,pos!T41),"-","_")),'VI3'!$A:$A,0)) / HLOOKUP("b",'VI3'!$E:$E,MATCH(LOWER(SUBSTITUTE(HLOOKUP("vehicle",[1]pl!$C:$C,pos!T41),"-","_")),'VI3'!$A:$A,0)),)</f>
        <v>0.48059446497890895</v>
      </c>
      <c r="U41" s="14">
        <f>IFERROR(HLOOKUP("w",'VI3'!$F:$F,MATCH(LOWER(SUBSTITUTE(HLOOKUP("vehicle",[1]pl!$C:$C,pos!U41),"-","_")),'VI3'!$A:$A,0)) / HLOOKUP("b",'VI3'!$E:$E,MATCH(LOWER(SUBSTITUTE(HLOOKUP("vehicle",[1]pl!$C:$C,pos!U41),"-","_")),'VI3'!$A:$A,0)),)</f>
        <v>0.48059446497890895</v>
      </c>
      <c r="V41" s="14">
        <f>IFERROR(HLOOKUP("w",'VI3'!$F:$F,MATCH(LOWER(SUBSTITUTE(HLOOKUP("vehicle",[1]pl!$C:$C,pos!V41),"-","_")),'VI3'!$A:$A,0)) / HLOOKUP("b",'VI3'!$E:$E,MATCH(LOWER(SUBSTITUTE(HLOOKUP("vehicle",[1]pl!$C:$C,pos!V41),"-","_")),'VI3'!$A:$A,0)),)</f>
        <v>0.51058205871977036</v>
      </c>
      <c r="W41" s="14">
        <f>IFERROR(HLOOKUP("w",'VI3'!$F:$F,MATCH(LOWER(SUBSTITUTE(HLOOKUP("vehicle",[1]pl!$C:$C,pos!W41),"-","_")),'VI3'!$A:$A,0)) / HLOOKUP("b",'VI3'!$E:$E,MATCH(LOWER(SUBSTITUTE(HLOOKUP("vehicle",[1]pl!$C:$C,pos!W41),"-","_")),'VI3'!$A:$A,0)),)</f>
        <v>0.54274072511636018</v>
      </c>
      <c r="X41" s="14">
        <f>IFERROR(HLOOKUP("w",'VI3'!$F:$F,MATCH(LOWER(SUBSTITUTE(HLOOKUP("vehicle",[1]pl!$C:$C,pos!X41),"-","_")),'VI3'!$A:$A,0)) / HLOOKUP("b",'VI3'!$E:$E,MATCH(LOWER(SUBSTITUTE(HLOOKUP("vehicle",[1]pl!$C:$C,pos!X41),"-","_")),'VI3'!$A:$A,0)),)</f>
        <v>0.50042346273759575</v>
      </c>
      <c r="Y41" s="14">
        <f>IFERROR(HLOOKUP("w",'VI3'!$F:$F,MATCH(LOWER(SUBSTITUTE(HLOOKUP("vehicle",[1]pl!$C:$C,pos!Y41),"-","_")),'VI3'!$A:$A,0)) / HLOOKUP("b",'VI3'!$E:$E,MATCH(LOWER(SUBSTITUTE(HLOOKUP("vehicle",[1]pl!$C:$C,pos!Y41),"-","_")),'VI3'!$A:$A,0)),)</f>
        <v>0.48365075826836573</v>
      </c>
      <c r="Z41" s="14">
        <f>IFERROR(HLOOKUP("w",'VI3'!$F:$F,MATCH(LOWER(SUBSTITUTE(HLOOKUP("vehicle",[1]pl!$C:$C,pos!Z41),"-","_")),'VI3'!$A:$A,0)) / HLOOKUP("b",'VI3'!$E:$E,MATCH(LOWER(SUBSTITUTE(HLOOKUP("vehicle",[1]pl!$C:$C,pos!Z41),"-","_")),'VI3'!$A:$A,0)),)</f>
        <v>0.49594707767989832</v>
      </c>
      <c r="AA41" s="14">
        <f>IFERROR(HLOOKUP("w",'VI3'!$F:$F,MATCH(LOWER(SUBSTITUTE(HLOOKUP("vehicle",[1]pl!$C:$C,pos!AA41),"-","_")),'VI3'!$A:$A,0)) / HLOOKUP("b",'VI3'!$E:$E,MATCH(LOWER(SUBSTITUTE(HLOOKUP("vehicle",[1]pl!$C:$C,pos!AA41),"-","_")),'VI3'!$A:$A,0)),)</f>
        <v>0.4910701361473731</v>
      </c>
      <c r="AB41" s="14">
        <f>IFERROR(HLOOKUP("w",'VI3'!$F:$F,MATCH(LOWER(SUBSTITUTE(HLOOKUP("vehicle",[1]pl!$C:$C,pos!AB41),"-","_")),'VI3'!$A:$A,0)) / HLOOKUP("b",'VI3'!$E:$E,MATCH(LOWER(SUBSTITUTE(HLOOKUP("vehicle",[1]pl!$C:$C,pos!AB41),"-","_")),'VI3'!$A:$A,0)),)</f>
        <v>0.50692446709550787</v>
      </c>
      <c r="AC41" s="14">
        <f>IFERROR(HLOOKUP("w",'VI3'!$F:$F,MATCH(LOWER(SUBSTITUTE(HLOOKUP("vehicle",[1]pl!$C:$C,pos!AC41),"-","_")),'VI3'!$A:$A,0)) / HLOOKUP("b",'VI3'!$E:$E,MATCH(LOWER(SUBSTITUTE(HLOOKUP("vehicle",[1]pl!$C:$C,pos!AC41),"-","_")),'VI3'!$A:$A,0)),)</f>
        <v>0.49769359147341857</v>
      </c>
      <c r="AD41" s="14">
        <f>IFERROR(HLOOKUP("w",'VI3'!$F:$F,MATCH(LOWER(SUBSTITUTE(HLOOKUP("vehicle",[1]pl!$C:$C,pos!AD41),"-","_")),'VI3'!$A:$A,0)) / HLOOKUP("b",'VI3'!$E:$E,MATCH(LOWER(SUBSTITUTE(HLOOKUP("vehicle",[1]pl!$C:$C,pos!AD41),"-","_")),'VI3'!$A:$A,0)),)</f>
        <v>0.4871220384936148</v>
      </c>
      <c r="AE41" s="14">
        <f>IFERROR(HLOOKUP("w",'VI3'!$F:$F,MATCH(LOWER(SUBSTITUTE(HLOOKUP("vehicle",[1]pl!$C:$C,pos!AE41),"-","_")),'VI3'!$A:$A,0)) / HLOOKUP("b",'VI3'!$E:$E,MATCH(LOWER(SUBSTITUTE(HLOOKUP("vehicle",[1]pl!$C:$C,pos!AE41),"-","_")),'VI3'!$A:$A,0)),)</f>
        <v>0.48302372484626521</v>
      </c>
    </row>
    <row r="42" spans="1:31" x14ac:dyDescent="0.25">
      <c r="A42" s="14">
        <f>IFERROR(HLOOKUP("w",'VI3'!$F:$F,MATCH(LOWER(SUBSTITUTE(HLOOKUP("vehicle",[1]pl!$C:$C,pos!A42),"-","_")),'VI3'!$A:$A,0)) / HLOOKUP("b",'VI3'!$E:$E,MATCH(LOWER(SUBSTITUTE(HLOOKUP("vehicle",[1]pl!$C:$C,pos!A42),"-","_")),'VI3'!$A:$A,0)),)</f>
        <v>0.4798568796637428</v>
      </c>
      <c r="B42" s="14">
        <f>IFERROR(HLOOKUP("w",'VI3'!$F:$F,MATCH(LOWER(SUBSTITUTE(HLOOKUP("vehicle",[1]pl!$C:$C,pos!B42),"-","_")),'VI3'!$A:$A,0)) / HLOOKUP("b",'VI3'!$E:$E,MATCH(LOWER(SUBSTITUTE(HLOOKUP("vehicle",[1]pl!$C:$C,pos!B42),"-","_")),'VI3'!$A:$A,0)),)</f>
        <v>0.48673601932138499</v>
      </c>
      <c r="C42" s="14">
        <f>IFERROR(HLOOKUP("w",'VI3'!$F:$F,MATCH(LOWER(SUBSTITUTE(HLOOKUP("vehicle",[1]pl!$C:$C,pos!C42),"-","_")),'VI3'!$A:$A,0)) / HLOOKUP("b",'VI3'!$E:$E,MATCH(LOWER(SUBSTITUTE(HLOOKUP("vehicle",[1]pl!$C:$C,pos!C42),"-","_")),'VI3'!$A:$A,0)),)</f>
        <v>0.48302372484626521</v>
      </c>
      <c r="D42" s="14">
        <f>IFERROR(HLOOKUP("w",'VI3'!$F:$F,MATCH(LOWER(SUBSTITUTE(HLOOKUP("vehicle",[1]pl!$C:$C,pos!D42),"-","_")),'VI3'!$A:$A,0)) / HLOOKUP("b",'VI3'!$E:$E,MATCH(LOWER(SUBSTITUTE(HLOOKUP("vehicle",[1]pl!$C:$C,pos!D42),"-","_")),'VI3'!$A:$A,0)),)</f>
        <v>0.50257899408970841</v>
      </c>
      <c r="E42" s="14">
        <f>IFERROR(HLOOKUP("w",'VI3'!$F:$F,MATCH(LOWER(SUBSTITUTE(HLOOKUP("vehicle",[1]pl!$C:$C,pos!E42),"-","_")),'VI3'!$A:$A,0)) / HLOOKUP("b",'VI3'!$E:$E,MATCH(LOWER(SUBSTITUTE(HLOOKUP("vehicle",[1]pl!$C:$C,pos!E42),"-","_")),'VI3'!$A:$A,0)),)</f>
        <v>0.49073633892430718</v>
      </c>
      <c r="F42" s="14">
        <f>IFERROR(HLOOKUP("w",'VI3'!$F:$F,MATCH(LOWER(SUBSTITUTE(HLOOKUP("vehicle",[1]pl!$C:$C,pos!F42),"-","_")),'VI3'!$A:$A,0)) / HLOOKUP("b",'VI3'!$E:$E,MATCH(LOWER(SUBSTITUTE(HLOOKUP("vehicle",[1]pl!$C:$C,pos!F42),"-","_")),'VI3'!$A:$A,0)),)</f>
        <v>0.4774421165998578</v>
      </c>
      <c r="G42" s="14">
        <f>IFERROR(HLOOKUP("w",'VI3'!$F:$F,MATCH(LOWER(SUBSTITUTE(HLOOKUP("vehicle",[1]pl!$C:$C,pos!G42),"-","_")),'VI3'!$A:$A,0)) / HLOOKUP("b",'VI3'!$E:$E,MATCH(LOWER(SUBSTITUTE(HLOOKUP("vehicle",[1]pl!$C:$C,pos!G42),"-","_")),'VI3'!$A:$A,0)),)</f>
        <v>0.4910701361473731</v>
      </c>
      <c r="H42" s="14">
        <f>IFERROR(HLOOKUP("w",'VI3'!$F:$F,MATCH(LOWER(SUBSTITUTE(HLOOKUP("vehicle",[1]pl!$C:$C,pos!H42),"-","_")),'VI3'!$A:$A,0)) / HLOOKUP("b",'VI3'!$E:$E,MATCH(LOWER(SUBSTITUTE(HLOOKUP("vehicle",[1]pl!$C:$C,pos!H42),"-","_")),'VI3'!$A:$A,0)),)</f>
        <v>0.5128534011587198</v>
      </c>
      <c r="I42" s="14">
        <f>IFERROR(HLOOKUP("w",'VI3'!$F:$F,MATCH(LOWER(SUBSTITUTE(HLOOKUP("vehicle",[1]pl!$C:$C,pos!I42),"-","_")),'VI3'!$A:$A,0)) / HLOOKUP("b",'VI3'!$E:$E,MATCH(LOWER(SUBSTITUTE(HLOOKUP("vehicle",[1]pl!$C:$C,pos!I42),"-","_")),'VI3'!$A:$A,0)),)</f>
        <v>0.47904513929470205</v>
      </c>
      <c r="J42" s="14">
        <f>IFERROR(HLOOKUP("w",'VI3'!$F:$F,MATCH(LOWER(SUBSTITUTE(HLOOKUP("vehicle",[1]pl!$C:$C,pos!J42),"-","_")),'VI3'!$A:$A,0)) / HLOOKUP("b",'VI3'!$E:$E,MATCH(LOWER(SUBSTITUTE(HLOOKUP("vehicle",[1]pl!$C:$C,pos!J42),"-","_")),'VI3'!$A:$A,0)),)</f>
        <v>0.50800558759360814</v>
      </c>
      <c r="K42" s="14">
        <f>IFERROR(HLOOKUP("w",'VI3'!$F:$F,MATCH(LOWER(SUBSTITUTE(HLOOKUP("vehicle",[1]pl!$C:$C,pos!K42),"-","_")),'VI3'!$A:$A,0)) / HLOOKUP("b",'VI3'!$E:$E,MATCH(LOWER(SUBSTITUTE(HLOOKUP("vehicle",[1]pl!$C:$C,pos!K42),"-","_")),'VI3'!$A:$A,0)),)</f>
        <v>0.49121633535204151</v>
      </c>
      <c r="L42" s="14">
        <f>IFERROR(HLOOKUP("w",'VI3'!$F:$F,MATCH(LOWER(SUBSTITUTE(HLOOKUP("vehicle",[1]pl!$C:$C,pos!L42),"-","_")),'VI3'!$A:$A,0)) / HLOOKUP("b",'VI3'!$E:$E,MATCH(LOWER(SUBSTITUTE(HLOOKUP("vehicle",[1]pl!$C:$C,pos!L42),"-","_")),'VI3'!$A:$A,0)),)</f>
        <v>0.50543574009237824</v>
      </c>
      <c r="M42" s="14">
        <f>IFERROR(HLOOKUP("w",'VI3'!$F:$F,MATCH(LOWER(SUBSTITUTE(HLOOKUP("vehicle",[1]pl!$C:$C,pos!M42),"-","_")),'VI3'!$A:$A,0)) / HLOOKUP("b",'VI3'!$E:$E,MATCH(LOWER(SUBSTITUTE(HLOOKUP("vehicle",[1]pl!$C:$C,pos!M42),"-","_")),'VI3'!$A:$A,0)),)</f>
        <v>0.49656075003704103</v>
      </c>
      <c r="N42" s="14">
        <f>IFERROR(HLOOKUP("w",'VI3'!$F:$F,MATCH(LOWER(SUBSTITUTE(HLOOKUP("vehicle",[1]pl!$C:$C,pos!N42),"-","_")),'VI3'!$A:$A,0)) / HLOOKUP("b",'VI3'!$E:$E,MATCH(LOWER(SUBSTITUTE(HLOOKUP("vehicle",[1]pl!$C:$C,pos!N42),"-","_")),'VI3'!$A:$A,0)),)</f>
        <v>0.49121633535204151</v>
      </c>
      <c r="O42" s="14">
        <f>IFERROR(HLOOKUP("w",'VI3'!$F:$F,MATCH(LOWER(SUBSTITUTE(HLOOKUP("vehicle",[1]pl!$C:$C,pos!O42),"-","_")),'VI3'!$A:$A,0)) / HLOOKUP("b",'VI3'!$E:$E,MATCH(LOWER(SUBSTITUTE(HLOOKUP("vehicle",[1]pl!$C:$C,pos!O42),"-","_")),'VI3'!$A:$A,0)),)</f>
        <v>0.48673601932138499</v>
      </c>
      <c r="P42" s="14"/>
      <c r="Q42" s="14">
        <f>IFERROR(HLOOKUP("w",'VI3'!$F:$F,MATCH(LOWER(SUBSTITUTE(HLOOKUP("vehicle",[1]pl!$C:$C,pos!Q42),"-","_")),'VI3'!$A:$A,0)) / HLOOKUP("b",'VI3'!$E:$E,MATCH(LOWER(SUBSTITUTE(HLOOKUP("vehicle",[1]pl!$C:$C,pos!Q42),"-","_")),'VI3'!$A:$A,0)),)</f>
        <v>0.49429409904405375</v>
      </c>
      <c r="R42" s="14">
        <f>IFERROR(HLOOKUP("w",'VI3'!$F:$F,MATCH(LOWER(SUBSTITUTE(HLOOKUP("vehicle",[1]pl!$C:$C,pos!R42),"-","_")),'VI3'!$A:$A,0)) / HLOOKUP("b",'VI3'!$E:$E,MATCH(LOWER(SUBSTITUTE(HLOOKUP("vehicle",[1]pl!$C:$C,pos!R42),"-","_")),'VI3'!$A:$A,0)),)</f>
        <v>0.47498983991713639</v>
      </c>
      <c r="S42" s="14">
        <f>IFERROR(HLOOKUP("w",'VI3'!$F:$F,MATCH(LOWER(SUBSTITUTE(HLOOKUP("vehicle",[1]pl!$C:$C,pos!S42),"-","_")),'VI3'!$A:$A,0)) / HLOOKUP("b",'VI3'!$E:$E,MATCH(LOWER(SUBSTITUTE(HLOOKUP("vehicle",[1]pl!$C:$C,pos!S42),"-","_")),'VI3'!$A:$A,0)),)</f>
        <v>0.49121633535204151</v>
      </c>
      <c r="T42" s="14">
        <f>IFERROR(HLOOKUP("w",'VI3'!$F:$F,MATCH(LOWER(SUBSTITUTE(HLOOKUP("vehicle",[1]pl!$C:$C,pos!T42),"-","_")),'VI3'!$A:$A,0)) / HLOOKUP("b",'VI3'!$E:$E,MATCH(LOWER(SUBSTITUTE(HLOOKUP("vehicle",[1]pl!$C:$C,pos!T42),"-","_")),'VI3'!$A:$A,0)),)</f>
        <v>0.49731584407020024</v>
      </c>
      <c r="U42" s="14">
        <f>IFERROR(HLOOKUP("w",'VI3'!$F:$F,MATCH(LOWER(SUBSTITUTE(HLOOKUP("vehicle",[1]pl!$C:$C,pos!U42),"-","_")),'VI3'!$A:$A,0)) / HLOOKUP("b",'VI3'!$E:$E,MATCH(LOWER(SUBSTITUTE(HLOOKUP("vehicle",[1]pl!$C:$C,pos!U42),"-","_")),'VI3'!$A:$A,0)),)</f>
        <v>0.50088246223662147</v>
      </c>
      <c r="V42" s="14">
        <f>IFERROR(HLOOKUP("w",'VI3'!$F:$F,MATCH(LOWER(SUBSTITUTE(HLOOKUP("vehicle",[1]pl!$C:$C,pos!V42),"-","_")),'VI3'!$A:$A,0)) / HLOOKUP("b",'VI3'!$E:$E,MATCH(LOWER(SUBSTITUTE(HLOOKUP("vehicle",[1]pl!$C:$C,pos!V42),"-","_")),'VI3'!$A:$A,0)),)</f>
        <v>0.47184074699337131</v>
      </c>
      <c r="W42" s="14">
        <f>IFERROR(HLOOKUP("w",'VI3'!$F:$F,MATCH(LOWER(SUBSTITUTE(HLOOKUP("vehicle",[1]pl!$C:$C,pos!W42),"-","_")),'VI3'!$A:$A,0)) / HLOOKUP("b",'VI3'!$E:$E,MATCH(LOWER(SUBSTITUTE(HLOOKUP("vehicle",[1]pl!$C:$C,pos!W42),"-","_")),'VI3'!$A:$A,0)),)</f>
        <v>0.47978898074134169</v>
      </c>
      <c r="X42" s="14">
        <f>IFERROR(HLOOKUP("w",'VI3'!$F:$F,MATCH(LOWER(SUBSTITUTE(HLOOKUP("vehicle",[1]pl!$C:$C,pos!X42),"-","_")),'VI3'!$A:$A,0)) / HLOOKUP("b",'VI3'!$E:$E,MATCH(LOWER(SUBSTITUTE(HLOOKUP("vehicle",[1]pl!$C:$C,pos!X42),"-","_")),'VI3'!$A:$A,0)),)</f>
        <v>0.4774421165998578</v>
      </c>
      <c r="Y42" s="14">
        <f>IFERROR(HLOOKUP("w",'VI3'!$F:$F,MATCH(LOWER(SUBSTITUTE(HLOOKUP("vehicle",[1]pl!$C:$C,pos!Y42),"-","_")),'VI3'!$A:$A,0)) / HLOOKUP("b",'VI3'!$E:$E,MATCH(LOWER(SUBSTITUTE(HLOOKUP("vehicle",[1]pl!$C:$C,pos!Y42),"-","_")),'VI3'!$A:$A,0)),)</f>
        <v>0.48673601932138499</v>
      </c>
      <c r="Z42" s="14">
        <f>IFERROR(HLOOKUP("w",'VI3'!$F:$F,MATCH(LOWER(SUBSTITUTE(HLOOKUP("vehicle",[1]pl!$C:$C,pos!Z42),"-","_")),'VI3'!$A:$A,0)) / HLOOKUP("b",'VI3'!$E:$E,MATCH(LOWER(SUBSTITUTE(HLOOKUP("vehicle",[1]pl!$C:$C,pos!Z42),"-","_")),'VI3'!$A:$A,0)),)</f>
        <v>0.50543574009237824</v>
      </c>
      <c r="AA42" s="14">
        <f>IFERROR(HLOOKUP("w",'VI3'!$F:$F,MATCH(LOWER(SUBSTITUTE(HLOOKUP("vehicle",[1]pl!$C:$C,pos!AA42),"-","_")),'VI3'!$A:$A,0)) / HLOOKUP("b",'VI3'!$E:$E,MATCH(LOWER(SUBSTITUTE(HLOOKUP("vehicle",[1]pl!$C:$C,pos!AA42),"-","_")),'VI3'!$A:$A,0)),)</f>
        <v>0.49073633892430718</v>
      </c>
      <c r="AB42" s="14">
        <f>IFERROR(HLOOKUP("w",'VI3'!$F:$F,MATCH(LOWER(SUBSTITUTE(HLOOKUP("vehicle",[1]pl!$C:$C,pos!AB42),"-","_")),'VI3'!$A:$A,0)) / HLOOKUP("b",'VI3'!$E:$E,MATCH(LOWER(SUBSTITUTE(HLOOKUP("vehicle",[1]pl!$C:$C,pos!AB42),"-","_")),'VI3'!$A:$A,0)),)</f>
        <v>0.50778219913632416</v>
      </c>
      <c r="AC42" s="14">
        <f>IFERROR(HLOOKUP("w",'VI3'!$F:$F,MATCH(LOWER(SUBSTITUTE(HLOOKUP("vehicle",[1]pl!$C:$C,pos!AC42),"-","_")),'VI3'!$A:$A,0)) / HLOOKUP("b",'VI3'!$E:$E,MATCH(LOWER(SUBSTITUTE(HLOOKUP("vehicle",[1]pl!$C:$C,pos!AC42),"-","_")),'VI3'!$A:$A,0)),)</f>
        <v>0.4942856382084857</v>
      </c>
      <c r="AD42" s="14">
        <f>IFERROR(HLOOKUP("w",'VI3'!$F:$F,MATCH(LOWER(SUBSTITUTE(HLOOKUP("vehicle",[1]pl!$C:$C,pos!AD42),"-","_")),'VI3'!$A:$A,0)) / HLOOKUP("b",'VI3'!$E:$E,MATCH(LOWER(SUBSTITUTE(HLOOKUP("vehicle",[1]pl!$C:$C,pos!AD42),"-","_")),'VI3'!$A:$A,0)),)</f>
        <v>0.49784755342989395</v>
      </c>
      <c r="AE42" s="14">
        <f>IFERROR(HLOOKUP("w",'VI3'!$F:$F,MATCH(LOWER(SUBSTITUTE(HLOOKUP("vehicle",[1]pl!$C:$C,pos!AE42),"-","_")),'VI3'!$A:$A,0)) / HLOOKUP("b",'VI3'!$E:$E,MATCH(LOWER(SUBSTITUTE(HLOOKUP("vehicle",[1]pl!$C:$C,pos!AE42),"-","_")),'VI3'!$A:$A,0)),)</f>
        <v>0.49353948881655224</v>
      </c>
    </row>
    <row r="43" spans="1:31" x14ac:dyDescent="0.25">
      <c r="A43" s="14">
        <f>IFERROR(HLOOKUP("w",'VI3'!$F:$F,MATCH(LOWER(SUBSTITUTE(HLOOKUP("vehicle",[1]pl!$C:$C,pos!A43),"-","_")),'VI3'!$A:$A,0)) / HLOOKUP("b",'VI3'!$E:$E,MATCH(LOWER(SUBSTITUTE(HLOOKUP("vehicle",[1]pl!$C:$C,pos!A43),"-","_")),'VI3'!$A:$A,0)),)</f>
        <v>0.49594707767989832</v>
      </c>
      <c r="B43" s="14">
        <f>IFERROR(HLOOKUP("w",'VI3'!$F:$F,MATCH(LOWER(SUBSTITUTE(HLOOKUP("vehicle",[1]pl!$C:$C,pos!B43),"-","_")),'VI3'!$A:$A,0)) / HLOOKUP("b",'VI3'!$E:$E,MATCH(LOWER(SUBSTITUTE(HLOOKUP("vehicle",[1]pl!$C:$C,pos!B43),"-","_")),'VI3'!$A:$A,0)),)</f>
        <v>0.51348038611016544</v>
      </c>
      <c r="C43" s="14">
        <f>IFERROR(HLOOKUP("w",'VI3'!$F:$F,MATCH(LOWER(SUBSTITUTE(HLOOKUP("vehicle",[1]pl!$C:$C,pos!C43),"-","_")),'VI3'!$A:$A,0)) / HLOOKUP("b",'VI3'!$E:$E,MATCH(LOWER(SUBSTITUTE(HLOOKUP("vehicle",[1]pl!$C:$C,pos!C43),"-","_")),'VI3'!$A:$A,0)),)</f>
        <v>0.49429409904405375</v>
      </c>
      <c r="D43" s="14">
        <f>IFERROR(HLOOKUP("w",'VI3'!$F:$F,MATCH(LOWER(SUBSTITUTE(HLOOKUP("vehicle",[1]pl!$C:$C,pos!D43),"-","_")),'VI3'!$A:$A,0)) / HLOOKUP("b",'VI3'!$E:$E,MATCH(LOWER(SUBSTITUTE(HLOOKUP("vehicle",[1]pl!$C:$C,pos!D43),"-","_")),'VI3'!$A:$A,0)),)</f>
        <v>0.4774421165998578</v>
      </c>
      <c r="E43" s="14">
        <f>IFERROR(HLOOKUP("w",'VI3'!$F:$F,MATCH(LOWER(SUBSTITUTE(HLOOKUP("vehicle",[1]pl!$C:$C,pos!E43),"-","_")),'VI3'!$A:$A,0)) / HLOOKUP("b",'VI3'!$E:$E,MATCH(LOWER(SUBSTITUTE(HLOOKUP("vehicle",[1]pl!$C:$C,pos!E43),"-","_")),'VI3'!$A:$A,0)),)</f>
        <v>0.48229085256423937</v>
      </c>
      <c r="F43" s="14">
        <f>IFERROR(HLOOKUP("w",'VI3'!$F:$F,MATCH(LOWER(SUBSTITUTE(HLOOKUP("vehicle",[1]pl!$C:$C,pos!F43),"-","_")),'VI3'!$A:$A,0)) / HLOOKUP("b",'VI3'!$E:$E,MATCH(LOWER(SUBSTITUTE(HLOOKUP("vehicle",[1]pl!$C:$C,pos!F43),"-","_")),'VI3'!$A:$A,0)),)</f>
        <v>0.49526090682786023</v>
      </c>
      <c r="G43" s="14">
        <f>IFERROR(HLOOKUP("w",'VI3'!$F:$F,MATCH(LOWER(SUBSTITUTE(HLOOKUP("vehicle",[1]pl!$C:$C,pos!G43),"-","_")),'VI3'!$A:$A,0)) / HLOOKUP("b",'VI3'!$E:$E,MATCH(LOWER(SUBSTITUTE(HLOOKUP("vehicle",[1]pl!$C:$C,pos!G43),"-","_")),'VI3'!$A:$A,0)),)</f>
        <v>0.50257899408970841</v>
      </c>
      <c r="H43" s="14">
        <f>IFERROR(HLOOKUP("w",'VI3'!$F:$F,MATCH(LOWER(SUBSTITUTE(HLOOKUP("vehicle",[1]pl!$C:$C,pos!H43),"-","_")),'VI3'!$A:$A,0)) / HLOOKUP("b",'VI3'!$E:$E,MATCH(LOWER(SUBSTITUTE(HLOOKUP("vehicle",[1]pl!$C:$C,pos!H43),"-","_")),'VI3'!$A:$A,0)),)</f>
        <v>0.48302372484626521</v>
      </c>
      <c r="I43" s="14">
        <f>IFERROR(HLOOKUP("w",'VI3'!$F:$F,MATCH(LOWER(SUBSTITUTE(HLOOKUP("vehicle",[1]pl!$C:$C,pos!I43),"-","_")),'VI3'!$A:$A,0)) / HLOOKUP("b",'VI3'!$E:$E,MATCH(LOWER(SUBSTITUTE(HLOOKUP("vehicle",[1]pl!$C:$C,pos!I43),"-","_")),'VI3'!$A:$A,0)),)</f>
        <v>0.49731584407020024</v>
      </c>
      <c r="J43" s="14">
        <f>IFERROR(HLOOKUP("w",'VI3'!$F:$F,MATCH(LOWER(SUBSTITUTE(HLOOKUP("vehicle",[1]pl!$C:$C,pos!J43),"-","_")),'VI3'!$A:$A,0)) / HLOOKUP("b",'VI3'!$E:$E,MATCH(LOWER(SUBSTITUTE(HLOOKUP("vehicle",[1]pl!$C:$C,pos!J43),"-","_")),'VI3'!$A:$A,0)),)</f>
        <v>0.47978898074134169</v>
      </c>
      <c r="K43" s="14">
        <f>IFERROR(HLOOKUP("w",'VI3'!$F:$F,MATCH(LOWER(SUBSTITUTE(HLOOKUP("vehicle",[1]pl!$C:$C,pos!K43),"-","_")),'VI3'!$A:$A,0)) / HLOOKUP("b",'VI3'!$E:$E,MATCH(LOWER(SUBSTITUTE(HLOOKUP("vehicle",[1]pl!$C:$C,pos!K43),"-","_")),'VI3'!$A:$A,0)),)</f>
        <v>0.49121633535204151</v>
      </c>
      <c r="L43" s="14">
        <f>IFERROR(HLOOKUP("w",'VI3'!$F:$F,MATCH(LOWER(SUBSTITUTE(HLOOKUP("vehicle",[1]pl!$C:$C,pos!L43),"-","_")),'VI3'!$A:$A,0)) / HLOOKUP("b",'VI3'!$E:$E,MATCH(LOWER(SUBSTITUTE(HLOOKUP("vehicle",[1]pl!$C:$C,pos!L43),"-","_")),'VI3'!$A:$A,0)),)</f>
        <v>0.47904513929470205</v>
      </c>
      <c r="M43" s="14">
        <f>IFERROR(HLOOKUP("w",'VI3'!$F:$F,MATCH(LOWER(SUBSTITUTE(HLOOKUP("vehicle",[1]pl!$C:$C,pos!M43),"-","_")),'VI3'!$A:$A,0)) / HLOOKUP("b",'VI3'!$E:$E,MATCH(LOWER(SUBSTITUTE(HLOOKUP("vehicle",[1]pl!$C:$C,pos!M43),"-","_")),'VI3'!$A:$A,0)),)</f>
        <v>0.49121633535204151</v>
      </c>
      <c r="N43" s="14">
        <f>IFERROR(HLOOKUP("w",'VI3'!$F:$F,MATCH(LOWER(SUBSTITUTE(HLOOKUP("vehicle",[1]pl!$C:$C,pos!N43),"-","_")),'VI3'!$A:$A,0)) / HLOOKUP("b",'VI3'!$E:$E,MATCH(LOWER(SUBSTITUTE(HLOOKUP("vehicle",[1]pl!$C:$C,pos!N43),"-","_")),'VI3'!$A:$A,0)),)</f>
        <v>0.48929289036489898</v>
      </c>
      <c r="O43" s="14">
        <f>IFERROR(HLOOKUP("w",'VI3'!$F:$F,MATCH(LOWER(SUBSTITUTE(HLOOKUP("vehicle",[1]pl!$C:$C,pos!O43),"-","_")),'VI3'!$A:$A,0)) / HLOOKUP("b",'VI3'!$E:$E,MATCH(LOWER(SUBSTITUTE(HLOOKUP("vehicle",[1]pl!$C:$C,pos!O43),"-","_")),'VI3'!$A:$A,0)),)</f>
        <v>0.49731584407020024</v>
      </c>
      <c r="P43" s="14"/>
      <c r="Q43" s="14">
        <f>IFERROR(HLOOKUP("w",'VI3'!$F:$F,MATCH(LOWER(SUBSTITUTE(HLOOKUP("vehicle",[1]pl!$C:$C,pos!Q43),"-","_")),'VI3'!$A:$A,0)) / HLOOKUP("b",'VI3'!$E:$E,MATCH(LOWER(SUBSTITUTE(HLOOKUP("vehicle",[1]pl!$C:$C,pos!Q43),"-","_")),'VI3'!$A:$A,0)),)</f>
        <v>0.47427823599626751</v>
      </c>
      <c r="R43" s="14">
        <f>IFERROR(HLOOKUP("w",'VI3'!$F:$F,MATCH(LOWER(SUBSTITUTE(HLOOKUP("vehicle",[1]pl!$C:$C,pos!R43),"-","_")),'VI3'!$A:$A,0)) / HLOOKUP("b",'VI3'!$E:$E,MATCH(LOWER(SUBSTITUTE(HLOOKUP("vehicle",[1]pl!$C:$C,pos!R43),"-","_")),'VI3'!$A:$A,0)),)</f>
        <v>0.49121633535204151</v>
      </c>
      <c r="S43" s="14">
        <f>IFERROR(HLOOKUP("w",'VI3'!$F:$F,MATCH(LOWER(SUBSTITUTE(HLOOKUP("vehicle",[1]pl!$C:$C,pos!S43),"-","_")),'VI3'!$A:$A,0)) / HLOOKUP("b",'VI3'!$E:$E,MATCH(LOWER(SUBSTITUTE(HLOOKUP("vehicle",[1]pl!$C:$C,pos!S43),"-","_")),'VI3'!$A:$A,0)),)</f>
        <v>0.49526090682786023</v>
      </c>
      <c r="T43" s="14">
        <f>IFERROR(HLOOKUP("w",'VI3'!$F:$F,MATCH(LOWER(SUBSTITUTE(HLOOKUP("vehicle",[1]pl!$C:$C,pos!T43),"-","_")),'VI3'!$A:$A,0)) / HLOOKUP("b",'VI3'!$E:$E,MATCH(LOWER(SUBSTITUTE(HLOOKUP("vehicle",[1]pl!$C:$C,pos!T43),"-","_")),'VI3'!$A:$A,0)),)</f>
        <v>0.48060682635016627</v>
      </c>
      <c r="U43" s="14">
        <f>IFERROR(HLOOKUP("w",'VI3'!$F:$F,MATCH(LOWER(SUBSTITUTE(HLOOKUP("vehicle",[1]pl!$C:$C,pos!U43),"-","_")),'VI3'!$A:$A,0)) / HLOOKUP("b",'VI3'!$E:$E,MATCH(LOWER(SUBSTITUTE(HLOOKUP("vehicle",[1]pl!$C:$C,pos!U43),"-","_")),'VI3'!$A:$A,0)),)</f>
        <v>0.48229085256423937</v>
      </c>
      <c r="V43" s="14">
        <f>IFERROR(HLOOKUP("w",'VI3'!$F:$F,MATCH(LOWER(SUBSTITUTE(HLOOKUP("vehicle",[1]pl!$C:$C,pos!V43),"-","_")),'VI3'!$A:$A,0)) / HLOOKUP("b",'VI3'!$E:$E,MATCH(LOWER(SUBSTITUTE(HLOOKUP("vehicle",[1]pl!$C:$C,pos!V43),"-","_")),'VI3'!$A:$A,0)),)</f>
        <v>0.50257899408970841</v>
      </c>
      <c r="W43" s="14">
        <f>IFERROR(HLOOKUP("w",'VI3'!$F:$F,MATCH(LOWER(SUBSTITUTE(HLOOKUP("vehicle",[1]pl!$C:$C,pos!W43),"-","_")),'VI3'!$A:$A,0)) / HLOOKUP("b",'VI3'!$E:$E,MATCH(LOWER(SUBSTITUTE(HLOOKUP("vehicle",[1]pl!$C:$C,pos!W43),"-","_")),'VI3'!$A:$A,0)),)</f>
        <v>0.49731584407020024</v>
      </c>
      <c r="X43" s="14">
        <f>IFERROR(HLOOKUP("w",'VI3'!$F:$F,MATCH(LOWER(SUBSTITUTE(HLOOKUP("vehicle",[1]pl!$C:$C,pos!X43),"-","_")),'VI3'!$A:$A,0)) / HLOOKUP("b",'VI3'!$E:$E,MATCH(LOWER(SUBSTITUTE(HLOOKUP("vehicle",[1]pl!$C:$C,pos!X43),"-","_")),'VI3'!$A:$A,0)),)</f>
        <v>0.47978898074134169</v>
      </c>
      <c r="Y43" s="14">
        <f>IFERROR(HLOOKUP("w",'VI3'!$F:$F,MATCH(LOWER(SUBSTITUTE(HLOOKUP("vehicle",[1]pl!$C:$C,pos!Y43),"-","_")),'VI3'!$A:$A,0)) / HLOOKUP("b",'VI3'!$E:$E,MATCH(LOWER(SUBSTITUTE(HLOOKUP("vehicle",[1]pl!$C:$C,pos!Y43),"-","_")),'VI3'!$A:$A,0)),)</f>
        <v>0.49731584407020024</v>
      </c>
      <c r="Z43" s="14">
        <f>IFERROR(HLOOKUP("w",'VI3'!$F:$F,MATCH(LOWER(SUBSTITUTE(HLOOKUP("vehicle",[1]pl!$C:$C,pos!Z43),"-","_")),'VI3'!$A:$A,0)) / HLOOKUP("b",'VI3'!$E:$E,MATCH(LOWER(SUBSTITUTE(HLOOKUP("vehicle",[1]pl!$C:$C,pos!Z43),"-","_")),'VI3'!$A:$A,0)),)</f>
        <v>0.49121633535204151</v>
      </c>
      <c r="AA43" s="14">
        <f>IFERROR(HLOOKUP("w",'VI3'!$F:$F,MATCH(LOWER(SUBSTITUTE(HLOOKUP("vehicle",[1]pl!$C:$C,pos!AA43),"-","_")),'VI3'!$A:$A,0)) / HLOOKUP("b",'VI3'!$E:$E,MATCH(LOWER(SUBSTITUTE(HLOOKUP("vehicle",[1]pl!$C:$C,pos!AA43),"-","_")),'VI3'!$A:$A,0)),)</f>
        <v>0.51058205871977036</v>
      </c>
      <c r="AB43" s="14">
        <f>IFERROR(HLOOKUP("w",'VI3'!$F:$F,MATCH(LOWER(SUBSTITUTE(HLOOKUP("vehicle",[1]pl!$C:$C,pos!AB43),"-","_")),'VI3'!$A:$A,0)) / HLOOKUP("b",'VI3'!$E:$E,MATCH(LOWER(SUBSTITUTE(HLOOKUP("vehicle",[1]pl!$C:$C,pos!AB43),"-","_")),'VI3'!$A:$A,0)),)</f>
        <v>0.49872331813862281</v>
      </c>
      <c r="AC43" s="14">
        <f>IFERROR(HLOOKUP("w",'VI3'!$F:$F,MATCH(LOWER(SUBSTITUTE(HLOOKUP("vehicle",[1]pl!$C:$C,pos!AC43),"-","_")),'VI3'!$A:$A,0)) / HLOOKUP("b",'VI3'!$E:$E,MATCH(LOWER(SUBSTITUTE(HLOOKUP("vehicle",[1]pl!$C:$C,pos!AC43),"-","_")),'VI3'!$A:$A,0)),)</f>
        <v>0.48059446497890895</v>
      </c>
      <c r="AD43" s="14">
        <f>IFERROR(HLOOKUP("w",'VI3'!$F:$F,MATCH(LOWER(SUBSTITUTE(HLOOKUP("vehicle",[1]pl!$C:$C,pos!AD43),"-","_")),'VI3'!$A:$A,0)) / HLOOKUP("b",'VI3'!$E:$E,MATCH(LOWER(SUBSTITUTE(HLOOKUP("vehicle",[1]pl!$C:$C,pos!AD43),"-","_")),'VI3'!$A:$A,0)),)</f>
        <v>0.49121633535204151</v>
      </c>
      <c r="AE43" s="14">
        <f>IFERROR(HLOOKUP("w",'VI3'!$F:$F,MATCH(LOWER(SUBSTITUTE(HLOOKUP("vehicle",[1]pl!$C:$C,pos!AE43),"-","_")),'VI3'!$A:$A,0)) / HLOOKUP("b",'VI3'!$E:$E,MATCH(LOWER(SUBSTITUTE(HLOOKUP("vehicle",[1]pl!$C:$C,pos!AE43),"-","_")),'VI3'!$A:$A,0)),)</f>
        <v>0.47250740367890792</v>
      </c>
    </row>
    <row r="44" spans="1:31" x14ac:dyDescent="0.25">
      <c r="A44" s="14">
        <f>IFERROR(HLOOKUP("w",'VI3'!$F:$F,MATCH(LOWER(SUBSTITUTE(HLOOKUP("vehicle",[1]pl!$C:$C,pos!A44),"-","_")),'VI3'!$A:$A,0)) / HLOOKUP("b",'VI3'!$E:$E,MATCH(LOWER(SUBSTITUTE(HLOOKUP("vehicle",[1]pl!$C:$C,pos!A44),"-","_")),'VI3'!$A:$A,0)),)</f>
        <v>0.48060682635016627</v>
      </c>
      <c r="B44" s="14">
        <f>IFERROR(HLOOKUP("w",'VI3'!$F:$F,MATCH(LOWER(SUBSTITUTE(HLOOKUP("vehicle",[1]pl!$C:$C,pos!B44),"-","_")),'VI3'!$A:$A,0)) / HLOOKUP("b",'VI3'!$E:$E,MATCH(LOWER(SUBSTITUTE(HLOOKUP("vehicle",[1]pl!$C:$C,pos!B44),"-","_")),'VI3'!$A:$A,0)),)</f>
        <v>0.49429409904405375</v>
      </c>
      <c r="C44" s="14">
        <f>IFERROR(HLOOKUP("w",'VI3'!$F:$F,MATCH(LOWER(SUBSTITUTE(HLOOKUP("vehicle",[1]pl!$C:$C,pos!C44),"-","_")),'VI3'!$A:$A,0)) / HLOOKUP("b",'VI3'!$E:$E,MATCH(LOWER(SUBSTITUTE(HLOOKUP("vehicle",[1]pl!$C:$C,pos!C44),"-","_")),'VI3'!$A:$A,0)),)</f>
        <v>0.49075957898130551</v>
      </c>
      <c r="D44" s="14">
        <f>IFERROR(HLOOKUP("w",'VI3'!$F:$F,MATCH(LOWER(SUBSTITUTE(HLOOKUP("vehicle",[1]pl!$C:$C,pos!D44),"-","_")),'VI3'!$A:$A,0)) / HLOOKUP("b",'VI3'!$E:$E,MATCH(LOWER(SUBSTITUTE(HLOOKUP("vehicle",[1]pl!$C:$C,pos!D44),"-","_")),'VI3'!$A:$A,0)),)</f>
        <v>0.4774421165998578</v>
      </c>
      <c r="E44" s="14">
        <f>IFERROR(HLOOKUP("w",'VI3'!$F:$F,MATCH(LOWER(SUBSTITUTE(HLOOKUP("vehicle",[1]pl!$C:$C,pos!E44),"-","_")),'VI3'!$A:$A,0)) / HLOOKUP("b",'VI3'!$E:$E,MATCH(LOWER(SUBSTITUTE(HLOOKUP("vehicle",[1]pl!$C:$C,pos!E44),"-","_")),'VI3'!$A:$A,0)),)</f>
        <v>0.5167070664353649</v>
      </c>
      <c r="F44" s="14">
        <f>IFERROR(HLOOKUP("w",'VI3'!$F:$F,MATCH(LOWER(SUBSTITUTE(HLOOKUP("vehicle",[1]pl!$C:$C,pos!F44),"-","_")),'VI3'!$A:$A,0)) / HLOOKUP("b",'VI3'!$E:$E,MATCH(LOWER(SUBSTITUTE(HLOOKUP("vehicle",[1]pl!$C:$C,pos!F44),"-","_")),'VI3'!$A:$A,0)),)</f>
        <v>0.49644161573350687</v>
      </c>
      <c r="G44" s="14">
        <f>IFERROR(HLOOKUP("w",'VI3'!$F:$F,MATCH(LOWER(SUBSTITUTE(HLOOKUP("vehicle",[1]pl!$C:$C,pos!G44),"-","_")),'VI3'!$A:$A,0)) / HLOOKUP("b",'VI3'!$E:$E,MATCH(LOWER(SUBSTITUTE(HLOOKUP("vehicle",[1]pl!$C:$C,pos!G44),"-","_")),'VI3'!$A:$A,0)),)</f>
        <v>0.49872331813862281</v>
      </c>
      <c r="H44" s="14">
        <f>IFERROR(HLOOKUP("w",'VI3'!$F:$F,MATCH(LOWER(SUBSTITUTE(HLOOKUP("vehicle",[1]pl!$C:$C,pos!H44),"-","_")),'VI3'!$A:$A,0)) / HLOOKUP("b",'VI3'!$E:$E,MATCH(LOWER(SUBSTITUTE(HLOOKUP("vehicle",[1]pl!$C:$C,pos!H44),"-","_")),'VI3'!$A:$A,0)),)</f>
        <v>0.49121633535204151</v>
      </c>
      <c r="I44" s="14">
        <f>IFERROR(HLOOKUP("w",'VI3'!$F:$F,MATCH(LOWER(SUBSTITUTE(HLOOKUP("vehicle",[1]pl!$C:$C,pos!I44),"-","_")),'VI3'!$A:$A,0)) / HLOOKUP("b",'VI3'!$E:$E,MATCH(LOWER(SUBSTITUTE(HLOOKUP("vehicle",[1]pl!$C:$C,pos!I44),"-","_")),'VI3'!$A:$A,0)),)</f>
        <v>0.48743951028550042</v>
      </c>
      <c r="J44" s="14">
        <f>IFERROR(HLOOKUP("w",'VI3'!$F:$F,MATCH(LOWER(SUBSTITUTE(HLOOKUP("vehicle",[1]pl!$C:$C,pos!J44),"-","_")),'VI3'!$A:$A,0)) / HLOOKUP("b",'VI3'!$E:$E,MATCH(LOWER(SUBSTITUTE(HLOOKUP("vehicle",[1]pl!$C:$C,pos!J44),"-","_")),'VI3'!$A:$A,0)),)</f>
        <v>0.49656075003704103</v>
      </c>
      <c r="K44" s="14">
        <f>IFERROR(HLOOKUP("w",'VI3'!$F:$F,MATCH(LOWER(SUBSTITUTE(HLOOKUP("vehicle",[1]pl!$C:$C,pos!K44),"-","_")),'VI3'!$A:$A,0)) / HLOOKUP("b",'VI3'!$E:$E,MATCH(LOWER(SUBSTITUTE(HLOOKUP("vehicle",[1]pl!$C:$C,pos!K44),"-","_")),'VI3'!$A:$A,0)),)</f>
        <v>0.48878843421735535</v>
      </c>
      <c r="L44" s="14">
        <f>IFERROR(HLOOKUP("w",'VI3'!$F:$F,MATCH(LOWER(SUBSTITUTE(HLOOKUP("vehicle",[1]pl!$C:$C,pos!L44),"-","_")),'VI3'!$A:$A,0)) / HLOOKUP("b",'VI3'!$E:$E,MATCH(LOWER(SUBSTITUTE(HLOOKUP("vehicle",[1]pl!$C:$C,pos!L44),"-","_")),'VI3'!$A:$A,0)),)</f>
        <v>0.48929289036489898</v>
      </c>
      <c r="M44" s="14">
        <f>IFERROR(HLOOKUP("w",'VI3'!$F:$F,MATCH(LOWER(SUBSTITUTE(HLOOKUP("vehicle",[1]pl!$C:$C,pos!M44),"-","_")),'VI3'!$A:$A,0)) / HLOOKUP("b",'VI3'!$E:$E,MATCH(LOWER(SUBSTITUTE(HLOOKUP("vehicle",[1]pl!$C:$C,pos!M44),"-","_")),'VI3'!$A:$A,0)),)</f>
        <v>0.48903800169252648</v>
      </c>
      <c r="N44" s="14">
        <f>IFERROR(HLOOKUP("w",'VI3'!$F:$F,MATCH(LOWER(SUBSTITUTE(HLOOKUP("vehicle",[1]pl!$C:$C,pos!N44),"-","_")),'VI3'!$A:$A,0)) / HLOOKUP("b",'VI3'!$E:$E,MATCH(LOWER(SUBSTITUTE(HLOOKUP("vehicle",[1]pl!$C:$C,pos!N44),"-","_")),'VI3'!$A:$A,0)),)</f>
        <v>0.49121633535204151</v>
      </c>
      <c r="O44" s="14">
        <f>IFERROR(HLOOKUP("w",'VI3'!$F:$F,MATCH(LOWER(SUBSTITUTE(HLOOKUP("vehicle",[1]pl!$C:$C,pos!O44),"-","_")),'VI3'!$A:$A,0)) / HLOOKUP("b",'VI3'!$E:$E,MATCH(LOWER(SUBSTITUTE(HLOOKUP("vehicle",[1]pl!$C:$C,pos!O44),"-","_")),'VI3'!$A:$A,0)),)</f>
        <v>0.47184074699337131</v>
      </c>
      <c r="P44" s="14"/>
      <c r="Q44" s="14">
        <f>IFERROR(HLOOKUP("w",'VI3'!$F:$F,MATCH(LOWER(SUBSTITUTE(HLOOKUP("vehicle",[1]pl!$C:$C,pos!Q44),"-","_")),'VI3'!$A:$A,0)) / HLOOKUP("b",'VI3'!$E:$E,MATCH(LOWER(SUBSTITUTE(HLOOKUP("vehicle",[1]pl!$C:$C,pos!Q44),"-","_")),'VI3'!$A:$A,0)),)</f>
        <v>0.47184074699337131</v>
      </c>
      <c r="R44" s="14">
        <f>IFERROR(HLOOKUP("w",'VI3'!$F:$F,MATCH(LOWER(SUBSTITUTE(HLOOKUP("vehicle",[1]pl!$C:$C,pos!R44),"-","_")),'VI3'!$A:$A,0)) / HLOOKUP("b",'VI3'!$E:$E,MATCH(LOWER(SUBSTITUTE(HLOOKUP("vehicle",[1]pl!$C:$C,pos!R44),"-","_")),'VI3'!$A:$A,0)),)</f>
        <v>0.49644161573350687</v>
      </c>
      <c r="S44" s="14">
        <f>IFERROR(HLOOKUP("w",'VI3'!$F:$F,MATCH(LOWER(SUBSTITUTE(HLOOKUP("vehicle",[1]pl!$C:$C,pos!S44),"-","_")),'VI3'!$A:$A,0)) / HLOOKUP("b",'VI3'!$E:$E,MATCH(LOWER(SUBSTITUTE(HLOOKUP("vehicle",[1]pl!$C:$C,pos!S44),"-","_")),'VI3'!$A:$A,0)),)</f>
        <v>0.49594707767989832</v>
      </c>
      <c r="T44" s="14">
        <f>IFERROR(HLOOKUP("w",'VI3'!$F:$F,MATCH(LOWER(SUBSTITUTE(HLOOKUP("vehicle",[1]pl!$C:$C,pos!T44),"-","_")),'VI3'!$A:$A,0)) / HLOOKUP("b",'VI3'!$E:$E,MATCH(LOWER(SUBSTITUTE(HLOOKUP("vehicle",[1]pl!$C:$C,pos!T44),"-","_")),'VI3'!$A:$A,0)),)</f>
        <v>0.48903800169252648</v>
      </c>
      <c r="U44" s="14">
        <f>IFERROR(HLOOKUP("w",'VI3'!$F:$F,MATCH(LOWER(SUBSTITUTE(HLOOKUP("vehicle",[1]pl!$C:$C,pos!U44),"-","_")),'VI3'!$A:$A,0)) / HLOOKUP("b",'VI3'!$E:$E,MATCH(LOWER(SUBSTITUTE(HLOOKUP("vehicle",[1]pl!$C:$C,pos!U44),"-","_")),'VI3'!$A:$A,0)),)</f>
        <v>0.48195458951253595</v>
      </c>
      <c r="V44" s="14">
        <f>IFERROR(HLOOKUP("w",'VI3'!$F:$F,MATCH(LOWER(SUBSTITUTE(HLOOKUP("vehicle",[1]pl!$C:$C,pos!V44),"-","_")),'VI3'!$A:$A,0)) / HLOOKUP("b",'VI3'!$E:$E,MATCH(LOWER(SUBSTITUTE(HLOOKUP("vehicle",[1]pl!$C:$C,pos!V44),"-","_")),'VI3'!$A:$A,0)),)</f>
        <v>0.49121633535204151</v>
      </c>
      <c r="W44" s="14">
        <f>IFERROR(HLOOKUP("w",'VI3'!$F:$F,MATCH(LOWER(SUBSTITUTE(HLOOKUP("vehicle",[1]pl!$C:$C,pos!W44),"-","_")),'VI3'!$A:$A,0)) / HLOOKUP("b",'VI3'!$E:$E,MATCH(LOWER(SUBSTITUTE(HLOOKUP("vehicle",[1]pl!$C:$C,pos!W44),"-","_")),'VI3'!$A:$A,0)),)</f>
        <v>0.5167070664353649</v>
      </c>
      <c r="X44" s="14">
        <f>IFERROR(HLOOKUP("w",'VI3'!$F:$F,MATCH(LOWER(SUBSTITUTE(HLOOKUP("vehicle",[1]pl!$C:$C,pos!X44),"-","_")),'VI3'!$A:$A,0)) / HLOOKUP("b",'VI3'!$E:$E,MATCH(LOWER(SUBSTITUTE(HLOOKUP("vehicle",[1]pl!$C:$C,pos!X44),"-","_")),'VI3'!$A:$A,0)),)</f>
        <v>0.47978898074134169</v>
      </c>
      <c r="Y44" s="14">
        <f>IFERROR(HLOOKUP("w",'VI3'!$F:$F,MATCH(LOWER(SUBSTITUTE(HLOOKUP("vehicle",[1]pl!$C:$C,pos!Y44),"-","_")),'VI3'!$A:$A,0)) / HLOOKUP("b",'VI3'!$E:$E,MATCH(LOWER(SUBSTITUTE(HLOOKUP("vehicle",[1]pl!$C:$C,pos!Y44),"-","_")),'VI3'!$A:$A,0)),)</f>
        <v>0.48743951028550042</v>
      </c>
      <c r="Z44" s="14">
        <f>IFERROR(HLOOKUP("w",'VI3'!$F:$F,MATCH(LOWER(SUBSTITUTE(HLOOKUP("vehicle",[1]pl!$C:$C,pos!Z44),"-","_")),'VI3'!$A:$A,0)) / HLOOKUP("b",'VI3'!$E:$E,MATCH(LOWER(SUBSTITUTE(HLOOKUP("vehicle",[1]pl!$C:$C,pos!Z44),"-","_")),'VI3'!$A:$A,0)),)</f>
        <v>0.49353948881655224</v>
      </c>
      <c r="AA44" s="14">
        <f>IFERROR(HLOOKUP("w",'VI3'!$F:$F,MATCH(LOWER(SUBSTITUTE(HLOOKUP("vehicle",[1]pl!$C:$C,pos!AA44),"-","_")),'VI3'!$A:$A,0)) / HLOOKUP("b",'VI3'!$E:$E,MATCH(LOWER(SUBSTITUTE(HLOOKUP("vehicle",[1]pl!$C:$C,pos!AA44),"-","_")),'VI3'!$A:$A,0)),)</f>
        <v>0.47904513929470205</v>
      </c>
      <c r="AB44" s="14">
        <f>IFERROR(HLOOKUP("w",'VI3'!$F:$F,MATCH(LOWER(SUBSTITUTE(HLOOKUP("vehicle",[1]pl!$C:$C,pos!AB44),"-","_")),'VI3'!$A:$A,0)) / HLOOKUP("b",'VI3'!$E:$E,MATCH(LOWER(SUBSTITUTE(HLOOKUP("vehicle",[1]pl!$C:$C,pos!AB44),"-","_")),'VI3'!$A:$A,0)),)</f>
        <v>0.49731584407020024</v>
      </c>
      <c r="AC44" s="14">
        <f>IFERROR(HLOOKUP("w",'VI3'!$F:$F,MATCH(LOWER(SUBSTITUTE(HLOOKUP("vehicle",[1]pl!$C:$C,pos!AC44),"-","_")),'VI3'!$A:$A,0)) / HLOOKUP("b",'VI3'!$E:$E,MATCH(LOWER(SUBSTITUTE(HLOOKUP("vehicle",[1]pl!$C:$C,pos!AC44),"-","_")),'VI3'!$A:$A,0)),)</f>
        <v>0.49872331813862281</v>
      </c>
      <c r="AD44" s="14">
        <f>IFERROR(HLOOKUP("w",'VI3'!$F:$F,MATCH(LOWER(SUBSTITUTE(HLOOKUP("vehicle",[1]pl!$C:$C,pos!AD44),"-","_")),'VI3'!$A:$A,0)) / HLOOKUP("b",'VI3'!$E:$E,MATCH(LOWER(SUBSTITUTE(HLOOKUP("vehicle",[1]pl!$C:$C,pos!AD44),"-","_")),'VI3'!$A:$A,0)),)</f>
        <v>0.49656075003704103</v>
      </c>
      <c r="AE44" s="14">
        <f>IFERROR(HLOOKUP("w",'VI3'!$F:$F,MATCH(LOWER(SUBSTITUTE(HLOOKUP("vehicle",[1]pl!$C:$C,pos!AE44),"-","_")),'VI3'!$A:$A,0)) / HLOOKUP("b",'VI3'!$E:$E,MATCH(LOWER(SUBSTITUTE(HLOOKUP("vehicle",[1]pl!$C:$C,pos!AE44),"-","_")),'VI3'!$A:$A,0)),)</f>
        <v>0.49526090682786023</v>
      </c>
    </row>
    <row r="45" spans="1:31" x14ac:dyDescent="0.25">
      <c r="A45" s="14">
        <f>IFERROR(HLOOKUP("w",'VI3'!$F:$F,MATCH(LOWER(SUBSTITUTE(HLOOKUP("vehicle",[1]pl!$C:$C,pos!A45),"-","_")),'VI3'!$A:$A,0)) / HLOOKUP("b",'VI3'!$E:$E,MATCH(LOWER(SUBSTITUTE(HLOOKUP("vehicle",[1]pl!$C:$C,pos!A45),"-","_")),'VI3'!$A:$A,0)),)</f>
        <v>0.4798568796637428</v>
      </c>
      <c r="B45" s="14">
        <f>IFERROR(HLOOKUP("w",'VI3'!$F:$F,MATCH(LOWER(SUBSTITUTE(HLOOKUP("vehicle",[1]pl!$C:$C,pos!B45),"-","_")),'VI3'!$A:$A,0)) / HLOOKUP("b",'VI3'!$E:$E,MATCH(LOWER(SUBSTITUTE(HLOOKUP("vehicle",[1]pl!$C:$C,pos!B45),"-","_")),'VI3'!$A:$A,0)),)</f>
        <v>0.49731584407020024</v>
      </c>
      <c r="C45" s="14">
        <f>IFERROR(HLOOKUP("w",'VI3'!$F:$F,MATCH(LOWER(SUBSTITUTE(HLOOKUP("vehicle",[1]pl!$C:$C,pos!C45),"-","_")),'VI3'!$A:$A,0)) / HLOOKUP("b",'VI3'!$E:$E,MATCH(LOWER(SUBSTITUTE(HLOOKUP("vehicle",[1]pl!$C:$C,pos!C45),"-","_")),'VI3'!$A:$A,0)),)</f>
        <v>0.49872331813862281</v>
      </c>
      <c r="D45" s="14">
        <f>IFERROR(HLOOKUP("w",'VI3'!$F:$F,MATCH(LOWER(SUBSTITUTE(HLOOKUP("vehicle",[1]pl!$C:$C,pos!D45),"-","_")),'VI3'!$A:$A,0)) / HLOOKUP("b",'VI3'!$E:$E,MATCH(LOWER(SUBSTITUTE(HLOOKUP("vehicle",[1]pl!$C:$C,pos!D45),"-","_")),'VI3'!$A:$A,0)),)</f>
        <v>0.50519004484729535</v>
      </c>
      <c r="E45" s="14">
        <f>IFERROR(HLOOKUP("w",'VI3'!$F:$F,MATCH(LOWER(SUBSTITUTE(HLOOKUP("vehicle",[1]pl!$C:$C,pos!E45),"-","_")),'VI3'!$A:$A,0)) / HLOOKUP("b",'VI3'!$E:$E,MATCH(LOWER(SUBSTITUTE(HLOOKUP("vehicle",[1]pl!$C:$C,pos!E45),"-","_")),'VI3'!$A:$A,0)),)</f>
        <v>0.5167070664353649</v>
      </c>
      <c r="F45" s="14">
        <f>IFERROR(HLOOKUP("w",'VI3'!$F:$F,MATCH(LOWER(SUBSTITUTE(HLOOKUP("vehicle",[1]pl!$C:$C,pos!F45),"-","_")),'VI3'!$A:$A,0)) / HLOOKUP("b",'VI3'!$E:$E,MATCH(LOWER(SUBSTITUTE(HLOOKUP("vehicle",[1]pl!$C:$C,pos!F45),"-","_")),'VI3'!$A:$A,0)),)</f>
        <v>0.4774421165998578</v>
      </c>
      <c r="G45" s="14">
        <f>IFERROR(HLOOKUP("w",'VI3'!$F:$F,MATCH(LOWER(SUBSTITUTE(HLOOKUP("vehicle",[1]pl!$C:$C,pos!G45),"-","_")),'VI3'!$A:$A,0)) / HLOOKUP("b",'VI3'!$E:$E,MATCH(LOWER(SUBSTITUTE(HLOOKUP("vehicle",[1]pl!$C:$C,pos!G45),"-","_")),'VI3'!$A:$A,0)),)</f>
        <v>0.48673601932138499</v>
      </c>
      <c r="H45" s="14">
        <f>IFERROR(HLOOKUP("w",'VI3'!$F:$F,MATCH(LOWER(SUBSTITUTE(HLOOKUP("vehicle",[1]pl!$C:$C,pos!H45),"-","_")),'VI3'!$A:$A,0)) / HLOOKUP("b",'VI3'!$E:$E,MATCH(LOWER(SUBSTITUTE(HLOOKUP("vehicle",[1]pl!$C:$C,pos!H45),"-","_")),'VI3'!$A:$A,0)),)</f>
        <v>0.5167070664353649</v>
      </c>
      <c r="I45" s="14">
        <f>IFERROR(HLOOKUP("w",'VI3'!$F:$F,MATCH(LOWER(SUBSTITUTE(HLOOKUP("vehicle",[1]pl!$C:$C,pos!I45),"-","_")),'VI3'!$A:$A,0)) / HLOOKUP("b",'VI3'!$E:$E,MATCH(LOWER(SUBSTITUTE(HLOOKUP("vehicle",[1]pl!$C:$C,pos!I45),"-","_")),'VI3'!$A:$A,0)),)</f>
        <v>0.48529279371019796</v>
      </c>
      <c r="J45" s="14">
        <f>IFERROR(HLOOKUP("w",'VI3'!$F:$F,MATCH(LOWER(SUBSTITUTE(HLOOKUP("vehicle",[1]pl!$C:$C,pos!J45),"-","_")),'VI3'!$A:$A,0)) / HLOOKUP("b",'VI3'!$E:$E,MATCH(LOWER(SUBSTITUTE(HLOOKUP("vehicle",[1]pl!$C:$C,pos!J45),"-","_")),'VI3'!$A:$A,0)),)</f>
        <v>0.51294015191411535</v>
      </c>
      <c r="K45" s="14">
        <f>IFERROR(HLOOKUP("w",'VI3'!$F:$F,MATCH(LOWER(SUBSTITUTE(HLOOKUP("vehicle",[1]pl!$C:$C,pos!K45),"-","_")),'VI3'!$A:$A,0)) / HLOOKUP("b",'VI3'!$E:$E,MATCH(LOWER(SUBSTITUTE(HLOOKUP("vehicle",[1]pl!$C:$C,pos!K45),"-","_")),'VI3'!$A:$A,0)),)</f>
        <v>0.5416095986135957</v>
      </c>
      <c r="L45" s="14">
        <f>IFERROR(HLOOKUP("w",'VI3'!$F:$F,MATCH(LOWER(SUBSTITUTE(HLOOKUP("vehicle",[1]pl!$C:$C,pos!L45),"-","_")),'VI3'!$A:$A,0)) / HLOOKUP("b",'VI3'!$E:$E,MATCH(LOWER(SUBSTITUTE(HLOOKUP("vehicle",[1]pl!$C:$C,pos!L45),"-","_")),'VI3'!$A:$A,0)),)</f>
        <v>0.49121633535204151</v>
      </c>
      <c r="M45" s="14">
        <f>IFERROR(HLOOKUP("w",'VI3'!$F:$F,MATCH(LOWER(SUBSTITUTE(HLOOKUP("vehicle",[1]pl!$C:$C,pos!M45),"-","_")),'VI3'!$A:$A,0)) / HLOOKUP("b",'VI3'!$E:$E,MATCH(LOWER(SUBSTITUTE(HLOOKUP("vehicle",[1]pl!$C:$C,pos!M45),"-","_")),'VI3'!$A:$A,0)),)</f>
        <v>0.49629572119298943</v>
      </c>
      <c r="N45" s="14">
        <f>IFERROR(HLOOKUP("w",'VI3'!$F:$F,MATCH(LOWER(SUBSTITUTE(HLOOKUP("vehicle",[1]pl!$C:$C,pos!N45),"-","_")),'VI3'!$A:$A,0)) / HLOOKUP("b",'VI3'!$E:$E,MATCH(LOWER(SUBSTITUTE(HLOOKUP("vehicle",[1]pl!$C:$C,pos!N45),"-","_")),'VI3'!$A:$A,0)),)</f>
        <v>0.47978898074134169</v>
      </c>
      <c r="O45" s="14">
        <f>IFERROR(HLOOKUP("w",'VI3'!$F:$F,MATCH(LOWER(SUBSTITUTE(HLOOKUP("vehicle",[1]pl!$C:$C,pos!O45),"-","_")),'VI3'!$A:$A,0)) / HLOOKUP("b",'VI3'!$E:$E,MATCH(LOWER(SUBSTITUTE(HLOOKUP("vehicle",[1]pl!$C:$C,pos!O45),"-","_")),'VI3'!$A:$A,0)),)</f>
        <v>0.49656075003704103</v>
      </c>
      <c r="P45" s="14"/>
      <c r="Q45" s="14">
        <f>IFERROR(HLOOKUP("w",'VI3'!$F:$F,MATCH(LOWER(SUBSTITUTE(HLOOKUP("vehicle",[1]pl!$C:$C,pos!Q45),"-","_")),'VI3'!$A:$A,0)) / HLOOKUP("b",'VI3'!$E:$E,MATCH(LOWER(SUBSTITUTE(HLOOKUP("vehicle",[1]pl!$C:$C,pos!Q45),"-","_")),'VI3'!$A:$A,0)),)</f>
        <v>0.47184074699337131</v>
      </c>
      <c r="R45" s="14">
        <f>IFERROR(HLOOKUP("w",'VI3'!$F:$F,MATCH(LOWER(SUBSTITUTE(HLOOKUP("vehicle",[1]pl!$C:$C,pos!R45),"-","_")),'VI3'!$A:$A,0)) / HLOOKUP("b",'VI3'!$E:$E,MATCH(LOWER(SUBSTITUTE(HLOOKUP("vehicle",[1]pl!$C:$C,pos!R45),"-","_")),'VI3'!$A:$A,0)),)</f>
        <v>0.50519004484729535</v>
      </c>
      <c r="S45" s="14">
        <f>IFERROR(HLOOKUP("w",'VI3'!$F:$F,MATCH(LOWER(SUBSTITUTE(HLOOKUP("vehicle",[1]pl!$C:$C,pos!S45),"-","_")),'VI3'!$A:$A,0)) / HLOOKUP("b",'VI3'!$E:$E,MATCH(LOWER(SUBSTITUTE(HLOOKUP("vehicle",[1]pl!$C:$C,pos!S45),"-","_")),'VI3'!$A:$A,0)),)</f>
        <v>0.4798568796637428</v>
      </c>
      <c r="T45" s="14">
        <f>IFERROR(HLOOKUP("w",'VI3'!$F:$F,MATCH(LOWER(SUBSTITUTE(HLOOKUP("vehicle",[1]pl!$C:$C,pos!T45),"-","_")),'VI3'!$A:$A,0)) / HLOOKUP("b",'VI3'!$E:$E,MATCH(LOWER(SUBSTITUTE(HLOOKUP("vehicle",[1]pl!$C:$C,pos!T45),"-","_")),'VI3'!$A:$A,0)),)</f>
        <v>0.49121633535204151</v>
      </c>
      <c r="U45" s="14">
        <f>IFERROR(HLOOKUP("w",'VI3'!$F:$F,MATCH(LOWER(SUBSTITUTE(HLOOKUP("vehicle",[1]pl!$C:$C,pos!U45),"-","_")),'VI3'!$A:$A,0)) / HLOOKUP("b",'VI3'!$E:$E,MATCH(LOWER(SUBSTITUTE(HLOOKUP("vehicle",[1]pl!$C:$C,pos!U45),"-","_")),'VI3'!$A:$A,0)),)</f>
        <v>0.4910701361473731</v>
      </c>
      <c r="V45" s="14">
        <f>IFERROR(HLOOKUP("w",'VI3'!$F:$F,MATCH(LOWER(SUBSTITUTE(HLOOKUP("vehicle",[1]pl!$C:$C,pos!V45),"-","_")),'VI3'!$A:$A,0)) / HLOOKUP("b",'VI3'!$E:$E,MATCH(LOWER(SUBSTITUTE(HLOOKUP("vehicle",[1]pl!$C:$C,pos!V45),"-","_")),'VI3'!$A:$A,0)),)</f>
        <v>0.48743951028550042</v>
      </c>
      <c r="W45" s="14">
        <f>IFERROR(HLOOKUP("w",'VI3'!$F:$F,MATCH(LOWER(SUBSTITUTE(HLOOKUP("vehicle",[1]pl!$C:$C,pos!W45),"-","_")),'VI3'!$A:$A,0)) / HLOOKUP("b",'VI3'!$E:$E,MATCH(LOWER(SUBSTITUTE(HLOOKUP("vehicle",[1]pl!$C:$C,pos!W45),"-","_")),'VI3'!$A:$A,0)),)</f>
        <v>0.48673601932138499</v>
      </c>
      <c r="X45" s="14">
        <f>IFERROR(HLOOKUP("w",'VI3'!$F:$F,MATCH(LOWER(SUBSTITUTE(HLOOKUP("vehicle",[1]pl!$C:$C,pos!X45),"-","_")),'VI3'!$A:$A,0)) / HLOOKUP("b",'VI3'!$E:$E,MATCH(LOWER(SUBSTITUTE(HLOOKUP("vehicle",[1]pl!$C:$C,pos!X45),"-","_")),'VI3'!$A:$A,0)),)</f>
        <v>0.5167070664353649</v>
      </c>
      <c r="Y45" s="14">
        <f>IFERROR(HLOOKUP("w",'VI3'!$F:$F,MATCH(LOWER(SUBSTITUTE(HLOOKUP("vehicle",[1]pl!$C:$C,pos!Y45),"-","_")),'VI3'!$A:$A,0)) / HLOOKUP("b",'VI3'!$E:$E,MATCH(LOWER(SUBSTITUTE(HLOOKUP("vehicle",[1]pl!$C:$C,pos!Y45),"-","_")),'VI3'!$A:$A,0)),)</f>
        <v>0.5167070664353649</v>
      </c>
      <c r="Z45" s="14">
        <f>IFERROR(HLOOKUP("w",'VI3'!$F:$F,MATCH(LOWER(SUBSTITUTE(HLOOKUP("vehicle",[1]pl!$C:$C,pos!Z45),"-","_")),'VI3'!$A:$A,0)) / HLOOKUP("b",'VI3'!$E:$E,MATCH(LOWER(SUBSTITUTE(HLOOKUP("vehicle",[1]pl!$C:$C,pos!Z45),"-","_")),'VI3'!$A:$A,0)),)</f>
        <v>0.48973884418443897</v>
      </c>
      <c r="AA45" s="14">
        <f>IFERROR(HLOOKUP("w",'VI3'!$F:$F,MATCH(LOWER(SUBSTITUTE(HLOOKUP("vehicle",[1]pl!$C:$C,pos!AA45),"-","_")),'VI3'!$A:$A,0)) / HLOOKUP("b",'VI3'!$E:$E,MATCH(LOWER(SUBSTITUTE(HLOOKUP("vehicle",[1]pl!$C:$C,pos!AA45),"-","_")),'VI3'!$A:$A,0)),)</f>
        <v>0.49073633892430718</v>
      </c>
      <c r="AB45" s="14">
        <f>IFERROR(HLOOKUP("w",'VI3'!$F:$F,MATCH(LOWER(SUBSTITUTE(HLOOKUP("vehicle",[1]pl!$C:$C,pos!AB45),"-","_")),'VI3'!$A:$A,0)) / HLOOKUP("b",'VI3'!$E:$E,MATCH(LOWER(SUBSTITUTE(HLOOKUP("vehicle",[1]pl!$C:$C,pos!AB45),"-","_")),'VI3'!$A:$A,0)),)</f>
        <v>0.48302372484626521</v>
      </c>
      <c r="AC45" s="14">
        <f>IFERROR(HLOOKUP("w",'VI3'!$F:$F,MATCH(LOWER(SUBSTITUTE(HLOOKUP("vehicle",[1]pl!$C:$C,pos!AC45),"-","_")),'VI3'!$A:$A,0)) / HLOOKUP("b",'VI3'!$E:$E,MATCH(LOWER(SUBSTITUTE(HLOOKUP("vehicle",[1]pl!$C:$C,pos!AC45),"-","_")),'VI3'!$A:$A,0)),)</f>
        <v>0.49872331813862281</v>
      </c>
      <c r="AD45" s="14">
        <f>IFERROR(HLOOKUP("w",'VI3'!$F:$F,MATCH(LOWER(SUBSTITUTE(HLOOKUP("vehicle",[1]pl!$C:$C,pos!AD45),"-","_")),'VI3'!$A:$A,0)) / HLOOKUP("b",'VI3'!$E:$E,MATCH(LOWER(SUBSTITUTE(HLOOKUP("vehicle",[1]pl!$C:$C,pos!AD45),"-","_")),'VI3'!$A:$A,0)),)</f>
        <v>0.48929289036489898</v>
      </c>
      <c r="AE45" s="14">
        <f>IFERROR(HLOOKUP("w",'VI3'!$F:$F,MATCH(LOWER(SUBSTITUTE(HLOOKUP("vehicle",[1]pl!$C:$C,pos!AE45),"-","_")),'VI3'!$A:$A,0)) / HLOOKUP("b",'VI3'!$E:$E,MATCH(LOWER(SUBSTITUTE(HLOOKUP("vehicle",[1]pl!$C:$C,pos!AE45),"-","_")),'VI3'!$A:$A,0)),)</f>
        <v>0.51058205871977036</v>
      </c>
    </row>
    <row r="46" spans="1:31" x14ac:dyDescent="0.25">
      <c r="A46" s="14">
        <f>IFERROR(HLOOKUP("w",'VI3'!$F:$F,MATCH(LOWER(SUBSTITUTE(HLOOKUP("vehicle",[1]pl!$C:$C,pos!A46),"-","_")),'VI3'!$A:$A,0)) / HLOOKUP("b",'VI3'!$E:$E,MATCH(LOWER(SUBSTITUTE(HLOOKUP("vehicle",[1]pl!$C:$C,pos!A46),"-","_")),'VI3'!$A:$A,0)),)</f>
        <v>0.47989917616976502</v>
      </c>
      <c r="B46" s="14">
        <f>IFERROR(HLOOKUP("w",'VI3'!$F:$F,MATCH(LOWER(SUBSTITUTE(HLOOKUP("vehicle",[1]pl!$C:$C,pos!B46),"-","_")),'VI3'!$A:$A,0)) / HLOOKUP("b",'VI3'!$E:$E,MATCH(LOWER(SUBSTITUTE(HLOOKUP("vehicle",[1]pl!$C:$C,pos!B46),"-","_")),'VI3'!$A:$A,0)),)</f>
        <v>0.49121633535204151</v>
      </c>
      <c r="C46" s="14">
        <f>IFERROR(HLOOKUP("w",'VI3'!$F:$F,MATCH(LOWER(SUBSTITUTE(HLOOKUP("vehicle",[1]pl!$C:$C,pos!C46),"-","_")),'VI3'!$A:$A,0)) / HLOOKUP("b",'VI3'!$E:$E,MATCH(LOWER(SUBSTITUTE(HLOOKUP("vehicle",[1]pl!$C:$C,pos!C46),"-","_")),'VI3'!$A:$A,0)),)</f>
        <v>0.49656075003704103</v>
      </c>
      <c r="D46" s="14">
        <f>IFERROR(HLOOKUP("w",'VI3'!$F:$F,MATCH(LOWER(SUBSTITUTE(HLOOKUP("vehicle",[1]pl!$C:$C,pos!D46),"-","_")),'VI3'!$A:$A,0)) / HLOOKUP("b",'VI3'!$E:$E,MATCH(LOWER(SUBSTITUTE(HLOOKUP("vehicle",[1]pl!$C:$C,pos!D46),"-","_")),'VI3'!$A:$A,0)),)</f>
        <v>0.48229085256423937</v>
      </c>
      <c r="E46" s="14">
        <f>IFERROR(HLOOKUP("w",'VI3'!$F:$F,MATCH(LOWER(SUBSTITUTE(HLOOKUP("vehicle",[1]pl!$C:$C,pos!E46),"-","_")),'VI3'!$A:$A,0)) / HLOOKUP("b",'VI3'!$E:$E,MATCH(LOWER(SUBSTITUTE(HLOOKUP("vehicle",[1]pl!$C:$C,pos!E46),"-","_")),'VI3'!$A:$A,0)),)</f>
        <v>0.4774421165998578</v>
      </c>
      <c r="F46" s="14">
        <f>IFERROR(HLOOKUP("w",'VI3'!$F:$F,MATCH(LOWER(SUBSTITUTE(HLOOKUP("vehicle",[1]pl!$C:$C,pos!F46),"-","_")),'VI3'!$A:$A,0)) / HLOOKUP("b",'VI3'!$E:$E,MATCH(LOWER(SUBSTITUTE(HLOOKUP("vehicle",[1]pl!$C:$C,pos!F46),"-","_")),'VI3'!$A:$A,0)),)</f>
        <v>0.49121633535204151</v>
      </c>
      <c r="G46" s="14">
        <f>IFERROR(HLOOKUP("w",'VI3'!$F:$F,MATCH(LOWER(SUBSTITUTE(HLOOKUP("vehicle",[1]pl!$C:$C,pos!G46),"-","_")),'VI3'!$A:$A,0)) / HLOOKUP("b",'VI3'!$E:$E,MATCH(LOWER(SUBSTITUTE(HLOOKUP("vehicle",[1]pl!$C:$C,pos!G46),"-","_")),'VI3'!$A:$A,0)),)</f>
        <v>0.50800558759360814</v>
      </c>
      <c r="H46" s="14">
        <f>IFERROR(HLOOKUP("w",'VI3'!$F:$F,MATCH(LOWER(SUBSTITUTE(HLOOKUP("vehicle",[1]pl!$C:$C,pos!H46),"-","_")),'VI3'!$A:$A,0)) / HLOOKUP("b",'VI3'!$E:$E,MATCH(LOWER(SUBSTITUTE(HLOOKUP("vehicle",[1]pl!$C:$C,pos!H46),"-","_")),'VI3'!$A:$A,0)),)</f>
        <v>0.51058205871977036</v>
      </c>
      <c r="I46" s="14">
        <f>IFERROR(HLOOKUP("w",'VI3'!$F:$F,MATCH(LOWER(SUBSTITUTE(HLOOKUP("vehicle",[1]pl!$C:$C,pos!I46),"-","_")),'VI3'!$A:$A,0)) / HLOOKUP("b",'VI3'!$E:$E,MATCH(LOWER(SUBSTITUTE(HLOOKUP("vehicle",[1]pl!$C:$C,pos!I46),"-","_")),'VI3'!$A:$A,0)),)</f>
        <v>0.48673601932138499</v>
      </c>
      <c r="J46" s="14">
        <f>IFERROR(HLOOKUP("w",'VI3'!$F:$F,MATCH(LOWER(SUBSTITUTE(HLOOKUP("vehicle",[1]pl!$C:$C,pos!J46),"-","_")),'VI3'!$A:$A,0)) / HLOOKUP("b",'VI3'!$E:$E,MATCH(LOWER(SUBSTITUTE(HLOOKUP("vehicle",[1]pl!$C:$C,pos!J46),"-","_")),'VI3'!$A:$A,0)),)</f>
        <v>0.49353948881655224</v>
      </c>
      <c r="K46" s="14">
        <f>IFERROR(HLOOKUP("w",'VI3'!$F:$F,MATCH(LOWER(SUBSTITUTE(HLOOKUP("vehicle",[1]pl!$C:$C,pos!K46),"-","_")),'VI3'!$A:$A,0)) / HLOOKUP("b",'VI3'!$E:$E,MATCH(LOWER(SUBSTITUTE(HLOOKUP("vehicle",[1]pl!$C:$C,pos!K46),"-","_")),'VI3'!$A:$A,0)),)</f>
        <v>0.49073633892430718</v>
      </c>
      <c r="L46" s="14">
        <f>IFERROR(HLOOKUP("w",'VI3'!$F:$F,MATCH(LOWER(SUBSTITUTE(HLOOKUP("vehicle",[1]pl!$C:$C,pos!L46),"-","_")),'VI3'!$A:$A,0)) / HLOOKUP("b",'VI3'!$E:$E,MATCH(LOWER(SUBSTITUTE(HLOOKUP("vehicle",[1]pl!$C:$C,pos!L46),"-","_")),'VI3'!$A:$A,0)),)</f>
        <v>0.48973884418443897</v>
      </c>
      <c r="M46" s="14">
        <f>IFERROR(HLOOKUP("w",'VI3'!$F:$F,MATCH(LOWER(SUBSTITUTE(HLOOKUP("vehicle",[1]pl!$C:$C,pos!M46),"-","_")),'VI3'!$A:$A,0)) / HLOOKUP("b",'VI3'!$E:$E,MATCH(LOWER(SUBSTITUTE(HLOOKUP("vehicle",[1]pl!$C:$C,pos!M46),"-","_")),'VI3'!$A:$A,0)),)</f>
        <v>0.48689330621496002</v>
      </c>
      <c r="N46" s="14">
        <f>IFERROR(HLOOKUP("w",'VI3'!$F:$F,MATCH(LOWER(SUBSTITUTE(HLOOKUP("vehicle",[1]pl!$C:$C,pos!N46),"-","_")),'VI3'!$A:$A,0)) / HLOOKUP("b",'VI3'!$E:$E,MATCH(LOWER(SUBSTITUTE(HLOOKUP("vehicle",[1]pl!$C:$C,pos!N46),"-","_")),'VI3'!$A:$A,0)),)</f>
        <v>0.49784755342989395</v>
      </c>
      <c r="O46" s="14">
        <f>IFERROR(HLOOKUP("w",'VI3'!$F:$F,MATCH(LOWER(SUBSTITUTE(HLOOKUP("vehicle",[1]pl!$C:$C,pos!O46),"-","_")),'VI3'!$A:$A,0)) / HLOOKUP("b",'VI3'!$E:$E,MATCH(LOWER(SUBSTITUTE(HLOOKUP("vehicle",[1]pl!$C:$C,pos!O46),"-","_")),'VI3'!$A:$A,0)),)</f>
        <v>0.49121633535204151</v>
      </c>
      <c r="P46" s="14"/>
      <c r="Q46" s="14">
        <f>IFERROR(HLOOKUP("w",'VI3'!$F:$F,MATCH(LOWER(SUBSTITUTE(HLOOKUP("vehicle",[1]pl!$C:$C,pos!Q46),"-","_")),'VI3'!$A:$A,0)) / HLOOKUP("b",'VI3'!$E:$E,MATCH(LOWER(SUBSTITUTE(HLOOKUP("vehicle",[1]pl!$C:$C,pos!Q46),"-","_")),'VI3'!$A:$A,0)),)</f>
        <v>0.51058205871977036</v>
      </c>
      <c r="R46" s="14">
        <f>IFERROR(HLOOKUP("w",'VI3'!$F:$F,MATCH(LOWER(SUBSTITUTE(HLOOKUP("vehicle",[1]pl!$C:$C,pos!R46),"-","_")),'VI3'!$A:$A,0)) / HLOOKUP("b",'VI3'!$E:$E,MATCH(LOWER(SUBSTITUTE(HLOOKUP("vehicle",[1]pl!$C:$C,pos!R46),"-","_")),'VI3'!$A:$A,0)),)</f>
        <v>0.48673601932138499</v>
      </c>
      <c r="S46" s="14">
        <f>IFERROR(HLOOKUP("w",'VI3'!$F:$F,MATCH(LOWER(SUBSTITUTE(HLOOKUP("vehicle",[1]pl!$C:$C,pos!S46),"-","_")),'VI3'!$A:$A,0)) / HLOOKUP("b",'VI3'!$E:$E,MATCH(LOWER(SUBSTITUTE(HLOOKUP("vehicle",[1]pl!$C:$C,pos!S46),"-","_")),'VI3'!$A:$A,0)),)</f>
        <v>0.50543574009237824</v>
      </c>
      <c r="T46" s="14">
        <f>IFERROR(HLOOKUP("w",'VI3'!$F:$F,MATCH(LOWER(SUBSTITUTE(HLOOKUP("vehicle",[1]pl!$C:$C,pos!T46),"-","_")),'VI3'!$A:$A,0)) / HLOOKUP("b",'VI3'!$E:$E,MATCH(LOWER(SUBSTITUTE(HLOOKUP("vehicle",[1]pl!$C:$C,pos!T46),"-","_")),'VI3'!$A:$A,0)),)</f>
        <v>0.48673601932138499</v>
      </c>
      <c r="U46" s="14">
        <f>IFERROR(HLOOKUP("w",'VI3'!$F:$F,MATCH(LOWER(SUBSTITUTE(HLOOKUP("vehicle",[1]pl!$C:$C,pos!U46),"-","_")),'VI3'!$A:$A,0)) / HLOOKUP("b",'VI3'!$E:$E,MATCH(LOWER(SUBSTITUTE(HLOOKUP("vehicle",[1]pl!$C:$C,pos!U46),"-","_")),'VI3'!$A:$A,0)),)</f>
        <v>0.48973884418443897</v>
      </c>
      <c r="V46" s="14">
        <f>IFERROR(HLOOKUP("w",'VI3'!$F:$F,MATCH(LOWER(SUBSTITUTE(HLOOKUP("vehicle",[1]pl!$C:$C,pos!V46),"-","_")),'VI3'!$A:$A,0)) / HLOOKUP("b",'VI3'!$E:$E,MATCH(LOWER(SUBSTITUTE(HLOOKUP("vehicle",[1]pl!$C:$C,pos!V46),"-","_")),'VI3'!$A:$A,0)),)</f>
        <v>0.4798568796637428</v>
      </c>
      <c r="W46" s="14">
        <f>IFERROR(HLOOKUP("w",'VI3'!$F:$F,MATCH(LOWER(SUBSTITUTE(HLOOKUP("vehicle",[1]pl!$C:$C,pos!W46),"-","_")),'VI3'!$A:$A,0)) / HLOOKUP("b",'VI3'!$E:$E,MATCH(LOWER(SUBSTITUTE(HLOOKUP("vehicle",[1]pl!$C:$C,pos!W46),"-","_")),'VI3'!$A:$A,0)),)</f>
        <v>0.49121633535204151</v>
      </c>
      <c r="X46" s="14">
        <f>IFERROR(HLOOKUP("w",'VI3'!$F:$F,MATCH(LOWER(SUBSTITUTE(HLOOKUP("vehicle",[1]pl!$C:$C,pos!X46),"-","_")),'VI3'!$A:$A,0)) / HLOOKUP("b",'VI3'!$E:$E,MATCH(LOWER(SUBSTITUTE(HLOOKUP("vehicle",[1]pl!$C:$C,pos!X46),"-","_")),'VI3'!$A:$A,0)),)</f>
        <v>0.51847652396390798</v>
      </c>
      <c r="Y46" s="14">
        <f>IFERROR(HLOOKUP("w",'VI3'!$F:$F,MATCH(LOWER(SUBSTITUTE(HLOOKUP("vehicle",[1]pl!$C:$C,pos!Y46),"-","_")),'VI3'!$A:$A,0)) / HLOOKUP("b",'VI3'!$E:$E,MATCH(LOWER(SUBSTITUTE(HLOOKUP("vehicle",[1]pl!$C:$C,pos!Y46),"-","_")),'VI3'!$A:$A,0)),)</f>
        <v>0.49121633535204151</v>
      </c>
      <c r="Z46" s="14">
        <f>IFERROR(HLOOKUP("w",'VI3'!$F:$F,MATCH(LOWER(SUBSTITUTE(HLOOKUP("vehicle",[1]pl!$C:$C,pos!Z46),"-","_")),'VI3'!$A:$A,0)) / HLOOKUP("b",'VI3'!$E:$E,MATCH(LOWER(SUBSTITUTE(HLOOKUP("vehicle",[1]pl!$C:$C,pos!Z46),"-","_")),'VI3'!$A:$A,0)),)</f>
        <v>0.50200071639220945</v>
      </c>
      <c r="AA46" s="14">
        <f>IFERROR(HLOOKUP("w",'VI3'!$F:$F,MATCH(LOWER(SUBSTITUTE(HLOOKUP("vehicle",[1]pl!$C:$C,pos!AA46),"-","_")),'VI3'!$A:$A,0)) / HLOOKUP("b",'VI3'!$E:$E,MATCH(LOWER(SUBSTITUTE(HLOOKUP("vehicle",[1]pl!$C:$C,pos!AA46),"-","_")),'VI3'!$A:$A,0)),)</f>
        <v>0.49121633535204151</v>
      </c>
      <c r="AB46" s="14">
        <f>IFERROR(HLOOKUP("w",'VI3'!$F:$F,MATCH(LOWER(SUBSTITUTE(HLOOKUP("vehicle",[1]pl!$C:$C,pos!AB46),"-","_")),'VI3'!$A:$A,0)) / HLOOKUP("b",'VI3'!$E:$E,MATCH(LOWER(SUBSTITUTE(HLOOKUP("vehicle",[1]pl!$C:$C,pos!AB46),"-","_")),'VI3'!$A:$A,0)),)</f>
        <v>0.49073633892430718</v>
      </c>
      <c r="AC46" s="14">
        <f>IFERROR(HLOOKUP("w",'VI3'!$F:$F,MATCH(LOWER(SUBSTITUTE(HLOOKUP("vehicle",[1]pl!$C:$C,pos!AC46),"-","_")),'VI3'!$A:$A,0)) / HLOOKUP("b",'VI3'!$E:$E,MATCH(LOWER(SUBSTITUTE(HLOOKUP("vehicle",[1]pl!$C:$C,pos!AC46),"-","_")),'VI3'!$A:$A,0)),)</f>
        <v>0.48929289036489898</v>
      </c>
      <c r="AD46" s="14">
        <f>IFERROR(HLOOKUP("w",'VI3'!$F:$F,MATCH(LOWER(SUBSTITUTE(HLOOKUP("vehicle",[1]pl!$C:$C,pos!AD46),"-","_")),'VI3'!$A:$A,0)) / HLOOKUP("b",'VI3'!$E:$E,MATCH(LOWER(SUBSTITUTE(HLOOKUP("vehicle",[1]pl!$C:$C,pos!AD46),"-","_")),'VI3'!$A:$A,0)),)</f>
        <v>0.48060682635016627</v>
      </c>
      <c r="AE46" s="14">
        <f>IFERROR(HLOOKUP("w",'VI3'!$F:$F,MATCH(LOWER(SUBSTITUTE(HLOOKUP("vehicle",[1]pl!$C:$C,pos!AE46),"-","_")),'VI3'!$A:$A,0)) / HLOOKUP("b",'VI3'!$E:$E,MATCH(LOWER(SUBSTITUTE(HLOOKUP("vehicle",[1]pl!$C:$C,pos!AE46),"-","_")),'VI3'!$A:$A,0)),)</f>
        <v>0.49121633535204151</v>
      </c>
    </row>
    <row r="47" spans="1:31" x14ac:dyDescent="0.25">
      <c r="A47" s="14">
        <f>IFERROR(HLOOKUP("w",'VI3'!$F:$F,MATCH(LOWER(SUBSTITUTE(HLOOKUP("vehicle",[1]pl!$C:$C,pos!A47),"-","_")),'VI3'!$A:$A,0)) / HLOOKUP("b",'VI3'!$E:$E,MATCH(LOWER(SUBSTITUTE(HLOOKUP("vehicle",[1]pl!$C:$C,pos!A47),"-","_")),'VI3'!$A:$A,0)),)</f>
        <v>0.49629572119298943</v>
      </c>
      <c r="B47" s="14">
        <f>IFERROR(HLOOKUP("w",'VI3'!$F:$F,MATCH(LOWER(SUBSTITUTE(HLOOKUP("vehicle",[1]pl!$C:$C,pos!B47),"-","_")),'VI3'!$A:$A,0)) / HLOOKUP("b",'VI3'!$E:$E,MATCH(LOWER(SUBSTITUTE(HLOOKUP("vehicle",[1]pl!$C:$C,pos!B47),"-","_")),'VI3'!$A:$A,0)),)</f>
        <v>0.49075957898130551</v>
      </c>
      <c r="C47" s="14">
        <f>IFERROR(HLOOKUP("w",'VI3'!$F:$F,MATCH(LOWER(SUBSTITUTE(HLOOKUP("vehicle",[1]pl!$C:$C,pos!C47),"-","_")),'VI3'!$A:$A,0)) / HLOOKUP("b",'VI3'!$E:$E,MATCH(LOWER(SUBSTITUTE(HLOOKUP("vehicle",[1]pl!$C:$C,pos!C47),"-","_")),'VI3'!$A:$A,0)),)</f>
        <v>0.4932551898139112</v>
      </c>
      <c r="D47" s="14">
        <f>IFERROR(HLOOKUP("w",'VI3'!$F:$F,MATCH(LOWER(SUBSTITUTE(HLOOKUP("vehicle",[1]pl!$C:$C,pos!D47),"-","_")),'VI3'!$A:$A,0)) / HLOOKUP("b",'VI3'!$E:$E,MATCH(LOWER(SUBSTITUTE(HLOOKUP("vehicle",[1]pl!$C:$C,pos!D47),"-","_")),'VI3'!$A:$A,0)),)</f>
        <v>0.4871220384936148</v>
      </c>
      <c r="E47" s="14">
        <f>IFERROR(HLOOKUP("w",'VI3'!$F:$F,MATCH(LOWER(SUBSTITUTE(HLOOKUP("vehicle",[1]pl!$C:$C,pos!E47),"-","_")),'VI3'!$A:$A,0)) / HLOOKUP("b",'VI3'!$E:$E,MATCH(LOWER(SUBSTITUTE(HLOOKUP("vehicle",[1]pl!$C:$C,pos!E47),"-","_")),'VI3'!$A:$A,0)),)</f>
        <v>0.50692446709550787</v>
      </c>
      <c r="F47" s="14">
        <f>IFERROR(HLOOKUP("w",'VI3'!$F:$F,MATCH(LOWER(SUBSTITUTE(HLOOKUP("vehicle",[1]pl!$C:$C,pos!F47),"-","_")),'VI3'!$A:$A,0)) / HLOOKUP("b",'VI3'!$E:$E,MATCH(LOWER(SUBSTITUTE(HLOOKUP("vehicle",[1]pl!$C:$C,pos!F47),"-","_")),'VI3'!$A:$A,0)),)</f>
        <v>0.47250740367890792</v>
      </c>
      <c r="G47" s="14">
        <f>IFERROR(HLOOKUP("w",'VI3'!$F:$F,MATCH(LOWER(SUBSTITUTE(HLOOKUP("vehicle",[1]pl!$C:$C,pos!G47),"-","_")),'VI3'!$A:$A,0)) / HLOOKUP("b",'VI3'!$E:$E,MATCH(LOWER(SUBSTITUTE(HLOOKUP("vehicle",[1]pl!$C:$C,pos!G47),"-","_")),'VI3'!$A:$A,0)),)</f>
        <v>0.48059446497890895</v>
      </c>
      <c r="H47" s="14">
        <f>IFERROR(HLOOKUP("w",'VI3'!$F:$F,MATCH(LOWER(SUBSTITUTE(HLOOKUP("vehicle",[1]pl!$C:$C,pos!H47),"-","_")),'VI3'!$A:$A,0)) / HLOOKUP("b",'VI3'!$E:$E,MATCH(LOWER(SUBSTITUTE(HLOOKUP("vehicle",[1]pl!$C:$C,pos!H47),"-","_")),'VI3'!$A:$A,0)),)</f>
        <v>0.49483953619230792</v>
      </c>
      <c r="I47" s="14">
        <f>IFERROR(HLOOKUP("w",'VI3'!$F:$F,MATCH(LOWER(SUBSTITUTE(HLOOKUP("vehicle",[1]pl!$C:$C,pos!I47),"-","_")),'VI3'!$A:$A,0)) / HLOOKUP("b",'VI3'!$E:$E,MATCH(LOWER(SUBSTITUTE(HLOOKUP("vehicle",[1]pl!$C:$C,pos!I47),"-","_")),'VI3'!$A:$A,0)),)</f>
        <v>0.53803653784247185</v>
      </c>
      <c r="J47" s="14">
        <f>IFERROR(HLOOKUP("w",'VI3'!$F:$F,MATCH(LOWER(SUBSTITUTE(HLOOKUP("vehicle",[1]pl!$C:$C,pos!J47),"-","_")),'VI3'!$A:$A,0)) / HLOOKUP("b",'VI3'!$E:$E,MATCH(LOWER(SUBSTITUTE(HLOOKUP("vehicle",[1]pl!$C:$C,pos!J47),"-","_")),'VI3'!$A:$A,0)),)</f>
        <v>0.47250740367890792</v>
      </c>
      <c r="K47" s="14">
        <f>IFERROR(HLOOKUP("w",'VI3'!$F:$F,MATCH(LOWER(SUBSTITUTE(HLOOKUP("vehicle",[1]pl!$C:$C,pos!K47),"-","_")),'VI3'!$A:$A,0)) / HLOOKUP("b",'VI3'!$E:$E,MATCH(LOWER(SUBSTITUTE(HLOOKUP("vehicle",[1]pl!$C:$C,pos!K47),"-","_")),'VI3'!$A:$A,0)),)</f>
        <v>0.49731584407020024</v>
      </c>
      <c r="L47" s="14">
        <f>IFERROR(HLOOKUP("w",'VI3'!$F:$F,MATCH(LOWER(SUBSTITUTE(HLOOKUP("vehicle",[1]pl!$C:$C,pos!L47),"-","_")),'VI3'!$A:$A,0)) / HLOOKUP("b",'VI3'!$E:$E,MATCH(LOWER(SUBSTITUTE(HLOOKUP("vehicle",[1]pl!$C:$C,pos!L47),"-","_")),'VI3'!$A:$A,0)),)</f>
        <v>0.49769359147341857</v>
      </c>
      <c r="M47" s="14">
        <f>IFERROR(HLOOKUP("w",'VI3'!$F:$F,MATCH(LOWER(SUBSTITUTE(HLOOKUP("vehicle",[1]pl!$C:$C,pos!M47),"-","_")),'VI3'!$A:$A,0)) / HLOOKUP("b",'VI3'!$E:$E,MATCH(LOWER(SUBSTITUTE(HLOOKUP("vehicle",[1]pl!$C:$C,pos!M47),"-","_")),'VI3'!$A:$A,0)),)</f>
        <v>0.4681337286071407</v>
      </c>
      <c r="N47" s="14">
        <f>IFERROR(HLOOKUP("w",'VI3'!$F:$F,MATCH(LOWER(SUBSTITUTE(HLOOKUP("vehicle",[1]pl!$C:$C,pos!N47),"-","_")),'VI3'!$A:$A,0)) / HLOOKUP("b",'VI3'!$E:$E,MATCH(LOWER(SUBSTITUTE(HLOOKUP("vehicle",[1]pl!$C:$C,pos!N47),"-","_")),'VI3'!$A:$A,0)),)</f>
        <v>0.4774421165998578</v>
      </c>
      <c r="O47" s="14">
        <f>IFERROR(HLOOKUP("w",'VI3'!$F:$F,MATCH(LOWER(SUBSTITUTE(HLOOKUP("vehicle",[1]pl!$C:$C,pos!O47),"-","_")),'VI3'!$A:$A,0)) / HLOOKUP("b",'VI3'!$E:$E,MATCH(LOWER(SUBSTITUTE(HLOOKUP("vehicle",[1]pl!$C:$C,pos!O47),"-","_")),'VI3'!$A:$A,0)),)</f>
        <v>0.49594707767989832</v>
      </c>
      <c r="P47" s="14"/>
      <c r="Q47" s="14">
        <f>IFERROR(HLOOKUP("w",'VI3'!$F:$F,MATCH(LOWER(SUBSTITUTE(HLOOKUP("vehicle",[1]pl!$C:$C,pos!Q47),"-","_")),'VI3'!$A:$A,0)) / HLOOKUP("b",'VI3'!$E:$E,MATCH(LOWER(SUBSTITUTE(HLOOKUP("vehicle",[1]pl!$C:$C,pos!Q47),"-","_")),'VI3'!$A:$A,0)),)</f>
        <v>0.54982825842758376</v>
      </c>
      <c r="R47" s="14">
        <f>IFERROR(HLOOKUP("w",'VI3'!$F:$F,MATCH(LOWER(SUBSTITUTE(HLOOKUP("vehicle",[1]pl!$C:$C,pos!R47),"-","_")),'VI3'!$A:$A,0)) / HLOOKUP("b",'VI3'!$E:$E,MATCH(LOWER(SUBSTITUTE(HLOOKUP("vehicle",[1]pl!$C:$C,pos!R47),"-","_")),'VI3'!$A:$A,0)),)</f>
        <v>0.47250740367890792</v>
      </c>
      <c r="S47" s="14">
        <f>IFERROR(HLOOKUP("w",'VI3'!$F:$F,MATCH(LOWER(SUBSTITUTE(HLOOKUP("vehicle",[1]pl!$C:$C,pos!S47),"-","_")),'VI3'!$A:$A,0)) / HLOOKUP("b",'VI3'!$E:$E,MATCH(LOWER(SUBSTITUTE(HLOOKUP("vehicle",[1]pl!$C:$C,pos!S47),"-","_")),'VI3'!$A:$A,0)),)</f>
        <v>0.4681337286071407</v>
      </c>
      <c r="T47" s="14">
        <f>IFERROR(HLOOKUP("w",'VI3'!$F:$F,MATCH(LOWER(SUBSTITUTE(HLOOKUP("vehicle",[1]pl!$C:$C,pos!T47),"-","_")),'VI3'!$A:$A,0)) / HLOOKUP("b",'VI3'!$E:$E,MATCH(LOWER(SUBSTITUTE(HLOOKUP("vehicle",[1]pl!$C:$C,pos!T47),"-","_")),'VI3'!$A:$A,0)),)</f>
        <v>0.50778219913632416</v>
      </c>
      <c r="U47" s="14">
        <f>IFERROR(HLOOKUP("w",'VI3'!$F:$F,MATCH(LOWER(SUBSTITUTE(HLOOKUP("vehicle",[1]pl!$C:$C,pos!U47),"-","_")),'VI3'!$A:$A,0)) / HLOOKUP("b",'VI3'!$E:$E,MATCH(LOWER(SUBSTITUTE(HLOOKUP("vehicle",[1]pl!$C:$C,pos!U47),"-","_")),'VI3'!$A:$A,0)),)</f>
        <v>0.4681337286071407</v>
      </c>
      <c r="V47" s="14">
        <f>IFERROR(HLOOKUP("w",'VI3'!$F:$F,MATCH(LOWER(SUBSTITUTE(HLOOKUP("vehicle",[1]pl!$C:$C,pos!V47),"-","_")),'VI3'!$A:$A,0)) / HLOOKUP("b",'VI3'!$E:$E,MATCH(LOWER(SUBSTITUTE(HLOOKUP("vehicle",[1]pl!$C:$C,pos!V47),"-","_")),'VI3'!$A:$A,0)),)</f>
        <v>0.49075957898130551</v>
      </c>
      <c r="W47" s="14">
        <f>IFERROR(HLOOKUP("w",'VI3'!$F:$F,MATCH(LOWER(SUBSTITUTE(HLOOKUP("vehicle",[1]pl!$C:$C,pos!W47),"-","_")),'VI3'!$A:$A,0)) / HLOOKUP("b",'VI3'!$E:$E,MATCH(LOWER(SUBSTITUTE(HLOOKUP("vehicle",[1]pl!$C:$C,pos!W47),"-","_")),'VI3'!$A:$A,0)),)</f>
        <v>0.48195458951253595</v>
      </c>
      <c r="X47" s="14">
        <f>IFERROR(HLOOKUP("w",'VI3'!$F:$F,MATCH(LOWER(SUBSTITUTE(HLOOKUP("vehicle",[1]pl!$C:$C,pos!X47),"-","_")),'VI3'!$A:$A,0)) / HLOOKUP("b",'VI3'!$E:$E,MATCH(LOWER(SUBSTITUTE(HLOOKUP("vehicle",[1]pl!$C:$C,pos!X47),"-","_")),'VI3'!$A:$A,0)),)</f>
        <v>0.49594707767989832</v>
      </c>
      <c r="Y47" s="14">
        <f>IFERROR(HLOOKUP("w",'VI3'!$F:$F,MATCH(LOWER(SUBSTITUTE(HLOOKUP("vehicle",[1]pl!$C:$C,pos!Y47),"-","_")),'VI3'!$A:$A,0)) / HLOOKUP("b",'VI3'!$E:$E,MATCH(LOWER(SUBSTITUTE(HLOOKUP("vehicle",[1]pl!$C:$C,pos!Y47),"-","_")),'VI3'!$A:$A,0)),)</f>
        <v>0.48059446497890895</v>
      </c>
      <c r="Z47" s="14">
        <f>IFERROR(HLOOKUP("w",'VI3'!$F:$F,MATCH(LOWER(SUBSTITUTE(HLOOKUP("vehicle",[1]pl!$C:$C,pos!Z47),"-","_")),'VI3'!$A:$A,0)) / HLOOKUP("b",'VI3'!$E:$E,MATCH(LOWER(SUBSTITUTE(HLOOKUP("vehicle",[1]pl!$C:$C,pos!Z47),"-","_")),'VI3'!$A:$A,0)),)</f>
        <v>0.50692446709550787</v>
      </c>
      <c r="AA47" s="14">
        <f>IFERROR(HLOOKUP("w",'VI3'!$F:$F,MATCH(LOWER(SUBSTITUTE(HLOOKUP("vehicle",[1]pl!$C:$C,pos!AA47),"-","_")),'VI3'!$A:$A,0)) / HLOOKUP("b",'VI3'!$E:$E,MATCH(LOWER(SUBSTITUTE(HLOOKUP("vehicle",[1]pl!$C:$C,pos!AA47),"-","_")),'VI3'!$A:$A,0)),)</f>
        <v>0.47250740367890792</v>
      </c>
      <c r="AB47" s="14">
        <f>IFERROR(HLOOKUP("w",'VI3'!$F:$F,MATCH(LOWER(SUBSTITUTE(HLOOKUP("vehicle",[1]pl!$C:$C,pos!AB47),"-","_")),'VI3'!$A:$A,0)) / HLOOKUP("b",'VI3'!$E:$E,MATCH(LOWER(SUBSTITUTE(HLOOKUP("vehicle",[1]pl!$C:$C,pos!AB47),"-","_")),'VI3'!$A:$A,0)),)</f>
        <v>0.49594707767989832</v>
      </c>
      <c r="AC47" s="14">
        <f>IFERROR(HLOOKUP("w",'VI3'!$F:$F,MATCH(LOWER(SUBSTITUTE(HLOOKUP("vehicle",[1]pl!$C:$C,pos!AC47),"-","_")),'VI3'!$A:$A,0)) / HLOOKUP("b",'VI3'!$E:$E,MATCH(LOWER(SUBSTITUTE(HLOOKUP("vehicle",[1]pl!$C:$C,pos!AC47),"-","_")),'VI3'!$A:$A,0)),)</f>
        <v>0.51058205871977036</v>
      </c>
      <c r="AD47" s="14">
        <f>IFERROR(HLOOKUP("w",'VI3'!$F:$F,MATCH(LOWER(SUBSTITUTE(HLOOKUP("vehicle",[1]pl!$C:$C,pos!AD47),"-","_")),'VI3'!$A:$A,0)) / HLOOKUP("b",'VI3'!$E:$E,MATCH(LOWER(SUBSTITUTE(HLOOKUP("vehicle",[1]pl!$C:$C,pos!AD47),"-","_")),'VI3'!$A:$A,0)),)</f>
        <v>0.48365075826836573</v>
      </c>
      <c r="AE47" s="14">
        <f>IFERROR(HLOOKUP("w",'VI3'!$F:$F,MATCH(LOWER(SUBSTITUTE(HLOOKUP("vehicle",[1]pl!$C:$C,pos!AE47),"-","_")),'VI3'!$A:$A,0)) / HLOOKUP("b",'VI3'!$E:$E,MATCH(LOWER(SUBSTITUTE(HLOOKUP("vehicle",[1]pl!$C:$C,pos!AE47),"-","_")),'VI3'!$A:$A,0)),)</f>
        <v>0.47184074699337131</v>
      </c>
    </row>
    <row r="48" spans="1:31" x14ac:dyDescent="0.25">
      <c r="A48" s="14">
        <f>IFERROR(HLOOKUP("w",'VI3'!$F:$F,MATCH(LOWER(SUBSTITUTE(HLOOKUP("vehicle",[1]pl!$C:$C,pos!A48),"-","_")),'VI3'!$A:$A,0)) / HLOOKUP("b",'VI3'!$E:$E,MATCH(LOWER(SUBSTITUTE(HLOOKUP("vehicle",[1]pl!$C:$C,pos!A48),"-","_")),'VI3'!$A:$A,0)),)</f>
        <v>0.47250740367890792</v>
      </c>
      <c r="B48" s="14">
        <f>IFERROR(HLOOKUP("w",'VI3'!$F:$F,MATCH(LOWER(SUBSTITUTE(HLOOKUP("vehicle",[1]pl!$C:$C,pos!B48),"-","_")),'VI3'!$A:$A,0)) / HLOOKUP("b",'VI3'!$E:$E,MATCH(LOWER(SUBSTITUTE(HLOOKUP("vehicle",[1]pl!$C:$C,pos!B48),"-","_")),'VI3'!$A:$A,0)),)</f>
        <v>0.49731584407020024</v>
      </c>
      <c r="C48" s="14">
        <f>IFERROR(HLOOKUP("w",'VI3'!$F:$F,MATCH(LOWER(SUBSTITUTE(HLOOKUP("vehicle",[1]pl!$C:$C,pos!C48),"-","_")),'VI3'!$A:$A,0)) / HLOOKUP("b",'VI3'!$E:$E,MATCH(LOWER(SUBSTITUTE(HLOOKUP("vehicle",[1]pl!$C:$C,pos!C48),"-","_")),'VI3'!$A:$A,0)),)</f>
        <v>0.49629572119298943</v>
      </c>
      <c r="D48" s="14">
        <f>IFERROR(HLOOKUP("w",'VI3'!$F:$F,MATCH(LOWER(SUBSTITUTE(HLOOKUP("vehicle",[1]pl!$C:$C,pos!D48),"-","_")),'VI3'!$A:$A,0)) / HLOOKUP("b",'VI3'!$E:$E,MATCH(LOWER(SUBSTITUTE(HLOOKUP("vehicle",[1]pl!$C:$C,pos!D48),"-","_")),'VI3'!$A:$A,0)),)</f>
        <v>0.50257899408970841</v>
      </c>
      <c r="E48" s="14">
        <f>IFERROR(HLOOKUP("w",'VI3'!$F:$F,MATCH(LOWER(SUBSTITUTE(HLOOKUP("vehicle",[1]pl!$C:$C,pos!E48),"-","_")),'VI3'!$A:$A,0)) / HLOOKUP("b",'VI3'!$E:$E,MATCH(LOWER(SUBSTITUTE(HLOOKUP("vehicle",[1]pl!$C:$C,pos!E48),"-","_")),'VI3'!$A:$A,0)),)</f>
        <v>0.48992795630892771</v>
      </c>
      <c r="F48" s="14">
        <f>IFERROR(HLOOKUP("w",'VI3'!$F:$F,MATCH(LOWER(SUBSTITUTE(HLOOKUP("vehicle",[1]pl!$C:$C,pos!F48),"-","_")),'VI3'!$A:$A,0)) / HLOOKUP("b",'VI3'!$E:$E,MATCH(LOWER(SUBSTITUTE(HLOOKUP("vehicle",[1]pl!$C:$C,pos!F48),"-","_")),'VI3'!$A:$A,0)),)</f>
        <v>0.5167070664353649</v>
      </c>
      <c r="G48" s="14">
        <f>IFERROR(HLOOKUP("w",'VI3'!$F:$F,MATCH(LOWER(SUBSTITUTE(HLOOKUP("vehicle",[1]pl!$C:$C,pos!G48),"-","_")),'VI3'!$A:$A,0)) / HLOOKUP("b",'VI3'!$E:$E,MATCH(LOWER(SUBSTITUTE(HLOOKUP("vehicle",[1]pl!$C:$C,pos!G48),"-","_")),'VI3'!$A:$A,0)),)</f>
        <v>0.4910701361473731</v>
      </c>
      <c r="H48" s="14">
        <f>IFERROR(HLOOKUP("w",'VI3'!$F:$F,MATCH(LOWER(SUBSTITUTE(HLOOKUP("vehicle",[1]pl!$C:$C,pos!H48),"-","_")),'VI3'!$A:$A,0)) / HLOOKUP("b",'VI3'!$E:$E,MATCH(LOWER(SUBSTITUTE(HLOOKUP("vehicle",[1]pl!$C:$C,pos!H48),"-","_")),'VI3'!$A:$A,0)),)</f>
        <v>0.49644161573350687</v>
      </c>
      <c r="I48" s="14">
        <f>IFERROR(HLOOKUP("w",'VI3'!$F:$F,MATCH(LOWER(SUBSTITUTE(HLOOKUP("vehicle",[1]pl!$C:$C,pos!I48),"-","_")),'VI3'!$A:$A,0)) / HLOOKUP("b",'VI3'!$E:$E,MATCH(LOWER(SUBSTITUTE(HLOOKUP("vehicle",[1]pl!$C:$C,pos!I48),"-","_")),'VI3'!$A:$A,0)),)</f>
        <v>0.47892570133863432</v>
      </c>
      <c r="J48" s="14">
        <f>IFERROR(HLOOKUP("w",'VI3'!$F:$F,MATCH(LOWER(SUBSTITUTE(HLOOKUP("vehicle",[1]pl!$C:$C,pos!J48),"-","_")),'VI3'!$A:$A,0)) / HLOOKUP("b",'VI3'!$E:$E,MATCH(LOWER(SUBSTITUTE(HLOOKUP("vehicle",[1]pl!$C:$C,pos!J48),"-","_")),'VI3'!$A:$A,0)),)</f>
        <v>0.48060682635016627</v>
      </c>
      <c r="K48" s="14">
        <f>IFERROR(HLOOKUP("w",'VI3'!$F:$F,MATCH(LOWER(SUBSTITUTE(HLOOKUP("vehicle",[1]pl!$C:$C,pos!K48),"-","_")),'VI3'!$A:$A,0)) / HLOOKUP("b",'VI3'!$E:$E,MATCH(LOWER(SUBSTITUTE(HLOOKUP("vehicle",[1]pl!$C:$C,pos!K48),"-","_")),'VI3'!$A:$A,0)),)</f>
        <v>0.50248848516014832</v>
      </c>
      <c r="L48" s="14">
        <f>IFERROR(HLOOKUP("w",'VI3'!$F:$F,MATCH(LOWER(SUBSTITUTE(HLOOKUP("vehicle",[1]pl!$C:$C,pos!L48),"-","_")),'VI3'!$A:$A,0)) / HLOOKUP("b",'VI3'!$E:$E,MATCH(LOWER(SUBSTITUTE(HLOOKUP("vehicle",[1]pl!$C:$C,pos!L48),"-","_")),'VI3'!$A:$A,0)),)</f>
        <v>0.49594707767989832</v>
      </c>
      <c r="M48" s="14">
        <f>IFERROR(HLOOKUP("w",'VI3'!$F:$F,MATCH(LOWER(SUBSTITUTE(HLOOKUP("vehicle",[1]pl!$C:$C,pos!M48),"-","_")),'VI3'!$A:$A,0)) / HLOOKUP("b",'VI3'!$E:$E,MATCH(LOWER(SUBSTITUTE(HLOOKUP("vehicle",[1]pl!$C:$C,pos!M48),"-","_")),'VI3'!$A:$A,0)),)</f>
        <v>0.49629572119298943</v>
      </c>
      <c r="N48" s="14">
        <f>IFERROR(HLOOKUP("w",'VI3'!$F:$F,MATCH(LOWER(SUBSTITUTE(HLOOKUP("vehicle",[1]pl!$C:$C,pos!N48),"-","_")),'VI3'!$A:$A,0)) / HLOOKUP("b",'VI3'!$E:$E,MATCH(LOWER(SUBSTITUTE(HLOOKUP("vehicle",[1]pl!$C:$C,pos!N48),"-","_")),'VI3'!$A:$A,0)),)</f>
        <v>0.49594707767989832</v>
      </c>
      <c r="O48" s="14">
        <f>IFERROR(HLOOKUP("w",'VI3'!$F:$F,MATCH(LOWER(SUBSTITUTE(HLOOKUP("vehicle",[1]pl!$C:$C,pos!O48),"-","_")),'VI3'!$A:$A,0)) / HLOOKUP("b",'VI3'!$E:$E,MATCH(LOWER(SUBSTITUTE(HLOOKUP("vehicle",[1]pl!$C:$C,pos!O48),"-","_")),'VI3'!$A:$A,0)),)</f>
        <v>0.48195458951253595</v>
      </c>
      <c r="P48" s="14"/>
      <c r="Q48" s="14">
        <f>IFERROR(HLOOKUP("w",'VI3'!$F:$F,MATCH(LOWER(SUBSTITUTE(HLOOKUP("vehicle",[1]pl!$C:$C,pos!Q48),"-","_")),'VI3'!$A:$A,0)) / HLOOKUP("b",'VI3'!$E:$E,MATCH(LOWER(SUBSTITUTE(HLOOKUP("vehicle",[1]pl!$C:$C,pos!Q48),"-","_")),'VI3'!$A:$A,0)),)</f>
        <v>0.49731584407020024</v>
      </c>
      <c r="R48" s="14">
        <f>IFERROR(HLOOKUP("w",'VI3'!$F:$F,MATCH(LOWER(SUBSTITUTE(HLOOKUP("vehicle",[1]pl!$C:$C,pos!R48),"-","_")),'VI3'!$A:$A,0)) / HLOOKUP("b",'VI3'!$E:$E,MATCH(LOWER(SUBSTITUTE(HLOOKUP("vehicle",[1]pl!$C:$C,pos!R48),"-","_")),'VI3'!$A:$A,0)),)</f>
        <v>0.47250740367890792</v>
      </c>
      <c r="S48" s="14">
        <f>IFERROR(HLOOKUP("w",'VI3'!$F:$F,MATCH(LOWER(SUBSTITUTE(HLOOKUP("vehicle",[1]pl!$C:$C,pos!S48),"-","_")),'VI3'!$A:$A,0)) / HLOOKUP("b",'VI3'!$E:$E,MATCH(LOWER(SUBSTITUTE(HLOOKUP("vehicle",[1]pl!$C:$C,pos!S48),"-","_")),'VI3'!$A:$A,0)),)</f>
        <v>0.48529279371019796</v>
      </c>
      <c r="T48" s="14">
        <f>IFERROR(HLOOKUP("w",'VI3'!$F:$F,MATCH(LOWER(SUBSTITUTE(HLOOKUP("vehicle",[1]pl!$C:$C,pos!T48),"-","_")),'VI3'!$A:$A,0)) / HLOOKUP("b",'VI3'!$E:$E,MATCH(LOWER(SUBSTITUTE(HLOOKUP("vehicle",[1]pl!$C:$C,pos!T48),"-","_")),'VI3'!$A:$A,0)),)</f>
        <v>0.49429409904405375</v>
      </c>
      <c r="U48" s="14">
        <f>IFERROR(HLOOKUP("w",'VI3'!$F:$F,MATCH(LOWER(SUBSTITUTE(HLOOKUP("vehicle",[1]pl!$C:$C,pos!U48),"-","_")),'VI3'!$A:$A,0)) / HLOOKUP("b",'VI3'!$E:$E,MATCH(LOWER(SUBSTITUTE(HLOOKUP("vehicle",[1]pl!$C:$C,pos!U48),"-","_")),'VI3'!$A:$A,0)),)</f>
        <v>0.49629572119298943</v>
      </c>
      <c r="V48" s="14">
        <f>IFERROR(HLOOKUP("w",'VI3'!$F:$F,MATCH(LOWER(SUBSTITUTE(HLOOKUP("vehicle",[1]pl!$C:$C,pos!V48),"-","_")),'VI3'!$A:$A,0)) / HLOOKUP("b",'VI3'!$E:$E,MATCH(LOWER(SUBSTITUTE(HLOOKUP("vehicle",[1]pl!$C:$C,pos!V48),"-","_")),'VI3'!$A:$A,0)),)</f>
        <v>0.49656075003704103</v>
      </c>
      <c r="W48" s="14">
        <f>IFERROR(HLOOKUP("w",'VI3'!$F:$F,MATCH(LOWER(SUBSTITUTE(HLOOKUP("vehicle",[1]pl!$C:$C,pos!W48),"-","_")),'VI3'!$A:$A,0)) / HLOOKUP("b",'VI3'!$E:$E,MATCH(LOWER(SUBSTITUTE(HLOOKUP("vehicle",[1]pl!$C:$C,pos!W48),"-","_")),'VI3'!$A:$A,0)),)</f>
        <v>0.5167070664353649</v>
      </c>
      <c r="X48" s="14">
        <f>IFERROR(HLOOKUP("w",'VI3'!$F:$F,MATCH(LOWER(SUBSTITUTE(HLOOKUP("vehicle",[1]pl!$C:$C,pos!X48),"-","_")),'VI3'!$A:$A,0)) / HLOOKUP("b",'VI3'!$E:$E,MATCH(LOWER(SUBSTITUTE(HLOOKUP("vehicle",[1]pl!$C:$C,pos!X48),"-","_")),'VI3'!$A:$A,0)),)</f>
        <v>0.49594707767989832</v>
      </c>
      <c r="Y48" s="14">
        <f>IFERROR(HLOOKUP("w",'VI3'!$F:$F,MATCH(LOWER(SUBSTITUTE(HLOOKUP("vehicle",[1]pl!$C:$C,pos!Y48),"-","_")),'VI3'!$A:$A,0)) / HLOOKUP("b",'VI3'!$E:$E,MATCH(LOWER(SUBSTITUTE(HLOOKUP("vehicle",[1]pl!$C:$C,pos!Y48),"-","_")),'VI3'!$A:$A,0)),)</f>
        <v>0.48370391063961288</v>
      </c>
      <c r="Z48" s="14">
        <f>IFERROR(HLOOKUP("w",'VI3'!$F:$F,MATCH(LOWER(SUBSTITUTE(HLOOKUP("vehicle",[1]pl!$C:$C,pos!Z48),"-","_")),'VI3'!$A:$A,0)) / HLOOKUP("b",'VI3'!$E:$E,MATCH(LOWER(SUBSTITUTE(HLOOKUP("vehicle",[1]pl!$C:$C,pos!Z48),"-","_")),'VI3'!$A:$A,0)),)</f>
        <v>0.48903800169252648</v>
      </c>
      <c r="AA48" s="14">
        <f>IFERROR(HLOOKUP("w",'VI3'!$F:$F,MATCH(LOWER(SUBSTITUTE(HLOOKUP("vehicle",[1]pl!$C:$C,pos!AA48),"-","_")),'VI3'!$A:$A,0)) / HLOOKUP("b",'VI3'!$E:$E,MATCH(LOWER(SUBSTITUTE(HLOOKUP("vehicle",[1]pl!$C:$C,pos!AA48),"-","_")),'VI3'!$A:$A,0)),)</f>
        <v>0.53803653784247185</v>
      </c>
      <c r="AB48" s="14">
        <f>IFERROR(HLOOKUP("w",'VI3'!$F:$F,MATCH(LOWER(SUBSTITUTE(HLOOKUP("vehicle",[1]pl!$C:$C,pos!AB48),"-","_")),'VI3'!$A:$A,0)) / HLOOKUP("b",'VI3'!$E:$E,MATCH(LOWER(SUBSTITUTE(HLOOKUP("vehicle",[1]pl!$C:$C,pos!AB48),"-","_")),'VI3'!$A:$A,0)),)</f>
        <v>0.51348038611016544</v>
      </c>
      <c r="AC48" s="14">
        <f>IFERROR(HLOOKUP("w",'VI3'!$F:$F,MATCH(LOWER(SUBSTITUTE(HLOOKUP("vehicle",[1]pl!$C:$C,pos!AC48),"-","_")),'VI3'!$A:$A,0)) / HLOOKUP("b",'VI3'!$E:$E,MATCH(LOWER(SUBSTITUTE(HLOOKUP("vehicle",[1]pl!$C:$C,pos!AC48),"-","_")),'VI3'!$A:$A,0)),)</f>
        <v>0.48743951028550042</v>
      </c>
      <c r="AD48" s="14">
        <f>IFERROR(HLOOKUP("w",'VI3'!$F:$F,MATCH(LOWER(SUBSTITUTE(HLOOKUP("vehicle",[1]pl!$C:$C,pos!AD48),"-","_")),'VI3'!$A:$A,0)) / HLOOKUP("b",'VI3'!$E:$E,MATCH(LOWER(SUBSTITUTE(HLOOKUP("vehicle",[1]pl!$C:$C,pos!AD48),"-","_")),'VI3'!$A:$A,0)),)</f>
        <v>0.49483953619230792</v>
      </c>
      <c r="AE48" s="14">
        <f>IFERROR(HLOOKUP("w",'VI3'!$F:$F,MATCH(LOWER(SUBSTITUTE(HLOOKUP("vehicle",[1]pl!$C:$C,pos!AE48),"-","_")),'VI3'!$A:$A,0)) / HLOOKUP("b",'VI3'!$E:$E,MATCH(LOWER(SUBSTITUTE(HLOOKUP("vehicle",[1]pl!$C:$C,pos!AE48),"-","_")),'VI3'!$A:$A,0)),)</f>
        <v>0.48060682635016627</v>
      </c>
    </row>
    <row r="49" spans="1:31" x14ac:dyDescent="0.25">
      <c r="A49" s="14">
        <f>IFERROR(HLOOKUP("w",'VI3'!$F:$F,MATCH(LOWER(SUBSTITUTE(HLOOKUP("vehicle",[1]pl!$C:$C,pos!A49),"-","_")),'VI3'!$A:$A,0)) / HLOOKUP("b",'VI3'!$E:$E,MATCH(LOWER(SUBSTITUTE(HLOOKUP("vehicle",[1]pl!$C:$C,pos!A49),"-","_")),'VI3'!$A:$A,0)),)</f>
        <v>0.48060682635016627</v>
      </c>
      <c r="B49" s="14">
        <f>IFERROR(HLOOKUP("w",'VI3'!$F:$F,MATCH(LOWER(SUBSTITUTE(HLOOKUP("vehicle",[1]pl!$C:$C,pos!B49),"-","_")),'VI3'!$A:$A,0)) / HLOOKUP("b",'VI3'!$E:$E,MATCH(LOWER(SUBSTITUTE(HLOOKUP("vehicle",[1]pl!$C:$C,pos!B49),"-","_")),'VI3'!$A:$A,0)),)</f>
        <v>0.49656075003704103</v>
      </c>
      <c r="C49" s="14">
        <f>IFERROR(HLOOKUP("w",'VI3'!$F:$F,MATCH(LOWER(SUBSTITUTE(HLOOKUP("vehicle",[1]pl!$C:$C,pos!C49),"-","_")),'VI3'!$A:$A,0)) / HLOOKUP("b",'VI3'!$E:$E,MATCH(LOWER(SUBSTITUTE(HLOOKUP("vehicle",[1]pl!$C:$C,pos!C49),"-","_")),'VI3'!$A:$A,0)),)</f>
        <v>0.48302372484626521</v>
      </c>
      <c r="D49" s="14">
        <f>IFERROR(HLOOKUP("w",'VI3'!$F:$F,MATCH(LOWER(SUBSTITUTE(HLOOKUP("vehicle",[1]pl!$C:$C,pos!D49),"-","_")),'VI3'!$A:$A,0)) / HLOOKUP("b",'VI3'!$E:$E,MATCH(LOWER(SUBSTITUTE(HLOOKUP("vehicle",[1]pl!$C:$C,pos!D49),"-","_")),'VI3'!$A:$A,0)),)</f>
        <v>0.48529279371019796</v>
      </c>
      <c r="E49" s="14">
        <f>IFERROR(HLOOKUP("w",'VI3'!$F:$F,MATCH(LOWER(SUBSTITUTE(HLOOKUP("vehicle",[1]pl!$C:$C,pos!E49),"-","_")),'VI3'!$A:$A,0)) / HLOOKUP("b",'VI3'!$E:$E,MATCH(LOWER(SUBSTITUTE(HLOOKUP("vehicle",[1]pl!$C:$C,pos!E49),"-","_")),'VI3'!$A:$A,0)),)</f>
        <v>0.49731584407020024</v>
      </c>
      <c r="F49" s="14">
        <f>IFERROR(HLOOKUP("w",'VI3'!$F:$F,MATCH(LOWER(SUBSTITUTE(HLOOKUP("vehicle",[1]pl!$C:$C,pos!F49),"-","_")),'VI3'!$A:$A,0)) / HLOOKUP("b",'VI3'!$E:$E,MATCH(LOWER(SUBSTITUTE(HLOOKUP("vehicle",[1]pl!$C:$C,pos!F49),"-","_")),'VI3'!$A:$A,0)),)</f>
        <v>0.49731584407020024</v>
      </c>
      <c r="G49" s="14">
        <f>IFERROR(HLOOKUP("w",'VI3'!$F:$F,MATCH(LOWER(SUBSTITUTE(HLOOKUP("vehicle",[1]pl!$C:$C,pos!G49),"-","_")),'VI3'!$A:$A,0)) / HLOOKUP("b",'VI3'!$E:$E,MATCH(LOWER(SUBSTITUTE(HLOOKUP("vehicle",[1]pl!$C:$C,pos!G49),"-","_")),'VI3'!$A:$A,0)),)</f>
        <v>0.50257899408970841</v>
      </c>
      <c r="H49" s="14">
        <f>IFERROR(HLOOKUP("w",'VI3'!$F:$F,MATCH(LOWER(SUBSTITUTE(HLOOKUP("vehicle",[1]pl!$C:$C,pos!H49),"-","_")),'VI3'!$A:$A,0)) / HLOOKUP("b",'VI3'!$E:$E,MATCH(LOWER(SUBSTITUTE(HLOOKUP("vehicle",[1]pl!$C:$C,pos!H49),"-","_")),'VI3'!$A:$A,0)),)</f>
        <v>0.50778219913632416</v>
      </c>
      <c r="I49" s="14">
        <f>IFERROR(HLOOKUP("w",'VI3'!$F:$F,MATCH(LOWER(SUBSTITUTE(HLOOKUP("vehicle",[1]pl!$C:$C,pos!I49),"-","_")),'VI3'!$A:$A,0)) / HLOOKUP("b",'VI3'!$E:$E,MATCH(LOWER(SUBSTITUTE(HLOOKUP("vehicle",[1]pl!$C:$C,pos!I49),"-","_")),'VI3'!$A:$A,0)),)</f>
        <v>0.49656075003704103</v>
      </c>
      <c r="J49" s="14">
        <f>IFERROR(HLOOKUP("w",'VI3'!$F:$F,MATCH(LOWER(SUBSTITUTE(HLOOKUP("vehicle",[1]pl!$C:$C,pos!J49),"-","_")),'VI3'!$A:$A,0)) / HLOOKUP("b",'VI3'!$E:$E,MATCH(LOWER(SUBSTITUTE(HLOOKUP("vehicle",[1]pl!$C:$C,pos!J49),"-","_")),'VI3'!$A:$A,0)),)</f>
        <v>0.5167070664353649</v>
      </c>
      <c r="K49" s="14">
        <f>IFERROR(HLOOKUP("w",'VI3'!$F:$F,MATCH(LOWER(SUBSTITUTE(HLOOKUP("vehicle",[1]pl!$C:$C,pos!K49),"-","_")),'VI3'!$A:$A,0)) / HLOOKUP("b",'VI3'!$E:$E,MATCH(LOWER(SUBSTITUTE(HLOOKUP("vehicle",[1]pl!$C:$C,pos!K49),"-","_")),'VI3'!$A:$A,0)),)</f>
        <v>0.49121633535204151</v>
      </c>
      <c r="L49" s="14">
        <f>IFERROR(HLOOKUP("w",'VI3'!$F:$F,MATCH(LOWER(SUBSTITUTE(HLOOKUP("vehicle",[1]pl!$C:$C,pos!L49),"-","_")),'VI3'!$A:$A,0)) / HLOOKUP("b",'VI3'!$E:$E,MATCH(LOWER(SUBSTITUTE(HLOOKUP("vehicle",[1]pl!$C:$C,pos!L49),"-","_")),'VI3'!$A:$A,0)),)</f>
        <v>0.49429409904405375</v>
      </c>
      <c r="M49" s="14">
        <f>IFERROR(HLOOKUP("w",'VI3'!$F:$F,MATCH(LOWER(SUBSTITUTE(HLOOKUP("vehicle",[1]pl!$C:$C,pos!M49),"-","_")),'VI3'!$A:$A,0)) / HLOOKUP("b",'VI3'!$E:$E,MATCH(LOWER(SUBSTITUTE(HLOOKUP("vehicle",[1]pl!$C:$C,pos!M49),"-","_")),'VI3'!$A:$A,0)),)</f>
        <v>0.49644161573350687</v>
      </c>
      <c r="N49" s="14">
        <f>IFERROR(HLOOKUP("w",'VI3'!$F:$F,MATCH(LOWER(SUBSTITUTE(HLOOKUP("vehicle",[1]pl!$C:$C,pos!N49),"-","_")),'VI3'!$A:$A,0)) / HLOOKUP("b",'VI3'!$E:$E,MATCH(LOWER(SUBSTITUTE(HLOOKUP("vehicle",[1]pl!$C:$C,pos!N49),"-","_")),'VI3'!$A:$A,0)),)</f>
        <v>0.49629572119298943</v>
      </c>
      <c r="O49" s="14">
        <f>IFERROR(HLOOKUP("w",'VI3'!$F:$F,MATCH(LOWER(SUBSTITUTE(HLOOKUP("vehicle",[1]pl!$C:$C,pos!O49),"-","_")),'VI3'!$A:$A,0)) / HLOOKUP("b",'VI3'!$E:$E,MATCH(LOWER(SUBSTITUTE(HLOOKUP("vehicle",[1]pl!$C:$C,pos!O49),"-","_")),'VI3'!$A:$A,0)),)</f>
        <v>0.48929289036489898</v>
      </c>
      <c r="P49" s="14"/>
      <c r="Q49" s="14">
        <f>IFERROR(HLOOKUP("w",'VI3'!$F:$F,MATCH(LOWER(SUBSTITUTE(HLOOKUP("vehicle",[1]pl!$C:$C,pos!Q49),"-","_")),'VI3'!$A:$A,0)) / HLOOKUP("b",'VI3'!$E:$E,MATCH(LOWER(SUBSTITUTE(HLOOKUP("vehicle",[1]pl!$C:$C,pos!Q49),"-","_")),'VI3'!$A:$A,0)),)</f>
        <v>0.48689330621496002</v>
      </c>
      <c r="R49" s="14">
        <f>IFERROR(HLOOKUP("w",'VI3'!$F:$F,MATCH(LOWER(SUBSTITUTE(HLOOKUP("vehicle",[1]pl!$C:$C,pos!R49),"-","_")),'VI3'!$A:$A,0)) / HLOOKUP("b",'VI3'!$E:$E,MATCH(LOWER(SUBSTITUTE(HLOOKUP("vehicle",[1]pl!$C:$C,pos!R49),"-","_")),'VI3'!$A:$A,0)),)</f>
        <v>0.49121633535204151</v>
      </c>
      <c r="S49" s="14">
        <f>IFERROR(HLOOKUP("w",'VI3'!$F:$F,MATCH(LOWER(SUBSTITUTE(HLOOKUP("vehicle",[1]pl!$C:$C,pos!S49),"-","_")),'VI3'!$A:$A,0)) / HLOOKUP("b",'VI3'!$E:$E,MATCH(LOWER(SUBSTITUTE(HLOOKUP("vehicle",[1]pl!$C:$C,pos!S49),"-","_")),'VI3'!$A:$A,0)),)</f>
        <v>0.49429409904405375</v>
      </c>
      <c r="T49" s="14">
        <f>IFERROR(HLOOKUP("w",'VI3'!$F:$F,MATCH(LOWER(SUBSTITUTE(HLOOKUP("vehicle",[1]pl!$C:$C,pos!T49),"-","_")),'VI3'!$A:$A,0)) / HLOOKUP("b",'VI3'!$E:$E,MATCH(LOWER(SUBSTITUTE(HLOOKUP("vehicle",[1]pl!$C:$C,pos!T49),"-","_")),'VI3'!$A:$A,0)),)</f>
        <v>0.49526090682786023</v>
      </c>
      <c r="U49" s="14">
        <f>IFERROR(HLOOKUP("w",'VI3'!$F:$F,MATCH(LOWER(SUBSTITUTE(HLOOKUP("vehicle",[1]pl!$C:$C,pos!U49),"-","_")),'VI3'!$A:$A,0)) / HLOOKUP("b",'VI3'!$E:$E,MATCH(LOWER(SUBSTITUTE(HLOOKUP("vehicle",[1]pl!$C:$C,pos!U49),"-","_")),'VI3'!$A:$A,0)),)</f>
        <v>0.48896296957930768</v>
      </c>
      <c r="V49" s="14">
        <f>IFERROR(HLOOKUP("w",'VI3'!$F:$F,MATCH(LOWER(SUBSTITUTE(HLOOKUP("vehicle",[1]pl!$C:$C,pos!V49),"-","_")),'VI3'!$A:$A,0)) / HLOOKUP("b",'VI3'!$E:$E,MATCH(LOWER(SUBSTITUTE(HLOOKUP("vehicle",[1]pl!$C:$C,pos!V49),"-","_")),'VI3'!$A:$A,0)),)</f>
        <v>0.5167070664353649</v>
      </c>
      <c r="W49" s="14">
        <f>IFERROR(HLOOKUP("w",'VI3'!$F:$F,MATCH(LOWER(SUBSTITUTE(HLOOKUP("vehicle",[1]pl!$C:$C,pos!W49),"-","_")),'VI3'!$A:$A,0)) / HLOOKUP("b",'VI3'!$E:$E,MATCH(LOWER(SUBSTITUTE(HLOOKUP("vehicle",[1]pl!$C:$C,pos!W49),"-","_")),'VI3'!$A:$A,0)),)</f>
        <v>0.49656075003704103</v>
      </c>
      <c r="X49" s="14">
        <f>IFERROR(HLOOKUP("w",'VI3'!$F:$F,MATCH(LOWER(SUBSTITUTE(HLOOKUP("vehicle",[1]pl!$C:$C,pos!X49),"-","_")),'VI3'!$A:$A,0)) / HLOOKUP("b",'VI3'!$E:$E,MATCH(LOWER(SUBSTITUTE(HLOOKUP("vehicle",[1]pl!$C:$C,pos!X49),"-","_")),'VI3'!$A:$A,0)),)</f>
        <v>0.49731584407020024</v>
      </c>
      <c r="Y49" s="14">
        <f>IFERROR(HLOOKUP("w",'VI3'!$F:$F,MATCH(LOWER(SUBSTITUTE(HLOOKUP("vehicle",[1]pl!$C:$C,pos!Y49),"-","_")),'VI3'!$A:$A,0)) / HLOOKUP("b",'VI3'!$E:$E,MATCH(LOWER(SUBSTITUTE(HLOOKUP("vehicle",[1]pl!$C:$C,pos!Y49),"-","_")),'VI3'!$A:$A,0)),)</f>
        <v>0.48302372484626521</v>
      </c>
      <c r="Z49" s="14">
        <f>IFERROR(HLOOKUP("w",'VI3'!$F:$F,MATCH(LOWER(SUBSTITUTE(HLOOKUP("vehicle",[1]pl!$C:$C,pos!Z49),"-","_")),'VI3'!$A:$A,0)) / HLOOKUP("b",'VI3'!$E:$E,MATCH(LOWER(SUBSTITUTE(HLOOKUP("vehicle",[1]pl!$C:$C,pos!Z49),"-","_")),'VI3'!$A:$A,0)),)</f>
        <v>0.51847652396390798</v>
      </c>
      <c r="AA49" s="14">
        <f>IFERROR(HLOOKUP("w",'VI3'!$F:$F,MATCH(LOWER(SUBSTITUTE(HLOOKUP("vehicle",[1]pl!$C:$C,pos!AA49),"-","_")),'VI3'!$A:$A,0)) / HLOOKUP("b",'VI3'!$E:$E,MATCH(LOWER(SUBSTITUTE(HLOOKUP("vehicle",[1]pl!$C:$C,pos!AA49),"-","_")),'VI3'!$A:$A,0)),)</f>
        <v>0.48229085256423937</v>
      </c>
      <c r="AB49" s="14">
        <f>IFERROR(HLOOKUP("w",'VI3'!$F:$F,MATCH(LOWER(SUBSTITUTE(HLOOKUP("vehicle",[1]pl!$C:$C,pos!AB49),"-","_")),'VI3'!$A:$A,0)) / HLOOKUP("b",'VI3'!$E:$E,MATCH(LOWER(SUBSTITUTE(HLOOKUP("vehicle",[1]pl!$C:$C,pos!AB49),"-","_")),'VI3'!$A:$A,0)),)</f>
        <v>0.50257899408970841</v>
      </c>
      <c r="AC49" s="14">
        <f>IFERROR(HLOOKUP("w",'VI3'!$F:$F,MATCH(LOWER(SUBSTITUTE(HLOOKUP("vehicle",[1]pl!$C:$C,pos!AC49),"-","_")),'VI3'!$A:$A,0)) / HLOOKUP("b",'VI3'!$E:$E,MATCH(LOWER(SUBSTITUTE(HLOOKUP("vehicle",[1]pl!$C:$C,pos!AC49),"-","_")),'VI3'!$A:$A,0)),)</f>
        <v>0.48903800169252648</v>
      </c>
      <c r="AD49" s="14">
        <f>IFERROR(HLOOKUP("w",'VI3'!$F:$F,MATCH(LOWER(SUBSTITUTE(HLOOKUP("vehicle",[1]pl!$C:$C,pos!AD49),"-","_")),'VI3'!$A:$A,0)) / HLOOKUP("b",'VI3'!$E:$E,MATCH(LOWER(SUBSTITUTE(HLOOKUP("vehicle",[1]pl!$C:$C,pos!AD49),"-","_")),'VI3'!$A:$A,0)),)</f>
        <v>0.49656075003704103</v>
      </c>
      <c r="AE49" s="14">
        <f>IFERROR(HLOOKUP("w",'VI3'!$F:$F,MATCH(LOWER(SUBSTITUTE(HLOOKUP("vehicle",[1]pl!$C:$C,pos!AE49),"-","_")),'VI3'!$A:$A,0)) / HLOOKUP("b",'VI3'!$E:$E,MATCH(LOWER(SUBSTITUTE(HLOOKUP("vehicle",[1]pl!$C:$C,pos!AE49),"-","_")),'VI3'!$A:$A,0)),)</f>
        <v>0.48529279371019796</v>
      </c>
    </row>
    <row r="50" spans="1:31" x14ac:dyDescent="0.25">
      <c r="A50" s="14">
        <f>IFERROR(HLOOKUP("w",'VI3'!$F:$F,MATCH(LOWER(SUBSTITUTE(HLOOKUP("vehicle",[1]pl!$C:$C,pos!A50),"-","_")),'VI3'!$A:$A,0)) / HLOOKUP("b",'VI3'!$E:$E,MATCH(LOWER(SUBSTITUTE(HLOOKUP("vehicle",[1]pl!$C:$C,pos!A50),"-","_")),'VI3'!$A:$A,0)),)</f>
        <v>0.48808146410972131</v>
      </c>
      <c r="B50" s="14">
        <f>IFERROR(HLOOKUP("w",'VI3'!$F:$F,MATCH(LOWER(SUBSTITUTE(HLOOKUP("vehicle",[1]pl!$C:$C,pos!B50),"-","_")),'VI3'!$A:$A,0)) / HLOOKUP("b",'VI3'!$E:$E,MATCH(LOWER(SUBSTITUTE(HLOOKUP("vehicle",[1]pl!$C:$C,pos!B50),"-","_")),'VI3'!$A:$A,0)),)</f>
        <v>0.49360794686559001</v>
      </c>
      <c r="C50" s="14">
        <f>IFERROR(HLOOKUP("w",'VI3'!$F:$F,MATCH(LOWER(SUBSTITUTE(HLOOKUP("vehicle",[1]pl!$C:$C,pos!C50),"-","_")),'VI3'!$A:$A,0)) / HLOOKUP("b",'VI3'!$E:$E,MATCH(LOWER(SUBSTITUTE(HLOOKUP("vehicle",[1]pl!$C:$C,pos!C50),"-","_")),'VI3'!$A:$A,0)),)</f>
        <v>0.50519004484729535</v>
      </c>
      <c r="D50" s="14">
        <f>IFERROR(HLOOKUP("w",'VI3'!$F:$F,MATCH(LOWER(SUBSTITUTE(HLOOKUP("vehicle",[1]pl!$C:$C,pos!D50),"-","_")),'VI3'!$A:$A,0)) / HLOOKUP("b",'VI3'!$E:$E,MATCH(LOWER(SUBSTITUTE(HLOOKUP("vehicle",[1]pl!$C:$C,pos!D50),"-","_")),'VI3'!$A:$A,0)),)</f>
        <v>0.51479342252002136</v>
      </c>
      <c r="E50" s="14">
        <f>IFERROR(HLOOKUP("w",'VI3'!$F:$F,MATCH(LOWER(SUBSTITUTE(HLOOKUP("vehicle",[1]pl!$C:$C,pos!E50),"-","_")),'VI3'!$A:$A,0)) / HLOOKUP("b",'VI3'!$E:$E,MATCH(LOWER(SUBSTITUTE(HLOOKUP("vehicle",[1]pl!$C:$C,pos!E50),"-","_")),'VI3'!$A:$A,0)),)</f>
        <v>0.49184437175569046</v>
      </c>
      <c r="F50" s="14">
        <f>IFERROR(HLOOKUP("w",'VI3'!$F:$F,MATCH(LOWER(SUBSTITUTE(HLOOKUP("vehicle",[1]pl!$C:$C,pos!F50),"-","_")),'VI3'!$A:$A,0)) / HLOOKUP("b",'VI3'!$E:$E,MATCH(LOWER(SUBSTITUTE(HLOOKUP("vehicle",[1]pl!$C:$C,pos!F50),"-","_")),'VI3'!$A:$A,0)),)</f>
        <v>0.50257899408970841</v>
      </c>
      <c r="G50" s="14">
        <f>IFERROR(HLOOKUP("w",'VI3'!$F:$F,MATCH(LOWER(SUBSTITUTE(HLOOKUP("vehicle",[1]pl!$C:$C,pos!G50),"-","_")),'VI3'!$A:$A,0)) / HLOOKUP("b",'VI3'!$E:$E,MATCH(LOWER(SUBSTITUTE(HLOOKUP("vehicle",[1]pl!$C:$C,pos!G50),"-","_")),'VI3'!$A:$A,0)),)</f>
        <v>0.49184437175569046</v>
      </c>
      <c r="H50" s="14">
        <f>IFERROR(HLOOKUP("w",'VI3'!$F:$F,MATCH(LOWER(SUBSTITUTE(HLOOKUP("vehicle",[1]pl!$C:$C,pos!H50),"-","_")),'VI3'!$A:$A,0)) / HLOOKUP("b",'VI3'!$E:$E,MATCH(LOWER(SUBSTITUTE(HLOOKUP("vehicle",[1]pl!$C:$C,pos!H50),"-","_")),'VI3'!$A:$A,0)),)</f>
        <v>0.49354556808771044</v>
      </c>
      <c r="I50" s="14">
        <f>IFERROR(HLOOKUP("w",'VI3'!$F:$F,MATCH(LOWER(SUBSTITUTE(HLOOKUP("vehicle",[1]pl!$C:$C,pos!I50),"-","_")),'VI3'!$A:$A,0)) / HLOOKUP("b",'VI3'!$E:$E,MATCH(LOWER(SUBSTITUTE(HLOOKUP("vehicle",[1]pl!$C:$C,pos!I50),"-","_")),'VI3'!$A:$A,0)),)</f>
        <v>0.49879657283582529</v>
      </c>
      <c r="J50" s="14">
        <f>IFERROR(HLOOKUP("w",'VI3'!$F:$F,MATCH(LOWER(SUBSTITUTE(HLOOKUP("vehicle",[1]pl!$C:$C,pos!J50),"-","_")),'VI3'!$A:$A,0)) / HLOOKUP("b",'VI3'!$E:$E,MATCH(LOWER(SUBSTITUTE(HLOOKUP("vehicle",[1]pl!$C:$C,pos!J50),"-","_")),'VI3'!$A:$A,0)),)</f>
        <v>0.50711857628474311</v>
      </c>
      <c r="K50" s="14">
        <f>IFERROR(HLOOKUP("w",'VI3'!$F:$F,MATCH(LOWER(SUBSTITUTE(HLOOKUP("vehicle",[1]pl!$C:$C,pos!K50),"-","_")),'VI3'!$A:$A,0)) / HLOOKUP("b",'VI3'!$E:$E,MATCH(LOWER(SUBSTITUTE(HLOOKUP("vehicle",[1]pl!$C:$C,pos!K50),"-","_")),'VI3'!$A:$A,0)),)</f>
        <v>0.50257899408970841</v>
      </c>
      <c r="L50" s="14">
        <f>IFERROR(HLOOKUP("w",'VI3'!$F:$F,MATCH(LOWER(SUBSTITUTE(HLOOKUP("vehicle",[1]pl!$C:$C,pos!L50),"-","_")),'VI3'!$A:$A,0)) / HLOOKUP("b",'VI3'!$E:$E,MATCH(LOWER(SUBSTITUTE(HLOOKUP("vehicle",[1]pl!$C:$C,pos!L50),"-","_")),'VI3'!$A:$A,0)),)</f>
        <v>0.50880016823328045</v>
      </c>
      <c r="M50" s="14">
        <f>IFERROR(HLOOKUP("w",'VI3'!$F:$F,MATCH(LOWER(SUBSTITUTE(HLOOKUP("vehicle",[1]pl!$C:$C,pos!M50),"-","_")),'VI3'!$A:$A,0)) / HLOOKUP("b",'VI3'!$E:$E,MATCH(LOWER(SUBSTITUTE(HLOOKUP("vehicle",[1]pl!$C:$C,pos!M50),"-","_")),'VI3'!$A:$A,0)),)</f>
        <v>0.5201559249984008</v>
      </c>
      <c r="N50" s="14">
        <f>IFERROR(HLOOKUP("w",'VI3'!$F:$F,MATCH(LOWER(SUBSTITUTE(HLOOKUP("vehicle",[1]pl!$C:$C,pos!N50),"-","_")),'VI3'!$A:$A,0)) / HLOOKUP("b",'VI3'!$E:$E,MATCH(LOWER(SUBSTITUTE(HLOOKUP("vehicle",[1]pl!$C:$C,pos!N50),"-","_")),'VI3'!$A:$A,0)),)</f>
        <v>0.50217216454535407</v>
      </c>
      <c r="O50" s="14">
        <f>IFERROR(HLOOKUP("w",'VI3'!$F:$F,MATCH(LOWER(SUBSTITUTE(HLOOKUP("vehicle",[1]pl!$C:$C,pos!O50),"-","_")),'VI3'!$A:$A,0)) / HLOOKUP("b",'VI3'!$E:$E,MATCH(LOWER(SUBSTITUTE(HLOOKUP("vehicle",[1]pl!$C:$C,pos!O50),"-","_")),'VI3'!$A:$A,0)),)</f>
        <v>0.50519004484729535</v>
      </c>
      <c r="P50" s="14"/>
      <c r="Q50" s="14">
        <f>IFERROR(HLOOKUP("w",'VI3'!$F:$F,MATCH(LOWER(SUBSTITUTE(HLOOKUP("vehicle",[1]pl!$C:$C,pos!Q50),"-","_")),'VI3'!$A:$A,0)) / HLOOKUP("b",'VI3'!$E:$E,MATCH(LOWER(SUBSTITUTE(HLOOKUP("vehicle",[1]pl!$C:$C,pos!Q50),"-","_")),'VI3'!$A:$A,0)),)</f>
        <v>0.49184437175569046</v>
      </c>
      <c r="R50" s="14">
        <f>IFERROR(HLOOKUP("w",'VI3'!$F:$F,MATCH(LOWER(SUBSTITUTE(HLOOKUP("vehicle",[1]pl!$C:$C,pos!R50),"-","_")),'VI3'!$A:$A,0)) / HLOOKUP("b",'VI3'!$E:$E,MATCH(LOWER(SUBSTITUTE(HLOOKUP("vehicle",[1]pl!$C:$C,pos!R50),"-","_")),'VI3'!$A:$A,0)),)</f>
        <v>0.49428383734803844</v>
      </c>
      <c r="S50" s="14">
        <f>IFERROR(HLOOKUP("w",'VI3'!$F:$F,MATCH(LOWER(SUBSTITUTE(HLOOKUP("vehicle",[1]pl!$C:$C,pos!S50),"-","_")),'VI3'!$A:$A,0)) / HLOOKUP("b",'VI3'!$E:$E,MATCH(LOWER(SUBSTITUTE(HLOOKUP("vehicle",[1]pl!$C:$C,pos!S50),"-","_")),'VI3'!$A:$A,0)),)</f>
        <v>0.50842213670978176</v>
      </c>
      <c r="T50" s="14">
        <f>IFERROR(HLOOKUP("w",'VI3'!$F:$F,MATCH(LOWER(SUBSTITUTE(HLOOKUP("vehicle",[1]pl!$C:$C,pos!T50),"-","_")),'VI3'!$A:$A,0)) / HLOOKUP("b",'VI3'!$E:$E,MATCH(LOWER(SUBSTITUTE(HLOOKUP("vehicle",[1]pl!$C:$C,pos!T50),"-","_")),'VI3'!$A:$A,0)),)</f>
        <v>0.50257899408970841</v>
      </c>
      <c r="U50" s="14">
        <f>IFERROR(HLOOKUP("w",'VI3'!$F:$F,MATCH(LOWER(SUBSTITUTE(HLOOKUP("vehicle",[1]pl!$C:$C,pos!U50),"-","_")),'VI3'!$A:$A,0)) / HLOOKUP("b",'VI3'!$E:$E,MATCH(LOWER(SUBSTITUTE(HLOOKUP("vehicle",[1]pl!$C:$C,pos!U50),"-","_")),'VI3'!$A:$A,0)),)</f>
        <v>0.50257899408970841</v>
      </c>
      <c r="V50" s="14">
        <f>IFERROR(HLOOKUP("w",'VI3'!$F:$F,MATCH(LOWER(SUBSTITUTE(HLOOKUP("vehicle",[1]pl!$C:$C,pos!V50),"-","_")),'VI3'!$A:$A,0)) / HLOOKUP("b",'VI3'!$E:$E,MATCH(LOWER(SUBSTITUTE(HLOOKUP("vehicle",[1]pl!$C:$C,pos!V50),"-","_")),'VI3'!$A:$A,0)),)</f>
        <v>0.49354556808771044</v>
      </c>
      <c r="W50" s="14">
        <f>IFERROR(HLOOKUP("w",'VI3'!$F:$F,MATCH(LOWER(SUBSTITUTE(HLOOKUP("vehicle",[1]pl!$C:$C,pos!W50),"-","_")),'VI3'!$A:$A,0)) / HLOOKUP("b",'VI3'!$E:$E,MATCH(LOWER(SUBSTITUTE(HLOOKUP("vehicle",[1]pl!$C:$C,pos!W50),"-","_")),'VI3'!$A:$A,0)),)</f>
        <v>0.49360794686559001</v>
      </c>
      <c r="X50" s="14">
        <f>IFERROR(HLOOKUP("w",'VI3'!$F:$F,MATCH(LOWER(SUBSTITUTE(HLOOKUP("vehicle",[1]pl!$C:$C,pos!X50),"-","_")),'VI3'!$A:$A,0)) / HLOOKUP("b",'VI3'!$E:$E,MATCH(LOWER(SUBSTITUTE(HLOOKUP("vehicle",[1]pl!$C:$C,pos!X50),"-","_")),'VI3'!$A:$A,0)),)</f>
        <v>0.49879657283582529</v>
      </c>
      <c r="Y50" s="14">
        <f>IFERROR(HLOOKUP("w",'VI3'!$F:$F,MATCH(LOWER(SUBSTITUTE(HLOOKUP("vehicle",[1]pl!$C:$C,pos!Y50),"-","_")),'VI3'!$A:$A,0)) / HLOOKUP("b",'VI3'!$E:$E,MATCH(LOWER(SUBSTITUTE(HLOOKUP("vehicle",[1]pl!$C:$C,pos!Y50),"-","_")),'VI3'!$A:$A,0)),)</f>
        <v>0.49879657283582529</v>
      </c>
      <c r="Z50" s="14">
        <f>IFERROR(HLOOKUP("w",'VI3'!$F:$F,MATCH(LOWER(SUBSTITUTE(HLOOKUP("vehicle",[1]pl!$C:$C,pos!Z50),"-","_")),'VI3'!$A:$A,0)) / HLOOKUP("b",'VI3'!$E:$E,MATCH(LOWER(SUBSTITUTE(HLOOKUP("vehicle",[1]pl!$C:$C,pos!Z50),"-","_")),'VI3'!$A:$A,0)),)</f>
        <v>0.48808146410972131</v>
      </c>
      <c r="AA50" s="14">
        <f>IFERROR(HLOOKUP("w",'VI3'!$F:$F,MATCH(LOWER(SUBSTITUTE(HLOOKUP("vehicle",[1]pl!$C:$C,pos!AA50),"-","_")),'VI3'!$A:$A,0)) / HLOOKUP("b",'VI3'!$E:$E,MATCH(LOWER(SUBSTITUTE(HLOOKUP("vehicle",[1]pl!$C:$C,pos!AA50),"-","_")),'VI3'!$A:$A,0)),)</f>
        <v>0.48328375522228767</v>
      </c>
      <c r="AB50" s="14">
        <f>IFERROR(HLOOKUP("w",'VI3'!$F:$F,MATCH(LOWER(SUBSTITUTE(HLOOKUP("vehicle",[1]pl!$C:$C,pos!AB50),"-","_")),'VI3'!$A:$A,0)) / HLOOKUP("b",'VI3'!$E:$E,MATCH(LOWER(SUBSTITUTE(HLOOKUP("vehicle",[1]pl!$C:$C,pos!AB50),"-","_")),'VI3'!$A:$A,0)),)</f>
        <v>0.50711857628474311</v>
      </c>
      <c r="AC50" s="14">
        <f>IFERROR(HLOOKUP("w",'VI3'!$F:$F,MATCH(LOWER(SUBSTITUTE(HLOOKUP("vehicle",[1]pl!$C:$C,pos!AC50),"-","_")),'VI3'!$A:$A,0)) / HLOOKUP("b",'VI3'!$E:$E,MATCH(LOWER(SUBSTITUTE(HLOOKUP("vehicle",[1]pl!$C:$C,pos!AC50),"-","_")),'VI3'!$A:$A,0)),)</f>
        <v>0.47568880318067619</v>
      </c>
      <c r="AD50" s="14">
        <f>IFERROR(HLOOKUP("w",'VI3'!$F:$F,MATCH(LOWER(SUBSTITUTE(HLOOKUP("vehicle",[1]pl!$C:$C,pos!AD50),"-","_")),'VI3'!$A:$A,0)) / HLOOKUP("b",'VI3'!$E:$E,MATCH(LOWER(SUBSTITUTE(HLOOKUP("vehicle",[1]pl!$C:$C,pos!AD50),"-","_")),'VI3'!$A:$A,0)),)</f>
        <v>0.50711857628474311</v>
      </c>
      <c r="AE50" s="14">
        <f>IFERROR(HLOOKUP("w",'VI3'!$F:$F,MATCH(LOWER(SUBSTITUTE(HLOOKUP("vehicle",[1]pl!$C:$C,pos!AE50),"-","_")),'VI3'!$A:$A,0)) / HLOOKUP("b",'VI3'!$E:$E,MATCH(LOWER(SUBSTITUTE(HLOOKUP("vehicle",[1]pl!$C:$C,pos!AE50),"-","_")),'VI3'!$A:$A,0)),)</f>
        <v>0.50519004484729535</v>
      </c>
    </row>
    <row r="51" spans="1:31" x14ac:dyDescent="0.25">
      <c r="A51" s="14">
        <f>IFERROR(HLOOKUP("w",'VI3'!$F:$F,MATCH(LOWER(SUBSTITUTE(HLOOKUP("vehicle",[1]pl!$C:$C,pos!A51),"-","_")),'VI3'!$A:$A,0)) / HLOOKUP("b",'VI3'!$E:$E,MATCH(LOWER(SUBSTITUTE(HLOOKUP("vehicle",[1]pl!$C:$C,pos!A51),"-","_")),'VI3'!$A:$A,0)),)</f>
        <v>0.47184074699337131</v>
      </c>
      <c r="B51" s="14">
        <f>IFERROR(HLOOKUP("w",'VI3'!$F:$F,MATCH(LOWER(SUBSTITUTE(HLOOKUP("vehicle",[1]pl!$C:$C,pos!B51),"-","_")),'VI3'!$A:$A,0)) / HLOOKUP("b",'VI3'!$E:$E,MATCH(LOWER(SUBSTITUTE(HLOOKUP("vehicle",[1]pl!$C:$C,pos!B51),"-","_")),'VI3'!$A:$A,0)),)</f>
        <v>0.48370391063961288</v>
      </c>
      <c r="C51" s="14">
        <f>IFERROR(HLOOKUP("w",'VI3'!$F:$F,MATCH(LOWER(SUBSTITUTE(HLOOKUP("vehicle",[1]pl!$C:$C,pos!C51),"-","_")),'VI3'!$A:$A,0)) / HLOOKUP("b",'VI3'!$E:$E,MATCH(LOWER(SUBSTITUTE(HLOOKUP("vehicle",[1]pl!$C:$C,pos!C51),"-","_")),'VI3'!$A:$A,0)),)</f>
        <v>0.50257899408970841</v>
      </c>
      <c r="D51" s="14">
        <f>IFERROR(HLOOKUP("w",'VI3'!$F:$F,MATCH(LOWER(SUBSTITUTE(HLOOKUP("vehicle",[1]pl!$C:$C,pos!D51),"-","_")),'VI3'!$A:$A,0)) / HLOOKUP("b",'VI3'!$E:$E,MATCH(LOWER(SUBSTITUTE(HLOOKUP("vehicle",[1]pl!$C:$C,pos!D51),"-","_")),'VI3'!$A:$A,0)),)</f>
        <v>0.48302372484626521</v>
      </c>
      <c r="E51" s="14">
        <f>IFERROR(HLOOKUP("w",'VI3'!$F:$F,MATCH(LOWER(SUBSTITUTE(HLOOKUP("vehicle",[1]pl!$C:$C,pos!E51),"-","_")),'VI3'!$A:$A,0)) / HLOOKUP("b",'VI3'!$E:$E,MATCH(LOWER(SUBSTITUTE(HLOOKUP("vehicle",[1]pl!$C:$C,pos!E51),"-","_")),'VI3'!$A:$A,0)),)</f>
        <v>0.50842213670978176</v>
      </c>
      <c r="F51" s="14">
        <f>IFERROR(HLOOKUP("w",'VI3'!$F:$F,MATCH(LOWER(SUBSTITUTE(HLOOKUP("vehicle",[1]pl!$C:$C,pos!F51),"-","_")),'VI3'!$A:$A,0)) / HLOOKUP("b",'VI3'!$E:$E,MATCH(LOWER(SUBSTITUTE(HLOOKUP("vehicle",[1]pl!$C:$C,pos!F51),"-","_")),'VI3'!$A:$A,0)),)</f>
        <v>0.49073633892430718</v>
      </c>
      <c r="G51" s="14">
        <f>IFERROR(HLOOKUP("w",'VI3'!$F:$F,MATCH(LOWER(SUBSTITUTE(HLOOKUP("vehicle",[1]pl!$C:$C,pos!G51),"-","_")),'VI3'!$A:$A,0)) / HLOOKUP("b",'VI3'!$E:$E,MATCH(LOWER(SUBSTITUTE(HLOOKUP("vehicle",[1]pl!$C:$C,pos!G51),"-","_")),'VI3'!$A:$A,0)),)</f>
        <v>0.50257899408970841</v>
      </c>
      <c r="H51" s="14">
        <f>IFERROR(HLOOKUP("w",'VI3'!$F:$F,MATCH(LOWER(SUBSTITUTE(HLOOKUP("vehicle",[1]pl!$C:$C,pos!H51),"-","_")),'VI3'!$A:$A,0)) / HLOOKUP("b",'VI3'!$E:$E,MATCH(LOWER(SUBSTITUTE(HLOOKUP("vehicle",[1]pl!$C:$C,pos!H51),"-","_")),'VI3'!$A:$A,0)),)</f>
        <v>0.50200071639220945</v>
      </c>
      <c r="I51" s="14">
        <f>IFERROR(HLOOKUP("w",'VI3'!$F:$F,MATCH(LOWER(SUBSTITUTE(HLOOKUP("vehicle",[1]pl!$C:$C,pos!I51),"-","_")),'VI3'!$A:$A,0)) / HLOOKUP("b",'VI3'!$E:$E,MATCH(LOWER(SUBSTITUTE(HLOOKUP("vehicle",[1]pl!$C:$C,pos!I51),"-","_")),'VI3'!$A:$A,0)),)</f>
        <v>0.4906254247604952</v>
      </c>
      <c r="J51" s="14">
        <f>IFERROR(HLOOKUP("w",'VI3'!$F:$F,MATCH(LOWER(SUBSTITUTE(HLOOKUP("vehicle",[1]pl!$C:$C,pos!J51),"-","_")),'VI3'!$A:$A,0)) / HLOOKUP("b",'VI3'!$E:$E,MATCH(LOWER(SUBSTITUTE(HLOOKUP("vehicle",[1]pl!$C:$C,pos!J51),"-","_")),'VI3'!$A:$A,0)),)</f>
        <v>0.49353948881655224</v>
      </c>
      <c r="K51" s="14">
        <f>IFERROR(HLOOKUP("w",'VI3'!$F:$F,MATCH(LOWER(SUBSTITUTE(HLOOKUP("vehicle",[1]pl!$C:$C,pos!K51),"-","_")),'VI3'!$A:$A,0)) / HLOOKUP("b",'VI3'!$E:$E,MATCH(LOWER(SUBSTITUTE(HLOOKUP("vehicle",[1]pl!$C:$C,pos!K51),"-","_")),'VI3'!$A:$A,0)),)</f>
        <v>0.5167070664353649</v>
      </c>
      <c r="L51" s="14">
        <f>IFERROR(HLOOKUP("w",'VI3'!$F:$F,MATCH(LOWER(SUBSTITUTE(HLOOKUP("vehicle",[1]pl!$C:$C,pos!L51),"-","_")),'VI3'!$A:$A,0)) / HLOOKUP("b",'VI3'!$E:$E,MATCH(LOWER(SUBSTITUTE(HLOOKUP("vehicle",[1]pl!$C:$C,pos!L51),"-","_")),'VI3'!$A:$A,0)),)</f>
        <v>0.49429409904405375</v>
      </c>
      <c r="M51" s="14">
        <f>IFERROR(HLOOKUP("w",'VI3'!$F:$F,MATCH(LOWER(SUBSTITUTE(HLOOKUP("vehicle",[1]pl!$C:$C,pos!M51),"-","_")),'VI3'!$A:$A,0)) / HLOOKUP("b",'VI3'!$E:$E,MATCH(LOWER(SUBSTITUTE(HLOOKUP("vehicle",[1]pl!$C:$C,pos!M51),"-","_")),'VI3'!$A:$A,0)),)</f>
        <v>0.50800558759360814</v>
      </c>
      <c r="N51" s="14">
        <f>IFERROR(HLOOKUP("w",'VI3'!$F:$F,MATCH(LOWER(SUBSTITUTE(HLOOKUP("vehicle",[1]pl!$C:$C,pos!N51),"-","_")),'VI3'!$A:$A,0)) / HLOOKUP("b",'VI3'!$E:$E,MATCH(LOWER(SUBSTITUTE(HLOOKUP("vehicle",[1]pl!$C:$C,pos!N51),"-","_")),'VI3'!$A:$A,0)),)</f>
        <v>0.48903800169252648</v>
      </c>
      <c r="O51" s="14">
        <f>IFERROR(HLOOKUP("w",'VI3'!$F:$F,MATCH(LOWER(SUBSTITUTE(HLOOKUP("vehicle",[1]pl!$C:$C,pos!O51),"-","_")),'VI3'!$A:$A,0)) / HLOOKUP("b",'VI3'!$E:$E,MATCH(LOWER(SUBSTITUTE(HLOOKUP("vehicle",[1]pl!$C:$C,pos!O51),"-","_")),'VI3'!$A:$A,0)),)</f>
        <v>0.48673601932138499</v>
      </c>
      <c r="P51" s="14"/>
      <c r="Q51" s="14">
        <f>IFERROR(HLOOKUP("w",'VI3'!$F:$F,MATCH(LOWER(SUBSTITUTE(HLOOKUP("vehicle",[1]pl!$C:$C,pos!Q51),"-","_")),'VI3'!$A:$A,0)) / HLOOKUP("b",'VI3'!$E:$E,MATCH(LOWER(SUBSTITUTE(HLOOKUP("vehicle",[1]pl!$C:$C,pos!Q51),"-","_")),'VI3'!$A:$A,0)),)</f>
        <v>0.49629572119298943</v>
      </c>
      <c r="R51" s="14">
        <f>IFERROR(HLOOKUP("w",'VI3'!$F:$F,MATCH(LOWER(SUBSTITUTE(HLOOKUP("vehicle",[1]pl!$C:$C,pos!R51),"-","_")),'VI3'!$A:$A,0)) / HLOOKUP("b",'VI3'!$E:$E,MATCH(LOWER(SUBSTITUTE(HLOOKUP("vehicle",[1]pl!$C:$C,pos!R51),"-","_")),'VI3'!$A:$A,0)),)</f>
        <v>0.50257899408970841</v>
      </c>
      <c r="S51" s="14">
        <f>IFERROR(HLOOKUP("w",'VI3'!$F:$F,MATCH(LOWER(SUBSTITUTE(HLOOKUP("vehicle",[1]pl!$C:$C,pos!S51),"-","_")),'VI3'!$A:$A,0)) / HLOOKUP("b",'VI3'!$E:$E,MATCH(LOWER(SUBSTITUTE(HLOOKUP("vehicle",[1]pl!$C:$C,pos!S51),"-","_")),'VI3'!$A:$A,0)),)</f>
        <v>0.50257899408970841</v>
      </c>
      <c r="T51" s="14">
        <f>IFERROR(HLOOKUP("w",'VI3'!$F:$F,MATCH(LOWER(SUBSTITUTE(HLOOKUP("vehicle",[1]pl!$C:$C,pos!T51),"-","_")),'VI3'!$A:$A,0)) / HLOOKUP("b",'VI3'!$E:$E,MATCH(LOWER(SUBSTITUTE(HLOOKUP("vehicle",[1]pl!$C:$C,pos!T51),"-","_")),'VI3'!$A:$A,0)),)</f>
        <v>0.48302372484626521</v>
      </c>
      <c r="U51" s="14">
        <f>IFERROR(HLOOKUP("w",'VI3'!$F:$F,MATCH(LOWER(SUBSTITUTE(HLOOKUP("vehicle",[1]pl!$C:$C,pos!U51),"-","_")),'VI3'!$A:$A,0)) / HLOOKUP("b",'VI3'!$E:$E,MATCH(LOWER(SUBSTITUTE(HLOOKUP("vehicle",[1]pl!$C:$C,pos!U51),"-","_")),'VI3'!$A:$A,0)),)</f>
        <v>0.48229085256423937</v>
      </c>
      <c r="V51" s="14">
        <f>IFERROR(HLOOKUP("w",'VI3'!$F:$F,MATCH(LOWER(SUBSTITUTE(HLOOKUP("vehicle",[1]pl!$C:$C,pos!V51),"-","_")),'VI3'!$A:$A,0)) / HLOOKUP("b",'VI3'!$E:$E,MATCH(LOWER(SUBSTITUTE(HLOOKUP("vehicle",[1]pl!$C:$C,pos!V51),"-","_")),'VI3'!$A:$A,0)),)</f>
        <v>0.48689330621496002</v>
      </c>
      <c r="W51" s="14">
        <f>IFERROR(HLOOKUP("w",'VI3'!$F:$F,MATCH(LOWER(SUBSTITUTE(HLOOKUP("vehicle",[1]pl!$C:$C,pos!W51),"-","_")),'VI3'!$A:$A,0)) / HLOOKUP("b",'VI3'!$E:$E,MATCH(LOWER(SUBSTITUTE(HLOOKUP("vehicle",[1]pl!$C:$C,pos!W51),"-","_")),'VI3'!$A:$A,0)),)</f>
        <v>0.47184074699337131</v>
      </c>
      <c r="X51" s="14">
        <f>IFERROR(HLOOKUP("w",'VI3'!$F:$F,MATCH(LOWER(SUBSTITUTE(HLOOKUP("vehicle",[1]pl!$C:$C,pos!X51),"-","_")),'VI3'!$A:$A,0)) / HLOOKUP("b",'VI3'!$E:$E,MATCH(LOWER(SUBSTITUTE(HLOOKUP("vehicle",[1]pl!$C:$C,pos!X51),"-","_")),'VI3'!$A:$A,0)),)</f>
        <v>0.47892570133863432</v>
      </c>
      <c r="Y51" s="14">
        <f>IFERROR(HLOOKUP("w",'VI3'!$F:$F,MATCH(LOWER(SUBSTITUTE(HLOOKUP("vehicle",[1]pl!$C:$C,pos!Y51),"-","_")),'VI3'!$A:$A,0)) / HLOOKUP("b",'VI3'!$E:$E,MATCH(LOWER(SUBSTITUTE(HLOOKUP("vehicle",[1]pl!$C:$C,pos!Y51),"-","_")),'VI3'!$A:$A,0)),)</f>
        <v>0.4910701361473731</v>
      </c>
      <c r="Z51" s="14">
        <f>IFERROR(HLOOKUP("w",'VI3'!$F:$F,MATCH(LOWER(SUBSTITUTE(HLOOKUP("vehicle",[1]pl!$C:$C,pos!Z51),"-","_")),'VI3'!$A:$A,0)) / HLOOKUP("b",'VI3'!$E:$E,MATCH(LOWER(SUBSTITUTE(HLOOKUP("vehicle",[1]pl!$C:$C,pos!Z51),"-","_")),'VI3'!$A:$A,0)),)</f>
        <v>0.50200071639220945</v>
      </c>
      <c r="AA51" s="14">
        <f>IFERROR(HLOOKUP("w",'VI3'!$F:$F,MATCH(LOWER(SUBSTITUTE(HLOOKUP("vehicle",[1]pl!$C:$C,pos!AA51),"-","_")),'VI3'!$A:$A,0)) / HLOOKUP("b",'VI3'!$E:$E,MATCH(LOWER(SUBSTITUTE(HLOOKUP("vehicle",[1]pl!$C:$C,pos!AA51),"-","_")),'VI3'!$A:$A,0)),)</f>
        <v>0.47184074699337131</v>
      </c>
      <c r="AB51" s="14">
        <f>IFERROR(HLOOKUP("w",'VI3'!$F:$F,MATCH(LOWER(SUBSTITUTE(HLOOKUP("vehicle",[1]pl!$C:$C,pos!AB51),"-","_")),'VI3'!$A:$A,0)) / HLOOKUP("b",'VI3'!$E:$E,MATCH(LOWER(SUBSTITUTE(HLOOKUP("vehicle",[1]pl!$C:$C,pos!AB51),"-","_")),'VI3'!$A:$A,0)),)</f>
        <v>0.48673601932138499</v>
      </c>
      <c r="AC51" s="14">
        <f>IFERROR(HLOOKUP("w",'VI3'!$F:$F,MATCH(LOWER(SUBSTITUTE(HLOOKUP("vehicle",[1]pl!$C:$C,pos!AC51),"-","_")),'VI3'!$A:$A,0)) / HLOOKUP("b",'VI3'!$E:$E,MATCH(LOWER(SUBSTITUTE(HLOOKUP("vehicle",[1]pl!$C:$C,pos!AC51),"-","_")),'VI3'!$A:$A,0)),)</f>
        <v>0.48673601932138499</v>
      </c>
      <c r="AD51" s="14">
        <f>IFERROR(HLOOKUP("w",'VI3'!$F:$F,MATCH(LOWER(SUBSTITUTE(HLOOKUP("vehicle",[1]pl!$C:$C,pos!AD51),"-","_")),'VI3'!$A:$A,0)) / HLOOKUP("b",'VI3'!$E:$E,MATCH(LOWER(SUBSTITUTE(HLOOKUP("vehicle",[1]pl!$C:$C,pos!AD51),"-","_")),'VI3'!$A:$A,0)),)</f>
        <v>0.49121633535204151</v>
      </c>
      <c r="AE51" s="14">
        <f>IFERROR(HLOOKUP("w",'VI3'!$F:$F,MATCH(LOWER(SUBSTITUTE(HLOOKUP("vehicle",[1]pl!$C:$C,pos!AE51),"-","_")),'VI3'!$A:$A,0)) / HLOOKUP("b",'VI3'!$E:$E,MATCH(LOWER(SUBSTITUTE(HLOOKUP("vehicle",[1]pl!$C:$C,pos!AE51),"-","_")),'VI3'!$A:$A,0)),)</f>
        <v>0.49073633892430718</v>
      </c>
    </row>
    <row r="52" spans="1:31" x14ac:dyDescent="0.25">
      <c r="A52" s="14">
        <f>IFERROR(HLOOKUP("w",'VI3'!$F:$F,MATCH(LOWER(SUBSTITUTE(HLOOKUP("vehicle",[1]pl!$C:$C,pos!A52),"-","_")),'VI3'!$A:$A,0)) / HLOOKUP("b",'VI3'!$E:$E,MATCH(LOWER(SUBSTITUTE(HLOOKUP("vehicle",[1]pl!$C:$C,pos!A52),"-","_")),'VI3'!$A:$A,0)),)</f>
        <v>0.50519004484729535</v>
      </c>
      <c r="B52" s="14">
        <f>IFERROR(HLOOKUP("w",'VI3'!$F:$F,MATCH(LOWER(SUBSTITUTE(HLOOKUP("vehicle",[1]pl!$C:$C,pos!B52),"-","_")),'VI3'!$A:$A,0)) / HLOOKUP("b",'VI3'!$E:$E,MATCH(LOWER(SUBSTITUTE(HLOOKUP("vehicle",[1]pl!$C:$C,pos!B52),"-","_")),'VI3'!$A:$A,0)),)</f>
        <v>0.50200071639220945</v>
      </c>
      <c r="C52" s="14">
        <f>IFERROR(HLOOKUP("w",'VI3'!$F:$F,MATCH(LOWER(SUBSTITUTE(HLOOKUP("vehicle",[1]pl!$C:$C,pos!C52),"-","_")),'VI3'!$A:$A,0)) / HLOOKUP("b",'VI3'!$E:$E,MATCH(LOWER(SUBSTITUTE(HLOOKUP("vehicle",[1]pl!$C:$C,pos!C52),"-","_")),'VI3'!$A:$A,0)),)</f>
        <v>0.50257899408970841</v>
      </c>
      <c r="D52" s="14">
        <f>IFERROR(HLOOKUP("w",'VI3'!$F:$F,MATCH(LOWER(SUBSTITUTE(HLOOKUP("vehicle",[1]pl!$C:$C,pos!D52),"-","_")),'VI3'!$A:$A,0)) / HLOOKUP("b",'VI3'!$E:$E,MATCH(LOWER(SUBSTITUTE(HLOOKUP("vehicle",[1]pl!$C:$C,pos!D52),"-","_")),'VI3'!$A:$A,0)),)</f>
        <v>0.5167070664353649</v>
      </c>
      <c r="E52" s="14">
        <f>IFERROR(HLOOKUP("w",'VI3'!$F:$F,MATCH(LOWER(SUBSTITUTE(HLOOKUP("vehicle",[1]pl!$C:$C,pos!E52),"-","_")),'VI3'!$A:$A,0)) / HLOOKUP("b",'VI3'!$E:$E,MATCH(LOWER(SUBSTITUTE(HLOOKUP("vehicle",[1]pl!$C:$C,pos!E52),"-","_")),'VI3'!$A:$A,0)),)</f>
        <v>0.49656075003704103</v>
      </c>
      <c r="F52" s="14">
        <f>IFERROR(HLOOKUP("w",'VI3'!$F:$F,MATCH(LOWER(SUBSTITUTE(HLOOKUP("vehicle",[1]pl!$C:$C,pos!F52),"-","_")),'VI3'!$A:$A,0)) / HLOOKUP("b",'VI3'!$E:$E,MATCH(LOWER(SUBSTITUTE(HLOOKUP("vehicle",[1]pl!$C:$C,pos!F52),"-","_")),'VI3'!$A:$A,0)),)</f>
        <v>0.48673601932138499</v>
      </c>
      <c r="G52" s="14">
        <f>IFERROR(HLOOKUP("w",'VI3'!$F:$F,MATCH(LOWER(SUBSTITUTE(HLOOKUP("vehicle",[1]pl!$C:$C,pos!G52),"-","_")),'VI3'!$A:$A,0)) / HLOOKUP("b",'VI3'!$E:$E,MATCH(LOWER(SUBSTITUTE(HLOOKUP("vehicle",[1]pl!$C:$C,pos!G52),"-","_")),'VI3'!$A:$A,0)),)</f>
        <v>0.47498983991713639</v>
      </c>
      <c r="H52" s="14">
        <f>IFERROR(HLOOKUP("w",'VI3'!$F:$F,MATCH(LOWER(SUBSTITUTE(HLOOKUP("vehicle",[1]pl!$C:$C,pos!H52),"-","_")),'VI3'!$A:$A,0)) / HLOOKUP("b",'VI3'!$E:$E,MATCH(LOWER(SUBSTITUTE(HLOOKUP("vehicle",[1]pl!$C:$C,pos!H52),"-","_")),'VI3'!$A:$A,0)),)</f>
        <v>0.50519004484729535</v>
      </c>
      <c r="I52" s="14">
        <f>IFERROR(HLOOKUP("w",'VI3'!$F:$F,MATCH(LOWER(SUBSTITUTE(HLOOKUP("vehicle",[1]pl!$C:$C,pos!I52),"-","_")),'VI3'!$A:$A,0)) / HLOOKUP("b",'VI3'!$E:$E,MATCH(LOWER(SUBSTITUTE(HLOOKUP("vehicle",[1]pl!$C:$C,pos!I52),"-","_")),'VI3'!$A:$A,0)),)</f>
        <v>0.49644161573350687</v>
      </c>
      <c r="J52" s="14">
        <f>IFERROR(HLOOKUP("w",'VI3'!$F:$F,MATCH(LOWER(SUBSTITUTE(HLOOKUP("vehicle",[1]pl!$C:$C,pos!J52),"-","_")),'VI3'!$A:$A,0)) / HLOOKUP("b",'VI3'!$E:$E,MATCH(LOWER(SUBSTITUTE(HLOOKUP("vehicle",[1]pl!$C:$C,pos!J52),"-","_")),'VI3'!$A:$A,0)),)</f>
        <v>0.48673601932138499</v>
      </c>
      <c r="K52" s="14">
        <f>IFERROR(HLOOKUP("w",'VI3'!$F:$F,MATCH(LOWER(SUBSTITUTE(HLOOKUP("vehicle",[1]pl!$C:$C,pos!K52),"-","_")),'VI3'!$A:$A,0)) / HLOOKUP("b",'VI3'!$E:$E,MATCH(LOWER(SUBSTITUTE(HLOOKUP("vehicle",[1]pl!$C:$C,pos!K52),"-","_")),'VI3'!$A:$A,0)),)</f>
        <v>0.49073633892430718</v>
      </c>
      <c r="L52" s="14">
        <f>IFERROR(HLOOKUP("w",'VI3'!$F:$F,MATCH(LOWER(SUBSTITUTE(HLOOKUP("vehicle",[1]pl!$C:$C,pos!L52),"-","_")),'VI3'!$A:$A,0)) / HLOOKUP("b",'VI3'!$E:$E,MATCH(LOWER(SUBSTITUTE(HLOOKUP("vehicle",[1]pl!$C:$C,pos!L52),"-","_")),'VI3'!$A:$A,0)),)</f>
        <v>0.50800558759360814</v>
      </c>
      <c r="M52" s="14">
        <f>IFERROR(HLOOKUP("w",'VI3'!$F:$F,MATCH(LOWER(SUBSTITUTE(HLOOKUP("vehicle",[1]pl!$C:$C,pos!M52),"-","_")),'VI3'!$A:$A,0)) / HLOOKUP("b",'VI3'!$E:$E,MATCH(LOWER(SUBSTITUTE(HLOOKUP("vehicle",[1]pl!$C:$C,pos!M52),"-","_")),'VI3'!$A:$A,0)),)</f>
        <v>0.48673601932138499</v>
      </c>
      <c r="N52" s="14">
        <f>IFERROR(HLOOKUP("w",'VI3'!$F:$F,MATCH(LOWER(SUBSTITUTE(HLOOKUP("vehicle",[1]pl!$C:$C,pos!N52),"-","_")),'VI3'!$A:$A,0)) / HLOOKUP("b",'VI3'!$E:$E,MATCH(LOWER(SUBSTITUTE(HLOOKUP("vehicle",[1]pl!$C:$C,pos!N52),"-","_")),'VI3'!$A:$A,0)),)</f>
        <v>0.49644161573350687</v>
      </c>
      <c r="O52" s="14">
        <f>IFERROR(HLOOKUP("w",'VI3'!$F:$F,MATCH(LOWER(SUBSTITUTE(HLOOKUP("vehicle",[1]pl!$C:$C,pos!O52),"-","_")),'VI3'!$A:$A,0)) / HLOOKUP("b",'VI3'!$E:$E,MATCH(LOWER(SUBSTITUTE(HLOOKUP("vehicle",[1]pl!$C:$C,pos!O52),"-","_")),'VI3'!$A:$A,0)),)</f>
        <v>0.5128534011587198</v>
      </c>
      <c r="P52" s="14"/>
      <c r="Q52" s="14">
        <f>IFERROR(HLOOKUP("w",'VI3'!$F:$F,MATCH(LOWER(SUBSTITUTE(HLOOKUP("vehicle",[1]pl!$C:$C,pos!Q52),"-","_")),'VI3'!$A:$A,0)) / HLOOKUP("b",'VI3'!$E:$E,MATCH(LOWER(SUBSTITUTE(HLOOKUP("vehicle",[1]pl!$C:$C,pos!Q52),"-","_")),'VI3'!$A:$A,0)),)</f>
        <v>0.48903800169252648</v>
      </c>
      <c r="R52" s="14">
        <f>IFERROR(HLOOKUP("w",'VI3'!$F:$F,MATCH(LOWER(SUBSTITUTE(HLOOKUP("vehicle",[1]pl!$C:$C,pos!R52),"-","_")),'VI3'!$A:$A,0)) / HLOOKUP("b",'VI3'!$E:$E,MATCH(LOWER(SUBSTITUTE(HLOOKUP("vehicle",[1]pl!$C:$C,pos!R52),"-","_")),'VI3'!$A:$A,0)),)</f>
        <v>0.50519004484729535</v>
      </c>
      <c r="S52" s="14">
        <f>IFERROR(HLOOKUP("w",'VI3'!$F:$F,MATCH(LOWER(SUBSTITUTE(HLOOKUP("vehicle",[1]pl!$C:$C,pos!S52),"-","_")),'VI3'!$A:$A,0)) / HLOOKUP("b",'VI3'!$E:$E,MATCH(LOWER(SUBSTITUTE(HLOOKUP("vehicle",[1]pl!$C:$C,pos!S52),"-","_")),'VI3'!$A:$A,0)),)</f>
        <v>0.49121633535204151</v>
      </c>
      <c r="T52" s="14">
        <f>IFERROR(HLOOKUP("w",'VI3'!$F:$F,MATCH(LOWER(SUBSTITUTE(HLOOKUP("vehicle",[1]pl!$C:$C,pos!T52),"-","_")),'VI3'!$A:$A,0)) / HLOOKUP("b",'VI3'!$E:$E,MATCH(LOWER(SUBSTITUTE(HLOOKUP("vehicle",[1]pl!$C:$C,pos!T52),"-","_")),'VI3'!$A:$A,0)),)</f>
        <v>0.4798568796637428</v>
      </c>
      <c r="U52" s="14">
        <f>IFERROR(HLOOKUP("w",'VI3'!$F:$F,MATCH(LOWER(SUBSTITUTE(HLOOKUP("vehicle",[1]pl!$C:$C,pos!U52),"-","_")),'VI3'!$A:$A,0)) / HLOOKUP("b",'VI3'!$E:$E,MATCH(LOWER(SUBSTITUTE(HLOOKUP("vehicle",[1]pl!$C:$C,pos!U52),"-","_")),'VI3'!$A:$A,0)),)</f>
        <v>0.49073633892430718</v>
      </c>
      <c r="V52" s="14">
        <f>IFERROR(HLOOKUP("w",'VI3'!$F:$F,MATCH(LOWER(SUBSTITUTE(HLOOKUP("vehicle",[1]pl!$C:$C,pos!V52),"-","_")),'VI3'!$A:$A,0)) / HLOOKUP("b",'VI3'!$E:$E,MATCH(LOWER(SUBSTITUTE(HLOOKUP("vehicle",[1]pl!$C:$C,pos!V52),"-","_")),'VI3'!$A:$A,0)),)</f>
        <v>0.48302372484626521</v>
      </c>
      <c r="W52" s="14">
        <f>IFERROR(HLOOKUP("w",'VI3'!$F:$F,MATCH(LOWER(SUBSTITUTE(HLOOKUP("vehicle",[1]pl!$C:$C,pos!W52),"-","_")),'VI3'!$A:$A,0)) / HLOOKUP("b",'VI3'!$E:$E,MATCH(LOWER(SUBSTITUTE(HLOOKUP("vehicle",[1]pl!$C:$C,pos!W52),"-","_")),'VI3'!$A:$A,0)),)</f>
        <v>0.49073633892430718</v>
      </c>
      <c r="X52" s="14">
        <f>IFERROR(HLOOKUP("w",'VI3'!$F:$F,MATCH(LOWER(SUBSTITUTE(HLOOKUP("vehicle",[1]pl!$C:$C,pos!X52),"-","_")),'VI3'!$A:$A,0)) / HLOOKUP("b",'VI3'!$E:$E,MATCH(LOWER(SUBSTITUTE(HLOOKUP("vehicle",[1]pl!$C:$C,pos!X52),"-","_")),'VI3'!$A:$A,0)),)</f>
        <v>0.49443826881453712</v>
      </c>
      <c r="Y52" s="14">
        <f>IFERROR(HLOOKUP("w",'VI3'!$F:$F,MATCH(LOWER(SUBSTITUTE(HLOOKUP("vehicle",[1]pl!$C:$C,pos!Y52),"-","_")),'VI3'!$A:$A,0)) / HLOOKUP("b",'VI3'!$E:$E,MATCH(LOWER(SUBSTITUTE(HLOOKUP("vehicle",[1]pl!$C:$C,pos!Y52),"-","_")),'VI3'!$A:$A,0)),)</f>
        <v>0.48673601932138499</v>
      </c>
      <c r="Z52" s="14">
        <f>IFERROR(HLOOKUP("w",'VI3'!$F:$F,MATCH(LOWER(SUBSTITUTE(HLOOKUP("vehicle",[1]pl!$C:$C,pos!Z52),"-","_")),'VI3'!$A:$A,0)) / HLOOKUP("b",'VI3'!$E:$E,MATCH(LOWER(SUBSTITUTE(HLOOKUP("vehicle",[1]pl!$C:$C,pos!Z52),"-","_")),'VI3'!$A:$A,0)),)</f>
        <v>0.48673601932138499</v>
      </c>
      <c r="AA52" s="14">
        <f>IFERROR(HLOOKUP("w",'VI3'!$F:$F,MATCH(LOWER(SUBSTITUTE(HLOOKUP("vehicle",[1]pl!$C:$C,pos!AA52),"-","_")),'VI3'!$A:$A,0)) / HLOOKUP("b",'VI3'!$E:$E,MATCH(LOWER(SUBSTITUTE(HLOOKUP("vehicle",[1]pl!$C:$C,pos!AA52),"-","_")),'VI3'!$A:$A,0)),)</f>
        <v>0.47989917616976502</v>
      </c>
      <c r="AB52" s="14">
        <f>IFERROR(HLOOKUP("w",'VI3'!$F:$F,MATCH(LOWER(SUBSTITUTE(HLOOKUP("vehicle",[1]pl!$C:$C,pos!AB52),"-","_")),'VI3'!$A:$A,0)) / HLOOKUP("b",'VI3'!$E:$E,MATCH(LOWER(SUBSTITUTE(HLOOKUP("vehicle",[1]pl!$C:$C,pos!AB52),"-","_")),'VI3'!$A:$A,0)),)</f>
        <v>0.4798568796637428</v>
      </c>
      <c r="AC52" s="14">
        <f>IFERROR(HLOOKUP("w",'VI3'!$F:$F,MATCH(LOWER(SUBSTITUTE(HLOOKUP("vehicle",[1]pl!$C:$C,pos!AC52),"-","_")),'VI3'!$A:$A,0)) / HLOOKUP("b",'VI3'!$E:$E,MATCH(LOWER(SUBSTITUTE(HLOOKUP("vehicle",[1]pl!$C:$C,pos!AC52),"-","_")),'VI3'!$A:$A,0)),)</f>
        <v>0.51290311296345581</v>
      </c>
      <c r="AD52" s="14">
        <f>IFERROR(HLOOKUP("w",'VI3'!$F:$F,MATCH(LOWER(SUBSTITUTE(HLOOKUP("vehicle",[1]pl!$C:$C,pos!AD52),"-","_")),'VI3'!$A:$A,0)) / HLOOKUP("b",'VI3'!$E:$E,MATCH(LOWER(SUBSTITUTE(HLOOKUP("vehicle",[1]pl!$C:$C,pos!AD52),"-","_")),'VI3'!$A:$A,0)),)</f>
        <v>0.48973884418443897</v>
      </c>
      <c r="AE52" s="14">
        <f>IFERROR(HLOOKUP("w",'VI3'!$F:$F,MATCH(LOWER(SUBSTITUTE(HLOOKUP("vehicle",[1]pl!$C:$C,pos!AE52),"-","_")),'VI3'!$A:$A,0)) / HLOOKUP("b",'VI3'!$E:$E,MATCH(LOWER(SUBSTITUTE(HLOOKUP("vehicle",[1]pl!$C:$C,pos!AE52),"-","_")),'VI3'!$A:$A,0)),)</f>
        <v>0.4906254247604952</v>
      </c>
    </row>
    <row r="53" spans="1:31" x14ac:dyDescent="0.25">
      <c r="A53" s="14">
        <f>IFERROR(HLOOKUP("w",'VI3'!$F:$F,MATCH(LOWER(SUBSTITUTE(HLOOKUP("vehicle",[1]pl!$C:$C,pos!A53),"-","_")),'VI3'!$A:$A,0)) / HLOOKUP("b",'VI3'!$E:$E,MATCH(LOWER(SUBSTITUTE(HLOOKUP("vehicle",[1]pl!$C:$C,pos!A53),"-","_")),'VI3'!$A:$A,0)),)</f>
        <v>0.48673601932138499</v>
      </c>
      <c r="B53" s="14">
        <f>IFERROR(HLOOKUP("w",'VI3'!$F:$F,MATCH(LOWER(SUBSTITUTE(HLOOKUP("vehicle",[1]pl!$C:$C,pos!B53),"-","_")),'VI3'!$A:$A,0)) / HLOOKUP("b",'VI3'!$E:$E,MATCH(LOWER(SUBSTITUTE(HLOOKUP("vehicle",[1]pl!$C:$C,pos!B53),"-","_")),'VI3'!$A:$A,0)),)</f>
        <v>0.49644161573350687</v>
      </c>
      <c r="C53" s="14">
        <f>IFERROR(HLOOKUP("w",'VI3'!$F:$F,MATCH(LOWER(SUBSTITUTE(HLOOKUP("vehicle",[1]pl!$C:$C,pos!C53),"-","_")),'VI3'!$A:$A,0)) / HLOOKUP("b",'VI3'!$E:$E,MATCH(LOWER(SUBSTITUTE(HLOOKUP("vehicle",[1]pl!$C:$C,pos!C53),"-","_")),'VI3'!$A:$A,0)),)</f>
        <v>0.48929289036489898</v>
      </c>
      <c r="D53" s="14">
        <f>IFERROR(HLOOKUP("w",'VI3'!$F:$F,MATCH(LOWER(SUBSTITUTE(HLOOKUP("vehicle",[1]pl!$C:$C,pos!D53),"-","_")),'VI3'!$A:$A,0)) / HLOOKUP("b",'VI3'!$E:$E,MATCH(LOWER(SUBSTITUTE(HLOOKUP("vehicle",[1]pl!$C:$C,pos!D53),"-","_")),'VI3'!$A:$A,0)),)</f>
        <v>0.49121633535204151</v>
      </c>
      <c r="E53" s="14">
        <f>IFERROR(HLOOKUP("w",'VI3'!$F:$F,MATCH(LOWER(SUBSTITUTE(HLOOKUP("vehicle",[1]pl!$C:$C,pos!E53),"-","_")),'VI3'!$A:$A,0)) / HLOOKUP("b",'VI3'!$E:$E,MATCH(LOWER(SUBSTITUTE(HLOOKUP("vehicle",[1]pl!$C:$C,pos!E53),"-","_")),'VI3'!$A:$A,0)),)</f>
        <v>0.5128534011587198</v>
      </c>
      <c r="F53" s="14">
        <f>IFERROR(HLOOKUP("w",'VI3'!$F:$F,MATCH(LOWER(SUBSTITUTE(HLOOKUP("vehicle",[1]pl!$C:$C,pos!F53),"-","_")),'VI3'!$A:$A,0)) / HLOOKUP("b",'VI3'!$E:$E,MATCH(LOWER(SUBSTITUTE(HLOOKUP("vehicle",[1]pl!$C:$C,pos!F53),"-","_")),'VI3'!$A:$A,0)),)</f>
        <v>0.48060682635016627</v>
      </c>
      <c r="G53" s="14">
        <f>IFERROR(HLOOKUP("w",'VI3'!$F:$F,MATCH(LOWER(SUBSTITUTE(HLOOKUP("vehicle",[1]pl!$C:$C,pos!G53),"-","_")),'VI3'!$A:$A,0)) / HLOOKUP("b",'VI3'!$E:$E,MATCH(LOWER(SUBSTITUTE(HLOOKUP("vehicle",[1]pl!$C:$C,pos!G53),"-","_")),'VI3'!$A:$A,0)),)</f>
        <v>0.50200071639220945</v>
      </c>
      <c r="H53" s="14">
        <f>IFERROR(HLOOKUP("w",'VI3'!$F:$F,MATCH(LOWER(SUBSTITUTE(HLOOKUP("vehicle",[1]pl!$C:$C,pos!H53),"-","_")),'VI3'!$A:$A,0)) / HLOOKUP("b",'VI3'!$E:$E,MATCH(LOWER(SUBSTITUTE(HLOOKUP("vehicle",[1]pl!$C:$C,pos!H53),"-","_")),'VI3'!$A:$A,0)),)</f>
        <v>0.47892570133863432</v>
      </c>
      <c r="I53" s="14">
        <f>IFERROR(HLOOKUP("w",'VI3'!$F:$F,MATCH(LOWER(SUBSTITUTE(HLOOKUP("vehicle",[1]pl!$C:$C,pos!I53),"-","_")),'VI3'!$A:$A,0)) / HLOOKUP("b",'VI3'!$E:$E,MATCH(LOWER(SUBSTITUTE(HLOOKUP("vehicle",[1]pl!$C:$C,pos!I53),"-","_")),'VI3'!$A:$A,0)),)</f>
        <v>0.49656075003704103</v>
      </c>
      <c r="J53" s="14">
        <f>IFERROR(HLOOKUP("w",'VI3'!$F:$F,MATCH(LOWER(SUBSTITUTE(HLOOKUP("vehicle",[1]pl!$C:$C,pos!J53),"-","_")),'VI3'!$A:$A,0)) / HLOOKUP("b",'VI3'!$E:$E,MATCH(LOWER(SUBSTITUTE(HLOOKUP("vehicle",[1]pl!$C:$C,pos!J53),"-","_")),'VI3'!$A:$A,0)),)</f>
        <v>0.48673601932138499</v>
      </c>
      <c r="K53" s="14">
        <f>IFERROR(HLOOKUP("w",'VI3'!$F:$F,MATCH(LOWER(SUBSTITUTE(HLOOKUP("vehicle",[1]pl!$C:$C,pos!K53),"-","_")),'VI3'!$A:$A,0)) / HLOOKUP("b",'VI3'!$E:$E,MATCH(LOWER(SUBSTITUTE(HLOOKUP("vehicle",[1]pl!$C:$C,pos!K53),"-","_")),'VI3'!$A:$A,0)),)</f>
        <v>0.4798568796637428</v>
      </c>
      <c r="L53" s="14">
        <f>IFERROR(HLOOKUP("w",'VI3'!$F:$F,MATCH(LOWER(SUBSTITUTE(HLOOKUP("vehicle",[1]pl!$C:$C,pos!L53),"-","_")),'VI3'!$A:$A,0)) / HLOOKUP("b",'VI3'!$E:$E,MATCH(LOWER(SUBSTITUTE(HLOOKUP("vehicle",[1]pl!$C:$C,pos!L53),"-","_")),'VI3'!$A:$A,0)),)</f>
        <v>0.50248848516014832</v>
      </c>
      <c r="M53" s="14">
        <f>IFERROR(HLOOKUP("w",'VI3'!$F:$F,MATCH(LOWER(SUBSTITUTE(HLOOKUP("vehicle",[1]pl!$C:$C,pos!M53),"-","_")),'VI3'!$A:$A,0)) / HLOOKUP("b",'VI3'!$E:$E,MATCH(LOWER(SUBSTITUTE(HLOOKUP("vehicle",[1]pl!$C:$C,pos!M53),"-","_")),'VI3'!$A:$A,0)),)</f>
        <v>0.48060682635016627</v>
      </c>
      <c r="N53" s="14">
        <f>IFERROR(HLOOKUP("w",'VI3'!$F:$F,MATCH(LOWER(SUBSTITUTE(HLOOKUP("vehicle",[1]pl!$C:$C,pos!N53),"-","_")),'VI3'!$A:$A,0)) / HLOOKUP("b",'VI3'!$E:$E,MATCH(LOWER(SUBSTITUTE(HLOOKUP("vehicle",[1]pl!$C:$C,pos!N53),"-","_")),'VI3'!$A:$A,0)),)</f>
        <v>0.49121633535204151</v>
      </c>
      <c r="O53" s="14">
        <f>IFERROR(HLOOKUP("w",'VI3'!$F:$F,MATCH(LOWER(SUBSTITUTE(HLOOKUP("vehicle",[1]pl!$C:$C,pos!O53),"-","_")),'VI3'!$A:$A,0)) / HLOOKUP("b",'VI3'!$E:$E,MATCH(LOWER(SUBSTITUTE(HLOOKUP("vehicle",[1]pl!$C:$C,pos!O53),"-","_")),'VI3'!$A:$A,0)),)</f>
        <v>0.49121633535204151</v>
      </c>
      <c r="P53" s="14"/>
      <c r="Q53" s="14">
        <f>IFERROR(HLOOKUP("w",'VI3'!$F:$F,MATCH(LOWER(SUBSTITUTE(HLOOKUP("vehicle",[1]pl!$C:$C,pos!Q53),"-","_")),'VI3'!$A:$A,0)) / HLOOKUP("b",'VI3'!$E:$E,MATCH(LOWER(SUBSTITUTE(HLOOKUP("vehicle",[1]pl!$C:$C,pos!Q53),"-","_")),'VI3'!$A:$A,0)),)</f>
        <v>0.4942856382084857</v>
      </c>
      <c r="R53" s="14">
        <f>IFERROR(HLOOKUP("w",'VI3'!$F:$F,MATCH(LOWER(SUBSTITUTE(HLOOKUP("vehicle",[1]pl!$C:$C,pos!R53),"-","_")),'VI3'!$A:$A,0)) / HLOOKUP("b",'VI3'!$E:$E,MATCH(LOWER(SUBSTITUTE(HLOOKUP("vehicle",[1]pl!$C:$C,pos!R53),"-","_")),'VI3'!$A:$A,0)),)</f>
        <v>0.48673601932138499</v>
      </c>
      <c r="S53" s="14">
        <f>IFERROR(HLOOKUP("w",'VI3'!$F:$F,MATCH(LOWER(SUBSTITUTE(HLOOKUP("vehicle",[1]pl!$C:$C,pos!S53),"-","_")),'VI3'!$A:$A,0)) / HLOOKUP("b",'VI3'!$E:$E,MATCH(LOWER(SUBSTITUTE(HLOOKUP("vehicle",[1]pl!$C:$C,pos!S53),"-","_")),'VI3'!$A:$A,0)),)</f>
        <v>0.50257899408970841</v>
      </c>
      <c r="T53" s="14">
        <f>IFERROR(HLOOKUP("w",'VI3'!$F:$F,MATCH(LOWER(SUBSTITUTE(HLOOKUP("vehicle",[1]pl!$C:$C,pos!T53),"-","_")),'VI3'!$A:$A,0)) / HLOOKUP("b",'VI3'!$E:$E,MATCH(LOWER(SUBSTITUTE(HLOOKUP("vehicle",[1]pl!$C:$C,pos!T53),"-","_")),'VI3'!$A:$A,0)),)</f>
        <v>0.49526090682786023</v>
      </c>
      <c r="U53" s="14">
        <f>IFERROR(HLOOKUP("w",'VI3'!$F:$F,MATCH(LOWER(SUBSTITUTE(HLOOKUP("vehicle",[1]pl!$C:$C,pos!U53),"-","_")),'VI3'!$A:$A,0)) / HLOOKUP("b",'VI3'!$E:$E,MATCH(LOWER(SUBSTITUTE(HLOOKUP("vehicle",[1]pl!$C:$C,pos!U53),"-","_")),'VI3'!$A:$A,0)),)</f>
        <v>0.50257899408970841</v>
      </c>
      <c r="V53" s="14">
        <f>IFERROR(HLOOKUP("w",'VI3'!$F:$F,MATCH(LOWER(SUBSTITUTE(HLOOKUP("vehicle",[1]pl!$C:$C,pos!V53),"-","_")),'VI3'!$A:$A,0)) / HLOOKUP("b",'VI3'!$E:$E,MATCH(LOWER(SUBSTITUTE(HLOOKUP("vehicle",[1]pl!$C:$C,pos!V53),"-","_")),'VI3'!$A:$A,0)),)</f>
        <v>0.49121633535204151</v>
      </c>
      <c r="W53" s="14">
        <f>IFERROR(HLOOKUP("w",'VI3'!$F:$F,MATCH(LOWER(SUBSTITUTE(HLOOKUP("vehicle",[1]pl!$C:$C,pos!W53),"-","_")),'VI3'!$A:$A,0)) / HLOOKUP("b",'VI3'!$E:$E,MATCH(LOWER(SUBSTITUTE(HLOOKUP("vehicle",[1]pl!$C:$C,pos!W53),"-","_")),'VI3'!$A:$A,0)),)</f>
        <v>0.49656075003704103</v>
      </c>
      <c r="X53" s="14">
        <f>IFERROR(HLOOKUP("w",'VI3'!$F:$F,MATCH(LOWER(SUBSTITUTE(HLOOKUP("vehicle",[1]pl!$C:$C,pos!X53),"-","_")),'VI3'!$A:$A,0)) / HLOOKUP("b",'VI3'!$E:$E,MATCH(LOWER(SUBSTITUTE(HLOOKUP("vehicle",[1]pl!$C:$C,pos!X53),"-","_")),'VI3'!$A:$A,0)),)</f>
        <v>0.5167070664353649</v>
      </c>
      <c r="Y53" s="14">
        <f>IFERROR(HLOOKUP("w",'VI3'!$F:$F,MATCH(LOWER(SUBSTITUTE(HLOOKUP("vehicle",[1]pl!$C:$C,pos!Y53),"-","_")),'VI3'!$A:$A,0)) / HLOOKUP("b",'VI3'!$E:$E,MATCH(LOWER(SUBSTITUTE(HLOOKUP("vehicle",[1]pl!$C:$C,pos!Y53),"-","_")),'VI3'!$A:$A,0)),)</f>
        <v>0.48689330621496002</v>
      </c>
      <c r="Z53" s="14">
        <f>IFERROR(HLOOKUP("w",'VI3'!$F:$F,MATCH(LOWER(SUBSTITUTE(HLOOKUP("vehicle",[1]pl!$C:$C,pos!Z53),"-","_")),'VI3'!$A:$A,0)) / HLOOKUP("b",'VI3'!$E:$E,MATCH(LOWER(SUBSTITUTE(HLOOKUP("vehicle",[1]pl!$C:$C,pos!Z53),"-","_")),'VI3'!$A:$A,0)),)</f>
        <v>0.48973884418443897</v>
      </c>
      <c r="AA53" s="14">
        <f>IFERROR(HLOOKUP("w",'VI3'!$F:$F,MATCH(LOWER(SUBSTITUTE(HLOOKUP("vehicle",[1]pl!$C:$C,pos!AA53),"-","_")),'VI3'!$A:$A,0)) / HLOOKUP("b",'VI3'!$E:$E,MATCH(LOWER(SUBSTITUTE(HLOOKUP("vehicle",[1]pl!$C:$C,pos!AA53),"-","_")),'VI3'!$A:$A,0)),)</f>
        <v>0.48060682635016627</v>
      </c>
      <c r="AB53" s="14">
        <f>IFERROR(HLOOKUP("w",'VI3'!$F:$F,MATCH(LOWER(SUBSTITUTE(HLOOKUP("vehicle",[1]pl!$C:$C,pos!AB53),"-","_")),'VI3'!$A:$A,0)) / HLOOKUP("b",'VI3'!$E:$E,MATCH(LOWER(SUBSTITUTE(HLOOKUP("vehicle",[1]pl!$C:$C,pos!AB53),"-","_")),'VI3'!$A:$A,0)),)</f>
        <v>0.48673601932138499</v>
      </c>
      <c r="AC53" s="14">
        <f>IFERROR(HLOOKUP("w",'VI3'!$F:$F,MATCH(LOWER(SUBSTITUTE(HLOOKUP("vehicle",[1]pl!$C:$C,pos!AC53),"-","_")),'VI3'!$A:$A,0)) / HLOOKUP("b",'VI3'!$E:$E,MATCH(LOWER(SUBSTITUTE(HLOOKUP("vehicle",[1]pl!$C:$C,pos!AC53),"-","_")),'VI3'!$A:$A,0)),)</f>
        <v>0.49121633535204151</v>
      </c>
      <c r="AD53" s="14">
        <f>IFERROR(HLOOKUP("w",'VI3'!$F:$F,MATCH(LOWER(SUBSTITUTE(HLOOKUP("vehicle",[1]pl!$C:$C,pos!AD53),"-","_")),'VI3'!$A:$A,0)) / HLOOKUP("b",'VI3'!$E:$E,MATCH(LOWER(SUBSTITUTE(HLOOKUP("vehicle",[1]pl!$C:$C,pos!AD53),"-","_")),'VI3'!$A:$A,0)),)</f>
        <v>0.51847652396390798</v>
      </c>
      <c r="AE53" s="14">
        <f>IFERROR(HLOOKUP("w",'VI3'!$F:$F,MATCH(LOWER(SUBSTITUTE(HLOOKUP("vehicle",[1]pl!$C:$C,pos!AE53),"-","_")),'VI3'!$A:$A,0)) / HLOOKUP("b",'VI3'!$E:$E,MATCH(LOWER(SUBSTITUTE(HLOOKUP("vehicle",[1]pl!$C:$C,pos!AE53),"-","_")),'VI3'!$A:$A,0)),)</f>
        <v>0.49121633535204151</v>
      </c>
    </row>
    <row r="54" spans="1:31" x14ac:dyDescent="0.25">
      <c r="A54" s="14">
        <f>IFERROR(HLOOKUP("w",'VI3'!$F:$F,MATCH(LOWER(SUBSTITUTE(HLOOKUP("vehicle",[1]pl!$C:$C,pos!A54),"-","_")),'VI3'!$A:$A,0)) / HLOOKUP("b",'VI3'!$E:$E,MATCH(LOWER(SUBSTITUTE(HLOOKUP("vehicle",[1]pl!$C:$C,pos!A54),"-","_")),'VI3'!$A:$A,0)),)</f>
        <v>0.4942856382084857</v>
      </c>
      <c r="B54" s="14">
        <f>IFERROR(HLOOKUP("w",'VI3'!$F:$F,MATCH(LOWER(SUBSTITUTE(HLOOKUP("vehicle",[1]pl!$C:$C,pos!B54),"-","_")),'VI3'!$A:$A,0)) / HLOOKUP("b",'VI3'!$E:$E,MATCH(LOWER(SUBSTITUTE(HLOOKUP("vehicle",[1]pl!$C:$C,pos!B54),"-","_")),'VI3'!$A:$A,0)),)</f>
        <v>0.50800558759360814</v>
      </c>
      <c r="C54" s="14">
        <f>IFERROR(HLOOKUP("w",'VI3'!$F:$F,MATCH(LOWER(SUBSTITUTE(HLOOKUP("vehicle",[1]pl!$C:$C,pos!C54),"-","_")),'VI3'!$A:$A,0)) / HLOOKUP("b",'VI3'!$E:$E,MATCH(LOWER(SUBSTITUTE(HLOOKUP("vehicle",[1]pl!$C:$C,pos!C54),"-","_")),'VI3'!$A:$A,0)),)</f>
        <v>0.47498983991713639</v>
      </c>
      <c r="D54" s="14">
        <f>IFERROR(HLOOKUP("w",'VI3'!$F:$F,MATCH(LOWER(SUBSTITUTE(HLOOKUP("vehicle",[1]pl!$C:$C,pos!D54),"-","_")),'VI3'!$A:$A,0)) / HLOOKUP("b",'VI3'!$E:$E,MATCH(LOWER(SUBSTITUTE(HLOOKUP("vehicle",[1]pl!$C:$C,pos!D54),"-","_")),'VI3'!$A:$A,0)),)</f>
        <v>0.50778219913632416</v>
      </c>
      <c r="E54" s="14">
        <f>IFERROR(HLOOKUP("w",'VI3'!$F:$F,MATCH(LOWER(SUBSTITUTE(HLOOKUP("vehicle",[1]pl!$C:$C,pos!E54),"-","_")),'VI3'!$A:$A,0)) / HLOOKUP("b",'VI3'!$E:$E,MATCH(LOWER(SUBSTITUTE(HLOOKUP("vehicle",[1]pl!$C:$C,pos!E54),"-","_")),'VI3'!$A:$A,0)),)</f>
        <v>0.49121633535204151</v>
      </c>
      <c r="F54" s="14">
        <f>IFERROR(HLOOKUP("w",'VI3'!$F:$F,MATCH(LOWER(SUBSTITUTE(HLOOKUP("vehicle",[1]pl!$C:$C,pos!F54),"-","_")),'VI3'!$A:$A,0)) / HLOOKUP("b",'VI3'!$E:$E,MATCH(LOWER(SUBSTITUTE(HLOOKUP("vehicle",[1]pl!$C:$C,pos!F54),"-","_")),'VI3'!$A:$A,0)),)</f>
        <v>0.48060682635016627</v>
      </c>
      <c r="G54" s="14">
        <f>IFERROR(HLOOKUP("w",'VI3'!$F:$F,MATCH(LOWER(SUBSTITUTE(HLOOKUP("vehicle",[1]pl!$C:$C,pos!G54),"-","_")),'VI3'!$A:$A,0)) / HLOOKUP("b",'VI3'!$E:$E,MATCH(LOWER(SUBSTITUTE(HLOOKUP("vehicle",[1]pl!$C:$C,pos!G54),"-","_")),'VI3'!$A:$A,0)),)</f>
        <v>0.49121633535204151</v>
      </c>
      <c r="H54" s="14">
        <f>IFERROR(HLOOKUP("w",'VI3'!$F:$F,MATCH(LOWER(SUBSTITUTE(HLOOKUP("vehicle",[1]pl!$C:$C,pos!H54),"-","_")),'VI3'!$A:$A,0)) / HLOOKUP("b",'VI3'!$E:$E,MATCH(LOWER(SUBSTITUTE(HLOOKUP("vehicle",[1]pl!$C:$C,pos!H54),"-","_")),'VI3'!$A:$A,0)),)</f>
        <v>0.48673601932138499</v>
      </c>
      <c r="I54" s="14">
        <f>IFERROR(HLOOKUP("w",'VI3'!$F:$F,MATCH(LOWER(SUBSTITUTE(HLOOKUP("vehicle",[1]pl!$C:$C,pos!I54),"-","_")),'VI3'!$A:$A,0)) / HLOOKUP("b",'VI3'!$E:$E,MATCH(LOWER(SUBSTITUTE(HLOOKUP("vehicle",[1]pl!$C:$C,pos!I54),"-","_")),'VI3'!$A:$A,0)),)</f>
        <v>0.50800558759360814</v>
      </c>
      <c r="J54" s="14">
        <f>IFERROR(HLOOKUP("w",'VI3'!$F:$F,MATCH(LOWER(SUBSTITUTE(HLOOKUP("vehicle",[1]pl!$C:$C,pos!J54),"-","_")),'VI3'!$A:$A,0)) / HLOOKUP("b",'VI3'!$E:$E,MATCH(LOWER(SUBSTITUTE(HLOOKUP("vehicle",[1]pl!$C:$C,pos!J54),"-","_")),'VI3'!$A:$A,0)),)</f>
        <v>0.49526090682786023</v>
      </c>
      <c r="K54" s="14">
        <f>IFERROR(HLOOKUP("w",'VI3'!$F:$F,MATCH(LOWER(SUBSTITUTE(HLOOKUP("vehicle",[1]pl!$C:$C,pos!K54),"-","_")),'VI3'!$A:$A,0)) / HLOOKUP("b",'VI3'!$E:$E,MATCH(LOWER(SUBSTITUTE(HLOOKUP("vehicle",[1]pl!$C:$C,pos!K54),"-","_")),'VI3'!$A:$A,0)),)</f>
        <v>0.5416095986135957</v>
      </c>
      <c r="L54" s="14">
        <f>IFERROR(HLOOKUP("w",'VI3'!$F:$F,MATCH(LOWER(SUBSTITUTE(HLOOKUP("vehicle",[1]pl!$C:$C,pos!L54),"-","_")),'VI3'!$A:$A,0)) / HLOOKUP("b",'VI3'!$E:$E,MATCH(LOWER(SUBSTITUTE(HLOOKUP("vehicle",[1]pl!$C:$C,pos!L54),"-","_")),'VI3'!$A:$A,0)),)</f>
        <v>0.49073633892430718</v>
      </c>
      <c r="M54" s="14">
        <f>IFERROR(HLOOKUP("w",'VI3'!$F:$F,MATCH(LOWER(SUBSTITUTE(HLOOKUP("vehicle",[1]pl!$C:$C,pos!M54),"-","_")),'VI3'!$A:$A,0)) / HLOOKUP("b",'VI3'!$E:$E,MATCH(LOWER(SUBSTITUTE(HLOOKUP("vehicle",[1]pl!$C:$C,pos!M54),"-","_")),'VI3'!$A:$A,0)),)</f>
        <v>0.47427823599626751</v>
      </c>
      <c r="N54" s="14">
        <f>IFERROR(HLOOKUP("w",'VI3'!$F:$F,MATCH(LOWER(SUBSTITUTE(HLOOKUP("vehicle",[1]pl!$C:$C,pos!N54),"-","_")),'VI3'!$A:$A,0)) / HLOOKUP("b",'VI3'!$E:$E,MATCH(LOWER(SUBSTITUTE(HLOOKUP("vehicle",[1]pl!$C:$C,pos!N54),"-","_")),'VI3'!$A:$A,0)),)</f>
        <v>0.50998298986255219</v>
      </c>
      <c r="O54" s="14">
        <f>IFERROR(HLOOKUP("w",'VI3'!$F:$F,MATCH(LOWER(SUBSTITUTE(HLOOKUP("vehicle",[1]pl!$C:$C,pos!O54),"-","_")),'VI3'!$A:$A,0)) / HLOOKUP("b",'VI3'!$E:$E,MATCH(LOWER(SUBSTITUTE(HLOOKUP("vehicle",[1]pl!$C:$C,pos!O54),"-","_")),'VI3'!$A:$A,0)),)</f>
        <v>0.48673601932138499</v>
      </c>
      <c r="P54" s="14"/>
      <c r="Q54" s="14">
        <f>IFERROR(HLOOKUP("w",'VI3'!$F:$F,MATCH(LOWER(SUBSTITUTE(HLOOKUP("vehicle",[1]pl!$C:$C,pos!Q54),"-","_")),'VI3'!$A:$A,0)) / HLOOKUP("b",'VI3'!$E:$E,MATCH(LOWER(SUBSTITUTE(HLOOKUP("vehicle",[1]pl!$C:$C,pos!Q54),"-","_")),'VI3'!$A:$A,0)),)</f>
        <v>0.50800558759360814</v>
      </c>
      <c r="R54" s="14">
        <f>IFERROR(HLOOKUP("w",'VI3'!$F:$F,MATCH(LOWER(SUBSTITUTE(HLOOKUP("vehicle",[1]pl!$C:$C,pos!R54),"-","_")),'VI3'!$A:$A,0)) / HLOOKUP("b",'VI3'!$E:$E,MATCH(LOWER(SUBSTITUTE(HLOOKUP("vehicle",[1]pl!$C:$C,pos!R54),"-","_")),'VI3'!$A:$A,0)),)</f>
        <v>0.5416095986135957</v>
      </c>
      <c r="S54" s="14">
        <f>IFERROR(HLOOKUP("w",'VI3'!$F:$F,MATCH(LOWER(SUBSTITUTE(HLOOKUP("vehicle",[1]pl!$C:$C,pos!S54),"-","_")),'VI3'!$A:$A,0)) / HLOOKUP("b",'VI3'!$E:$E,MATCH(LOWER(SUBSTITUTE(HLOOKUP("vehicle",[1]pl!$C:$C,pos!S54),"-","_")),'VI3'!$A:$A,0)),)</f>
        <v>0.47498983991713639</v>
      </c>
      <c r="T54" s="14">
        <f>IFERROR(HLOOKUP("w",'VI3'!$F:$F,MATCH(LOWER(SUBSTITUTE(HLOOKUP("vehicle",[1]pl!$C:$C,pos!T54),"-","_")),'VI3'!$A:$A,0)) / HLOOKUP("b",'VI3'!$E:$E,MATCH(LOWER(SUBSTITUTE(HLOOKUP("vehicle",[1]pl!$C:$C,pos!T54),"-","_")),'VI3'!$A:$A,0)),)</f>
        <v>0.5167070664353649</v>
      </c>
      <c r="U54" s="14">
        <f>IFERROR(HLOOKUP("w",'VI3'!$F:$F,MATCH(LOWER(SUBSTITUTE(HLOOKUP("vehicle",[1]pl!$C:$C,pos!U54),"-","_")),'VI3'!$A:$A,0)) / HLOOKUP("b",'VI3'!$E:$E,MATCH(LOWER(SUBSTITUTE(HLOOKUP("vehicle",[1]pl!$C:$C,pos!U54),"-","_")),'VI3'!$A:$A,0)),)</f>
        <v>0.49121633535204151</v>
      </c>
      <c r="V54" s="14">
        <f>IFERROR(HLOOKUP("w",'VI3'!$F:$F,MATCH(LOWER(SUBSTITUTE(HLOOKUP("vehicle",[1]pl!$C:$C,pos!V54),"-","_")),'VI3'!$A:$A,0)) / HLOOKUP("b",'VI3'!$E:$E,MATCH(LOWER(SUBSTITUTE(HLOOKUP("vehicle",[1]pl!$C:$C,pos!V54),"-","_")),'VI3'!$A:$A,0)),)</f>
        <v>0.49121633535204151</v>
      </c>
      <c r="W54" s="14">
        <f>IFERROR(HLOOKUP("w",'VI3'!$F:$F,MATCH(LOWER(SUBSTITUTE(HLOOKUP("vehicle",[1]pl!$C:$C,pos!W54),"-","_")),'VI3'!$A:$A,0)) / HLOOKUP("b",'VI3'!$E:$E,MATCH(LOWER(SUBSTITUTE(HLOOKUP("vehicle",[1]pl!$C:$C,pos!W54),"-","_")),'VI3'!$A:$A,0)),)</f>
        <v>0.50800558759360814</v>
      </c>
      <c r="X54" s="14">
        <f>IFERROR(HLOOKUP("w",'VI3'!$F:$F,MATCH(LOWER(SUBSTITUTE(HLOOKUP("vehicle",[1]pl!$C:$C,pos!X54),"-","_")),'VI3'!$A:$A,0)) / HLOOKUP("b",'VI3'!$E:$E,MATCH(LOWER(SUBSTITUTE(HLOOKUP("vehicle",[1]pl!$C:$C,pos!X54),"-","_")),'VI3'!$A:$A,0)),)</f>
        <v>0.50481043065899434</v>
      </c>
      <c r="Y54" s="14">
        <f>IFERROR(HLOOKUP("w",'VI3'!$F:$F,MATCH(LOWER(SUBSTITUTE(HLOOKUP("vehicle",[1]pl!$C:$C,pos!Y54),"-","_")),'VI3'!$A:$A,0)) / HLOOKUP("b",'VI3'!$E:$E,MATCH(LOWER(SUBSTITUTE(HLOOKUP("vehicle",[1]pl!$C:$C,pos!Y54),"-","_")),'VI3'!$A:$A,0)),)</f>
        <v>0.50469912380169035</v>
      </c>
      <c r="Z54" s="14">
        <f>IFERROR(HLOOKUP("w",'VI3'!$F:$F,MATCH(LOWER(SUBSTITUTE(HLOOKUP("vehicle",[1]pl!$C:$C,pos!Z54),"-","_")),'VI3'!$A:$A,0)) / HLOOKUP("b",'VI3'!$E:$E,MATCH(LOWER(SUBSTITUTE(HLOOKUP("vehicle",[1]pl!$C:$C,pos!Z54),"-","_")),'VI3'!$A:$A,0)),)</f>
        <v>0.48673601932138499</v>
      </c>
      <c r="AA54" s="14">
        <f>IFERROR(HLOOKUP("w",'VI3'!$F:$F,MATCH(LOWER(SUBSTITUTE(HLOOKUP("vehicle",[1]pl!$C:$C,pos!AA54),"-","_")),'VI3'!$A:$A,0)) / HLOOKUP("b",'VI3'!$E:$E,MATCH(LOWER(SUBSTITUTE(HLOOKUP("vehicle",[1]pl!$C:$C,pos!AA54),"-","_")),'VI3'!$A:$A,0)),)</f>
        <v>0.48229085256423937</v>
      </c>
      <c r="AB54" s="14">
        <f>IFERROR(HLOOKUP("w",'VI3'!$F:$F,MATCH(LOWER(SUBSTITUTE(HLOOKUP("vehicle",[1]pl!$C:$C,pos!AB54),"-","_")),'VI3'!$A:$A,0)) / HLOOKUP("b",'VI3'!$E:$E,MATCH(LOWER(SUBSTITUTE(HLOOKUP("vehicle",[1]pl!$C:$C,pos!AB54),"-","_")),'VI3'!$A:$A,0)),)</f>
        <v>0.4798568796637428</v>
      </c>
      <c r="AC54" s="14">
        <f>IFERROR(HLOOKUP("w",'VI3'!$F:$F,MATCH(LOWER(SUBSTITUTE(HLOOKUP("vehicle",[1]pl!$C:$C,pos!AC54),"-","_")),'VI3'!$A:$A,0)) / HLOOKUP("b",'VI3'!$E:$E,MATCH(LOWER(SUBSTITUTE(HLOOKUP("vehicle",[1]pl!$C:$C,pos!AC54),"-","_")),'VI3'!$A:$A,0)),)</f>
        <v>0.47989917616976502</v>
      </c>
      <c r="AD54" s="14">
        <f>IFERROR(HLOOKUP("w",'VI3'!$F:$F,MATCH(LOWER(SUBSTITUTE(HLOOKUP("vehicle",[1]pl!$C:$C,pos!AD54),"-","_")),'VI3'!$A:$A,0)) / HLOOKUP("b",'VI3'!$E:$E,MATCH(LOWER(SUBSTITUTE(HLOOKUP("vehicle",[1]pl!$C:$C,pos!AD54),"-","_")),'VI3'!$A:$A,0)),)</f>
        <v>0.47904513929470205</v>
      </c>
      <c r="AE54" s="14">
        <f>IFERROR(HLOOKUP("w",'VI3'!$F:$F,MATCH(LOWER(SUBSTITUTE(HLOOKUP("vehicle",[1]pl!$C:$C,pos!AE54),"-","_")),'VI3'!$A:$A,0)) / HLOOKUP("b",'VI3'!$E:$E,MATCH(LOWER(SUBSTITUTE(HLOOKUP("vehicle",[1]pl!$C:$C,pos!AE54),"-","_")),'VI3'!$A:$A,0)),)</f>
        <v>0.50519004484729535</v>
      </c>
    </row>
    <row r="55" spans="1:31" x14ac:dyDescent="0.25">
      <c r="A55" s="14">
        <f>IFERROR(HLOOKUP("w",'VI3'!$F:$F,MATCH(LOWER(SUBSTITUTE(HLOOKUP("vehicle",[1]pl!$C:$C,pos!A55),"-","_")),'VI3'!$A:$A,0)) / HLOOKUP("b",'VI3'!$E:$E,MATCH(LOWER(SUBSTITUTE(HLOOKUP("vehicle",[1]pl!$C:$C,pos!A55),"-","_")),'VI3'!$A:$A,0)),)</f>
        <v>0</v>
      </c>
      <c r="B55" s="14">
        <f>IFERROR(HLOOKUP("w",'VI3'!$F:$F,MATCH(LOWER(SUBSTITUTE(HLOOKUP("vehicle",[1]pl!$C:$C,pos!B55),"-","_")),'VI3'!$A:$A,0)) / HLOOKUP("b",'VI3'!$E:$E,MATCH(LOWER(SUBSTITUTE(HLOOKUP("vehicle",[1]pl!$C:$C,pos!B55),"-","_")),'VI3'!$A:$A,0)),)</f>
        <v>0</v>
      </c>
      <c r="C55" s="14">
        <f>IFERROR(HLOOKUP("w",'VI3'!$F:$F,MATCH(LOWER(SUBSTITUTE(HLOOKUP("vehicle",[1]pl!$C:$C,pos!C55),"-","_")),'VI3'!$A:$A,0)) / HLOOKUP("b",'VI3'!$E:$E,MATCH(LOWER(SUBSTITUTE(HLOOKUP("vehicle",[1]pl!$C:$C,pos!C55),"-","_")),'VI3'!$A:$A,0)),)</f>
        <v>0</v>
      </c>
      <c r="D55" s="14">
        <f>IFERROR(HLOOKUP("w",'VI3'!$F:$F,MATCH(LOWER(SUBSTITUTE(HLOOKUP("vehicle",[1]pl!$C:$C,pos!D55),"-","_")),'VI3'!$A:$A,0)) / HLOOKUP("b",'VI3'!$E:$E,MATCH(LOWER(SUBSTITUTE(HLOOKUP("vehicle",[1]pl!$C:$C,pos!D55),"-","_")),'VI3'!$A:$A,0)),)</f>
        <v>0</v>
      </c>
      <c r="E55" s="14">
        <f>IFERROR(HLOOKUP("w",'VI3'!$F:$F,MATCH(LOWER(SUBSTITUTE(HLOOKUP("vehicle",[1]pl!$C:$C,pos!E55),"-","_")),'VI3'!$A:$A,0)) / HLOOKUP("b",'VI3'!$E:$E,MATCH(LOWER(SUBSTITUTE(HLOOKUP("vehicle",[1]pl!$C:$C,pos!E55),"-","_")),'VI3'!$A:$A,0)),)</f>
        <v>0</v>
      </c>
      <c r="F55" s="14">
        <f>IFERROR(HLOOKUP("w",'VI3'!$F:$F,MATCH(LOWER(SUBSTITUTE(HLOOKUP("vehicle",[1]pl!$C:$C,pos!F55),"-","_")),'VI3'!$A:$A,0)) / HLOOKUP("b",'VI3'!$E:$E,MATCH(LOWER(SUBSTITUTE(HLOOKUP("vehicle",[1]pl!$C:$C,pos!F55),"-","_")),'VI3'!$A:$A,0)),)</f>
        <v>0</v>
      </c>
      <c r="G55" s="14">
        <f>IFERROR(HLOOKUP("w",'VI3'!$F:$F,MATCH(LOWER(SUBSTITUTE(HLOOKUP("vehicle",[1]pl!$C:$C,pos!G55),"-","_")),'VI3'!$A:$A,0)) / HLOOKUP("b",'VI3'!$E:$E,MATCH(LOWER(SUBSTITUTE(HLOOKUP("vehicle",[1]pl!$C:$C,pos!G55),"-","_")),'VI3'!$A:$A,0)),)</f>
        <v>0</v>
      </c>
      <c r="H55" s="14">
        <f>IFERROR(HLOOKUP("w",'VI3'!$F:$F,MATCH(LOWER(SUBSTITUTE(HLOOKUP("vehicle",[1]pl!$C:$C,pos!H55),"-","_")),'VI3'!$A:$A,0)) / HLOOKUP("b",'VI3'!$E:$E,MATCH(LOWER(SUBSTITUTE(HLOOKUP("vehicle",[1]pl!$C:$C,pos!H55),"-","_")),'VI3'!$A:$A,0)),)</f>
        <v>0</v>
      </c>
      <c r="I55" s="14">
        <f>IFERROR(HLOOKUP("w",'VI3'!$F:$F,MATCH(LOWER(SUBSTITUTE(HLOOKUP("vehicle",[1]pl!$C:$C,pos!I55),"-","_")),'VI3'!$A:$A,0)) / HLOOKUP("b",'VI3'!$E:$E,MATCH(LOWER(SUBSTITUTE(HLOOKUP("vehicle",[1]pl!$C:$C,pos!I55),"-","_")),'VI3'!$A:$A,0)),)</f>
        <v>0</v>
      </c>
      <c r="J55" s="14">
        <f>IFERROR(HLOOKUP("w",'VI3'!$F:$F,MATCH(LOWER(SUBSTITUTE(HLOOKUP("vehicle",[1]pl!$C:$C,pos!J55),"-","_")),'VI3'!$A:$A,0)) / HLOOKUP("b",'VI3'!$E:$E,MATCH(LOWER(SUBSTITUTE(HLOOKUP("vehicle",[1]pl!$C:$C,pos!J55),"-","_")),'VI3'!$A:$A,0)),)</f>
        <v>0</v>
      </c>
      <c r="K55" s="14">
        <f>IFERROR(HLOOKUP("w",'VI3'!$F:$F,MATCH(LOWER(SUBSTITUTE(HLOOKUP("vehicle",[1]pl!$C:$C,pos!K55),"-","_")),'VI3'!$A:$A,0)) / HLOOKUP("b",'VI3'!$E:$E,MATCH(LOWER(SUBSTITUTE(HLOOKUP("vehicle",[1]pl!$C:$C,pos!K55),"-","_")),'VI3'!$A:$A,0)),)</f>
        <v>0</v>
      </c>
      <c r="L55" s="14">
        <f>IFERROR(HLOOKUP("w",'VI3'!$F:$F,MATCH(LOWER(SUBSTITUTE(HLOOKUP("vehicle",[1]pl!$C:$C,pos!L55),"-","_")),'VI3'!$A:$A,0)) / HLOOKUP("b",'VI3'!$E:$E,MATCH(LOWER(SUBSTITUTE(HLOOKUP("vehicle",[1]pl!$C:$C,pos!L55),"-","_")),'VI3'!$A:$A,0)),)</f>
        <v>0</v>
      </c>
      <c r="M55" s="14">
        <f>IFERROR(HLOOKUP("w",'VI3'!$F:$F,MATCH(LOWER(SUBSTITUTE(HLOOKUP("vehicle",[1]pl!$C:$C,pos!M55),"-","_")),'VI3'!$A:$A,0)) / HLOOKUP("b",'VI3'!$E:$E,MATCH(LOWER(SUBSTITUTE(HLOOKUP("vehicle",[1]pl!$C:$C,pos!M55),"-","_")),'VI3'!$A:$A,0)),)</f>
        <v>0</v>
      </c>
      <c r="N55" s="14">
        <f>IFERROR(HLOOKUP("w",'VI3'!$F:$F,MATCH(LOWER(SUBSTITUTE(HLOOKUP("vehicle",[1]pl!$C:$C,pos!N55),"-","_")),'VI3'!$A:$A,0)) / HLOOKUP("b",'VI3'!$E:$E,MATCH(LOWER(SUBSTITUTE(HLOOKUP("vehicle",[1]pl!$C:$C,pos!N55),"-","_")),'VI3'!$A:$A,0)),)</f>
        <v>0</v>
      </c>
      <c r="O55" s="14">
        <f>IFERROR(HLOOKUP("w",'VI3'!$F:$F,MATCH(LOWER(SUBSTITUTE(HLOOKUP("vehicle",[1]pl!$C:$C,pos!O55),"-","_")),'VI3'!$A:$A,0)) / HLOOKUP("b",'VI3'!$E:$E,MATCH(LOWER(SUBSTITUTE(HLOOKUP("vehicle",[1]pl!$C:$C,pos!O55),"-","_")),'VI3'!$A:$A,0)),)</f>
        <v>0</v>
      </c>
      <c r="P55" s="14"/>
      <c r="Q55" s="14">
        <f>IFERROR(HLOOKUP("w",'VI3'!$F:$F,MATCH(LOWER(SUBSTITUTE(HLOOKUP("vehicle",[1]pl!$C:$C,pos!Q55),"-","_")),'VI3'!$A:$A,0)) / HLOOKUP("b",'VI3'!$E:$E,MATCH(LOWER(SUBSTITUTE(HLOOKUP("vehicle",[1]pl!$C:$C,pos!Q55),"-","_")),'VI3'!$A:$A,0)),)</f>
        <v>0</v>
      </c>
      <c r="R55" s="14">
        <f>IFERROR(HLOOKUP("w",'VI3'!$F:$F,MATCH(LOWER(SUBSTITUTE(HLOOKUP("vehicle",[1]pl!$C:$C,pos!R55),"-","_")),'VI3'!$A:$A,0)) / HLOOKUP("b",'VI3'!$E:$E,MATCH(LOWER(SUBSTITUTE(HLOOKUP("vehicle",[1]pl!$C:$C,pos!R55),"-","_")),'VI3'!$A:$A,0)),)</f>
        <v>0</v>
      </c>
      <c r="S55" s="14">
        <f>IFERROR(HLOOKUP("w",'VI3'!$F:$F,MATCH(LOWER(SUBSTITUTE(HLOOKUP("vehicle",[1]pl!$C:$C,pos!S55),"-","_")),'VI3'!$A:$A,0)) / HLOOKUP("b",'VI3'!$E:$E,MATCH(LOWER(SUBSTITUTE(HLOOKUP("vehicle",[1]pl!$C:$C,pos!S55),"-","_")),'VI3'!$A:$A,0)),)</f>
        <v>0</v>
      </c>
      <c r="T55" s="14">
        <f>IFERROR(HLOOKUP("w",'VI3'!$F:$F,MATCH(LOWER(SUBSTITUTE(HLOOKUP("vehicle",[1]pl!$C:$C,pos!T55),"-","_")),'VI3'!$A:$A,0)) / HLOOKUP("b",'VI3'!$E:$E,MATCH(LOWER(SUBSTITUTE(HLOOKUP("vehicle",[1]pl!$C:$C,pos!T55),"-","_")),'VI3'!$A:$A,0)),)</f>
        <v>0</v>
      </c>
      <c r="U55" s="14">
        <f>IFERROR(HLOOKUP("w",'VI3'!$F:$F,MATCH(LOWER(SUBSTITUTE(HLOOKUP("vehicle",[1]pl!$C:$C,pos!U55),"-","_")),'VI3'!$A:$A,0)) / HLOOKUP("b",'VI3'!$E:$E,MATCH(LOWER(SUBSTITUTE(HLOOKUP("vehicle",[1]pl!$C:$C,pos!U55),"-","_")),'VI3'!$A:$A,0)),)</f>
        <v>0</v>
      </c>
      <c r="V55" s="14">
        <f>IFERROR(HLOOKUP("w",'VI3'!$F:$F,MATCH(LOWER(SUBSTITUTE(HLOOKUP("vehicle",[1]pl!$C:$C,pos!V55),"-","_")),'VI3'!$A:$A,0)) / HLOOKUP("b",'VI3'!$E:$E,MATCH(LOWER(SUBSTITUTE(HLOOKUP("vehicle",[1]pl!$C:$C,pos!V55),"-","_")),'VI3'!$A:$A,0)),)</f>
        <v>0</v>
      </c>
      <c r="W55" s="14">
        <f>IFERROR(HLOOKUP("w",'VI3'!$F:$F,MATCH(LOWER(SUBSTITUTE(HLOOKUP("vehicle",[1]pl!$C:$C,pos!W55),"-","_")),'VI3'!$A:$A,0)) / HLOOKUP("b",'VI3'!$E:$E,MATCH(LOWER(SUBSTITUTE(HLOOKUP("vehicle",[1]pl!$C:$C,pos!W55),"-","_")),'VI3'!$A:$A,0)),)</f>
        <v>0</v>
      </c>
      <c r="X55" s="14">
        <f>IFERROR(HLOOKUP("w",'VI3'!$F:$F,MATCH(LOWER(SUBSTITUTE(HLOOKUP("vehicle",[1]pl!$C:$C,pos!X55),"-","_")),'VI3'!$A:$A,0)) / HLOOKUP("b",'VI3'!$E:$E,MATCH(LOWER(SUBSTITUTE(HLOOKUP("vehicle",[1]pl!$C:$C,pos!X55),"-","_")),'VI3'!$A:$A,0)),)</f>
        <v>0</v>
      </c>
      <c r="Y55" s="14">
        <f>IFERROR(HLOOKUP("w",'VI3'!$F:$F,MATCH(LOWER(SUBSTITUTE(HLOOKUP("vehicle",[1]pl!$C:$C,pos!Y55),"-","_")),'VI3'!$A:$A,0)) / HLOOKUP("b",'VI3'!$E:$E,MATCH(LOWER(SUBSTITUTE(HLOOKUP("vehicle",[1]pl!$C:$C,pos!Y55),"-","_")),'VI3'!$A:$A,0)),)</f>
        <v>0</v>
      </c>
      <c r="Z55" s="14">
        <f>IFERROR(HLOOKUP("w",'VI3'!$F:$F,MATCH(LOWER(SUBSTITUTE(HLOOKUP("vehicle",[1]pl!$C:$C,pos!Z55),"-","_")),'VI3'!$A:$A,0)) / HLOOKUP("b",'VI3'!$E:$E,MATCH(LOWER(SUBSTITUTE(HLOOKUP("vehicle",[1]pl!$C:$C,pos!Z55),"-","_")),'VI3'!$A:$A,0)),)</f>
        <v>0</v>
      </c>
      <c r="AA55" s="14">
        <f>IFERROR(HLOOKUP("w",'VI3'!$F:$F,MATCH(LOWER(SUBSTITUTE(HLOOKUP("vehicle",[1]pl!$C:$C,pos!AA55),"-","_")),'VI3'!$A:$A,0)) / HLOOKUP("b",'VI3'!$E:$E,MATCH(LOWER(SUBSTITUTE(HLOOKUP("vehicle",[1]pl!$C:$C,pos!AA55),"-","_")),'VI3'!$A:$A,0)),)</f>
        <v>0</v>
      </c>
      <c r="AB55" s="14">
        <f>IFERROR(HLOOKUP("w",'VI3'!$F:$F,MATCH(LOWER(SUBSTITUTE(HLOOKUP("vehicle",[1]pl!$C:$C,pos!AB55),"-","_")),'VI3'!$A:$A,0)) / HLOOKUP("b",'VI3'!$E:$E,MATCH(LOWER(SUBSTITUTE(HLOOKUP("vehicle",[1]pl!$C:$C,pos!AB55),"-","_")),'VI3'!$A:$A,0)),)</f>
        <v>0</v>
      </c>
      <c r="AC55" s="14">
        <f>IFERROR(HLOOKUP("w",'VI3'!$F:$F,MATCH(LOWER(SUBSTITUTE(HLOOKUP("vehicle",[1]pl!$C:$C,pos!AC55),"-","_")),'VI3'!$A:$A,0)) / HLOOKUP("b",'VI3'!$E:$E,MATCH(LOWER(SUBSTITUTE(HLOOKUP("vehicle",[1]pl!$C:$C,pos!AC55),"-","_")),'VI3'!$A:$A,0)),)</f>
        <v>0</v>
      </c>
      <c r="AD55" s="14">
        <f>IFERROR(HLOOKUP("w",'VI3'!$F:$F,MATCH(LOWER(SUBSTITUTE(HLOOKUP("vehicle",[1]pl!$C:$C,pos!AD55),"-","_")),'VI3'!$A:$A,0)) / HLOOKUP("b",'VI3'!$E:$E,MATCH(LOWER(SUBSTITUTE(HLOOKUP("vehicle",[1]pl!$C:$C,pos!AD55),"-","_")),'VI3'!$A:$A,0)),)</f>
        <v>0</v>
      </c>
      <c r="AE55" s="14">
        <f>IFERROR(HLOOKUP("w",'VI3'!$F:$F,MATCH(LOWER(SUBSTITUTE(HLOOKUP("vehicle",[1]pl!$C:$C,pos!AE55),"-","_")),'VI3'!$A:$A,0)) / HLOOKUP("b",'VI3'!$E:$E,MATCH(LOWER(SUBSTITUTE(HLOOKUP("vehicle",[1]pl!$C:$C,pos!AE55),"-","_")),'VI3'!$A:$A,0)),)</f>
        <v>0</v>
      </c>
    </row>
    <row r="56" spans="1:31" x14ac:dyDescent="0.25">
      <c r="A56" s="14">
        <f>IFERROR(HLOOKUP("w",'VI3'!$F:$F,MATCH(LOWER(SUBSTITUTE(HLOOKUP("vehicle",[1]pl!$C:$C,pos!A56),"-","_")),'VI3'!$A:$A,0)) / HLOOKUP("b",'VI3'!$E:$E,MATCH(LOWER(SUBSTITUTE(HLOOKUP("vehicle",[1]pl!$C:$C,pos!A56),"-","_")),'VI3'!$A:$A,0)),)</f>
        <v>0</v>
      </c>
      <c r="B56" s="14">
        <f>IFERROR(HLOOKUP("w",'VI3'!$F:$F,MATCH(LOWER(SUBSTITUTE(HLOOKUP("vehicle",[1]pl!$C:$C,pos!B56),"-","_")),'VI3'!$A:$A,0)) / HLOOKUP("b",'VI3'!$E:$E,MATCH(LOWER(SUBSTITUTE(HLOOKUP("vehicle",[1]pl!$C:$C,pos!B56),"-","_")),'VI3'!$A:$A,0)),)</f>
        <v>0</v>
      </c>
      <c r="C56" s="14">
        <f>IFERROR(HLOOKUP("w",'VI3'!$F:$F,MATCH(LOWER(SUBSTITUTE(HLOOKUP("vehicle",[1]pl!$C:$C,pos!C56),"-","_")),'VI3'!$A:$A,0)) / HLOOKUP("b",'VI3'!$E:$E,MATCH(LOWER(SUBSTITUTE(HLOOKUP("vehicle",[1]pl!$C:$C,pos!C56),"-","_")),'VI3'!$A:$A,0)),)</f>
        <v>0</v>
      </c>
      <c r="D56" s="14">
        <f>IFERROR(HLOOKUP("w",'VI3'!$F:$F,MATCH(LOWER(SUBSTITUTE(HLOOKUP("vehicle",[1]pl!$C:$C,pos!D56),"-","_")),'VI3'!$A:$A,0)) / HLOOKUP("b",'VI3'!$E:$E,MATCH(LOWER(SUBSTITUTE(HLOOKUP("vehicle",[1]pl!$C:$C,pos!D56),"-","_")),'VI3'!$A:$A,0)),)</f>
        <v>0</v>
      </c>
      <c r="E56" s="14">
        <f>IFERROR(HLOOKUP("w",'VI3'!$F:$F,MATCH(LOWER(SUBSTITUTE(HLOOKUP("vehicle",[1]pl!$C:$C,pos!E56),"-","_")),'VI3'!$A:$A,0)) / HLOOKUP("b",'VI3'!$E:$E,MATCH(LOWER(SUBSTITUTE(HLOOKUP("vehicle",[1]pl!$C:$C,pos!E56),"-","_")),'VI3'!$A:$A,0)),)</f>
        <v>0</v>
      </c>
      <c r="F56" s="14">
        <f>IFERROR(HLOOKUP("w",'VI3'!$F:$F,MATCH(LOWER(SUBSTITUTE(HLOOKUP("vehicle",[1]pl!$C:$C,pos!F56),"-","_")),'VI3'!$A:$A,0)) / HLOOKUP("b",'VI3'!$E:$E,MATCH(LOWER(SUBSTITUTE(HLOOKUP("vehicle",[1]pl!$C:$C,pos!F56),"-","_")),'VI3'!$A:$A,0)),)</f>
        <v>0</v>
      </c>
      <c r="G56" s="14">
        <f>IFERROR(HLOOKUP("w",'VI3'!$F:$F,MATCH(LOWER(SUBSTITUTE(HLOOKUP("vehicle",[1]pl!$C:$C,pos!G56),"-","_")),'VI3'!$A:$A,0)) / HLOOKUP("b",'VI3'!$E:$E,MATCH(LOWER(SUBSTITUTE(HLOOKUP("vehicle",[1]pl!$C:$C,pos!G56),"-","_")),'VI3'!$A:$A,0)),)</f>
        <v>0</v>
      </c>
      <c r="H56" s="14">
        <f>IFERROR(HLOOKUP("w",'VI3'!$F:$F,MATCH(LOWER(SUBSTITUTE(HLOOKUP("vehicle",[1]pl!$C:$C,pos!H56),"-","_")),'VI3'!$A:$A,0)) / HLOOKUP("b",'VI3'!$E:$E,MATCH(LOWER(SUBSTITUTE(HLOOKUP("vehicle",[1]pl!$C:$C,pos!H56),"-","_")),'VI3'!$A:$A,0)),)</f>
        <v>0</v>
      </c>
      <c r="I56" s="14">
        <f>IFERROR(HLOOKUP("w",'VI3'!$F:$F,MATCH(LOWER(SUBSTITUTE(HLOOKUP("vehicle",[1]pl!$C:$C,pos!I56),"-","_")),'VI3'!$A:$A,0)) / HLOOKUP("b",'VI3'!$E:$E,MATCH(LOWER(SUBSTITUTE(HLOOKUP("vehicle",[1]pl!$C:$C,pos!I56),"-","_")),'VI3'!$A:$A,0)),)</f>
        <v>0</v>
      </c>
      <c r="J56" s="14">
        <f>IFERROR(HLOOKUP("w",'VI3'!$F:$F,MATCH(LOWER(SUBSTITUTE(HLOOKUP("vehicle",[1]pl!$C:$C,pos!J56),"-","_")),'VI3'!$A:$A,0)) / HLOOKUP("b",'VI3'!$E:$E,MATCH(LOWER(SUBSTITUTE(HLOOKUP("vehicle",[1]pl!$C:$C,pos!J56),"-","_")),'VI3'!$A:$A,0)),)</f>
        <v>0</v>
      </c>
      <c r="K56" s="14">
        <f>IFERROR(HLOOKUP("w",'VI3'!$F:$F,MATCH(LOWER(SUBSTITUTE(HLOOKUP("vehicle",[1]pl!$C:$C,pos!K56),"-","_")),'VI3'!$A:$A,0)) / HLOOKUP("b",'VI3'!$E:$E,MATCH(LOWER(SUBSTITUTE(HLOOKUP("vehicle",[1]pl!$C:$C,pos!K56),"-","_")),'VI3'!$A:$A,0)),)</f>
        <v>0</v>
      </c>
      <c r="L56" s="14">
        <f>IFERROR(HLOOKUP("w",'VI3'!$F:$F,MATCH(LOWER(SUBSTITUTE(HLOOKUP("vehicle",[1]pl!$C:$C,pos!L56),"-","_")),'VI3'!$A:$A,0)) / HLOOKUP("b",'VI3'!$E:$E,MATCH(LOWER(SUBSTITUTE(HLOOKUP("vehicle",[1]pl!$C:$C,pos!L56),"-","_")),'VI3'!$A:$A,0)),)</f>
        <v>0</v>
      </c>
      <c r="M56" s="14">
        <f>IFERROR(HLOOKUP("w",'VI3'!$F:$F,MATCH(LOWER(SUBSTITUTE(HLOOKUP("vehicle",[1]pl!$C:$C,pos!M56),"-","_")),'VI3'!$A:$A,0)) / HLOOKUP("b",'VI3'!$E:$E,MATCH(LOWER(SUBSTITUTE(HLOOKUP("vehicle",[1]pl!$C:$C,pos!M56),"-","_")),'VI3'!$A:$A,0)),)</f>
        <v>0</v>
      </c>
      <c r="N56" s="14">
        <f>IFERROR(HLOOKUP("w",'VI3'!$F:$F,MATCH(LOWER(SUBSTITUTE(HLOOKUP("vehicle",[1]pl!$C:$C,pos!N56),"-","_")),'VI3'!$A:$A,0)) / HLOOKUP("b",'VI3'!$E:$E,MATCH(LOWER(SUBSTITUTE(HLOOKUP("vehicle",[1]pl!$C:$C,pos!N56),"-","_")),'VI3'!$A:$A,0)),)</f>
        <v>0</v>
      </c>
      <c r="O56" s="14">
        <f>IFERROR(HLOOKUP("w",'VI3'!$F:$F,MATCH(LOWER(SUBSTITUTE(HLOOKUP("vehicle",[1]pl!$C:$C,pos!O56),"-","_")),'VI3'!$A:$A,0)) / HLOOKUP("b",'VI3'!$E:$E,MATCH(LOWER(SUBSTITUTE(HLOOKUP("vehicle",[1]pl!$C:$C,pos!O56),"-","_")),'VI3'!$A:$A,0)),)</f>
        <v>0</v>
      </c>
      <c r="P56" s="14"/>
      <c r="Q56" s="14">
        <f>IFERROR(HLOOKUP("w",'VI3'!$F:$F,MATCH(LOWER(SUBSTITUTE(HLOOKUP("vehicle",[1]pl!$C:$C,pos!Q56),"-","_")),'VI3'!$A:$A,0)) / HLOOKUP("b",'VI3'!$E:$E,MATCH(LOWER(SUBSTITUTE(HLOOKUP("vehicle",[1]pl!$C:$C,pos!Q56),"-","_")),'VI3'!$A:$A,0)),)</f>
        <v>0</v>
      </c>
      <c r="R56" s="14">
        <f>IFERROR(HLOOKUP("w",'VI3'!$F:$F,MATCH(LOWER(SUBSTITUTE(HLOOKUP("vehicle",[1]pl!$C:$C,pos!R56),"-","_")),'VI3'!$A:$A,0)) / HLOOKUP("b",'VI3'!$E:$E,MATCH(LOWER(SUBSTITUTE(HLOOKUP("vehicle",[1]pl!$C:$C,pos!R56),"-","_")),'VI3'!$A:$A,0)),)</f>
        <v>0</v>
      </c>
      <c r="S56" s="14">
        <f>IFERROR(HLOOKUP("w",'VI3'!$F:$F,MATCH(LOWER(SUBSTITUTE(HLOOKUP("vehicle",[1]pl!$C:$C,pos!S56),"-","_")),'VI3'!$A:$A,0)) / HLOOKUP("b",'VI3'!$E:$E,MATCH(LOWER(SUBSTITUTE(HLOOKUP("vehicle",[1]pl!$C:$C,pos!S56),"-","_")),'VI3'!$A:$A,0)),)</f>
        <v>0</v>
      </c>
      <c r="T56" s="14">
        <f>IFERROR(HLOOKUP("w",'VI3'!$F:$F,MATCH(LOWER(SUBSTITUTE(HLOOKUP("vehicle",[1]pl!$C:$C,pos!T56),"-","_")),'VI3'!$A:$A,0)) / HLOOKUP("b",'VI3'!$E:$E,MATCH(LOWER(SUBSTITUTE(HLOOKUP("vehicle",[1]pl!$C:$C,pos!T56),"-","_")),'VI3'!$A:$A,0)),)</f>
        <v>0</v>
      </c>
      <c r="U56" s="14">
        <f>IFERROR(HLOOKUP("w",'VI3'!$F:$F,MATCH(LOWER(SUBSTITUTE(HLOOKUP("vehicle",[1]pl!$C:$C,pos!U56),"-","_")),'VI3'!$A:$A,0)) / HLOOKUP("b",'VI3'!$E:$E,MATCH(LOWER(SUBSTITUTE(HLOOKUP("vehicle",[1]pl!$C:$C,pos!U56),"-","_")),'VI3'!$A:$A,0)),)</f>
        <v>0</v>
      </c>
      <c r="V56" s="14">
        <f>IFERROR(HLOOKUP("w",'VI3'!$F:$F,MATCH(LOWER(SUBSTITUTE(HLOOKUP("vehicle",[1]pl!$C:$C,pos!V56),"-","_")),'VI3'!$A:$A,0)) / HLOOKUP("b",'VI3'!$E:$E,MATCH(LOWER(SUBSTITUTE(HLOOKUP("vehicle",[1]pl!$C:$C,pos!V56),"-","_")),'VI3'!$A:$A,0)),)</f>
        <v>0</v>
      </c>
      <c r="W56" s="14">
        <f>IFERROR(HLOOKUP("w",'VI3'!$F:$F,MATCH(LOWER(SUBSTITUTE(HLOOKUP("vehicle",[1]pl!$C:$C,pos!W56),"-","_")),'VI3'!$A:$A,0)) / HLOOKUP("b",'VI3'!$E:$E,MATCH(LOWER(SUBSTITUTE(HLOOKUP("vehicle",[1]pl!$C:$C,pos!W56),"-","_")),'VI3'!$A:$A,0)),)</f>
        <v>0</v>
      </c>
      <c r="X56" s="14">
        <f>IFERROR(HLOOKUP("w",'VI3'!$F:$F,MATCH(LOWER(SUBSTITUTE(HLOOKUP("vehicle",[1]pl!$C:$C,pos!X56),"-","_")),'VI3'!$A:$A,0)) / HLOOKUP("b",'VI3'!$E:$E,MATCH(LOWER(SUBSTITUTE(HLOOKUP("vehicle",[1]pl!$C:$C,pos!X56),"-","_")),'VI3'!$A:$A,0)),)</f>
        <v>0</v>
      </c>
      <c r="Y56" s="14">
        <f>IFERROR(HLOOKUP("w",'VI3'!$F:$F,MATCH(LOWER(SUBSTITUTE(HLOOKUP("vehicle",[1]pl!$C:$C,pos!Y56),"-","_")),'VI3'!$A:$A,0)) / HLOOKUP("b",'VI3'!$E:$E,MATCH(LOWER(SUBSTITUTE(HLOOKUP("vehicle",[1]pl!$C:$C,pos!Y56),"-","_")),'VI3'!$A:$A,0)),)</f>
        <v>0</v>
      </c>
      <c r="Z56" s="14">
        <f>IFERROR(HLOOKUP("w",'VI3'!$F:$F,MATCH(LOWER(SUBSTITUTE(HLOOKUP("vehicle",[1]pl!$C:$C,pos!Z56),"-","_")),'VI3'!$A:$A,0)) / HLOOKUP("b",'VI3'!$E:$E,MATCH(LOWER(SUBSTITUTE(HLOOKUP("vehicle",[1]pl!$C:$C,pos!Z56),"-","_")),'VI3'!$A:$A,0)),)</f>
        <v>0</v>
      </c>
      <c r="AA56" s="14">
        <f>IFERROR(HLOOKUP("w",'VI3'!$F:$F,MATCH(LOWER(SUBSTITUTE(HLOOKUP("vehicle",[1]pl!$C:$C,pos!AA56),"-","_")),'VI3'!$A:$A,0)) / HLOOKUP("b",'VI3'!$E:$E,MATCH(LOWER(SUBSTITUTE(HLOOKUP("vehicle",[1]pl!$C:$C,pos!AA56),"-","_")),'VI3'!$A:$A,0)),)</f>
        <v>0</v>
      </c>
      <c r="AB56" s="14">
        <f>IFERROR(HLOOKUP("w",'VI3'!$F:$F,MATCH(LOWER(SUBSTITUTE(HLOOKUP("vehicle",[1]pl!$C:$C,pos!AB56),"-","_")),'VI3'!$A:$A,0)) / HLOOKUP("b",'VI3'!$E:$E,MATCH(LOWER(SUBSTITUTE(HLOOKUP("vehicle",[1]pl!$C:$C,pos!AB56),"-","_")),'VI3'!$A:$A,0)),)</f>
        <v>0</v>
      </c>
      <c r="AC56" s="14">
        <f>IFERROR(HLOOKUP("w",'VI3'!$F:$F,MATCH(LOWER(SUBSTITUTE(HLOOKUP("vehicle",[1]pl!$C:$C,pos!AC56),"-","_")),'VI3'!$A:$A,0)) / HLOOKUP("b",'VI3'!$E:$E,MATCH(LOWER(SUBSTITUTE(HLOOKUP("vehicle",[1]pl!$C:$C,pos!AC56),"-","_")),'VI3'!$A:$A,0)),)</f>
        <v>0</v>
      </c>
      <c r="AD56" s="14">
        <f>IFERROR(HLOOKUP("w",'VI3'!$F:$F,MATCH(LOWER(SUBSTITUTE(HLOOKUP("vehicle",[1]pl!$C:$C,pos!AD56),"-","_")),'VI3'!$A:$A,0)) / HLOOKUP("b",'VI3'!$E:$E,MATCH(LOWER(SUBSTITUTE(HLOOKUP("vehicle",[1]pl!$C:$C,pos!AD56),"-","_")),'VI3'!$A:$A,0)),)</f>
        <v>0</v>
      </c>
      <c r="AE56" s="14">
        <f>IFERROR(HLOOKUP("w",'VI3'!$F:$F,MATCH(LOWER(SUBSTITUTE(HLOOKUP("vehicle",[1]pl!$C:$C,pos!AE56),"-","_")),'VI3'!$A:$A,0)) / HLOOKUP("b",'VI3'!$E:$E,MATCH(LOWER(SUBSTITUTE(HLOOKUP("vehicle",[1]pl!$C:$C,pos!AE56),"-","_")),'VI3'!$A:$A,0)),)</f>
        <v>0</v>
      </c>
    </row>
    <row r="57" spans="1:31" x14ac:dyDescent="0.25">
      <c r="A57" s="14">
        <f>IFERROR(HLOOKUP("w",'VI3'!$F:$F,MATCH(LOWER(SUBSTITUTE(HLOOKUP("vehicle",[1]pl!$C:$C,pos!A57),"-","_")),'VI3'!$A:$A,0)) / HLOOKUP("b",'VI3'!$E:$E,MATCH(LOWER(SUBSTITUTE(HLOOKUP("vehicle",[1]pl!$C:$C,pos!A57),"-","_")),'VI3'!$A:$A,0)),)</f>
        <v>0</v>
      </c>
      <c r="B57" s="14">
        <f>IFERROR(HLOOKUP("w",'VI3'!$F:$F,MATCH(LOWER(SUBSTITUTE(HLOOKUP("vehicle",[1]pl!$C:$C,pos!B57),"-","_")),'VI3'!$A:$A,0)) / HLOOKUP("b",'VI3'!$E:$E,MATCH(LOWER(SUBSTITUTE(HLOOKUP("vehicle",[1]pl!$C:$C,pos!B57),"-","_")),'VI3'!$A:$A,0)),)</f>
        <v>0</v>
      </c>
      <c r="C57" s="14">
        <f>IFERROR(HLOOKUP("w",'VI3'!$F:$F,MATCH(LOWER(SUBSTITUTE(HLOOKUP("vehicle",[1]pl!$C:$C,pos!C57),"-","_")),'VI3'!$A:$A,0)) / HLOOKUP("b",'VI3'!$E:$E,MATCH(LOWER(SUBSTITUTE(HLOOKUP("vehicle",[1]pl!$C:$C,pos!C57),"-","_")),'VI3'!$A:$A,0)),)</f>
        <v>0</v>
      </c>
      <c r="D57" s="14">
        <f>IFERROR(HLOOKUP("w",'VI3'!$F:$F,MATCH(LOWER(SUBSTITUTE(HLOOKUP("vehicle",[1]pl!$C:$C,pos!D57),"-","_")),'VI3'!$A:$A,0)) / HLOOKUP("b",'VI3'!$E:$E,MATCH(LOWER(SUBSTITUTE(HLOOKUP("vehicle",[1]pl!$C:$C,pos!D57),"-","_")),'VI3'!$A:$A,0)),)</f>
        <v>0</v>
      </c>
      <c r="E57" s="14">
        <f>IFERROR(HLOOKUP("w",'VI3'!$F:$F,MATCH(LOWER(SUBSTITUTE(HLOOKUP("vehicle",[1]pl!$C:$C,pos!E57),"-","_")),'VI3'!$A:$A,0)) / HLOOKUP("b",'VI3'!$E:$E,MATCH(LOWER(SUBSTITUTE(HLOOKUP("vehicle",[1]pl!$C:$C,pos!E57),"-","_")),'VI3'!$A:$A,0)),)</f>
        <v>0</v>
      </c>
      <c r="F57" s="14">
        <f>IFERROR(HLOOKUP("w",'VI3'!$F:$F,MATCH(LOWER(SUBSTITUTE(HLOOKUP("vehicle",[1]pl!$C:$C,pos!F57),"-","_")),'VI3'!$A:$A,0)) / HLOOKUP("b",'VI3'!$E:$E,MATCH(LOWER(SUBSTITUTE(HLOOKUP("vehicle",[1]pl!$C:$C,pos!F57),"-","_")),'VI3'!$A:$A,0)),)</f>
        <v>0</v>
      </c>
      <c r="G57" s="14">
        <f>IFERROR(HLOOKUP("w",'VI3'!$F:$F,MATCH(LOWER(SUBSTITUTE(HLOOKUP("vehicle",[1]pl!$C:$C,pos!G57),"-","_")),'VI3'!$A:$A,0)) / HLOOKUP("b",'VI3'!$E:$E,MATCH(LOWER(SUBSTITUTE(HLOOKUP("vehicle",[1]pl!$C:$C,pos!G57),"-","_")),'VI3'!$A:$A,0)),)</f>
        <v>0</v>
      </c>
      <c r="H57" s="14">
        <f>IFERROR(HLOOKUP("w",'VI3'!$F:$F,MATCH(LOWER(SUBSTITUTE(HLOOKUP("vehicle",[1]pl!$C:$C,pos!H57),"-","_")),'VI3'!$A:$A,0)) / HLOOKUP("b",'VI3'!$E:$E,MATCH(LOWER(SUBSTITUTE(HLOOKUP("vehicle",[1]pl!$C:$C,pos!H57),"-","_")),'VI3'!$A:$A,0)),)</f>
        <v>0</v>
      </c>
      <c r="I57" s="14">
        <f>IFERROR(HLOOKUP("w",'VI3'!$F:$F,MATCH(LOWER(SUBSTITUTE(HLOOKUP("vehicle",[1]pl!$C:$C,pos!I57),"-","_")),'VI3'!$A:$A,0)) / HLOOKUP("b",'VI3'!$E:$E,MATCH(LOWER(SUBSTITUTE(HLOOKUP("vehicle",[1]pl!$C:$C,pos!I57),"-","_")),'VI3'!$A:$A,0)),)</f>
        <v>0</v>
      </c>
      <c r="J57" s="14">
        <f>IFERROR(HLOOKUP("w",'VI3'!$F:$F,MATCH(LOWER(SUBSTITUTE(HLOOKUP("vehicle",[1]pl!$C:$C,pos!J57),"-","_")),'VI3'!$A:$A,0)) / HLOOKUP("b",'VI3'!$E:$E,MATCH(LOWER(SUBSTITUTE(HLOOKUP("vehicle",[1]pl!$C:$C,pos!J57),"-","_")),'VI3'!$A:$A,0)),)</f>
        <v>0</v>
      </c>
      <c r="K57" s="14">
        <f>IFERROR(HLOOKUP("w",'VI3'!$F:$F,MATCH(LOWER(SUBSTITUTE(HLOOKUP("vehicle",[1]pl!$C:$C,pos!K57),"-","_")),'VI3'!$A:$A,0)) / HLOOKUP("b",'VI3'!$E:$E,MATCH(LOWER(SUBSTITUTE(HLOOKUP("vehicle",[1]pl!$C:$C,pos!K57),"-","_")),'VI3'!$A:$A,0)),)</f>
        <v>0</v>
      </c>
      <c r="L57" s="14">
        <f>IFERROR(HLOOKUP("w",'VI3'!$F:$F,MATCH(LOWER(SUBSTITUTE(HLOOKUP("vehicle",[1]pl!$C:$C,pos!L57),"-","_")),'VI3'!$A:$A,0)) / HLOOKUP("b",'VI3'!$E:$E,MATCH(LOWER(SUBSTITUTE(HLOOKUP("vehicle",[1]pl!$C:$C,pos!L57),"-","_")),'VI3'!$A:$A,0)),)</f>
        <v>0</v>
      </c>
      <c r="M57" s="14">
        <f>IFERROR(HLOOKUP("w",'VI3'!$F:$F,MATCH(LOWER(SUBSTITUTE(HLOOKUP("vehicle",[1]pl!$C:$C,pos!M57),"-","_")),'VI3'!$A:$A,0)) / HLOOKUP("b",'VI3'!$E:$E,MATCH(LOWER(SUBSTITUTE(HLOOKUP("vehicle",[1]pl!$C:$C,pos!M57),"-","_")),'VI3'!$A:$A,0)),)</f>
        <v>0</v>
      </c>
      <c r="N57" s="14">
        <f>IFERROR(HLOOKUP("w",'VI3'!$F:$F,MATCH(LOWER(SUBSTITUTE(HLOOKUP("vehicle",[1]pl!$C:$C,pos!N57),"-","_")),'VI3'!$A:$A,0)) / HLOOKUP("b",'VI3'!$E:$E,MATCH(LOWER(SUBSTITUTE(HLOOKUP("vehicle",[1]pl!$C:$C,pos!N57),"-","_")),'VI3'!$A:$A,0)),)</f>
        <v>0</v>
      </c>
      <c r="O57" s="14">
        <f>IFERROR(HLOOKUP("w",'VI3'!$F:$F,MATCH(LOWER(SUBSTITUTE(HLOOKUP("vehicle",[1]pl!$C:$C,pos!O57),"-","_")),'VI3'!$A:$A,0)) / HLOOKUP("b",'VI3'!$E:$E,MATCH(LOWER(SUBSTITUTE(HLOOKUP("vehicle",[1]pl!$C:$C,pos!O57),"-","_")),'VI3'!$A:$A,0)),)</f>
        <v>0</v>
      </c>
      <c r="P57" s="14"/>
      <c r="Q57" s="14">
        <f>IFERROR(HLOOKUP("w",'VI3'!$F:$F,MATCH(LOWER(SUBSTITUTE(HLOOKUP("vehicle",[1]pl!$C:$C,pos!Q57),"-","_")),'VI3'!$A:$A,0)) / HLOOKUP("b",'VI3'!$E:$E,MATCH(LOWER(SUBSTITUTE(HLOOKUP("vehicle",[1]pl!$C:$C,pos!Q57),"-","_")),'VI3'!$A:$A,0)),)</f>
        <v>0</v>
      </c>
      <c r="R57" s="14">
        <f>IFERROR(HLOOKUP("w",'VI3'!$F:$F,MATCH(LOWER(SUBSTITUTE(HLOOKUP("vehicle",[1]pl!$C:$C,pos!R57),"-","_")),'VI3'!$A:$A,0)) / HLOOKUP("b",'VI3'!$E:$E,MATCH(LOWER(SUBSTITUTE(HLOOKUP("vehicle",[1]pl!$C:$C,pos!R57),"-","_")),'VI3'!$A:$A,0)),)</f>
        <v>0</v>
      </c>
      <c r="S57" s="14">
        <f>IFERROR(HLOOKUP("w",'VI3'!$F:$F,MATCH(LOWER(SUBSTITUTE(HLOOKUP("vehicle",[1]pl!$C:$C,pos!S57),"-","_")),'VI3'!$A:$A,0)) / HLOOKUP("b",'VI3'!$E:$E,MATCH(LOWER(SUBSTITUTE(HLOOKUP("vehicle",[1]pl!$C:$C,pos!S57),"-","_")),'VI3'!$A:$A,0)),)</f>
        <v>0</v>
      </c>
      <c r="T57" s="14">
        <f>IFERROR(HLOOKUP("w",'VI3'!$F:$F,MATCH(LOWER(SUBSTITUTE(HLOOKUP("vehicle",[1]pl!$C:$C,pos!T57),"-","_")),'VI3'!$A:$A,0)) / HLOOKUP("b",'VI3'!$E:$E,MATCH(LOWER(SUBSTITUTE(HLOOKUP("vehicle",[1]pl!$C:$C,pos!T57),"-","_")),'VI3'!$A:$A,0)),)</f>
        <v>0</v>
      </c>
      <c r="U57" s="14">
        <f>IFERROR(HLOOKUP("w",'VI3'!$F:$F,MATCH(LOWER(SUBSTITUTE(HLOOKUP("vehicle",[1]pl!$C:$C,pos!U57),"-","_")),'VI3'!$A:$A,0)) / HLOOKUP("b",'VI3'!$E:$E,MATCH(LOWER(SUBSTITUTE(HLOOKUP("vehicle",[1]pl!$C:$C,pos!U57),"-","_")),'VI3'!$A:$A,0)),)</f>
        <v>0</v>
      </c>
      <c r="V57" s="14">
        <f>IFERROR(HLOOKUP("w",'VI3'!$F:$F,MATCH(LOWER(SUBSTITUTE(HLOOKUP("vehicle",[1]pl!$C:$C,pos!V57),"-","_")),'VI3'!$A:$A,0)) / HLOOKUP("b",'VI3'!$E:$E,MATCH(LOWER(SUBSTITUTE(HLOOKUP("vehicle",[1]pl!$C:$C,pos!V57),"-","_")),'VI3'!$A:$A,0)),)</f>
        <v>0</v>
      </c>
      <c r="W57" s="14">
        <f>IFERROR(HLOOKUP("w",'VI3'!$F:$F,MATCH(LOWER(SUBSTITUTE(HLOOKUP("vehicle",[1]pl!$C:$C,pos!W57),"-","_")),'VI3'!$A:$A,0)) / HLOOKUP("b",'VI3'!$E:$E,MATCH(LOWER(SUBSTITUTE(HLOOKUP("vehicle",[1]pl!$C:$C,pos!W57),"-","_")),'VI3'!$A:$A,0)),)</f>
        <v>0</v>
      </c>
      <c r="X57" s="14">
        <f>IFERROR(HLOOKUP("w",'VI3'!$F:$F,MATCH(LOWER(SUBSTITUTE(HLOOKUP("vehicle",[1]pl!$C:$C,pos!X57),"-","_")),'VI3'!$A:$A,0)) / HLOOKUP("b",'VI3'!$E:$E,MATCH(LOWER(SUBSTITUTE(HLOOKUP("vehicle",[1]pl!$C:$C,pos!X57),"-","_")),'VI3'!$A:$A,0)),)</f>
        <v>0</v>
      </c>
      <c r="Y57" s="14">
        <f>IFERROR(HLOOKUP("w",'VI3'!$F:$F,MATCH(LOWER(SUBSTITUTE(HLOOKUP("vehicle",[1]pl!$C:$C,pos!Y57),"-","_")),'VI3'!$A:$A,0)) / HLOOKUP("b",'VI3'!$E:$E,MATCH(LOWER(SUBSTITUTE(HLOOKUP("vehicle",[1]pl!$C:$C,pos!Y57),"-","_")),'VI3'!$A:$A,0)),)</f>
        <v>0</v>
      </c>
      <c r="Z57" s="14">
        <f>IFERROR(HLOOKUP("w",'VI3'!$F:$F,MATCH(LOWER(SUBSTITUTE(HLOOKUP("vehicle",[1]pl!$C:$C,pos!Z57),"-","_")),'VI3'!$A:$A,0)) / HLOOKUP("b",'VI3'!$E:$E,MATCH(LOWER(SUBSTITUTE(HLOOKUP("vehicle",[1]pl!$C:$C,pos!Z57),"-","_")),'VI3'!$A:$A,0)),)</f>
        <v>0</v>
      </c>
      <c r="AA57" s="14">
        <f>IFERROR(HLOOKUP("w",'VI3'!$F:$F,MATCH(LOWER(SUBSTITUTE(HLOOKUP("vehicle",[1]pl!$C:$C,pos!AA57),"-","_")),'VI3'!$A:$A,0)) / HLOOKUP("b",'VI3'!$E:$E,MATCH(LOWER(SUBSTITUTE(HLOOKUP("vehicle",[1]pl!$C:$C,pos!AA57),"-","_")),'VI3'!$A:$A,0)),)</f>
        <v>0</v>
      </c>
      <c r="AB57" s="14">
        <f>IFERROR(HLOOKUP("w",'VI3'!$F:$F,MATCH(LOWER(SUBSTITUTE(HLOOKUP("vehicle",[1]pl!$C:$C,pos!AB57),"-","_")),'VI3'!$A:$A,0)) / HLOOKUP("b",'VI3'!$E:$E,MATCH(LOWER(SUBSTITUTE(HLOOKUP("vehicle",[1]pl!$C:$C,pos!AB57),"-","_")),'VI3'!$A:$A,0)),)</f>
        <v>0</v>
      </c>
      <c r="AC57" s="14">
        <f>IFERROR(HLOOKUP("w",'VI3'!$F:$F,MATCH(LOWER(SUBSTITUTE(HLOOKUP("vehicle",[1]pl!$C:$C,pos!AC57),"-","_")),'VI3'!$A:$A,0)) / HLOOKUP("b",'VI3'!$E:$E,MATCH(LOWER(SUBSTITUTE(HLOOKUP("vehicle",[1]pl!$C:$C,pos!AC57),"-","_")),'VI3'!$A:$A,0)),)</f>
        <v>0</v>
      </c>
      <c r="AD57" s="14">
        <f>IFERROR(HLOOKUP("w",'VI3'!$F:$F,MATCH(LOWER(SUBSTITUTE(HLOOKUP("vehicle",[1]pl!$C:$C,pos!AD57),"-","_")),'VI3'!$A:$A,0)) / HLOOKUP("b",'VI3'!$E:$E,MATCH(LOWER(SUBSTITUTE(HLOOKUP("vehicle",[1]pl!$C:$C,pos!AD57),"-","_")),'VI3'!$A:$A,0)),)</f>
        <v>0</v>
      </c>
      <c r="AE57" s="14">
        <f>IFERROR(HLOOKUP("w",'VI3'!$F:$F,MATCH(LOWER(SUBSTITUTE(HLOOKUP("vehicle",[1]pl!$C:$C,pos!AE57),"-","_")),'VI3'!$A:$A,0)) / HLOOKUP("b",'VI3'!$E:$E,MATCH(LOWER(SUBSTITUTE(HLOOKUP("vehicle",[1]pl!$C:$C,pos!AE57),"-","_")),'VI3'!$A:$A,0)),)</f>
        <v>0</v>
      </c>
    </row>
    <row r="58" spans="1:31" x14ac:dyDescent="0.25">
      <c r="A58" s="14">
        <f>IFERROR(HLOOKUP("w",'VI3'!$F:$F,MATCH(LOWER(SUBSTITUTE(HLOOKUP("vehicle",[1]pl!$C:$C,pos!A58),"-","_")),'VI3'!$A:$A,0)) / HLOOKUP("b",'VI3'!$E:$E,MATCH(LOWER(SUBSTITUTE(HLOOKUP("vehicle",[1]pl!$C:$C,pos!A58),"-","_")),'VI3'!$A:$A,0)),)</f>
        <v>0</v>
      </c>
      <c r="B58" s="14">
        <f>IFERROR(HLOOKUP("w",'VI3'!$F:$F,MATCH(LOWER(SUBSTITUTE(HLOOKUP("vehicle",[1]pl!$C:$C,pos!B58),"-","_")),'VI3'!$A:$A,0)) / HLOOKUP("b",'VI3'!$E:$E,MATCH(LOWER(SUBSTITUTE(HLOOKUP("vehicle",[1]pl!$C:$C,pos!B58),"-","_")),'VI3'!$A:$A,0)),)</f>
        <v>0</v>
      </c>
      <c r="C58" s="14">
        <f>IFERROR(HLOOKUP("w",'VI3'!$F:$F,MATCH(LOWER(SUBSTITUTE(HLOOKUP("vehicle",[1]pl!$C:$C,pos!C58),"-","_")),'VI3'!$A:$A,0)) / HLOOKUP("b",'VI3'!$E:$E,MATCH(LOWER(SUBSTITUTE(HLOOKUP("vehicle",[1]pl!$C:$C,pos!C58),"-","_")),'VI3'!$A:$A,0)),)</f>
        <v>0</v>
      </c>
      <c r="D58" s="14">
        <f>IFERROR(HLOOKUP("w",'VI3'!$F:$F,MATCH(LOWER(SUBSTITUTE(HLOOKUP("vehicle",[1]pl!$C:$C,pos!D58),"-","_")),'VI3'!$A:$A,0)) / HLOOKUP("b",'VI3'!$E:$E,MATCH(LOWER(SUBSTITUTE(HLOOKUP("vehicle",[1]pl!$C:$C,pos!D58),"-","_")),'VI3'!$A:$A,0)),)</f>
        <v>0</v>
      </c>
      <c r="E58" s="14">
        <f>IFERROR(HLOOKUP("w",'VI3'!$F:$F,MATCH(LOWER(SUBSTITUTE(HLOOKUP("vehicle",[1]pl!$C:$C,pos!E58),"-","_")),'VI3'!$A:$A,0)) / HLOOKUP("b",'VI3'!$E:$E,MATCH(LOWER(SUBSTITUTE(HLOOKUP("vehicle",[1]pl!$C:$C,pos!E58),"-","_")),'VI3'!$A:$A,0)),)</f>
        <v>0</v>
      </c>
      <c r="F58" s="14">
        <f>IFERROR(HLOOKUP("w",'VI3'!$F:$F,MATCH(LOWER(SUBSTITUTE(HLOOKUP("vehicle",[1]pl!$C:$C,pos!F58),"-","_")),'VI3'!$A:$A,0)) / HLOOKUP("b",'VI3'!$E:$E,MATCH(LOWER(SUBSTITUTE(HLOOKUP("vehicle",[1]pl!$C:$C,pos!F58),"-","_")),'VI3'!$A:$A,0)),)</f>
        <v>0</v>
      </c>
      <c r="G58" s="14">
        <f>IFERROR(HLOOKUP("w",'VI3'!$F:$F,MATCH(LOWER(SUBSTITUTE(HLOOKUP("vehicle",[1]pl!$C:$C,pos!G58),"-","_")),'VI3'!$A:$A,0)) / HLOOKUP("b",'VI3'!$E:$E,MATCH(LOWER(SUBSTITUTE(HLOOKUP("vehicle",[1]pl!$C:$C,pos!G58),"-","_")),'VI3'!$A:$A,0)),)</f>
        <v>0</v>
      </c>
      <c r="H58" s="14">
        <f>IFERROR(HLOOKUP("w",'VI3'!$F:$F,MATCH(LOWER(SUBSTITUTE(HLOOKUP("vehicle",[1]pl!$C:$C,pos!H58),"-","_")),'VI3'!$A:$A,0)) / HLOOKUP("b",'VI3'!$E:$E,MATCH(LOWER(SUBSTITUTE(HLOOKUP("vehicle",[1]pl!$C:$C,pos!H58),"-","_")),'VI3'!$A:$A,0)),)</f>
        <v>0</v>
      </c>
      <c r="I58" s="14">
        <f>IFERROR(HLOOKUP("w",'VI3'!$F:$F,MATCH(LOWER(SUBSTITUTE(HLOOKUP("vehicle",[1]pl!$C:$C,pos!I58),"-","_")),'VI3'!$A:$A,0)) / HLOOKUP("b",'VI3'!$E:$E,MATCH(LOWER(SUBSTITUTE(HLOOKUP("vehicle",[1]pl!$C:$C,pos!I58),"-","_")),'VI3'!$A:$A,0)),)</f>
        <v>0</v>
      </c>
      <c r="J58" s="14">
        <f>IFERROR(HLOOKUP("w",'VI3'!$F:$F,MATCH(LOWER(SUBSTITUTE(HLOOKUP("vehicle",[1]pl!$C:$C,pos!J58),"-","_")),'VI3'!$A:$A,0)) / HLOOKUP("b",'VI3'!$E:$E,MATCH(LOWER(SUBSTITUTE(HLOOKUP("vehicle",[1]pl!$C:$C,pos!J58),"-","_")),'VI3'!$A:$A,0)),)</f>
        <v>0</v>
      </c>
      <c r="K58" s="14">
        <f>IFERROR(HLOOKUP("w",'VI3'!$F:$F,MATCH(LOWER(SUBSTITUTE(HLOOKUP("vehicle",[1]pl!$C:$C,pos!K58),"-","_")),'VI3'!$A:$A,0)) / HLOOKUP("b",'VI3'!$E:$E,MATCH(LOWER(SUBSTITUTE(HLOOKUP("vehicle",[1]pl!$C:$C,pos!K58),"-","_")),'VI3'!$A:$A,0)),)</f>
        <v>0</v>
      </c>
      <c r="L58" s="14">
        <f>IFERROR(HLOOKUP("w",'VI3'!$F:$F,MATCH(LOWER(SUBSTITUTE(HLOOKUP("vehicle",[1]pl!$C:$C,pos!L58),"-","_")),'VI3'!$A:$A,0)) / HLOOKUP("b",'VI3'!$E:$E,MATCH(LOWER(SUBSTITUTE(HLOOKUP("vehicle",[1]pl!$C:$C,pos!L58),"-","_")),'VI3'!$A:$A,0)),)</f>
        <v>0</v>
      </c>
      <c r="M58" s="14">
        <f>IFERROR(HLOOKUP("w",'VI3'!$F:$F,MATCH(LOWER(SUBSTITUTE(HLOOKUP("vehicle",[1]pl!$C:$C,pos!M58),"-","_")),'VI3'!$A:$A,0)) / HLOOKUP("b",'VI3'!$E:$E,MATCH(LOWER(SUBSTITUTE(HLOOKUP("vehicle",[1]pl!$C:$C,pos!M58),"-","_")),'VI3'!$A:$A,0)),)</f>
        <v>0</v>
      </c>
      <c r="N58" s="14">
        <f>IFERROR(HLOOKUP("w",'VI3'!$F:$F,MATCH(LOWER(SUBSTITUTE(HLOOKUP("vehicle",[1]pl!$C:$C,pos!N58),"-","_")),'VI3'!$A:$A,0)) / HLOOKUP("b",'VI3'!$E:$E,MATCH(LOWER(SUBSTITUTE(HLOOKUP("vehicle",[1]pl!$C:$C,pos!N58),"-","_")),'VI3'!$A:$A,0)),)</f>
        <v>0</v>
      </c>
      <c r="O58" s="14">
        <f>IFERROR(HLOOKUP("w",'VI3'!$F:$F,MATCH(LOWER(SUBSTITUTE(HLOOKUP("vehicle",[1]pl!$C:$C,pos!O58),"-","_")),'VI3'!$A:$A,0)) / HLOOKUP("b",'VI3'!$E:$E,MATCH(LOWER(SUBSTITUTE(HLOOKUP("vehicle",[1]pl!$C:$C,pos!O58),"-","_")),'VI3'!$A:$A,0)),)</f>
        <v>0</v>
      </c>
      <c r="P58" s="14"/>
      <c r="Q58" s="14">
        <f>IFERROR(HLOOKUP("w",'VI3'!$F:$F,MATCH(LOWER(SUBSTITUTE(HLOOKUP("vehicle",[1]pl!$C:$C,pos!Q58),"-","_")),'VI3'!$A:$A,0)) / HLOOKUP("b",'VI3'!$E:$E,MATCH(LOWER(SUBSTITUTE(HLOOKUP("vehicle",[1]pl!$C:$C,pos!Q58),"-","_")),'VI3'!$A:$A,0)),)</f>
        <v>0</v>
      </c>
      <c r="R58" s="14">
        <f>IFERROR(HLOOKUP("w",'VI3'!$F:$F,MATCH(LOWER(SUBSTITUTE(HLOOKUP("vehicle",[1]pl!$C:$C,pos!R58),"-","_")),'VI3'!$A:$A,0)) / HLOOKUP("b",'VI3'!$E:$E,MATCH(LOWER(SUBSTITUTE(HLOOKUP("vehicle",[1]pl!$C:$C,pos!R58),"-","_")),'VI3'!$A:$A,0)),)</f>
        <v>0</v>
      </c>
      <c r="S58" s="14">
        <f>IFERROR(HLOOKUP("w",'VI3'!$F:$F,MATCH(LOWER(SUBSTITUTE(HLOOKUP("vehicle",[1]pl!$C:$C,pos!S58),"-","_")),'VI3'!$A:$A,0)) / HLOOKUP("b",'VI3'!$E:$E,MATCH(LOWER(SUBSTITUTE(HLOOKUP("vehicle",[1]pl!$C:$C,pos!S58),"-","_")),'VI3'!$A:$A,0)),)</f>
        <v>0</v>
      </c>
      <c r="T58" s="14">
        <f>IFERROR(HLOOKUP("w",'VI3'!$F:$F,MATCH(LOWER(SUBSTITUTE(HLOOKUP("vehicle",[1]pl!$C:$C,pos!T58),"-","_")),'VI3'!$A:$A,0)) / HLOOKUP("b",'VI3'!$E:$E,MATCH(LOWER(SUBSTITUTE(HLOOKUP("vehicle",[1]pl!$C:$C,pos!T58),"-","_")),'VI3'!$A:$A,0)),)</f>
        <v>0</v>
      </c>
      <c r="U58" s="14">
        <f>IFERROR(HLOOKUP("w",'VI3'!$F:$F,MATCH(LOWER(SUBSTITUTE(HLOOKUP("vehicle",[1]pl!$C:$C,pos!U58),"-","_")),'VI3'!$A:$A,0)) / HLOOKUP("b",'VI3'!$E:$E,MATCH(LOWER(SUBSTITUTE(HLOOKUP("vehicle",[1]pl!$C:$C,pos!U58),"-","_")),'VI3'!$A:$A,0)),)</f>
        <v>0</v>
      </c>
      <c r="V58" s="14">
        <f>IFERROR(HLOOKUP("w",'VI3'!$F:$F,MATCH(LOWER(SUBSTITUTE(HLOOKUP("vehicle",[1]pl!$C:$C,pos!V58),"-","_")),'VI3'!$A:$A,0)) / HLOOKUP("b",'VI3'!$E:$E,MATCH(LOWER(SUBSTITUTE(HLOOKUP("vehicle",[1]pl!$C:$C,pos!V58),"-","_")),'VI3'!$A:$A,0)),)</f>
        <v>0</v>
      </c>
      <c r="W58" s="14">
        <f>IFERROR(HLOOKUP("w",'VI3'!$F:$F,MATCH(LOWER(SUBSTITUTE(HLOOKUP("vehicle",[1]pl!$C:$C,pos!W58),"-","_")),'VI3'!$A:$A,0)) / HLOOKUP("b",'VI3'!$E:$E,MATCH(LOWER(SUBSTITUTE(HLOOKUP("vehicle",[1]pl!$C:$C,pos!W58),"-","_")),'VI3'!$A:$A,0)),)</f>
        <v>0</v>
      </c>
      <c r="X58" s="14">
        <f>IFERROR(HLOOKUP("w",'VI3'!$F:$F,MATCH(LOWER(SUBSTITUTE(HLOOKUP("vehicle",[1]pl!$C:$C,pos!X58),"-","_")),'VI3'!$A:$A,0)) / HLOOKUP("b",'VI3'!$E:$E,MATCH(LOWER(SUBSTITUTE(HLOOKUP("vehicle",[1]pl!$C:$C,pos!X58),"-","_")),'VI3'!$A:$A,0)),)</f>
        <v>0</v>
      </c>
      <c r="Y58" s="14">
        <f>IFERROR(HLOOKUP("w",'VI3'!$F:$F,MATCH(LOWER(SUBSTITUTE(HLOOKUP("vehicle",[1]pl!$C:$C,pos!Y58),"-","_")),'VI3'!$A:$A,0)) / HLOOKUP("b",'VI3'!$E:$E,MATCH(LOWER(SUBSTITUTE(HLOOKUP("vehicle",[1]pl!$C:$C,pos!Y58),"-","_")),'VI3'!$A:$A,0)),)</f>
        <v>0</v>
      </c>
      <c r="Z58" s="14">
        <f>IFERROR(HLOOKUP("w",'VI3'!$F:$F,MATCH(LOWER(SUBSTITUTE(HLOOKUP("vehicle",[1]pl!$C:$C,pos!Z58),"-","_")),'VI3'!$A:$A,0)) / HLOOKUP("b",'VI3'!$E:$E,MATCH(LOWER(SUBSTITUTE(HLOOKUP("vehicle",[1]pl!$C:$C,pos!Z58),"-","_")),'VI3'!$A:$A,0)),)</f>
        <v>0</v>
      </c>
      <c r="AA58" s="14">
        <f>IFERROR(HLOOKUP("w",'VI3'!$F:$F,MATCH(LOWER(SUBSTITUTE(HLOOKUP("vehicle",[1]pl!$C:$C,pos!AA58),"-","_")),'VI3'!$A:$A,0)) / HLOOKUP("b",'VI3'!$E:$E,MATCH(LOWER(SUBSTITUTE(HLOOKUP("vehicle",[1]pl!$C:$C,pos!AA58),"-","_")),'VI3'!$A:$A,0)),)</f>
        <v>0</v>
      </c>
      <c r="AB58" s="14">
        <f>IFERROR(HLOOKUP("w",'VI3'!$F:$F,MATCH(LOWER(SUBSTITUTE(HLOOKUP("vehicle",[1]pl!$C:$C,pos!AB58),"-","_")),'VI3'!$A:$A,0)) / HLOOKUP("b",'VI3'!$E:$E,MATCH(LOWER(SUBSTITUTE(HLOOKUP("vehicle",[1]pl!$C:$C,pos!AB58),"-","_")),'VI3'!$A:$A,0)),)</f>
        <v>0</v>
      </c>
      <c r="AC58" s="14">
        <f>IFERROR(HLOOKUP("w",'VI3'!$F:$F,MATCH(LOWER(SUBSTITUTE(HLOOKUP("vehicle",[1]pl!$C:$C,pos!AC58),"-","_")),'VI3'!$A:$A,0)) / HLOOKUP("b",'VI3'!$E:$E,MATCH(LOWER(SUBSTITUTE(HLOOKUP("vehicle",[1]pl!$C:$C,pos!AC58),"-","_")),'VI3'!$A:$A,0)),)</f>
        <v>0</v>
      </c>
      <c r="AD58" s="14">
        <f>IFERROR(HLOOKUP("w",'VI3'!$F:$F,MATCH(LOWER(SUBSTITUTE(HLOOKUP("vehicle",[1]pl!$C:$C,pos!AD58),"-","_")),'VI3'!$A:$A,0)) / HLOOKUP("b",'VI3'!$E:$E,MATCH(LOWER(SUBSTITUTE(HLOOKUP("vehicle",[1]pl!$C:$C,pos!AD58),"-","_")),'VI3'!$A:$A,0)),)</f>
        <v>0</v>
      </c>
      <c r="AE58" s="14">
        <f>IFERROR(HLOOKUP("w",'VI3'!$F:$F,MATCH(LOWER(SUBSTITUTE(HLOOKUP("vehicle",[1]pl!$C:$C,pos!AE58),"-","_")),'VI3'!$A:$A,0)) / HLOOKUP("b",'VI3'!$E:$E,MATCH(LOWER(SUBSTITUTE(HLOOKUP("vehicle",[1]pl!$C:$C,pos!AE58),"-","_")),'VI3'!$A:$A,0)),)</f>
        <v>0</v>
      </c>
    </row>
    <row r="59" spans="1:31" x14ac:dyDescent="0.25">
      <c r="A59" s="14">
        <f>IFERROR(HLOOKUP("w",'VI3'!$F:$F,MATCH(LOWER(SUBSTITUTE(HLOOKUP("vehicle",[1]pl!$C:$C,pos!A59),"-","_")),'VI3'!$A:$A,0)) / HLOOKUP("b",'VI3'!$E:$E,MATCH(LOWER(SUBSTITUTE(HLOOKUP("vehicle",[1]pl!$C:$C,pos!A59),"-","_")),'VI3'!$A:$A,0)),)</f>
        <v>0</v>
      </c>
      <c r="B59" s="14">
        <f>IFERROR(HLOOKUP("w",'VI3'!$F:$F,MATCH(LOWER(SUBSTITUTE(HLOOKUP("vehicle",[1]pl!$C:$C,pos!B59),"-","_")),'VI3'!$A:$A,0)) / HLOOKUP("b",'VI3'!$E:$E,MATCH(LOWER(SUBSTITUTE(HLOOKUP("vehicle",[1]pl!$C:$C,pos!B59),"-","_")),'VI3'!$A:$A,0)),)</f>
        <v>0</v>
      </c>
      <c r="C59" s="14">
        <f>IFERROR(HLOOKUP("w",'VI3'!$F:$F,MATCH(LOWER(SUBSTITUTE(HLOOKUP("vehicle",[1]pl!$C:$C,pos!C59),"-","_")),'VI3'!$A:$A,0)) / HLOOKUP("b",'VI3'!$E:$E,MATCH(LOWER(SUBSTITUTE(HLOOKUP("vehicle",[1]pl!$C:$C,pos!C59),"-","_")),'VI3'!$A:$A,0)),)</f>
        <v>0</v>
      </c>
      <c r="D59" s="14">
        <f>IFERROR(HLOOKUP("w",'VI3'!$F:$F,MATCH(LOWER(SUBSTITUTE(HLOOKUP("vehicle",[1]pl!$C:$C,pos!D59),"-","_")),'VI3'!$A:$A,0)) / HLOOKUP("b",'VI3'!$E:$E,MATCH(LOWER(SUBSTITUTE(HLOOKUP("vehicle",[1]pl!$C:$C,pos!D59),"-","_")),'VI3'!$A:$A,0)),)</f>
        <v>0</v>
      </c>
      <c r="E59" s="14">
        <f>IFERROR(HLOOKUP("w",'VI3'!$F:$F,MATCH(LOWER(SUBSTITUTE(HLOOKUP("vehicle",[1]pl!$C:$C,pos!E59),"-","_")),'VI3'!$A:$A,0)) / HLOOKUP("b",'VI3'!$E:$E,MATCH(LOWER(SUBSTITUTE(HLOOKUP("vehicle",[1]pl!$C:$C,pos!E59),"-","_")),'VI3'!$A:$A,0)),)</f>
        <v>0</v>
      </c>
      <c r="F59" s="14">
        <f>IFERROR(HLOOKUP("w",'VI3'!$F:$F,MATCH(LOWER(SUBSTITUTE(HLOOKUP("vehicle",[1]pl!$C:$C,pos!F59),"-","_")),'VI3'!$A:$A,0)) / HLOOKUP("b",'VI3'!$E:$E,MATCH(LOWER(SUBSTITUTE(HLOOKUP("vehicle",[1]pl!$C:$C,pos!F59),"-","_")),'VI3'!$A:$A,0)),)</f>
        <v>0</v>
      </c>
      <c r="G59" s="14">
        <f>IFERROR(HLOOKUP("w",'VI3'!$F:$F,MATCH(LOWER(SUBSTITUTE(HLOOKUP("vehicle",[1]pl!$C:$C,pos!G59),"-","_")),'VI3'!$A:$A,0)) / HLOOKUP("b",'VI3'!$E:$E,MATCH(LOWER(SUBSTITUTE(HLOOKUP("vehicle",[1]pl!$C:$C,pos!G59),"-","_")),'VI3'!$A:$A,0)),)</f>
        <v>0</v>
      </c>
      <c r="H59" s="14">
        <f>IFERROR(HLOOKUP("w",'VI3'!$F:$F,MATCH(LOWER(SUBSTITUTE(HLOOKUP("vehicle",[1]pl!$C:$C,pos!H59),"-","_")),'VI3'!$A:$A,0)) / HLOOKUP("b",'VI3'!$E:$E,MATCH(LOWER(SUBSTITUTE(HLOOKUP("vehicle",[1]pl!$C:$C,pos!H59),"-","_")),'VI3'!$A:$A,0)),)</f>
        <v>0</v>
      </c>
      <c r="I59" s="14">
        <f>IFERROR(HLOOKUP("w",'VI3'!$F:$F,MATCH(LOWER(SUBSTITUTE(HLOOKUP("vehicle",[1]pl!$C:$C,pos!I59),"-","_")),'VI3'!$A:$A,0)) / HLOOKUP("b",'VI3'!$E:$E,MATCH(LOWER(SUBSTITUTE(HLOOKUP("vehicle",[1]pl!$C:$C,pos!I59),"-","_")),'VI3'!$A:$A,0)),)</f>
        <v>0</v>
      </c>
      <c r="J59" s="14">
        <f>IFERROR(HLOOKUP("w",'VI3'!$F:$F,MATCH(LOWER(SUBSTITUTE(HLOOKUP("vehicle",[1]pl!$C:$C,pos!J59),"-","_")),'VI3'!$A:$A,0)) / HLOOKUP("b",'VI3'!$E:$E,MATCH(LOWER(SUBSTITUTE(HLOOKUP("vehicle",[1]pl!$C:$C,pos!J59),"-","_")),'VI3'!$A:$A,0)),)</f>
        <v>0</v>
      </c>
      <c r="K59" s="14">
        <f>IFERROR(HLOOKUP("w",'VI3'!$F:$F,MATCH(LOWER(SUBSTITUTE(HLOOKUP("vehicle",[1]pl!$C:$C,pos!K59),"-","_")),'VI3'!$A:$A,0)) / HLOOKUP("b",'VI3'!$E:$E,MATCH(LOWER(SUBSTITUTE(HLOOKUP("vehicle",[1]pl!$C:$C,pos!K59),"-","_")),'VI3'!$A:$A,0)),)</f>
        <v>0</v>
      </c>
      <c r="L59" s="14">
        <f>IFERROR(HLOOKUP("w",'VI3'!$F:$F,MATCH(LOWER(SUBSTITUTE(HLOOKUP("vehicle",[1]pl!$C:$C,pos!L59),"-","_")),'VI3'!$A:$A,0)) / HLOOKUP("b",'VI3'!$E:$E,MATCH(LOWER(SUBSTITUTE(HLOOKUP("vehicle",[1]pl!$C:$C,pos!L59),"-","_")),'VI3'!$A:$A,0)),)</f>
        <v>0</v>
      </c>
      <c r="M59" s="14">
        <f>IFERROR(HLOOKUP("w",'VI3'!$F:$F,MATCH(LOWER(SUBSTITUTE(HLOOKUP("vehicle",[1]pl!$C:$C,pos!M59),"-","_")),'VI3'!$A:$A,0)) / HLOOKUP("b",'VI3'!$E:$E,MATCH(LOWER(SUBSTITUTE(HLOOKUP("vehicle",[1]pl!$C:$C,pos!M59),"-","_")),'VI3'!$A:$A,0)),)</f>
        <v>0</v>
      </c>
      <c r="N59" s="14">
        <f>IFERROR(HLOOKUP("w",'VI3'!$F:$F,MATCH(LOWER(SUBSTITUTE(HLOOKUP("vehicle",[1]pl!$C:$C,pos!N59),"-","_")),'VI3'!$A:$A,0)) / HLOOKUP("b",'VI3'!$E:$E,MATCH(LOWER(SUBSTITUTE(HLOOKUP("vehicle",[1]pl!$C:$C,pos!N59),"-","_")),'VI3'!$A:$A,0)),)</f>
        <v>0</v>
      </c>
      <c r="O59" s="14">
        <f>IFERROR(HLOOKUP("w",'VI3'!$F:$F,MATCH(LOWER(SUBSTITUTE(HLOOKUP("vehicle",[1]pl!$C:$C,pos!O59),"-","_")),'VI3'!$A:$A,0)) / HLOOKUP("b",'VI3'!$E:$E,MATCH(LOWER(SUBSTITUTE(HLOOKUP("vehicle",[1]pl!$C:$C,pos!O59),"-","_")),'VI3'!$A:$A,0)),)</f>
        <v>0</v>
      </c>
      <c r="P59" s="14"/>
      <c r="Q59" s="14">
        <f>IFERROR(HLOOKUP("w",'VI3'!$F:$F,MATCH(LOWER(SUBSTITUTE(HLOOKUP("vehicle",[1]pl!$C:$C,pos!Q59),"-","_")),'VI3'!$A:$A,0)) / HLOOKUP("b",'VI3'!$E:$E,MATCH(LOWER(SUBSTITUTE(HLOOKUP("vehicle",[1]pl!$C:$C,pos!Q59),"-","_")),'VI3'!$A:$A,0)),)</f>
        <v>0</v>
      </c>
      <c r="R59" s="14">
        <f>IFERROR(HLOOKUP("w",'VI3'!$F:$F,MATCH(LOWER(SUBSTITUTE(HLOOKUP("vehicle",[1]pl!$C:$C,pos!R59),"-","_")),'VI3'!$A:$A,0)) / HLOOKUP("b",'VI3'!$E:$E,MATCH(LOWER(SUBSTITUTE(HLOOKUP("vehicle",[1]pl!$C:$C,pos!R59),"-","_")),'VI3'!$A:$A,0)),)</f>
        <v>0</v>
      </c>
      <c r="S59" s="14">
        <f>IFERROR(HLOOKUP("w",'VI3'!$F:$F,MATCH(LOWER(SUBSTITUTE(HLOOKUP("vehicle",[1]pl!$C:$C,pos!S59),"-","_")),'VI3'!$A:$A,0)) / HLOOKUP("b",'VI3'!$E:$E,MATCH(LOWER(SUBSTITUTE(HLOOKUP("vehicle",[1]pl!$C:$C,pos!S59),"-","_")),'VI3'!$A:$A,0)),)</f>
        <v>0</v>
      </c>
      <c r="T59" s="14">
        <f>IFERROR(HLOOKUP("w",'VI3'!$F:$F,MATCH(LOWER(SUBSTITUTE(HLOOKUP("vehicle",[1]pl!$C:$C,pos!T59),"-","_")),'VI3'!$A:$A,0)) / HLOOKUP("b",'VI3'!$E:$E,MATCH(LOWER(SUBSTITUTE(HLOOKUP("vehicle",[1]pl!$C:$C,pos!T59),"-","_")),'VI3'!$A:$A,0)),)</f>
        <v>0</v>
      </c>
      <c r="U59" s="14">
        <f>IFERROR(HLOOKUP("w",'VI3'!$F:$F,MATCH(LOWER(SUBSTITUTE(HLOOKUP("vehicle",[1]pl!$C:$C,pos!U59),"-","_")),'VI3'!$A:$A,0)) / HLOOKUP("b",'VI3'!$E:$E,MATCH(LOWER(SUBSTITUTE(HLOOKUP("vehicle",[1]pl!$C:$C,pos!U59),"-","_")),'VI3'!$A:$A,0)),)</f>
        <v>0</v>
      </c>
      <c r="V59" s="14">
        <f>IFERROR(HLOOKUP("w",'VI3'!$F:$F,MATCH(LOWER(SUBSTITUTE(HLOOKUP("vehicle",[1]pl!$C:$C,pos!V59),"-","_")),'VI3'!$A:$A,0)) / HLOOKUP("b",'VI3'!$E:$E,MATCH(LOWER(SUBSTITUTE(HLOOKUP("vehicle",[1]pl!$C:$C,pos!V59),"-","_")),'VI3'!$A:$A,0)),)</f>
        <v>0</v>
      </c>
      <c r="W59" s="14">
        <f>IFERROR(HLOOKUP("w",'VI3'!$F:$F,MATCH(LOWER(SUBSTITUTE(HLOOKUP("vehicle",[1]pl!$C:$C,pos!W59),"-","_")),'VI3'!$A:$A,0)) / HLOOKUP("b",'VI3'!$E:$E,MATCH(LOWER(SUBSTITUTE(HLOOKUP("vehicle",[1]pl!$C:$C,pos!W59),"-","_")),'VI3'!$A:$A,0)),)</f>
        <v>0</v>
      </c>
      <c r="X59" s="14">
        <f>IFERROR(HLOOKUP("w",'VI3'!$F:$F,MATCH(LOWER(SUBSTITUTE(HLOOKUP("vehicle",[1]pl!$C:$C,pos!X59),"-","_")),'VI3'!$A:$A,0)) / HLOOKUP("b",'VI3'!$E:$E,MATCH(LOWER(SUBSTITUTE(HLOOKUP("vehicle",[1]pl!$C:$C,pos!X59),"-","_")),'VI3'!$A:$A,0)),)</f>
        <v>0</v>
      </c>
      <c r="Y59" s="14">
        <f>IFERROR(HLOOKUP("w",'VI3'!$F:$F,MATCH(LOWER(SUBSTITUTE(HLOOKUP("vehicle",[1]pl!$C:$C,pos!Y59),"-","_")),'VI3'!$A:$A,0)) / HLOOKUP("b",'VI3'!$E:$E,MATCH(LOWER(SUBSTITUTE(HLOOKUP("vehicle",[1]pl!$C:$C,pos!Y59),"-","_")),'VI3'!$A:$A,0)),)</f>
        <v>0</v>
      </c>
      <c r="Z59" s="14">
        <f>IFERROR(HLOOKUP("w",'VI3'!$F:$F,MATCH(LOWER(SUBSTITUTE(HLOOKUP("vehicle",[1]pl!$C:$C,pos!Z59),"-","_")),'VI3'!$A:$A,0)) / HLOOKUP("b",'VI3'!$E:$E,MATCH(LOWER(SUBSTITUTE(HLOOKUP("vehicle",[1]pl!$C:$C,pos!Z59),"-","_")),'VI3'!$A:$A,0)),)</f>
        <v>0</v>
      </c>
      <c r="AA59" s="14">
        <f>IFERROR(HLOOKUP("w",'VI3'!$F:$F,MATCH(LOWER(SUBSTITUTE(HLOOKUP("vehicle",[1]pl!$C:$C,pos!AA59),"-","_")),'VI3'!$A:$A,0)) / HLOOKUP("b",'VI3'!$E:$E,MATCH(LOWER(SUBSTITUTE(HLOOKUP("vehicle",[1]pl!$C:$C,pos!AA59),"-","_")),'VI3'!$A:$A,0)),)</f>
        <v>0</v>
      </c>
      <c r="AB59" s="14">
        <f>IFERROR(HLOOKUP("w",'VI3'!$F:$F,MATCH(LOWER(SUBSTITUTE(HLOOKUP("vehicle",[1]pl!$C:$C,pos!AB59),"-","_")),'VI3'!$A:$A,0)) / HLOOKUP("b",'VI3'!$E:$E,MATCH(LOWER(SUBSTITUTE(HLOOKUP("vehicle",[1]pl!$C:$C,pos!AB59),"-","_")),'VI3'!$A:$A,0)),)</f>
        <v>0</v>
      </c>
      <c r="AC59" s="14">
        <f>IFERROR(HLOOKUP("w",'VI3'!$F:$F,MATCH(LOWER(SUBSTITUTE(HLOOKUP("vehicle",[1]pl!$C:$C,pos!AC59),"-","_")),'VI3'!$A:$A,0)) / HLOOKUP("b",'VI3'!$E:$E,MATCH(LOWER(SUBSTITUTE(HLOOKUP("vehicle",[1]pl!$C:$C,pos!AC59),"-","_")),'VI3'!$A:$A,0)),)</f>
        <v>0</v>
      </c>
      <c r="AD59" s="14">
        <f>IFERROR(HLOOKUP("w",'VI3'!$F:$F,MATCH(LOWER(SUBSTITUTE(HLOOKUP("vehicle",[1]pl!$C:$C,pos!AD59),"-","_")),'VI3'!$A:$A,0)) / HLOOKUP("b",'VI3'!$E:$E,MATCH(LOWER(SUBSTITUTE(HLOOKUP("vehicle",[1]pl!$C:$C,pos!AD59),"-","_")),'VI3'!$A:$A,0)),)</f>
        <v>0</v>
      </c>
      <c r="AE59" s="14">
        <f>IFERROR(HLOOKUP("w",'VI3'!$F:$F,MATCH(LOWER(SUBSTITUTE(HLOOKUP("vehicle",[1]pl!$C:$C,pos!AE59),"-","_")),'VI3'!$A:$A,0)) / HLOOKUP("b",'VI3'!$E:$E,MATCH(LOWER(SUBSTITUTE(HLOOKUP("vehicle",[1]pl!$C:$C,pos!AE59),"-","_")),'VI3'!$A:$A,0)),)</f>
        <v>0</v>
      </c>
    </row>
    <row r="60" spans="1:31" x14ac:dyDescent="0.25">
      <c r="A60" s="14">
        <f>IFERROR(HLOOKUP("w",'VI3'!$F:$F,MATCH(LOWER(SUBSTITUTE(HLOOKUP("vehicle",[1]pl!$C:$C,pos!A60),"-","_")),'VI3'!$A:$A,0)) / HLOOKUP("b",'VI3'!$E:$E,MATCH(LOWER(SUBSTITUTE(HLOOKUP("vehicle",[1]pl!$C:$C,pos!A60),"-","_")),'VI3'!$A:$A,0)),)</f>
        <v>0</v>
      </c>
      <c r="B60" s="14">
        <f>IFERROR(HLOOKUP("w",'VI3'!$F:$F,MATCH(LOWER(SUBSTITUTE(HLOOKUP("vehicle",[1]pl!$C:$C,pos!B60),"-","_")),'VI3'!$A:$A,0)) / HLOOKUP("b",'VI3'!$E:$E,MATCH(LOWER(SUBSTITUTE(HLOOKUP("vehicle",[1]pl!$C:$C,pos!B60),"-","_")),'VI3'!$A:$A,0)),)</f>
        <v>0</v>
      </c>
      <c r="C60" s="14">
        <f>IFERROR(HLOOKUP("w",'VI3'!$F:$F,MATCH(LOWER(SUBSTITUTE(HLOOKUP("vehicle",[1]pl!$C:$C,pos!C60),"-","_")),'VI3'!$A:$A,0)) / HLOOKUP("b",'VI3'!$E:$E,MATCH(LOWER(SUBSTITUTE(HLOOKUP("vehicle",[1]pl!$C:$C,pos!C60),"-","_")),'VI3'!$A:$A,0)),)</f>
        <v>0</v>
      </c>
      <c r="D60" s="14">
        <f>IFERROR(HLOOKUP("w",'VI3'!$F:$F,MATCH(LOWER(SUBSTITUTE(HLOOKUP("vehicle",[1]pl!$C:$C,pos!D60),"-","_")),'VI3'!$A:$A,0)) / HLOOKUP("b",'VI3'!$E:$E,MATCH(LOWER(SUBSTITUTE(HLOOKUP("vehicle",[1]pl!$C:$C,pos!D60),"-","_")),'VI3'!$A:$A,0)),)</f>
        <v>0</v>
      </c>
      <c r="E60" s="14">
        <f>IFERROR(HLOOKUP("w",'VI3'!$F:$F,MATCH(LOWER(SUBSTITUTE(HLOOKUP("vehicle",[1]pl!$C:$C,pos!E60),"-","_")),'VI3'!$A:$A,0)) / HLOOKUP("b",'VI3'!$E:$E,MATCH(LOWER(SUBSTITUTE(HLOOKUP("vehicle",[1]pl!$C:$C,pos!E60),"-","_")),'VI3'!$A:$A,0)),)</f>
        <v>0</v>
      </c>
      <c r="F60" s="14">
        <f>IFERROR(HLOOKUP("w",'VI3'!$F:$F,MATCH(LOWER(SUBSTITUTE(HLOOKUP("vehicle",[1]pl!$C:$C,pos!F60),"-","_")),'VI3'!$A:$A,0)) / HLOOKUP("b",'VI3'!$E:$E,MATCH(LOWER(SUBSTITUTE(HLOOKUP("vehicle",[1]pl!$C:$C,pos!F60),"-","_")),'VI3'!$A:$A,0)),)</f>
        <v>0</v>
      </c>
      <c r="G60" s="14">
        <f>IFERROR(HLOOKUP("w",'VI3'!$F:$F,MATCH(LOWER(SUBSTITUTE(HLOOKUP("vehicle",[1]pl!$C:$C,pos!G60),"-","_")),'VI3'!$A:$A,0)) / HLOOKUP("b",'VI3'!$E:$E,MATCH(LOWER(SUBSTITUTE(HLOOKUP("vehicle",[1]pl!$C:$C,pos!G60),"-","_")),'VI3'!$A:$A,0)),)</f>
        <v>0</v>
      </c>
      <c r="H60" s="14">
        <f>IFERROR(HLOOKUP("w",'VI3'!$F:$F,MATCH(LOWER(SUBSTITUTE(HLOOKUP("vehicle",[1]pl!$C:$C,pos!H60),"-","_")),'VI3'!$A:$A,0)) / HLOOKUP("b",'VI3'!$E:$E,MATCH(LOWER(SUBSTITUTE(HLOOKUP("vehicle",[1]pl!$C:$C,pos!H60),"-","_")),'VI3'!$A:$A,0)),)</f>
        <v>0</v>
      </c>
      <c r="I60" s="14">
        <f>IFERROR(HLOOKUP("w",'VI3'!$F:$F,MATCH(LOWER(SUBSTITUTE(HLOOKUP("vehicle",[1]pl!$C:$C,pos!I60),"-","_")),'VI3'!$A:$A,0)) / HLOOKUP("b",'VI3'!$E:$E,MATCH(LOWER(SUBSTITUTE(HLOOKUP("vehicle",[1]pl!$C:$C,pos!I60),"-","_")),'VI3'!$A:$A,0)),)</f>
        <v>0</v>
      </c>
      <c r="J60" s="14">
        <f>IFERROR(HLOOKUP("w",'VI3'!$F:$F,MATCH(LOWER(SUBSTITUTE(HLOOKUP("vehicle",[1]pl!$C:$C,pos!J60),"-","_")),'VI3'!$A:$A,0)) / HLOOKUP("b",'VI3'!$E:$E,MATCH(LOWER(SUBSTITUTE(HLOOKUP("vehicle",[1]pl!$C:$C,pos!J60),"-","_")),'VI3'!$A:$A,0)),)</f>
        <v>0</v>
      </c>
      <c r="K60" s="14">
        <f>IFERROR(HLOOKUP("w",'VI3'!$F:$F,MATCH(LOWER(SUBSTITUTE(HLOOKUP("vehicle",[1]pl!$C:$C,pos!K60),"-","_")),'VI3'!$A:$A,0)) / HLOOKUP("b",'VI3'!$E:$E,MATCH(LOWER(SUBSTITUTE(HLOOKUP("vehicle",[1]pl!$C:$C,pos!K60),"-","_")),'VI3'!$A:$A,0)),)</f>
        <v>0</v>
      </c>
      <c r="L60" s="14">
        <f>IFERROR(HLOOKUP("w",'VI3'!$F:$F,MATCH(LOWER(SUBSTITUTE(HLOOKUP("vehicle",[1]pl!$C:$C,pos!L60),"-","_")),'VI3'!$A:$A,0)) / HLOOKUP("b",'VI3'!$E:$E,MATCH(LOWER(SUBSTITUTE(HLOOKUP("vehicle",[1]pl!$C:$C,pos!L60),"-","_")),'VI3'!$A:$A,0)),)</f>
        <v>0</v>
      </c>
      <c r="M60" s="14">
        <f>IFERROR(HLOOKUP("w",'VI3'!$F:$F,MATCH(LOWER(SUBSTITUTE(HLOOKUP("vehicle",[1]pl!$C:$C,pos!M60),"-","_")),'VI3'!$A:$A,0)) / HLOOKUP("b",'VI3'!$E:$E,MATCH(LOWER(SUBSTITUTE(HLOOKUP("vehicle",[1]pl!$C:$C,pos!M60),"-","_")),'VI3'!$A:$A,0)),)</f>
        <v>0</v>
      </c>
      <c r="N60" s="14">
        <f>IFERROR(HLOOKUP("w",'VI3'!$F:$F,MATCH(LOWER(SUBSTITUTE(HLOOKUP("vehicle",[1]pl!$C:$C,pos!N60),"-","_")),'VI3'!$A:$A,0)) / HLOOKUP("b",'VI3'!$E:$E,MATCH(LOWER(SUBSTITUTE(HLOOKUP("vehicle",[1]pl!$C:$C,pos!N60),"-","_")),'VI3'!$A:$A,0)),)</f>
        <v>0</v>
      </c>
      <c r="O60" s="14">
        <f>IFERROR(HLOOKUP("w",'VI3'!$F:$F,MATCH(LOWER(SUBSTITUTE(HLOOKUP("vehicle",[1]pl!$C:$C,pos!O60),"-","_")),'VI3'!$A:$A,0)) / HLOOKUP("b",'VI3'!$E:$E,MATCH(LOWER(SUBSTITUTE(HLOOKUP("vehicle",[1]pl!$C:$C,pos!O60),"-","_")),'VI3'!$A:$A,0)),)</f>
        <v>0</v>
      </c>
      <c r="P60" s="14"/>
      <c r="Q60" s="14">
        <f>IFERROR(HLOOKUP("w",'VI3'!$F:$F,MATCH(LOWER(SUBSTITUTE(HLOOKUP("vehicle",[1]pl!$C:$C,pos!Q60),"-","_")),'VI3'!$A:$A,0)) / HLOOKUP("b",'VI3'!$E:$E,MATCH(LOWER(SUBSTITUTE(HLOOKUP("vehicle",[1]pl!$C:$C,pos!Q60),"-","_")),'VI3'!$A:$A,0)),)</f>
        <v>0</v>
      </c>
      <c r="R60" s="14">
        <f>IFERROR(HLOOKUP("w",'VI3'!$F:$F,MATCH(LOWER(SUBSTITUTE(HLOOKUP("vehicle",[1]pl!$C:$C,pos!R60),"-","_")),'VI3'!$A:$A,0)) / HLOOKUP("b",'VI3'!$E:$E,MATCH(LOWER(SUBSTITUTE(HLOOKUP("vehicle",[1]pl!$C:$C,pos!R60),"-","_")),'VI3'!$A:$A,0)),)</f>
        <v>0</v>
      </c>
      <c r="S60" s="14">
        <f>IFERROR(HLOOKUP("w",'VI3'!$F:$F,MATCH(LOWER(SUBSTITUTE(HLOOKUP("vehicle",[1]pl!$C:$C,pos!S60),"-","_")),'VI3'!$A:$A,0)) / HLOOKUP("b",'VI3'!$E:$E,MATCH(LOWER(SUBSTITUTE(HLOOKUP("vehicle",[1]pl!$C:$C,pos!S60),"-","_")),'VI3'!$A:$A,0)),)</f>
        <v>0</v>
      </c>
      <c r="T60" s="14">
        <f>IFERROR(HLOOKUP("w",'VI3'!$F:$F,MATCH(LOWER(SUBSTITUTE(HLOOKUP("vehicle",[1]pl!$C:$C,pos!T60),"-","_")),'VI3'!$A:$A,0)) / HLOOKUP("b",'VI3'!$E:$E,MATCH(LOWER(SUBSTITUTE(HLOOKUP("vehicle",[1]pl!$C:$C,pos!T60),"-","_")),'VI3'!$A:$A,0)),)</f>
        <v>0</v>
      </c>
      <c r="U60" s="14">
        <f>IFERROR(HLOOKUP("w",'VI3'!$F:$F,MATCH(LOWER(SUBSTITUTE(HLOOKUP("vehicle",[1]pl!$C:$C,pos!U60),"-","_")),'VI3'!$A:$A,0)) / HLOOKUP("b",'VI3'!$E:$E,MATCH(LOWER(SUBSTITUTE(HLOOKUP("vehicle",[1]pl!$C:$C,pos!U60),"-","_")),'VI3'!$A:$A,0)),)</f>
        <v>0</v>
      </c>
      <c r="V60" s="14">
        <f>IFERROR(HLOOKUP("w",'VI3'!$F:$F,MATCH(LOWER(SUBSTITUTE(HLOOKUP("vehicle",[1]pl!$C:$C,pos!V60),"-","_")),'VI3'!$A:$A,0)) / HLOOKUP("b",'VI3'!$E:$E,MATCH(LOWER(SUBSTITUTE(HLOOKUP("vehicle",[1]pl!$C:$C,pos!V60),"-","_")),'VI3'!$A:$A,0)),)</f>
        <v>0</v>
      </c>
      <c r="W60" s="14">
        <f>IFERROR(HLOOKUP("w",'VI3'!$F:$F,MATCH(LOWER(SUBSTITUTE(HLOOKUP("vehicle",[1]pl!$C:$C,pos!W60),"-","_")),'VI3'!$A:$A,0)) / HLOOKUP("b",'VI3'!$E:$E,MATCH(LOWER(SUBSTITUTE(HLOOKUP("vehicle",[1]pl!$C:$C,pos!W60),"-","_")),'VI3'!$A:$A,0)),)</f>
        <v>0</v>
      </c>
      <c r="X60" s="14">
        <f>IFERROR(HLOOKUP("w",'VI3'!$F:$F,MATCH(LOWER(SUBSTITUTE(HLOOKUP("vehicle",[1]pl!$C:$C,pos!X60),"-","_")),'VI3'!$A:$A,0)) / HLOOKUP("b",'VI3'!$E:$E,MATCH(LOWER(SUBSTITUTE(HLOOKUP("vehicle",[1]pl!$C:$C,pos!X60),"-","_")),'VI3'!$A:$A,0)),)</f>
        <v>0</v>
      </c>
      <c r="Y60" s="14">
        <f>IFERROR(HLOOKUP("w",'VI3'!$F:$F,MATCH(LOWER(SUBSTITUTE(HLOOKUP("vehicle",[1]pl!$C:$C,pos!Y60),"-","_")),'VI3'!$A:$A,0)) / HLOOKUP("b",'VI3'!$E:$E,MATCH(LOWER(SUBSTITUTE(HLOOKUP("vehicle",[1]pl!$C:$C,pos!Y60),"-","_")),'VI3'!$A:$A,0)),)</f>
        <v>0</v>
      </c>
      <c r="Z60" s="14">
        <f>IFERROR(HLOOKUP("w",'VI3'!$F:$F,MATCH(LOWER(SUBSTITUTE(HLOOKUP("vehicle",[1]pl!$C:$C,pos!Z60),"-","_")),'VI3'!$A:$A,0)) / HLOOKUP("b",'VI3'!$E:$E,MATCH(LOWER(SUBSTITUTE(HLOOKUP("vehicle",[1]pl!$C:$C,pos!Z60),"-","_")),'VI3'!$A:$A,0)),)</f>
        <v>0</v>
      </c>
      <c r="AA60" s="14">
        <f>IFERROR(HLOOKUP("w",'VI3'!$F:$F,MATCH(LOWER(SUBSTITUTE(HLOOKUP("vehicle",[1]pl!$C:$C,pos!AA60),"-","_")),'VI3'!$A:$A,0)) / HLOOKUP("b",'VI3'!$E:$E,MATCH(LOWER(SUBSTITUTE(HLOOKUP("vehicle",[1]pl!$C:$C,pos!AA60),"-","_")),'VI3'!$A:$A,0)),)</f>
        <v>0</v>
      </c>
      <c r="AB60" s="14">
        <f>IFERROR(HLOOKUP("w",'VI3'!$F:$F,MATCH(LOWER(SUBSTITUTE(HLOOKUP("vehicle",[1]pl!$C:$C,pos!AB60),"-","_")),'VI3'!$A:$A,0)) / HLOOKUP("b",'VI3'!$E:$E,MATCH(LOWER(SUBSTITUTE(HLOOKUP("vehicle",[1]pl!$C:$C,pos!AB60),"-","_")),'VI3'!$A:$A,0)),)</f>
        <v>0</v>
      </c>
      <c r="AC60" s="14">
        <f>IFERROR(HLOOKUP("w",'VI3'!$F:$F,MATCH(LOWER(SUBSTITUTE(HLOOKUP("vehicle",[1]pl!$C:$C,pos!AC60),"-","_")),'VI3'!$A:$A,0)) / HLOOKUP("b",'VI3'!$E:$E,MATCH(LOWER(SUBSTITUTE(HLOOKUP("vehicle",[1]pl!$C:$C,pos!AC60),"-","_")),'VI3'!$A:$A,0)),)</f>
        <v>0</v>
      </c>
      <c r="AD60" s="14">
        <f>IFERROR(HLOOKUP("w",'VI3'!$F:$F,MATCH(LOWER(SUBSTITUTE(HLOOKUP("vehicle",[1]pl!$C:$C,pos!AD60),"-","_")),'VI3'!$A:$A,0)) / HLOOKUP("b",'VI3'!$E:$E,MATCH(LOWER(SUBSTITUTE(HLOOKUP("vehicle",[1]pl!$C:$C,pos!AD60),"-","_")),'VI3'!$A:$A,0)),)</f>
        <v>0</v>
      </c>
      <c r="AE60" s="14">
        <f>IFERROR(HLOOKUP("w",'VI3'!$F:$F,MATCH(LOWER(SUBSTITUTE(HLOOKUP("vehicle",[1]pl!$C:$C,pos!AE60),"-","_")),'VI3'!$A:$A,0)) / HLOOKUP("b",'VI3'!$E:$E,MATCH(LOWER(SUBSTITUTE(HLOOKUP("vehicle",[1]pl!$C:$C,pos!AE60),"-","_")),'VI3'!$A:$A,0)),)</f>
        <v>0</v>
      </c>
    </row>
    <row r="61" spans="1:3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</row>
    <row r="62" spans="1:3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</row>
    <row r="63" spans="1:3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</row>
    <row r="64" spans="1:3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</row>
    <row r="65" spans="1:3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 spans="1:3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</row>
    <row r="67" spans="1:3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</row>
    <row r="68" spans="1:3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</row>
    <row r="69" spans="1:3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</row>
    <row r="70" spans="1:3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</row>
    <row r="71" spans="1:3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</row>
    <row r="72" spans="1:3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</row>
    <row r="73" spans="1:3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 spans="1:3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 spans="1:3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 spans="1:3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 spans="1:3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 spans="1:3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 spans="1:3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 spans="1:3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 spans="1:3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 spans="1:3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 spans="1:3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 spans="1:3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 spans="1:3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 spans="1:3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 spans="1:3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</row>
    <row r="88" spans="1:3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 spans="1:3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 spans="1:3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 spans="1:3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</row>
    <row r="92" spans="1:3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 spans="1:3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</row>
    <row r="94" spans="1:3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 spans="1:3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 spans="1:3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 spans="1:3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 spans="1:3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 spans="1:3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 spans="1:3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 spans="1:3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 spans="1:3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 spans="1:3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spans="1:3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 spans="1:3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 spans="1:3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 spans="1:3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 spans="1:3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 spans="1:3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 spans="1:3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 spans="1:3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 spans="1:3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 spans="1:3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 spans="1:3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 spans="1:3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 spans="1:3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 spans="1:3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 spans="1:3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 spans="1:3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 spans="1:3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 spans="1:3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 spans="1:3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 spans="1:3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 spans="1:3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 spans="1:3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 spans="1:3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 spans="1:3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 spans="1:3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 spans="1:3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 spans="1:3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 spans="1:3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 spans="1:3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 spans="1:3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 spans="1:3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 spans="1:3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 spans="1:3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  <row r="141" spans="1:3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</row>
    <row r="142" spans="1:3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 spans="1:3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</row>
    <row r="144" spans="1:3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 spans="1:3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</row>
    <row r="146" spans="1:3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 spans="1:3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</row>
    <row r="148" spans="1:3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</row>
    <row r="149" spans="1:3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</row>
    <row r="150" spans="1:3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</row>
    <row r="151" spans="1:3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</row>
    <row r="152" spans="1:3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 spans="1:3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</row>
    <row r="154" spans="1:3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</row>
    <row r="155" spans="1:3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</row>
    <row r="156" spans="1:3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spans="1:3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</row>
    <row r="158" spans="1:3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</row>
    <row r="159" spans="1:3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</row>
    <row r="160" spans="1:3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</row>
    <row r="161" spans="1:3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</row>
    <row r="162" spans="1:3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</row>
    <row r="163" spans="1:3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</row>
    <row r="164" spans="1:3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</row>
    <row r="165" spans="1:3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</row>
    <row r="166" spans="1:3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</row>
    <row r="167" spans="1:3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</row>
    <row r="168" spans="1:3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</row>
    <row r="169" spans="1:3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</row>
    <row r="170" spans="1:3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</row>
    <row r="171" spans="1:3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</row>
    <row r="172" spans="1:3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</row>
    <row r="173" spans="1:3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</row>
    <row r="174" spans="1:3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</row>
    <row r="175" spans="1:3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</row>
    <row r="176" spans="1:3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 spans="1:3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</row>
    <row r="178" spans="1:3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</row>
    <row r="179" spans="1:3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</row>
    <row r="180" spans="1:3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</row>
    <row r="181" spans="1:3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</row>
    <row r="182" spans="1:3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</row>
    <row r="183" spans="1:3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</row>
    <row r="184" spans="1:3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</row>
    <row r="185" spans="1:3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6" spans="1:3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 spans="1:3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</row>
    <row r="188" spans="1:3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</row>
    <row r="189" spans="1:3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</row>
    <row r="190" spans="1:3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</row>
    <row r="191" spans="1:3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</row>
    <row r="192" spans="1:3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</row>
    <row r="193" spans="1:3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</row>
    <row r="194" spans="1:3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</row>
    <row r="195" spans="1:3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</row>
    <row r="196" spans="1:3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</row>
    <row r="197" spans="1:3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</row>
    <row r="198" spans="1:3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</row>
    <row r="199" spans="1:3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</row>
    <row r="200" spans="1:3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5" width="6.42578125" bestFit="1" customWidth="1"/>
    <col min="16" max="16" width="3.5703125" customWidth="1"/>
    <col min="17" max="17" width="6.42578125" bestFit="1" customWidth="1"/>
    <col min="18" max="18" width="5.42578125" bestFit="1" customWidth="1"/>
    <col min="19" max="24" width="6.42578125" bestFit="1" customWidth="1"/>
    <col min="25" max="25" width="5.42578125" bestFit="1" customWidth="1"/>
    <col min="26" max="27" width="6.42578125" bestFit="1" customWidth="1"/>
    <col min="28" max="28" width="5.42578125" bestFit="1" customWidth="1"/>
    <col min="29" max="31" width="6.42578125" bestFit="1" customWidth="1"/>
  </cols>
  <sheetData>
    <row r="1" spans="1:31" x14ac:dyDescent="0.25">
      <c r="A1" s="6">
        <f>IFERROR(HLOOKUP("battles",[1]pl!$E:$E,pos!A1),)</f>
        <v>1297</v>
      </c>
      <c r="B1" s="6">
        <f>IFERROR(HLOOKUP("battles",[1]pl!$E:$E,pos!B1),)</f>
        <v>136</v>
      </c>
      <c r="C1" s="6">
        <f>IFERROR(HLOOKUP("battles",[1]pl!$E:$E,pos!C1),)</f>
        <v>2998</v>
      </c>
      <c r="D1" s="6">
        <f>IFERROR(HLOOKUP("battles",[1]pl!$E:$E,pos!D1),)</f>
        <v>17811</v>
      </c>
      <c r="E1" s="6">
        <f>IFERROR(HLOOKUP("battles",[1]pl!$E:$E,pos!E1),)</f>
        <v>1390</v>
      </c>
      <c r="F1" s="6">
        <f>IFERROR(HLOOKUP("battles",[1]pl!$E:$E,pos!F1),)</f>
        <v>677</v>
      </c>
      <c r="G1" s="6">
        <f>IFERROR(HLOOKUP("battles",[1]pl!$E:$E,pos!G1),)</f>
        <v>938</v>
      </c>
      <c r="H1" s="6">
        <f>IFERROR(HLOOKUP("battles",[1]pl!$E:$E,pos!H1),)</f>
        <v>592</v>
      </c>
      <c r="I1" s="6">
        <f>IFERROR(HLOOKUP("battles",[1]pl!$E:$E,pos!I1),)</f>
        <v>575</v>
      </c>
      <c r="J1" s="6">
        <f>IFERROR(HLOOKUP("battles",[1]pl!$E:$E,pos!J1),)</f>
        <v>9003</v>
      </c>
      <c r="K1" s="6">
        <f>IFERROR(HLOOKUP("battles",[1]pl!$E:$E,pos!K1),)</f>
        <v>127</v>
      </c>
      <c r="L1" s="6">
        <f>IFERROR(HLOOKUP("battles",[1]pl!$E:$E,pos!L1),)</f>
        <v>2309</v>
      </c>
      <c r="M1" s="6">
        <f>IFERROR(HLOOKUP("battles",[1]pl!$E:$E,pos!M1),)</f>
        <v>3831</v>
      </c>
      <c r="N1" s="6">
        <f>IFERROR(HLOOKUP("battles",[1]pl!$E:$E,pos!N1),)</f>
        <v>424</v>
      </c>
      <c r="O1" s="6">
        <f>IFERROR(HLOOKUP("battles",[1]pl!$E:$E,pos!O1),)</f>
        <v>562</v>
      </c>
      <c r="Q1" s="6">
        <f>IFERROR(HLOOKUP("battles",[1]pl!$E:$E,pos!Q1),)</f>
        <v>6212</v>
      </c>
      <c r="R1" s="6">
        <f>IFERROR(HLOOKUP("battles",[1]pl!$E:$E,pos!R1),)</f>
        <v>55</v>
      </c>
      <c r="S1" s="6">
        <f>IFERROR(HLOOKUP("battles",[1]pl!$E:$E,pos!S1),)</f>
        <v>2045</v>
      </c>
      <c r="T1" s="6">
        <f>IFERROR(HLOOKUP("battles",[1]pl!$E:$E,pos!T1),)</f>
        <v>2553</v>
      </c>
      <c r="U1" s="6">
        <f>IFERROR(HLOOKUP("battles",[1]pl!$E:$E,pos!U1),)</f>
        <v>519</v>
      </c>
      <c r="V1" s="6">
        <f>IFERROR(HLOOKUP("battles",[1]pl!$E:$E,pos!V1),)</f>
        <v>154</v>
      </c>
      <c r="W1" s="6">
        <f>IFERROR(HLOOKUP("battles",[1]pl!$E:$E,pos!W1),)</f>
        <v>305</v>
      </c>
      <c r="X1" s="6">
        <f>IFERROR(HLOOKUP("battles",[1]pl!$E:$E,pos!X1),)</f>
        <v>611</v>
      </c>
      <c r="Y1" s="6">
        <f>IFERROR(HLOOKUP("battles",[1]pl!$E:$E,pos!Y1),)</f>
        <v>1136</v>
      </c>
      <c r="Z1" s="6">
        <f>IFERROR(HLOOKUP("battles",[1]pl!$E:$E,pos!Z1),)</f>
        <v>324</v>
      </c>
      <c r="AA1" s="6">
        <f>IFERROR(HLOOKUP("battles",[1]pl!$E:$E,pos!AA1),)</f>
        <v>220</v>
      </c>
      <c r="AB1" s="6">
        <f>IFERROR(HLOOKUP("battles",[1]pl!$E:$E,pos!AB1),)</f>
        <v>670</v>
      </c>
      <c r="AC1" s="6">
        <f>IFERROR(HLOOKUP("battles",[1]pl!$E:$E,pos!AC1),)</f>
        <v>1358</v>
      </c>
      <c r="AD1" s="6">
        <f>IFERROR(HLOOKUP("battles",[1]pl!$E:$E,pos!AD1),)</f>
        <v>195</v>
      </c>
      <c r="AE1" s="6">
        <f>IFERROR(HLOOKUP("battles",[1]pl!$E:$E,pos!AE1),)</f>
        <v>158</v>
      </c>
    </row>
    <row r="2" spans="1:31" s="2" customFormat="1" x14ac:dyDescent="0.25">
      <c r="A2" s="6">
        <f>IFERROR(HLOOKUP("battles",[1]pl!$E:$E,pos!A2),)</f>
        <v>2594</v>
      </c>
      <c r="B2" s="6">
        <f>IFERROR(HLOOKUP("battles",[1]pl!$E:$E,pos!B2),)</f>
        <v>10455</v>
      </c>
      <c r="C2" s="6">
        <f>IFERROR(HLOOKUP("battles",[1]pl!$E:$E,pos!C2),)</f>
        <v>1040</v>
      </c>
      <c r="D2" s="6">
        <f>IFERROR(HLOOKUP("battles",[1]pl!$E:$E,pos!D2),)</f>
        <v>4155</v>
      </c>
      <c r="E2" s="6">
        <f>IFERROR(HLOOKUP("battles",[1]pl!$E:$E,pos!E2),)</f>
        <v>203</v>
      </c>
      <c r="F2" s="6">
        <f>IFERROR(HLOOKUP("battles",[1]pl!$E:$E,pos!F2),)</f>
        <v>1021</v>
      </c>
      <c r="G2" s="6">
        <f>IFERROR(HLOOKUP("battles",[1]pl!$E:$E,pos!G2),)</f>
        <v>17811</v>
      </c>
      <c r="H2" s="6">
        <f>IFERROR(HLOOKUP("battles",[1]pl!$E:$E,pos!H2),)</f>
        <v>27485</v>
      </c>
      <c r="I2" s="6">
        <f>IFERROR(HLOOKUP("battles",[1]pl!$E:$E,pos!I2),)</f>
        <v>4128</v>
      </c>
      <c r="J2" s="6">
        <f>IFERROR(HLOOKUP("battles",[1]pl!$E:$E,pos!J2),)</f>
        <v>16215</v>
      </c>
      <c r="K2" s="6">
        <f>IFERROR(HLOOKUP("battles",[1]pl!$E:$E,pos!K2),)</f>
        <v>5568</v>
      </c>
      <c r="L2" s="6">
        <f>IFERROR(HLOOKUP("battles",[1]pl!$E:$E,pos!L2),)</f>
        <v>141</v>
      </c>
      <c r="M2" s="6">
        <f>IFERROR(HLOOKUP("battles",[1]pl!$E:$E,pos!M2),)</f>
        <v>802</v>
      </c>
      <c r="N2" s="6">
        <f>IFERROR(HLOOKUP("battles",[1]pl!$E:$E,pos!N2),)</f>
        <v>5652</v>
      </c>
      <c r="O2" s="6">
        <f>IFERROR(HLOOKUP("battles",[1]pl!$E:$E,pos!O2),)</f>
        <v>1731</v>
      </c>
      <c r="Q2" s="6">
        <f>IFERROR(HLOOKUP("battles",[1]pl!$E:$E,pos!Q2),)</f>
        <v>642</v>
      </c>
      <c r="R2" s="6">
        <f>IFERROR(HLOOKUP("battles",[1]pl!$E:$E,pos!R2),)</f>
        <v>1133</v>
      </c>
      <c r="S2" s="6">
        <f>IFERROR(HLOOKUP("battles",[1]pl!$E:$E,pos!S2),)</f>
        <v>2868</v>
      </c>
      <c r="T2" s="6">
        <f>IFERROR(HLOOKUP("battles",[1]pl!$E:$E,pos!T2),)</f>
        <v>1072</v>
      </c>
      <c r="U2" s="6">
        <f>IFERROR(HLOOKUP("battles",[1]pl!$E:$E,pos!U2),)</f>
        <v>1583</v>
      </c>
      <c r="V2" s="6">
        <f>IFERROR(HLOOKUP("battles",[1]pl!$E:$E,pos!V2),)</f>
        <v>4144</v>
      </c>
      <c r="W2" s="6">
        <f>IFERROR(HLOOKUP("battles",[1]pl!$E:$E,pos!W2),)</f>
        <v>1719</v>
      </c>
      <c r="X2" s="6">
        <f>IFERROR(HLOOKUP("battles",[1]pl!$E:$E,pos!X2),)</f>
        <v>2062</v>
      </c>
      <c r="Y2" s="6">
        <f>IFERROR(HLOOKUP("battles",[1]pl!$E:$E,pos!Y2),)</f>
        <v>566</v>
      </c>
      <c r="Z2" s="6">
        <f>IFERROR(HLOOKUP("battles",[1]pl!$E:$E,pos!Z2),)</f>
        <v>918</v>
      </c>
      <c r="AA2" s="6">
        <f>IFERROR(HLOOKUP("battles",[1]pl!$E:$E,pos!AA2),)</f>
        <v>1210</v>
      </c>
      <c r="AB2" s="6">
        <f>IFERROR(HLOOKUP("battles",[1]pl!$E:$E,pos!AB2),)</f>
        <v>8905</v>
      </c>
      <c r="AC2" s="6">
        <f>IFERROR(HLOOKUP("battles",[1]pl!$E:$E,pos!AC2),)</f>
        <v>1834</v>
      </c>
      <c r="AD2" s="6">
        <f>IFERROR(HLOOKUP("battles",[1]pl!$E:$E,pos!AD2),)</f>
        <v>1673</v>
      </c>
      <c r="AE2" s="6">
        <f>IFERROR(HLOOKUP("battles",[1]pl!$E:$E,pos!AE2),)</f>
        <v>2848</v>
      </c>
    </row>
    <row r="3" spans="1:31" s="2" customFormat="1" x14ac:dyDescent="0.25">
      <c r="A3" s="6">
        <f>IFERROR(HLOOKUP("battles",[1]pl!$E:$E,pos!A3),)</f>
        <v>1356</v>
      </c>
      <c r="B3" s="6">
        <f>IFERROR(HLOOKUP("battles",[1]pl!$E:$E,pos!B3),)</f>
        <v>344</v>
      </c>
      <c r="C3" s="6">
        <f>IFERROR(HLOOKUP("battles",[1]pl!$E:$E,pos!C3),)</f>
        <v>343</v>
      </c>
      <c r="D3" s="6">
        <f>IFERROR(HLOOKUP("battles",[1]pl!$E:$E,pos!D3),)</f>
        <v>306</v>
      </c>
      <c r="E3" s="6">
        <f>IFERROR(HLOOKUP("battles",[1]pl!$E:$E,pos!E3),)</f>
        <v>12257</v>
      </c>
      <c r="F3" s="6">
        <f>IFERROR(HLOOKUP("battles",[1]pl!$E:$E,pos!F3),)</f>
        <v>515</v>
      </c>
      <c r="G3" s="6">
        <f>IFERROR(HLOOKUP("battles",[1]pl!$E:$E,pos!G3),)</f>
        <v>3633</v>
      </c>
      <c r="H3" s="6">
        <f>IFERROR(HLOOKUP("battles",[1]pl!$E:$E,pos!H3),)</f>
        <v>30902</v>
      </c>
      <c r="I3" s="6">
        <f>IFERROR(HLOOKUP("battles",[1]pl!$E:$E,pos!I3),)</f>
        <v>172</v>
      </c>
      <c r="J3" s="6">
        <f>IFERROR(HLOOKUP("battles",[1]pl!$E:$E,pos!J3),)</f>
        <v>14550</v>
      </c>
      <c r="K3" s="6">
        <f>IFERROR(HLOOKUP("battles",[1]pl!$E:$E,pos!K3),)</f>
        <v>497</v>
      </c>
      <c r="L3" s="6">
        <f>IFERROR(HLOOKUP("battles",[1]pl!$E:$E,pos!L3),)</f>
        <v>534</v>
      </c>
      <c r="M3" s="6">
        <f>IFERROR(HLOOKUP("battles",[1]pl!$E:$E,pos!M3),)</f>
        <v>6926</v>
      </c>
      <c r="N3" s="6">
        <f>IFERROR(HLOOKUP("battles",[1]pl!$E:$E,pos!N3),)</f>
        <v>721</v>
      </c>
      <c r="O3" s="6">
        <f>IFERROR(HLOOKUP("battles",[1]pl!$E:$E,pos!O3),)</f>
        <v>300</v>
      </c>
      <c r="Q3" s="6">
        <f>IFERROR(HLOOKUP("battles",[1]pl!$E:$E,pos!Q3),)</f>
        <v>1318</v>
      </c>
      <c r="R3" s="6">
        <f>IFERROR(HLOOKUP("battles",[1]pl!$E:$E,pos!R3),)</f>
        <v>95</v>
      </c>
      <c r="S3" s="6">
        <f>IFERROR(HLOOKUP("battles",[1]pl!$E:$E,pos!S3),)</f>
        <v>93</v>
      </c>
      <c r="T3" s="6">
        <f>IFERROR(HLOOKUP("battles",[1]pl!$E:$E,pos!T3),)</f>
        <v>515</v>
      </c>
      <c r="U3" s="6">
        <f>IFERROR(HLOOKUP("battles",[1]pl!$E:$E,pos!U3),)</f>
        <v>452</v>
      </c>
      <c r="V3" s="6">
        <f>IFERROR(HLOOKUP("battles",[1]pl!$E:$E,pos!V3),)</f>
        <v>3597</v>
      </c>
      <c r="W3" s="6">
        <f>IFERROR(HLOOKUP("battles",[1]pl!$E:$E,pos!W3),)</f>
        <v>365</v>
      </c>
      <c r="X3" s="6">
        <f>IFERROR(HLOOKUP("battles",[1]pl!$E:$E,pos!X3),)</f>
        <v>1244</v>
      </c>
      <c r="Y3" s="6">
        <f>IFERROR(HLOOKUP("battles",[1]pl!$E:$E,pos!Y3),)</f>
        <v>1515</v>
      </c>
      <c r="Z3" s="6">
        <f>IFERROR(HLOOKUP("battles",[1]pl!$E:$E,pos!Z3),)</f>
        <v>1676</v>
      </c>
      <c r="AA3" s="6">
        <f>IFERROR(HLOOKUP("battles",[1]pl!$E:$E,pos!AA3),)</f>
        <v>810</v>
      </c>
      <c r="AB3" s="6">
        <f>IFERROR(HLOOKUP("battles",[1]pl!$E:$E,pos!AB3),)</f>
        <v>581</v>
      </c>
      <c r="AC3" s="6">
        <f>IFERROR(HLOOKUP("battles",[1]pl!$E:$E,pos!AC3),)</f>
        <v>245</v>
      </c>
      <c r="AD3" s="6">
        <f>IFERROR(HLOOKUP("battles",[1]pl!$E:$E,pos!AD3),)</f>
        <v>737</v>
      </c>
      <c r="AE3" s="6">
        <f>IFERROR(HLOOKUP("battles",[1]pl!$E:$E,pos!AE3),)</f>
        <v>1462</v>
      </c>
    </row>
    <row r="4" spans="1:31" s="2" customFormat="1" x14ac:dyDescent="0.25">
      <c r="A4" s="6">
        <f>IFERROR(HLOOKUP("battles",[1]pl!$E:$E,pos!A4),)</f>
        <v>1381</v>
      </c>
      <c r="B4" s="6">
        <f>IFERROR(HLOOKUP("battles",[1]pl!$E:$E,pos!B4),)</f>
        <v>524</v>
      </c>
      <c r="C4" s="6">
        <f>IFERROR(HLOOKUP("battles",[1]pl!$E:$E,pos!C4),)</f>
        <v>14307</v>
      </c>
      <c r="D4" s="6">
        <f>IFERROR(HLOOKUP("battles",[1]pl!$E:$E,pos!D4),)</f>
        <v>10466</v>
      </c>
      <c r="E4" s="6">
        <f>IFERROR(HLOOKUP("battles",[1]pl!$E:$E,pos!E4),)</f>
        <v>3659</v>
      </c>
      <c r="F4" s="6">
        <f>IFERROR(HLOOKUP("battles",[1]pl!$E:$E,pos!F4),)</f>
        <v>1296</v>
      </c>
      <c r="G4" s="6">
        <f>IFERROR(HLOOKUP("battles",[1]pl!$E:$E,pos!G4),)</f>
        <v>8553</v>
      </c>
      <c r="H4" s="6">
        <f>IFERROR(HLOOKUP("battles",[1]pl!$E:$E,pos!H4),)</f>
        <v>722</v>
      </c>
      <c r="I4" s="6">
        <f>IFERROR(HLOOKUP("battles",[1]pl!$E:$E,pos!I4),)</f>
        <v>2360</v>
      </c>
      <c r="J4" s="6">
        <f>IFERROR(HLOOKUP("battles",[1]pl!$E:$E,pos!J4),)</f>
        <v>1263</v>
      </c>
      <c r="K4" s="6">
        <f>IFERROR(HLOOKUP("battles",[1]pl!$E:$E,pos!K4),)</f>
        <v>536</v>
      </c>
      <c r="L4" s="6">
        <f>IFERROR(HLOOKUP("battles",[1]pl!$E:$E,pos!L4),)</f>
        <v>2792</v>
      </c>
      <c r="M4" s="6">
        <f>IFERROR(HLOOKUP("battles",[1]pl!$E:$E,pos!M4),)</f>
        <v>2</v>
      </c>
      <c r="N4" s="6">
        <f>IFERROR(HLOOKUP("battles",[1]pl!$E:$E,pos!N4),)</f>
        <v>1122</v>
      </c>
      <c r="O4" s="6">
        <f>IFERROR(HLOOKUP("battles",[1]pl!$E:$E,pos!O4),)</f>
        <v>2272</v>
      </c>
      <c r="Q4" s="6">
        <f>IFERROR(HLOOKUP("battles",[1]pl!$E:$E,pos!Q4),)</f>
        <v>5998</v>
      </c>
      <c r="R4" s="6">
        <f>IFERROR(HLOOKUP("battles",[1]pl!$E:$E,pos!R4),)</f>
        <v>1346</v>
      </c>
      <c r="S4" s="6">
        <f>IFERROR(HLOOKUP("battles",[1]pl!$E:$E,pos!S4),)</f>
        <v>1609</v>
      </c>
      <c r="T4" s="6">
        <f>IFERROR(HLOOKUP("battles",[1]pl!$E:$E,pos!T4),)</f>
        <v>5873</v>
      </c>
      <c r="U4" s="6">
        <f>IFERROR(HLOOKUP("battles",[1]pl!$E:$E,pos!U4),)</f>
        <v>3459</v>
      </c>
      <c r="V4" s="6">
        <f>IFERROR(HLOOKUP("battles",[1]pl!$E:$E,pos!V4),)</f>
        <v>837</v>
      </c>
      <c r="W4" s="6">
        <f>IFERROR(HLOOKUP("battles",[1]pl!$E:$E,pos!W4),)</f>
        <v>2483</v>
      </c>
      <c r="X4" s="6">
        <f>IFERROR(HLOOKUP("battles",[1]pl!$E:$E,pos!X4),)</f>
        <v>11860</v>
      </c>
      <c r="Y4" s="6">
        <f>IFERROR(HLOOKUP("battles",[1]pl!$E:$E,pos!Y4),)</f>
        <v>7157</v>
      </c>
      <c r="Z4" s="6">
        <f>IFERROR(HLOOKUP("battles",[1]pl!$E:$E,pos!Z4),)</f>
        <v>1462</v>
      </c>
      <c r="AA4" s="6">
        <f>IFERROR(HLOOKUP("battles",[1]pl!$E:$E,pos!AA4),)</f>
        <v>10515</v>
      </c>
      <c r="AB4" s="6">
        <f>IFERROR(HLOOKUP("battles",[1]pl!$E:$E,pos!AB4),)</f>
        <v>978</v>
      </c>
      <c r="AC4" s="6">
        <f>IFERROR(HLOOKUP("battles",[1]pl!$E:$E,pos!AC4),)</f>
        <v>598</v>
      </c>
      <c r="AD4" s="6">
        <f>IFERROR(HLOOKUP("battles",[1]pl!$E:$E,pos!AD4),)</f>
        <v>1630</v>
      </c>
      <c r="AE4" s="6">
        <f>IFERROR(HLOOKUP("battles",[1]pl!$E:$E,pos!AE4),)</f>
        <v>11225</v>
      </c>
    </row>
    <row r="5" spans="1:31" s="2" customFormat="1" x14ac:dyDescent="0.25">
      <c r="A5" s="6">
        <f>IFERROR(HLOOKUP("battles",[1]pl!$E:$E,pos!A5),)</f>
        <v>2261</v>
      </c>
      <c r="B5" s="6">
        <f>IFERROR(HLOOKUP("battles",[1]pl!$E:$E,pos!B5),)</f>
        <v>4858</v>
      </c>
      <c r="C5" s="6">
        <f>IFERROR(HLOOKUP("battles",[1]pl!$E:$E,pos!C5),)</f>
        <v>4932</v>
      </c>
      <c r="D5" s="6">
        <f>IFERROR(HLOOKUP("battles",[1]pl!$E:$E,pos!D5),)</f>
        <v>5445</v>
      </c>
      <c r="E5" s="6">
        <f>IFERROR(HLOOKUP("battles",[1]pl!$E:$E,pos!E5),)</f>
        <v>7526</v>
      </c>
      <c r="F5" s="6">
        <f>IFERROR(HLOOKUP("battles",[1]pl!$E:$E,pos!F5),)</f>
        <v>10466</v>
      </c>
      <c r="G5" s="6">
        <f>IFERROR(HLOOKUP("battles",[1]pl!$E:$E,pos!G5),)</f>
        <v>26966</v>
      </c>
      <c r="H5" s="6">
        <f>IFERROR(HLOOKUP("battles",[1]pl!$E:$E,pos!H5),)</f>
        <v>5855</v>
      </c>
      <c r="I5" s="6">
        <f>IFERROR(HLOOKUP("battles",[1]pl!$E:$E,pos!I5),)</f>
        <v>3003</v>
      </c>
      <c r="J5" s="6">
        <f>IFERROR(HLOOKUP("battles",[1]pl!$E:$E,pos!J5),)</f>
        <v>2213</v>
      </c>
      <c r="K5" s="6">
        <f>IFERROR(HLOOKUP("battles",[1]pl!$E:$E,pos!K5),)</f>
        <v>7339</v>
      </c>
      <c r="L5" s="6">
        <f>IFERROR(HLOOKUP("battles",[1]pl!$E:$E,pos!L5),)</f>
        <v>1831</v>
      </c>
      <c r="M5" s="6">
        <f>IFERROR(HLOOKUP("battles",[1]pl!$E:$E,pos!M5),)</f>
        <v>1513</v>
      </c>
      <c r="N5" s="6">
        <f>IFERROR(HLOOKUP("battles",[1]pl!$E:$E,pos!N5),)</f>
        <v>390</v>
      </c>
      <c r="O5" s="6">
        <f>IFERROR(HLOOKUP("battles",[1]pl!$E:$E,pos!O5),)</f>
        <v>486</v>
      </c>
      <c r="Q5" s="6">
        <f>IFERROR(HLOOKUP("battles",[1]pl!$E:$E,pos!Q5),)</f>
        <v>5192</v>
      </c>
      <c r="R5" s="6">
        <f>IFERROR(HLOOKUP("battles",[1]pl!$E:$E,pos!R5),)</f>
        <v>82</v>
      </c>
      <c r="S5" s="6">
        <f>IFERROR(HLOOKUP("battles",[1]pl!$E:$E,pos!S5),)</f>
        <v>2563</v>
      </c>
      <c r="T5" s="6">
        <f>IFERROR(HLOOKUP("battles",[1]pl!$E:$E,pos!T5),)</f>
        <v>8636</v>
      </c>
      <c r="U5" s="6">
        <f>IFERROR(HLOOKUP("battles",[1]pl!$E:$E,pos!U5),)</f>
        <v>323</v>
      </c>
      <c r="V5" s="6">
        <f>IFERROR(HLOOKUP("battles",[1]pl!$E:$E,pos!V5),)</f>
        <v>1</v>
      </c>
      <c r="W5" s="6">
        <f>IFERROR(HLOOKUP("battles",[1]pl!$E:$E,pos!W5),)</f>
        <v>2827</v>
      </c>
      <c r="X5" s="6">
        <f>IFERROR(HLOOKUP("battles",[1]pl!$E:$E,pos!X5),)</f>
        <v>2597</v>
      </c>
      <c r="Y5" s="6">
        <f>IFERROR(HLOOKUP("battles",[1]pl!$E:$E,pos!Y5),)</f>
        <v>161</v>
      </c>
      <c r="Z5" s="6">
        <f>IFERROR(HLOOKUP("battles",[1]pl!$E:$E,pos!Z5),)</f>
        <v>2907</v>
      </c>
      <c r="AA5" s="6">
        <f>IFERROR(HLOOKUP("battles",[1]pl!$E:$E,pos!AA5),)</f>
        <v>2935</v>
      </c>
      <c r="AB5" s="6">
        <f>IFERROR(HLOOKUP("battles",[1]pl!$E:$E,pos!AB5),)</f>
        <v>5276</v>
      </c>
      <c r="AC5" s="6">
        <f>IFERROR(HLOOKUP("battles",[1]pl!$E:$E,pos!AC5),)</f>
        <v>2228</v>
      </c>
      <c r="AD5" s="6">
        <f>IFERROR(HLOOKUP("battles",[1]pl!$E:$E,pos!AD5),)</f>
        <v>4203</v>
      </c>
      <c r="AE5" s="6">
        <f>IFERROR(HLOOKUP("battles",[1]pl!$E:$E,pos!AE5),)</f>
        <v>468</v>
      </c>
    </row>
    <row r="6" spans="1:31" s="2" customFormat="1" x14ac:dyDescent="0.25">
      <c r="A6" s="6">
        <f>IFERROR(HLOOKUP("battles",[1]pl!$E:$E,pos!A6),)</f>
        <v>7606</v>
      </c>
      <c r="B6" s="6">
        <f>IFERROR(HLOOKUP("battles",[1]pl!$E:$E,pos!B6),)</f>
        <v>1709</v>
      </c>
      <c r="C6" s="6">
        <f>IFERROR(HLOOKUP("battles",[1]pl!$E:$E,pos!C6),)</f>
        <v>10466</v>
      </c>
      <c r="D6" s="6">
        <f>IFERROR(HLOOKUP("battles",[1]pl!$E:$E,pos!D6),)</f>
        <v>39</v>
      </c>
      <c r="E6" s="6">
        <f>IFERROR(HLOOKUP("battles",[1]pl!$E:$E,pos!E6),)</f>
        <v>3818</v>
      </c>
      <c r="F6" s="6">
        <f>IFERROR(HLOOKUP("battles",[1]pl!$E:$E,pos!F6),)</f>
        <v>839</v>
      </c>
      <c r="G6" s="6">
        <f>IFERROR(HLOOKUP("battles",[1]pl!$E:$E,pos!G6),)</f>
        <v>4165</v>
      </c>
      <c r="H6" s="6">
        <f>IFERROR(HLOOKUP("battles",[1]pl!$E:$E,pos!H6),)</f>
        <v>2952</v>
      </c>
      <c r="I6" s="6">
        <f>IFERROR(HLOOKUP("battles",[1]pl!$E:$E,pos!I6),)</f>
        <v>5025</v>
      </c>
      <c r="J6" s="6">
        <f>IFERROR(HLOOKUP("battles",[1]pl!$E:$E,pos!J6),)</f>
        <v>3605</v>
      </c>
      <c r="K6" s="6">
        <f>IFERROR(HLOOKUP("battles",[1]pl!$E:$E,pos!K6),)</f>
        <v>3806</v>
      </c>
      <c r="L6" s="6">
        <f>IFERROR(HLOOKUP("battles",[1]pl!$E:$E,pos!L6),)</f>
        <v>4743</v>
      </c>
      <c r="M6" s="6">
        <f>IFERROR(HLOOKUP("battles",[1]pl!$E:$E,pos!M6),)</f>
        <v>269</v>
      </c>
      <c r="N6" s="6">
        <f>IFERROR(HLOOKUP("battles",[1]pl!$E:$E,pos!N6),)</f>
        <v>1111</v>
      </c>
      <c r="O6" s="6">
        <f>IFERROR(HLOOKUP("battles",[1]pl!$E:$E,pos!O6),)</f>
        <v>14206</v>
      </c>
      <c r="Q6" s="6">
        <f>IFERROR(HLOOKUP("battles",[1]pl!$E:$E,pos!Q6),)</f>
        <v>700</v>
      </c>
      <c r="R6" s="6">
        <f>IFERROR(HLOOKUP("battles",[1]pl!$E:$E,pos!R6),)</f>
        <v>3391</v>
      </c>
      <c r="S6" s="6">
        <f>IFERROR(HLOOKUP("battles",[1]pl!$E:$E,pos!S6),)</f>
        <v>464</v>
      </c>
      <c r="T6" s="6">
        <f>IFERROR(HLOOKUP("battles",[1]pl!$E:$E,pos!T6),)</f>
        <v>370</v>
      </c>
      <c r="U6" s="6">
        <f>IFERROR(HLOOKUP("battles",[1]pl!$E:$E,pos!U6),)</f>
        <v>416</v>
      </c>
      <c r="V6" s="6">
        <f>IFERROR(HLOOKUP("battles",[1]pl!$E:$E,pos!V6),)</f>
        <v>2532</v>
      </c>
      <c r="W6" s="6">
        <f>IFERROR(HLOOKUP("battles",[1]pl!$E:$E,pos!W6),)</f>
        <v>694</v>
      </c>
      <c r="X6" s="6">
        <f>IFERROR(HLOOKUP("battles",[1]pl!$E:$E,pos!X6),)</f>
        <v>2582</v>
      </c>
      <c r="Y6" s="6">
        <f>IFERROR(HLOOKUP("battles",[1]pl!$E:$E,pos!Y6),)</f>
        <v>2879</v>
      </c>
      <c r="Z6" s="6">
        <f>IFERROR(HLOOKUP("battles",[1]pl!$E:$E,pos!Z6),)</f>
        <v>11203</v>
      </c>
      <c r="AA6" s="6">
        <f>IFERROR(HLOOKUP("battles",[1]pl!$E:$E,pos!AA6),)</f>
        <v>958</v>
      </c>
      <c r="AB6" s="6">
        <f>IFERROR(HLOOKUP("battles",[1]pl!$E:$E,pos!AB6),)</f>
        <v>2499</v>
      </c>
      <c r="AC6" s="6">
        <f>IFERROR(HLOOKUP("battles",[1]pl!$E:$E,pos!AC6),)</f>
        <v>731</v>
      </c>
      <c r="AD6" s="6">
        <f>IFERROR(HLOOKUP("battles",[1]pl!$E:$E,pos!AD6),)</f>
        <v>1531</v>
      </c>
      <c r="AE6" s="6">
        <f>IFERROR(HLOOKUP("battles",[1]pl!$E:$E,pos!AE6),)</f>
        <v>413</v>
      </c>
    </row>
    <row r="7" spans="1:31" s="2" customFormat="1" x14ac:dyDescent="0.25">
      <c r="A7" s="6">
        <f>IFERROR(HLOOKUP("battles",[1]pl!$E:$E,pos!A7),)</f>
        <v>298</v>
      </c>
      <c r="B7" s="6">
        <f>IFERROR(HLOOKUP("battles",[1]pl!$E:$E,pos!B7),)</f>
        <v>1180</v>
      </c>
      <c r="C7" s="6">
        <f>IFERROR(HLOOKUP("battles",[1]pl!$E:$E,pos!C7),)</f>
        <v>1659</v>
      </c>
      <c r="D7" s="6">
        <f>IFERROR(HLOOKUP("battles",[1]pl!$E:$E,pos!D7),)</f>
        <v>17254</v>
      </c>
      <c r="E7" s="6">
        <f>IFERROR(HLOOKUP("battles",[1]pl!$E:$E,pos!E7),)</f>
        <v>4355</v>
      </c>
      <c r="F7" s="6">
        <f>IFERROR(HLOOKUP("battles",[1]pl!$E:$E,pos!F7),)</f>
        <v>701</v>
      </c>
      <c r="G7" s="6">
        <f>IFERROR(HLOOKUP("battles",[1]pl!$E:$E,pos!G7),)</f>
        <v>10466</v>
      </c>
      <c r="H7" s="6">
        <f>IFERROR(HLOOKUP("battles",[1]pl!$E:$E,pos!H7),)</f>
        <v>1412</v>
      </c>
      <c r="I7" s="6">
        <f>IFERROR(HLOOKUP("battles",[1]pl!$E:$E,pos!I7),)</f>
        <v>1976</v>
      </c>
      <c r="J7" s="6">
        <f>IFERROR(HLOOKUP("battles",[1]pl!$E:$E,pos!J7),)</f>
        <v>1197</v>
      </c>
      <c r="K7" s="6">
        <f>IFERROR(HLOOKUP("battles",[1]pl!$E:$E,pos!K7),)</f>
        <v>1293</v>
      </c>
      <c r="L7" s="6">
        <f>IFERROR(HLOOKUP("battles",[1]pl!$E:$E,pos!L7),)</f>
        <v>8475</v>
      </c>
      <c r="M7" s="6">
        <f>IFERROR(HLOOKUP("battles",[1]pl!$E:$E,pos!M7),)</f>
        <v>1667</v>
      </c>
      <c r="N7" s="6">
        <f>IFERROR(HLOOKUP("battles",[1]pl!$E:$E,pos!N7),)</f>
        <v>419</v>
      </c>
      <c r="O7" s="6">
        <f>IFERROR(HLOOKUP("battles",[1]pl!$E:$E,pos!O7),)</f>
        <v>8954</v>
      </c>
      <c r="Q7" s="6">
        <f>IFERROR(HLOOKUP("battles",[1]pl!$E:$E,pos!Q7),)</f>
        <v>2945</v>
      </c>
      <c r="R7" s="6">
        <f>IFERROR(HLOOKUP("battles",[1]pl!$E:$E,pos!R7),)</f>
        <v>2107</v>
      </c>
      <c r="S7" s="6">
        <f>IFERROR(HLOOKUP("battles",[1]pl!$E:$E,pos!S7),)</f>
        <v>850</v>
      </c>
      <c r="T7" s="6">
        <f>IFERROR(HLOOKUP("battles",[1]pl!$E:$E,pos!T7),)</f>
        <v>1755</v>
      </c>
      <c r="U7" s="6">
        <f>IFERROR(HLOOKUP("battles",[1]pl!$E:$E,pos!U7),)</f>
        <v>12393</v>
      </c>
      <c r="V7" s="6">
        <f>IFERROR(HLOOKUP("battles",[1]pl!$E:$E,pos!V7),)</f>
        <v>1615</v>
      </c>
      <c r="W7" s="6">
        <f>IFERROR(HLOOKUP("battles",[1]pl!$E:$E,pos!W7),)</f>
        <v>10701</v>
      </c>
      <c r="X7" s="6">
        <f>IFERROR(HLOOKUP("battles",[1]pl!$E:$E,pos!X7),)</f>
        <v>473</v>
      </c>
      <c r="Y7" s="6">
        <f>IFERROR(HLOOKUP("battles",[1]pl!$E:$E,pos!Y7),)</f>
        <v>4672</v>
      </c>
      <c r="Z7" s="6">
        <f>IFERROR(HLOOKUP("battles",[1]pl!$E:$E,pos!Z7),)</f>
        <v>10045</v>
      </c>
      <c r="AA7" s="6">
        <f>IFERROR(HLOOKUP("battles",[1]pl!$E:$E,pos!AA7),)</f>
        <v>378</v>
      </c>
      <c r="AB7" s="6">
        <f>IFERROR(HLOOKUP("battles",[1]pl!$E:$E,pos!AB7),)</f>
        <v>4590</v>
      </c>
      <c r="AC7" s="6">
        <f>IFERROR(HLOOKUP("battles",[1]pl!$E:$E,pos!AC7),)</f>
        <v>436</v>
      </c>
      <c r="AD7" s="6">
        <f>IFERROR(HLOOKUP("battles",[1]pl!$E:$E,pos!AD7),)</f>
        <v>7838</v>
      </c>
      <c r="AE7" s="6">
        <f>IFERROR(HLOOKUP("battles",[1]pl!$E:$E,pos!AE7),)</f>
        <v>336</v>
      </c>
    </row>
    <row r="8" spans="1:31" s="2" customFormat="1" x14ac:dyDescent="0.25">
      <c r="A8" s="6">
        <f>IFERROR(HLOOKUP("battles",[1]pl!$E:$E,pos!A8),)</f>
        <v>2588</v>
      </c>
      <c r="B8" s="6">
        <f>IFERROR(HLOOKUP("battles",[1]pl!$E:$E,pos!B8),)</f>
        <v>626</v>
      </c>
      <c r="C8" s="6">
        <f>IFERROR(HLOOKUP("battles",[1]pl!$E:$E,pos!C8),)</f>
        <v>1821</v>
      </c>
      <c r="D8" s="6">
        <f>IFERROR(HLOOKUP("battles",[1]pl!$E:$E,pos!D8),)</f>
        <v>256</v>
      </c>
      <c r="E8" s="6">
        <f>IFERROR(HLOOKUP("battles",[1]pl!$E:$E,pos!E8),)</f>
        <v>1101</v>
      </c>
      <c r="F8" s="6">
        <f>IFERROR(HLOOKUP("battles",[1]pl!$E:$E,pos!F8),)</f>
        <v>10466</v>
      </c>
      <c r="G8" s="6">
        <f>IFERROR(HLOOKUP("battles",[1]pl!$E:$E,pos!G8),)</f>
        <v>5562</v>
      </c>
      <c r="H8" s="6">
        <f>IFERROR(HLOOKUP("battles",[1]pl!$E:$E,pos!H8),)</f>
        <v>8742</v>
      </c>
      <c r="I8" s="6">
        <f>IFERROR(HLOOKUP("battles",[1]pl!$E:$E,pos!I8),)</f>
        <v>974</v>
      </c>
      <c r="J8" s="6">
        <f>IFERROR(HLOOKUP("battles",[1]pl!$E:$E,pos!J8),)</f>
        <v>19519</v>
      </c>
      <c r="K8" s="6">
        <f>IFERROR(HLOOKUP("battles",[1]pl!$E:$E,pos!K8),)</f>
        <v>1067</v>
      </c>
      <c r="L8" s="6">
        <f>IFERROR(HLOOKUP("battles",[1]pl!$E:$E,pos!L8),)</f>
        <v>1621</v>
      </c>
      <c r="M8" s="6">
        <f>IFERROR(HLOOKUP("battles",[1]pl!$E:$E,pos!M8),)</f>
        <v>310</v>
      </c>
      <c r="N8" s="6">
        <f>IFERROR(HLOOKUP("battles",[1]pl!$E:$E,pos!N8),)</f>
        <v>942</v>
      </c>
      <c r="O8" s="6">
        <f>IFERROR(HLOOKUP("battles",[1]pl!$E:$E,pos!O8),)</f>
        <v>554</v>
      </c>
      <c r="Q8" s="6">
        <f>IFERROR(HLOOKUP("battles",[1]pl!$E:$E,pos!Q8),)</f>
        <v>3511</v>
      </c>
      <c r="R8" s="6">
        <f>IFERROR(HLOOKUP("battles",[1]pl!$E:$E,pos!R8),)</f>
        <v>922</v>
      </c>
      <c r="S8" s="6">
        <f>IFERROR(HLOOKUP("battles",[1]pl!$E:$E,pos!S8),)</f>
        <v>10495</v>
      </c>
      <c r="T8" s="6">
        <f>IFERROR(HLOOKUP("battles",[1]pl!$E:$E,pos!T8),)</f>
        <v>903</v>
      </c>
      <c r="U8" s="6">
        <f>IFERROR(HLOOKUP("battles",[1]pl!$E:$E,pos!U8),)</f>
        <v>2107</v>
      </c>
      <c r="V8" s="6">
        <f>IFERROR(HLOOKUP("battles",[1]pl!$E:$E,pos!V8),)</f>
        <v>323</v>
      </c>
      <c r="W8" s="6">
        <f>IFERROR(HLOOKUP("battles",[1]pl!$E:$E,pos!W8),)</f>
        <v>1784</v>
      </c>
      <c r="X8" s="6">
        <f>IFERROR(HLOOKUP("battles",[1]pl!$E:$E,pos!X8),)</f>
        <v>2616</v>
      </c>
      <c r="Y8" s="6">
        <f>IFERROR(HLOOKUP("battles",[1]pl!$E:$E,pos!Y8),)</f>
        <v>5055</v>
      </c>
      <c r="Z8" s="6">
        <f>IFERROR(HLOOKUP("battles",[1]pl!$E:$E,pos!Z8),)</f>
        <v>581</v>
      </c>
      <c r="AA8" s="6">
        <f>IFERROR(HLOOKUP("battles",[1]pl!$E:$E,pos!AA8),)</f>
        <v>2059</v>
      </c>
      <c r="AB8" s="6">
        <f>IFERROR(HLOOKUP("battles",[1]pl!$E:$E,pos!AB8),)</f>
        <v>4731</v>
      </c>
      <c r="AC8" s="6">
        <f>IFERROR(HLOOKUP("battles",[1]pl!$E:$E,pos!AC8),)</f>
        <v>6143</v>
      </c>
      <c r="AD8" s="6">
        <f>IFERROR(HLOOKUP("battles",[1]pl!$E:$E,pos!AD8),)</f>
        <v>34</v>
      </c>
      <c r="AE8" s="6">
        <f>IFERROR(HLOOKUP("battles",[1]pl!$E:$E,pos!AE8),)</f>
        <v>1231</v>
      </c>
    </row>
    <row r="9" spans="1:31" s="2" customFormat="1" x14ac:dyDescent="0.25">
      <c r="A9" s="6">
        <f>IFERROR(HLOOKUP("battles",[1]pl!$E:$E,pos!A9),)</f>
        <v>1341</v>
      </c>
      <c r="B9" s="6">
        <f>IFERROR(HLOOKUP("battles",[1]pl!$E:$E,pos!B9),)</f>
        <v>5609</v>
      </c>
      <c r="C9" s="6">
        <f>IFERROR(HLOOKUP("battles",[1]pl!$E:$E,pos!C9),)</f>
        <v>519</v>
      </c>
      <c r="D9" s="6">
        <f>IFERROR(HLOOKUP("battles",[1]pl!$E:$E,pos!D9),)</f>
        <v>971</v>
      </c>
      <c r="E9" s="6">
        <f>IFERROR(HLOOKUP("battles",[1]pl!$E:$E,pos!E9),)</f>
        <v>11247</v>
      </c>
      <c r="F9" s="6">
        <f>IFERROR(HLOOKUP("battles",[1]pl!$E:$E,pos!F9),)</f>
        <v>7809</v>
      </c>
      <c r="G9" s="6">
        <f>IFERROR(HLOOKUP("battles",[1]pl!$E:$E,pos!G9),)</f>
        <v>10466</v>
      </c>
      <c r="H9" s="6">
        <f>IFERROR(HLOOKUP("battles",[1]pl!$E:$E,pos!H9),)</f>
        <v>1640</v>
      </c>
      <c r="I9" s="6">
        <f>IFERROR(HLOOKUP("battles",[1]pl!$E:$E,pos!I9),)</f>
        <v>3825</v>
      </c>
      <c r="J9" s="6">
        <f>IFERROR(HLOOKUP("battles",[1]pl!$E:$E,pos!J9),)</f>
        <v>350</v>
      </c>
      <c r="K9" s="6">
        <f>IFERROR(HLOOKUP("battles",[1]pl!$E:$E,pos!K9),)</f>
        <v>759</v>
      </c>
      <c r="L9" s="6">
        <f>IFERROR(HLOOKUP("battles",[1]pl!$E:$E,pos!L9),)</f>
        <v>1458</v>
      </c>
      <c r="M9" s="6">
        <f>IFERROR(HLOOKUP("battles",[1]pl!$E:$E,pos!M9),)</f>
        <v>10594</v>
      </c>
      <c r="N9" s="6">
        <f>IFERROR(HLOOKUP("battles",[1]pl!$E:$E,pos!N9),)</f>
        <v>2047</v>
      </c>
      <c r="O9" s="6">
        <f>IFERROR(HLOOKUP("battles",[1]pl!$E:$E,pos!O9),)</f>
        <v>780</v>
      </c>
      <c r="Q9" s="6">
        <f>IFERROR(HLOOKUP("battles",[1]pl!$E:$E,pos!Q9),)</f>
        <v>475</v>
      </c>
      <c r="R9" s="6">
        <f>IFERROR(HLOOKUP("battles",[1]pl!$E:$E,pos!R9),)</f>
        <v>0</v>
      </c>
      <c r="S9" s="6">
        <f>IFERROR(HLOOKUP("battles",[1]pl!$E:$E,pos!S9),)</f>
        <v>1602</v>
      </c>
      <c r="T9" s="6">
        <f>IFERROR(HLOOKUP("battles",[1]pl!$E:$E,pos!T9),)</f>
        <v>300</v>
      </c>
      <c r="U9" s="6">
        <f>IFERROR(HLOOKUP("battles",[1]pl!$E:$E,pos!U9),)</f>
        <v>743</v>
      </c>
      <c r="V9" s="6">
        <f>IFERROR(HLOOKUP("battles",[1]pl!$E:$E,pos!V9),)</f>
        <v>1459</v>
      </c>
      <c r="W9" s="6">
        <f>IFERROR(HLOOKUP("battles",[1]pl!$E:$E,pos!W9),)</f>
        <v>6691</v>
      </c>
      <c r="X9" s="6">
        <f>IFERROR(HLOOKUP("battles",[1]pl!$E:$E,pos!X9),)</f>
        <v>3385</v>
      </c>
      <c r="Y9" s="6">
        <f>IFERROR(HLOOKUP("battles",[1]pl!$E:$E,pos!Y9),)</f>
        <v>8646</v>
      </c>
      <c r="Z9" s="6">
        <f>IFERROR(HLOOKUP("battles",[1]pl!$E:$E,pos!Z9),)</f>
        <v>10671</v>
      </c>
      <c r="AA9" s="6">
        <f>IFERROR(HLOOKUP("battles",[1]pl!$E:$E,pos!AA9),)</f>
        <v>3668</v>
      </c>
      <c r="AB9" s="6">
        <f>IFERROR(HLOOKUP("battles",[1]pl!$E:$E,pos!AB9),)</f>
        <v>1886</v>
      </c>
      <c r="AC9" s="6">
        <f>IFERROR(HLOOKUP("battles",[1]pl!$E:$E,pos!AC9),)</f>
        <v>970</v>
      </c>
      <c r="AD9" s="6">
        <f>IFERROR(HLOOKUP("battles",[1]pl!$E:$E,pos!AD9),)</f>
        <v>3388</v>
      </c>
      <c r="AE9" s="6">
        <f>IFERROR(HLOOKUP("battles",[1]pl!$E:$E,pos!AE9),)</f>
        <v>10177</v>
      </c>
    </row>
    <row r="10" spans="1:31" s="2" customFormat="1" x14ac:dyDescent="0.25">
      <c r="A10" s="6">
        <f>IFERROR(HLOOKUP("battles",[1]pl!$E:$E,pos!A10),)</f>
        <v>21968</v>
      </c>
      <c r="B10" s="6">
        <f>IFERROR(HLOOKUP("battles",[1]pl!$E:$E,pos!B10),)</f>
        <v>4471</v>
      </c>
      <c r="C10" s="6">
        <f>IFERROR(HLOOKUP("battles",[1]pl!$E:$E,pos!C10),)</f>
        <v>120</v>
      </c>
      <c r="D10" s="6">
        <f>IFERROR(HLOOKUP("battles",[1]pl!$E:$E,pos!D10),)</f>
        <v>1062</v>
      </c>
      <c r="E10" s="6">
        <f>IFERROR(HLOOKUP("battles",[1]pl!$E:$E,pos!E10),)</f>
        <v>3984</v>
      </c>
      <c r="F10" s="6">
        <f>IFERROR(HLOOKUP("battles",[1]pl!$E:$E,pos!F10),)</f>
        <v>328</v>
      </c>
      <c r="G10" s="6">
        <f>IFERROR(HLOOKUP("battles",[1]pl!$E:$E,pos!G10),)</f>
        <v>1609</v>
      </c>
      <c r="H10" s="6">
        <f>IFERROR(HLOOKUP("battles",[1]pl!$E:$E,pos!H10),)</f>
        <v>20811</v>
      </c>
      <c r="I10" s="6">
        <f>IFERROR(HLOOKUP("battles",[1]pl!$E:$E,pos!I10),)</f>
        <v>10466</v>
      </c>
      <c r="J10" s="6">
        <f>IFERROR(HLOOKUP("battles",[1]pl!$E:$E,pos!J10),)</f>
        <v>1910</v>
      </c>
      <c r="K10" s="6">
        <f>IFERROR(HLOOKUP("battles",[1]pl!$E:$E,pos!K10),)</f>
        <v>2433</v>
      </c>
      <c r="L10" s="6">
        <f>IFERROR(HLOOKUP("battles",[1]pl!$E:$E,pos!L10),)</f>
        <v>206</v>
      </c>
      <c r="M10" s="6">
        <f>IFERROR(HLOOKUP("battles",[1]pl!$E:$E,pos!M10),)</f>
        <v>2345</v>
      </c>
      <c r="N10" s="6">
        <f>IFERROR(HLOOKUP("battles",[1]pl!$E:$E,pos!N10),)</f>
        <v>652</v>
      </c>
      <c r="O10" s="6">
        <f>IFERROR(HLOOKUP("battles",[1]pl!$E:$E,pos!O10),)</f>
        <v>2662</v>
      </c>
      <c r="Q10" s="6">
        <f>IFERROR(HLOOKUP("battles",[1]pl!$E:$E,pos!Q10),)</f>
        <v>2680</v>
      </c>
      <c r="R10" s="6">
        <f>IFERROR(HLOOKUP("battles",[1]pl!$E:$E,pos!R10),)</f>
        <v>1516</v>
      </c>
      <c r="S10" s="6">
        <f>IFERROR(HLOOKUP("battles",[1]pl!$E:$E,pos!S10),)</f>
        <v>1746</v>
      </c>
      <c r="T10" s="6">
        <f>IFERROR(HLOOKUP("battles",[1]pl!$E:$E,pos!T10),)</f>
        <v>708</v>
      </c>
      <c r="U10" s="6">
        <f>IFERROR(HLOOKUP("battles",[1]pl!$E:$E,pos!U10),)</f>
        <v>365</v>
      </c>
      <c r="V10" s="6">
        <f>IFERROR(HLOOKUP("battles",[1]pl!$E:$E,pos!V10),)</f>
        <v>987</v>
      </c>
      <c r="W10" s="6">
        <f>IFERROR(HLOOKUP("battles",[1]pl!$E:$E,pos!W10),)</f>
        <v>13554</v>
      </c>
      <c r="X10" s="6">
        <f>IFERROR(HLOOKUP("battles",[1]pl!$E:$E,pos!X10),)</f>
        <v>11229</v>
      </c>
      <c r="Y10" s="6">
        <f>IFERROR(HLOOKUP("battles",[1]pl!$E:$E,pos!Y10),)</f>
        <v>6182</v>
      </c>
      <c r="Z10" s="6">
        <f>IFERROR(HLOOKUP("battles",[1]pl!$E:$E,pos!Z10),)</f>
        <v>1988</v>
      </c>
      <c r="AA10" s="6">
        <f>IFERROR(HLOOKUP("battles",[1]pl!$E:$E,pos!AA10),)</f>
        <v>740</v>
      </c>
      <c r="AB10" s="6">
        <f>IFERROR(HLOOKUP("battles",[1]pl!$E:$E,pos!AB10),)</f>
        <v>0</v>
      </c>
      <c r="AC10" s="6">
        <f>IFERROR(HLOOKUP("battles",[1]pl!$E:$E,pos!AC10),)</f>
        <v>1820</v>
      </c>
      <c r="AD10" s="6">
        <f>IFERROR(HLOOKUP("battles",[1]pl!$E:$E,pos!AD10),)</f>
        <v>3307</v>
      </c>
      <c r="AE10" s="6">
        <f>IFERROR(HLOOKUP("battles",[1]pl!$E:$E,pos!AE10),)</f>
        <v>20595</v>
      </c>
    </row>
    <row r="11" spans="1:31" s="2" customFormat="1" x14ac:dyDescent="0.25">
      <c r="A11" s="6">
        <f>IFERROR(HLOOKUP("battles",[1]pl!$E:$E,pos!A11),)</f>
        <v>1000</v>
      </c>
      <c r="B11" s="6">
        <f>IFERROR(HLOOKUP("battles",[1]pl!$E:$E,pos!B11),)</f>
        <v>784</v>
      </c>
      <c r="C11" s="6">
        <f>IFERROR(HLOOKUP("battles",[1]pl!$E:$E,pos!C11),)</f>
        <v>8339</v>
      </c>
      <c r="D11" s="6">
        <f>IFERROR(HLOOKUP("battles",[1]pl!$E:$E,pos!D11),)</f>
        <v>209</v>
      </c>
      <c r="E11" s="6">
        <f>IFERROR(HLOOKUP("battles",[1]pl!$E:$E,pos!E11),)</f>
        <v>824</v>
      </c>
      <c r="F11" s="6">
        <f>IFERROR(HLOOKUP("battles",[1]pl!$E:$E,pos!F11),)</f>
        <v>10466</v>
      </c>
      <c r="G11" s="6">
        <f>IFERROR(HLOOKUP("battles",[1]pl!$E:$E,pos!G11),)</f>
        <v>2733</v>
      </c>
      <c r="H11" s="6">
        <f>IFERROR(HLOOKUP("battles",[1]pl!$E:$E,pos!H11),)</f>
        <v>458</v>
      </c>
      <c r="I11" s="6">
        <f>IFERROR(HLOOKUP("battles",[1]pl!$E:$E,pos!I11),)</f>
        <v>519</v>
      </c>
      <c r="J11" s="6">
        <f>IFERROR(HLOOKUP("battles",[1]pl!$E:$E,pos!J11),)</f>
        <v>4508</v>
      </c>
      <c r="K11" s="6">
        <f>IFERROR(HLOOKUP("battles",[1]pl!$E:$E,pos!K11),)</f>
        <v>4054</v>
      </c>
      <c r="L11" s="6">
        <f>IFERROR(HLOOKUP("battles",[1]pl!$E:$E,pos!L11),)</f>
        <v>6042</v>
      </c>
      <c r="M11" s="6">
        <f>IFERROR(HLOOKUP("battles",[1]pl!$E:$E,pos!M11),)</f>
        <v>1746</v>
      </c>
      <c r="N11" s="6">
        <f>IFERROR(HLOOKUP("battles",[1]pl!$E:$E,pos!N11),)</f>
        <v>1795</v>
      </c>
      <c r="O11" s="6">
        <f>IFERROR(HLOOKUP("battles",[1]pl!$E:$E,pos!O11),)</f>
        <v>639</v>
      </c>
      <c r="Q11" s="6">
        <f>IFERROR(HLOOKUP("battles",[1]pl!$E:$E,pos!Q11),)</f>
        <v>3376</v>
      </c>
      <c r="R11" s="6">
        <f>IFERROR(HLOOKUP("battles",[1]pl!$E:$E,pos!R11),)</f>
        <v>698</v>
      </c>
      <c r="S11" s="6">
        <f>IFERROR(HLOOKUP("battles",[1]pl!$E:$E,pos!S11),)</f>
        <v>5531</v>
      </c>
      <c r="T11" s="6">
        <f>IFERROR(HLOOKUP("battles",[1]pl!$E:$E,pos!T11),)</f>
        <v>1754</v>
      </c>
      <c r="U11" s="6">
        <f>IFERROR(HLOOKUP("battles",[1]pl!$E:$E,pos!U11),)</f>
        <v>2264</v>
      </c>
      <c r="V11" s="6">
        <f>IFERROR(HLOOKUP("battles",[1]pl!$E:$E,pos!V11),)</f>
        <v>188</v>
      </c>
      <c r="W11" s="6">
        <f>IFERROR(HLOOKUP("battles",[1]pl!$E:$E,pos!W11),)</f>
        <v>19673</v>
      </c>
      <c r="X11" s="6">
        <f>IFERROR(HLOOKUP("battles",[1]pl!$E:$E,pos!X11),)</f>
        <v>2009</v>
      </c>
      <c r="Y11" s="6">
        <f>IFERROR(HLOOKUP("battles",[1]pl!$E:$E,pos!Y11),)</f>
        <v>5538</v>
      </c>
      <c r="Z11" s="6">
        <f>IFERROR(HLOOKUP("battles",[1]pl!$E:$E,pos!Z11),)</f>
        <v>800</v>
      </c>
      <c r="AA11" s="6">
        <f>IFERROR(HLOOKUP("battles",[1]pl!$E:$E,pos!AA11),)</f>
        <v>7370</v>
      </c>
      <c r="AB11" s="6">
        <f>IFERROR(HLOOKUP("battles",[1]pl!$E:$E,pos!AB11),)</f>
        <v>5423</v>
      </c>
      <c r="AC11" s="6">
        <f>IFERROR(HLOOKUP("battles",[1]pl!$E:$E,pos!AC11),)</f>
        <v>19736</v>
      </c>
      <c r="AD11" s="6">
        <f>IFERROR(HLOOKUP("battles",[1]pl!$E:$E,pos!AD11),)</f>
        <v>1065</v>
      </c>
      <c r="AE11" s="6">
        <f>IFERROR(HLOOKUP("battles",[1]pl!$E:$E,pos!AE11),)</f>
        <v>7597</v>
      </c>
    </row>
    <row r="12" spans="1:31" s="2" customFormat="1" x14ac:dyDescent="0.25">
      <c r="A12" s="6">
        <f>IFERROR(HLOOKUP("battles",[1]pl!$E:$E,pos!A12),)</f>
        <v>8408</v>
      </c>
      <c r="B12" s="6">
        <f>IFERROR(HLOOKUP("battles",[1]pl!$E:$E,pos!B12),)</f>
        <v>2325</v>
      </c>
      <c r="C12" s="6">
        <f>IFERROR(HLOOKUP("battles",[1]pl!$E:$E,pos!C12),)</f>
        <v>6374</v>
      </c>
      <c r="D12" s="6">
        <f>IFERROR(HLOOKUP("battles",[1]pl!$E:$E,pos!D12),)</f>
        <v>2895</v>
      </c>
      <c r="E12" s="6">
        <f>IFERROR(HLOOKUP("battles",[1]pl!$E:$E,pos!E12),)</f>
        <v>10466</v>
      </c>
      <c r="F12" s="6">
        <f>IFERROR(HLOOKUP("battles",[1]pl!$E:$E,pos!F12),)</f>
        <v>12935</v>
      </c>
      <c r="G12" s="6">
        <f>IFERROR(HLOOKUP("battles",[1]pl!$E:$E,pos!G12),)</f>
        <v>3403</v>
      </c>
      <c r="H12" s="6">
        <f>IFERROR(HLOOKUP("battles",[1]pl!$E:$E,pos!H12),)</f>
        <v>4551</v>
      </c>
      <c r="I12" s="6">
        <f>IFERROR(HLOOKUP("battles",[1]pl!$E:$E,pos!I12),)</f>
        <v>1606</v>
      </c>
      <c r="J12" s="6">
        <f>IFERROR(HLOOKUP("battles",[1]pl!$E:$E,pos!J12),)</f>
        <v>4680</v>
      </c>
      <c r="K12" s="6">
        <f>IFERROR(HLOOKUP("battles",[1]pl!$E:$E,pos!K12),)</f>
        <v>1917</v>
      </c>
      <c r="L12" s="6">
        <f>IFERROR(HLOOKUP("battles",[1]pl!$E:$E,pos!L12),)</f>
        <v>5986</v>
      </c>
      <c r="M12" s="6">
        <f>IFERROR(HLOOKUP("battles",[1]pl!$E:$E,pos!M12),)</f>
        <v>1481</v>
      </c>
      <c r="N12" s="6">
        <f>IFERROR(HLOOKUP("battles",[1]pl!$E:$E,pos!N12),)</f>
        <v>893</v>
      </c>
      <c r="O12" s="6">
        <f>IFERROR(HLOOKUP("battles",[1]pl!$E:$E,pos!O12),)</f>
        <v>3773</v>
      </c>
      <c r="Q12" s="6">
        <f>IFERROR(HLOOKUP("battles",[1]pl!$E:$E,pos!Q12),)</f>
        <v>4044</v>
      </c>
      <c r="R12" s="6">
        <f>IFERROR(HLOOKUP("battles",[1]pl!$E:$E,pos!R12),)</f>
        <v>3837</v>
      </c>
      <c r="S12" s="6">
        <f>IFERROR(HLOOKUP("battles",[1]pl!$E:$E,pos!S12),)</f>
        <v>4947</v>
      </c>
      <c r="T12" s="6">
        <f>IFERROR(HLOOKUP("battles",[1]pl!$E:$E,pos!T12),)</f>
        <v>6937</v>
      </c>
      <c r="U12" s="6">
        <f>IFERROR(HLOOKUP("battles",[1]pl!$E:$E,pos!U12),)</f>
        <v>7173</v>
      </c>
      <c r="V12" s="6">
        <f>IFERROR(HLOOKUP("battles",[1]pl!$E:$E,pos!V12),)</f>
        <v>1089</v>
      </c>
      <c r="W12" s="6">
        <f>IFERROR(HLOOKUP("battles",[1]pl!$E:$E,pos!W12),)</f>
        <v>3408</v>
      </c>
      <c r="X12" s="6">
        <f>IFERROR(HLOOKUP("battles",[1]pl!$E:$E,pos!X12),)</f>
        <v>11502</v>
      </c>
      <c r="Y12" s="6">
        <f>IFERROR(HLOOKUP("battles",[1]pl!$E:$E,pos!Y12),)</f>
        <v>749</v>
      </c>
      <c r="Z12" s="6">
        <f>IFERROR(HLOOKUP("battles",[1]pl!$E:$E,pos!Z12),)</f>
        <v>5793</v>
      </c>
      <c r="AA12" s="6">
        <f>IFERROR(HLOOKUP("battles",[1]pl!$E:$E,pos!AA12),)</f>
        <v>2359</v>
      </c>
      <c r="AB12" s="6">
        <f>IFERROR(HLOOKUP("battles",[1]pl!$E:$E,pos!AB12),)</f>
        <v>2494</v>
      </c>
      <c r="AC12" s="6">
        <f>IFERROR(HLOOKUP("battles",[1]pl!$E:$E,pos!AC12),)</f>
        <v>3578</v>
      </c>
      <c r="AD12" s="6">
        <f>IFERROR(HLOOKUP("battles",[1]pl!$E:$E,pos!AD12),)</f>
        <v>3103</v>
      </c>
      <c r="AE12" s="6">
        <f>IFERROR(HLOOKUP("battles",[1]pl!$E:$E,pos!AE12),)</f>
        <v>6886</v>
      </c>
    </row>
    <row r="13" spans="1:31" s="2" customFormat="1" x14ac:dyDescent="0.25">
      <c r="A13" s="6">
        <f>IFERROR(HLOOKUP("battles",[1]pl!$E:$E,pos!A13),)</f>
        <v>1360</v>
      </c>
      <c r="B13" s="6">
        <f>IFERROR(HLOOKUP("battles",[1]pl!$E:$E,pos!B13),)</f>
        <v>5918</v>
      </c>
      <c r="C13" s="6">
        <f>IFERROR(HLOOKUP("battles",[1]pl!$E:$E,pos!C13),)</f>
        <v>6432</v>
      </c>
      <c r="D13" s="6">
        <f>IFERROR(HLOOKUP("battles",[1]pl!$E:$E,pos!D13),)</f>
        <v>54</v>
      </c>
      <c r="E13" s="6">
        <f>IFERROR(HLOOKUP("battles",[1]pl!$E:$E,pos!E13),)</f>
        <v>10466</v>
      </c>
      <c r="F13" s="6">
        <f>IFERROR(HLOOKUP("battles",[1]pl!$E:$E,pos!F13),)</f>
        <v>3711</v>
      </c>
      <c r="G13" s="6">
        <f>IFERROR(HLOOKUP("battles",[1]pl!$E:$E,pos!G13),)</f>
        <v>8155</v>
      </c>
      <c r="H13" s="6">
        <f>IFERROR(HLOOKUP("battles",[1]pl!$E:$E,pos!H13),)</f>
        <v>1460</v>
      </c>
      <c r="I13" s="6">
        <f>IFERROR(HLOOKUP("battles",[1]pl!$E:$E,pos!I13),)</f>
        <v>733</v>
      </c>
      <c r="J13" s="6">
        <f>IFERROR(HLOOKUP("battles",[1]pl!$E:$E,pos!J13),)</f>
        <v>1882</v>
      </c>
      <c r="K13" s="6">
        <f>IFERROR(HLOOKUP("battles",[1]pl!$E:$E,pos!K13),)</f>
        <v>2775</v>
      </c>
      <c r="L13" s="6">
        <f>IFERROR(HLOOKUP("battles",[1]pl!$E:$E,pos!L13),)</f>
        <v>17124</v>
      </c>
      <c r="M13" s="6">
        <f>IFERROR(HLOOKUP("battles",[1]pl!$E:$E,pos!M13),)</f>
        <v>4724</v>
      </c>
      <c r="N13" s="6">
        <f>IFERROR(HLOOKUP("battles",[1]pl!$E:$E,pos!N13),)</f>
        <v>4860</v>
      </c>
      <c r="O13" s="6">
        <f>IFERROR(HLOOKUP("battles",[1]pl!$E:$E,pos!O13),)</f>
        <v>7007</v>
      </c>
      <c r="Q13" s="6">
        <f>IFERROR(HLOOKUP("battles",[1]pl!$E:$E,pos!Q13),)</f>
        <v>267</v>
      </c>
      <c r="R13" s="6">
        <f>IFERROR(HLOOKUP("battles",[1]pl!$E:$E,pos!R13),)</f>
        <v>3716</v>
      </c>
      <c r="S13" s="6">
        <f>IFERROR(HLOOKUP("battles",[1]pl!$E:$E,pos!S13),)</f>
        <v>11675</v>
      </c>
      <c r="T13" s="6">
        <f>IFERROR(HLOOKUP("battles",[1]pl!$E:$E,pos!T13),)</f>
        <v>1888</v>
      </c>
      <c r="U13" s="6">
        <f>IFERROR(HLOOKUP("battles",[1]pl!$E:$E,pos!U13),)</f>
        <v>9432</v>
      </c>
      <c r="V13" s="6">
        <f>IFERROR(HLOOKUP("battles",[1]pl!$E:$E,pos!V13),)</f>
        <v>18782</v>
      </c>
      <c r="W13" s="6">
        <f>IFERROR(HLOOKUP("battles",[1]pl!$E:$E,pos!W13),)</f>
        <v>298</v>
      </c>
      <c r="X13" s="6">
        <f>IFERROR(HLOOKUP("battles",[1]pl!$E:$E,pos!X13),)</f>
        <v>9952</v>
      </c>
      <c r="Y13" s="6">
        <f>IFERROR(HLOOKUP("battles",[1]pl!$E:$E,pos!Y13),)</f>
        <v>3248</v>
      </c>
      <c r="Z13" s="6">
        <f>IFERROR(HLOOKUP("battles",[1]pl!$E:$E,pos!Z13),)</f>
        <v>249</v>
      </c>
      <c r="AA13" s="6">
        <f>IFERROR(HLOOKUP("battles",[1]pl!$E:$E,pos!AA13),)</f>
        <v>453</v>
      </c>
      <c r="AB13" s="6">
        <f>IFERROR(HLOOKUP("battles",[1]pl!$E:$E,pos!AB13),)</f>
        <v>8528</v>
      </c>
      <c r="AC13" s="6">
        <f>IFERROR(HLOOKUP("battles",[1]pl!$E:$E,pos!AC13),)</f>
        <v>2359</v>
      </c>
      <c r="AD13" s="6">
        <f>IFERROR(HLOOKUP("battles",[1]pl!$E:$E,pos!AD13),)</f>
        <v>4454</v>
      </c>
      <c r="AE13" s="6">
        <f>IFERROR(HLOOKUP("battles",[1]pl!$E:$E,pos!AE13),)</f>
        <v>8448</v>
      </c>
    </row>
    <row r="14" spans="1:31" s="2" customFormat="1" x14ac:dyDescent="0.25">
      <c r="A14" s="6">
        <f>IFERROR(HLOOKUP("battles",[1]pl!$E:$E,pos!A14),)</f>
        <v>8552</v>
      </c>
      <c r="B14" s="6">
        <f>IFERROR(HLOOKUP("battles",[1]pl!$E:$E,pos!B14),)</f>
        <v>14824</v>
      </c>
      <c r="C14" s="6">
        <f>IFERROR(HLOOKUP("battles",[1]pl!$E:$E,pos!C14),)</f>
        <v>6254</v>
      </c>
      <c r="D14" s="6">
        <f>IFERROR(HLOOKUP("battles",[1]pl!$E:$E,pos!D14),)</f>
        <v>20950</v>
      </c>
      <c r="E14" s="6">
        <f>IFERROR(HLOOKUP("battles",[1]pl!$E:$E,pos!E14),)</f>
        <v>4308</v>
      </c>
      <c r="F14" s="6">
        <f>IFERROR(HLOOKUP("battles",[1]pl!$E:$E,pos!F14),)</f>
        <v>3988</v>
      </c>
      <c r="G14" s="6">
        <f>IFERROR(HLOOKUP("battles",[1]pl!$E:$E,pos!G14),)</f>
        <v>5070</v>
      </c>
      <c r="H14" s="6">
        <f>IFERROR(HLOOKUP("battles",[1]pl!$E:$E,pos!H14),)</f>
        <v>23984</v>
      </c>
      <c r="I14" s="6">
        <f>IFERROR(HLOOKUP("battles",[1]pl!$E:$E,pos!I14),)</f>
        <v>10466</v>
      </c>
      <c r="J14" s="6">
        <f>IFERROR(HLOOKUP("battles",[1]pl!$E:$E,pos!J14),)</f>
        <v>11113</v>
      </c>
      <c r="K14" s="6">
        <f>IFERROR(HLOOKUP("battles",[1]pl!$E:$E,pos!K14),)</f>
        <v>14979</v>
      </c>
      <c r="L14" s="6">
        <f>IFERROR(HLOOKUP("battles",[1]pl!$E:$E,pos!L14),)</f>
        <v>3003</v>
      </c>
      <c r="M14" s="6">
        <f>IFERROR(HLOOKUP("battles",[1]pl!$E:$E,pos!M14),)</f>
        <v>5079</v>
      </c>
      <c r="N14" s="6">
        <f>IFERROR(HLOOKUP("battles",[1]pl!$E:$E,pos!N14),)</f>
        <v>17544</v>
      </c>
      <c r="O14" s="6">
        <f>IFERROR(HLOOKUP("battles",[1]pl!$E:$E,pos!O14),)</f>
        <v>18013</v>
      </c>
      <c r="Q14" s="6">
        <f>IFERROR(HLOOKUP("battles",[1]pl!$E:$E,pos!Q14),)</f>
        <v>4194</v>
      </c>
      <c r="R14" s="6">
        <f>IFERROR(HLOOKUP("battles",[1]pl!$E:$E,pos!R14),)</f>
        <v>6040</v>
      </c>
      <c r="S14" s="6">
        <f>IFERROR(HLOOKUP("battles",[1]pl!$E:$E,pos!S14),)</f>
        <v>20838</v>
      </c>
      <c r="T14" s="6">
        <f>IFERROR(HLOOKUP("battles",[1]pl!$E:$E,pos!T14),)</f>
        <v>12816</v>
      </c>
      <c r="U14" s="6">
        <f>IFERROR(HLOOKUP("battles",[1]pl!$E:$E,pos!U14),)</f>
        <v>16308</v>
      </c>
      <c r="V14" s="6">
        <f>IFERROR(HLOOKUP("battles",[1]pl!$E:$E,pos!V14),)</f>
        <v>7511</v>
      </c>
      <c r="W14" s="6">
        <f>IFERROR(HLOOKUP("battles",[1]pl!$E:$E,pos!W14),)</f>
        <v>23335</v>
      </c>
      <c r="X14" s="6">
        <f>IFERROR(HLOOKUP("battles",[1]pl!$E:$E,pos!X14),)</f>
        <v>10623</v>
      </c>
      <c r="Y14" s="6">
        <f>IFERROR(HLOOKUP("battles",[1]pl!$E:$E,pos!Y14),)</f>
        <v>3675</v>
      </c>
      <c r="Z14" s="6">
        <f>IFERROR(HLOOKUP("battles",[1]pl!$E:$E,pos!Z14),)</f>
        <v>6191</v>
      </c>
      <c r="AA14" s="6">
        <f>IFERROR(HLOOKUP("battles",[1]pl!$E:$E,pos!AA14),)</f>
        <v>8946</v>
      </c>
      <c r="AB14" s="6">
        <f>IFERROR(HLOOKUP("battles",[1]pl!$E:$E,pos!AB14),)</f>
        <v>5838</v>
      </c>
      <c r="AC14" s="6">
        <f>IFERROR(HLOOKUP("battles",[1]pl!$E:$E,pos!AC14),)</f>
        <v>9655</v>
      </c>
      <c r="AD14" s="6">
        <f>IFERROR(HLOOKUP("battles",[1]pl!$E:$E,pos!AD14),)</f>
        <v>1114</v>
      </c>
      <c r="AE14" s="6">
        <f>IFERROR(HLOOKUP("battles",[1]pl!$E:$E,pos!AE14),)</f>
        <v>1409</v>
      </c>
    </row>
    <row r="15" spans="1:31" s="2" customFormat="1" x14ac:dyDescent="0.25">
      <c r="A15" s="6">
        <f>IFERROR(HLOOKUP("battles",[1]pl!$E:$E,pos!A15),)</f>
        <v>1322</v>
      </c>
      <c r="B15" s="6">
        <f>IFERROR(HLOOKUP("battles",[1]pl!$E:$E,pos!B15),)</f>
        <v>4984</v>
      </c>
      <c r="C15" s="6">
        <f>IFERROR(HLOOKUP("battles",[1]pl!$E:$E,pos!C15),)</f>
        <v>3884</v>
      </c>
      <c r="D15" s="6">
        <f>IFERROR(HLOOKUP("battles",[1]pl!$E:$E,pos!D15),)</f>
        <v>6</v>
      </c>
      <c r="E15" s="6">
        <f>IFERROR(HLOOKUP("battles",[1]pl!$E:$E,pos!E15),)</f>
        <v>10466</v>
      </c>
      <c r="F15" s="6">
        <f>IFERROR(HLOOKUP("battles",[1]pl!$E:$E,pos!F15),)</f>
        <v>3393</v>
      </c>
      <c r="G15" s="6">
        <f>IFERROR(HLOOKUP("battles",[1]pl!$E:$E,pos!G15),)</f>
        <v>2898</v>
      </c>
      <c r="H15" s="6">
        <f>IFERROR(HLOOKUP("battles",[1]pl!$E:$E,pos!H15),)</f>
        <v>2175</v>
      </c>
      <c r="I15" s="6">
        <f>IFERROR(HLOOKUP("battles",[1]pl!$E:$E,pos!I15),)</f>
        <v>5400</v>
      </c>
      <c r="J15" s="6">
        <f>IFERROR(HLOOKUP("battles",[1]pl!$E:$E,pos!J15),)</f>
        <v>1278</v>
      </c>
      <c r="K15" s="6">
        <f>IFERROR(HLOOKUP("battles",[1]pl!$E:$E,pos!K15),)</f>
        <v>11911</v>
      </c>
      <c r="L15" s="6">
        <f>IFERROR(HLOOKUP("battles",[1]pl!$E:$E,pos!L15),)</f>
        <v>314</v>
      </c>
      <c r="M15" s="6">
        <f>IFERROR(HLOOKUP("battles",[1]pl!$E:$E,pos!M15),)</f>
        <v>13006</v>
      </c>
      <c r="N15" s="6">
        <f>IFERROR(HLOOKUP("battles",[1]pl!$E:$E,pos!N15),)</f>
        <v>3089</v>
      </c>
      <c r="O15" s="6">
        <f>IFERROR(HLOOKUP("battles",[1]pl!$E:$E,pos!O15),)</f>
        <v>5250</v>
      </c>
      <c r="Q15" s="6">
        <f>IFERROR(HLOOKUP("battles",[1]pl!$E:$E,pos!Q15),)</f>
        <v>292</v>
      </c>
      <c r="R15" s="6">
        <f>IFERROR(HLOOKUP("battles",[1]pl!$E:$E,pos!R15),)</f>
        <v>491</v>
      </c>
      <c r="S15" s="6">
        <f>IFERROR(HLOOKUP("battles",[1]pl!$E:$E,pos!S15),)</f>
        <v>3768</v>
      </c>
      <c r="T15" s="6">
        <f>IFERROR(HLOOKUP("battles",[1]pl!$E:$E,pos!T15),)</f>
        <v>1810</v>
      </c>
      <c r="U15" s="6">
        <f>IFERROR(HLOOKUP("battles",[1]pl!$E:$E,pos!U15),)</f>
        <v>7245</v>
      </c>
      <c r="V15" s="6">
        <f>IFERROR(HLOOKUP("battles",[1]pl!$E:$E,pos!V15),)</f>
        <v>1029</v>
      </c>
      <c r="W15" s="6">
        <f>IFERROR(HLOOKUP("battles",[1]pl!$E:$E,pos!W15),)</f>
        <v>4684</v>
      </c>
      <c r="X15" s="6">
        <f>IFERROR(HLOOKUP("battles",[1]pl!$E:$E,pos!X15),)</f>
        <v>627</v>
      </c>
      <c r="Y15" s="6">
        <f>IFERROR(HLOOKUP("battles",[1]pl!$E:$E,pos!Y15),)</f>
        <v>1268</v>
      </c>
      <c r="Z15" s="6">
        <f>IFERROR(HLOOKUP("battles",[1]pl!$E:$E,pos!Z15),)</f>
        <v>641</v>
      </c>
      <c r="AA15" s="6">
        <f>IFERROR(HLOOKUP("battles",[1]pl!$E:$E,pos!AA15),)</f>
        <v>4593</v>
      </c>
      <c r="AB15" s="6">
        <f>IFERROR(HLOOKUP("battles",[1]pl!$E:$E,pos!AB15),)</f>
        <v>567</v>
      </c>
      <c r="AC15" s="6">
        <f>IFERROR(HLOOKUP("battles",[1]pl!$E:$E,pos!AC15),)</f>
        <v>3562</v>
      </c>
      <c r="AD15" s="6">
        <f>IFERROR(HLOOKUP("battles",[1]pl!$E:$E,pos!AD15),)</f>
        <v>1165</v>
      </c>
      <c r="AE15" s="6">
        <f>IFERROR(HLOOKUP("battles",[1]pl!$E:$E,pos!AE15),)</f>
        <v>10811</v>
      </c>
    </row>
    <row r="16" spans="1:31" s="2" customFormat="1" x14ac:dyDescent="0.25">
      <c r="A16" s="6">
        <f>IFERROR(HLOOKUP("battles",[1]pl!$E:$E,pos!A16),)</f>
        <v>5616</v>
      </c>
      <c r="B16" s="6">
        <f>IFERROR(HLOOKUP("battles",[1]pl!$E:$E,pos!B16),)</f>
        <v>1452</v>
      </c>
      <c r="C16" s="6">
        <f>IFERROR(HLOOKUP("battles",[1]pl!$E:$E,pos!C16),)</f>
        <v>9617</v>
      </c>
      <c r="D16" s="6">
        <f>IFERROR(HLOOKUP("battles",[1]pl!$E:$E,pos!D16),)</f>
        <v>10466</v>
      </c>
      <c r="E16" s="6">
        <f>IFERROR(HLOOKUP("battles",[1]pl!$E:$E,pos!E16),)</f>
        <v>3518</v>
      </c>
      <c r="F16" s="6">
        <f>IFERROR(HLOOKUP("battles",[1]pl!$E:$E,pos!F16),)</f>
        <v>3347</v>
      </c>
      <c r="G16" s="6">
        <f>IFERROR(HLOOKUP("battles",[1]pl!$E:$E,pos!G16),)</f>
        <v>2846</v>
      </c>
      <c r="H16" s="6">
        <f>IFERROR(HLOOKUP("battles",[1]pl!$E:$E,pos!H16),)</f>
        <v>5046</v>
      </c>
      <c r="I16" s="6">
        <f>IFERROR(HLOOKUP("battles",[1]pl!$E:$E,pos!I16),)</f>
        <v>5330</v>
      </c>
      <c r="J16" s="6">
        <f>IFERROR(HLOOKUP("battles",[1]pl!$E:$E,pos!J16),)</f>
        <v>4037</v>
      </c>
      <c r="K16" s="6">
        <f>IFERROR(HLOOKUP("battles",[1]pl!$E:$E,pos!K16),)</f>
        <v>14329</v>
      </c>
      <c r="L16" s="6">
        <f>IFERROR(HLOOKUP("battles",[1]pl!$E:$E,pos!L16),)</f>
        <v>1157</v>
      </c>
      <c r="M16" s="6">
        <f>IFERROR(HLOOKUP("battles",[1]pl!$E:$E,pos!M16),)</f>
        <v>4867</v>
      </c>
      <c r="N16" s="6">
        <f>IFERROR(HLOOKUP("battles",[1]pl!$E:$E,pos!N16),)</f>
        <v>3855</v>
      </c>
      <c r="O16" s="6">
        <f>IFERROR(HLOOKUP("battles",[1]pl!$E:$E,pos!O16),)</f>
        <v>8986</v>
      </c>
      <c r="Q16" s="6">
        <f>IFERROR(HLOOKUP("battles",[1]pl!$E:$E,pos!Q16),)</f>
        <v>2498</v>
      </c>
      <c r="R16" s="6">
        <f>IFERROR(HLOOKUP("battles",[1]pl!$E:$E,pos!R16),)</f>
        <v>1634</v>
      </c>
      <c r="S16" s="6">
        <f>IFERROR(HLOOKUP("battles",[1]pl!$E:$E,pos!S16),)</f>
        <v>1249</v>
      </c>
      <c r="T16" s="6">
        <f>IFERROR(HLOOKUP("battles",[1]pl!$E:$E,pos!T16),)</f>
        <v>6807</v>
      </c>
      <c r="U16" s="6">
        <f>IFERROR(HLOOKUP("battles",[1]pl!$E:$E,pos!U16),)</f>
        <v>1287</v>
      </c>
      <c r="V16" s="6">
        <f>IFERROR(HLOOKUP("battles",[1]pl!$E:$E,pos!V16),)</f>
        <v>687</v>
      </c>
      <c r="W16" s="6">
        <f>IFERROR(HLOOKUP("battles",[1]pl!$E:$E,pos!W16),)</f>
        <v>1839</v>
      </c>
      <c r="X16" s="6">
        <f>IFERROR(HLOOKUP("battles",[1]pl!$E:$E,pos!X16),)</f>
        <v>3494</v>
      </c>
      <c r="Y16" s="6">
        <f>IFERROR(HLOOKUP("battles",[1]pl!$E:$E,pos!Y16),)</f>
        <v>2502</v>
      </c>
      <c r="Z16" s="6">
        <f>IFERROR(HLOOKUP("battles",[1]pl!$E:$E,pos!Z16),)</f>
        <v>8372</v>
      </c>
      <c r="AA16" s="6">
        <f>IFERROR(HLOOKUP("battles",[1]pl!$E:$E,pos!AA16),)</f>
        <v>5154</v>
      </c>
      <c r="AB16" s="6">
        <f>IFERROR(HLOOKUP("battles",[1]pl!$E:$E,pos!AB16),)</f>
        <v>5925</v>
      </c>
      <c r="AC16" s="6">
        <f>IFERROR(HLOOKUP("battles",[1]pl!$E:$E,pos!AC16),)</f>
        <v>3093</v>
      </c>
      <c r="AD16" s="6">
        <f>IFERROR(HLOOKUP("battles",[1]pl!$E:$E,pos!AD16),)</f>
        <v>892</v>
      </c>
      <c r="AE16" s="6">
        <f>IFERROR(HLOOKUP("battles",[1]pl!$E:$E,pos!AE16),)</f>
        <v>453</v>
      </c>
    </row>
    <row r="17" spans="1:31" s="2" customFormat="1" x14ac:dyDescent="0.25">
      <c r="A17" s="6">
        <f>IFERROR(HLOOKUP("battles",[1]pl!$E:$E,pos!A17),)</f>
        <v>19587</v>
      </c>
      <c r="B17" s="6">
        <f>IFERROR(HLOOKUP("battles",[1]pl!$E:$E,pos!B17),)</f>
        <v>22166</v>
      </c>
      <c r="C17" s="6">
        <f>IFERROR(HLOOKUP("battles",[1]pl!$E:$E,pos!C17),)</f>
        <v>19712</v>
      </c>
      <c r="D17" s="6">
        <f>IFERROR(HLOOKUP("battles",[1]pl!$E:$E,pos!D17),)</f>
        <v>10466</v>
      </c>
      <c r="E17" s="6">
        <f>IFERROR(HLOOKUP("battles",[1]pl!$E:$E,pos!E17),)</f>
        <v>4333</v>
      </c>
      <c r="F17" s="6">
        <f>IFERROR(HLOOKUP("battles",[1]pl!$E:$E,pos!F17),)</f>
        <v>5903</v>
      </c>
      <c r="G17" s="6">
        <f>IFERROR(HLOOKUP("battles",[1]pl!$E:$E,pos!G17),)</f>
        <v>1514</v>
      </c>
      <c r="H17" s="6">
        <f>IFERROR(HLOOKUP("battles",[1]pl!$E:$E,pos!H17),)</f>
        <v>13809</v>
      </c>
      <c r="I17" s="6">
        <f>IFERROR(HLOOKUP("battles",[1]pl!$E:$E,pos!I17),)</f>
        <v>4933</v>
      </c>
      <c r="J17" s="6">
        <f>IFERROR(HLOOKUP("battles",[1]pl!$E:$E,pos!J17),)</f>
        <v>6540</v>
      </c>
      <c r="K17" s="6">
        <f>IFERROR(HLOOKUP("battles",[1]pl!$E:$E,pos!K17),)</f>
        <v>12151</v>
      </c>
      <c r="L17" s="6">
        <f>IFERROR(HLOOKUP("battles",[1]pl!$E:$E,pos!L17),)</f>
        <v>4456</v>
      </c>
      <c r="M17" s="6">
        <f>IFERROR(HLOOKUP("battles",[1]pl!$E:$E,pos!M17),)</f>
        <v>22796</v>
      </c>
      <c r="N17" s="6">
        <f>IFERROR(HLOOKUP("battles",[1]pl!$E:$E,pos!N17),)</f>
        <v>1302</v>
      </c>
      <c r="O17" s="6">
        <f>IFERROR(HLOOKUP("battles",[1]pl!$E:$E,pos!O17),)</f>
        <v>14182</v>
      </c>
      <c r="Q17" s="6">
        <f>IFERROR(HLOOKUP("battles",[1]pl!$E:$E,pos!Q17),)</f>
        <v>10818</v>
      </c>
      <c r="R17" s="6">
        <f>IFERROR(HLOOKUP("battles",[1]pl!$E:$E,pos!R17),)</f>
        <v>2640</v>
      </c>
      <c r="S17" s="6">
        <f>IFERROR(HLOOKUP("battles",[1]pl!$E:$E,pos!S17),)</f>
        <v>12964</v>
      </c>
      <c r="T17" s="6">
        <f>IFERROR(HLOOKUP("battles",[1]pl!$E:$E,pos!T17),)</f>
        <v>1957</v>
      </c>
      <c r="U17" s="6">
        <f>IFERROR(HLOOKUP("battles",[1]pl!$E:$E,pos!U17),)</f>
        <v>9708</v>
      </c>
      <c r="V17" s="6">
        <f>IFERROR(HLOOKUP("battles",[1]pl!$E:$E,pos!V17),)</f>
        <v>1670</v>
      </c>
      <c r="W17" s="6">
        <f>IFERROR(HLOOKUP("battles",[1]pl!$E:$E,pos!W17),)</f>
        <v>6788</v>
      </c>
      <c r="X17" s="6">
        <f>IFERROR(HLOOKUP("battles",[1]pl!$E:$E,pos!X17),)</f>
        <v>5529</v>
      </c>
      <c r="Y17" s="6">
        <f>IFERROR(HLOOKUP("battles",[1]pl!$E:$E,pos!Y17),)</f>
        <v>3145</v>
      </c>
      <c r="Z17" s="6">
        <f>IFERROR(HLOOKUP("battles",[1]pl!$E:$E,pos!Z17),)</f>
        <v>4526</v>
      </c>
      <c r="AA17" s="6">
        <f>IFERROR(HLOOKUP("battles",[1]pl!$E:$E,pos!AA17),)</f>
        <v>1114</v>
      </c>
      <c r="AB17" s="6">
        <f>IFERROR(HLOOKUP("battles",[1]pl!$E:$E,pos!AB17),)</f>
        <v>4383</v>
      </c>
      <c r="AC17" s="6">
        <f>IFERROR(HLOOKUP("battles",[1]pl!$E:$E,pos!AC17),)</f>
        <v>9624</v>
      </c>
      <c r="AD17" s="6">
        <f>IFERROR(HLOOKUP("battles",[1]pl!$E:$E,pos!AD17),)</f>
        <v>3544</v>
      </c>
      <c r="AE17" s="6">
        <f>IFERROR(HLOOKUP("battles",[1]pl!$E:$E,pos!AE17),)</f>
        <v>6798</v>
      </c>
    </row>
    <row r="18" spans="1:31" s="2" customFormat="1" x14ac:dyDescent="0.25">
      <c r="A18" s="6">
        <f>IFERROR(HLOOKUP("battles",[1]pl!$E:$E,pos!A18),)</f>
        <v>3183</v>
      </c>
      <c r="B18" s="6">
        <f>IFERROR(HLOOKUP("battles",[1]pl!$E:$E,pos!B18),)</f>
        <v>14075</v>
      </c>
      <c r="C18" s="6">
        <f>IFERROR(HLOOKUP("battles",[1]pl!$E:$E,pos!C18),)</f>
        <v>666</v>
      </c>
      <c r="D18" s="6">
        <f>IFERROR(HLOOKUP("battles",[1]pl!$E:$E,pos!D18),)</f>
        <v>3683</v>
      </c>
      <c r="E18" s="6">
        <f>IFERROR(HLOOKUP("battles",[1]pl!$E:$E,pos!E18),)</f>
        <v>303</v>
      </c>
      <c r="F18" s="6">
        <f>IFERROR(HLOOKUP("battles",[1]pl!$E:$E,pos!F18),)</f>
        <v>180</v>
      </c>
      <c r="G18" s="6">
        <f>IFERROR(HLOOKUP("battles",[1]pl!$E:$E,pos!G18),)</f>
        <v>921</v>
      </c>
      <c r="H18" s="6">
        <f>IFERROR(HLOOKUP("battles",[1]pl!$E:$E,pos!H18),)</f>
        <v>565</v>
      </c>
      <c r="I18" s="6">
        <f>IFERROR(HLOOKUP("battles",[1]pl!$E:$E,pos!I18),)</f>
        <v>569</v>
      </c>
      <c r="J18" s="6">
        <f>IFERROR(HLOOKUP("battles",[1]pl!$E:$E,pos!J18),)</f>
        <v>2031</v>
      </c>
      <c r="K18" s="6">
        <f>IFERROR(HLOOKUP("battles",[1]pl!$E:$E,pos!K18),)</f>
        <v>10466</v>
      </c>
      <c r="L18" s="6">
        <f>IFERROR(HLOOKUP("battles",[1]pl!$E:$E,pos!L18),)</f>
        <v>6082</v>
      </c>
      <c r="M18" s="6">
        <f>IFERROR(HLOOKUP("battles",[1]pl!$E:$E,pos!M18),)</f>
        <v>758</v>
      </c>
      <c r="N18" s="6">
        <f>IFERROR(HLOOKUP("battles",[1]pl!$E:$E,pos!N18),)</f>
        <v>329</v>
      </c>
      <c r="O18" s="6">
        <f>IFERROR(HLOOKUP("battles",[1]pl!$E:$E,pos!O18),)</f>
        <v>473</v>
      </c>
      <c r="Q18" s="6">
        <f>IFERROR(HLOOKUP("battles",[1]pl!$E:$E,pos!Q18),)</f>
        <v>781</v>
      </c>
      <c r="R18" s="6">
        <f>IFERROR(HLOOKUP("battles",[1]pl!$E:$E,pos!R18),)</f>
        <v>971</v>
      </c>
      <c r="S18" s="6">
        <f>IFERROR(HLOOKUP("battles",[1]pl!$E:$E,pos!S18),)</f>
        <v>2755</v>
      </c>
      <c r="T18" s="6">
        <f>IFERROR(HLOOKUP("battles",[1]pl!$E:$E,pos!T18),)</f>
        <v>976</v>
      </c>
      <c r="U18" s="6">
        <f>IFERROR(HLOOKUP("battles",[1]pl!$E:$E,pos!U18),)</f>
        <v>2179</v>
      </c>
      <c r="V18" s="6">
        <f>IFERROR(HLOOKUP("battles",[1]pl!$E:$E,pos!V18),)</f>
        <v>17266</v>
      </c>
      <c r="W18" s="6">
        <f>IFERROR(HLOOKUP("battles",[1]pl!$E:$E,pos!W18),)</f>
        <v>11155</v>
      </c>
      <c r="X18" s="6">
        <f>IFERROR(HLOOKUP("battles",[1]pl!$E:$E,pos!X18),)</f>
        <v>733</v>
      </c>
      <c r="Y18" s="6">
        <f>IFERROR(HLOOKUP("battles",[1]pl!$E:$E,pos!Y18),)</f>
        <v>576</v>
      </c>
      <c r="Z18" s="6">
        <f>IFERROR(HLOOKUP("battles",[1]pl!$E:$E,pos!Z18),)</f>
        <v>3143</v>
      </c>
      <c r="AA18" s="6">
        <f>IFERROR(HLOOKUP("battles",[1]pl!$E:$E,pos!AA18),)</f>
        <v>3165</v>
      </c>
      <c r="AB18" s="6">
        <f>IFERROR(HLOOKUP("battles",[1]pl!$E:$E,pos!AB18),)</f>
        <v>3066</v>
      </c>
      <c r="AC18" s="6">
        <f>IFERROR(HLOOKUP("battles",[1]pl!$E:$E,pos!AC18),)</f>
        <v>363</v>
      </c>
      <c r="AD18" s="6">
        <f>IFERROR(HLOOKUP("battles",[1]pl!$E:$E,pos!AD18),)</f>
        <v>1499</v>
      </c>
      <c r="AE18" s="6">
        <f>IFERROR(HLOOKUP("battles",[1]pl!$E:$E,pos!AE18),)</f>
        <v>1342</v>
      </c>
    </row>
    <row r="19" spans="1:31" s="2" customFormat="1" x14ac:dyDescent="0.25">
      <c r="A19" s="6">
        <f>IFERROR(HLOOKUP("battles",[1]pl!$E:$E,pos!A19),)</f>
        <v>51</v>
      </c>
      <c r="B19" s="6">
        <f>IFERROR(HLOOKUP("battles",[1]pl!$E:$E,pos!B19),)</f>
        <v>717</v>
      </c>
      <c r="C19" s="6">
        <f>IFERROR(HLOOKUP("battles",[1]pl!$E:$E,pos!C19),)</f>
        <v>2069</v>
      </c>
      <c r="D19" s="6">
        <f>IFERROR(HLOOKUP("battles",[1]pl!$E:$E,pos!D19),)</f>
        <v>1678</v>
      </c>
      <c r="E19" s="6">
        <f>IFERROR(HLOOKUP("battles",[1]pl!$E:$E,pos!E19),)</f>
        <v>639</v>
      </c>
      <c r="F19" s="6">
        <f>IFERROR(HLOOKUP("battles",[1]pl!$E:$E,pos!F19),)</f>
        <v>6777</v>
      </c>
      <c r="G19" s="6">
        <f>IFERROR(HLOOKUP("battles",[1]pl!$E:$E,pos!G19),)</f>
        <v>10466</v>
      </c>
      <c r="H19" s="6">
        <f>IFERROR(HLOOKUP("battles",[1]pl!$E:$E,pos!H19),)</f>
        <v>15865</v>
      </c>
      <c r="I19" s="6">
        <f>IFERROR(HLOOKUP("battles",[1]pl!$E:$E,pos!I19),)</f>
        <v>578</v>
      </c>
      <c r="J19" s="6">
        <f>IFERROR(HLOOKUP("battles",[1]pl!$E:$E,pos!J19),)</f>
        <v>1760</v>
      </c>
      <c r="K19" s="6">
        <f>IFERROR(HLOOKUP("battles",[1]pl!$E:$E,pos!K19),)</f>
        <v>411</v>
      </c>
      <c r="L19" s="6">
        <f>IFERROR(HLOOKUP("battles",[1]pl!$E:$E,pos!L19),)</f>
        <v>4187</v>
      </c>
      <c r="M19" s="6">
        <f>IFERROR(HLOOKUP("battles",[1]pl!$E:$E,pos!M19),)</f>
        <v>2992</v>
      </c>
      <c r="N19" s="6">
        <f>IFERROR(HLOOKUP("battles",[1]pl!$E:$E,pos!N19),)</f>
        <v>2623</v>
      </c>
      <c r="O19" s="6">
        <f>IFERROR(HLOOKUP("battles",[1]pl!$E:$E,pos!O19),)</f>
        <v>526</v>
      </c>
      <c r="Q19" s="6">
        <f>IFERROR(HLOOKUP("battles",[1]pl!$E:$E,pos!Q19),)</f>
        <v>2334</v>
      </c>
      <c r="R19" s="6">
        <f>IFERROR(HLOOKUP("battles",[1]pl!$E:$E,pos!R19),)</f>
        <v>4365</v>
      </c>
      <c r="S19" s="6">
        <f>IFERROR(HLOOKUP("battles",[1]pl!$E:$E,pos!S19),)</f>
        <v>454</v>
      </c>
      <c r="T19" s="6">
        <f>IFERROR(HLOOKUP("battles",[1]pl!$E:$E,pos!T19),)</f>
        <v>1690</v>
      </c>
      <c r="U19" s="6">
        <f>IFERROR(HLOOKUP("battles",[1]pl!$E:$E,pos!U19),)</f>
        <v>6344</v>
      </c>
      <c r="V19" s="6">
        <f>IFERROR(HLOOKUP("battles",[1]pl!$E:$E,pos!V19),)</f>
        <v>4797</v>
      </c>
      <c r="W19" s="6">
        <f>IFERROR(HLOOKUP("battles",[1]pl!$E:$E,pos!W19),)</f>
        <v>321</v>
      </c>
      <c r="X19" s="6">
        <f>IFERROR(HLOOKUP("battles",[1]pl!$E:$E,pos!X19),)</f>
        <v>24</v>
      </c>
      <c r="Y19" s="6">
        <f>IFERROR(HLOOKUP("battles",[1]pl!$E:$E,pos!Y19),)</f>
        <v>196</v>
      </c>
      <c r="Z19" s="6">
        <f>IFERROR(HLOOKUP("battles",[1]pl!$E:$E,pos!Z19),)</f>
        <v>1014</v>
      </c>
      <c r="AA19" s="6">
        <f>IFERROR(HLOOKUP("battles",[1]pl!$E:$E,pos!AA19),)</f>
        <v>1185</v>
      </c>
      <c r="AB19" s="6">
        <f>IFERROR(HLOOKUP("battles",[1]pl!$E:$E,pos!AB19),)</f>
        <v>614</v>
      </c>
      <c r="AC19" s="6">
        <f>IFERROR(HLOOKUP("battles",[1]pl!$E:$E,pos!AC19),)</f>
        <v>2587</v>
      </c>
      <c r="AD19" s="6">
        <f>IFERROR(HLOOKUP("battles",[1]pl!$E:$E,pos!AD19),)</f>
        <v>797</v>
      </c>
      <c r="AE19" s="6">
        <f>IFERROR(HLOOKUP("battles",[1]pl!$E:$E,pos!AE19),)</f>
        <v>1933</v>
      </c>
    </row>
    <row r="20" spans="1:31" s="2" customFormat="1" x14ac:dyDescent="0.25">
      <c r="A20" s="6">
        <f>IFERROR(HLOOKUP("battles",[1]pl!$E:$E,pos!A20),)</f>
        <v>13148</v>
      </c>
      <c r="B20" s="6">
        <f>IFERROR(HLOOKUP("battles",[1]pl!$E:$E,pos!B20),)</f>
        <v>3722</v>
      </c>
      <c r="C20" s="6">
        <f>IFERROR(HLOOKUP("battles",[1]pl!$E:$E,pos!C20),)</f>
        <v>5301</v>
      </c>
      <c r="D20" s="6">
        <f>IFERROR(HLOOKUP("battles",[1]pl!$E:$E,pos!D20),)</f>
        <v>1023</v>
      </c>
      <c r="E20" s="6">
        <f>IFERROR(HLOOKUP("battles",[1]pl!$E:$E,pos!E20),)</f>
        <v>10466</v>
      </c>
      <c r="F20" s="6">
        <f>IFERROR(HLOOKUP("battles",[1]pl!$E:$E,pos!F20),)</f>
        <v>9272</v>
      </c>
      <c r="G20" s="6">
        <f>IFERROR(HLOOKUP("battles",[1]pl!$E:$E,pos!G20),)</f>
        <v>2898</v>
      </c>
      <c r="H20" s="6">
        <f>IFERROR(HLOOKUP("battles",[1]pl!$E:$E,pos!H20),)</f>
        <v>13041</v>
      </c>
      <c r="I20" s="6">
        <f>IFERROR(HLOOKUP("battles",[1]pl!$E:$E,pos!I20),)</f>
        <v>1885</v>
      </c>
      <c r="J20" s="6">
        <f>IFERROR(HLOOKUP("battles",[1]pl!$E:$E,pos!J20),)</f>
        <v>588</v>
      </c>
      <c r="K20" s="6">
        <f>IFERROR(HLOOKUP("battles",[1]pl!$E:$E,pos!K20),)</f>
        <v>1937</v>
      </c>
      <c r="L20" s="6">
        <f>IFERROR(HLOOKUP("battles",[1]pl!$E:$E,pos!L20),)</f>
        <v>904</v>
      </c>
      <c r="M20" s="6">
        <f>IFERROR(HLOOKUP("battles",[1]pl!$E:$E,pos!M20),)</f>
        <v>5196</v>
      </c>
      <c r="N20" s="6">
        <f>IFERROR(HLOOKUP("battles",[1]pl!$E:$E,pos!N20),)</f>
        <v>2818</v>
      </c>
      <c r="O20" s="6">
        <f>IFERROR(HLOOKUP("battles",[1]pl!$E:$E,pos!O20),)</f>
        <v>5537</v>
      </c>
      <c r="Q20" s="6">
        <f>IFERROR(HLOOKUP("battles",[1]pl!$E:$E,pos!Q20),)</f>
        <v>1703</v>
      </c>
      <c r="R20" s="6">
        <f>IFERROR(HLOOKUP("battles",[1]pl!$E:$E,pos!R20),)</f>
        <v>3595</v>
      </c>
      <c r="S20" s="6">
        <f>IFERROR(HLOOKUP("battles",[1]pl!$E:$E,pos!S20),)</f>
        <v>2848</v>
      </c>
      <c r="T20" s="6">
        <f>IFERROR(HLOOKUP("battles",[1]pl!$E:$E,pos!T20),)</f>
        <v>285</v>
      </c>
      <c r="U20" s="6">
        <f>IFERROR(HLOOKUP("battles",[1]pl!$E:$E,pos!U20),)</f>
        <v>11213</v>
      </c>
      <c r="V20" s="6">
        <f>IFERROR(HLOOKUP("battles",[1]pl!$E:$E,pos!V20),)</f>
        <v>857</v>
      </c>
      <c r="W20" s="6">
        <f>IFERROR(HLOOKUP("battles",[1]pl!$E:$E,pos!W20),)</f>
        <v>6243</v>
      </c>
      <c r="X20" s="6">
        <f>IFERROR(HLOOKUP("battles",[1]pl!$E:$E,pos!X20),)</f>
        <v>703</v>
      </c>
      <c r="Y20" s="6">
        <f>IFERROR(HLOOKUP("battles",[1]pl!$E:$E,pos!Y20),)</f>
        <v>2642</v>
      </c>
      <c r="Z20" s="6">
        <f>IFERROR(HLOOKUP("battles",[1]pl!$E:$E,pos!Z20),)</f>
        <v>6355</v>
      </c>
      <c r="AA20" s="6">
        <f>IFERROR(HLOOKUP("battles",[1]pl!$E:$E,pos!AA20),)</f>
        <v>963</v>
      </c>
      <c r="AB20" s="6">
        <f>IFERROR(HLOOKUP("battles",[1]pl!$E:$E,pos!AB20),)</f>
        <v>662</v>
      </c>
      <c r="AC20" s="6">
        <f>IFERROR(HLOOKUP("battles",[1]pl!$E:$E,pos!AC20),)</f>
        <v>8428</v>
      </c>
      <c r="AD20" s="6">
        <f>IFERROR(HLOOKUP("battles",[1]pl!$E:$E,pos!AD20),)</f>
        <v>543</v>
      </c>
      <c r="AE20" s="6">
        <f>IFERROR(HLOOKUP("battles",[1]pl!$E:$E,pos!AE20),)</f>
        <v>2091</v>
      </c>
    </row>
    <row r="21" spans="1:31" s="2" customFormat="1" x14ac:dyDescent="0.25">
      <c r="A21" s="6">
        <f>IFERROR(HLOOKUP("battles",[1]pl!$E:$E,pos!A21),)</f>
        <v>7810</v>
      </c>
      <c r="B21" s="6">
        <f>IFERROR(HLOOKUP("battles",[1]pl!$E:$E,pos!B21),)</f>
        <v>3629</v>
      </c>
      <c r="C21" s="6">
        <f>IFERROR(HLOOKUP("battles",[1]pl!$E:$E,pos!C21),)</f>
        <v>8682</v>
      </c>
      <c r="D21" s="6">
        <f>IFERROR(HLOOKUP("battles",[1]pl!$E:$E,pos!D21),)</f>
        <v>10466</v>
      </c>
      <c r="E21" s="6">
        <f>IFERROR(HLOOKUP("battles",[1]pl!$E:$E,pos!E21),)</f>
        <v>21580</v>
      </c>
      <c r="F21" s="6">
        <f>IFERROR(HLOOKUP("battles",[1]pl!$E:$E,pos!F21),)</f>
        <v>5726</v>
      </c>
      <c r="G21" s="6">
        <f>IFERROR(HLOOKUP("battles",[1]pl!$E:$E,pos!G21),)</f>
        <v>3909</v>
      </c>
      <c r="H21" s="6">
        <f>IFERROR(HLOOKUP("battles",[1]pl!$E:$E,pos!H21),)</f>
        <v>1656</v>
      </c>
      <c r="I21" s="6">
        <f>IFERROR(HLOOKUP("battles",[1]pl!$E:$E,pos!I21),)</f>
        <v>9961</v>
      </c>
      <c r="J21" s="6">
        <f>IFERROR(HLOOKUP("battles",[1]pl!$E:$E,pos!J21),)</f>
        <v>10745</v>
      </c>
      <c r="K21" s="6">
        <f>IFERROR(HLOOKUP("battles",[1]pl!$E:$E,pos!K21),)</f>
        <v>3234</v>
      </c>
      <c r="L21" s="6">
        <f>IFERROR(HLOOKUP("battles",[1]pl!$E:$E,pos!L21),)</f>
        <v>7569</v>
      </c>
      <c r="M21" s="6">
        <f>IFERROR(HLOOKUP("battles",[1]pl!$E:$E,pos!M21),)</f>
        <v>1804</v>
      </c>
      <c r="N21" s="6">
        <f>IFERROR(HLOOKUP("battles",[1]pl!$E:$E,pos!N21),)</f>
        <v>17676</v>
      </c>
      <c r="O21" s="6">
        <f>IFERROR(HLOOKUP("battles",[1]pl!$E:$E,pos!O21),)</f>
        <v>9779</v>
      </c>
      <c r="Q21" s="6">
        <f>IFERROR(HLOOKUP("battles",[1]pl!$E:$E,pos!Q21),)</f>
        <v>7164</v>
      </c>
      <c r="R21" s="6">
        <f>IFERROR(HLOOKUP("battles",[1]pl!$E:$E,pos!R21),)</f>
        <v>4165</v>
      </c>
      <c r="S21" s="6">
        <f>IFERROR(HLOOKUP("battles",[1]pl!$E:$E,pos!S21),)</f>
        <v>4602</v>
      </c>
      <c r="T21" s="6">
        <f>IFERROR(HLOOKUP("battles",[1]pl!$E:$E,pos!T21),)</f>
        <v>11604</v>
      </c>
      <c r="U21" s="6">
        <f>IFERROR(HLOOKUP("battles",[1]pl!$E:$E,pos!U21),)</f>
        <v>7532</v>
      </c>
      <c r="V21" s="6">
        <f>IFERROR(HLOOKUP("battles",[1]pl!$E:$E,pos!V21),)</f>
        <v>8846</v>
      </c>
      <c r="W21" s="6">
        <f>IFERROR(HLOOKUP("battles",[1]pl!$E:$E,pos!W21),)</f>
        <v>10327</v>
      </c>
      <c r="X21" s="6">
        <f>IFERROR(HLOOKUP("battles",[1]pl!$E:$E,pos!X21),)</f>
        <v>6552</v>
      </c>
      <c r="Y21" s="6">
        <f>IFERROR(HLOOKUP("battles",[1]pl!$E:$E,pos!Y21),)</f>
        <v>5790</v>
      </c>
      <c r="Z21" s="6">
        <f>IFERROR(HLOOKUP("battles",[1]pl!$E:$E,pos!Z21),)</f>
        <v>14192</v>
      </c>
      <c r="AA21" s="6">
        <f>IFERROR(HLOOKUP("battles",[1]pl!$E:$E,pos!AA21),)</f>
        <v>22565</v>
      </c>
      <c r="AB21" s="6">
        <f>IFERROR(HLOOKUP("battles",[1]pl!$E:$E,pos!AB21),)</f>
        <v>2348</v>
      </c>
      <c r="AC21" s="6">
        <f>IFERROR(HLOOKUP("battles",[1]pl!$E:$E,pos!AC21),)</f>
        <v>17467</v>
      </c>
      <c r="AD21" s="6">
        <f>IFERROR(HLOOKUP("battles",[1]pl!$E:$E,pos!AD21),)</f>
        <v>18557</v>
      </c>
      <c r="AE21" s="6">
        <f>IFERROR(HLOOKUP("battles",[1]pl!$E:$E,pos!AE21),)</f>
        <v>3278</v>
      </c>
    </row>
    <row r="22" spans="1:31" s="2" customFormat="1" x14ac:dyDescent="0.25">
      <c r="A22" s="6">
        <f>IFERROR(HLOOKUP("battles",[1]pl!$E:$E,pos!A22),)</f>
        <v>7810</v>
      </c>
      <c r="B22" s="6">
        <f>IFERROR(HLOOKUP("battles",[1]pl!$E:$E,pos!B22),)</f>
        <v>3629</v>
      </c>
      <c r="C22" s="6">
        <f>IFERROR(HLOOKUP("battles",[1]pl!$E:$E,pos!C22),)</f>
        <v>8682</v>
      </c>
      <c r="D22" s="6">
        <f>IFERROR(HLOOKUP("battles",[1]pl!$E:$E,pos!D22),)</f>
        <v>10466</v>
      </c>
      <c r="E22" s="6">
        <f>IFERROR(HLOOKUP("battles",[1]pl!$E:$E,pos!E22),)</f>
        <v>21580</v>
      </c>
      <c r="F22" s="6">
        <f>IFERROR(HLOOKUP("battles",[1]pl!$E:$E,pos!F22),)</f>
        <v>5726</v>
      </c>
      <c r="G22" s="6">
        <f>IFERROR(HLOOKUP("battles",[1]pl!$E:$E,pos!G22),)</f>
        <v>3909</v>
      </c>
      <c r="H22" s="6">
        <f>IFERROR(HLOOKUP("battles",[1]pl!$E:$E,pos!H22),)</f>
        <v>1656</v>
      </c>
      <c r="I22" s="6">
        <f>IFERROR(HLOOKUP("battles",[1]pl!$E:$E,pos!I22),)</f>
        <v>9961</v>
      </c>
      <c r="J22" s="6">
        <f>IFERROR(HLOOKUP("battles",[1]pl!$E:$E,pos!J22),)</f>
        <v>10745</v>
      </c>
      <c r="K22" s="6">
        <f>IFERROR(HLOOKUP("battles",[1]pl!$E:$E,pos!K22),)</f>
        <v>3234</v>
      </c>
      <c r="L22" s="6">
        <f>IFERROR(HLOOKUP("battles",[1]pl!$E:$E,pos!L22),)</f>
        <v>7569</v>
      </c>
      <c r="M22" s="6">
        <f>IFERROR(HLOOKUP("battles",[1]pl!$E:$E,pos!M22),)</f>
        <v>1804</v>
      </c>
      <c r="N22" s="6">
        <f>IFERROR(HLOOKUP("battles",[1]pl!$E:$E,pos!N22),)</f>
        <v>17676</v>
      </c>
      <c r="O22" s="6">
        <f>IFERROR(HLOOKUP("battles",[1]pl!$E:$E,pos!O22),)</f>
        <v>9779</v>
      </c>
      <c r="Q22" s="6">
        <f>IFERROR(HLOOKUP("battles",[1]pl!$E:$E,pos!Q22),)</f>
        <v>7164</v>
      </c>
      <c r="R22" s="6">
        <f>IFERROR(HLOOKUP("battles",[1]pl!$E:$E,pos!R22),)</f>
        <v>4165</v>
      </c>
      <c r="S22" s="6">
        <f>IFERROR(HLOOKUP("battles",[1]pl!$E:$E,pos!S22),)</f>
        <v>4602</v>
      </c>
      <c r="T22" s="6">
        <f>IFERROR(HLOOKUP("battles",[1]pl!$E:$E,pos!T22),)</f>
        <v>11604</v>
      </c>
      <c r="U22" s="6">
        <f>IFERROR(HLOOKUP("battles",[1]pl!$E:$E,pos!U22),)</f>
        <v>7532</v>
      </c>
      <c r="V22" s="6">
        <f>IFERROR(HLOOKUP("battles",[1]pl!$E:$E,pos!V22),)</f>
        <v>8846</v>
      </c>
      <c r="W22" s="6">
        <f>IFERROR(HLOOKUP("battles",[1]pl!$E:$E,pos!W22),)</f>
        <v>10327</v>
      </c>
      <c r="X22" s="6">
        <f>IFERROR(HLOOKUP("battles",[1]pl!$E:$E,pos!X22),)</f>
        <v>6552</v>
      </c>
      <c r="Y22" s="6">
        <f>IFERROR(HLOOKUP("battles",[1]pl!$E:$E,pos!Y22),)</f>
        <v>5790</v>
      </c>
      <c r="Z22" s="6">
        <f>IFERROR(HLOOKUP("battles",[1]pl!$E:$E,pos!Z22),)</f>
        <v>14192</v>
      </c>
      <c r="AA22" s="6">
        <f>IFERROR(HLOOKUP("battles",[1]pl!$E:$E,pos!AA22),)</f>
        <v>22565</v>
      </c>
      <c r="AB22" s="6">
        <f>IFERROR(HLOOKUP("battles",[1]pl!$E:$E,pos!AB22),)</f>
        <v>2348</v>
      </c>
      <c r="AC22" s="6">
        <f>IFERROR(HLOOKUP("battles",[1]pl!$E:$E,pos!AC22),)</f>
        <v>17467</v>
      </c>
      <c r="AD22" s="6">
        <f>IFERROR(HLOOKUP("battles",[1]pl!$E:$E,pos!AD22),)</f>
        <v>18557</v>
      </c>
      <c r="AE22" s="6">
        <f>IFERROR(HLOOKUP("battles",[1]pl!$E:$E,pos!AE22),)</f>
        <v>3278</v>
      </c>
    </row>
    <row r="23" spans="1:31" s="2" customFormat="1" x14ac:dyDescent="0.25">
      <c r="A23" s="6">
        <f>IFERROR(HLOOKUP("battles",[1]pl!$E:$E,pos!A23),)</f>
        <v>9977</v>
      </c>
      <c r="B23" s="6">
        <f>IFERROR(HLOOKUP("battles",[1]pl!$E:$E,pos!B23),)</f>
        <v>881</v>
      </c>
      <c r="C23" s="6">
        <f>IFERROR(HLOOKUP("battles",[1]pl!$E:$E,pos!C23),)</f>
        <v>1107</v>
      </c>
      <c r="D23" s="6">
        <f>IFERROR(HLOOKUP("battles",[1]pl!$E:$E,pos!D23),)</f>
        <v>10466</v>
      </c>
      <c r="E23" s="6">
        <f>IFERROR(HLOOKUP("battles",[1]pl!$E:$E,pos!E23),)</f>
        <v>9020</v>
      </c>
      <c r="F23" s="6">
        <f>IFERROR(HLOOKUP("battles",[1]pl!$E:$E,pos!F23),)</f>
        <v>1612</v>
      </c>
      <c r="G23" s="6">
        <f>IFERROR(HLOOKUP("battles",[1]pl!$E:$E,pos!G23),)</f>
        <v>1180</v>
      </c>
      <c r="H23" s="6">
        <f>IFERROR(HLOOKUP("battles",[1]pl!$E:$E,pos!H23),)</f>
        <v>2299</v>
      </c>
      <c r="I23" s="6">
        <f>IFERROR(HLOOKUP("battles",[1]pl!$E:$E,pos!I23),)</f>
        <v>1659</v>
      </c>
      <c r="J23" s="6">
        <f>IFERROR(HLOOKUP("battles",[1]pl!$E:$E,pos!J23),)</f>
        <v>2884</v>
      </c>
      <c r="K23" s="6">
        <f>IFERROR(HLOOKUP("battles",[1]pl!$E:$E,pos!K23),)</f>
        <v>9418</v>
      </c>
      <c r="L23" s="6">
        <f>IFERROR(HLOOKUP("battles",[1]pl!$E:$E,pos!L23),)</f>
        <v>525</v>
      </c>
      <c r="M23" s="6">
        <f>IFERROR(HLOOKUP("battles",[1]pl!$E:$E,pos!M23),)</f>
        <v>958</v>
      </c>
      <c r="N23" s="6">
        <f>IFERROR(HLOOKUP("battles",[1]pl!$E:$E,pos!N23),)</f>
        <v>9133</v>
      </c>
      <c r="O23" s="6">
        <f>IFERROR(HLOOKUP("battles",[1]pl!$E:$E,pos!O23),)</f>
        <v>3132</v>
      </c>
      <c r="Q23" s="6">
        <f>IFERROR(HLOOKUP("battles",[1]pl!$E:$E,pos!Q23),)</f>
        <v>1455</v>
      </c>
      <c r="R23" s="6">
        <f>IFERROR(HLOOKUP("battles",[1]pl!$E:$E,pos!R23),)</f>
        <v>1816</v>
      </c>
      <c r="S23" s="6">
        <f>IFERROR(HLOOKUP("battles",[1]pl!$E:$E,pos!S23),)</f>
        <v>11981</v>
      </c>
      <c r="T23" s="6">
        <f>IFERROR(HLOOKUP("battles",[1]pl!$E:$E,pos!T23),)</f>
        <v>2030</v>
      </c>
      <c r="U23" s="6">
        <f>IFERROR(HLOOKUP("battles",[1]pl!$E:$E,pos!U23),)</f>
        <v>3085</v>
      </c>
      <c r="V23" s="6">
        <f>IFERROR(HLOOKUP("battles",[1]pl!$E:$E,pos!V23),)</f>
        <v>4032</v>
      </c>
      <c r="W23" s="6">
        <f>IFERROR(HLOOKUP("battles",[1]pl!$E:$E,pos!W23),)</f>
        <v>4699</v>
      </c>
      <c r="X23" s="6">
        <f>IFERROR(HLOOKUP("battles",[1]pl!$E:$E,pos!X23),)</f>
        <v>2641</v>
      </c>
      <c r="Y23" s="6">
        <f>IFERROR(HLOOKUP("battles",[1]pl!$E:$E,pos!Y23),)</f>
        <v>6029</v>
      </c>
      <c r="Z23" s="6">
        <f>IFERROR(HLOOKUP("battles",[1]pl!$E:$E,pos!Z23),)</f>
        <v>1183</v>
      </c>
      <c r="AA23" s="6">
        <f>IFERROR(HLOOKUP("battles",[1]pl!$E:$E,pos!AA23),)</f>
        <v>10459</v>
      </c>
      <c r="AB23" s="6">
        <f>IFERROR(HLOOKUP("battles",[1]pl!$E:$E,pos!AB23),)</f>
        <v>5434</v>
      </c>
      <c r="AC23" s="6">
        <f>IFERROR(HLOOKUP("battles",[1]pl!$E:$E,pos!AC23),)</f>
        <v>6829</v>
      </c>
      <c r="AD23" s="6">
        <f>IFERROR(HLOOKUP("battles",[1]pl!$E:$E,pos!AD23),)</f>
        <v>5841</v>
      </c>
      <c r="AE23" s="6">
        <f>IFERROR(HLOOKUP("battles",[1]pl!$E:$E,pos!AE23),)</f>
        <v>1520</v>
      </c>
    </row>
    <row r="24" spans="1:31" s="2" customFormat="1" x14ac:dyDescent="0.25">
      <c r="A24" s="6">
        <f>IFERROR(HLOOKUP("battles",[1]pl!$E:$E,pos!A24),)</f>
        <v>9559</v>
      </c>
      <c r="B24" s="6">
        <f>IFERROR(HLOOKUP("battles",[1]pl!$E:$E,pos!B24),)</f>
        <v>4486</v>
      </c>
      <c r="C24" s="6">
        <f>IFERROR(HLOOKUP("battles",[1]pl!$E:$E,pos!C24),)</f>
        <v>6598</v>
      </c>
      <c r="D24" s="6">
        <f>IFERROR(HLOOKUP("battles",[1]pl!$E:$E,pos!D24),)</f>
        <v>3034</v>
      </c>
      <c r="E24" s="6">
        <f>IFERROR(HLOOKUP("battles",[1]pl!$E:$E,pos!E24),)</f>
        <v>190</v>
      </c>
      <c r="F24" s="6">
        <f>IFERROR(HLOOKUP("battles",[1]pl!$E:$E,pos!F24),)</f>
        <v>10466</v>
      </c>
      <c r="G24" s="6">
        <f>IFERROR(HLOOKUP("battles",[1]pl!$E:$E,pos!G24),)</f>
        <v>288</v>
      </c>
      <c r="H24" s="6">
        <f>IFERROR(HLOOKUP("battles",[1]pl!$E:$E,pos!H24),)</f>
        <v>570</v>
      </c>
      <c r="I24" s="6">
        <f>IFERROR(HLOOKUP("battles",[1]pl!$E:$E,pos!I24),)</f>
        <v>10</v>
      </c>
      <c r="J24" s="6">
        <f>IFERROR(HLOOKUP("battles",[1]pl!$E:$E,pos!J24),)</f>
        <v>8518</v>
      </c>
      <c r="K24" s="6">
        <f>IFERROR(HLOOKUP("battles",[1]pl!$E:$E,pos!K24),)</f>
        <v>0</v>
      </c>
      <c r="L24" s="6">
        <f>IFERROR(HLOOKUP("battles",[1]pl!$E:$E,pos!L24),)</f>
        <v>243</v>
      </c>
      <c r="M24" s="6">
        <f>IFERROR(HLOOKUP("battles",[1]pl!$E:$E,pos!M24),)</f>
        <v>361</v>
      </c>
      <c r="N24" s="6">
        <f>IFERROR(HLOOKUP("battles",[1]pl!$E:$E,pos!N24),)</f>
        <v>1351</v>
      </c>
      <c r="O24" s="6">
        <f>IFERROR(HLOOKUP("battles",[1]pl!$E:$E,pos!O24),)</f>
        <v>1175</v>
      </c>
      <c r="Q24" s="6">
        <f>IFERROR(HLOOKUP("battles",[1]pl!$E:$E,pos!Q24),)</f>
        <v>325</v>
      </c>
      <c r="R24" s="6">
        <f>IFERROR(HLOOKUP("battles",[1]pl!$E:$E,pos!R24),)</f>
        <v>915</v>
      </c>
      <c r="S24" s="6">
        <f>IFERROR(HLOOKUP("battles",[1]pl!$E:$E,pos!S24),)</f>
        <v>1555</v>
      </c>
      <c r="T24" s="6">
        <f>IFERROR(HLOOKUP("battles",[1]pl!$E:$E,pos!T24),)</f>
        <v>784</v>
      </c>
      <c r="U24" s="6">
        <f>IFERROR(HLOOKUP("battles",[1]pl!$E:$E,pos!U24),)</f>
        <v>724</v>
      </c>
      <c r="V24" s="6">
        <f>IFERROR(HLOOKUP("battles",[1]pl!$E:$E,pos!V24),)</f>
        <v>259</v>
      </c>
      <c r="W24" s="6">
        <f>IFERROR(HLOOKUP("battles",[1]pl!$E:$E,pos!W24),)</f>
        <v>6434</v>
      </c>
      <c r="X24" s="6">
        <f>IFERROR(HLOOKUP("battles",[1]pl!$E:$E,pos!X24),)</f>
        <v>188</v>
      </c>
      <c r="Y24" s="6">
        <f>IFERROR(HLOOKUP("battles",[1]pl!$E:$E,pos!Y24),)</f>
        <v>209</v>
      </c>
      <c r="Z24" s="6">
        <f>IFERROR(HLOOKUP("battles",[1]pl!$E:$E,pos!Z24),)</f>
        <v>1010</v>
      </c>
      <c r="AA24" s="6">
        <f>IFERROR(HLOOKUP("battles",[1]pl!$E:$E,pos!AA24),)</f>
        <v>120</v>
      </c>
      <c r="AB24" s="6">
        <f>IFERROR(HLOOKUP("battles",[1]pl!$E:$E,pos!AB24),)</f>
        <v>589</v>
      </c>
      <c r="AC24" s="6">
        <f>IFERROR(HLOOKUP("battles",[1]pl!$E:$E,pos!AC24),)</f>
        <v>317</v>
      </c>
      <c r="AD24" s="6">
        <f>IFERROR(HLOOKUP("battles",[1]pl!$E:$E,pos!AD24),)</f>
        <v>11265</v>
      </c>
      <c r="AE24" s="6">
        <f>IFERROR(HLOOKUP("battles",[1]pl!$E:$E,pos!AE24),)</f>
        <v>553</v>
      </c>
    </row>
    <row r="25" spans="1:31" s="2" customFormat="1" x14ac:dyDescent="0.25">
      <c r="A25" s="6">
        <f>IFERROR(HLOOKUP("battles",[1]pl!$E:$E,pos!A25),)</f>
        <v>14619</v>
      </c>
      <c r="B25" s="6">
        <f>IFERROR(HLOOKUP("battles",[1]pl!$E:$E,pos!B25),)</f>
        <v>9236</v>
      </c>
      <c r="C25" s="6">
        <f>IFERROR(HLOOKUP("battles",[1]pl!$E:$E,pos!C25),)</f>
        <v>1660</v>
      </c>
      <c r="D25" s="6">
        <f>IFERROR(HLOOKUP("battles",[1]pl!$E:$E,pos!D25),)</f>
        <v>3085</v>
      </c>
      <c r="E25" s="6">
        <f>IFERROR(HLOOKUP("battles",[1]pl!$E:$E,pos!E25),)</f>
        <v>10466</v>
      </c>
      <c r="F25" s="6">
        <f>IFERROR(HLOOKUP("battles",[1]pl!$E:$E,pos!F25),)</f>
        <v>2083</v>
      </c>
      <c r="G25" s="6">
        <f>IFERROR(HLOOKUP("battles",[1]pl!$E:$E,pos!G25),)</f>
        <v>7686</v>
      </c>
      <c r="H25" s="6">
        <f>IFERROR(HLOOKUP("battles",[1]pl!$E:$E,pos!H25),)</f>
        <v>8507</v>
      </c>
      <c r="I25" s="6">
        <f>IFERROR(HLOOKUP("battles",[1]pl!$E:$E,pos!I25),)</f>
        <v>13682</v>
      </c>
      <c r="J25" s="6">
        <f>IFERROR(HLOOKUP("battles",[1]pl!$E:$E,pos!J25),)</f>
        <v>3577</v>
      </c>
      <c r="K25" s="6">
        <f>IFERROR(HLOOKUP("battles",[1]pl!$E:$E,pos!K25),)</f>
        <v>9617</v>
      </c>
      <c r="L25" s="6">
        <f>IFERROR(HLOOKUP("battles",[1]pl!$E:$E,pos!L25),)</f>
        <v>5112</v>
      </c>
      <c r="M25" s="6">
        <f>IFERROR(HLOOKUP("battles",[1]pl!$E:$E,pos!M25),)</f>
        <v>4094</v>
      </c>
      <c r="N25" s="6">
        <f>IFERROR(HLOOKUP("battles",[1]pl!$E:$E,pos!N25),)</f>
        <v>6169</v>
      </c>
      <c r="O25" s="6">
        <f>IFERROR(HLOOKUP("battles",[1]pl!$E:$E,pos!O25),)</f>
        <v>4640</v>
      </c>
      <c r="Q25" s="6">
        <f>IFERROR(HLOOKUP("battles",[1]pl!$E:$E,pos!Q25),)</f>
        <v>686</v>
      </c>
      <c r="R25" s="6">
        <f>IFERROR(HLOOKUP("battles",[1]pl!$E:$E,pos!R25),)</f>
        <v>2365</v>
      </c>
      <c r="S25" s="6">
        <f>IFERROR(HLOOKUP("battles",[1]pl!$E:$E,pos!S25),)</f>
        <v>1820</v>
      </c>
      <c r="T25" s="6">
        <f>IFERROR(HLOOKUP("battles",[1]pl!$E:$E,pos!T25),)</f>
        <v>2163</v>
      </c>
      <c r="U25" s="6">
        <f>IFERROR(HLOOKUP("battles",[1]pl!$E:$E,pos!U25),)</f>
        <v>12123</v>
      </c>
      <c r="V25" s="6">
        <f>IFERROR(HLOOKUP("battles",[1]pl!$E:$E,pos!V25),)</f>
        <v>4947</v>
      </c>
      <c r="W25" s="6">
        <f>IFERROR(HLOOKUP("battles",[1]pl!$E:$E,pos!W25),)</f>
        <v>1408</v>
      </c>
      <c r="X25" s="6">
        <f>IFERROR(HLOOKUP("battles",[1]pl!$E:$E,pos!X25),)</f>
        <v>19965</v>
      </c>
      <c r="Y25" s="6">
        <f>IFERROR(HLOOKUP("battles",[1]pl!$E:$E,pos!Y25),)</f>
        <v>2828</v>
      </c>
      <c r="Z25" s="6">
        <f>IFERROR(HLOOKUP("battles",[1]pl!$E:$E,pos!Z25),)</f>
        <v>3548</v>
      </c>
      <c r="AA25" s="6">
        <f>IFERROR(HLOOKUP("battles",[1]pl!$E:$E,pos!AA25),)</f>
        <v>8564</v>
      </c>
      <c r="AB25" s="6">
        <f>IFERROR(HLOOKUP("battles",[1]pl!$E:$E,pos!AB25),)</f>
        <v>19465</v>
      </c>
      <c r="AC25" s="6">
        <f>IFERROR(HLOOKUP("battles",[1]pl!$E:$E,pos!AC25),)</f>
        <v>1554</v>
      </c>
      <c r="AD25" s="6">
        <f>IFERROR(HLOOKUP("battles",[1]pl!$E:$E,pos!AD25),)</f>
        <v>3345</v>
      </c>
      <c r="AE25" s="6">
        <f>IFERROR(HLOOKUP("battles",[1]pl!$E:$E,pos!AE25),)</f>
        <v>24126</v>
      </c>
    </row>
    <row r="26" spans="1:31" s="2" customFormat="1" x14ac:dyDescent="0.25">
      <c r="A26" s="6">
        <f>IFERROR(HLOOKUP("battles",[1]pl!$E:$E,pos!A26),)</f>
        <v>1242</v>
      </c>
      <c r="B26" s="6">
        <f>IFERROR(HLOOKUP("battles",[1]pl!$E:$E,pos!B26),)</f>
        <v>9158</v>
      </c>
      <c r="C26" s="6">
        <f>IFERROR(HLOOKUP("battles",[1]pl!$E:$E,pos!C26),)</f>
        <v>2153</v>
      </c>
      <c r="D26" s="6">
        <f>IFERROR(HLOOKUP("battles",[1]pl!$E:$E,pos!D26),)</f>
        <v>6662</v>
      </c>
      <c r="E26" s="6">
        <f>IFERROR(HLOOKUP("battles",[1]pl!$E:$E,pos!E26),)</f>
        <v>5147</v>
      </c>
      <c r="F26" s="6">
        <f>IFERROR(HLOOKUP("battles",[1]pl!$E:$E,pos!F26),)</f>
        <v>7404</v>
      </c>
      <c r="G26" s="6">
        <f>IFERROR(HLOOKUP("battles",[1]pl!$E:$E,pos!G26),)</f>
        <v>4273</v>
      </c>
      <c r="H26" s="6">
        <f>IFERROR(HLOOKUP("battles",[1]pl!$E:$E,pos!H26),)</f>
        <v>10466</v>
      </c>
      <c r="I26" s="6">
        <f>IFERROR(HLOOKUP("battles",[1]pl!$E:$E,pos!I26),)</f>
        <v>1550</v>
      </c>
      <c r="J26" s="6">
        <f>IFERROR(HLOOKUP("battles",[1]pl!$E:$E,pos!J26),)</f>
        <v>10469</v>
      </c>
      <c r="K26" s="6">
        <f>IFERROR(HLOOKUP("battles",[1]pl!$E:$E,pos!K26),)</f>
        <v>10960</v>
      </c>
      <c r="L26" s="6">
        <f>IFERROR(HLOOKUP("battles",[1]pl!$E:$E,pos!L26),)</f>
        <v>12517</v>
      </c>
      <c r="M26" s="6">
        <f>IFERROR(HLOOKUP("battles",[1]pl!$E:$E,pos!M26),)</f>
        <v>10865</v>
      </c>
      <c r="N26" s="6">
        <f>IFERROR(HLOOKUP("battles",[1]pl!$E:$E,pos!N26),)</f>
        <v>7272</v>
      </c>
      <c r="O26" s="6">
        <f>IFERROR(HLOOKUP("battles",[1]pl!$E:$E,pos!O26),)</f>
        <v>11663</v>
      </c>
      <c r="Q26" s="6">
        <f>IFERROR(HLOOKUP("battles",[1]pl!$E:$E,pos!Q26),)</f>
        <v>25022</v>
      </c>
      <c r="R26" s="6">
        <f>IFERROR(HLOOKUP("battles",[1]pl!$E:$E,pos!R26),)</f>
        <v>3029</v>
      </c>
      <c r="S26" s="6">
        <f>IFERROR(HLOOKUP("battles",[1]pl!$E:$E,pos!S26),)</f>
        <v>22317</v>
      </c>
      <c r="T26" s="6">
        <f>IFERROR(HLOOKUP("battles",[1]pl!$E:$E,pos!T26),)</f>
        <v>2533</v>
      </c>
      <c r="U26" s="6">
        <f>IFERROR(HLOOKUP("battles",[1]pl!$E:$E,pos!U26),)</f>
        <v>15987</v>
      </c>
      <c r="V26" s="6">
        <f>IFERROR(HLOOKUP("battles",[1]pl!$E:$E,pos!V26),)</f>
        <v>2679</v>
      </c>
      <c r="W26" s="6">
        <f>IFERROR(HLOOKUP("battles",[1]pl!$E:$E,pos!W26),)</f>
        <v>18044</v>
      </c>
      <c r="X26" s="6">
        <f>IFERROR(HLOOKUP("battles",[1]pl!$E:$E,pos!X26),)</f>
        <v>4852</v>
      </c>
      <c r="Y26" s="6">
        <f>IFERROR(HLOOKUP("battles",[1]pl!$E:$E,pos!Y26),)</f>
        <v>4542</v>
      </c>
      <c r="Z26" s="6">
        <f>IFERROR(HLOOKUP("battles",[1]pl!$E:$E,pos!Z26),)</f>
        <v>2031</v>
      </c>
      <c r="AA26" s="6">
        <f>IFERROR(HLOOKUP("battles",[1]pl!$E:$E,pos!AA26),)</f>
        <v>7875</v>
      </c>
      <c r="AB26" s="6">
        <f>IFERROR(HLOOKUP("battles",[1]pl!$E:$E,pos!AB26),)</f>
        <v>1928</v>
      </c>
      <c r="AC26" s="6">
        <f>IFERROR(HLOOKUP("battles",[1]pl!$E:$E,pos!AC26),)</f>
        <v>3667</v>
      </c>
      <c r="AD26" s="6">
        <f>IFERROR(HLOOKUP("battles",[1]pl!$E:$E,pos!AD26),)</f>
        <v>19297</v>
      </c>
      <c r="AE26" s="6">
        <f>IFERROR(HLOOKUP("battles",[1]pl!$E:$E,pos!AE26),)</f>
        <v>13465</v>
      </c>
    </row>
    <row r="27" spans="1:31" s="2" customFormat="1" x14ac:dyDescent="0.25">
      <c r="A27" s="6">
        <f>IFERROR(HLOOKUP("battles",[1]pl!$E:$E,pos!A27),)</f>
        <v>4364</v>
      </c>
      <c r="B27" s="6">
        <f>IFERROR(HLOOKUP("battles",[1]pl!$E:$E,pos!B27),)</f>
        <v>10512</v>
      </c>
      <c r="C27" s="6">
        <f>IFERROR(HLOOKUP("battles",[1]pl!$E:$E,pos!C27),)</f>
        <v>1709</v>
      </c>
      <c r="D27" s="6">
        <f>IFERROR(HLOOKUP("battles",[1]pl!$E:$E,pos!D27),)</f>
        <v>10202</v>
      </c>
      <c r="E27" s="6">
        <f>IFERROR(HLOOKUP("battles",[1]pl!$E:$E,pos!E27),)</f>
        <v>4171</v>
      </c>
      <c r="F27" s="6">
        <f>IFERROR(HLOOKUP("battles",[1]pl!$E:$E,pos!F27),)</f>
        <v>10466</v>
      </c>
      <c r="G27" s="6">
        <f>IFERROR(HLOOKUP("battles",[1]pl!$E:$E,pos!G27),)</f>
        <v>1397</v>
      </c>
      <c r="H27" s="6">
        <f>IFERROR(HLOOKUP("battles",[1]pl!$E:$E,pos!H27),)</f>
        <v>6358</v>
      </c>
      <c r="I27" s="6">
        <f>IFERROR(HLOOKUP("battles",[1]pl!$E:$E,pos!I27),)</f>
        <v>12142</v>
      </c>
      <c r="J27" s="6">
        <f>IFERROR(HLOOKUP("battles",[1]pl!$E:$E,pos!J27),)</f>
        <v>1604</v>
      </c>
      <c r="K27" s="6">
        <f>IFERROR(HLOOKUP("battles",[1]pl!$E:$E,pos!K27),)</f>
        <v>6658</v>
      </c>
      <c r="L27" s="6">
        <f>IFERROR(HLOOKUP("battles",[1]pl!$E:$E,pos!L27),)</f>
        <v>3321</v>
      </c>
      <c r="M27" s="6">
        <f>IFERROR(HLOOKUP("battles",[1]pl!$E:$E,pos!M27),)</f>
        <v>2108</v>
      </c>
      <c r="N27" s="6">
        <f>IFERROR(HLOOKUP("battles",[1]pl!$E:$E,pos!N27),)</f>
        <v>13732</v>
      </c>
      <c r="O27" s="6">
        <f>IFERROR(HLOOKUP("battles",[1]pl!$E:$E,pos!O27),)</f>
        <v>428</v>
      </c>
      <c r="Q27" s="6">
        <f>IFERROR(HLOOKUP("battles",[1]pl!$E:$E,pos!Q27),)</f>
        <v>2455</v>
      </c>
      <c r="R27" s="6">
        <f>IFERROR(HLOOKUP("battles",[1]pl!$E:$E,pos!R27),)</f>
        <v>8998</v>
      </c>
      <c r="S27" s="6">
        <f>IFERROR(HLOOKUP("battles",[1]pl!$E:$E,pos!S27),)</f>
        <v>8349</v>
      </c>
      <c r="T27" s="6">
        <f>IFERROR(HLOOKUP("battles",[1]pl!$E:$E,pos!T27),)</f>
        <v>2661</v>
      </c>
      <c r="U27" s="6">
        <f>IFERROR(HLOOKUP("battles",[1]pl!$E:$E,pos!U27),)</f>
        <v>1829</v>
      </c>
      <c r="V27" s="6">
        <f>IFERROR(HLOOKUP("battles",[1]pl!$E:$E,pos!V27),)</f>
        <v>4393</v>
      </c>
      <c r="W27" s="6">
        <f>IFERROR(HLOOKUP("battles",[1]pl!$E:$E,pos!W27),)</f>
        <v>3504</v>
      </c>
      <c r="X27" s="6">
        <f>IFERROR(HLOOKUP("battles",[1]pl!$E:$E,pos!X27),)</f>
        <v>21300</v>
      </c>
      <c r="Y27" s="6">
        <f>IFERROR(HLOOKUP("battles",[1]pl!$E:$E,pos!Y27),)</f>
        <v>3133</v>
      </c>
      <c r="Z27" s="6">
        <f>IFERROR(HLOOKUP("battles",[1]pl!$E:$E,pos!Z27),)</f>
        <v>3248</v>
      </c>
      <c r="AA27" s="6">
        <f>IFERROR(HLOOKUP("battles",[1]pl!$E:$E,pos!AA27),)</f>
        <v>2571</v>
      </c>
      <c r="AB27" s="6">
        <f>IFERROR(HLOOKUP("battles",[1]pl!$E:$E,pos!AB27),)</f>
        <v>2228</v>
      </c>
      <c r="AC27" s="6">
        <f>IFERROR(HLOOKUP("battles",[1]pl!$E:$E,pos!AC27),)</f>
        <v>2679</v>
      </c>
      <c r="AD27" s="6">
        <f>IFERROR(HLOOKUP("battles",[1]pl!$E:$E,pos!AD27),)</f>
        <v>6469</v>
      </c>
      <c r="AE27" s="6">
        <f>IFERROR(HLOOKUP("battles",[1]pl!$E:$E,pos!AE27),)</f>
        <v>4688</v>
      </c>
    </row>
    <row r="28" spans="1:31" s="2" customFormat="1" x14ac:dyDescent="0.25">
      <c r="A28" s="6">
        <f>IFERROR(HLOOKUP("battles",[1]pl!$E:$E,pos!A28),)</f>
        <v>15773</v>
      </c>
      <c r="B28" s="6">
        <f>IFERROR(HLOOKUP("battles",[1]pl!$E:$E,pos!B28),)</f>
        <v>8573</v>
      </c>
      <c r="C28" s="6">
        <f>IFERROR(HLOOKUP("battles",[1]pl!$E:$E,pos!C28),)</f>
        <v>699</v>
      </c>
      <c r="D28" s="6">
        <f>IFERROR(HLOOKUP("battles",[1]pl!$E:$E,pos!D28),)</f>
        <v>6147</v>
      </c>
      <c r="E28" s="6">
        <f>IFERROR(HLOOKUP("battles",[1]pl!$E:$E,pos!E28),)</f>
        <v>652</v>
      </c>
      <c r="F28" s="6">
        <f>IFERROR(HLOOKUP("battles",[1]pl!$E:$E,pos!F28),)</f>
        <v>10466</v>
      </c>
      <c r="G28" s="6">
        <f>IFERROR(HLOOKUP("battles",[1]pl!$E:$E,pos!G28),)</f>
        <v>2590</v>
      </c>
      <c r="H28" s="6">
        <f>IFERROR(HLOOKUP("battles",[1]pl!$E:$E,pos!H28),)</f>
        <v>4611</v>
      </c>
      <c r="I28" s="6">
        <f>IFERROR(HLOOKUP("battles",[1]pl!$E:$E,pos!I28),)</f>
        <v>1410</v>
      </c>
      <c r="J28" s="6">
        <f>IFERROR(HLOOKUP("battles",[1]pl!$E:$E,pos!J28),)</f>
        <v>7432</v>
      </c>
      <c r="K28" s="6">
        <f>IFERROR(HLOOKUP("battles",[1]pl!$E:$E,pos!K28),)</f>
        <v>3557</v>
      </c>
      <c r="L28" s="6">
        <f>IFERROR(HLOOKUP("battles",[1]pl!$E:$E,pos!L28),)</f>
        <v>2996</v>
      </c>
      <c r="M28" s="6">
        <f>IFERROR(HLOOKUP("battles",[1]pl!$E:$E,pos!M28),)</f>
        <v>5785</v>
      </c>
      <c r="N28" s="6">
        <f>IFERROR(HLOOKUP("battles",[1]pl!$E:$E,pos!N28),)</f>
        <v>4018</v>
      </c>
      <c r="O28" s="6">
        <f>IFERROR(HLOOKUP("battles",[1]pl!$E:$E,pos!O28),)</f>
        <v>7322</v>
      </c>
      <c r="Q28" s="6">
        <f>IFERROR(HLOOKUP("battles",[1]pl!$E:$E,pos!Q28),)</f>
        <v>17396</v>
      </c>
      <c r="R28" s="6">
        <f>IFERROR(HLOOKUP("battles",[1]pl!$E:$E,pos!R28),)</f>
        <v>939</v>
      </c>
      <c r="S28" s="6">
        <f>IFERROR(HLOOKUP("battles",[1]pl!$E:$E,pos!S28),)</f>
        <v>801</v>
      </c>
      <c r="T28" s="6">
        <f>IFERROR(HLOOKUP("battles",[1]pl!$E:$E,pos!T28),)</f>
        <v>9443</v>
      </c>
      <c r="U28" s="6">
        <f>IFERROR(HLOOKUP("battles",[1]pl!$E:$E,pos!U28),)</f>
        <v>790</v>
      </c>
      <c r="V28" s="6">
        <f>IFERROR(HLOOKUP("battles",[1]pl!$E:$E,pos!V28),)</f>
        <v>1785</v>
      </c>
      <c r="W28" s="6">
        <f>IFERROR(HLOOKUP("battles",[1]pl!$E:$E,pos!W28),)</f>
        <v>8729</v>
      </c>
      <c r="X28" s="6">
        <f>IFERROR(HLOOKUP("battles",[1]pl!$E:$E,pos!X28),)</f>
        <v>18943</v>
      </c>
      <c r="Y28" s="6">
        <f>IFERROR(HLOOKUP("battles",[1]pl!$E:$E,pos!Y28),)</f>
        <v>827</v>
      </c>
      <c r="Z28" s="6">
        <f>IFERROR(HLOOKUP("battles",[1]pl!$E:$E,pos!Z28),)</f>
        <v>5149</v>
      </c>
      <c r="AA28" s="6">
        <f>IFERROR(HLOOKUP("battles",[1]pl!$E:$E,pos!AA28),)</f>
        <v>2324</v>
      </c>
      <c r="AB28" s="6">
        <f>IFERROR(HLOOKUP("battles",[1]pl!$E:$E,pos!AB28),)</f>
        <v>14153</v>
      </c>
      <c r="AC28" s="6">
        <f>IFERROR(HLOOKUP("battles",[1]pl!$E:$E,pos!AC28),)</f>
        <v>523</v>
      </c>
      <c r="AD28" s="6">
        <f>IFERROR(HLOOKUP("battles",[1]pl!$E:$E,pos!AD28),)</f>
        <v>3692</v>
      </c>
      <c r="AE28" s="6">
        <f>IFERROR(HLOOKUP("battles",[1]pl!$E:$E,pos!AE28),)</f>
        <v>1392</v>
      </c>
    </row>
    <row r="29" spans="1:31" s="2" customFormat="1" x14ac:dyDescent="0.25">
      <c r="A29" s="6">
        <f>IFERROR(HLOOKUP("battles",[1]pl!$E:$E,pos!A29),)</f>
        <v>3925</v>
      </c>
      <c r="B29" s="6">
        <f>IFERROR(HLOOKUP("battles",[1]pl!$E:$E,pos!B29),)</f>
        <v>3261</v>
      </c>
      <c r="C29" s="6">
        <f>IFERROR(HLOOKUP("battles",[1]pl!$E:$E,pos!C29),)</f>
        <v>10466</v>
      </c>
      <c r="D29" s="6">
        <f>IFERROR(HLOOKUP("battles",[1]pl!$E:$E,pos!D29),)</f>
        <v>2196</v>
      </c>
      <c r="E29" s="6">
        <f>IFERROR(HLOOKUP("battles",[1]pl!$E:$E,pos!E29),)</f>
        <v>3354</v>
      </c>
      <c r="F29" s="6">
        <f>IFERROR(HLOOKUP("battles",[1]pl!$E:$E,pos!F29),)</f>
        <v>3823</v>
      </c>
      <c r="G29" s="6">
        <f>IFERROR(HLOOKUP("battles",[1]pl!$E:$E,pos!G29),)</f>
        <v>1217</v>
      </c>
      <c r="H29" s="6">
        <f>IFERROR(HLOOKUP("battles",[1]pl!$E:$E,pos!H29),)</f>
        <v>3644</v>
      </c>
      <c r="I29" s="6">
        <f>IFERROR(HLOOKUP("battles",[1]pl!$E:$E,pos!I29),)</f>
        <v>2230</v>
      </c>
      <c r="J29" s="6">
        <f>IFERROR(HLOOKUP("battles",[1]pl!$E:$E,pos!J29),)</f>
        <v>848</v>
      </c>
      <c r="K29" s="6">
        <f>IFERROR(HLOOKUP("battles",[1]pl!$E:$E,pos!K29),)</f>
        <v>407</v>
      </c>
      <c r="L29" s="6">
        <f>IFERROR(HLOOKUP("battles",[1]pl!$E:$E,pos!L29),)</f>
        <v>4278</v>
      </c>
      <c r="M29" s="6">
        <f>IFERROR(HLOOKUP("battles",[1]pl!$E:$E,pos!M29),)</f>
        <v>1515</v>
      </c>
      <c r="N29" s="6">
        <f>IFERROR(HLOOKUP("battles",[1]pl!$E:$E,pos!N29),)</f>
        <v>1068</v>
      </c>
      <c r="O29" s="6">
        <f>IFERROR(HLOOKUP("battles",[1]pl!$E:$E,pos!O29),)</f>
        <v>2668</v>
      </c>
      <c r="Q29" s="6">
        <f>IFERROR(HLOOKUP("battles",[1]pl!$E:$E,pos!Q29),)</f>
        <v>4556</v>
      </c>
      <c r="R29" s="6">
        <f>IFERROR(HLOOKUP("battles",[1]pl!$E:$E,pos!R29),)</f>
        <v>6230</v>
      </c>
      <c r="S29" s="6">
        <f>IFERROR(HLOOKUP("battles",[1]pl!$E:$E,pos!S29),)</f>
        <v>2920</v>
      </c>
      <c r="T29" s="6">
        <f>IFERROR(HLOOKUP("battles",[1]pl!$E:$E,pos!T29),)</f>
        <v>1544</v>
      </c>
      <c r="U29" s="6">
        <f>IFERROR(HLOOKUP("battles",[1]pl!$E:$E,pos!U29),)</f>
        <v>1736</v>
      </c>
      <c r="V29" s="6">
        <f>IFERROR(HLOOKUP("battles",[1]pl!$E:$E,pos!V29),)</f>
        <v>636</v>
      </c>
      <c r="W29" s="6">
        <f>IFERROR(HLOOKUP("battles",[1]pl!$E:$E,pos!W29),)</f>
        <v>4832</v>
      </c>
      <c r="X29" s="6">
        <f>IFERROR(HLOOKUP("battles",[1]pl!$E:$E,pos!X29),)</f>
        <v>4500</v>
      </c>
      <c r="Y29" s="6">
        <f>IFERROR(HLOOKUP("battles",[1]pl!$E:$E,pos!Y29),)</f>
        <v>5539</v>
      </c>
      <c r="Z29" s="6">
        <f>IFERROR(HLOOKUP("battles",[1]pl!$E:$E,pos!Z29),)</f>
        <v>3912</v>
      </c>
      <c r="AA29" s="6">
        <f>IFERROR(HLOOKUP("battles",[1]pl!$E:$E,pos!AA29),)</f>
        <v>2977</v>
      </c>
      <c r="AB29" s="6">
        <f>IFERROR(HLOOKUP("battles",[1]pl!$E:$E,pos!AB29),)</f>
        <v>909</v>
      </c>
      <c r="AC29" s="6">
        <f>IFERROR(HLOOKUP("battles",[1]pl!$E:$E,pos!AC29),)</f>
        <v>12472</v>
      </c>
      <c r="AD29" s="6">
        <f>IFERROR(HLOOKUP("battles",[1]pl!$E:$E,pos!AD29),)</f>
        <v>18250</v>
      </c>
      <c r="AE29" s="6">
        <f>IFERROR(HLOOKUP("battles",[1]pl!$E:$E,pos!AE29),)</f>
        <v>2053</v>
      </c>
    </row>
    <row r="30" spans="1:31" s="2" customFormat="1" x14ac:dyDescent="0.25">
      <c r="A30" s="6">
        <f>IFERROR(HLOOKUP("battles",[1]pl!$E:$E,pos!A30),)</f>
        <v>6527</v>
      </c>
      <c r="B30" s="6">
        <f>IFERROR(HLOOKUP("battles",[1]pl!$E:$E,pos!B30),)</f>
        <v>3531</v>
      </c>
      <c r="C30" s="6">
        <f>IFERROR(HLOOKUP("battles",[1]pl!$E:$E,pos!C30),)</f>
        <v>4166</v>
      </c>
      <c r="D30" s="6">
        <f>IFERROR(HLOOKUP("battles",[1]pl!$E:$E,pos!D30),)</f>
        <v>2324</v>
      </c>
      <c r="E30" s="6">
        <f>IFERROR(HLOOKUP("battles",[1]pl!$E:$E,pos!E30),)</f>
        <v>593</v>
      </c>
      <c r="F30" s="6">
        <f>IFERROR(HLOOKUP("battles",[1]pl!$E:$E,pos!F30),)</f>
        <v>26062</v>
      </c>
      <c r="G30" s="6">
        <f>IFERROR(HLOOKUP("battles",[1]pl!$E:$E,pos!G30),)</f>
        <v>10466</v>
      </c>
      <c r="H30" s="6">
        <f>IFERROR(HLOOKUP("battles",[1]pl!$E:$E,pos!H30),)</f>
        <v>5934</v>
      </c>
      <c r="I30" s="6">
        <f>IFERROR(HLOOKUP("battles",[1]pl!$E:$E,pos!I30),)</f>
        <v>2442</v>
      </c>
      <c r="J30" s="6">
        <f>IFERROR(HLOOKUP("battles",[1]pl!$E:$E,pos!J30),)</f>
        <v>8641</v>
      </c>
      <c r="K30" s="6">
        <f>IFERROR(HLOOKUP("battles",[1]pl!$E:$E,pos!K30),)</f>
        <v>9433</v>
      </c>
      <c r="L30" s="6">
        <f>IFERROR(HLOOKUP("battles",[1]pl!$E:$E,pos!L30),)</f>
        <v>3074</v>
      </c>
      <c r="M30" s="6">
        <f>IFERROR(HLOOKUP("battles",[1]pl!$E:$E,pos!M30),)</f>
        <v>2490</v>
      </c>
      <c r="N30" s="6">
        <f>IFERROR(HLOOKUP("battles",[1]pl!$E:$E,pos!N30),)</f>
        <v>978</v>
      </c>
      <c r="O30" s="6">
        <f>IFERROR(HLOOKUP("battles",[1]pl!$E:$E,pos!O30),)</f>
        <v>5126</v>
      </c>
      <c r="Q30" s="6">
        <f>IFERROR(HLOOKUP("battles",[1]pl!$E:$E,pos!Q30),)</f>
        <v>5707</v>
      </c>
      <c r="R30" s="6">
        <f>IFERROR(HLOOKUP("battles",[1]pl!$E:$E,pos!R30),)</f>
        <v>10212</v>
      </c>
      <c r="S30" s="6">
        <f>IFERROR(HLOOKUP("battles",[1]pl!$E:$E,pos!S30),)</f>
        <v>7104</v>
      </c>
      <c r="T30" s="6">
        <f>IFERROR(HLOOKUP("battles",[1]pl!$E:$E,pos!T30),)</f>
        <v>759</v>
      </c>
      <c r="U30" s="6">
        <f>IFERROR(HLOOKUP("battles",[1]pl!$E:$E,pos!U30),)</f>
        <v>4314</v>
      </c>
      <c r="V30" s="6">
        <f>IFERROR(HLOOKUP("battles",[1]pl!$E:$E,pos!V30),)</f>
        <v>1679</v>
      </c>
      <c r="W30" s="6">
        <f>IFERROR(HLOOKUP("battles",[1]pl!$E:$E,pos!W30),)</f>
        <v>631</v>
      </c>
      <c r="X30" s="6">
        <f>IFERROR(HLOOKUP("battles",[1]pl!$E:$E,pos!X30),)</f>
        <v>12053</v>
      </c>
      <c r="Y30" s="6">
        <f>IFERROR(HLOOKUP("battles",[1]pl!$E:$E,pos!Y30),)</f>
        <v>5883</v>
      </c>
      <c r="Z30" s="6">
        <f>IFERROR(HLOOKUP("battles",[1]pl!$E:$E,pos!Z30),)</f>
        <v>5294</v>
      </c>
      <c r="AA30" s="6">
        <f>IFERROR(HLOOKUP("battles",[1]pl!$E:$E,pos!AA30),)</f>
        <v>6927</v>
      </c>
      <c r="AB30" s="6">
        <f>IFERROR(HLOOKUP("battles",[1]pl!$E:$E,pos!AB30),)</f>
        <v>4567</v>
      </c>
      <c r="AC30" s="6">
        <f>IFERROR(HLOOKUP("battles",[1]pl!$E:$E,pos!AC30),)</f>
        <v>23956</v>
      </c>
      <c r="AD30" s="6">
        <f>IFERROR(HLOOKUP("battles",[1]pl!$E:$E,pos!AD30),)</f>
        <v>972</v>
      </c>
      <c r="AE30" s="6">
        <f>IFERROR(HLOOKUP("battles",[1]pl!$E:$E,pos!AE30),)</f>
        <v>8308</v>
      </c>
    </row>
    <row r="31" spans="1:31" s="2" customFormat="1" x14ac:dyDescent="0.25">
      <c r="A31" s="6">
        <f>IFERROR(HLOOKUP("battles",[1]pl!$E:$E,pos!A31),)</f>
        <v>6125</v>
      </c>
      <c r="B31" s="6">
        <f>IFERROR(HLOOKUP("battles",[1]pl!$E:$E,pos!B31),)</f>
        <v>996</v>
      </c>
      <c r="C31" s="6">
        <f>IFERROR(HLOOKUP("battles",[1]pl!$E:$E,pos!C31),)</f>
        <v>2479</v>
      </c>
      <c r="D31" s="6">
        <f>IFERROR(HLOOKUP("battles",[1]pl!$E:$E,pos!D31),)</f>
        <v>1237</v>
      </c>
      <c r="E31" s="6">
        <f>IFERROR(HLOOKUP("battles",[1]pl!$E:$E,pos!E31),)</f>
        <v>10466</v>
      </c>
      <c r="F31" s="6">
        <f>IFERROR(HLOOKUP("battles",[1]pl!$E:$E,pos!F31),)</f>
        <v>1047</v>
      </c>
      <c r="G31" s="6">
        <f>IFERROR(HLOOKUP("battles",[1]pl!$E:$E,pos!G31),)</f>
        <v>0</v>
      </c>
      <c r="H31" s="6">
        <f>IFERROR(HLOOKUP("battles",[1]pl!$E:$E,pos!H31),)</f>
        <v>8429</v>
      </c>
      <c r="I31" s="6">
        <f>IFERROR(HLOOKUP("battles",[1]pl!$E:$E,pos!I31),)</f>
        <v>6707</v>
      </c>
      <c r="J31" s="6">
        <f>IFERROR(HLOOKUP("battles",[1]pl!$E:$E,pos!J31),)</f>
        <v>1306</v>
      </c>
      <c r="K31" s="6">
        <f>IFERROR(HLOOKUP("battles",[1]pl!$E:$E,pos!K31),)</f>
        <v>232</v>
      </c>
      <c r="L31" s="6">
        <f>IFERROR(HLOOKUP("battles",[1]pl!$E:$E,pos!L31),)</f>
        <v>3983</v>
      </c>
      <c r="M31" s="6">
        <f>IFERROR(HLOOKUP("battles",[1]pl!$E:$E,pos!M31),)</f>
        <v>1268</v>
      </c>
      <c r="N31" s="6">
        <f>IFERROR(HLOOKUP("battles",[1]pl!$E:$E,pos!N31),)</f>
        <v>139</v>
      </c>
      <c r="O31" s="6">
        <f>IFERROR(HLOOKUP("battles",[1]pl!$E:$E,pos!O31),)</f>
        <v>489</v>
      </c>
      <c r="Q31" s="6">
        <f>IFERROR(HLOOKUP("battles",[1]pl!$E:$E,pos!Q31),)</f>
        <v>15585</v>
      </c>
      <c r="R31" s="6">
        <f>IFERROR(HLOOKUP("battles",[1]pl!$E:$E,pos!R31),)</f>
        <v>40</v>
      </c>
      <c r="S31" s="6">
        <f>IFERROR(HLOOKUP("battles",[1]pl!$E:$E,pos!S31),)</f>
        <v>11961</v>
      </c>
      <c r="T31" s="6">
        <f>IFERROR(HLOOKUP("battles",[1]pl!$E:$E,pos!T31),)</f>
        <v>5264</v>
      </c>
      <c r="U31" s="6">
        <f>IFERROR(HLOOKUP("battles",[1]pl!$E:$E,pos!U31),)</f>
        <v>6736</v>
      </c>
      <c r="V31" s="6">
        <f>IFERROR(HLOOKUP("battles",[1]pl!$E:$E,pos!V31),)</f>
        <v>335</v>
      </c>
      <c r="W31" s="6">
        <f>IFERROR(HLOOKUP("battles",[1]pl!$E:$E,pos!W31),)</f>
        <v>4042</v>
      </c>
      <c r="X31" s="6">
        <f>IFERROR(HLOOKUP("battles",[1]pl!$E:$E,pos!X31),)</f>
        <v>4452</v>
      </c>
      <c r="Y31" s="6">
        <f>IFERROR(HLOOKUP("battles",[1]pl!$E:$E,pos!Y31),)</f>
        <v>405</v>
      </c>
      <c r="Z31" s="6">
        <f>IFERROR(HLOOKUP("battles",[1]pl!$E:$E,pos!Z31),)</f>
        <v>29030</v>
      </c>
      <c r="AA31" s="6">
        <f>IFERROR(HLOOKUP("battles",[1]pl!$E:$E,pos!AA31),)</f>
        <v>1721</v>
      </c>
      <c r="AB31" s="6">
        <f>IFERROR(HLOOKUP("battles",[1]pl!$E:$E,pos!AB31),)</f>
        <v>16289</v>
      </c>
      <c r="AC31" s="6">
        <f>IFERROR(HLOOKUP("battles",[1]pl!$E:$E,pos!AC31),)</f>
        <v>1307</v>
      </c>
      <c r="AD31" s="6">
        <f>IFERROR(HLOOKUP("battles",[1]pl!$E:$E,pos!AD31),)</f>
        <v>3175</v>
      </c>
      <c r="AE31" s="6">
        <f>IFERROR(HLOOKUP("battles",[1]pl!$E:$E,pos!AE31),)</f>
        <v>18505</v>
      </c>
    </row>
    <row r="32" spans="1:31" s="2" customFormat="1" x14ac:dyDescent="0.25">
      <c r="A32" s="6">
        <f>IFERROR(HLOOKUP("battles",[1]pl!$E:$E,pos!A32),)</f>
        <v>1</v>
      </c>
      <c r="B32" s="6">
        <f>IFERROR(HLOOKUP("battles",[1]pl!$E:$E,pos!B32),)</f>
        <v>484</v>
      </c>
      <c r="C32" s="6">
        <f>IFERROR(HLOOKUP("battles",[1]pl!$E:$E,pos!C32),)</f>
        <v>2583</v>
      </c>
      <c r="D32" s="6">
        <f>IFERROR(HLOOKUP("battles",[1]pl!$E:$E,pos!D32),)</f>
        <v>6127</v>
      </c>
      <c r="E32" s="6">
        <f>IFERROR(HLOOKUP("battles",[1]pl!$E:$E,pos!E32),)</f>
        <v>10466</v>
      </c>
      <c r="F32" s="6">
        <f>IFERROR(HLOOKUP("battles",[1]pl!$E:$E,pos!F32),)</f>
        <v>4666</v>
      </c>
      <c r="G32" s="6">
        <f>IFERROR(HLOOKUP("battles",[1]pl!$E:$E,pos!G32),)</f>
        <v>985</v>
      </c>
      <c r="H32" s="6">
        <f>IFERROR(HLOOKUP("battles",[1]pl!$E:$E,pos!H32),)</f>
        <v>3410</v>
      </c>
      <c r="I32" s="6">
        <f>IFERROR(HLOOKUP("battles",[1]pl!$E:$E,pos!I32),)</f>
        <v>4298</v>
      </c>
      <c r="J32" s="6">
        <f>IFERROR(HLOOKUP("battles",[1]pl!$E:$E,pos!J32),)</f>
        <v>2522</v>
      </c>
      <c r="K32" s="6">
        <f>IFERROR(HLOOKUP("battles",[1]pl!$E:$E,pos!K32),)</f>
        <v>9809</v>
      </c>
      <c r="L32" s="6">
        <f>IFERROR(HLOOKUP("battles",[1]pl!$E:$E,pos!L32),)</f>
        <v>4693</v>
      </c>
      <c r="M32" s="6">
        <f>IFERROR(HLOOKUP("battles",[1]pl!$E:$E,pos!M32),)</f>
        <v>310</v>
      </c>
      <c r="N32" s="6">
        <f>IFERROR(HLOOKUP("battles",[1]pl!$E:$E,pos!N32),)</f>
        <v>2273</v>
      </c>
      <c r="O32" s="6">
        <f>IFERROR(HLOOKUP("battles",[1]pl!$E:$E,pos!O32),)</f>
        <v>202</v>
      </c>
      <c r="Q32" s="6">
        <f>IFERROR(HLOOKUP("battles",[1]pl!$E:$E,pos!Q32),)</f>
        <v>776</v>
      </c>
      <c r="R32" s="6">
        <f>IFERROR(HLOOKUP("battles",[1]pl!$E:$E,pos!R32),)</f>
        <v>4471</v>
      </c>
      <c r="S32" s="6">
        <f>IFERROR(HLOOKUP("battles",[1]pl!$E:$E,pos!S32),)</f>
        <v>3355</v>
      </c>
      <c r="T32" s="6">
        <f>IFERROR(HLOOKUP("battles",[1]pl!$E:$E,pos!T32),)</f>
        <v>19</v>
      </c>
      <c r="U32" s="6">
        <f>IFERROR(HLOOKUP("battles",[1]pl!$E:$E,pos!U32),)</f>
        <v>11224</v>
      </c>
      <c r="V32" s="6">
        <f>IFERROR(HLOOKUP("battles",[1]pl!$E:$E,pos!V32),)</f>
        <v>15887</v>
      </c>
      <c r="W32" s="6">
        <f>IFERROR(HLOOKUP("battles",[1]pl!$E:$E,pos!W32),)</f>
        <v>16397</v>
      </c>
      <c r="X32" s="6">
        <f>IFERROR(HLOOKUP("battles",[1]pl!$E:$E,pos!X32),)</f>
        <v>4098</v>
      </c>
      <c r="Y32" s="6">
        <f>IFERROR(HLOOKUP("battles",[1]pl!$E:$E,pos!Y32),)</f>
        <v>8979</v>
      </c>
      <c r="Z32" s="6">
        <f>IFERROR(HLOOKUP("battles",[1]pl!$E:$E,pos!Z32),)</f>
        <v>9875</v>
      </c>
      <c r="AA32" s="6">
        <f>IFERROR(HLOOKUP("battles",[1]pl!$E:$E,pos!AA32),)</f>
        <v>3</v>
      </c>
      <c r="AB32" s="6">
        <f>IFERROR(HLOOKUP("battles",[1]pl!$E:$E,pos!AB32),)</f>
        <v>1050</v>
      </c>
      <c r="AC32" s="6">
        <f>IFERROR(HLOOKUP("battles",[1]pl!$E:$E,pos!AC32),)</f>
        <v>68</v>
      </c>
      <c r="AD32" s="6">
        <f>IFERROR(HLOOKUP("battles",[1]pl!$E:$E,pos!AD32),)</f>
        <v>17283</v>
      </c>
      <c r="AE32" s="6">
        <f>IFERROR(HLOOKUP("battles",[1]pl!$E:$E,pos!AE32),)</f>
        <v>674</v>
      </c>
    </row>
    <row r="33" spans="1:31" s="2" customFormat="1" x14ac:dyDescent="0.25">
      <c r="A33" s="6">
        <f>IFERROR(HLOOKUP("battles",[1]pl!$E:$E,pos!A33),)</f>
        <v>4886</v>
      </c>
      <c r="B33" s="6">
        <f>IFERROR(HLOOKUP("battles",[1]pl!$E:$E,pos!B33),)</f>
        <v>696</v>
      </c>
      <c r="C33" s="6">
        <f>IFERROR(HLOOKUP("battles",[1]pl!$E:$E,pos!C33),)</f>
        <v>1515</v>
      </c>
      <c r="D33" s="6">
        <f>IFERROR(HLOOKUP("battles",[1]pl!$E:$E,pos!D33),)</f>
        <v>10466</v>
      </c>
      <c r="E33" s="6">
        <f>IFERROR(HLOOKUP("battles",[1]pl!$E:$E,pos!E33),)</f>
        <v>590</v>
      </c>
      <c r="F33" s="6">
        <f>IFERROR(HLOOKUP("battles",[1]pl!$E:$E,pos!F33),)</f>
        <v>6962</v>
      </c>
      <c r="G33" s="6">
        <f>IFERROR(HLOOKUP("battles",[1]pl!$E:$E,pos!G33),)</f>
        <v>26488</v>
      </c>
      <c r="H33" s="6">
        <f>IFERROR(HLOOKUP("battles",[1]pl!$E:$E,pos!H33),)</f>
        <v>217</v>
      </c>
      <c r="I33" s="6">
        <f>IFERROR(HLOOKUP("battles",[1]pl!$E:$E,pos!I33),)</f>
        <v>4172</v>
      </c>
      <c r="J33" s="6">
        <f>IFERROR(HLOOKUP("battles",[1]pl!$E:$E,pos!J33),)</f>
        <v>2489</v>
      </c>
      <c r="K33" s="6">
        <f>IFERROR(HLOOKUP("battles",[1]pl!$E:$E,pos!K33),)</f>
        <v>229</v>
      </c>
      <c r="L33" s="6">
        <f>IFERROR(HLOOKUP("battles",[1]pl!$E:$E,pos!L33),)</f>
        <v>5288</v>
      </c>
      <c r="M33" s="6">
        <f>IFERROR(HLOOKUP("battles",[1]pl!$E:$E,pos!M33),)</f>
        <v>2245</v>
      </c>
      <c r="N33" s="6">
        <f>IFERROR(HLOOKUP("battles",[1]pl!$E:$E,pos!N33),)</f>
        <v>682</v>
      </c>
      <c r="O33" s="6">
        <f>IFERROR(HLOOKUP("battles",[1]pl!$E:$E,pos!O33),)</f>
        <v>982</v>
      </c>
      <c r="Q33" s="6">
        <f>IFERROR(HLOOKUP("battles",[1]pl!$E:$E,pos!Q33),)</f>
        <v>374</v>
      </c>
      <c r="R33" s="6">
        <f>IFERROR(HLOOKUP("battles",[1]pl!$E:$E,pos!R33),)</f>
        <v>5120</v>
      </c>
      <c r="S33" s="6">
        <f>IFERROR(HLOOKUP("battles",[1]pl!$E:$E,pos!S33),)</f>
        <v>921</v>
      </c>
      <c r="T33" s="6">
        <f>IFERROR(HLOOKUP("battles",[1]pl!$E:$E,pos!T33),)</f>
        <v>3069</v>
      </c>
      <c r="U33" s="6">
        <f>IFERROR(HLOOKUP("battles",[1]pl!$E:$E,pos!U33),)</f>
        <v>2263</v>
      </c>
      <c r="V33" s="6">
        <f>IFERROR(HLOOKUP("battles",[1]pl!$E:$E,pos!V33),)</f>
        <v>767</v>
      </c>
      <c r="W33" s="6">
        <f>IFERROR(HLOOKUP("battles",[1]pl!$E:$E,pos!W33),)</f>
        <v>3060</v>
      </c>
      <c r="X33" s="6">
        <f>IFERROR(HLOOKUP("battles",[1]pl!$E:$E,pos!X33),)</f>
        <v>167</v>
      </c>
      <c r="Y33" s="6">
        <f>IFERROR(HLOOKUP("battles",[1]pl!$E:$E,pos!Y33),)</f>
        <v>1109</v>
      </c>
      <c r="Z33" s="6">
        <f>IFERROR(HLOOKUP("battles",[1]pl!$E:$E,pos!Z33),)</f>
        <v>10741</v>
      </c>
      <c r="AA33" s="6">
        <f>IFERROR(HLOOKUP("battles",[1]pl!$E:$E,pos!AA33),)</f>
        <v>19850</v>
      </c>
      <c r="AB33" s="6">
        <f>IFERROR(HLOOKUP("battles",[1]pl!$E:$E,pos!AB33),)</f>
        <v>11070</v>
      </c>
      <c r="AC33" s="6">
        <f>IFERROR(HLOOKUP("battles",[1]pl!$E:$E,pos!AC33),)</f>
        <v>6601</v>
      </c>
      <c r="AD33" s="6">
        <f>IFERROR(HLOOKUP("battles",[1]pl!$E:$E,pos!AD33),)</f>
        <v>1677</v>
      </c>
      <c r="AE33" s="6">
        <f>IFERROR(HLOOKUP("battles",[1]pl!$E:$E,pos!AE33),)</f>
        <v>2317</v>
      </c>
    </row>
    <row r="34" spans="1:31" s="2" customFormat="1" x14ac:dyDescent="0.25">
      <c r="A34" s="6">
        <f>IFERROR(HLOOKUP("battles",[1]pl!$E:$E,pos!A34),)</f>
        <v>4084</v>
      </c>
      <c r="B34" s="6">
        <f>IFERROR(HLOOKUP("battles",[1]pl!$E:$E,pos!B34),)</f>
        <v>726</v>
      </c>
      <c r="C34" s="6">
        <f>IFERROR(HLOOKUP("battles",[1]pl!$E:$E,pos!C34),)</f>
        <v>10466</v>
      </c>
      <c r="D34" s="6">
        <f>IFERROR(HLOOKUP("battles",[1]pl!$E:$E,pos!D34),)</f>
        <v>450</v>
      </c>
      <c r="E34" s="6">
        <f>IFERROR(HLOOKUP("battles",[1]pl!$E:$E,pos!E34),)</f>
        <v>17809</v>
      </c>
      <c r="F34" s="6">
        <f>IFERROR(HLOOKUP("battles",[1]pl!$E:$E,pos!F34),)</f>
        <v>13761</v>
      </c>
      <c r="G34" s="6">
        <f>IFERROR(HLOOKUP("battles",[1]pl!$E:$E,pos!G34),)</f>
        <v>523</v>
      </c>
      <c r="H34" s="6">
        <f>IFERROR(HLOOKUP("battles",[1]pl!$E:$E,pos!H34),)</f>
        <v>2034</v>
      </c>
      <c r="I34" s="6">
        <f>IFERROR(HLOOKUP("battles",[1]pl!$E:$E,pos!I34),)</f>
        <v>3222</v>
      </c>
      <c r="J34" s="6">
        <f>IFERROR(HLOOKUP("battles",[1]pl!$E:$E,pos!J34),)</f>
        <v>3248</v>
      </c>
      <c r="K34" s="6">
        <f>IFERROR(HLOOKUP("battles",[1]pl!$E:$E,pos!K34),)</f>
        <v>999</v>
      </c>
      <c r="L34" s="6">
        <f>IFERROR(HLOOKUP("battles",[1]pl!$E:$E,pos!L34),)</f>
        <v>382</v>
      </c>
      <c r="M34" s="6">
        <f>IFERROR(HLOOKUP("battles",[1]pl!$E:$E,pos!M34),)</f>
        <v>537</v>
      </c>
      <c r="N34" s="6">
        <f>IFERROR(HLOOKUP("battles",[1]pl!$E:$E,pos!N34),)</f>
        <v>121</v>
      </c>
      <c r="O34" s="6">
        <f>IFERROR(HLOOKUP("battles",[1]pl!$E:$E,pos!O34),)</f>
        <v>10274</v>
      </c>
      <c r="Q34" s="6">
        <f>IFERROR(HLOOKUP("battles",[1]pl!$E:$E,pos!Q34),)</f>
        <v>1586</v>
      </c>
      <c r="R34" s="6">
        <f>IFERROR(HLOOKUP("battles",[1]pl!$E:$E,pos!R34),)</f>
        <v>17468</v>
      </c>
      <c r="S34" s="6">
        <f>IFERROR(HLOOKUP("battles",[1]pl!$E:$E,pos!S34),)</f>
        <v>435</v>
      </c>
      <c r="T34" s="6">
        <f>IFERROR(HLOOKUP("battles",[1]pl!$E:$E,pos!T34),)</f>
        <v>11225</v>
      </c>
      <c r="U34" s="6">
        <f>IFERROR(HLOOKUP("battles",[1]pl!$E:$E,pos!U34),)</f>
        <v>2212</v>
      </c>
      <c r="V34" s="6">
        <f>IFERROR(HLOOKUP("battles",[1]pl!$E:$E,pos!V34),)</f>
        <v>1120</v>
      </c>
      <c r="W34" s="6">
        <f>IFERROR(HLOOKUP("battles",[1]pl!$E:$E,pos!W34),)</f>
        <v>2816</v>
      </c>
      <c r="X34" s="6">
        <f>IFERROR(HLOOKUP("battles",[1]pl!$E:$E,pos!X34),)</f>
        <v>27</v>
      </c>
      <c r="Y34" s="6">
        <f>IFERROR(HLOOKUP("battles",[1]pl!$E:$E,pos!Y34),)</f>
        <v>1959</v>
      </c>
      <c r="Z34" s="6">
        <f>IFERROR(HLOOKUP("battles",[1]pl!$E:$E,pos!Z34),)</f>
        <v>854</v>
      </c>
      <c r="AA34" s="6">
        <f>IFERROR(HLOOKUP("battles",[1]pl!$E:$E,pos!AA34),)</f>
        <v>2533</v>
      </c>
      <c r="AB34" s="6">
        <f>IFERROR(HLOOKUP("battles",[1]pl!$E:$E,pos!AB34),)</f>
        <v>3952</v>
      </c>
      <c r="AC34" s="6">
        <f>IFERROR(HLOOKUP("battles",[1]pl!$E:$E,pos!AC34),)</f>
        <v>7871</v>
      </c>
      <c r="AD34" s="6">
        <f>IFERROR(HLOOKUP("battles",[1]pl!$E:$E,pos!AD34),)</f>
        <v>113</v>
      </c>
      <c r="AE34" s="6">
        <f>IFERROR(HLOOKUP("battles",[1]pl!$E:$E,pos!AE34),)</f>
        <v>11886</v>
      </c>
    </row>
    <row r="35" spans="1:31" s="2" customFormat="1" x14ac:dyDescent="0.25">
      <c r="A35" s="6">
        <f>IFERROR(HLOOKUP("battles",[1]pl!$E:$E,pos!A35),)</f>
        <v>917</v>
      </c>
      <c r="B35" s="6">
        <f>IFERROR(HLOOKUP("battles",[1]pl!$E:$E,pos!B35),)</f>
        <v>1209</v>
      </c>
      <c r="C35" s="6">
        <f>IFERROR(HLOOKUP("battles",[1]pl!$E:$E,pos!C35),)</f>
        <v>1600</v>
      </c>
      <c r="D35" s="6">
        <f>IFERROR(HLOOKUP("battles",[1]pl!$E:$E,pos!D35),)</f>
        <v>5590</v>
      </c>
      <c r="E35" s="6">
        <f>IFERROR(HLOOKUP("battles",[1]pl!$E:$E,pos!E35),)</f>
        <v>13109</v>
      </c>
      <c r="F35" s="6">
        <f>IFERROR(HLOOKUP("battles",[1]pl!$E:$E,pos!F35),)</f>
        <v>5327</v>
      </c>
      <c r="G35" s="6">
        <f>IFERROR(HLOOKUP("battles",[1]pl!$E:$E,pos!G35),)</f>
        <v>10466</v>
      </c>
      <c r="H35" s="6">
        <f>IFERROR(HLOOKUP("battles",[1]pl!$E:$E,pos!H35),)</f>
        <v>288</v>
      </c>
      <c r="I35" s="6">
        <f>IFERROR(HLOOKUP("battles",[1]pl!$E:$E,pos!I35),)</f>
        <v>0</v>
      </c>
      <c r="J35" s="6">
        <f>IFERROR(HLOOKUP("battles",[1]pl!$E:$E,pos!J35),)</f>
        <v>1120</v>
      </c>
      <c r="K35" s="6">
        <f>IFERROR(HLOOKUP("battles",[1]pl!$E:$E,pos!K35),)</f>
        <v>5455</v>
      </c>
      <c r="L35" s="6">
        <f>IFERROR(HLOOKUP("battles",[1]pl!$E:$E,pos!L35),)</f>
        <v>10555</v>
      </c>
      <c r="M35" s="6">
        <f>IFERROR(HLOOKUP("battles",[1]pl!$E:$E,pos!M35),)</f>
        <v>2790</v>
      </c>
      <c r="N35" s="6">
        <f>IFERROR(HLOOKUP("battles",[1]pl!$E:$E,pos!N35),)</f>
        <v>5424</v>
      </c>
      <c r="O35" s="6">
        <f>IFERROR(HLOOKUP("battles",[1]pl!$E:$E,pos!O35),)</f>
        <v>4954</v>
      </c>
      <c r="Q35" s="6">
        <f>IFERROR(HLOOKUP("battles",[1]pl!$E:$E,pos!Q35),)</f>
        <v>707</v>
      </c>
      <c r="R35" s="6">
        <f>IFERROR(HLOOKUP("battles",[1]pl!$E:$E,pos!R35),)</f>
        <v>1161</v>
      </c>
      <c r="S35" s="6">
        <f>IFERROR(HLOOKUP("battles",[1]pl!$E:$E,pos!S35),)</f>
        <v>1490</v>
      </c>
      <c r="T35" s="6">
        <f>IFERROR(HLOOKUP("battles",[1]pl!$E:$E,pos!T35),)</f>
        <v>4109</v>
      </c>
      <c r="U35" s="6">
        <f>IFERROR(HLOOKUP("battles",[1]pl!$E:$E,pos!U35),)</f>
        <v>2422</v>
      </c>
      <c r="V35" s="6">
        <f>IFERROR(HLOOKUP("battles",[1]pl!$E:$E,pos!V35),)</f>
        <v>1191</v>
      </c>
      <c r="W35" s="6">
        <f>IFERROR(HLOOKUP("battles",[1]pl!$E:$E,pos!W35),)</f>
        <v>2518</v>
      </c>
      <c r="X35" s="6">
        <f>IFERROR(HLOOKUP("battles",[1]pl!$E:$E,pos!X35),)</f>
        <v>667</v>
      </c>
      <c r="Y35" s="6">
        <f>IFERROR(HLOOKUP("battles",[1]pl!$E:$E,pos!Y35),)</f>
        <v>9651</v>
      </c>
      <c r="Z35" s="6">
        <f>IFERROR(HLOOKUP("battles",[1]pl!$E:$E,pos!Z35),)</f>
        <v>13803</v>
      </c>
      <c r="AA35" s="6">
        <f>IFERROR(HLOOKUP("battles",[1]pl!$E:$E,pos!AA35),)</f>
        <v>1619</v>
      </c>
      <c r="AB35" s="6">
        <f>IFERROR(HLOOKUP("battles",[1]pl!$E:$E,pos!AB35),)</f>
        <v>4098</v>
      </c>
      <c r="AC35" s="6">
        <f>IFERROR(HLOOKUP("battles",[1]pl!$E:$E,pos!AC35),)</f>
        <v>1860</v>
      </c>
      <c r="AD35" s="6">
        <f>IFERROR(HLOOKUP("battles",[1]pl!$E:$E,pos!AD35),)</f>
        <v>7551</v>
      </c>
      <c r="AE35" s="6">
        <f>IFERROR(HLOOKUP("battles",[1]pl!$E:$E,pos!AE35),)</f>
        <v>689</v>
      </c>
    </row>
    <row r="36" spans="1:31" s="2" customFormat="1" x14ac:dyDescent="0.25">
      <c r="A36" s="6">
        <f>IFERROR(HLOOKUP("battles",[1]pl!$E:$E,pos!A36),)</f>
        <v>7738</v>
      </c>
      <c r="B36" s="6">
        <f>IFERROR(HLOOKUP("battles",[1]pl!$E:$E,pos!B36),)</f>
        <v>1158</v>
      </c>
      <c r="C36" s="6">
        <f>IFERROR(HLOOKUP("battles",[1]pl!$E:$E,pos!C36),)</f>
        <v>6431</v>
      </c>
      <c r="D36" s="6">
        <f>IFERROR(HLOOKUP("battles",[1]pl!$E:$E,pos!D36),)</f>
        <v>8</v>
      </c>
      <c r="E36" s="6">
        <f>IFERROR(HLOOKUP("battles",[1]pl!$E:$E,pos!E36),)</f>
        <v>1146</v>
      </c>
      <c r="F36" s="6">
        <f>IFERROR(HLOOKUP("battles",[1]pl!$E:$E,pos!F36),)</f>
        <v>1036</v>
      </c>
      <c r="G36" s="6">
        <f>IFERROR(HLOOKUP("battles",[1]pl!$E:$E,pos!G36),)</f>
        <v>10466</v>
      </c>
      <c r="H36" s="6">
        <f>IFERROR(HLOOKUP("battles",[1]pl!$E:$E,pos!H36),)</f>
        <v>795</v>
      </c>
      <c r="I36" s="6">
        <f>IFERROR(HLOOKUP("battles",[1]pl!$E:$E,pos!I36),)</f>
        <v>0</v>
      </c>
      <c r="J36" s="6">
        <f>IFERROR(HLOOKUP("battles",[1]pl!$E:$E,pos!J36),)</f>
        <v>142</v>
      </c>
      <c r="K36" s="6">
        <f>IFERROR(HLOOKUP("battles",[1]pl!$E:$E,pos!K36),)</f>
        <v>583</v>
      </c>
      <c r="L36" s="6">
        <f>IFERROR(HLOOKUP("battles",[1]pl!$E:$E,pos!L36),)</f>
        <v>68</v>
      </c>
      <c r="M36" s="6">
        <f>IFERROR(HLOOKUP("battles",[1]pl!$E:$E,pos!M36),)</f>
        <v>1042</v>
      </c>
      <c r="N36" s="6">
        <f>IFERROR(HLOOKUP("battles",[1]pl!$E:$E,pos!N36),)</f>
        <v>3683</v>
      </c>
      <c r="O36" s="6">
        <f>IFERROR(HLOOKUP("battles",[1]pl!$E:$E,pos!O36),)</f>
        <v>440</v>
      </c>
      <c r="Q36" s="6">
        <f>IFERROR(HLOOKUP("battles",[1]pl!$E:$E,pos!Q36),)</f>
        <v>5043</v>
      </c>
      <c r="R36" s="6">
        <f>IFERROR(HLOOKUP("battles",[1]pl!$E:$E,pos!R36),)</f>
        <v>6143</v>
      </c>
      <c r="S36" s="6">
        <f>IFERROR(HLOOKUP("battles",[1]pl!$E:$E,pos!S36),)</f>
        <v>45</v>
      </c>
      <c r="T36" s="6">
        <f>IFERROR(HLOOKUP("battles",[1]pl!$E:$E,pos!T36),)</f>
        <v>554</v>
      </c>
      <c r="U36" s="6">
        <f>IFERROR(HLOOKUP("battles",[1]pl!$E:$E,pos!U36),)</f>
        <v>5921</v>
      </c>
      <c r="V36" s="6">
        <f>IFERROR(HLOOKUP("battles",[1]pl!$E:$E,pos!V36),)</f>
        <v>2155</v>
      </c>
      <c r="W36" s="6">
        <f>IFERROR(HLOOKUP("battles",[1]pl!$E:$E,pos!W36),)</f>
        <v>1838</v>
      </c>
      <c r="X36" s="6">
        <f>IFERROR(HLOOKUP("battles",[1]pl!$E:$E,pos!X36),)</f>
        <v>6245</v>
      </c>
      <c r="Y36" s="6">
        <f>IFERROR(HLOOKUP("battles",[1]pl!$E:$E,pos!Y36),)</f>
        <v>0</v>
      </c>
      <c r="Z36" s="6">
        <f>IFERROR(HLOOKUP("battles",[1]pl!$E:$E,pos!Z36),)</f>
        <v>237</v>
      </c>
      <c r="AA36" s="6">
        <f>IFERROR(HLOOKUP("battles",[1]pl!$E:$E,pos!AA36),)</f>
        <v>54</v>
      </c>
      <c r="AB36" s="6">
        <f>IFERROR(HLOOKUP("battles",[1]pl!$E:$E,pos!AB36),)</f>
        <v>0</v>
      </c>
      <c r="AC36" s="6">
        <f>IFERROR(HLOOKUP("battles",[1]pl!$E:$E,pos!AC36),)</f>
        <v>13432</v>
      </c>
      <c r="AD36" s="6">
        <f>IFERROR(HLOOKUP("battles",[1]pl!$E:$E,pos!AD36),)</f>
        <v>5747</v>
      </c>
      <c r="AE36" s="6">
        <f>IFERROR(HLOOKUP("battles",[1]pl!$E:$E,pos!AE36),)</f>
        <v>2692</v>
      </c>
    </row>
    <row r="37" spans="1:31" s="2" customFormat="1" x14ac:dyDescent="0.25">
      <c r="A37" s="6">
        <f>IFERROR(HLOOKUP("battles",[1]pl!$E:$E,pos!A37),)</f>
        <v>11707</v>
      </c>
      <c r="B37" s="6">
        <f>IFERROR(HLOOKUP("battles",[1]pl!$E:$E,pos!B37),)</f>
        <v>1891</v>
      </c>
      <c r="C37" s="6">
        <f>IFERROR(HLOOKUP("battles",[1]pl!$E:$E,pos!C37),)</f>
        <v>2021</v>
      </c>
      <c r="D37" s="6">
        <f>IFERROR(HLOOKUP("battles",[1]pl!$E:$E,pos!D37),)</f>
        <v>14530</v>
      </c>
      <c r="E37" s="6">
        <f>IFERROR(HLOOKUP("battles",[1]pl!$E:$E,pos!E37),)</f>
        <v>10466</v>
      </c>
      <c r="F37" s="6">
        <f>IFERROR(HLOOKUP("battles",[1]pl!$E:$E,pos!F37),)</f>
        <v>1900</v>
      </c>
      <c r="G37" s="6">
        <f>IFERROR(HLOOKUP("battles",[1]pl!$E:$E,pos!G37),)</f>
        <v>1878</v>
      </c>
      <c r="H37" s="6">
        <f>IFERROR(HLOOKUP("battles",[1]pl!$E:$E,pos!H37),)</f>
        <v>4073</v>
      </c>
      <c r="I37" s="6">
        <f>IFERROR(HLOOKUP("battles",[1]pl!$E:$E,pos!I37),)</f>
        <v>2224</v>
      </c>
      <c r="J37" s="6">
        <f>IFERROR(HLOOKUP("battles",[1]pl!$E:$E,pos!J37),)</f>
        <v>2738</v>
      </c>
      <c r="K37" s="6">
        <f>IFERROR(HLOOKUP("battles",[1]pl!$E:$E,pos!K37),)</f>
        <v>3160</v>
      </c>
      <c r="L37" s="6">
        <f>IFERROR(HLOOKUP("battles",[1]pl!$E:$E,pos!L37),)</f>
        <v>31401</v>
      </c>
      <c r="M37" s="6">
        <f>IFERROR(HLOOKUP("battles",[1]pl!$E:$E,pos!M37),)</f>
        <v>1736</v>
      </c>
      <c r="N37" s="6">
        <f>IFERROR(HLOOKUP("battles",[1]pl!$E:$E,pos!N37),)</f>
        <v>1143</v>
      </c>
      <c r="O37" s="6">
        <f>IFERROR(HLOOKUP("battles",[1]pl!$E:$E,pos!O37),)</f>
        <v>8278</v>
      </c>
      <c r="Q37" s="6">
        <f>IFERROR(HLOOKUP("battles",[1]pl!$E:$E,pos!Q37),)</f>
        <v>1422</v>
      </c>
      <c r="R37" s="6">
        <f>IFERROR(HLOOKUP("battles",[1]pl!$E:$E,pos!R37),)</f>
        <v>1083</v>
      </c>
      <c r="S37" s="6">
        <f>IFERROR(HLOOKUP("battles",[1]pl!$E:$E,pos!S37),)</f>
        <v>538</v>
      </c>
      <c r="T37" s="6">
        <f>IFERROR(HLOOKUP("battles",[1]pl!$E:$E,pos!T37),)</f>
        <v>1905</v>
      </c>
      <c r="U37" s="6">
        <f>IFERROR(HLOOKUP("battles",[1]pl!$E:$E,pos!U37),)</f>
        <v>1047</v>
      </c>
      <c r="V37" s="6">
        <f>IFERROR(HLOOKUP("battles",[1]pl!$E:$E,pos!V37),)</f>
        <v>7022</v>
      </c>
      <c r="W37" s="6">
        <f>IFERROR(HLOOKUP("battles",[1]pl!$E:$E,pos!W37),)</f>
        <v>1024</v>
      </c>
      <c r="X37" s="6">
        <f>IFERROR(HLOOKUP("battles",[1]pl!$E:$E,pos!X37),)</f>
        <v>5283</v>
      </c>
      <c r="Y37" s="6">
        <f>IFERROR(HLOOKUP("battles",[1]pl!$E:$E,pos!Y37),)</f>
        <v>11016</v>
      </c>
      <c r="Z37" s="6">
        <f>IFERROR(HLOOKUP("battles",[1]pl!$E:$E,pos!Z37),)</f>
        <v>1923</v>
      </c>
      <c r="AA37" s="6">
        <f>IFERROR(HLOOKUP("battles",[1]pl!$E:$E,pos!AA37),)</f>
        <v>3427</v>
      </c>
      <c r="AB37" s="6">
        <f>IFERROR(HLOOKUP("battles",[1]pl!$E:$E,pos!AB37),)</f>
        <v>8898</v>
      </c>
      <c r="AC37" s="6">
        <f>IFERROR(HLOOKUP("battles",[1]pl!$E:$E,pos!AC37),)</f>
        <v>4841</v>
      </c>
      <c r="AD37" s="6">
        <f>IFERROR(HLOOKUP("battles",[1]pl!$E:$E,pos!AD37),)</f>
        <v>1615</v>
      </c>
      <c r="AE37" s="6">
        <f>IFERROR(HLOOKUP("battles",[1]pl!$E:$E,pos!AE37),)</f>
        <v>10936</v>
      </c>
    </row>
    <row r="38" spans="1:31" s="2" customFormat="1" x14ac:dyDescent="0.25">
      <c r="A38" s="6">
        <f>IFERROR(HLOOKUP("battles",[1]pl!$E:$E,pos!A38),)</f>
        <v>2370</v>
      </c>
      <c r="B38" s="6">
        <f>IFERROR(HLOOKUP("battles",[1]pl!$E:$E,pos!B38),)</f>
        <v>428</v>
      </c>
      <c r="C38" s="6">
        <f>IFERROR(HLOOKUP("battles",[1]pl!$E:$E,pos!C38),)</f>
        <v>7603</v>
      </c>
      <c r="D38" s="6">
        <f>IFERROR(HLOOKUP("battles",[1]pl!$E:$E,pos!D38),)</f>
        <v>6146</v>
      </c>
      <c r="E38" s="6">
        <f>IFERROR(HLOOKUP("battles",[1]pl!$E:$E,pos!E38),)</f>
        <v>498</v>
      </c>
      <c r="F38" s="6">
        <f>IFERROR(HLOOKUP("battles",[1]pl!$E:$E,pos!F38),)</f>
        <v>10466</v>
      </c>
      <c r="G38" s="6">
        <f>IFERROR(HLOOKUP("battles",[1]pl!$E:$E,pos!G38),)</f>
        <v>300</v>
      </c>
      <c r="H38" s="6">
        <f>IFERROR(HLOOKUP("battles",[1]pl!$E:$E,pos!H38),)</f>
        <v>6088</v>
      </c>
      <c r="I38" s="6">
        <f>IFERROR(HLOOKUP("battles",[1]pl!$E:$E,pos!I38),)</f>
        <v>1256</v>
      </c>
      <c r="J38" s="6">
        <f>IFERROR(HLOOKUP("battles",[1]pl!$E:$E,pos!J38),)</f>
        <v>1348</v>
      </c>
      <c r="K38" s="6">
        <f>IFERROR(HLOOKUP("battles",[1]pl!$E:$E,pos!K38),)</f>
        <v>618</v>
      </c>
      <c r="L38" s="6">
        <f>IFERROR(HLOOKUP("battles",[1]pl!$E:$E,pos!L38),)</f>
        <v>9930</v>
      </c>
      <c r="M38" s="6">
        <f>IFERROR(HLOOKUP("battles",[1]pl!$E:$E,pos!M38),)</f>
        <v>955</v>
      </c>
      <c r="N38" s="6">
        <f>IFERROR(HLOOKUP("battles",[1]pl!$E:$E,pos!N38),)</f>
        <v>393</v>
      </c>
      <c r="O38" s="6">
        <f>IFERROR(HLOOKUP("battles",[1]pl!$E:$E,pos!O38),)</f>
        <v>2139</v>
      </c>
      <c r="Q38" s="6">
        <f>IFERROR(HLOOKUP("battles",[1]pl!$E:$E,pos!Q38),)</f>
        <v>7748</v>
      </c>
      <c r="R38" s="6">
        <f>IFERROR(HLOOKUP("battles",[1]pl!$E:$E,pos!R38),)</f>
        <v>3794</v>
      </c>
      <c r="S38" s="6">
        <f>IFERROR(HLOOKUP("battles",[1]pl!$E:$E,pos!S38),)</f>
        <v>1052</v>
      </c>
      <c r="T38" s="6">
        <f>IFERROR(HLOOKUP("battles",[1]pl!$E:$E,pos!T38),)</f>
        <v>1371</v>
      </c>
      <c r="U38" s="6">
        <f>IFERROR(HLOOKUP("battles",[1]pl!$E:$E,pos!U38),)</f>
        <v>538</v>
      </c>
      <c r="V38" s="6">
        <f>IFERROR(HLOOKUP("battles",[1]pl!$E:$E,pos!V38),)</f>
        <v>224</v>
      </c>
      <c r="W38" s="6">
        <f>IFERROR(HLOOKUP("battles",[1]pl!$E:$E,pos!W38),)</f>
        <v>2618</v>
      </c>
      <c r="X38" s="6">
        <f>IFERROR(HLOOKUP("battles",[1]pl!$E:$E,pos!X38),)</f>
        <v>11726</v>
      </c>
      <c r="Y38" s="6">
        <f>IFERROR(HLOOKUP("battles",[1]pl!$E:$E,pos!Y38),)</f>
        <v>10941</v>
      </c>
      <c r="Z38" s="6">
        <f>IFERROR(HLOOKUP("battles",[1]pl!$E:$E,pos!Z38),)</f>
        <v>1101</v>
      </c>
      <c r="AA38" s="6">
        <f>IFERROR(HLOOKUP("battles",[1]pl!$E:$E,pos!AA38),)</f>
        <v>3408</v>
      </c>
      <c r="AB38" s="6">
        <f>IFERROR(HLOOKUP("battles",[1]pl!$E:$E,pos!AB38),)</f>
        <v>9013</v>
      </c>
      <c r="AC38" s="6">
        <f>IFERROR(HLOOKUP("battles",[1]pl!$E:$E,pos!AC38),)</f>
        <v>5236</v>
      </c>
      <c r="AD38" s="6">
        <f>IFERROR(HLOOKUP("battles",[1]pl!$E:$E,pos!AD38),)</f>
        <v>5164</v>
      </c>
      <c r="AE38" s="6">
        <f>IFERROR(HLOOKUP("battles",[1]pl!$E:$E,pos!AE38),)</f>
        <v>2321</v>
      </c>
    </row>
    <row r="39" spans="1:31" s="2" customFormat="1" x14ac:dyDescent="0.25">
      <c r="A39" s="6">
        <f>IFERROR(HLOOKUP("battles",[1]pl!$E:$E,pos!A39),)</f>
        <v>618</v>
      </c>
      <c r="B39" s="6">
        <f>IFERROR(HLOOKUP("battles",[1]pl!$E:$E,pos!B39),)</f>
        <v>4863</v>
      </c>
      <c r="C39" s="6">
        <f>IFERROR(HLOOKUP("battles",[1]pl!$E:$E,pos!C39),)</f>
        <v>695</v>
      </c>
      <c r="D39" s="6">
        <f>IFERROR(HLOOKUP("battles",[1]pl!$E:$E,pos!D39),)</f>
        <v>7568</v>
      </c>
      <c r="E39" s="6">
        <f>IFERROR(HLOOKUP("battles",[1]pl!$E:$E,pos!E39),)</f>
        <v>10466</v>
      </c>
      <c r="F39" s="6">
        <f>IFERROR(HLOOKUP("battles",[1]pl!$E:$E,pos!F39),)</f>
        <v>537</v>
      </c>
      <c r="G39" s="6">
        <f>IFERROR(HLOOKUP("battles",[1]pl!$E:$E,pos!G39),)</f>
        <v>0</v>
      </c>
      <c r="H39" s="6">
        <f>IFERROR(HLOOKUP("battles",[1]pl!$E:$E,pos!H39),)</f>
        <v>7982</v>
      </c>
      <c r="I39" s="6">
        <f>IFERROR(HLOOKUP("battles",[1]pl!$E:$E,pos!I39),)</f>
        <v>1402</v>
      </c>
      <c r="J39" s="6">
        <f>IFERROR(HLOOKUP("battles",[1]pl!$E:$E,pos!J39),)</f>
        <v>0</v>
      </c>
      <c r="K39" s="6">
        <f>IFERROR(HLOOKUP("battles",[1]pl!$E:$E,pos!K39),)</f>
        <v>5610</v>
      </c>
      <c r="L39" s="6">
        <f>IFERROR(HLOOKUP("battles",[1]pl!$E:$E,pos!L39),)</f>
        <v>484</v>
      </c>
      <c r="M39" s="6">
        <f>IFERROR(HLOOKUP("battles",[1]pl!$E:$E,pos!M39),)</f>
        <v>97</v>
      </c>
      <c r="N39" s="6">
        <f>IFERROR(HLOOKUP("battles",[1]pl!$E:$E,pos!N39),)</f>
        <v>484</v>
      </c>
      <c r="O39" s="6">
        <f>IFERROR(HLOOKUP("battles",[1]pl!$E:$E,pos!O39),)</f>
        <v>749</v>
      </c>
      <c r="Q39" s="6">
        <f>IFERROR(HLOOKUP("battles",[1]pl!$E:$E,pos!Q39),)</f>
        <v>1764</v>
      </c>
      <c r="R39" s="6">
        <f>IFERROR(HLOOKUP("battles",[1]pl!$E:$E,pos!R39),)</f>
        <v>6868</v>
      </c>
      <c r="S39" s="6">
        <f>IFERROR(HLOOKUP("battles",[1]pl!$E:$E,pos!S39),)</f>
        <v>715</v>
      </c>
      <c r="T39" s="6">
        <f>IFERROR(HLOOKUP("battles",[1]pl!$E:$E,pos!T39),)</f>
        <v>749</v>
      </c>
      <c r="U39" s="6">
        <f>IFERROR(HLOOKUP("battles",[1]pl!$E:$E,pos!U39),)</f>
        <v>4511</v>
      </c>
      <c r="V39" s="6">
        <f>IFERROR(HLOOKUP("battles",[1]pl!$E:$E,pos!V39),)</f>
        <v>151</v>
      </c>
      <c r="W39" s="6">
        <f>IFERROR(HLOOKUP("battles",[1]pl!$E:$E,pos!W39),)</f>
        <v>10475</v>
      </c>
      <c r="X39" s="6">
        <f>IFERROR(HLOOKUP("battles",[1]pl!$E:$E,pos!X39),)</f>
        <v>1264</v>
      </c>
      <c r="Y39" s="6">
        <f>IFERROR(HLOOKUP("battles",[1]pl!$E:$E,pos!Y39),)</f>
        <v>905</v>
      </c>
      <c r="Z39" s="6">
        <f>IFERROR(HLOOKUP("battles",[1]pl!$E:$E,pos!Z39),)</f>
        <v>535</v>
      </c>
      <c r="AA39" s="6">
        <f>IFERROR(HLOOKUP("battles",[1]pl!$E:$E,pos!AA39),)</f>
        <v>2951</v>
      </c>
      <c r="AB39" s="6">
        <f>IFERROR(HLOOKUP("battles",[1]pl!$E:$E,pos!AB39),)</f>
        <v>2502</v>
      </c>
      <c r="AC39" s="6">
        <f>IFERROR(HLOOKUP("battles",[1]pl!$E:$E,pos!AC39),)</f>
        <v>2104</v>
      </c>
      <c r="AD39" s="6">
        <f>IFERROR(HLOOKUP("battles",[1]pl!$E:$E,pos!AD39),)</f>
        <v>990</v>
      </c>
      <c r="AE39" s="6">
        <f>IFERROR(HLOOKUP("battles",[1]pl!$E:$E,pos!AE39),)</f>
        <v>1966</v>
      </c>
    </row>
    <row r="40" spans="1:31" s="2" customFormat="1" x14ac:dyDescent="0.25">
      <c r="A40" s="6">
        <f>IFERROR(HLOOKUP("battles",[1]pl!$E:$E,pos!A40),)</f>
        <v>701</v>
      </c>
      <c r="B40" s="6">
        <f>IFERROR(HLOOKUP("battles",[1]pl!$E:$E,pos!B40),)</f>
        <v>830</v>
      </c>
      <c r="C40" s="6">
        <f>IFERROR(HLOOKUP("battles",[1]pl!$E:$E,pos!C40),)</f>
        <v>0</v>
      </c>
      <c r="D40" s="6">
        <f>IFERROR(HLOOKUP("battles",[1]pl!$E:$E,pos!D40),)</f>
        <v>13</v>
      </c>
      <c r="E40" s="6">
        <f>IFERROR(HLOOKUP("battles",[1]pl!$E:$E,pos!E40),)</f>
        <v>18</v>
      </c>
      <c r="F40" s="6">
        <f>IFERROR(HLOOKUP("battles",[1]pl!$E:$E,pos!F40),)</f>
        <v>6426</v>
      </c>
      <c r="G40" s="6">
        <f>IFERROR(HLOOKUP("battles",[1]pl!$E:$E,pos!G40),)</f>
        <v>23961</v>
      </c>
      <c r="H40" s="6">
        <f>IFERROR(HLOOKUP("battles",[1]pl!$E:$E,pos!H40),)</f>
        <v>1562</v>
      </c>
      <c r="I40" s="6">
        <f>IFERROR(HLOOKUP("battles",[1]pl!$E:$E,pos!I40),)</f>
        <v>604</v>
      </c>
      <c r="J40" s="6">
        <f>IFERROR(HLOOKUP("battles",[1]pl!$E:$E,pos!J40),)</f>
        <v>10466</v>
      </c>
      <c r="K40" s="6">
        <f>IFERROR(HLOOKUP("battles",[1]pl!$E:$E,pos!K40),)</f>
        <v>572</v>
      </c>
      <c r="L40" s="6">
        <f>IFERROR(HLOOKUP("battles",[1]pl!$E:$E,pos!L40),)</f>
        <v>1337</v>
      </c>
      <c r="M40" s="6">
        <f>IFERROR(HLOOKUP("battles",[1]pl!$E:$E,pos!M40),)</f>
        <v>2101</v>
      </c>
      <c r="N40" s="6">
        <f>IFERROR(HLOOKUP("battles",[1]pl!$E:$E,pos!N40),)</f>
        <v>7992</v>
      </c>
      <c r="O40" s="6">
        <f>IFERROR(HLOOKUP("battles",[1]pl!$E:$E,pos!O40),)</f>
        <v>400</v>
      </c>
      <c r="Q40" s="6">
        <f>IFERROR(HLOOKUP("battles",[1]pl!$E:$E,pos!Q40),)</f>
        <v>3350</v>
      </c>
      <c r="R40" s="6">
        <f>IFERROR(HLOOKUP("battles",[1]pl!$E:$E,pos!R40),)</f>
        <v>1035</v>
      </c>
      <c r="S40" s="6">
        <f>IFERROR(HLOOKUP("battles",[1]pl!$E:$E,pos!S40),)</f>
        <v>1931</v>
      </c>
      <c r="T40" s="6">
        <f>IFERROR(HLOOKUP("battles",[1]pl!$E:$E,pos!T40),)</f>
        <v>3638</v>
      </c>
      <c r="U40" s="6">
        <f>IFERROR(HLOOKUP("battles",[1]pl!$E:$E,pos!U40),)</f>
        <v>285</v>
      </c>
      <c r="V40" s="6">
        <f>IFERROR(HLOOKUP("battles",[1]pl!$E:$E,pos!V40),)</f>
        <v>1342</v>
      </c>
      <c r="W40" s="6">
        <f>IFERROR(HLOOKUP("battles",[1]pl!$E:$E,pos!W40),)</f>
        <v>5429</v>
      </c>
      <c r="X40" s="6">
        <f>IFERROR(HLOOKUP("battles",[1]pl!$E:$E,pos!X40),)</f>
        <v>549</v>
      </c>
      <c r="Y40" s="6">
        <f>IFERROR(HLOOKUP("battles",[1]pl!$E:$E,pos!Y40),)</f>
        <v>462</v>
      </c>
      <c r="Z40" s="6">
        <f>IFERROR(HLOOKUP("battles",[1]pl!$E:$E,pos!Z40),)</f>
        <v>504</v>
      </c>
      <c r="AA40" s="6">
        <f>IFERROR(HLOOKUP("battles",[1]pl!$E:$E,pos!AA40),)</f>
        <v>20543</v>
      </c>
      <c r="AB40" s="6">
        <f>IFERROR(HLOOKUP("battles",[1]pl!$E:$E,pos!AB40),)</f>
        <v>14105</v>
      </c>
      <c r="AC40" s="6">
        <f>IFERROR(HLOOKUP("battles",[1]pl!$E:$E,pos!AC40),)</f>
        <v>777</v>
      </c>
      <c r="AD40" s="6">
        <f>IFERROR(HLOOKUP("battles",[1]pl!$E:$E,pos!AD40),)</f>
        <v>7245</v>
      </c>
      <c r="AE40" s="6">
        <f>IFERROR(HLOOKUP("battles",[1]pl!$E:$E,pos!AE40),)</f>
        <v>7036</v>
      </c>
    </row>
    <row r="41" spans="1:31" s="2" customFormat="1" x14ac:dyDescent="0.25">
      <c r="A41" s="6">
        <f>IFERROR(HLOOKUP("battles",[1]pl!$E:$E,pos!A41),)</f>
        <v>2667</v>
      </c>
      <c r="B41" s="6">
        <f>IFERROR(HLOOKUP("battles",[1]pl!$E:$E,pos!B41),)</f>
        <v>79</v>
      </c>
      <c r="C41" s="6">
        <f>IFERROR(HLOOKUP("battles",[1]pl!$E:$E,pos!C41),)</f>
        <v>2149</v>
      </c>
      <c r="D41" s="6">
        <f>IFERROR(HLOOKUP("battles",[1]pl!$E:$E,pos!D41),)</f>
        <v>1265</v>
      </c>
      <c r="E41" s="6">
        <f>IFERROR(HLOOKUP("battles",[1]pl!$E:$E,pos!E41),)</f>
        <v>6230</v>
      </c>
      <c r="F41" s="6">
        <f>IFERROR(HLOOKUP("battles",[1]pl!$E:$E,pos!F41),)</f>
        <v>595</v>
      </c>
      <c r="G41" s="6">
        <f>IFERROR(HLOOKUP("battles",[1]pl!$E:$E,pos!G41),)</f>
        <v>356</v>
      </c>
      <c r="H41" s="6">
        <f>IFERROR(HLOOKUP("battles",[1]pl!$E:$E,pos!H41),)</f>
        <v>10466</v>
      </c>
      <c r="I41" s="6">
        <f>IFERROR(HLOOKUP("battles",[1]pl!$E:$E,pos!I41),)</f>
        <v>0</v>
      </c>
      <c r="J41" s="6">
        <f>IFERROR(HLOOKUP("battles",[1]pl!$E:$E,pos!J41),)</f>
        <v>6998</v>
      </c>
      <c r="K41" s="6">
        <f>IFERROR(HLOOKUP("battles",[1]pl!$E:$E,pos!K41),)</f>
        <v>421</v>
      </c>
      <c r="L41" s="6">
        <f>IFERROR(HLOOKUP("battles",[1]pl!$E:$E,pos!L41),)</f>
        <v>640</v>
      </c>
      <c r="M41" s="6">
        <f>IFERROR(HLOOKUP("battles",[1]pl!$E:$E,pos!M41),)</f>
        <v>0</v>
      </c>
      <c r="N41" s="6">
        <f>IFERROR(HLOOKUP("battles",[1]pl!$E:$E,pos!N41),)</f>
        <v>950</v>
      </c>
      <c r="O41" s="6">
        <f>IFERROR(HLOOKUP("battles",[1]pl!$E:$E,pos!O41),)</f>
        <v>2618</v>
      </c>
      <c r="Q41" s="6">
        <f>IFERROR(HLOOKUP("battles",[1]pl!$E:$E,pos!Q41),)</f>
        <v>340</v>
      </c>
      <c r="R41" s="6">
        <f>IFERROR(HLOOKUP("battles",[1]pl!$E:$E,pos!R41),)</f>
        <v>81</v>
      </c>
      <c r="S41" s="6">
        <f>IFERROR(HLOOKUP("battles",[1]pl!$E:$E,pos!S41),)</f>
        <v>5271</v>
      </c>
      <c r="T41" s="6">
        <f>IFERROR(HLOOKUP("battles",[1]pl!$E:$E,pos!T41),)</f>
        <v>97</v>
      </c>
      <c r="U41" s="6">
        <f>IFERROR(HLOOKUP("battles",[1]pl!$E:$E,pos!U41),)</f>
        <v>195</v>
      </c>
      <c r="V41" s="6">
        <f>IFERROR(HLOOKUP("battles",[1]pl!$E:$E,pos!V41),)</f>
        <v>1243</v>
      </c>
      <c r="W41" s="6">
        <f>IFERROR(HLOOKUP("battles",[1]pl!$E:$E,pos!W41),)</f>
        <v>2861</v>
      </c>
      <c r="X41" s="6">
        <f>IFERROR(HLOOKUP("battles",[1]pl!$E:$E,pos!X41),)</f>
        <v>10477</v>
      </c>
      <c r="Y41" s="6">
        <f>IFERROR(HLOOKUP("battles",[1]pl!$E:$E,pos!Y41),)</f>
        <v>435</v>
      </c>
      <c r="Z41" s="6">
        <f>IFERROR(HLOOKUP("battles",[1]pl!$E:$E,pos!Z41),)</f>
        <v>1314</v>
      </c>
      <c r="AA41" s="6">
        <f>IFERROR(HLOOKUP("battles",[1]pl!$E:$E,pos!AA41),)</f>
        <v>661</v>
      </c>
      <c r="AB41" s="6">
        <f>IFERROR(HLOOKUP("battles",[1]pl!$E:$E,pos!AB41),)</f>
        <v>119</v>
      </c>
      <c r="AC41" s="6">
        <f>IFERROR(HLOOKUP("battles",[1]pl!$E:$E,pos!AC41),)</f>
        <v>1012</v>
      </c>
      <c r="AD41" s="6">
        <f>IFERROR(HLOOKUP("battles",[1]pl!$E:$E,pos!AD41),)</f>
        <v>364</v>
      </c>
      <c r="AE41" s="6">
        <f>IFERROR(HLOOKUP("battles",[1]pl!$E:$E,pos!AE41),)</f>
        <v>1960</v>
      </c>
    </row>
    <row r="42" spans="1:31" s="2" customFormat="1" x14ac:dyDescent="0.25">
      <c r="A42" s="6">
        <f>IFERROR(HLOOKUP("battles",[1]pl!$E:$E,pos!A42),)</f>
        <v>1474</v>
      </c>
      <c r="B42" s="6">
        <f>IFERROR(HLOOKUP("battles",[1]pl!$E:$E,pos!B42),)</f>
        <v>4961</v>
      </c>
      <c r="C42" s="6">
        <f>IFERROR(HLOOKUP("battles",[1]pl!$E:$E,pos!C42),)</f>
        <v>773</v>
      </c>
      <c r="D42" s="6">
        <f>IFERROR(HLOOKUP("battles",[1]pl!$E:$E,pos!D42),)</f>
        <v>1897</v>
      </c>
      <c r="E42" s="6">
        <f>IFERROR(HLOOKUP("battles",[1]pl!$E:$E,pos!E42),)</f>
        <v>527</v>
      </c>
      <c r="F42" s="6">
        <f>IFERROR(HLOOKUP("battles",[1]pl!$E:$E,pos!F42),)</f>
        <v>10466</v>
      </c>
      <c r="G42" s="6">
        <f>IFERROR(HLOOKUP("battles",[1]pl!$E:$E,pos!G42),)</f>
        <v>953</v>
      </c>
      <c r="H42" s="6">
        <f>IFERROR(HLOOKUP("battles",[1]pl!$E:$E,pos!H42),)</f>
        <v>2092</v>
      </c>
      <c r="I42" s="6">
        <f>IFERROR(HLOOKUP("battles",[1]pl!$E:$E,pos!I42),)</f>
        <v>2196</v>
      </c>
      <c r="J42" s="6">
        <f>IFERROR(HLOOKUP("battles",[1]pl!$E:$E,pos!J42),)</f>
        <v>15306</v>
      </c>
      <c r="K42" s="6">
        <f>IFERROR(HLOOKUP("battles",[1]pl!$E:$E,pos!K42),)</f>
        <v>514</v>
      </c>
      <c r="L42" s="6">
        <f>IFERROR(HLOOKUP("battles",[1]pl!$E:$E,pos!L42),)</f>
        <v>7497</v>
      </c>
      <c r="M42" s="6">
        <f>IFERROR(HLOOKUP("battles",[1]pl!$E:$E,pos!M42),)</f>
        <v>4369</v>
      </c>
      <c r="N42" s="6">
        <f>IFERROR(HLOOKUP("battles",[1]pl!$E:$E,pos!N42),)</f>
        <v>2912</v>
      </c>
      <c r="O42" s="6">
        <f>IFERROR(HLOOKUP("battles",[1]pl!$E:$E,pos!O42),)</f>
        <v>2411</v>
      </c>
      <c r="Q42" s="6">
        <f>IFERROR(HLOOKUP("battles",[1]pl!$E:$E,pos!Q42),)</f>
        <v>301</v>
      </c>
      <c r="R42" s="6">
        <f>IFERROR(HLOOKUP("battles",[1]pl!$E:$E,pos!R42),)</f>
        <v>4609</v>
      </c>
      <c r="S42" s="6">
        <f>IFERROR(HLOOKUP("battles",[1]pl!$E:$E,pos!S42),)</f>
        <v>7912</v>
      </c>
      <c r="T42" s="6">
        <f>IFERROR(HLOOKUP("battles",[1]pl!$E:$E,pos!T42),)</f>
        <v>2803</v>
      </c>
      <c r="U42" s="6">
        <f>IFERROR(HLOOKUP("battles",[1]pl!$E:$E,pos!U42),)</f>
        <v>4695</v>
      </c>
      <c r="V42" s="6">
        <f>IFERROR(HLOOKUP("battles",[1]pl!$E:$E,pos!V42),)</f>
        <v>128</v>
      </c>
      <c r="W42" s="6">
        <f>IFERROR(HLOOKUP("battles",[1]pl!$E:$E,pos!W42),)</f>
        <v>7186</v>
      </c>
      <c r="X42" s="6">
        <f>IFERROR(HLOOKUP("battles",[1]pl!$E:$E,pos!X42),)</f>
        <v>3241</v>
      </c>
      <c r="Y42" s="6">
        <f>IFERROR(HLOOKUP("battles",[1]pl!$E:$E,pos!Y42),)</f>
        <v>964</v>
      </c>
      <c r="Z42" s="6">
        <f>IFERROR(HLOOKUP("battles",[1]pl!$E:$E,pos!Z42),)</f>
        <v>3262</v>
      </c>
      <c r="AA42" s="6">
        <f>IFERROR(HLOOKUP("battles",[1]pl!$E:$E,pos!AA42),)</f>
        <v>480</v>
      </c>
      <c r="AB42" s="6">
        <f>IFERROR(HLOOKUP("battles",[1]pl!$E:$E,pos!AB42),)</f>
        <v>685</v>
      </c>
      <c r="AC42" s="6">
        <f>IFERROR(HLOOKUP("battles",[1]pl!$E:$E,pos!AC42),)</f>
        <v>8189</v>
      </c>
      <c r="AD42" s="6">
        <f>IFERROR(HLOOKUP("battles",[1]pl!$E:$E,pos!AD42),)</f>
        <v>693</v>
      </c>
      <c r="AE42" s="6">
        <f>IFERROR(HLOOKUP("battles",[1]pl!$E:$E,pos!AE42),)</f>
        <v>897</v>
      </c>
    </row>
    <row r="43" spans="1:31" s="2" customFormat="1" x14ac:dyDescent="0.25">
      <c r="A43" s="6">
        <f>IFERROR(HLOOKUP("battles",[1]pl!$E:$E,pos!A43),)</f>
        <v>4824</v>
      </c>
      <c r="B43" s="6">
        <f>IFERROR(HLOOKUP("battles",[1]pl!$E:$E,pos!B43),)</f>
        <v>1236</v>
      </c>
      <c r="C43" s="6">
        <f>IFERROR(HLOOKUP("battles",[1]pl!$E:$E,pos!C43),)</f>
        <v>687</v>
      </c>
      <c r="D43" s="6">
        <f>IFERROR(HLOOKUP("battles",[1]pl!$E:$E,pos!D43),)</f>
        <v>10466</v>
      </c>
      <c r="E43" s="6">
        <f>IFERROR(HLOOKUP("battles",[1]pl!$E:$E,pos!E43),)</f>
        <v>4</v>
      </c>
      <c r="F43" s="6">
        <f>IFERROR(HLOOKUP("battles",[1]pl!$E:$E,pos!F43),)</f>
        <v>21627</v>
      </c>
      <c r="G43" s="6">
        <f>IFERROR(HLOOKUP("battles",[1]pl!$E:$E,pos!G43),)</f>
        <v>7893</v>
      </c>
      <c r="H43" s="6">
        <f>IFERROR(HLOOKUP("battles",[1]pl!$E:$E,pos!H43),)</f>
        <v>98</v>
      </c>
      <c r="I43" s="6">
        <f>IFERROR(HLOOKUP("battles",[1]pl!$E:$E,pos!I43),)</f>
        <v>5454</v>
      </c>
      <c r="J43" s="6">
        <f>IFERROR(HLOOKUP("battles",[1]pl!$E:$E,pos!J43),)</f>
        <v>885</v>
      </c>
      <c r="K43" s="6">
        <f>IFERROR(HLOOKUP("battles",[1]pl!$E:$E,pos!K43),)</f>
        <v>587</v>
      </c>
      <c r="L43" s="6">
        <f>IFERROR(HLOOKUP("battles",[1]pl!$E:$E,pos!L43),)</f>
        <v>572</v>
      </c>
      <c r="M43" s="6">
        <f>IFERROR(HLOOKUP("battles",[1]pl!$E:$E,pos!M43),)</f>
        <v>750</v>
      </c>
      <c r="N43" s="6">
        <f>IFERROR(HLOOKUP("battles",[1]pl!$E:$E,pos!N43),)</f>
        <v>3204</v>
      </c>
      <c r="O43" s="6">
        <f>IFERROR(HLOOKUP("battles",[1]pl!$E:$E,pos!O43),)</f>
        <v>822</v>
      </c>
      <c r="Q43" s="6">
        <f>IFERROR(HLOOKUP("battles",[1]pl!$E:$E,pos!Q43),)</f>
        <v>149</v>
      </c>
      <c r="R43" s="6">
        <f>IFERROR(HLOOKUP("battles",[1]pl!$E:$E,pos!R43),)</f>
        <v>126</v>
      </c>
      <c r="S43" s="6">
        <f>IFERROR(HLOOKUP("battles",[1]pl!$E:$E,pos!S43),)</f>
        <v>586</v>
      </c>
      <c r="T43" s="6">
        <f>IFERROR(HLOOKUP("battles",[1]pl!$E:$E,pos!T43),)</f>
        <v>1871</v>
      </c>
      <c r="U43" s="6">
        <f>IFERROR(HLOOKUP("battles",[1]pl!$E:$E,pos!U43),)</f>
        <v>8110</v>
      </c>
      <c r="V43" s="6">
        <f>IFERROR(HLOOKUP("battles",[1]pl!$E:$E,pos!V43),)</f>
        <v>1144</v>
      </c>
      <c r="W43" s="6">
        <f>IFERROR(HLOOKUP("battles",[1]pl!$E:$E,pos!W43),)</f>
        <v>1657</v>
      </c>
      <c r="X43" s="6">
        <f>IFERROR(HLOOKUP("battles",[1]pl!$E:$E,pos!X43),)</f>
        <v>1393</v>
      </c>
      <c r="Y43" s="6">
        <f>IFERROR(HLOOKUP("battles",[1]pl!$E:$E,pos!Y43),)</f>
        <v>2562</v>
      </c>
      <c r="Z43" s="6">
        <f>IFERROR(HLOOKUP("battles",[1]pl!$E:$E,pos!Z43),)</f>
        <v>3495</v>
      </c>
      <c r="AA43" s="6">
        <f>IFERROR(HLOOKUP("battles",[1]pl!$E:$E,pos!AA43),)</f>
        <v>3053</v>
      </c>
      <c r="AB43" s="6">
        <f>IFERROR(HLOOKUP("battles",[1]pl!$E:$E,pos!AB43),)</f>
        <v>2289</v>
      </c>
      <c r="AC43" s="6">
        <f>IFERROR(HLOOKUP("battles",[1]pl!$E:$E,pos!AC43),)</f>
        <v>419</v>
      </c>
      <c r="AD43" s="6">
        <f>IFERROR(HLOOKUP("battles",[1]pl!$E:$E,pos!AD43),)</f>
        <v>2566</v>
      </c>
      <c r="AE43" s="6">
        <f>IFERROR(HLOOKUP("battles",[1]pl!$E:$E,pos!AE43),)</f>
        <v>5915</v>
      </c>
    </row>
    <row r="44" spans="1:31" s="2" customFormat="1" x14ac:dyDescent="0.25">
      <c r="A44" s="6">
        <f>IFERROR(HLOOKUP("battles",[1]pl!$E:$E,pos!A44),)</f>
        <v>264</v>
      </c>
      <c r="B44" s="6">
        <f>IFERROR(HLOOKUP("battles",[1]pl!$E:$E,pos!B44),)</f>
        <v>1287</v>
      </c>
      <c r="C44" s="6">
        <f>IFERROR(HLOOKUP("battles",[1]pl!$E:$E,pos!C44),)</f>
        <v>125</v>
      </c>
      <c r="D44" s="6">
        <f>IFERROR(HLOOKUP("battles",[1]pl!$E:$E,pos!D44),)</f>
        <v>10466</v>
      </c>
      <c r="E44" s="6">
        <f>IFERROR(HLOOKUP("battles",[1]pl!$E:$E,pos!E44),)</f>
        <v>18753</v>
      </c>
      <c r="F44" s="6">
        <f>IFERROR(HLOOKUP("battles",[1]pl!$E:$E,pos!F44),)</f>
        <v>1727</v>
      </c>
      <c r="G44" s="6">
        <f>IFERROR(HLOOKUP("battles",[1]pl!$E:$E,pos!G44),)</f>
        <v>6171</v>
      </c>
      <c r="H44" s="6">
        <f>IFERROR(HLOOKUP("battles",[1]pl!$E:$E,pos!H44),)</f>
        <v>4414</v>
      </c>
      <c r="I44" s="6">
        <f>IFERROR(HLOOKUP("battles",[1]pl!$E:$E,pos!I44),)</f>
        <v>286</v>
      </c>
      <c r="J44" s="6">
        <f>IFERROR(HLOOKUP("battles",[1]pl!$E:$E,pos!J44),)</f>
        <v>7192</v>
      </c>
      <c r="K44" s="6">
        <f>IFERROR(HLOOKUP("battles",[1]pl!$E:$E,pos!K44),)</f>
        <v>531</v>
      </c>
      <c r="L44" s="6">
        <f>IFERROR(HLOOKUP("battles",[1]pl!$E:$E,pos!L44),)</f>
        <v>9331</v>
      </c>
      <c r="M44" s="6">
        <f>IFERROR(HLOOKUP("battles",[1]pl!$E:$E,pos!M44),)</f>
        <v>462</v>
      </c>
      <c r="N44" s="6">
        <f>IFERROR(HLOOKUP("battles",[1]pl!$E:$E,pos!N44),)</f>
        <v>10872</v>
      </c>
      <c r="O44" s="6">
        <f>IFERROR(HLOOKUP("battles",[1]pl!$E:$E,pos!O44),)</f>
        <v>949</v>
      </c>
      <c r="Q44" s="6">
        <f>IFERROR(HLOOKUP("battles",[1]pl!$E:$E,pos!Q44),)</f>
        <v>3753</v>
      </c>
      <c r="R44" s="6">
        <f>IFERROR(HLOOKUP("battles",[1]pl!$E:$E,pos!R44),)</f>
        <v>1606</v>
      </c>
      <c r="S44" s="6">
        <f>IFERROR(HLOOKUP("battles",[1]pl!$E:$E,pos!S44),)</f>
        <v>857</v>
      </c>
      <c r="T44" s="6">
        <f>IFERROR(HLOOKUP("battles",[1]pl!$E:$E,pos!T44),)</f>
        <v>774</v>
      </c>
      <c r="U44" s="6">
        <f>IFERROR(HLOOKUP("battles",[1]pl!$E:$E,pos!U44),)</f>
        <v>229</v>
      </c>
      <c r="V44" s="6">
        <f>IFERROR(HLOOKUP("battles",[1]pl!$E:$E,pos!V44),)</f>
        <v>474</v>
      </c>
      <c r="W44" s="6">
        <f>IFERROR(HLOOKUP("battles",[1]pl!$E:$E,pos!W44),)</f>
        <v>19284</v>
      </c>
      <c r="X44" s="6">
        <f>IFERROR(HLOOKUP("battles",[1]pl!$E:$E,pos!X44),)</f>
        <v>18265</v>
      </c>
      <c r="Y44" s="6">
        <f>IFERROR(HLOOKUP("battles",[1]pl!$E:$E,pos!Y44),)</f>
        <v>3754</v>
      </c>
      <c r="Z44" s="6">
        <f>IFERROR(HLOOKUP("battles",[1]pl!$E:$E,pos!Z44),)</f>
        <v>3752</v>
      </c>
      <c r="AA44" s="6">
        <f>IFERROR(HLOOKUP("battles",[1]pl!$E:$E,pos!AA44),)</f>
        <v>6576</v>
      </c>
      <c r="AB44" s="6">
        <f>IFERROR(HLOOKUP("battles",[1]pl!$E:$E,pos!AB44),)</f>
        <v>4235</v>
      </c>
      <c r="AC44" s="6">
        <f>IFERROR(HLOOKUP("battles",[1]pl!$E:$E,pos!AC44),)</f>
        <v>1719</v>
      </c>
      <c r="AD44" s="6">
        <f>IFERROR(HLOOKUP("battles",[1]pl!$E:$E,pos!AD44),)</f>
        <v>691</v>
      </c>
      <c r="AE44" s="6">
        <f>IFERROR(HLOOKUP("battles",[1]pl!$E:$E,pos!AE44),)</f>
        <v>420</v>
      </c>
    </row>
    <row r="45" spans="1:31" s="2" customFormat="1" x14ac:dyDescent="0.25">
      <c r="A45" s="6">
        <f>IFERROR(HLOOKUP("battles",[1]pl!$E:$E,pos!A45),)</f>
        <v>12290</v>
      </c>
      <c r="B45" s="6">
        <f>IFERROR(HLOOKUP("battles",[1]pl!$E:$E,pos!B45),)</f>
        <v>3604</v>
      </c>
      <c r="C45" s="6">
        <f>IFERROR(HLOOKUP("battles",[1]pl!$E:$E,pos!C45),)</f>
        <v>775</v>
      </c>
      <c r="D45" s="6">
        <f>IFERROR(HLOOKUP("battles",[1]pl!$E:$E,pos!D45),)</f>
        <v>1539</v>
      </c>
      <c r="E45" s="6">
        <f>IFERROR(HLOOKUP("battles",[1]pl!$E:$E,pos!E45),)</f>
        <v>6290</v>
      </c>
      <c r="F45" s="6">
        <f>IFERROR(HLOOKUP("battles",[1]pl!$E:$E,pos!F45),)</f>
        <v>10466</v>
      </c>
      <c r="G45" s="6">
        <f>IFERROR(HLOOKUP("battles",[1]pl!$E:$E,pos!G45),)</f>
        <v>1138</v>
      </c>
      <c r="H45" s="6">
        <f>IFERROR(HLOOKUP("battles",[1]pl!$E:$E,pos!H45),)</f>
        <v>11031</v>
      </c>
      <c r="I45" s="6">
        <f>IFERROR(HLOOKUP("battles",[1]pl!$E:$E,pos!I45),)</f>
        <v>298</v>
      </c>
      <c r="J45" s="6">
        <f>IFERROR(HLOOKUP("battles",[1]pl!$E:$E,pos!J45),)</f>
        <v>12493</v>
      </c>
      <c r="K45" s="6">
        <f>IFERROR(HLOOKUP("battles",[1]pl!$E:$E,pos!K45),)</f>
        <v>7419</v>
      </c>
      <c r="L45" s="6">
        <f>IFERROR(HLOOKUP("battles",[1]pl!$E:$E,pos!L45),)</f>
        <v>5339</v>
      </c>
      <c r="M45" s="6">
        <f>IFERROR(HLOOKUP("battles",[1]pl!$E:$E,pos!M45),)</f>
        <v>5392</v>
      </c>
      <c r="N45" s="6">
        <f>IFERROR(HLOOKUP("battles",[1]pl!$E:$E,pos!N45),)</f>
        <v>4965</v>
      </c>
      <c r="O45" s="6">
        <f>IFERROR(HLOOKUP("battles",[1]pl!$E:$E,pos!O45),)</f>
        <v>2577</v>
      </c>
      <c r="Q45" s="6">
        <f>IFERROR(HLOOKUP("battles",[1]pl!$E:$E,pos!Q45),)</f>
        <v>744</v>
      </c>
      <c r="R45" s="6">
        <f>IFERROR(HLOOKUP("battles",[1]pl!$E:$E,pos!R45),)</f>
        <v>7686</v>
      </c>
      <c r="S45" s="6">
        <f>IFERROR(HLOOKUP("battles",[1]pl!$E:$E,pos!S45),)</f>
        <v>635</v>
      </c>
      <c r="T45" s="6">
        <f>IFERROR(HLOOKUP("battles",[1]pl!$E:$E,pos!T45),)</f>
        <v>4698</v>
      </c>
      <c r="U45" s="6">
        <f>IFERROR(HLOOKUP("battles",[1]pl!$E:$E,pos!U45),)</f>
        <v>819</v>
      </c>
      <c r="V45" s="6">
        <f>IFERROR(HLOOKUP("battles",[1]pl!$E:$E,pos!V45),)</f>
        <v>4929</v>
      </c>
      <c r="W45" s="6">
        <f>IFERROR(HLOOKUP("battles",[1]pl!$E:$E,pos!W45),)</f>
        <v>8805</v>
      </c>
      <c r="X45" s="6">
        <f>IFERROR(HLOOKUP("battles",[1]pl!$E:$E,pos!X45),)</f>
        <v>4529</v>
      </c>
      <c r="Y45" s="6">
        <f>IFERROR(HLOOKUP("battles",[1]pl!$E:$E,pos!Y45),)</f>
        <v>28447</v>
      </c>
      <c r="Z45" s="6">
        <f>IFERROR(HLOOKUP("battles",[1]pl!$E:$E,pos!Z45),)</f>
        <v>1376</v>
      </c>
      <c r="AA45" s="6">
        <f>IFERROR(HLOOKUP("battles",[1]pl!$E:$E,pos!AA45),)</f>
        <v>4361</v>
      </c>
      <c r="AB45" s="6">
        <f>IFERROR(HLOOKUP("battles",[1]pl!$E:$E,pos!AB45),)</f>
        <v>392</v>
      </c>
      <c r="AC45" s="6">
        <f>IFERROR(HLOOKUP("battles",[1]pl!$E:$E,pos!AC45),)</f>
        <v>5000</v>
      </c>
      <c r="AD45" s="6">
        <f>IFERROR(HLOOKUP("battles",[1]pl!$E:$E,pos!AD45),)</f>
        <v>614</v>
      </c>
      <c r="AE45" s="6">
        <f>IFERROR(HLOOKUP("battles",[1]pl!$E:$E,pos!AE45),)</f>
        <v>497</v>
      </c>
    </row>
    <row r="46" spans="1:31" s="2" customFormat="1" x14ac:dyDescent="0.25">
      <c r="A46" s="6">
        <f>IFERROR(HLOOKUP("battles",[1]pl!$E:$E,pos!A46),)</f>
        <v>1302</v>
      </c>
      <c r="B46" s="6">
        <f>IFERROR(HLOOKUP("battles",[1]pl!$E:$E,pos!B46),)</f>
        <v>4818</v>
      </c>
      <c r="C46" s="6">
        <f>IFERROR(HLOOKUP("battles",[1]pl!$E:$E,pos!C46),)</f>
        <v>3396</v>
      </c>
      <c r="D46" s="6">
        <f>IFERROR(HLOOKUP("battles",[1]pl!$E:$E,pos!D46),)</f>
        <v>288</v>
      </c>
      <c r="E46" s="6">
        <f>IFERROR(HLOOKUP("battles",[1]pl!$E:$E,pos!E46),)</f>
        <v>10466</v>
      </c>
      <c r="F46" s="6">
        <f>IFERROR(HLOOKUP("battles",[1]pl!$E:$E,pos!F46),)</f>
        <v>10872</v>
      </c>
      <c r="G46" s="6">
        <f>IFERROR(HLOOKUP("battles",[1]pl!$E:$E,pos!G46),)</f>
        <v>1930</v>
      </c>
      <c r="H46" s="6">
        <f>IFERROR(HLOOKUP("battles",[1]pl!$E:$E,pos!H46),)</f>
        <v>563</v>
      </c>
      <c r="I46" s="6">
        <f>IFERROR(HLOOKUP("battles",[1]pl!$E:$E,pos!I46),)</f>
        <v>743</v>
      </c>
      <c r="J46" s="6">
        <f>IFERROR(HLOOKUP("battles",[1]pl!$E:$E,pos!J46),)</f>
        <v>9504</v>
      </c>
      <c r="K46" s="6">
        <f>IFERROR(HLOOKUP("battles",[1]pl!$E:$E,pos!K46),)</f>
        <v>17490</v>
      </c>
      <c r="L46" s="6">
        <f>IFERROR(HLOOKUP("battles",[1]pl!$E:$E,pos!L46),)</f>
        <v>1227</v>
      </c>
      <c r="M46" s="6">
        <f>IFERROR(HLOOKUP("battles",[1]pl!$E:$E,pos!M46),)</f>
        <v>4260</v>
      </c>
      <c r="N46" s="6">
        <f>IFERROR(HLOOKUP("battles",[1]pl!$E:$E,pos!N46),)</f>
        <v>4050</v>
      </c>
      <c r="O46" s="6">
        <f>IFERROR(HLOOKUP("battles",[1]pl!$E:$E,pos!O46),)</f>
        <v>337</v>
      </c>
      <c r="Q46" s="6">
        <f>IFERROR(HLOOKUP("battles",[1]pl!$E:$E,pos!Q46),)</f>
        <v>606</v>
      </c>
      <c r="R46" s="6">
        <f>IFERROR(HLOOKUP("battles",[1]pl!$E:$E,pos!R46),)</f>
        <v>1458</v>
      </c>
      <c r="S46" s="6">
        <f>IFERROR(HLOOKUP("battles",[1]pl!$E:$E,pos!S46),)</f>
        <v>13577</v>
      </c>
      <c r="T46" s="6">
        <f>IFERROR(HLOOKUP("battles",[1]pl!$E:$E,pos!T46),)</f>
        <v>3047</v>
      </c>
      <c r="U46" s="6">
        <f>IFERROR(HLOOKUP("battles",[1]pl!$E:$E,pos!U46),)</f>
        <v>2071</v>
      </c>
      <c r="V46" s="6">
        <f>IFERROR(HLOOKUP("battles",[1]pl!$E:$E,pos!V46),)</f>
        <v>3204</v>
      </c>
      <c r="W46" s="6">
        <f>IFERROR(HLOOKUP("battles",[1]pl!$E:$E,pos!W46),)</f>
        <v>784</v>
      </c>
      <c r="X46" s="6">
        <f>IFERROR(HLOOKUP("battles",[1]pl!$E:$E,pos!X46),)</f>
        <v>11337</v>
      </c>
      <c r="Y46" s="6">
        <f>IFERROR(HLOOKUP("battles",[1]pl!$E:$E,pos!Y46),)</f>
        <v>4777</v>
      </c>
      <c r="Z46" s="6">
        <f>IFERROR(HLOOKUP("battles",[1]pl!$E:$E,pos!Z46),)</f>
        <v>1701</v>
      </c>
      <c r="AA46" s="6">
        <f>IFERROR(HLOOKUP("battles",[1]pl!$E:$E,pos!AA46),)</f>
        <v>11475</v>
      </c>
      <c r="AB46" s="6">
        <f>IFERROR(HLOOKUP("battles",[1]pl!$E:$E,pos!AB46),)</f>
        <v>1576</v>
      </c>
      <c r="AC46" s="6">
        <f>IFERROR(HLOOKUP("battles",[1]pl!$E:$E,pos!AC46),)</f>
        <v>3435</v>
      </c>
      <c r="AD46" s="6">
        <f>IFERROR(HLOOKUP("battles",[1]pl!$E:$E,pos!AD46),)</f>
        <v>348</v>
      </c>
      <c r="AE46" s="6">
        <f>IFERROR(HLOOKUP("battles",[1]pl!$E:$E,pos!AE46),)</f>
        <v>1030</v>
      </c>
    </row>
    <row r="47" spans="1:31" s="2" customFormat="1" x14ac:dyDescent="0.25">
      <c r="A47" s="6">
        <f>IFERROR(HLOOKUP("battles",[1]pl!$E:$E,pos!A47),)</f>
        <v>3020</v>
      </c>
      <c r="B47" s="6">
        <f>IFERROR(HLOOKUP("battles",[1]pl!$E:$E,pos!B47),)</f>
        <v>20</v>
      </c>
      <c r="C47" s="6">
        <f>IFERROR(HLOOKUP("battles",[1]pl!$E:$E,pos!C47),)</f>
        <v>84</v>
      </c>
      <c r="D47" s="6">
        <f>IFERROR(HLOOKUP("battles",[1]pl!$E:$E,pos!D47),)</f>
        <v>1188</v>
      </c>
      <c r="E47" s="6">
        <f>IFERROR(HLOOKUP("battles",[1]pl!$E:$E,pos!E47),)</f>
        <v>1903</v>
      </c>
      <c r="F47" s="6">
        <f>IFERROR(HLOOKUP("battles",[1]pl!$E:$E,pos!F47),)</f>
        <v>1129</v>
      </c>
      <c r="G47" s="6">
        <f>IFERROR(HLOOKUP("battles",[1]pl!$E:$E,pos!G47),)</f>
        <v>2803</v>
      </c>
      <c r="H47" s="6">
        <f>IFERROR(HLOOKUP("battles",[1]pl!$E:$E,pos!H47),)</f>
        <v>137</v>
      </c>
      <c r="I47" s="6">
        <f>IFERROR(HLOOKUP("battles",[1]pl!$E:$E,pos!I47),)</f>
        <v>12500</v>
      </c>
      <c r="J47" s="6">
        <f>IFERROR(HLOOKUP("battles",[1]pl!$E:$E,pos!J47),)</f>
        <v>0</v>
      </c>
      <c r="K47" s="6">
        <f>IFERROR(HLOOKUP("battles",[1]pl!$E:$E,pos!K47),)</f>
        <v>3230</v>
      </c>
      <c r="L47" s="6">
        <f>IFERROR(HLOOKUP("battles",[1]pl!$E:$E,pos!L47),)</f>
        <v>3774</v>
      </c>
      <c r="M47" s="6">
        <f>IFERROR(HLOOKUP("battles",[1]pl!$E:$E,pos!M47),)</f>
        <v>1367</v>
      </c>
      <c r="N47" s="6">
        <f>IFERROR(HLOOKUP("battles",[1]pl!$E:$E,pos!N47),)</f>
        <v>10466</v>
      </c>
      <c r="O47" s="6">
        <f>IFERROR(HLOOKUP("battles",[1]pl!$E:$E,pos!O47),)</f>
        <v>4318</v>
      </c>
      <c r="Q47" s="6">
        <f>IFERROR(HLOOKUP("battles",[1]pl!$E:$E,pos!Q47),)</f>
        <v>2199</v>
      </c>
      <c r="R47" s="6">
        <f>IFERROR(HLOOKUP("battles",[1]pl!$E:$E,pos!R47),)</f>
        <v>4</v>
      </c>
      <c r="S47" s="6">
        <f>IFERROR(HLOOKUP("battles",[1]pl!$E:$E,pos!S47),)</f>
        <v>1835</v>
      </c>
      <c r="T47" s="6">
        <f>IFERROR(HLOOKUP("battles",[1]pl!$E:$E,pos!T47),)</f>
        <v>338</v>
      </c>
      <c r="U47" s="6">
        <f>IFERROR(HLOOKUP("battles",[1]pl!$E:$E,pos!U47),)</f>
        <v>452</v>
      </c>
      <c r="V47" s="6">
        <f>IFERROR(HLOOKUP("battles",[1]pl!$E:$E,pos!V47),)</f>
        <v>221</v>
      </c>
      <c r="W47" s="6">
        <f>IFERROR(HLOOKUP("battles",[1]pl!$E:$E,pos!W47),)</f>
        <v>1023</v>
      </c>
      <c r="X47" s="6">
        <f>IFERROR(HLOOKUP("battles",[1]pl!$E:$E,pos!X47),)</f>
        <v>833</v>
      </c>
      <c r="Y47" s="6">
        <f>IFERROR(HLOOKUP("battles",[1]pl!$E:$E,pos!Y47),)</f>
        <v>1065</v>
      </c>
      <c r="Z47" s="6">
        <f>IFERROR(HLOOKUP("battles",[1]pl!$E:$E,pos!Z47),)</f>
        <v>275</v>
      </c>
      <c r="AA47" s="6">
        <f>IFERROR(HLOOKUP("battles",[1]pl!$E:$E,pos!AA47),)</f>
        <v>1188</v>
      </c>
      <c r="AB47" s="6">
        <f>IFERROR(HLOOKUP("battles",[1]pl!$E:$E,pos!AB47),)</f>
        <v>17409</v>
      </c>
      <c r="AC47" s="6">
        <f>IFERROR(HLOOKUP("battles",[1]pl!$E:$E,pos!AC47),)</f>
        <v>4060</v>
      </c>
      <c r="AD47" s="6">
        <f>IFERROR(HLOOKUP("battles",[1]pl!$E:$E,pos!AD47),)</f>
        <v>80</v>
      </c>
      <c r="AE47" s="6">
        <f>IFERROR(HLOOKUP("battles",[1]pl!$E:$E,pos!AE47),)</f>
        <v>262</v>
      </c>
    </row>
    <row r="48" spans="1:31" s="2" customFormat="1" x14ac:dyDescent="0.25">
      <c r="A48" s="6">
        <f>IFERROR(HLOOKUP("battles",[1]pl!$E:$E,pos!A48),)</f>
        <v>235</v>
      </c>
      <c r="B48" s="6">
        <f>IFERROR(HLOOKUP("battles",[1]pl!$E:$E,pos!B48),)</f>
        <v>13230</v>
      </c>
      <c r="C48" s="6">
        <f>IFERROR(HLOOKUP("battles",[1]pl!$E:$E,pos!C48),)</f>
        <v>1475</v>
      </c>
      <c r="D48" s="6">
        <f>IFERROR(HLOOKUP("battles",[1]pl!$E:$E,pos!D48),)</f>
        <v>10466</v>
      </c>
      <c r="E48" s="6">
        <f>IFERROR(HLOOKUP("battles",[1]pl!$E:$E,pos!E48),)</f>
        <v>60</v>
      </c>
      <c r="F48" s="6">
        <f>IFERROR(HLOOKUP("battles",[1]pl!$E:$E,pos!F48),)</f>
        <v>4669</v>
      </c>
      <c r="G48" s="6">
        <f>IFERROR(HLOOKUP("battles",[1]pl!$E:$E,pos!G48),)</f>
        <v>487</v>
      </c>
      <c r="H48" s="6">
        <f>IFERROR(HLOOKUP("battles",[1]pl!$E:$E,pos!H48),)</f>
        <v>12963</v>
      </c>
      <c r="I48" s="6">
        <f>IFERROR(HLOOKUP("battles",[1]pl!$E:$E,pos!I48),)</f>
        <v>9745</v>
      </c>
      <c r="J48" s="6">
        <f>IFERROR(HLOOKUP("battles",[1]pl!$E:$E,pos!J48),)</f>
        <v>26126</v>
      </c>
      <c r="K48" s="6">
        <f>IFERROR(HLOOKUP("battles",[1]pl!$E:$E,pos!K48),)</f>
        <v>2223</v>
      </c>
      <c r="L48" s="6">
        <f>IFERROR(HLOOKUP("battles",[1]pl!$E:$E,pos!L48),)</f>
        <v>807</v>
      </c>
      <c r="M48" s="6">
        <f>IFERROR(HLOOKUP("battles",[1]pl!$E:$E,pos!M48),)</f>
        <v>1380</v>
      </c>
      <c r="N48" s="6">
        <f>IFERROR(HLOOKUP("battles",[1]pl!$E:$E,pos!N48),)</f>
        <v>101</v>
      </c>
      <c r="O48" s="6">
        <f>IFERROR(HLOOKUP("battles",[1]pl!$E:$E,pos!O48),)</f>
        <v>1188</v>
      </c>
      <c r="Q48" s="6">
        <f>IFERROR(HLOOKUP("battles",[1]pl!$E:$E,pos!Q48),)</f>
        <v>1279</v>
      </c>
      <c r="R48" s="6">
        <f>IFERROR(HLOOKUP("battles",[1]pl!$E:$E,pos!R48),)</f>
        <v>0</v>
      </c>
      <c r="S48" s="6">
        <f>IFERROR(HLOOKUP("battles",[1]pl!$E:$E,pos!S48),)</f>
        <v>963</v>
      </c>
      <c r="T48" s="6">
        <f>IFERROR(HLOOKUP("battles",[1]pl!$E:$E,pos!T48),)</f>
        <v>1143</v>
      </c>
      <c r="U48" s="6">
        <f>IFERROR(HLOOKUP("battles",[1]pl!$E:$E,pos!U48),)</f>
        <v>2215</v>
      </c>
      <c r="V48" s="6">
        <f>IFERROR(HLOOKUP("battles",[1]pl!$E:$E,pos!V48),)</f>
        <v>4903</v>
      </c>
      <c r="W48" s="6">
        <f>IFERROR(HLOOKUP("battles",[1]pl!$E:$E,pos!W48),)</f>
        <v>4078</v>
      </c>
      <c r="X48" s="6">
        <f>IFERROR(HLOOKUP("battles",[1]pl!$E:$E,pos!X48),)</f>
        <v>8339</v>
      </c>
      <c r="Y48" s="6">
        <f>IFERROR(HLOOKUP("battles",[1]pl!$E:$E,pos!Y48),)</f>
        <v>10731</v>
      </c>
      <c r="Z48" s="6">
        <f>IFERROR(HLOOKUP("battles",[1]pl!$E:$E,pos!Z48),)</f>
        <v>643</v>
      </c>
      <c r="AA48" s="6">
        <f>IFERROR(HLOOKUP("battles",[1]pl!$E:$E,pos!AA48),)</f>
        <v>77</v>
      </c>
      <c r="AB48" s="6">
        <f>IFERROR(HLOOKUP("battles",[1]pl!$E:$E,pos!AB48),)</f>
        <v>999</v>
      </c>
      <c r="AC48" s="6">
        <f>IFERROR(HLOOKUP("battles",[1]pl!$E:$E,pos!AC48),)</f>
        <v>8453</v>
      </c>
      <c r="AD48" s="6">
        <f>IFERROR(HLOOKUP("battles",[1]pl!$E:$E,pos!AD48),)</f>
        <v>0</v>
      </c>
      <c r="AE48" s="6">
        <f>IFERROR(HLOOKUP("battles",[1]pl!$E:$E,pos!AE48),)</f>
        <v>1854</v>
      </c>
    </row>
    <row r="49" spans="1:31" s="2" customFormat="1" x14ac:dyDescent="0.25">
      <c r="A49" s="6">
        <f>IFERROR(HLOOKUP("battles",[1]pl!$E:$E,pos!A49),)</f>
        <v>1521</v>
      </c>
      <c r="B49" s="6">
        <f>IFERROR(HLOOKUP("battles",[1]pl!$E:$E,pos!B49),)</f>
        <v>2954</v>
      </c>
      <c r="C49" s="6">
        <f>IFERROR(HLOOKUP("battles",[1]pl!$E:$E,pos!C49),)</f>
        <v>182</v>
      </c>
      <c r="D49" s="6">
        <f>IFERROR(HLOOKUP("battles",[1]pl!$E:$E,pos!D49),)</f>
        <v>3129</v>
      </c>
      <c r="E49" s="6">
        <f>IFERROR(HLOOKUP("battles",[1]pl!$E:$E,pos!E49),)</f>
        <v>144</v>
      </c>
      <c r="F49" s="6">
        <f>IFERROR(HLOOKUP("battles",[1]pl!$E:$E,pos!F49),)</f>
        <v>4650</v>
      </c>
      <c r="G49" s="6">
        <f>IFERROR(HLOOKUP("battles",[1]pl!$E:$E,pos!G49),)</f>
        <v>10466</v>
      </c>
      <c r="H49" s="6">
        <f>IFERROR(HLOOKUP("battles",[1]pl!$E:$E,pos!H49),)</f>
        <v>6497</v>
      </c>
      <c r="I49" s="6">
        <f>IFERROR(HLOOKUP("battles",[1]pl!$E:$E,pos!I49),)</f>
        <v>1635</v>
      </c>
      <c r="J49" s="6">
        <f>IFERROR(HLOOKUP("battles",[1]pl!$E:$E,pos!J49),)</f>
        <v>17684</v>
      </c>
      <c r="K49" s="6">
        <f>IFERROR(HLOOKUP("battles",[1]pl!$E:$E,pos!K49),)</f>
        <v>825</v>
      </c>
      <c r="L49" s="6">
        <f>IFERROR(HLOOKUP("battles",[1]pl!$E:$E,pos!L49),)</f>
        <v>1075</v>
      </c>
      <c r="M49" s="6">
        <f>IFERROR(HLOOKUP("battles",[1]pl!$E:$E,pos!M49),)</f>
        <v>4497</v>
      </c>
      <c r="N49" s="6">
        <f>IFERROR(HLOOKUP("battles",[1]pl!$E:$E,pos!N49),)</f>
        <v>1577</v>
      </c>
      <c r="O49" s="6">
        <f>IFERROR(HLOOKUP("battles",[1]pl!$E:$E,pos!O49),)</f>
        <v>310</v>
      </c>
      <c r="Q49" s="6">
        <f>IFERROR(HLOOKUP("battles",[1]pl!$E:$E,pos!Q49),)</f>
        <v>6265</v>
      </c>
      <c r="R49" s="6">
        <f>IFERROR(HLOOKUP("battles",[1]pl!$E:$E,pos!R49),)</f>
        <v>9284</v>
      </c>
      <c r="S49" s="6">
        <f>IFERROR(HLOOKUP("battles",[1]pl!$E:$E,pos!S49),)</f>
        <v>10801</v>
      </c>
      <c r="T49" s="6">
        <f>IFERROR(HLOOKUP("battles",[1]pl!$E:$E,pos!T49),)</f>
        <v>6877</v>
      </c>
      <c r="U49" s="6">
        <f>IFERROR(HLOOKUP("battles",[1]pl!$E:$E,pos!U49),)</f>
        <v>789</v>
      </c>
      <c r="V49" s="6">
        <f>IFERROR(HLOOKUP("battles",[1]pl!$E:$E,pos!V49),)</f>
        <v>6343</v>
      </c>
      <c r="W49" s="6">
        <f>IFERROR(HLOOKUP("battles",[1]pl!$E:$E,pos!W49),)</f>
        <v>4674</v>
      </c>
      <c r="X49" s="6">
        <f>IFERROR(HLOOKUP("battles",[1]pl!$E:$E,pos!X49),)</f>
        <v>3783</v>
      </c>
      <c r="Y49" s="6">
        <f>IFERROR(HLOOKUP("battles",[1]pl!$E:$E,pos!Y49),)</f>
        <v>0</v>
      </c>
      <c r="Z49" s="6">
        <f>IFERROR(HLOOKUP("battles",[1]pl!$E:$E,pos!Z49),)</f>
        <v>15948</v>
      </c>
      <c r="AA49" s="6">
        <f>IFERROR(HLOOKUP("battles",[1]pl!$E:$E,pos!AA49),)</f>
        <v>110</v>
      </c>
      <c r="AB49" s="6">
        <f>IFERROR(HLOOKUP("battles",[1]pl!$E:$E,pos!AB49),)</f>
        <v>2381</v>
      </c>
      <c r="AC49" s="6">
        <f>IFERROR(HLOOKUP("battles",[1]pl!$E:$E,pos!AC49),)</f>
        <v>468</v>
      </c>
      <c r="AD49" s="6">
        <f>IFERROR(HLOOKUP("battles",[1]pl!$E:$E,pos!AD49),)</f>
        <v>390</v>
      </c>
      <c r="AE49" s="6">
        <f>IFERROR(HLOOKUP("battles",[1]pl!$E:$E,pos!AE49),)</f>
        <v>716</v>
      </c>
    </row>
    <row r="50" spans="1:31" s="2" customFormat="1" x14ac:dyDescent="0.25">
      <c r="A50" s="6">
        <f>IFERROR(HLOOKUP("battles",[1]pl!$E:$E,pos!A50),)</f>
        <v>6616</v>
      </c>
      <c r="B50" s="6">
        <f>IFERROR(HLOOKUP("battles",[1]pl!$E:$E,pos!B50),)</f>
        <v>25782</v>
      </c>
      <c r="C50" s="6">
        <f>IFERROR(HLOOKUP("battles",[1]pl!$E:$E,pos!C50),)</f>
        <v>5147</v>
      </c>
      <c r="D50" s="6">
        <f>IFERROR(HLOOKUP("battles",[1]pl!$E:$E,pos!D50),)</f>
        <v>9385</v>
      </c>
      <c r="E50" s="6">
        <f>IFERROR(HLOOKUP("battles",[1]pl!$E:$E,pos!E50),)</f>
        <v>7169</v>
      </c>
      <c r="F50" s="6">
        <f>IFERROR(HLOOKUP("battles",[1]pl!$E:$E,pos!F50),)</f>
        <v>10466</v>
      </c>
      <c r="G50" s="6">
        <f>IFERROR(HLOOKUP("battles",[1]pl!$E:$E,pos!G50),)</f>
        <v>4140</v>
      </c>
      <c r="H50" s="6">
        <f>IFERROR(HLOOKUP("battles",[1]pl!$E:$E,pos!H50),)</f>
        <v>8499</v>
      </c>
      <c r="I50" s="6">
        <f>IFERROR(HLOOKUP("battles",[1]pl!$E:$E,pos!I50),)</f>
        <v>7833</v>
      </c>
      <c r="J50" s="6">
        <f>IFERROR(HLOOKUP("battles",[1]pl!$E:$E,pos!J50),)</f>
        <v>9444</v>
      </c>
      <c r="K50" s="6">
        <f>IFERROR(HLOOKUP("battles",[1]pl!$E:$E,pos!K50),)</f>
        <v>5487</v>
      </c>
      <c r="L50" s="6">
        <f>IFERROR(HLOOKUP("battles",[1]pl!$E:$E,pos!L50),)</f>
        <v>15081</v>
      </c>
      <c r="M50" s="6">
        <f>IFERROR(HLOOKUP("battles",[1]pl!$E:$E,pos!M50),)</f>
        <v>10433</v>
      </c>
      <c r="N50" s="6">
        <f>IFERROR(HLOOKUP("battles",[1]pl!$E:$E,pos!N50),)</f>
        <v>7458</v>
      </c>
      <c r="O50" s="6">
        <f>IFERROR(HLOOKUP("battles",[1]pl!$E:$E,pos!O50),)</f>
        <v>12344</v>
      </c>
      <c r="Q50" s="6">
        <f>IFERROR(HLOOKUP("battles",[1]pl!$E:$E,pos!Q50),)</f>
        <v>2608</v>
      </c>
      <c r="R50" s="6">
        <f>IFERROR(HLOOKUP("battles",[1]pl!$E:$E,pos!R50),)</f>
        <v>15736</v>
      </c>
      <c r="S50" s="6">
        <f>IFERROR(HLOOKUP("battles",[1]pl!$E:$E,pos!S50),)</f>
        <v>551</v>
      </c>
      <c r="T50" s="6">
        <f>IFERROR(HLOOKUP("battles",[1]pl!$E:$E,pos!T50),)</f>
        <v>3954</v>
      </c>
      <c r="U50" s="6">
        <f>IFERROR(HLOOKUP("battles",[1]pl!$E:$E,pos!U50),)</f>
        <v>191</v>
      </c>
      <c r="V50" s="6">
        <f>IFERROR(HLOOKUP("battles",[1]pl!$E:$E,pos!V50),)</f>
        <v>5232</v>
      </c>
      <c r="W50" s="6">
        <f>IFERROR(HLOOKUP("battles",[1]pl!$E:$E,pos!W50),)</f>
        <v>14005</v>
      </c>
      <c r="X50" s="6">
        <f>IFERROR(HLOOKUP("battles",[1]pl!$E:$E,pos!X50),)</f>
        <v>6123</v>
      </c>
      <c r="Y50" s="6">
        <f>IFERROR(HLOOKUP("battles",[1]pl!$E:$E,pos!Y50),)</f>
        <v>14587</v>
      </c>
      <c r="Z50" s="6">
        <f>IFERROR(HLOOKUP("battles",[1]pl!$E:$E,pos!Z50),)</f>
        <v>14585</v>
      </c>
      <c r="AA50" s="6">
        <f>IFERROR(HLOOKUP("battles",[1]pl!$E:$E,pos!AA50),)</f>
        <v>5172</v>
      </c>
      <c r="AB50" s="6">
        <f>IFERROR(HLOOKUP("battles",[1]pl!$E:$E,pos!AB50),)</f>
        <v>19679</v>
      </c>
      <c r="AC50" s="6">
        <f>IFERROR(HLOOKUP("battles",[1]pl!$E:$E,pos!AC50),)</f>
        <v>1586</v>
      </c>
      <c r="AD50" s="6">
        <f>IFERROR(HLOOKUP("battles",[1]pl!$E:$E,pos!AD50),)</f>
        <v>2732</v>
      </c>
      <c r="AE50" s="6">
        <f>IFERROR(HLOOKUP("battles",[1]pl!$E:$E,pos!AE50),)</f>
        <v>6282</v>
      </c>
    </row>
    <row r="51" spans="1:31" s="2" customFormat="1" x14ac:dyDescent="0.25">
      <c r="A51" s="6">
        <f>IFERROR(HLOOKUP("battles",[1]pl!$E:$E,pos!A51),)</f>
        <v>1140</v>
      </c>
      <c r="B51" s="6">
        <f>IFERROR(HLOOKUP("battles",[1]pl!$E:$E,pos!B51),)</f>
        <v>3458</v>
      </c>
      <c r="C51" s="6">
        <f>IFERROR(HLOOKUP("battles",[1]pl!$E:$E,pos!C51),)</f>
        <v>463</v>
      </c>
      <c r="D51" s="6">
        <f>IFERROR(HLOOKUP("battles",[1]pl!$E:$E,pos!D51),)</f>
        <v>793</v>
      </c>
      <c r="E51" s="6">
        <f>IFERROR(HLOOKUP("battles",[1]pl!$E:$E,pos!E51),)</f>
        <v>2235</v>
      </c>
      <c r="F51" s="6">
        <f>IFERROR(HLOOKUP("battles",[1]pl!$E:$E,pos!F51),)</f>
        <v>1344</v>
      </c>
      <c r="G51" s="6">
        <f>IFERROR(HLOOKUP("battles",[1]pl!$E:$E,pos!G51),)</f>
        <v>10466</v>
      </c>
      <c r="H51" s="6">
        <f>IFERROR(HLOOKUP("battles",[1]pl!$E:$E,pos!H51),)</f>
        <v>2938</v>
      </c>
      <c r="I51" s="6">
        <f>IFERROR(HLOOKUP("battles",[1]pl!$E:$E,pos!I51),)</f>
        <v>416</v>
      </c>
      <c r="J51" s="6">
        <f>IFERROR(HLOOKUP("battles",[1]pl!$E:$E,pos!J51),)</f>
        <v>1658</v>
      </c>
      <c r="K51" s="6">
        <f>IFERROR(HLOOKUP("battles",[1]pl!$E:$E,pos!K51),)</f>
        <v>3840</v>
      </c>
      <c r="L51" s="6">
        <f>IFERROR(HLOOKUP("battles",[1]pl!$E:$E,pos!L51),)</f>
        <v>3674</v>
      </c>
      <c r="M51" s="6">
        <f>IFERROR(HLOOKUP("battles",[1]pl!$E:$E,pos!M51),)</f>
        <v>11306</v>
      </c>
      <c r="N51" s="6">
        <f>IFERROR(HLOOKUP("battles",[1]pl!$E:$E,pos!N51),)</f>
        <v>18</v>
      </c>
      <c r="O51" s="6">
        <f>IFERROR(HLOOKUP("battles",[1]pl!$E:$E,pos!O51),)</f>
        <v>7504</v>
      </c>
      <c r="Q51" s="6">
        <f>IFERROR(HLOOKUP("battles",[1]pl!$E:$E,pos!Q51),)</f>
        <v>859</v>
      </c>
      <c r="R51" s="6">
        <f>IFERROR(HLOOKUP("battles",[1]pl!$E:$E,pos!R51),)</f>
        <v>3598</v>
      </c>
      <c r="S51" s="6">
        <f>IFERROR(HLOOKUP("battles",[1]pl!$E:$E,pos!S51),)</f>
        <v>1411</v>
      </c>
      <c r="T51" s="6">
        <f>IFERROR(HLOOKUP("battles",[1]pl!$E:$E,pos!T51),)</f>
        <v>3526</v>
      </c>
      <c r="U51" s="6">
        <f>IFERROR(HLOOKUP("battles",[1]pl!$E:$E,pos!U51),)</f>
        <v>152</v>
      </c>
      <c r="V51" s="6">
        <f>IFERROR(HLOOKUP("battles",[1]pl!$E:$E,pos!V51),)</f>
        <v>4112</v>
      </c>
      <c r="W51" s="6">
        <f>IFERROR(HLOOKUP("battles",[1]pl!$E:$E,pos!W51),)</f>
        <v>980</v>
      </c>
      <c r="X51" s="6">
        <f>IFERROR(HLOOKUP("battles",[1]pl!$E:$E,pos!X51),)</f>
        <v>464</v>
      </c>
      <c r="Y51" s="6">
        <f>IFERROR(HLOOKUP("battles",[1]pl!$E:$E,pos!Y51),)</f>
        <v>1734</v>
      </c>
      <c r="Z51" s="6">
        <f>IFERROR(HLOOKUP("battles",[1]pl!$E:$E,pos!Z51),)</f>
        <v>2601</v>
      </c>
      <c r="AA51" s="6">
        <f>IFERROR(HLOOKUP("battles",[1]pl!$E:$E,pos!AA51),)</f>
        <v>430</v>
      </c>
      <c r="AB51" s="6">
        <f>IFERROR(HLOOKUP("battles",[1]pl!$E:$E,pos!AB51),)</f>
        <v>3668</v>
      </c>
      <c r="AC51" s="6">
        <f>IFERROR(HLOOKUP("battles",[1]pl!$E:$E,pos!AC51),)</f>
        <v>2678</v>
      </c>
      <c r="AD51" s="6">
        <f>IFERROR(HLOOKUP("battles",[1]pl!$E:$E,pos!AD51),)</f>
        <v>7019</v>
      </c>
      <c r="AE51" s="6">
        <f>IFERROR(HLOOKUP("battles",[1]pl!$E:$E,pos!AE51),)</f>
        <v>5729</v>
      </c>
    </row>
    <row r="52" spans="1:31" s="2" customFormat="1" x14ac:dyDescent="0.25">
      <c r="A52" s="6">
        <f>IFERROR(HLOOKUP("battles",[1]pl!$E:$E,pos!A52),)</f>
        <v>5188</v>
      </c>
      <c r="B52" s="6">
        <f>IFERROR(HLOOKUP("battles",[1]pl!$E:$E,pos!B52),)</f>
        <v>1757</v>
      </c>
      <c r="C52" s="6">
        <f>IFERROR(HLOOKUP("battles",[1]pl!$E:$E,pos!C52),)</f>
        <v>10466</v>
      </c>
      <c r="D52" s="6">
        <f>IFERROR(HLOOKUP("battles",[1]pl!$E:$E,pos!D52),)</f>
        <v>2899</v>
      </c>
      <c r="E52" s="6">
        <f>IFERROR(HLOOKUP("battles",[1]pl!$E:$E,pos!E52),)</f>
        <v>17368</v>
      </c>
      <c r="F52" s="6">
        <f>IFERROR(HLOOKUP("battles",[1]pl!$E:$E,pos!F52),)</f>
        <v>1524</v>
      </c>
      <c r="G52" s="6">
        <f>IFERROR(HLOOKUP("battles",[1]pl!$E:$E,pos!G52),)</f>
        <v>1517</v>
      </c>
      <c r="H52" s="6">
        <f>IFERROR(HLOOKUP("battles",[1]pl!$E:$E,pos!H52),)</f>
        <v>4090</v>
      </c>
      <c r="I52" s="6">
        <f>IFERROR(HLOOKUP("battles",[1]pl!$E:$E,pos!I52),)</f>
        <v>7183</v>
      </c>
      <c r="J52" s="6">
        <f>IFERROR(HLOOKUP("battles",[1]pl!$E:$E,pos!J52),)</f>
        <v>2694</v>
      </c>
      <c r="K52" s="6">
        <f>IFERROR(HLOOKUP("battles",[1]pl!$E:$E,pos!K52),)</f>
        <v>1385</v>
      </c>
      <c r="L52" s="6">
        <f>IFERROR(HLOOKUP("battles",[1]pl!$E:$E,pos!L52),)</f>
        <v>888</v>
      </c>
      <c r="M52" s="6">
        <f>IFERROR(HLOOKUP("battles",[1]pl!$E:$E,pos!M52),)</f>
        <v>1792</v>
      </c>
      <c r="N52" s="6">
        <f>IFERROR(HLOOKUP("battles",[1]pl!$E:$E,pos!N52),)</f>
        <v>10958</v>
      </c>
      <c r="O52" s="6">
        <f>IFERROR(HLOOKUP("battles",[1]pl!$E:$E,pos!O52),)</f>
        <v>4778</v>
      </c>
      <c r="Q52" s="6">
        <f>IFERROR(HLOOKUP("battles",[1]pl!$E:$E,pos!Q52),)</f>
        <v>923</v>
      </c>
      <c r="R52" s="6">
        <f>IFERROR(HLOOKUP("battles",[1]pl!$E:$E,pos!R52),)</f>
        <v>960</v>
      </c>
      <c r="S52" s="6">
        <f>IFERROR(HLOOKUP("battles",[1]pl!$E:$E,pos!S52),)</f>
        <v>937</v>
      </c>
      <c r="T52" s="6">
        <f>IFERROR(HLOOKUP("battles",[1]pl!$E:$E,pos!T52),)</f>
        <v>1374</v>
      </c>
      <c r="U52" s="6">
        <f>IFERROR(HLOOKUP("battles",[1]pl!$E:$E,pos!U52),)</f>
        <v>18713</v>
      </c>
      <c r="V52" s="6">
        <f>IFERROR(HLOOKUP("battles",[1]pl!$E:$E,pos!V52),)</f>
        <v>822</v>
      </c>
      <c r="W52" s="6">
        <f>IFERROR(HLOOKUP("battles",[1]pl!$E:$E,pos!W52),)</f>
        <v>5434</v>
      </c>
      <c r="X52" s="6">
        <f>IFERROR(HLOOKUP("battles",[1]pl!$E:$E,pos!X52),)</f>
        <v>7584</v>
      </c>
      <c r="Y52" s="6">
        <f>IFERROR(HLOOKUP("battles",[1]pl!$E:$E,pos!Y52),)</f>
        <v>2170</v>
      </c>
      <c r="Z52" s="6">
        <f>IFERROR(HLOOKUP("battles",[1]pl!$E:$E,pos!Z52),)</f>
        <v>1335</v>
      </c>
      <c r="AA52" s="6">
        <f>IFERROR(HLOOKUP("battles",[1]pl!$E:$E,pos!AA52),)</f>
        <v>10086</v>
      </c>
      <c r="AB52" s="6">
        <f>IFERROR(HLOOKUP("battles",[1]pl!$E:$E,pos!AB52),)</f>
        <v>682</v>
      </c>
      <c r="AC52" s="6">
        <f>IFERROR(HLOOKUP("battles",[1]pl!$E:$E,pos!AC52),)</f>
        <v>2419</v>
      </c>
      <c r="AD52" s="6">
        <f>IFERROR(HLOOKUP("battles",[1]pl!$E:$E,pos!AD52),)</f>
        <v>4643</v>
      </c>
      <c r="AE52" s="6">
        <f>IFERROR(HLOOKUP("battles",[1]pl!$E:$E,pos!AE52),)</f>
        <v>2106</v>
      </c>
    </row>
    <row r="53" spans="1:31" s="2" customFormat="1" x14ac:dyDescent="0.25">
      <c r="A53" s="6">
        <f>IFERROR(HLOOKUP("battles",[1]pl!$E:$E,pos!A53),)</f>
        <v>5843</v>
      </c>
      <c r="B53" s="6">
        <f>IFERROR(HLOOKUP("battles",[1]pl!$E:$E,pos!B53),)</f>
        <v>715</v>
      </c>
      <c r="C53" s="6">
        <f>IFERROR(HLOOKUP("battles",[1]pl!$E:$E,pos!C53),)</f>
        <v>10466</v>
      </c>
      <c r="D53" s="6">
        <f>IFERROR(HLOOKUP("battles",[1]pl!$E:$E,pos!D53),)</f>
        <v>5339</v>
      </c>
      <c r="E53" s="6">
        <f>IFERROR(HLOOKUP("battles",[1]pl!$E:$E,pos!E53),)</f>
        <v>16709</v>
      </c>
      <c r="F53" s="6">
        <f>IFERROR(HLOOKUP("battles",[1]pl!$E:$E,pos!F53),)</f>
        <v>327</v>
      </c>
      <c r="G53" s="6">
        <f>IFERROR(HLOOKUP("battles",[1]pl!$E:$E,pos!G53),)</f>
        <v>3154</v>
      </c>
      <c r="H53" s="6">
        <f>IFERROR(HLOOKUP("battles",[1]pl!$E:$E,pos!H53),)</f>
        <v>1753</v>
      </c>
      <c r="I53" s="6">
        <f>IFERROR(HLOOKUP("battles",[1]pl!$E:$E,pos!I53),)</f>
        <v>351</v>
      </c>
      <c r="J53" s="6">
        <f>IFERROR(HLOOKUP("battles",[1]pl!$E:$E,pos!J53),)</f>
        <v>1193</v>
      </c>
      <c r="K53" s="6">
        <f>IFERROR(HLOOKUP("battles",[1]pl!$E:$E,pos!K53),)</f>
        <v>682</v>
      </c>
      <c r="L53" s="6">
        <f>IFERROR(HLOOKUP("battles",[1]pl!$E:$E,pos!L53),)</f>
        <v>11603</v>
      </c>
      <c r="M53" s="6">
        <f>IFERROR(HLOOKUP("battles",[1]pl!$E:$E,pos!M53),)</f>
        <v>2167</v>
      </c>
      <c r="N53" s="6">
        <f>IFERROR(HLOOKUP("battles",[1]pl!$E:$E,pos!N53),)</f>
        <v>1022</v>
      </c>
      <c r="O53" s="6">
        <f>IFERROR(HLOOKUP("battles",[1]pl!$E:$E,pos!O53),)</f>
        <v>1022</v>
      </c>
      <c r="Q53" s="6">
        <f>IFERROR(HLOOKUP("battles",[1]pl!$E:$E,pos!Q53),)</f>
        <v>2692</v>
      </c>
      <c r="R53" s="6">
        <f>IFERROR(HLOOKUP("battles",[1]pl!$E:$E,pos!R53),)</f>
        <v>1359</v>
      </c>
      <c r="S53" s="6">
        <f>IFERROR(HLOOKUP("battles",[1]pl!$E:$E,pos!S53),)</f>
        <v>2973</v>
      </c>
      <c r="T53" s="6">
        <f>IFERROR(HLOOKUP("battles",[1]pl!$E:$E,pos!T53),)</f>
        <v>554</v>
      </c>
      <c r="U53" s="6">
        <f>IFERROR(HLOOKUP("battles",[1]pl!$E:$E,pos!U53),)</f>
        <v>5692</v>
      </c>
      <c r="V53" s="6">
        <f>IFERROR(HLOOKUP("battles",[1]pl!$E:$E,pos!V53),)</f>
        <v>325</v>
      </c>
      <c r="W53" s="6">
        <f>IFERROR(HLOOKUP("battles",[1]pl!$E:$E,pos!W53),)</f>
        <v>2528</v>
      </c>
      <c r="X53" s="6">
        <f>IFERROR(HLOOKUP("battles",[1]pl!$E:$E,pos!X53),)</f>
        <v>14687</v>
      </c>
      <c r="Y53" s="6">
        <f>IFERROR(HLOOKUP("battles",[1]pl!$E:$E,pos!Y53),)</f>
        <v>1065</v>
      </c>
      <c r="Z53" s="6">
        <f>IFERROR(HLOOKUP("battles",[1]pl!$E:$E,pos!Z53),)</f>
        <v>6494</v>
      </c>
      <c r="AA53" s="6">
        <f>IFERROR(HLOOKUP("battles",[1]pl!$E:$E,pos!AA53),)</f>
        <v>1735</v>
      </c>
      <c r="AB53" s="6">
        <f>IFERROR(HLOOKUP("battles",[1]pl!$E:$E,pos!AB53),)</f>
        <v>1683</v>
      </c>
      <c r="AC53" s="6">
        <f>IFERROR(HLOOKUP("battles",[1]pl!$E:$E,pos!AC53),)</f>
        <v>8815</v>
      </c>
      <c r="AD53" s="6">
        <f>IFERROR(HLOOKUP("battles",[1]pl!$E:$E,pos!AD53),)</f>
        <v>9649</v>
      </c>
      <c r="AE53" s="6">
        <f>IFERROR(HLOOKUP("battles",[1]pl!$E:$E,pos!AE53),)</f>
        <v>302</v>
      </c>
    </row>
    <row r="54" spans="1:31" s="2" customFormat="1" x14ac:dyDescent="0.25">
      <c r="A54" s="6">
        <f>IFERROR(HLOOKUP("battles",[1]pl!$E:$E,pos!A54),)</f>
        <v>2578</v>
      </c>
      <c r="B54" s="6">
        <f>IFERROR(HLOOKUP("battles",[1]pl!$E:$E,pos!B54),)</f>
        <v>2169</v>
      </c>
      <c r="C54" s="6">
        <f>IFERROR(HLOOKUP("battles",[1]pl!$E:$E,pos!C54),)</f>
        <v>4109</v>
      </c>
      <c r="D54" s="6">
        <f>IFERROR(HLOOKUP("battles",[1]pl!$E:$E,pos!D54),)</f>
        <v>12266</v>
      </c>
      <c r="E54" s="6">
        <f>IFERROR(HLOOKUP("battles",[1]pl!$E:$E,pos!E54),)</f>
        <v>1816</v>
      </c>
      <c r="F54" s="6">
        <f>IFERROR(HLOOKUP("battles",[1]pl!$E:$E,pos!F54),)</f>
        <v>659</v>
      </c>
      <c r="G54" s="6">
        <f>IFERROR(HLOOKUP("battles",[1]pl!$E:$E,pos!G54),)</f>
        <v>7202</v>
      </c>
      <c r="H54" s="6">
        <f>IFERROR(HLOOKUP("battles",[1]pl!$E:$E,pos!H54),)</f>
        <v>11522</v>
      </c>
      <c r="I54" s="6">
        <f>IFERROR(HLOOKUP("battles",[1]pl!$E:$E,pos!I54),)</f>
        <v>1920</v>
      </c>
      <c r="J54" s="6">
        <f>IFERROR(HLOOKUP("battles",[1]pl!$E:$E,pos!J54),)</f>
        <v>8061</v>
      </c>
      <c r="K54" s="6">
        <f>IFERROR(HLOOKUP("battles",[1]pl!$E:$E,pos!K54),)</f>
        <v>9821</v>
      </c>
      <c r="L54" s="6">
        <f>IFERROR(HLOOKUP("battles",[1]pl!$E:$E,pos!L54),)</f>
        <v>9524</v>
      </c>
      <c r="M54" s="6">
        <f>IFERROR(HLOOKUP("battles",[1]pl!$E:$E,pos!M54),)</f>
        <v>71</v>
      </c>
      <c r="N54" s="6">
        <f>IFERROR(HLOOKUP("battles",[1]pl!$E:$E,pos!N54),)</f>
        <v>12945</v>
      </c>
      <c r="O54" s="6">
        <f>IFERROR(HLOOKUP("battles",[1]pl!$E:$E,pos!O54),)</f>
        <v>1744</v>
      </c>
      <c r="Q54" s="6">
        <f>IFERROR(HLOOKUP("battles",[1]pl!$E:$E,pos!Q54),)</f>
        <v>10195</v>
      </c>
      <c r="R54" s="6">
        <f>IFERROR(HLOOKUP("battles",[1]pl!$E:$E,pos!R54),)</f>
        <v>9228</v>
      </c>
      <c r="S54" s="6">
        <f>IFERROR(HLOOKUP("battles",[1]pl!$E:$E,pos!S54),)</f>
        <v>1479</v>
      </c>
      <c r="T54" s="6">
        <f>IFERROR(HLOOKUP("battles",[1]pl!$E:$E,pos!T54),)</f>
        <v>1107</v>
      </c>
      <c r="U54" s="6">
        <f>IFERROR(HLOOKUP("battles",[1]pl!$E:$E,pos!U54),)</f>
        <v>512</v>
      </c>
      <c r="V54" s="6">
        <f>IFERROR(HLOOKUP("battles",[1]pl!$E:$E,pos!V54),)</f>
        <v>9761</v>
      </c>
      <c r="W54" s="6">
        <f>IFERROR(HLOOKUP("battles",[1]pl!$E:$E,pos!W54),)</f>
        <v>14467</v>
      </c>
      <c r="X54" s="6">
        <f>IFERROR(HLOOKUP("battles",[1]pl!$E:$E,pos!X54),)</f>
        <v>2140</v>
      </c>
      <c r="Y54" s="6">
        <f>IFERROR(HLOOKUP("battles",[1]pl!$E:$E,pos!Y54),)</f>
        <v>24048</v>
      </c>
      <c r="Z54" s="6">
        <f>IFERROR(HLOOKUP("battles",[1]pl!$E:$E,pos!Z54),)</f>
        <v>4210</v>
      </c>
      <c r="AA54" s="6">
        <f>IFERROR(HLOOKUP("battles",[1]pl!$E:$E,pos!AA54),)</f>
        <v>3782</v>
      </c>
      <c r="AB54" s="6">
        <f>IFERROR(HLOOKUP("battles",[1]pl!$E:$E,pos!AB54),)</f>
        <v>867</v>
      </c>
      <c r="AC54" s="6">
        <f>IFERROR(HLOOKUP("battles",[1]pl!$E:$E,pos!AC54),)</f>
        <v>1304</v>
      </c>
      <c r="AD54" s="6">
        <f>IFERROR(HLOOKUP("battles",[1]pl!$E:$E,pos!AD54),)</f>
        <v>2674</v>
      </c>
      <c r="AE54" s="6">
        <f>IFERROR(HLOOKUP("battles",[1]pl!$E:$E,pos!AE54),)</f>
        <v>3160</v>
      </c>
    </row>
    <row r="55" spans="1:31" s="2" customFormat="1" x14ac:dyDescent="0.25">
      <c r="A55" s="6">
        <f>IFERROR(HLOOKUP("battles",[1]pl!$E:$E,pos!A55),)</f>
        <v>0</v>
      </c>
      <c r="B55" s="6">
        <f>IFERROR(HLOOKUP("battles",[1]pl!$E:$E,pos!B55),)</f>
        <v>0</v>
      </c>
      <c r="C55" s="6">
        <f>IFERROR(HLOOKUP("battles",[1]pl!$E:$E,pos!C55),)</f>
        <v>0</v>
      </c>
      <c r="D55" s="6">
        <f>IFERROR(HLOOKUP("battles",[1]pl!$E:$E,pos!D55),)</f>
        <v>0</v>
      </c>
      <c r="E55" s="6">
        <f>IFERROR(HLOOKUP("battles",[1]pl!$E:$E,pos!E55),)</f>
        <v>0</v>
      </c>
      <c r="F55" s="6">
        <f>IFERROR(HLOOKUP("battles",[1]pl!$E:$E,pos!F55),)</f>
        <v>0</v>
      </c>
      <c r="G55" s="6">
        <f>IFERROR(HLOOKUP("battles",[1]pl!$E:$E,pos!G55),)</f>
        <v>0</v>
      </c>
      <c r="H55" s="6">
        <f>IFERROR(HLOOKUP("battles",[1]pl!$E:$E,pos!H55),)</f>
        <v>0</v>
      </c>
      <c r="I55" s="6">
        <f>IFERROR(HLOOKUP("battles",[1]pl!$E:$E,pos!I55),)</f>
        <v>0</v>
      </c>
      <c r="J55" s="6">
        <f>IFERROR(HLOOKUP("battles",[1]pl!$E:$E,pos!J55),)</f>
        <v>0</v>
      </c>
      <c r="K55" s="6">
        <f>IFERROR(HLOOKUP("battles",[1]pl!$E:$E,pos!K55),)</f>
        <v>0</v>
      </c>
      <c r="L55" s="6">
        <f>IFERROR(HLOOKUP("battles",[1]pl!$E:$E,pos!L55),)</f>
        <v>0</v>
      </c>
      <c r="M55" s="6">
        <f>IFERROR(HLOOKUP("battles",[1]pl!$E:$E,pos!M55),)</f>
        <v>0</v>
      </c>
      <c r="N55" s="6">
        <f>IFERROR(HLOOKUP("battles",[1]pl!$E:$E,pos!N55),)</f>
        <v>0</v>
      </c>
      <c r="O55" s="6">
        <f>IFERROR(HLOOKUP("battles",[1]pl!$E:$E,pos!O55),)</f>
        <v>0</v>
      </c>
      <c r="Q55" s="6">
        <f>IFERROR(HLOOKUP("battles",[1]pl!$E:$E,pos!Q55),)</f>
        <v>0</v>
      </c>
      <c r="R55" s="6">
        <f>IFERROR(HLOOKUP("battles",[1]pl!$E:$E,pos!R55),)</f>
        <v>0</v>
      </c>
      <c r="S55" s="6">
        <f>IFERROR(HLOOKUP("battles",[1]pl!$E:$E,pos!S55),)</f>
        <v>0</v>
      </c>
      <c r="T55" s="6">
        <f>IFERROR(HLOOKUP("battles",[1]pl!$E:$E,pos!T55),)</f>
        <v>0</v>
      </c>
      <c r="U55" s="6">
        <f>IFERROR(HLOOKUP("battles",[1]pl!$E:$E,pos!U55),)</f>
        <v>0</v>
      </c>
      <c r="V55" s="6">
        <f>IFERROR(HLOOKUP("battles",[1]pl!$E:$E,pos!V55),)</f>
        <v>0</v>
      </c>
      <c r="W55" s="6">
        <f>IFERROR(HLOOKUP("battles",[1]pl!$E:$E,pos!W55),)</f>
        <v>0</v>
      </c>
      <c r="X55" s="6">
        <f>IFERROR(HLOOKUP("battles",[1]pl!$E:$E,pos!X55),)</f>
        <v>0</v>
      </c>
      <c r="Y55" s="6">
        <f>IFERROR(HLOOKUP("battles",[1]pl!$E:$E,pos!Y55),)</f>
        <v>0</v>
      </c>
      <c r="Z55" s="6">
        <f>IFERROR(HLOOKUP("battles",[1]pl!$E:$E,pos!Z55),)</f>
        <v>0</v>
      </c>
      <c r="AA55" s="6">
        <f>IFERROR(HLOOKUP("battles",[1]pl!$E:$E,pos!AA55),)</f>
        <v>0</v>
      </c>
      <c r="AB55" s="6">
        <f>IFERROR(HLOOKUP("battles",[1]pl!$E:$E,pos!AB55),)</f>
        <v>0</v>
      </c>
      <c r="AC55" s="6">
        <f>IFERROR(HLOOKUP("battles",[1]pl!$E:$E,pos!AC55),)</f>
        <v>0</v>
      </c>
      <c r="AD55" s="6">
        <f>IFERROR(HLOOKUP("battles",[1]pl!$E:$E,pos!AD55),)</f>
        <v>0</v>
      </c>
      <c r="AE55" s="6">
        <f>IFERROR(HLOOKUP("battles",[1]pl!$E:$E,pos!AE55),)</f>
        <v>0</v>
      </c>
    </row>
    <row r="56" spans="1:31" s="2" customFormat="1" x14ac:dyDescent="0.25">
      <c r="A56" s="6">
        <f>IFERROR(HLOOKUP("battles",[1]pl!$E:$E,pos!A56),)</f>
        <v>0</v>
      </c>
      <c r="B56" s="6">
        <f>IFERROR(HLOOKUP("battles",[1]pl!$E:$E,pos!B56),)</f>
        <v>0</v>
      </c>
      <c r="C56" s="6">
        <f>IFERROR(HLOOKUP("battles",[1]pl!$E:$E,pos!C56),)</f>
        <v>0</v>
      </c>
      <c r="D56" s="6">
        <f>IFERROR(HLOOKUP("battles",[1]pl!$E:$E,pos!D56),)</f>
        <v>0</v>
      </c>
      <c r="E56" s="6">
        <f>IFERROR(HLOOKUP("battles",[1]pl!$E:$E,pos!E56),)</f>
        <v>0</v>
      </c>
      <c r="F56" s="6">
        <f>IFERROR(HLOOKUP("battles",[1]pl!$E:$E,pos!F56),)</f>
        <v>0</v>
      </c>
      <c r="G56" s="6">
        <f>IFERROR(HLOOKUP("battles",[1]pl!$E:$E,pos!G56),)</f>
        <v>0</v>
      </c>
      <c r="H56" s="6">
        <f>IFERROR(HLOOKUP("battles",[1]pl!$E:$E,pos!H56),)</f>
        <v>0</v>
      </c>
      <c r="I56" s="6">
        <f>IFERROR(HLOOKUP("battles",[1]pl!$E:$E,pos!I56),)</f>
        <v>0</v>
      </c>
      <c r="J56" s="6">
        <f>IFERROR(HLOOKUP("battles",[1]pl!$E:$E,pos!J56),)</f>
        <v>0</v>
      </c>
      <c r="K56" s="6">
        <f>IFERROR(HLOOKUP("battles",[1]pl!$E:$E,pos!K56),)</f>
        <v>0</v>
      </c>
      <c r="L56" s="6">
        <f>IFERROR(HLOOKUP("battles",[1]pl!$E:$E,pos!L56),)</f>
        <v>0</v>
      </c>
      <c r="M56" s="6">
        <f>IFERROR(HLOOKUP("battles",[1]pl!$E:$E,pos!M56),)</f>
        <v>0</v>
      </c>
      <c r="N56" s="6">
        <f>IFERROR(HLOOKUP("battles",[1]pl!$E:$E,pos!N56),)</f>
        <v>0</v>
      </c>
      <c r="O56" s="6">
        <f>IFERROR(HLOOKUP("battles",[1]pl!$E:$E,pos!O56),)</f>
        <v>0</v>
      </c>
      <c r="Q56" s="6">
        <f>IFERROR(HLOOKUP("battles",[1]pl!$E:$E,pos!Q56),)</f>
        <v>0</v>
      </c>
      <c r="R56" s="6">
        <f>IFERROR(HLOOKUP("battles",[1]pl!$E:$E,pos!R56),)</f>
        <v>0</v>
      </c>
      <c r="S56" s="6">
        <f>IFERROR(HLOOKUP("battles",[1]pl!$E:$E,pos!S56),)</f>
        <v>0</v>
      </c>
      <c r="T56" s="6">
        <f>IFERROR(HLOOKUP("battles",[1]pl!$E:$E,pos!T56),)</f>
        <v>0</v>
      </c>
      <c r="U56" s="6">
        <f>IFERROR(HLOOKUP("battles",[1]pl!$E:$E,pos!U56),)</f>
        <v>0</v>
      </c>
      <c r="V56" s="6">
        <f>IFERROR(HLOOKUP("battles",[1]pl!$E:$E,pos!V56),)</f>
        <v>0</v>
      </c>
      <c r="W56" s="6">
        <f>IFERROR(HLOOKUP("battles",[1]pl!$E:$E,pos!W56),)</f>
        <v>0</v>
      </c>
      <c r="X56" s="6">
        <f>IFERROR(HLOOKUP("battles",[1]pl!$E:$E,pos!X56),)</f>
        <v>0</v>
      </c>
      <c r="Y56" s="6">
        <f>IFERROR(HLOOKUP("battles",[1]pl!$E:$E,pos!Y56),)</f>
        <v>0</v>
      </c>
      <c r="Z56" s="6">
        <f>IFERROR(HLOOKUP("battles",[1]pl!$E:$E,pos!Z56),)</f>
        <v>0</v>
      </c>
      <c r="AA56" s="6">
        <f>IFERROR(HLOOKUP("battles",[1]pl!$E:$E,pos!AA56),)</f>
        <v>0</v>
      </c>
      <c r="AB56" s="6">
        <f>IFERROR(HLOOKUP("battles",[1]pl!$E:$E,pos!AB56),)</f>
        <v>0</v>
      </c>
      <c r="AC56" s="6">
        <f>IFERROR(HLOOKUP("battles",[1]pl!$E:$E,pos!AC56),)</f>
        <v>0</v>
      </c>
      <c r="AD56" s="6">
        <f>IFERROR(HLOOKUP("battles",[1]pl!$E:$E,pos!AD56),)</f>
        <v>0</v>
      </c>
      <c r="AE56" s="6">
        <f>IFERROR(HLOOKUP("battles",[1]pl!$E:$E,pos!AE56),)</f>
        <v>0</v>
      </c>
    </row>
    <row r="57" spans="1:31" s="2" customFormat="1" x14ac:dyDescent="0.25">
      <c r="A57" s="6">
        <f>IFERROR(HLOOKUP("battles",[1]pl!$E:$E,pos!A57),)</f>
        <v>0</v>
      </c>
      <c r="B57" s="6">
        <f>IFERROR(HLOOKUP("battles",[1]pl!$E:$E,pos!B57),)</f>
        <v>0</v>
      </c>
      <c r="C57" s="6">
        <f>IFERROR(HLOOKUP("battles",[1]pl!$E:$E,pos!C57),)</f>
        <v>0</v>
      </c>
      <c r="D57" s="6">
        <f>IFERROR(HLOOKUP("battles",[1]pl!$E:$E,pos!D57),)</f>
        <v>0</v>
      </c>
      <c r="E57" s="6">
        <f>IFERROR(HLOOKUP("battles",[1]pl!$E:$E,pos!E57),)</f>
        <v>0</v>
      </c>
      <c r="F57" s="6">
        <f>IFERROR(HLOOKUP("battles",[1]pl!$E:$E,pos!F57),)</f>
        <v>0</v>
      </c>
      <c r="G57" s="6">
        <f>IFERROR(HLOOKUP("battles",[1]pl!$E:$E,pos!G57),)</f>
        <v>0</v>
      </c>
      <c r="H57" s="6">
        <f>IFERROR(HLOOKUP("battles",[1]pl!$E:$E,pos!H57),)</f>
        <v>0</v>
      </c>
      <c r="I57" s="6">
        <f>IFERROR(HLOOKUP("battles",[1]pl!$E:$E,pos!I57),)</f>
        <v>0</v>
      </c>
      <c r="J57" s="6">
        <f>IFERROR(HLOOKUP("battles",[1]pl!$E:$E,pos!J57),)</f>
        <v>0</v>
      </c>
      <c r="K57" s="6">
        <f>IFERROR(HLOOKUP("battles",[1]pl!$E:$E,pos!K57),)</f>
        <v>0</v>
      </c>
      <c r="L57" s="6">
        <f>IFERROR(HLOOKUP("battles",[1]pl!$E:$E,pos!L57),)</f>
        <v>0</v>
      </c>
      <c r="M57" s="6">
        <f>IFERROR(HLOOKUP("battles",[1]pl!$E:$E,pos!M57),)</f>
        <v>0</v>
      </c>
      <c r="N57" s="6">
        <f>IFERROR(HLOOKUP("battles",[1]pl!$E:$E,pos!N57),)</f>
        <v>0</v>
      </c>
      <c r="O57" s="6">
        <f>IFERROR(HLOOKUP("battles",[1]pl!$E:$E,pos!O57),)</f>
        <v>0</v>
      </c>
      <c r="Q57" s="6">
        <f>IFERROR(HLOOKUP("battles",[1]pl!$E:$E,pos!Q57),)</f>
        <v>0</v>
      </c>
      <c r="R57" s="6">
        <f>IFERROR(HLOOKUP("battles",[1]pl!$E:$E,pos!R57),)</f>
        <v>0</v>
      </c>
      <c r="S57" s="6">
        <f>IFERROR(HLOOKUP("battles",[1]pl!$E:$E,pos!S57),)</f>
        <v>0</v>
      </c>
      <c r="T57" s="6">
        <f>IFERROR(HLOOKUP("battles",[1]pl!$E:$E,pos!T57),)</f>
        <v>0</v>
      </c>
      <c r="U57" s="6">
        <f>IFERROR(HLOOKUP("battles",[1]pl!$E:$E,pos!U57),)</f>
        <v>0</v>
      </c>
      <c r="V57" s="6">
        <f>IFERROR(HLOOKUP("battles",[1]pl!$E:$E,pos!V57),)</f>
        <v>0</v>
      </c>
      <c r="W57" s="6">
        <f>IFERROR(HLOOKUP("battles",[1]pl!$E:$E,pos!W57),)</f>
        <v>0</v>
      </c>
      <c r="X57" s="6">
        <f>IFERROR(HLOOKUP("battles",[1]pl!$E:$E,pos!X57),)</f>
        <v>0</v>
      </c>
      <c r="Y57" s="6">
        <f>IFERROR(HLOOKUP("battles",[1]pl!$E:$E,pos!Y57),)</f>
        <v>0</v>
      </c>
      <c r="Z57" s="6">
        <f>IFERROR(HLOOKUP("battles",[1]pl!$E:$E,pos!Z57),)</f>
        <v>0</v>
      </c>
      <c r="AA57" s="6">
        <f>IFERROR(HLOOKUP("battles",[1]pl!$E:$E,pos!AA57),)</f>
        <v>0</v>
      </c>
      <c r="AB57" s="6">
        <f>IFERROR(HLOOKUP("battles",[1]pl!$E:$E,pos!AB57),)</f>
        <v>0</v>
      </c>
      <c r="AC57" s="6">
        <f>IFERROR(HLOOKUP("battles",[1]pl!$E:$E,pos!AC57),)</f>
        <v>0</v>
      </c>
      <c r="AD57" s="6">
        <f>IFERROR(HLOOKUP("battles",[1]pl!$E:$E,pos!AD57),)</f>
        <v>0</v>
      </c>
      <c r="AE57" s="6">
        <f>IFERROR(HLOOKUP("battles",[1]pl!$E:$E,pos!AE57),)</f>
        <v>0</v>
      </c>
    </row>
    <row r="58" spans="1:31" s="2" customFormat="1" x14ac:dyDescent="0.25">
      <c r="A58" s="6">
        <f>IFERROR(HLOOKUP("battles",[1]pl!$E:$E,pos!A58),)</f>
        <v>0</v>
      </c>
      <c r="B58" s="6">
        <f>IFERROR(HLOOKUP("battles",[1]pl!$E:$E,pos!B58),)</f>
        <v>0</v>
      </c>
      <c r="C58" s="6">
        <f>IFERROR(HLOOKUP("battles",[1]pl!$E:$E,pos!C58),)</f>
        <v>0</v>
      </c>
      <c r="D58" s="6">
        <f>IFERROR(HLOOKUP("battles",[1]pl!$E:$E,pos!D58),)</f>
        <v>0</v>
      </c>
      <c r="E58" s="6">
        <f>IFERROR(HLOOKUP("battles",[1]pl!$E:$E,pos!E58),)</f>
        <v>0</v>
      </c>
      <c r="F58" s="6">
        <f>IFERROR(HLOOKUP("battles",[1]pl!$E:$E,pos!F58),)</f>
        <v>0</v>
      </c>
      <c r="G58" s="6">
        <f>IFERROR(HLOOKUP("battles",[1]pl!$E:$E,pos!G58),)</f>
        <v>0</v>
      </c>
      <c r="H58" s="6">
        <f>IFERROR(HLOOKUP("battles",[1]pl!$E:$E,pos!H58),)</f>
        <v>0</v>
      </c>
      <c r="I58" s="6">
        <f>IFERROR(HLOOKUP("battles",[1]pl!$E:$E,pos!I58),)</f>
        <v>0</v>
      </c>
      <c r="J58" s="6">
        <f>IFERROR(HLOOKUP("battles",[1]pl!$E:$E,pos!J58),)</f>
        <v>0</v>
      </c>
      <c r="K58" s="6">
        <f>IFERROR(HLOOKUP("battles",[1]pl!$E:$E,pos!K58),)</f>
        <v>0</v>
      </c>
      <c r="L58" s="6">
        <f>IFERROR(HLOOKUP("battles",[1]pl!$E:$E,pos!L58),)</f>
        <v>0</v>
      </c>
      <c r="M58" s="6">
        <f>IFERROR(HLOOKUP("battles",[1]pl!$E:$E,pos!M58),)</f>
        <v>0</v>
      </c>
      <c r="N58" s="6">
        <f>IFERROR(HLOOKUP("battles",[1]pl!$E:$E,pos!N58),)</f>
        <v>0</v>
      </c>
      <c r="O58" s="6">
        <f>IFERROR(HLOOKUP("battles",[1]pl!$E:$E,pos!O58),)</f>
        <v>0</v>
      </c>
      <c r="Q58" s="6">
        <f>IFERROR(HLOOKUP("battles",[1]pl!$E:$E,pos!Q58),)</f>
        <v>0</v>
      </c>
      <c r="R58" s="6">
        <f>IFERROR(HLOOKUP("battles",[1]pl!$E:$E,pos!R58),)</f>
        <v>0</v>
      </c>
      <c r="S58" s="6">
        <f>IFERROR(HLOOKUP("battles",[1]pl!$E:$E,pos!S58),)</f>
        <v>0</v>
      </c>
      <c r="T58" s="6">
        <f>IFERROR(HLOOKUP("battles",[1]pl!$E:$E,pos!T58),)</f>
        <v>0</v>
      </c>
      <c r="U58" s="6">
        <f>IFERROR(HLOOKUP("battles",[1]pl!$E:$E,pos!U58),)</f>
        <v>0</v>
      </c>
      <c r="V58" s="6">
        <f>IFERROR(HLOOKUP("battles",[1]pl!$E:$E,pos!V58),)</f>
        <v>0</v>
      </c>
      <c r="W58" s="6">
        <f>IFERROR(HLOOKUP("battles",[1]pl!$E:$E,pos!W58),)</f>
        <v>0</v>
      </c>
      <c r="X58" s="6">
        <f>IFERROR(HLOOKUP("battles",[1]pl!$E:$E,pos!X58),)</f>
        <v>0</v>
      </c>
      <c r="Y58" s="6">
        <f>IFERROR(HLOOKUP("battles",[1]pl!$E:$E,pos!Y58),)</f>
        <v>0</v>
      </c>
      <c r="Z58" s="6">
        <f>IFERROR(HLOOKUP("battles",[1]pl!$E:$E,pos!Z58),)</f>
        <v>0</v>
      </c>
      <c r="AA58" s="6">
        <f>IFERROR(HLOOKUP("battles",[1]pl!$E:$E,pos!AA58),)</f>
        <v>0</v>
      </c>
      <c r="AB58" s="6">
        <f>IFERROR(HLOOKUP("battles",[1]pl!$E:$E,pos!AB58),)</f>
        <v>0</v>
      </c>
      <c r="AC58" s="6">
        <f>IFERROR(HLOOKUP("battles",[1]pl!$E:$E,pos!AC58),)</f>
        <v>0</v>
      </c>
      <c r="AD58" s="6">
        <f>IFERROR(HLOOKUP("battles",[1]pl!$E:$E,pos!AD58),)</f>
        <v>0</v>
      </c>
      <c r="AE58" s="6">
        <f>IFERROR(HLOOKUP("battles",[1]pl!$E:$E,pos!AE58),)</f>
        <v>0</v>
      </c>
    </row>
    <row r="59" spans="1:31" s="2" customFormat="1" x14ac:dyDescent="0.25">
      <c r="A59" s="6">
        <f>IFERROR(HLOOKUP("battles",[1]pl!$E:$E,pos!A59),)</f>
        <v>0</v>
      </c>
      <c r="B59" s="6">
        <f>IFERROR(HLOOKUP("battles",[1]pl!$E:$E,pos!B59),)</f>
        <v>0</v>
      </c>
      <c r="C59" s="6">
        <f>IFERROR(HLOOKUP("battles",[1]pl!$E:$E,pos!C59),)</f>
        <v>0</v>
      </c>
      <c r="D59" s="6">
        <f>IFERROR(HLOOKUP("battles",[1]pl!$E:$E,pos!D59),)</f>
        <v>0</v>
      </c>
      <c r="E59" s="6">
        <f>IFERROR(HLOOKUP("battles",[1]pl!$E:$E,pos!E59),)</f>
        <v>0</v>
      </c>
      <c r="F59" s="6">
        <f>IFERROR(HLOOKUP("battles",[1]pl!$E:$E,pos!F59),)</f>
        <v>0</v>
      </c>
      <c r="G59" s="6">
        <f>IFERROR(HLOOKUP("battles",[1]pl!$E:$E,pos!G59),)</f>
        <v>0</v>
      </c>
      <c r="H59" s="6">
        <f>IFERROR(HLOOKUP("battles",[1]pl!$E:$E,pos!H59),)</f>
        <v>0</v>
      </c>
      <c r="I59" s="6">
        <f>IFERROR(HLOOKUP("battles",[1]pl!$E:$E,pos!I59),)</f>
        <v>0</v>
      </c>
      <c r="J59" s="6">
        <f>IFERROR(HLOOKUP("battles",[1]pl!$E:$E,pos!J59),)</f>
        <v>0</v>
      </c>
      <c r="K59" s="6">
        <f>IFERROR(HLOOKUP("battles",[1]pl!$E:$E,pos!K59),)</f>
        <v>0</v>
      </c>
      <c r="L59" s="6">
        <f>IFERROR(HLOOKUP("battles",[1]pl!$E:$E,pos!L59),)</f>
        <v>0</v>
      </c>
      <c r="M59" s="6">
        <f>IFERROR(HLOOKUP("battles",[1]pl!$E:$E,pos!M59),)</f>
        <v>0</v>
      </c>
      <c r="N59" s="6">
        <f>IFERROR(HLOOKUP("battles",[1]pl!$E:$E,pos!N59),)</f>
        <v>0</v>
      </c>
      <c r="O59" s="6">
        <f>IFERROR(HLOOKUP("battles",[1]pl!$E:$E,pos!O59),)</f>
        <v>0</v>
      </c>
      <c r="Q59" s="6">
        <f>IFERROR(HLOOKUP("battles",[1]pl!$E:$E,pos!Q59),)</f>
        <v>0</v>
      </c>
      <c r="R59" s="6">
        <f>IFERROR(HLOOKUP("battles",[1]pl!$E:$E,pos!R59),)</f>
        <v>0</v>
      </c>
      <c r="S59" s="6">
        <f>IFERROR(HLOOKUP("battles",[1]pl!$E:$E,pos!S59),)</f>
        <v>0</v>
      </c>
      <c r="T59" s="6">
        <f>IFERROR(HLOOKUP("battles",[1]pl!$E:$E,pos!T59),)</f>
        <v>0</v>
      </c>
      <c r="U59" s="6">
        <f>IFERROR(HLOOKUP("battles",[1]pl!$E:$E,pos!U59),)</f>
        <v>0</v>
      </c>
      <c r="V59" s="6">
        <f>IFERROR(HLOOKUP("battles",[1]pl!$E:$E,pos!V59),)</f>
        <v>0</v>
      </c>
      <c r="W59" s="6">
        <f>IFERROR(HLOOKUP("battles",[1]pl!$E:$E,pos!W59),)</f>
        <v>0</v>
      </c>
      <c r="X59" s="6">
        <f>IFERROR(HLOOKUP("battles",[1]pl!$E:$E,pos!X59),)</f>
        <v>0</v>
      </c>
      <c r="Y59" s="6">
        <f>IFERROR(HLOOKUP("battles",[1]pl!$E:$E,pos!Y59),)</f>
        <v>0</v>
      </c>
      <c r="Z59" s="6">
        <f>IFERROR(HLOOKUP("battles",[1]pl!$E:$E,pos!Z59),)</f>
        <v>0</v>
      </c>
      <c r="AA59" s="6">
        <f>IFERROR(HLOOKUP("battles",[1]pl!$E:$E,pos!AA59),)</f>
        <v>0</v>
      </c>
      <c r="AB59" s="6">
        <f>IFERROR(HLOOKUP("battles",[1]pl!$E:$E,pos!AB59),)</f>
        <v>0</v>
      </c>
      <c r="AC59" s="6">
        <f>IFERROR(HLOOKUP("battles",[1]pl!$E:$E,pos!AC59),)</f>
        <v>0</v>
      </c>
      <c r="AD59" s="6">
        <f>IFERROR(HLOOKUP("battles",[1]pl!$E:$E,pos!AD59),)</f>
        <v>0</v>
      </c>
      <c r="AE59" s="6">
        <f>IFERROR(HLOOKUP("battles",[1]pl!$E:$E,pos!AE59),)</f>
        <v>0</v>
      </c>
    </row>
    <row r="60" spans="1:31" s="2" customFormat="1" x14ac:dyDescent="0.25">
      <c r="A60" s="6">
        <f>IFERROR(HLOOKUP("battles",[1]pl!$E:$E,pos!A60),)</f>
        <v>0</v>
      </c>
      <c r="B60" s="6">
        <f>IFERROR(HLOOKUP("battles",[1]pl!$E:$E,pos!B60),)</f>
        <v>0</v>
      </c>
      <c r="C60" s="6">
        <f>IFERROR(HLOOKUP("battles",[1]pl!$E:$E,pos!C60),)</f>
        <v>0</v>
      </c>
      <c r="D60" s="6">
        <f>IFERROR(HLOOKUP("battles",[1]pl!$E:$E,pos!D60),)</f>
        <v>0</v>
      </c>
      <c r="E60" s="6">
        <f>IFERROR(HLOOKUP("battles",[1]pl!$E:$E,pos!E60),)</f>
        <v>0</v>
      </c>
      <c r="F60" s="6">
        <f>IFERROR(HLOOKUP("battles",[1]pl!$E:$E,pos!F60),)</f>
        <v>0</v>
      </c>
      <c r="G60" s="6">
        <f>IFERROR(HLOOKUP("battles",[1]pl!$E:$E,pos!G60),)</f>
        <v>0</v>
      </c>
      <c r="H60" s="6">
        <f>IFERROR(HLOOKUP("battles",[1]pl!$E:$E,pos!H60),)</f>
        <v>0</v>
      </c>
      <c r="I60" s="6">
        <f>IFERROR(HLOOKUP("battles",[1]pl!$E:$E,pos!I60),)</f>
        <v>0</v>
      </c>
      <c r="J60" s="6">
        <f>IFERROR(HLOOKUP("battles",[1]pl!$E:$E,pos!J60),)</f>
        <v>0</v>
      </c>
      <c r="K60" s="6">
        <f>IFERROR(HLOOKUP("battles",[1]pl!$E:$E,pos!K60),)</f>
        <v>0</v>
      </c>
      <c r="L60" s="6">
        <f>IFERROR(HLOOKUP("battles",[1]pl!$E:$E,pos!L60),)</f>
        <v>0</v>
      </c>
      <c r="M60" s="6">
        <f>IFERROR(HLOOKUP("battles",[1]pl!$E:$E,pos!M60),)</f>
        <v>0</v>
      </c>
      <c r="N60" s="6">
        <f>IFERROR(HLOOKUP("battles",[1]pl!$E:$E,pos!N60),)</f>
        <v>0</v>
      </c>
      <c r="O60" s="6">
        <f>IFERROR(HLOOKUP("battles",[1]pl!$E:$E,pos!O60),)</f>
        <v>0</v>
      </c>
      <c r="Q60" s="6">
        <f>IFERROR(HLOOKUP("battles",[1]pl!$E:$E,pos!Q60),)</f>
        <v>0</v>
      </c>
      <c r="R60" s="6">
        <f>IFERROR(HLOOKUP("battles",[1]pl!$E:$E,pos!R60),)</f>
        <v>0</v>
      </c>
      <c r="S60" s="6">
        <f>IFERROR(HLOOKUP("battles",[1]pl!$E:$E,pos!S60),)</f>
        <v>0</v>
      </c>
      <c r="T60" s="6">
        <f>IFERROR(HLOOKUP("battles",[1]pl!$E:$E,pos!T60),)</f>
        <v>0</v>
      </c>
      <c r="U60" s="6">
        <f>IFERROR(HLOOKUP("battles",[1]pl!$E:$E,pos!U60),)</f>
        <v>0</v>
      </c>
      <c r="V60" s="6">
        <f>IFERROR(HLOOKUP("battles",[1]pl!$E:$E,pos!V60),)</f>
        <v>0</v>
      </c>
      <c r="W60" s="6">
        <f>IFERROR(HLOOKUP("battles",[1]pl!$E:$E,pos!W60),)</f>
        <v>0</v>
      </c>
      <c r="X60" s="6">
        <f>IFERROR(HLOOKUP("battles",[1]pl!$E:$E,pos!X60),)</f>
        <v>0</v>
      </c>
      <c r="Y60" s="6">
        <f>IFERROR(HLOOKUP("battles",[1]pl!$E:$E,pos!Y60),)</f>
        <v>0</v>
      </c>
      <c r="Z60" s="6">
        <f>IFERROR(HLOOKUP("battles",[1]pl!$E:$E,pos!Z60),)</f>
        <v>0</v>
      </c>
      <c r="AA60" s="6">
        <f>IFERROR(HLOOKUP("battles",[1]pl!$E:$E,pos!AA60),)</f>
        <v>0</v>
      </c>
      <c r="AB60" s="6">
        <f>IFERROR(HLOOKUP("battles",[1]pl!$E:$E,pos!AB60),)</f>
        <v>0</v>
      </c>
      <c r="AC60" s="6">
        <f>IFERROR(HLOOKUP("battles",[1]pl!$E:$E,pos!AC60),)</f>
        <v>0</v>
      </c>
      <c r="AD60" s="6">
        <f>IFERROR(HLOOKUP("battles",[1]pl!$E:$E,pos!AD60),)</f>
        <v>0</v>
      </c>
      <c r="AE60" s="6">
        <f>IFERROR(HLOOKUP("battles",[1]pl!$E:$E,pos!AE60),)</f>
        <v>0</v>
      </c>
    </row>
    <row r="61" spans="1:31" s="2" customForma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s="2" customForma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s="2" customForma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s="2" customForma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s="2" customForma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s="2" customForma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s="2" customForma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s="2" customForma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s="2" customForma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s="2" customForma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s="2" customForma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s="2" customForma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s="2" customForma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s="2" customForma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s="2" customForma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s="2" customForma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s="2" customForma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s="2" customForma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s="2" customForma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s="2" customForma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s="2" customForma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s="2" customForma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s="2" customForma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s="2" customForma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s="2" customForma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s="2" customForma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s="2" customForma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s="2" customForma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s="2" customForma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s="2" customForma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s="2" customForma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s="2" customForma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s="2" customForma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s="2" customForma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s="2" customForma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s="2" customForma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s="2" customForma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s="2" customForma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s="2" customForma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s="2" customForma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s="2" customForma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s="2" customForma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s="2" customForma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s="2" customForma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s="2" customForma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s="2" customForma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s="2" customForma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s="2" customForma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s="2" customForma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s="2" customForma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s="2" customForma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s="2" customForma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s="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s="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s="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s="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s="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s="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s="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s="2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s="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s="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s="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s="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s="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s="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s="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s="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s="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s="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s="2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s="2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s="2" customForma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s="2" customForma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s="2" customForma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s="2" customForma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s="2" customForma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s="2" customForma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s="2" customForma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s="2" customForma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s="2" customForma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s="2" customForma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s="2" customForma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s="2" customForma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s="2" customForma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s="2" customForma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s="2" customForma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s="2" customForma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s="2" customForma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s="2" customForma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s="2" customForma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s="2" customForma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s="2" customForma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s="2" customForma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s="2" customForma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s="2" customForma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s="2" customForma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s="2" customForma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s="2" customForma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s="2" customForma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s="2" customForma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s="2" customForma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s="2" customForma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s="2" customForma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s="2" customForma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s="2" customForma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s="2" customForma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s="2" customForma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s="2" customForma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s="2" customForma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s="2" customForma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s="2" customForma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s="2" customForma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s="2" customForma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s="2" customForma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s="2" customForma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s="2" customForma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s="2" customForma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s="2" customForma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s="2" customForma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s="2" customForma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s="2" customForma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s="2" customForma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s="2" customForma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s="2" customForma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s="2" customForma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s="2" customForma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s="2" customForma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s="2" customForma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s="2" customForma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s="2" customForma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s="2" customForma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s="2" customForma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s="2" customForma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s="2" customForma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s="2" customForma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s="2" customForma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s="2" customForma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s="2" customForma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s="2" customForma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</sheetData>
  <pageMargins left="0.7" right="0.7" top="0.75" bottom="0.75" header="0.3" footer="0.3"/>
  <pageSetup paperSize="0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" width="4" style="2" bestFit="1" customWidth="1"/>
    <col min="2" max="5" width="5.42578125" style="2" bestFit="1" customWidth="1"/>
    <col min="6" max="7" width="4" style="2" bestFit="1" customWidth="1"/>
    <col min="8" max="8" width="5.42578125" style="2" bestFit="1" customWidth="1"/>
    <col min="9" max="9" width="4" style="2" bestFit="1" customWidth="1"/>
    <col min="10" max="12" width="5.42578125" style="2" bestFit="1" customWidth="1"/>
    <col min="13" max="13" width="4" style="2" bestFit="1" customWidth="1"/>
    <col min="14" max="14" width="5.42578125" style="2" bestFit="1" customWidth="1"/>
    <col min="15" max="15" width="4" style="2" bestFit="1" customWidth="1"/>
    <col min="16" max="16" width="6.85546875" style="2" customWidth="1"/>
    <col min="17" max="24" width="5.42578125" style="2" bestFit="1" customWidth="1"/>
    <col min="25" max="25" width="4" style="2" bestFit="1" customWidth="1"/>
    <col min="26" max="27" width="5.42578125" style="2" bestFit="1" customWidth="1"/>
    <col min="28" max="31" width="4" style="2" bestFit="1" customWidth="1"/>
    <col min="32" max="16384" width="9.140625" style="2"/>
  </cols>
  <sheetData>
    <row r="1" spans="1:31" x14ac:dyDescent="0.25">
      <c r="A1" s="6">
        <f>IFERROR(HLOOKUP("tbattles",[1]pl!$H:$H,pos!A1),)</f>
        <v>197</v>
      </c>
      <c r="B1" s="6">
        <f>IFERROR(HLOOKUP("tbattles",[1]pl!$H:$H,pos!B1),)</f>
        <v>0</v>
      </c>
      <c r="C1" s="6">
        <f>IFERROR(HLOOKUP("tbattles",[1]pl!$H:$H,pos!C1),)</f>
        <v>0</v>
      </c>
      <c r="D1" s="6">
        <f>IFERROR(HLOOKUP("tbattles",[1]pl!$H:$H,pos!D1),)</f>
        <v>439</v>
      </c>
      <c r="E1" s="6">
        <f>IFERROR(HLOOKUP("tbattles",[1]pl!$H:$H,pos!E1),)</f>
        <v>0</v>
      </c>
      <c r="F1" s="6">
        <f>IFERROR(HLOOKUP("tbattles",[1]pl!$H:$H,pos!F1),)</f>
        <v>29</v>
      </c>
      <c r="G1" s="6">
        <f>IFERROR(HLOOKUP("tbattles",[1]pl!$H:$H,pos!G1),)</f>
        <v>10</v>
      </c>
      <c r="H1" s="6">
        <f>IFERROR(HLOOKUP("tbattles",[1]pl!$H:$H,pos!H1),)</f>
        <v>282</v>
      </c>
      <c r="I1" s="6">
        <f>IFERROR(HLOOKUP("tbattles",[1]pl!$H:$H,pos!I1),)</f>
        <v>0</v>
      </c>
      <c r="J1" s="6">
        <f>IFERROR(HLOOKUP("tbattles",[1]pl!$H:$H,pos!J1),)</f>
        <v>61</v>
      </c>
      <c r="K1" s="6">
        <f>IFERROR(HLOOKUP("tbattles",[1]pl!$H:$H,pos!K1),)</f>
        <v>0</v>
      </c>
      <c r="L1" s="6">
        <f>IFERROR(HLOOKUP("tbattles",[1]pl!$H:$H,pos!L1),)</f>
        <v>425</v>
      </c>
      <c r="M1" s="6">
        <f>IFERROR(HLOOKUP("tbattles",[1]pl!$H:$H,pos!M1),)</f>
        <v>0</v>
      </c>
      <c r="N1" s="6">
        <f>IFERROR(HLOOKUP("tbattles",[1]pl!$H:$H,pos!N1),)</f>
        <v>85</v>
      </c>
      <c r="O1" s="6">
        <f>IFERROR(HLOOKUP("tbattles",[1]pl!$H:$H,pos!O1),)</f>
        <v>14</v>
      </c>
      <c r="P1" s="6"/>
      <c r="Q1" s="6">
        <f>IFERROR(HLOOKUP("tbattles",[1]pl!$H:$H,pos!Q1),)</f>
        <v>817</v>
      </c>
      <c r="R1" s="6">
        <f>IFERROR(HLOOKUP("tbattles",[1]pl!$H:$H,pos!R1),)</f>
        <v>0</v>
      </c>
      <c r="S1" s="6">
        <f>IFERROR(HLOOKUP("tbattles",[1]pl!$H:$H,pos!S1),)</f>
        <v>15</v>
      </c>
      <c r="T1" s="6">
        <f>IFERROR(HLOOKUP("tbattles",[1]pl!$H:$H,pos!T1),)</f>
        <v>760</v>
      </c>
      <c r="U1" s="6">
        <f>IFERROR(HLOOKUP("tbattles",[1]pl!$H:$H,pos!U1),)</f>
        <v>46</v>
      </c>
      <c r="V1" s="6">
        <f>IFERROR(HLOOKUP("tbattles",[1]pl!$H:$H,pos!V1),)</f>
        <v>0</v>
      </c>
      <c r="W1" s="6">
        <f>IFERROR(HLOOKUP("tbattles",[1]pl!$H:$H,pos!W1),)</f>
        <v>0</v>
      </c>
      <c r="X1" s="6">
        <f>IFERROR(HLOOKUP("tbattles",[1]pl!$H:$H,pos!X1),)</f>
        <v>32</v>
      </c>
      <c r="Y1" s="6">
        <f>IFERROR(HLOOKUP("tbattles",[1]pl!$H:$H,pos!Y1),)</f>
        <v>0</v>
      </c>
      <c r="Z1" s="6">
        <f>IFERROR(HLOOKUP("tbattles",[1]pl!$H:$H,pos!Z1),)</f>
        <v>5</v>
      </c>
      <c r="AA1" s="6">
        <f>IFERROR(HLOOKUP("tbattles",[1]pl!$H:$H,pos!AA1),)</f>
        <v>0</v>
      </c>
      <c r="AB1" s="6">
        <f>IFERROR(HLOOKUP("tbattles",[1]pl!$H:$H,pos!AB1),)</f>
        <v>0</v>
      </c>
      <c r="AC1" s="6">
        <f>IFERROR(HLOOKUP("tbattles",[1]pl!$H:$H,pos!AC1),)</f>
        <v>0</v>
      </c>
      <c r="AD1" s="6">
        <f>IFERROR(HLOOKUP("tbattles",[1]pl!$H:$H,pos!AD1),)</f>
        <v>0</v>
      </c>
      <c r="AE1" s="6">
        <f>IFERROR(HLOOKUP("tbattles",[1]pl!$H:$H,pos!AE1),)</f>
        <v>0</v>
      </c>
    </row>
    <row r="2" spans="1:31" x14ac:dyDescent="0.25">
      <c r="A2" s="6">
        <f>IFERROR(HLOOKUP("tbattles",[1]pl!$H:$H,pos!A2),)</f>
        <v>485</v>
      </c>
      <c r="B2" s="6">
        <f>IFERROR(HLOOKUP("tbattles",[1]pl!$H:$H,pos!B2),)</f>
        <v>769</v>
      </c>
      <c r="C2" s="6">
        <f>IFERROR(HLOOKUP("tbattles",[1]pl!$H:$H,pos!C2),)</f>
        <v>0</v>
      </c>
      <c r="D2" s="6">
        <f>IFERROR(HLOOKUP("tbattles",[1]pl!$H:$H,pos!D2),)</f>
        <v>546</v>
      </c>
      <c r="E2" s="6">
        <f>IFERROR(HLOOKUP("tbattles",[1]pl!$H:$H,pos!E2),)</f>
        <v>12</v>
      </c>
      <c r="F2" s="6">
        <f>IFERROR(HLOOKUP("tbattles",[1]pl!$H:$H,pos!F2),)</f>
        <v>14</v>
      </c>
      <c r="G2" s="6">
        <f>IFERROR(HLOOKUP("tbattles",[1]pl!$H:$H,pos!G2),)</f>
        <v>855</v>
      </c>
      <c r="H2" s="6">
        <f>IFERROR(HLOOKUP("tbattles",[1]pl!$H:$H,pos!H2),)</f>
        <v>155</v>
      </c>
      <c r="I2" s="6">
        <f>IFERROR(HLOOKUP("tbattles",[1]pl!$H:$H,pos!I2),)</f>
        <v>739</v>
      </c>
      <c r="J2" s="6">
        <f>IFERROR(HLOOKUP("tbattles",[1]pl!$H:$H,pos!J2),)</f>
        <v>0</v>
      </c>
      <c r="K2" s="6">
        <f>IFERROR(HLOOKUP("tbattles",[1]pl!$H:$H,pos!K2),)</f>
        <v>346</v>
      </c>
      <c r="L2" s="6">
        <f>IFERROR(HLOOKUP("tbattles",[1]pl!$H:$H,pos!L2),)</f>
        <v>2</v>
      </c>
      <c r="M2" s="6">
        <f>IFERROR(HLOOKUP("tbattles",[1]pl!$H:$H,pos!M2),)</f>
        <v>0</v>
      </c>
      <c r="N2" s="6">
        <f>IFERROR(HLOOKUP("tbattles",[1]pl!$H:$H,pos!N2),)</f>
        <v>275</v>
      </c>
      <c r="O2" s="6">
        <f>IFERROR(HLOOKUP("tbattles",[1]pl!$H:$H,pos!O2),)</f>
        <v>197</v>
      </c>
      <c r="P2" s="6"/>
      <c r="Q2" s="6">
        <f>IFERROR(HLOOKUP("tbattles",[1]pl!$H:$H,pos!Q2),)</f>
        <v>77</v>
      </c>
      <c r="R2" s="6">
        <f>IFERROR(HLOOKUP("tbattles",[1]pl!$H:$H,pos!R2),)</f>
        <v>305</v>
      </c>
      <c r="S2" s="6">
        <f>IFERROR(HLOOKUP("tbattles",[1]pl!$H:$H,pos!S2),)</f>
        <v>362</v>
      </c>
      <c r="T2" s="6">
        <f>IFERROR(HLOOKUP("tbattles",[1]pl!$H:$H,pos!T2),)</f>
        <v>0</v>
      </c>
      <c r="U2" s="6">
        <f>IFERROR(HLOOKUP("tbattles",[1]pl!$H:$H,pos!U2),)</f>
        <v>93</v>
      </c>
      <c r="V2" s="6">
        <f>IFERROR(HLOOKUP("tbattles",[1]pl!$H:$H,pos!V2),)</f>
        <v>76</v>
      </c>
      <c r="W2" s="6">
        <f>IFERROR(HLOOKUP("tbattles",[1]pl!$H:$H,pos!W2),)</f>
        <v>439</v>
      </c>
      <c r="X2" s="6">
        <f>IFERROR(HLOOKUP("tbattles",[1]pl!$H:$H,pos!X2),)</f>
        <v>114</v>
      </c>
      <c r="Y2" s="6">
        <f>IFERROR(HLOOKUP("tbattles",[1]pl!$H:$H,pos!Y2),)</f>
        <v>145</v>
      </c>
      <c r="Z2" s="6">
        <f>IFERROR(HLOOKUP("tbattles",[1]pl!$H:$H,pos!Z2),)</f>
        <v>0</v>
      </c>
      <c r="AA2" s="6">
        <f>IFERROR(HLOOKUP("tbattles",[1]pl!$H:$H,pos!AA2),)</f>
        <v>36</v>
      </c>
      <c r="AB2" s="6">
        <f>IFERROR(HLOOKUP("tbattles",[1]pl!$H:$H,pos!AB2),)</f>
        <v>49</v>
      </c>
      <c r="AC2" s="6">
        <f>IFERROR(HLOOKUP("tbattles",[1]pl!$H:$H,pos!AC2),)</f>
        <v>0</v>
      </c>
      <c r="AD2" s="6">
        <f>IFERROR(HLOOKUP("tbattles",[1]pl!$H:$H,pos!AD2),)</f>
        <v>424</v>
      </c>
      <c r="AE2" s="6">
        <f>IFERROR(HLOOKUP("tbattles",[1]pl!$H:$H,pos!AE2),)</f>
        <v>273</v>
      </c>
    </row>
    <row r="3" spans="1:31" x14ac:dyDescent="0.25">
      <c r="A3" s="6">
        <f>IFERROR(HLOOKUP("tbattles",[1]pl!$H:$H,pos!A3),)</f>
        <v>0</v>
      </c>
      <c r="B3" s="6">
        <f>IFERROR(HLOOKUP("tbattles",[1]pl!$H:$H,pos!B3),)</f>
        <v>24</v>
      </c>
      <c r="C3" s="6">
        <f>IFERROR(HLOOKUP("tbattles",[1]pl!$H:$H,pos!C3),)</f>
        <v>44</v>
      </c>
      <c r="D3" s="6">
        <f>IFERROR(HLOOKUP("tbattles",[1]pl!$H:$H,pos!D3),)</f>
        <v>29</v>
      </c>
      <c r="E3" s="6">
        <f>IFERROR(HLOOKUP("tbattles",[1]pl!$H:$H,pos!E3),)</f>
        <v>1504</v>
      </c>
      <c r="F3" s="6">
        <f>IFERROR(HLOOKUP("tbattles",[1]pl!$H:$H,pos!F3),)</f>
        <v>10</v>
      </c>
      <c r="G3" s="6">
        <f>IFERROR(HLOOKUP("tbattles",[1]pl!$H:$H,pos!G3),)</f>
        <v>112</v>
      </c>
      <c r="H3" s="6">
        <f>IFERROR(HLOOKUP("tbattles",[1]pl!$H:$H,pos!H3),)</f>
        <v>326</v>
      </c>
      <c r="I3" s="6">
        <f>IFERROR(HLOOKUP("tbattles",[1]pl!$H:$H,pos!I3),)</f>
        <v>0</v>
      </c>
      <c r="J3" s="6">
        <f>IFERROR(HLOOKUP("tbattles",[1]pl!$H:$H,pos!J3),)</f>
        <v>10</v>
      </c>
      <c r="K3" s="6">
        <f>IFERROR(HLOOKUP("tbattles",[1]pl!$H:$H,pos!K3),)</f>
        <v>21</v>
      </c>
      <c r="L3" s="6">
        <f>IFERROR(HLOOKUP("tbattles",[1]pl!$H:$H,pos!L3),)</f>
        <v>21</v>
      </c>
      <c r="M3" s="6">
        <f>IFERROR(HLOOKUP("tbattles",[1]pl!$H:$H,pos!M3),)</f>
        <v>53</v>
      </c>
      <c r="N3" s="6">
        <f>IFERROR(HLOOKUP("tbattles",[1]pl!$H:$H,pos!N3),)</f>
        <v>4</v>
      </c>
      <c r="O3" s="6">
        <f>IFERROR(HLOOKUP("tbattles",[1]pl!$H:$H,pos!O3),)</f>
        <v>0</v>
      </c>
      <c r="P3" s="6"/>
      <c r="Q3" s="6">
        <f>IFERROR(HLOOKUP("tbattles",[1]pl!$H:$H,pos!Q3),)</f>
        <v>53</v>
      </c>
      <c r="R3" s="6">
        <f>IFERROR(HLOOKUP("tbattles",[1]pl!$H:$H,pos!R3),)</f>
        <v>0</v>
      </c>
      <c r="S3" s="6">
        <f>IFERROR(HLOOKUP("tbattles",[1]pl!$H:$H,pos!S3),)</f>
        <v>0</v>
      </c>
      <c r="T3" s="6">
        <f>IFERROR(HLOOKUP("tbattles",[1]pl!$H:$H,pos!T3),)</f>
        <v>117</v>
      </c>
      <c r="U3" s="6">
        <f>IFERROR(HLOOKUP("tbattles",[1]pl!$H:$H,pos!U3),)</f>
        <v>29</v>
      </c>
      <c r="V3" s="6">
        <f>IFERROR(HLOOKUP("tbattles",[1]pl!$H:$H,pos!V3),)</f>
        <v>32</v>
      </c>
      <c r="W3" s="6">
        <f>IFERROR(HLOOKUP("tbattles",[1]pl!$H:$H,pos!W3),)</f>
        <v>57</v>
      </c>
      <c r="X3" s="6">
        <f>IFERROR(HLOOKUP("tbattles",[1]pl!$H:$H,pos!X3),)</f>
        <v>6</v>
      </c>
      <c r="Y3" s="6">
        <f>IFERROR(HLOOKUP("tbattles",[1]pl!$H:$H,pos!Y3),)</f>
        <v>7</v>
      </c>
      <c r="Z3" s="6">
        <f>IFERROR(HLOOKUP("tbattles",[1]pl!$H:$H,pos!Z3),)</f>
        <v>160</v>
      </c>
      <c r="AA3" s="6">
        <f>IFERROR(HLOOKUP("tbattles",[1]pl!$H:$H,pos!AA3),)</f>
        <v>70</v>
      </c>
      <c r="AB3" s="6">
        <f>IFERROR(HLOOKUP("tbattles",[1]pl!$H:$H,pos!AB3),)</f>
        <v>13</v>
      </c>
      <c r="AC3" s="6">
        <f>IFERROR(HLOOKUP("tbattles",[1]pl!$H:$H,pos!AC3),)</f>
        <v>6</v>
      </c>
      <c r="AD3" s="6">
        <f>IFERROR(HLOOKUP("tbattles",[1]pl!$H:$H,pos!AD3),)</f>
        <v>0</v>
      </c>
      <c r="AE3" s="6">
        <f>IFERROR(HLOOKUP("tbattles",[1]pl!$H:$H,pos!AE3),)</f>
        <v>47</v>
      </c>
    </row>
    <row r="4" spans="1:31" x14ac:dyDescent="0.25">
      <c r="A4" s="6">
        <f>IFERROR(HLOOKUP("tbattles",[1]pl!$H:$H,pos!A4),)</f>
        <v>277</v>
      </c>
      <c r="B4" s="6">
        <f>IFERROR(HLOOKUP("tbattles",[1]pl!$H:$H,pos!B4),)</f>
        <v>15</v>
      </c>
      <c r="C4" s="6">
        <f>IFERROR(HLOOKUP("tbattles",[1]pl!$H:$H,pos!C4),)</f>
        <v>175</v>
      </c>
      <c r="D4" s="6">
        <f>IFERROR(HLOOKUP("tbattles",[1]pl!$H:$H,pos!D4),)</f>
        <v>38</v>
      </c>
      <c r="E4" s="6">
        <f>IFERROR(HLOOKUP("tbattles",[1]pl!$H:$H,pos!E4),)</f>
        <v>593</v>
      </c>
      <c r="F4" s="6">
        <f>IFERROR(HLOOKUP("tbattles",[1]pl!$H:$H,pos!F4),)</f>
        <v>31</v>
      </c>
      <c r="G4" s="6">
        <f>IFERROR(HLOOKUP("tbattles",[1]pl!$H:$H,pos!G4),)</f>
        <v>40</v>
      </c>
      <c r="H4" s="6">
        <f>IFERROR(HLOOKUP("tbattles",[1]pl!$H:$H,pos!H4),)</f>
        <v>10</v>
      </c>
      <c r="I4" s="6">
        <f>IFERROR(HLOOKUP("tbattles",[1]pl!$H:$H,pos!I4),)</f>
        <v>26</v>
      </c>
      <c r="J4" s="6">
        <f>IFERROR(HLOOKUP("tbattles",[1]pl!$H:$H,pos!J4),)</f>
        <v>133</v>
      </c>
      <c r="K4" s="6">
        <f>IFERROR(HLOOKUP("tbattles",[1]pl!$H:$H,pos!K4),)</f>
        <v>36</v>
      </c>
      <c r="L4" s="6">
        <f>IFERROR(HLOOKUP("tbattles",[1]pl!$H:$H,pos!L4),)</f>
        <v>19</v>
      </c>
      <c r="M4" s="6">
        <f>IFERROR(HLOOKUP("tbattles",[1]pl!$H:$H,pos!M4),)</f>
        <v>0</v>
      </c>
      <c r="N4" s="6">
        <f>IFERROR(HLOOKUP("tbattles",[1]pl!$H:$H,pos!N4),)</f>
        <v>35</v>
      </c>
      <c r="O4" s="6">
        <f>IFERROR(HLOOKUP("tbattles",[1]pl!$H:$H,pos!O4),)</f>
        <v>25</v>
      </c>
      <c r="P4" s="6"/>
      <c r="Q4" s="6">
        <f>IFERROR(HLOOKUP("tbattles",[1]pl!$H:$H,pos!Q4),)</f>
        <v>0</v>
      </c>
      <c r="R4" s="6">
        <f>IFERROR(HLOOKUP("tbattles",[1]pl!$H:$H,pos!R4),)</f>
        <v>0</v>
      </c>
      <c r="S4" s="6">
        <f>IFERROR(HLOOKUP("tbattles",[1]pl!$H:$H,pos!S4),)</f>
        <v>60</v>
      </c>
      <c r="T4" s="6">
        <f>IFERROR(HLOOKUP("tbattles",[1]pl!$H:$H,pos!T4),)</f>
        <v>447</v>
      </c>
      <c r="U4" s="6">
        <f>IFERROR(HLOOKUP("tbattles",[1]pl!$H:$H,pos!U4),)</f>
        <v>123</v>
      </c>
      <c r="V4" s="6">
        <f>IFERROR(HLOOKUP("tbattles",[1]pl!$H:$H,pos!V4),)</f>
        <v>0</v>
      </c>
      <c r="W4" s="6">
        <f>IFERROR(HLOOKUP("tbattles",[1]pl!$H:$H,pos!W4),)</f>
        <v>100</v>
      </c>
      <c r="X4" s="6">
        <f>IFERROR(HLOOKUP("tbattles",[1]pl!$H:$H,pos!X4),)</f>
        <v>62</v>
      </c>
      <c r="Y4" s="6">
        <f>IFERROR(HLOOKUP("tbattles",[1]pl!$H:$H,pos!Y4),)</f>
        <v>172</v>
      </c>
      <c r="Z4" s="6">
        <f>IFERROR(HLOOKUP("tbattles",[1]pl!$H:$H,pos!Z4),)</f>
        <v>49</v>
      </c>
      <c r="AA4" s="6">
        <f>IFERROR(HLOOKUP("tbattles",[1]pl!$H:$H,pos!AA4),)</f>
        <v>414</v>
      </c>
      <c r="AB4" s="6">
        <f>IFERROR(HLOOKUP("tbattles",[1]pl!$H:$H,pos!AB4),)</f>
        <v>156</v>
      </c>
      <c r="AC4" s="6">
        <f>IFERROR(HLOOKUP("tbattles",[1]pl!$H:$H,pos!AC4),)</f>
        <v>0</v>
      </c>
      <c r="AD4" s="6">
        <f>IFERROR(HLOOKUP("tbattles",[1]pl!$H:$H,pos!AD4),)</f>
        <v>11</v>
      </c>
      <c r="AE4" s="6">
        <f>IFERROR(HLOOKUP("tbattles",[1]pl!$H:$H,pos!AE4),)</f>
        <v>873</v>
      </c>
    </row>
    <row r="5" spans="1:31" x14ac:dyDescent="0.25">
      <c r="A5" s="6">
        <f>IFERROR(HLOOKUP("tbattles",[1]pl!$H:$H,pos!A5),)</f>
        <v>0</v>
      </c>
      <c r="B5" s="6">
        <f>IFERROR(HLOOKUP("tbattles",[1]pl!$H:$H,pos!B5),)</f>
        <v>129</v>
      </c>
      <c r="C5" s="6">
        <f>IFERROR(HLOOKUP("tbattles",[1]pl!$H:$H,pos!C5),)</f>
        <v>0</v>
      </c>
      <c r="D5" s="6">
        <f>IFERROR(HLOOKUP("tbattles",[1]pl!$H:$H,pos!D5),)</f>
        <v>464</v>
      </c>
      <c r="E5" s="6">
        <f>IFERROR(HLOOKUP("tbattles",[1]pl!$H:$H,pos!E5),)</f>
        <v>33</v>
      </c>
      <c r="F5" s="6">
        <f>IFERROR(HLOOKUP("tbattles",[1]pl!$H:$H,pos!F5),)</f>
        <v>38</v>
      </c>
      <c r="G5" s="6">
        <f>IFERROR(HLOOKUP("tbattles",[1]pl!$H:$H,pos!G5),)</f>
        <v>0</v>
      </c>
      <c r="H5" s="6">
        <f>IFERROR(HLOOKUP("tbattles",[1]pl!$H:$H,pos!H5),)</f>
        <v>330</v>
      </c>
      <c r="I5" s="6">
        <f>IFERROR(HLOOKUP("tbattles",[1]pl!$H:$H,pos!I5),)</f>
        <v>23</v>
      </c>
      <c r="J5" s="6">
        <f>IFERROR(HLOOKUP("tbattles",[1]pl!$H:$H,pos!J5),)</f>
        <v>92</v>
      </c>
      <c r="K5" s="6">
        <f>IFERROR(HLOOKUP("tbattles",[1]pl!$H:$H,pos!K5),)</f>
        <v>578</v>
      </c>
      <c r="L5" s="6">
        <f>IFERROR(HLOOKUP("tbattles",[1]pl!$H:$H,pos!L5),)</f>
        <v>265</v>
      </c>
      <c r="M5" s="6">
        <f>IFERROR(HLOOKUP("tbattles",[1]pl!$H:$H,pos!M5),)</f>
        <v>196</v>
      </c>
      <c r="N5" s="6">
        <f>IFERROR(HLOOKUP("tbattles",[1]pl!$H:$H,pos!N5),)</f>
        <v>2</v>
      </c>
      <c r="O5" s="6">
        <f>IFERROR(HLOOKUP("tbattles",[1]pl!$H:$H,pos!O5),)</f>
        <v>76</v>
      </c>
      <c r="P5" s="6"/>
      <c r="Q5" s="6">
        <f>IFERROR(HLOOKUP("tbattles",[1]pl!$H:$H,pos!Q5),)</f>
        <v>31</v>
      </c>
      <c r="R5" s="6">
        <f>IFERROR(HLOOKUP("tbattles",[1]pl!$H:$H,pos!R5),)</f>
        <v>0</v>
      </c>
      <c r="S5" s="6">
        <f>IFERROR(HLOOKUP("tbattles",[1]pl!$H:$H,pos!S5),)</f>
        <v>41</v>
      </c>
      <c r="T5" s="6">
        <f>IFERROR(HLOOKUP("tbattles",[1]pl!$H:$H,pos!T5),)</f>
        <v>223</v>
      </c>
      <c r="U5" s="6">
        <f>IFERROR(HLOOKUP("tbattles",[1]pl!$H:$H,pos!U5),)</f>
        <v>0</v>
      </c>
      <c r="V5" s="6">
        <f>IFERROR(HLOOKUP("tbattles",[1]pl!$H:$H,pos!V5),)</f>
        <v>0</v>
      </c>
      <c r="W5" s="6">
        <f>IFERROR(HLOOKUP("tbattles",[1]pl!$H:$H,pos!W5),)</f>
        <v>40</v>
      </c>
      <c r="X5" s="6">
        <f>IFERROR(HLOOKUP("tbattles",[1]pl!$H:$H,pos!X5),)</f>
        <v>227</v>
      </c>
      <c r="Y5" s="6">
        <f>IFERROR(HLOOKUP("tbattles",[1]pl!$H:$H,pos!Y5),)</f>
        <v>13</v>
      </c>
      <c r="Z5" s="6">
        <f>IFERROR(HLOOKUP("tbattles",[1]pl!$H:$H,pos!Z5),)</f>
        <v>66</v>
      </c>
      <c r="AA5" s="6">
        <f>IFERROR(HLOOKUP("tbattles",[1]pl!$H:$H,pos!AA5),)</f>
        <v>0</v>
      </c>
      <c r="AB5" s="6">
        <f>IFERROR(HLOOKUP("tbattles",[1]pl!$H:$H,pos!AB5),)</f>
        <v>209</v>
      </c>
      <c r="AC5" s="6">
        <f>IFERROR(HLOOKUP("tbattles",[1]pl!$H:$H,pos!AC5),)</f>
        <v>0</v>
      </c>
      <c r="AD5" s="6">
        <f>IFERROR(HLOOKUP("tbattles",[1]pl!$H:$H,pos!AD5),)</f>
        <v>366</v>
      </c>
      <c r="AE5" s="6">
        <f>IFERROR(HLOOKUP("tbattles",[1]pl!$H:$H,pos!AE5),)</f>
        <v>0</v>
      </c>
    </row>
    <row r="6" spans="1:31" x14ac:dyDescent="0.25">
      <c r="A6" s="6">
        <f>IFERROR(HLOOKUP("tbattles",[1]pl!$H:$H,pos!A6),)</f>
        <v>109</v>
      </c>
      <c r="B6" s="6">
        <f>IFERROR(HLOOKUP("tbattles",[1]pl!$H:$H,pos!B6),)</f>
        <v>111</v>
      </c>
      <c r="C6" s="6">
        <f>IFERROR(HLOOKUP("tbattles",[1]pl!$H:$H,pos!C6),)</f>
        <v>38</v>
      </c>
      <c r="D6" s="6">
        <f>IFERROR(HLOOKUP("tbattles",[1]pl!$H:$H,pos!D6),)</f>
        <v>0</v>
      </c>
      <c r="E6" s="6">
        <f>IFERROR(HLOOKUP("tbattles",[1]pl!$H:$H,pos!E6),)</f>
        <v>847</v>
      </c>
      <c r="F6" s="6">
        <f>IFERROR(HLOOKUP("tbattles",[1]pl!$H:$H,pos!F6),)</f>
        <v>59</v>
      </c>
      <c r="G6" s="6">
        <f>IFERROR(HLOOKUP("tbattles",[1]pl!$H:$H,pos!G6),)</f>
        <v>2</v>
      </c>
      <c r="H6" s="6">
        <f>IFERROR(HLOOKUP("tbattles",[1]pl!$H:$H,pos!H6),)</f>
        <v>239</v>
      </c>
      <c r="I6" s="6">
        <f>IFERROR(HLOOKUP("tbattles",[1]pl!$H:$H,pos!I6),)</f>
        <v>0</v>
      </c>
      <c r="J6" s="6">
        <f>IFERROR(HLOOKUP("tbattles",[1]pl!$H:$H,pos!J6),)</f>
        <v>0</v>
      </c>
      <c r="K6" s="6">
        <f>IFERROR(HLOOKUP("tbattles",[1]pl!$H:$H,pos!K6),)</f>
        <v>41</v>
      </c>
      <c r="L6" s="6">
        <f>IFERROR(HLOOKUP("tbattles",[1]pl!$H:$H,pos!L6),)</f>
        <v>69</v>
      </c>
      <c r="M6" s="6">
        <f>IFERROR(HLOOKUP("tbattles",[1]pl!$H:$H,pos!M6),)</f>
        <v>17</v>
      </c>
      <c r="N6" s="6">
        <f>IFERROR(HLOOKUP("tbattles",[1]pl!$H:$H,pos!N6),)</f>
        <v>53</v>
      </c>
      <c r="O6" s="6">
        <f>IFERROR(HLOOKUP("tbattles",[1]pl!$H:$H,pos!O6),)</f>
        <v>268</v>
      </c>
      <c r="P6" s="6"/>
      <c r="Q6" s="6">
        <f>IFERROR(HLOOKUP("tbattles",[1]pl!$H:$H,pos!Q6),)</f>
        <v>66</v>
      </c>
      <c r="R6" s="6">
        <f>IFERROR(HLOOKUP("tbattles",[1]pl!$H:$H,pos!R6),)</f>
        <v>0</v>
      </c>
      <c r="S6" s="6">
        <f>IFERROR(HLOOKUP("tbattles",[1]pl!$H:$H,pos!S6),)</f>
        <v>0</v>
      </c>
      <c r="T6" s="6">
        <f>IFERROR(HLOOKUP("tbattles",[1]pl!$H:$H,pos!T6),)</f>
        <v>0</v>
      </c>
      <c r="U6" s="6">
        <f>IFERROR(HLOOKUP("tbattles",[1]pl!$H:$H,pos!U6),)</f>
        <v>31</v>
      </c>
      <c r="V6" s="6">
        <f>IFERROR(HLOOKUP("tbattles",[1]pl!$H:$H,pos!V6),)</f>
        <v>14</v>
      </c>
      <c r="W6" s="6">
        <f>IFERROR(HLOOKUP("tbattles",[1]pl!$H:$H,pos!W6),)</f>
        <v>50</v>
      </c>
      <c r="X6" s="6">
        <f>IFERROR(HLOOKUP("tbattles",[1]pl!$H:$H,pos!X6),)</f>
        <v>81</v>
      </c>
      <c r="Y6" s="6">
        <f>IFERROR(HLOOKUP("tbattles",[1]pl!$H:$H,pos!Y6),)</f>
        <v>0</v>
      </c>
      <c r="Z6" s="6">
        <f>IFERROR(HLOOKUP("tbattles",[1]pl!$H:$H,pos!Z6),)</f>
        <v>384</v>
      </c>
      <c r="AA6" s="6">
        <f>IFERROR(HLOOKUP("tbattles",[1]pl!$H:$H,pos!AA6),)</f>
        <v>23</v>
      </c>
      <c r="AB6" s="6">
        <f>IFERROR(HLOOKUP("tbattles",[1]pl!$H:$H,pos!AB6),)</f>
        <v>13</v>
      </c>
      <c r="AC6" s="6">
        <f>IFERROR(HLOOKUP("tbattles",[1]pl!$H:$H,pos!AC6),)</f>
        <v>34</v>
      </c>
      <c r="AD6" s="6">
        <f>IFERROR(HLOOKUP("tbattles",[1]pl!$H:$H,pos!AD6),)</f>
        <v>236</v>
      </c>
      <c r="AE6" s="6">
        <f>IFERROR(HLOOKUP("tbattles",[1]pl!$H:$H,pos!AE6),)</f>
        <v>12</v>
      </c>
    </row>
    <row r="7" spans="1:31" x14ac:dyDescent="0.25">
      <c r="A7" s="6">
        <f>IFERROR(HLOOKUP("tbattles",[1]pl!$H:$H,pos!A7),)</f>
        <v>9</v>
      </c>
      <c r="B7" s="6">
        <f>IFERROR(HLOOKUP("tbattles",[1]pl!$H:$H,pos!B7),)</f>
        <v>19</v>
      </c>
      <c r="C7" s="6">
        <f>IFERROR(HLOOKUP("tbattles",[1]pl!$H:$H,pos!C7),)</f>
        <v>129</v>
      </c>
      <c r="D7" s="6">
        <f>IFERROR(HLOOKUP("tbattles",[1]pl!$H:$H,pos!D7),)</f>
        <v>29</v>
      </c>
      <c r="E7" s="6">
        <f>IFERROR(HLOOKUP("tbattles",[1]pl!$H:$H,pos!E7),)</f>
        <v>62</v>
      </c>
      <c r="F7" s="6">
        <f>IFERROR(HLOOKUP("tbattles",[1]pl!$H:$H,pos!F7),)</f>
        <v>0</v>
      </c>
      <c r="G7" s="6">
        <f>IFERROR(HLOOKUP("tbattles",[1]pl!$H:$H,pos!G7),)</f>
        <v>38</v>
      </c>
      <c r="H7" s="6">
        <f>IFERROR(HLOOKUP("tbattles",[1]pl!$H:$H,pos!H7),)</f>
        <v>2</v>
      </c>
      <c r="I7" s="6">
        <f>IFERROR(HLOOKUP("tbattles",[1]pl!$H:$H,pos!I7),)</f>
        <v>423</v>
      </c>
      <c r="J7" s="6">
        <f>IFERROR(HLOOKUP("tbattles",[1]pl!$H:$H,pos!J7),)</f>
        <v>11</v>
      </c>
      <c r="K7" s="6">
        <f>IFERROR(HLOOKUP("tbattles",[1]pl!$H:$H,pos!K7),)</f>
        <v>52</v>
      </c>
      <c r="L7" s="6">
        <f>IFERROR(HLOOKUP("tbattles",[1]pl!$H:$H,pos!L7),)</f>
        <v>50</v>
      </c>
      <c r="M7" s="6">
        <f>IFERROR(HLOOKUP("tbattles",[1]pl!$H:$H,pos!M7),)</f>
        <v>42</v>
      </c>
      <c r="N7" s="6">
        <f>IFERROR(HLOOKUP("tbattles",[1]pl!$H:$H,pos!N7),)</f>
        <v>15</v>
      </c>
      <c r="O7" s="6">
        <f>IFERROR(HLOOKUP("tbattles",[1]pl!$H:$H,pos!O7),)</f>
        <v>0</v>
      </c>
      <c r="P7" s="6"/>
      <c r="Q7" s="6">
        <f>IFERROR(HLOOKUP("tbattles",[1]pl!$H:$H,pos!Q7),)</f>
        <v>364</v>
      </c>
      <c r="R7" s="6">
        <f>IFERROR(HLOOKUP("tbattles",[1]pl!$H:$H,pos!R7),)</f>
        <v>39</v>
      </c>
      <c r="S7" s="6">
        <f>IFERROR(HLOOKUP("tbattles",[1]pl!$H:$H,pos!S7),)</f>
        <v>150</v>
      </c>
      <c r="T7" s="6">
        <f>IFERROR(HLOOKUP("tbattles",[1]pl!$H:$H,pos!T7),)</f>
        <v>13</v>
      </c>
      <c r="U7" s="6">
        <f>IFERROR(HLOOKUP("tbattles",[1]pl!$H:$H,pos!U7),)</f>
        <v>507</v>
      </c>
      <c r="V7" s="6">
        <f>IFERROR(HLOOKUP("tbattles",[1]pl!$H:$H,pos!V7),)</f>
        <v>81</v>
      </c>
      <c r="W7" s="6">
        <f>IFERROR(HLOOKUP("tbattles",[1]pl!$H:$H,pos!W7),)</f>
        <v>3</v>
      </c>
      <c r="X7" s="6">
        <f>IFERROR(HLOOKUP("tbattles",[1]pl!$H:$H,pos!X7),)</f>
        <v>105</v>
      </c>
      <c r="Y7" s="6">
        <f>IFERROR(HLOOKUP("tbattles",[1]pl!$H:$H,pos!Y7),)</f>
        <v>79</v>
      </c>
      <c r="Z7" s="6">
        <f>IFERROR(HLOOKUP("tbattles",[1]pl!$H:$H,pos!Z7),)</f>
        <v>321</v>
      </c>
      <c r="AA7" s="6">
        <f>IFERROR(HLOOKUP("tbattles",[1]pl!$H:$H,pos!AA7),)</f>
        <v>20</v>
      </c>
      <c r="AB7" s="6">
        <f>IFERROR(HLOOKUP("tbattles",[1]pl!$H:$H,pos!AB7),)</f>
        <v>46</v>
      </c>
      <c r="AC7" s="6">
        <f>IFERROR(HLOOKUP("tbattles",[1]pl!$H:$H,pos!AC7),)</f>
        <v>5</v>
      </c>
      <c r="AD7" s="6">
        <f>IFERROR(HLOOKUP("tbattles",[1]pl!$H:$H,pos!AD7),)</f>
        <v>0</v>
      </c>
      <c r="AE7" s="6">
        <f>IFERROR(HLOOKUP("tbattles",[1]pl!$H:$H,pos!AE7),)</f>
        <v>0</v>
      </c>
    </row>
    <row r="8" spans="1:31" x14ac:dyDescent="0.25">
      <c r="A8" s="6">
        <f>IFERROR(HLOOKUP("tbattles",[1]pl!$H:$H,pos!A8),)</f>
        <v>0</v>
      </c>
      <c r="B8" s="6">
        <f>IFERROR(HLOOKUP("tbattles",[1]pl!$H:$H,pos!B8),)</f>
        <v>26</v>
      </c>
      <c r="C8" s="6">
        <f>IFERROR(HLOOKUP("tbattles",[1]pl!$H:$H,pos!C8),)</f>
        <v>0</v>
      </c>
      <c r="D8" s="6">
        <f>IFERROR(HLOOKUP("tbattles",[1]pl!$H:$H,pos!D8),)</f>
        <v>72</v>
      </c>
      <c r="E8" s="6">
        <f>IFERROR(HLOOKUP("tbattles",[1]pl!$H:$H,pos!E8),)</f>
        <v>0</v>
      </c>
      <c r="F8" s="6">
        <f>IFERROR(HLOOKUP("tbattles",[1]pl!$H:$H,pos!F8),)</f>
        <v>38</v>
      </c>
      <c r="G8" s="6">
        <f>IFERROR(HLOOKUP("tbattles",[1]pl!$H:$H,pos!G8),)</f>
        <v>784</v>
      </c>
      <c r="H8" s="6">
        <f>IFERROR(HLOOKUP("tbattles",[1]pl!$H:$H,pos!H8),)</f>
        <v>1130</v>
      </c>
      <c r="I8" s="6">
        <f>IFERROR(HLOOKUP("tbattles",[1]pl!$H:$H,pos!I8),)</f>
        <v>0</v>
      </c>
      <c r="J8" s="6">
        <f>IFERROR(HLOOKUP("tbattles",[1]pl!$H:$H,pos!J8),)</f>
        <v>2625</v>
      </c>
      <c r="K8" s="6">
        <f>IFERROR(HLOOKUP("tbattles",[1]pl!$H:$H,pos!K8),)</f>
        <v>0</v>
      </c>
      <c r="L8" s="6">
        <f>IFERROR(HLOOKUP("tbattles",[1]pl!$H:$H,pos!L8),)</f>
        <v>27</v>
      </c>
      <c r="M8" s="6">
        <f>IFERROR(HLOOKUP("tbattles",[1]pl!$H:$H,pos!M8),)</f>
        <v>8</v>
      </c>
      <c r="N8" s="6">
        <f>IFERROR(HLOOKUP("tbattles",[1]pl!$H:$H,pos!N8),)</f>
        <v>48</v>
      </c>
      <c r="O8" s="6">
        <f>IFERROR(HLOOKUP("tbattles",[1]pl!$H:$H,pos!O8),)</f>
        <v>44</v>
      </c>
      <c r="P8" s="6"/>
      <c r="Q8" s="6">
        <f>IFERROR(HLOOKUP("tbattles",[1]pl!$H:$H,pos!Q8),)</f>
        <v>21</v>
      </c>
      <c r="R8" s="6">
        <f>IFERROR(HLOOKUP("tbattles",[1]pl!$H:$H,pos!R8),)</f>
        <v>46</v>
      </c>
      <c r="S8" s="6">
        <f>IFERROR(HLOOKUP("tbattles",[1]pl!$H:$H,pos!S8),)</f>
        <v>225</v>
      </c>
      <c r="T8" s="6">
        <f>IFERROR(HLOOKUP("tbattles",[1]pl!$H:$H,pos!T8),)</f>
        <v>0</v>
      </c>
      <c r="U8" s="6">
        <f>IFERROR(HLOOKUP("tbattles",[1]pl!$H:$H,pos!U8),)</f>
        <v>30</v>
      </c>
      <c r="V8" s="6">
        <f>IFERROR(HLOOKUP("tbattles",[1]pl!$H:$H,pos!V8),)</f>
        <v>41</v>
      </c>
      <c r="W8" s="6">
        <f>IFERROR(HLOOKUP("tbattles",[1]pl!$H:$H,pos!W8),)</f>
        <v>18</v>
      </c>
      <c r="X8" s="6">
        <f>IFERROR(HLOOKUP("tbattles",[1]pl!$H:$H,pos!X8),)</f>
        <v>92</v>
      </c>
      <c r="Y8" s="6">
        <f>IFERROR(HLOOKUP("tbattles",[1]pl!$H:$H,pos!Y8),)</f>
        <v>50</v>
      </c>
      <c r="Z8" s="6">
        <f>IFERROR(HLOOKUP("tbattles",[1]pl!$H:$H,pos!Z8),)</f>
        <v>3</v>
      </c>
      <c r="AA8" s="6">
        <f>IFERROR(HLOOKUP("tbattles",[1]pl!$H:$H,pos!AA8),)</f>
        <v>0</v>
      </c>
      <c r="AB8" s="6">
        <f>IFERROR(HLOOKUP("tbattles",[1]pl!$H:$H,pos!AB8),)</f>
        <v>79</v>
      </c>
      <c r="AC8" s="6">
        <f>IFERROR(HLOOKUP("tbattles",[1]pl!$H:$H,pos!AC8),)</f>
        <v>162</v>
      </c>
      <c r="AD8" s="6">
        <f>IFERROR(HLOOKUP("tbattles",[1]pl!$H:$H,pos!AD8),)</f>
        <v>0</v>
      </c>
      <c r="AE8" s="6">
        <f>IFERROR(HLOOKUP("tbattles",[1]pl!$H:$H,pos!AE8),)</f>
        <v>85</v>
      </c>
    </row>
    <row r="9" spans="1:31" x14ac:dyDescent="0.25">
      <c r="A9" s="6">
        <f>IFERROR(HLOOKUP("tbattles",[1]pl!$H:$H,pos!A9),)</f>
        <v>54</v>
      </c>
      <c r="B9" s="6">
        <f>IFERROR(HLOOKUP("tbattles",[1]pl!$H:$H,pos!B9),)</f>
        <v>56</v>
      </c>
      <c r="C9" s="6">
        <f>IFERROR(HLOOKUP("tbattles",[1]pl!$H:$H,pos!C9),)</f>
        <v>33</v>
      </c>
      <c r="D9" s="6">
        <f>IFERROR(HLOOKUP("tbattles",[1]pl!$H:$H,pos!D9),)</f>
        <v>7</v>
      </c>
      <c r="E9" s="6">
        <f>IFERROR(HLOOKUP("tbattles",[1]pl!$H:$H,pos!E9),)</f>
        <v>0</v>
      </c>
      <c r="F9" s="6">
        <f>IFERROR(HLOOKUP("tbattles",[1]pl!$H:$H,pos!F9),)</f>
        <v>8</v>
      </c>
      <c r="G9" s="6">
        <f>IFERROR(HLOOKUP("tbattles",[1]pl!$H:$H,pos!G9),)</f>
        <v>38</v>
      </c>
      <c r="H9" s="6">
        <f>IFERROR(HLOOKUP("tbattles",[1]pl!$H:$H,pos!H9),)</f>
        <v>133</v>
      </c>
      <c r="I9" s="6">
        <f>IFERROR(HLOOKUP("tbattles",[1]pl!$H:$H,pos!I9),)</f>
        <v>235</v>
      </c>
      <c r="J9" s="6">
        <f>IFERROR(HLOOKUP("tbattles",[1]pl!$H:$H,pos!J9),)</f>
        <v>0</v>
      </c>
      <c r="K9" s="6">
        <f>IFERROR(HLOOKUP("tbattles",[1]pl!$H:$H,pos!K9),)</f>
        <v>158</v>
      </c>
      <c r="L9" s="6">
        <f>IFERROR(HLOOKUP("tbattles",[1]pl!$H:$H,pos!L9),)</f>
        <v>19</v>
      </c>
      <c r="M9" s="6">
        <f>IFERROR(HLOOKUP("tbattles",[1]pl!$H:$H,pos!M9),)</f>
        <v>578</v>
      </c>
      <c r="N9" s="6">
        <f>IFERROR(HLOOKUP("tbattles",[1]pl!$H:$H,pos!N9),)</f>
        <v>178</v>
      </c>
      <c r="O9" s="6">
        <f>IFERROR(HLOOKUP("tbattles",[1]pl!$H:$H,pos!O9),)</f>
        <v>0</v>
      </c>
      <c r="P9" s="6"/>
      <c r="Q9" s="6">
        <f>IFERROR(HLOOKUP("tbattles",[1]pl!$H:$H,pos!Q9),)</f>
        <v>21</v>
      </c>
      <c r="R9" s="6">
        <f>IFERROR(HLOOKUP("tbattles",[1]pl!$H:$H,pos!R9),)</f>
        <v>0</v>
      </c>
      <c r="S9" s="6">
        <f>IFERROR(HLOOKUP("tbattles",[1]pl!$H:$H,pos!S9),)</f>
        <v>265</v>
      </c>
      <c r="T9" s="6">
        <f>IFERROR(HLOOKUP("tbattles",[1]pl!$H:$H,pos!T9),)</f>
        <v>66</v>
      </c>
      <c r="U9" s="6">
        <f>IFERROR(HLOOKUP("tbattles",[1]pl!$H:$H,pos!U9),)</f>
        <v>77</v>
      </c>
      <c r="V9" s="6">
        <f>IFERROR(HLOOKUP("tbattles",[1]pl!$H:$H,pos!V9),)</f>
        <v>18</v>
      </c>
      <c r="W9" s="6">
        <f>IFERROR(HLOOKUP("tbattles",[1]pl!$H:$H,pos!W9),)</f>
        <v>94</v>
      </c>
      <c r="X9" s="6">
        <f>IFERROR(HLOOKUP("tbattles",[1]pl!$H:$H,pos!X9),)</f>
        <v>148</v>
      </c>
      <c r="Y9" s="6">
        <f>IFERROR(HLOOKUP("tbattles",[1]pl!$H:$H,pos!Y9),)</f>
        <v>289</v>
      </c>
      <c r="Z9" s="6">
        <f>IFERROR(HLOOKUP("tbattles",[1]pl!$H:$H,pos!Z9),)</f>
        <v>1212</v>
      </c>
      <c r="AA9" s="6">
        <f>IFERROR(HLOOKUP("tbattles",[1]pl!$H:$H,pos!AA9),)</f>
        <v>29</v>
      </c>
      <c r="AB9" s="6">
        <f>IFERROR(HLOOKUP("tbattles",[1]pl!$H:$H,pos!AB9),)</f>
        <v>0</v>
      </c>
      <c r="AC9" s="6">
        <f>IFERROR(HLOOKUP("tbattles",[1]pl!$H:$H,pos!AC9),)</f>
        <v>187</v>
      </c>
      <c r="AD9" s="6">
        <f>IFERROR(HLOOKUP("tbattles",[1]pl!$H:$H,pos!AD9),)</f>
        <v>38</v>
      </c>
      <c r="AE9" s="6">
        <f>IFERROR(HLOOKUP("tbattles",[1]pl!$H:$H,pos!AE9),)</f>
        <v>256</v>
      </c>
    </row>
    <row r="10" spans="1:31" x14ac:dyDescent="0.25">
      <c r="A10" s="6">
        <f>IFERROR(HLOOKUP("tbattles",[1]pl!$H:$H,pos!A10),)</f>
        <v>31</v>
      </c>
      <c r="B10" s="6">
        <f>IFERROR(HLOOKUP("tbattles",[1]pl!$H:$H,pos!B10),)</f>
        <v>0</v>
      </c>
      <c r="C10" s="6">
        <f>IFERROR(HLOOKUP("tbattles",[1]pl!$H:$H,pos!C10),)</f>
        <v>0</v>
      </c>
      <c r="D10" s="6">
        <f>IFERROR(HLOOKUP("tbattles",[1]pl!$H:$H,pos!D10),)</f>
        <v>49</v>
      </c>
      <c r="E10" s="6">
        <f>IFERROR(HLOOKUP("tbattles",[1]pl!$H:$H,pos!E10),)</f>
        <v>1</v>
      </c>
      <c r="F10" s="6">
        <f>IFERROR(HLOOKUP("tbattles",[1]pl!$H:$H,pos!F10),)</f>
        <v>7</v>
      </c>
      <c r="G10" s="6">
        <f>IFERROR(HLOOKUP("tbattles",[1]pl!$H:$H,pos!G10),)</f>
        <v>50</v>
      </c>
      <c r="H10" s="6">
        <f>IFERROR(HLOOKUP("tbattles",[1]pl!$H:$H,pos!H10),)</f>
        <v>0</v>
      </c>
      <c r="I10" s="6">
        <f>IFERROR(HLOOKUP("tbattles",[1]pl!$H:$H,pos!I10),)</f>
        <v>38</v>
      </c>
      <c r="J10" s="6">
        <f>IFERROR(HLOOKUP("tbattles",[1]pl!$H:$H,pos!J10),)</f>
        <v>60</v>
      </c>
      <c r="K10" s="6">
        <f>IFERROR(HLOOKUP("tbattles",[1]pl!$H:$H,pos!K10),)</f>
        <v>105</v>
      </c>
      <c r="L10" s="6">
        <f>IFERROR(HLOOKUP("tbattles",[1]pl!$H:$H,pos!L10),)</f>
        <v>10</v>
      </c>
      <c r="M10" s="6">
        <f>IFERROR(HLOOKUP("tbattles",[1]pl!$H:$H,pos!M10),)</f>
        <v>4</v>
      </c>
      <c r="N10" s="6">
        <f>IFERROR(HLOOKUP("tbattles",[1]pl!$H:$H,pos!N10),)</f>
        <v>0</v>
      </c>
      <c r="O10" s="6">
        <f>IFERROR(HLOOKUP("tbattles",[1]pl!$H:$H,pos!O10),)</f>
        <v>34</v>
      </c>
      <c r="P10" s="6"/>
      <c r="Q10" s="6">
        <f>IFERROR(HLOOKUP("tbattles",[1]pl!$H:$H,pos!Q10),)</f>
        <v>201</v>
      </c>
      <c r="R10" s="6">
        <f>IFERROR(HLOOKUP("tbattles",[1]pl!$H:$H,pos!R10),)</f>
        <v>292</v>
      </c>
      <c r="S10" s="6">
        <f>IFERROR(HLOOKUP("tbattles",[1]pl!$H:$H,pos!S10),)</f>
        <v>19</v>
      </c>
      <c r="T10" s="6">
        <f>IFERROR(HLOOKUP("tbattles",[1]pl!$H:$H,pos!T10),)</f>
        <v>169</v>
      </c>
      <c r="U10" s="6">
        <f>IFERROR(HLOOKUP("tbattles",[1]pl!$H:$H,pos!U10),)</f>
        <v>17</v>
      </c>
      <c r="V10" s="6">
        <f>IFERROR(HLOOKUP("tbattles",[1]pl!$H:$H,pos!V10),)</f>
        <v>41</v>
      </c>
      <c r="W10" s="6">
        <f>IFERROR(HLOOKUP("tbattles",[1]pl!$H:$H,pos!W10),)</f>
        <v>2151</v>
      </c>
      <c r="X10" s="6">
        <f>IFERROR(HLOOKUP("tbattles",[1]pl!$H:$H,pos!X10),)</f>
        <v>2223</v>
      </c>
      <c r="Y10" s="6">
        <f>IFERROR(HLOOKUP("tbattles",[1]pl!$H:$H,pos!Y10),)</f>
        <v>0</v>
      </c>
      <c r="Z10" s="6">
        <f>IFERROR(HLOOKUP("tbattles",[1]pl!$H:$H,pos!Z10),)</f>
        <v>215</v>
      </c>
      <c r="AA10" s="6">
        <f>IFERROR(HLOOKUP("tbattles",[1]pl!$H:$H,pos!AA10),)</f>
        <v>0</v>
      </c>
      <c r="AB10" s="6">
        <f>IFERROR(HLOOKUP("tbattles",[1]pl!$H:$H,pos!AB10),)</f>
        <v>0</v>
      </c>
      <c r="AC10" s="6">
        <f>IFERROR(HLOOKUP("tbattles",[1]pl!$H:$H,pos!AC10),)</f>
        <v>13</v>
      </c>
      <c r="AD10" s="6">
        <f>IFERROR(HLOOKUP("tbattles",[1]pl!$H:$H,pos!AD10),)</f>
        <v>20</v>
      </c>
      <c r="AE10" s="6">
        <f>IFERROR(HLOOKUP("tbattles",[1]pl!$H:$H,pos!AE10),)</f>
        <v>34</v>
      </c>
    </row>
    <row r="11" spans="1:31" x14ac:dyDescent="0.25">
      <c r="A11" s="6">
        <f>IFERROR(HLOOKUP("tbattles",[1]pl!$H:$H,pos!A11),)</f>
        <v>100</v>
      </c>
      <c r="B11" s="6">
        <f>IFERROR(HLOOKUP("tbattles",[1]pl!$H:$H,pos!B11),)</f>
        <v>90</v>
      </c>
      <c r="C11" s="6">
        <f>IFERROR(HLOOKUP("tbattles",[1]pl!$H:$H,pos!C11),)</f>
        <v>1180</v>
      </c>
      <c r="D11" s="6">
        <f>IFERROR(HLOOKUP("tbattles",[1]pl!$H:$H,pos!D11),)</f>
        <v>36</v>
      </c>
      <c r="E11" s="6">
        <f>IFERROR(HLOOKUP("tbattles",[1]pl!$H:$H,pos!E11),)</f>
        <v>220</v>
      </c>
      <c r="F11" s="6">
        <f>IFERROR(HLOOKUP("tbattles",[1]pl!$H:$H,pos!F11),)</f>
        <v>38</v>
      </c>
      <c r="G11" s="6">
        <f>IFERROR(HLOOKUP("tbattles",[1]pl!$H:$H,pos!G11),)</f>
        <v>0</v>
      </c>
      <c r="H11" s="6">
        <f>IFERROR(HLOOKUP("tbattles",[1]pl!$H:$H,pos!H11),)</f>
        <v>33</v>
      </c>
      <c r="I11" s="6">
        <f>IFERROR(HLOOKUP("tbattles",[1]pl!$H:$H,pos!I11),)</f>
        <v>21</v>
      </c>
      <c r="J11" s="6">
        <f>IFERROR(HLOOKUP("tbattles",[1]pl!$H:$H,pos!J11),)</f>
        <v>1</v>
      </c>
      <c r="K11" s="6">
        <f>IFERROR(HLOOKUP("tbattles",[1]pl!$H:$H,pos!K11),)</f>
        <v>65</v>
      </c>
      <c r="L11" s="6">
        <f>IFERROR(HLOOKUP("tbattles",[1]pl!$H:$H,pos!L11),)</f>
        <v>50</v>
      </c>
      <c r="M11" s="6">
        <f>IFERROR(HLOOKUP("tbattles",[1]pl!$H:$H,pos!M11),)</f>
        <v>437</v>
      </c>
      <c r="N11" s="6">
        <f>IFERROR(HLOOKUP("tbattles",[1]pl!$H:$H,pos!N11),)</f>
        <v>0</v>
      </c>
      <c r="O11" s="6">
        <f>IFERROR(HLOOKUP("tbattles",[1]pl!$H:$H,pos!O11),)</f>
        <v>17</v>
      </c>
      <c r="P11" s="6"/>
      <c r="Q11" s="6">
        <f>IFERROR(HLOOKUP("tbattles",[1]pl!$H:$H,pos!Q11),)</f>
        <v>34</v>
      </c>
      <c r="R11" s="6">
        <f>IFERROR(HLOOKUP("tbattles",[1]pl!$H:$H,pos!R11),)</f>
        <v>134</v>
      </c>
      <c r="S11" s="6">
        <f>IFERROR(HLOOKUP("tbattles",[1]pl!$H:$H,pos!S11),)</f>
        <v>122</v>
      </c>
      <c r="T11" s="6">
        <f>IFERROR(HLOOKUP("tbattles",[1]pl!$H:$H,pos!T11),)</f>
        <v>225</v>
      </c>
      <c r="U11" s="6">
        <f>IFERROR(HLOOKUP("tbattles",[1]pl!$H:$H,pos!U11),)</f>
        <v>119</v>
      </c>
      <c r="V11" s="6">
        <f>IFERROR(HLOOKUP("tbattles",[1]pl!$H:$H,pos!V11),)</f>
        <v>29</v>
      </c>
      <c r="W11" s="6">
        <f>IFERROR(HLOOKUP("tbattles",[1]pl!$H:$H,pos!W11),)</f>
        <v>49</v>
      </c>
      <c r="X11" s="6">
        <f>IFERROR(HLOOKUP("tbattles",[1]pl!$H:$H,pos!X11),)</f>
        <v>62</v>
      </c>
      <c r="Y11" s="6">
        <f>IFERROR(HLOOKUP("tbattles",[1]pl!$H:$H,pos!Y11),)</f>
        <v>532</v>
      </c>
      <c r="Z11" s="6">
        <f>IFERROR(HLOOKUP("tbattles",[1]pl!$H:$H,pos!Z11),)</f>
        <v>0</v>
      </c>
      <c r="AA11" s="6">
        <f>IFERROR(HLOOKUP("tbattles",[1]pl!$H:$H,pos!AA11),)</f>
        <v>163</v>
      </c>
      <c r="AB11" s="6">
        <f>IFERROR(HLOOKUP("tbattles",[1]pl!$H:$H,pos!AB11),)</f>
        <v>203</v>
      </c>
      <c r="AC11" s="6">
        <f>IFERROR(HLOOKUP("tbattles",[1]pl!$H:$H,pos!AC11),)</f>
        <v>372</v>
      </c>
      <c r="AD11" s="6">
        <f>IFERROR(HLOOKUP("tbattles",[1]pl!$H:$H,pos!AD11),)</f>
        <v>26</v>
      </c>
      <c r="AE11" s="6">
        <f>IFERROR(HLOOKUP("tbattles",[1]pl!$H:$H,pos!AE11),)</f>
        <v>52</v>
      </c>
    </row>
    <row r="12" spans="1:31" x14ac:dyDescent="0.25">
      <c r="A12" s="6">
        <f>IFERROR(HLOOKUP("tbattles",[1]pl!$H:$H,pos!A12),)</f>
        <v>404</v>
      </c>
      <c r="B12" s="6">
        <f>IFERROR(HLOOKUP("tbattles",[1]pl!$H:$H,pos!B12),)</f>
        <v>11</v>
      </c>
      <c r="C12" s="6">
        <f>IFERROR(HLOOKUP("tbattles",[1]pl!$H:$H,pos!C12),)</f>
        <v>201</v>
      </c>
      <c r="D12" s="6">
        <f>IFERROR(HLOOKUP("tbattles",[1]pl!$H:$H,pos!D12),)</f>
        <v>0</v>
      </c>
      <c r="E12" s="6">
        <f>IFERROR(HLOOKUP("tbattles",[1]pl!$H:$H,pos!E12),)</f>
        <v>38</v>
      </c>
      <c r="F12" s="6">
        <f>IFERROR(HLOOKUP("tbattles",[1]pl!$H:$H,pos!F12),)</f>
        <v>47</v>
      </c>
      <c r="G12" s="6">
        <f>IFERROR(HLOOKUP("tbattles",[1]pl!$H:$H,pos!G12),)</f>
        <v>212</v>
      </c>
      <c r="H12" s="6">
        <f>IFERROR(HLOOKUP("tbattles",[1]pl!$H:$H,pos!H12),)</f>
        <v>37</v>
      </c>
      <c r="I12" s="6">
        <f>IFERROR(HLOOKUP("tbattles",[1]pl!$H:$H,pos!I12),)</f>
        <v>103</v>
      </c>
      <c r="J12" s="6">
        <f>IFERROR(HLOOKUP("tbattles",[1]pl!$H:$H,pos!J12),)</f>
        <v>69</v>
      </c>
      <c r="K12" s="6">
        <f>IFERROR(HLOOKUP("tbattles",[1]pl!$H:$H,pos!K12),)</f>
        <v>277</v>
      </c>
      <c r="L12" s="6">
        <f>IFERROR(HLOOKUP("tbattles",[1]pl!$H:$H,pos!L12),)</f>
        <v>387</v>
      </c>
      <c r="M12" s="6">
        <f>IFERROR(HLOOKUP("tbattles",[1]pl!$H:$H,pos!M12),)</f>
        <v>61</v>
      </c>
      <c r="N12" s="6">
        <f>IFERROR(HLOOKUP("tbattles",[1]pl!$H:$H,pos!N12),)</f>
        <v>120</v>
      </c>
      <c r="O12" s="6">
        <f>IFERROR(HLOOKUP("tbattles",[1]pl!$H:$H,pos!O12),)</f>
        <v>44</v>
      </c>
      <c r="P12" s="6"/>
      <c r="Q12" s="6">
        <f>IFERROR(HLOOKUP("tbattles",[1]pl!$H:$H,pos!Q12),)</f>
        <v>149</v>
      </c>
      <c r="R12" s="6">
        <f>IFERROR(HLOOKUP("tbattles",[1]pl!$H:$H,pos!R12),)</f>
        <v>70</v>
      </c>
      <c r="S12" s="6">
        <f>IFERROR(HLOOKUP("tbattles",[1]pl!$H:$H,pos!S12),)</f>
        <v>0</v>
      </c>
      <c r="T12" s="6">
        <f>IFERROR(HLOOKUP("tbattles",[1]pl!$H:$H,pos!T12),)</f>
        <v>193</v>
      </c>
      <c r="U12" s="6">
        <f>IFERROR(HLOOKUP("tbattles",[1]pl!$H:$H,pos!U12),)</f>
        <v>314</v>
      </c>
      <c r="V12" s="6">
        <f>IFERROR(HLOOKUP("tbattles",[1]pl!$H:$H,pos!V12),)</f>
        <v>105</v>
      </c>
      <c r="W12" s="6">
        <f>IFERROR(HLOOKUP("tbattles",[1]pl!$H:$H,pos!W12),)</f>
        <v>560</v>
      </c>
      <c r="X12" s="6">
        <f>IFERROR(HLOOKUP("tbattles",[1]pl!$H:$H,pos!X12),)</f>
        <v>0</v>
      </c>
      <c r="Y12" s="6">
        <f>IFERROR(HLOOKUP("tbattles",[1]pl!$H:$H,pos!Y12),)</f>
        <v>16</v>
      </c>
      <c r="Z12" s="6">
        <f>IFERROR(HLOOKUP("tbattles",[1]pl!$H:$H,pos!Z12),)</f>
        <v>94</v>
      </c>
      <c r="AA12" s="6">
        <f>IFERROR(HLOOKUP("tbattles",[1]pl!$H:$H,pos!AA12),)</f>
        <v>250</v>
      </c>
      <c r="AB12" s="6">
        <f>IFERROR(HLOOKUP("tbattles",[1]pl!$H:$H,pos!AB12),)</f>
        <v>92</v>
      </c>
      <c r="AC12" s="6">
        <f>IFERROR(HLOOKUP("tbattles",[1]pl!$H:$H,pos!AC12),)</f>
        <v>160</v>
      </c>
      <c r="AD12" s="6">
        <f>IFERROR(HLOOKUP("tbattles",[1]pl!$H:$H,pos!AD12),)</f>
        <v>0</v>
      </c>
      <c r="AE12" s="6">
        <f>IFERROR(HLOOKUP("tbattles",[1]pl!$H:$H,pos!AE12),)</f>
        <v>15</v>
      </c>
    </row>
    <row r="13" spans="1:31" x14ac:dyDescent="0.25">
      <c r="A13" s="6">
        <f>IFERROR(HLOOKUP("tbattles",[1]pl!$H:$H,pos!A13),)</f>
        <v>0</v>
      </c>
      <c r="B13" s="6">
        <f>IFERROR(HLOOKUP("tbattles",[1]pl!$H:$H,pos!B13),)</f>
        <v>0</v>
      </c>
      <c r="C13" s="6">
        <f>IFERROR(HLOOKUP("tbattles",[1]pl!$H:$H,pos!C13),)</f>
        <v>338</v>
      </c>
      <c r="D13" s="6">
        <f>IFERROR(HLOOKUP("tbattles",[1]pl!$H:$H,pos!D13),)</f>
        <v>0</v>
      </c>
      <c r="E13" s="6">
        <f>IFERROR(HLOOKUP("tbattles",[1]pl!$H:$H,pos!E13),)</f>
        <v>38</v>
      </c>
      <c r="F13" s="6">
        <f>IFERROR(HLOOKUP("tbattles",[1]pl!$H:$H,pos!F13),)</f>
        <v>147</v>
      </c>
      <c r="G13" s="6">
        <f>IFERROR(HLOOKUP("tbattles",[1]pl!$H:$H,pos!G13),)</f>
        <v>25</v>
      </c>
      <c r="H13" s="6">
        <f>IFERROR(HLOOKUP("tbattles",[1]pl!$H:$H,pos!H13),)</f>
        <v>0</v>
      </c>
      <c r="I13" s="6">
        <f>IFERROR(HLOOKUP("tbattles",[1]pl!$H:$H,pos!I13),)</f>
        <v>245</v>
      </c>
      <c r="J13" s="6">
        <f>IFERROR(HLOOKUP("tbattles",[1]pl!$H:$H,pos!J13),)</f>
        <v>1</v>
      </c>
      <c r="K13" s="6">
        <f>IFERROR(HLOOKUP("tbattles",[1]pl!$H:$H,pos!K13),)</f>
        <v>284</v>
      </c>
      <c r="L13" s="6">
        <f>IFERROR(HLOOKUP("tbattles",[1]pl!$H:$H,pos!L13),)</f>
        <v>1667</v>
      </c>
      <c r="M13" s="6">
        <f>IFERROR(HLOOKUP("tbattles",[1]pl!$H:$H,pos!M13),)</f>
        <v>0</v>
      </c>
      <c r="N13" s="6">
        <f>IFERROR(HLOOKUP("tbattles",[1]pl!$H:$H,pos!N13),)</f>
        <v>22</v>
      </c>
      <c r="O13" s="6">
        <f>IFERROR(HLOOKUP("tbattles",[1]pl!$H:$H,pos!O13),)</f>
        <v>626</v>
      </c>
      <c r="P13" s="6"/>
      <c r="Q13" s="6">
        <f>IFERROR(HLOOKUP("tbattles",[1]pl!$H:$H,pos!Q13),)</f>
        <v>0</v>
      </c>
      <c r="R13" s="6">
        <f>IFERROR(HLOOKUP("tbattles",[1]pl!$H:$H,pos!R13),)</f>
        <v>679</v>
      </c>
      <c r="S13" s="6">
        <f>IFERROR(HLOOKUP("tbattles",[1]pl!$H:$H,pos!S13),)</f>
        <v>492</v>
      </c>
      <c r="T13" s="6">
        <f>IFERROR(HLOOKUP("tbattles",[1]pl!$H:$H,pos!T13),)</f>
        <v>58</v>
      </c>
      <c r="U13" s="6">
        <f>IFERROR(HLOOKUP("tbattles",[1]pl!$H:$H,pos!U13),)</f>
        <v>1519</v>
      </c>
      <c r="V13" s="6">
        <f>IFERROR(HLOOKUP("tbattles",[1]pl!$H:$H,pos!V13),)</f>
        <v>1014</v>
      </c>
      <c r="W13" s="6">
        <f>IFERROR(HLOOKUP("tbattles",[1]pl!$H:$H,pos!W13),)</f>
        <v>71</v>
      </c>
      <c r="X13" s="6">
        <f>IFERROR(HLOOKUP("tbattles",[1]pl!$H:$H,pos!X13),)</f>
        <v>393</v>
      </c>
      <c r="Y13" s="6">
        <f>IFERROR(HLOOKUP("tbattles",[1]pl!$H:$H,pos!Y13),)</f>
        <v>257</v>
      </c>
      <c r="Z13" s="6">
        <f>IFERROR(HLOOKUP("tbattles",[1]pl!$H:$H,pos!Z13),)</f>
        <v>30</v>
      </c>
      <c r="AA13" s="6">
        <f>IFERROR(HLOOKUP("tbattles",[1]pl!$H:$H,pos!AA13),)</f>
        <v>0</v>
      </c>
      <c r="AB13" s="6">
        <f>IFERROR(HLOOKUP("tbattles",[1]pl!$H:$H,pos!AB13),)</f>
        <v>509</v>
      </c>
      <c r="AC13" s="6">
        <f>IFERROR(HLOOKUP("tbattles",[1]pl!$H:$H,pos!AC13),)</f>
        <v>0</v>
      </c>
      <c r="AD13" s="6">
        <f>IFERROR(HLOOKUP("tbattles",[1]pl!$H:$H,pos!AD13),)</f>
        <v>280</v>
      </c>
      <c r="AE13" s="6">
        <f>IFERROR(HLOOKUP("tbattles",[1]pl!$H:$H,pos!AE13),)</f>
        <v>0</v>
      </c>
    </row>
    <row r="14" spans="1:31" x14ac:dyDescent="0.25">
      <c r="A14" s="6">
        <f>IFERROR(HLOOKUP("tbattles",[1]pl!$H:$H,pos!A14),)</f>
        <v>0</v>
      </c>
      <c r="B14" s="6">
        <f>IFERROR(HLOOKUP("tbattles",[1]pl!$H:$H,pos!B14),)</f>
        <v>320</v>
      </c>
      <c r="C14" s="6">
        <f>IFERROR(HLOOKUP("tbattles",[1]pl!$H:$H,pos!C14),)</f>
        <v>199</v>
      </c>
      <c r="D14" s="6">
        <f>IFERROR(HLOOKUP("tbattles",[1]pl!$H:$H,pos!D14),)</f>
        <v>1658</v>
      </c>
      <c r="E14" s="6">
        <f>IFERROR(HLOOKUP("tbattles",[1]pl!$H:$H,pos!E14),)</f>
        <v>296</v>
      </c>
      <c r="F14" s="6">
        <f>IFERROR(HLOOKUP("tbattles",[1]pl!$H:$H,pos!F14),)</f>
        <v>128</v>
      </c>
      <c r="G14" s="6">
        <f>IFERROR(HLOOKUP("tbattles",[1]pl!$H:$H,pos!G14),)</f>
        <v>478</v>
      </c>
      <c r="H14" s="6">
        <f>IFERROR(HLOOKUP("tbattles",[1]pl!$H:$H,pos!H14),)</f>
        <v>1027</v>
      </c>
      <c r="I14" s="6">
        <f>IFERROR(HLOOKUP("tbattles",[1]pl!$H:$H,pos!I14),)</f>
        <v>38</v>
      </c>
      <c r="J14" s="6">
        <f>IFERROR(HLOOKUP("tbattles",[1]pl!$H:$H,pos!J14),)</f>
        <v>2390</v>
      </c>
      <c r="K14" s="6">
        <f>IFERROR(HLOOKUP("tbattles",[1]pl!$H:$H,pos!K14),)</f>
        <v>14</v>
      </c>
      <c r="L14" s="6">
        <f>IFERROR(HLOOKUP("tbattles",[1]pl!$H:$H,pos!L14),)</f>
        <v>273</v>
      </c>
      <c r="M14" s="6">
        <f>IFERROR(HLOOKUP("tbattles",[1]pl!$H:$H,pos!M14),)</f>
        <v>217</v>
      </c>
      <c r="N14" s="6">
        <f>IFERROR(HLOOKUP("tbattles",[1]pl!$H:$H,pos!N14),)</f>
        <v>3407</v>
      </c>
      <c r="O14" s="6">
        <f>IFERROR(HLOOKUP("tbattles",[1]pl!$H:$H,pos!O14),)</f>
        <v>726</v>
      </c>
      <c r="P14" s="6"/>
      <c r="Q14" s="6">
        <f>IFERROR(HLOOKUP("tbattles",[1]pl!$H:$H,pos!Q14),)</f>
        <v>656</v>
      </c>
      <c r="R14" s="6">
        <f>IFERROR(HLOOKUP("tbattles",[1]pl!$H:$H,pos!R14),)</f>
        <v>1336</v>
      </c>
      <c r="S14" s="6">
        <f>IFERROR(HLOOKUP("tbattles",[1]pl!$H:$H,pos!S14),)</f>
        <v>2016</v>
      </c>
      <c r="T14" s="6">
        <f>IFERROR(HLOOKUP("tbattles",[1]pl!$H:$H,pos!T14),)</f>
        <v>2044</v>
      </c>
      <c r="U14" s="6">
        <f>IFERROR(HLOOKUP("tbattles",[1]pl!$H:$H,pos!U14),)</f>
        <v>653</v>
      </c>
      <c r="V14" s="6">
        <f>IFERROR(HLOOKUP("tbattles",[1]pl!$H:$H,pos!V14),)</f>
        <v>1119</v>
      </c>
      <c r="W14" s="6">
        <f>IFERROR(HLOOKUP("tbattles",[1]pl!$H:$H,pos!W14),)</f>
        <v>126</v>
      </c>
      <c r="X14" s="6">
        <f>IFERROR(HLOOKUP("tbattles",[1]pl!$H:$H,pos!X14),)</f>
        <v>1328</v>
      </c>
      <c r="Y14" s="6">
        <f>IFERROR(HLOOKUP("tbattles",[1]pl!$H:$H,pos!Y14),)</f>
        <v>9</v>
      </c>
      <c r="Z14" s="6">
        <f>IFERROR(HLOOKUP("tbattles",[1]pl!$H:$H,pos!Z14),)</f>
        <v>210</v>
      </c>
      <c r="AA14" s="6">
        <f>IFERROR(HLOOKUP("tbattles",[1]pl!$H:$H,pos!AA14),)</f>
        <v>143</v>
      </c>
      <c r="AB14" s="6">
        <f>IFERROR(HLOOKUP("tbattles",[1]pl!$H:$H,pos!AB14),)</f>
        <v>87</v>
      </c>
      <c r="AC14" s="6">
        <f>IFERROR(HLOOKUP("tbattles",[1]pl!$H:$H,pos!AC14),)</f>
        <v>177</v>
      </c>
      <c r="AD14" s="6">
        <f>IFERROR(HLOOKUP("tbattles",[1]pl!$H:$H,pos!AD14),)</f>
        <v>137</v>
      </c>
      <c r="AE14" s="6">
        <f>IFERROR(HLOOKUP("tbattles",[1]pl!$H:$H,pos!AE14),)</f>
        <v>141</v>
      </c>
    </row>
    <row r="15" spans="1:31" x14ac:dyDescent="0.25">
      <c r="A15" s="6">
        <f>IFERROR(HLOOKUP("tbattles",[1]pl!$H:$H,pos!A15),)</f>
        <v>72</v>
      </c>
      <c r="B15" s="6">
        <f>IFERROR(HLOOKUP("tbattles",[1]pl!$H:$H,pos!B15),)</f>
        <v>31</v>
      </c>
      <c r="C15" s="6">
        <f>IFERROR(HLOOKUP("tbattles",[1]pl!$H:$H,pos!C15),)</f>
        <v>170</v>
      </c>
      <c r="D15" s="6">
        <f>IFERROR(HLOOKUP("tbattles",[1]pl!$H:$H,pos!D15),)</f>
        <v>0</v>
      </c>
      <c r="E15" s="6">
        <f>IFERROR(HLOOKUP("tbattles",[1]pl!$H:$H,pos!E15),)</f>
        <v>38</v>
      </c>
      <c r="F15" s="6">
        <f>IFERROR(HLOOKUP("tbattles",[1]pl!$H:$H,pos!F15),)</f>
        <v>0</v>
      </c>
      <c r="G15" s="6">
        <f>IFERROR(HLOOKUP("tbattles",[1]pl!$H:$H,pos!G15),)</f>
        <v>54</v>
      </c>
      <c r="H15" s="6">
        <f>IFERROR(HLOOKUP("tbattles",[1]pl!$H:$H,pos!H15),)</f>
        <v>97</v>
      </c>
      <c r="I15" s="6">
        <f>IFERROR(HLOOKUP("tbattles",[1]pl!$H:$H,pos!I15),)</f>
        <v>582</v>
      </c>
      <c r="J15" s="6">
        <f>IFERROR(HLOOKUP("tbattles",[1]pl!$H:$H,pos!J15),)</f>
        <v>15</v>
      </c>
      <c r="K15" s="6">
        <f>IFERROR(HLOOKUP("tbattles",[1]pl!$H:$H,pos!K15),)</f>
        <v>107</v>
      </c>
      <c r="L15" s="6">
        <f>IFERROR(HLOOKUP("tbattles",[1]pl!$H:$H,pos!L15),)</f>
        <v>56</v>
      </c>
      <c r="M15" s="6">
        <f>IFERROR(HLOOKUP("tbattles",[1]pl!$H:$H,pos!M15),)</f>
        <v>280</v>
      </c>
      <c r="N15" s="6">
        <f>IFERROR(HLOOKUP("tbattles",[1]pl!$H:$H,pos!N15),)</f>
        <v>34</v>
      </c>
      <c r="O15" s="6">
        <f>IFERROR(HLOOKUP("tbattles",[1]pl!$H:$H,pos!O15),)</f>
        <v>401</v>
      </c>
      <c r="P15" s="6"/>
      <c r="Q15" s="6">
        <f>IFERROR(HLOOKUP("tbattles",[1]pl!$H:$H,pos!Q15),)</f>
        <v>0</v>
      </c>
      <c r="R15" s="6">
        <f>IFERROR(HLOOKUP("tbattles",[1]pl!$H:$H,pos!R15),)</f>
        <v>83</v>
      </c>
      <c r="S15" s="6">
        <f>IFERROR(HLOOKUP("tbattles",[1]pl!$H:$H,pos!S15),)</f>
        <v>0</v>
      </c>
      <c r="T15" s="6">
        <f>IFERROR(HLOOKUP("tbattles",[1]pl!$H:$H,pos!T15),)</f>
        <v>0</v>
      </c>
      <c r="U15" s="6">
        <f>IFERROR(HLOOKUP("tbattles",[1]pl!$H:$H,pos!U15),)</f>
        <v>66</v>
      </c>
      <c r="V15" s="6">
        <f>IFERROR(HLOOKUP("tbattles",[1]pl!$H:$H,pos!V15),)</f>
        <v>0</v>
      </c>
      <c r="W15" s="6">
        <f>IFERROR(HLOOKUP("tbattles",[1]pl!$H:$H,pos!W15),)</f>
        <v>604</v>
      </c>
      <c r="X15" s="6">
        <f>IFERROR(HLOOKUP("tbattles",[1]pl!$H:$H,pos!X15),)</f>
        <v>31</v>
      </c>
      <c r="Y15" s="6">
        <f>IFERROR(HLOOKUP("tbattles",[1]pl!$H:$H,pos!Y15),)</f>
        <v>47</v>
      </c>
      <c r="Z15" s="6">
        <f>IFERROR(HLOOKUP("tbattles",[1]pl!$H:$H,pos!Z15),)</f>
        <v>133</v>
      </c>
      <c r="AA15" s="6">
        <f>IFERROR(HLOOKUP("tbattles",[1]pl!$H:$H,pos!AA15),)</f>
        <v>609</v>
      </c>
      <c r="AB15" s="6">
        <f>IFERROR(HLOOKUP("tbattles",[1]pl!$H:$H,pos!AB15),)</f>
        <v>65</v>
      </c>
      <c r="AC15" s="6">
        <f>IFERROR(HLOOKUP("tbattles",[1]pl!$H:$H,pos!AC15),)</f>
        <v>157</v>
      </c>
      <c r="AD15" s="6">
        <f>IFERROR(HLOOKUP("tbattles",[1]pl!$H:$H,pos!AD15),)</f>
        <v>27</v>
      </c>
      <c r="AE15" s="6">
        <f>IFERROR(HLOOKUP("tbattles",[1]pl!$H:$H,pos!AE15),)</f>
        <v>44</v>
      </c>
    </row>
    <row r="16" spans="1:31" x14ac:dyDescent="0.25">
      <c r="A16" s="6">
        <f>IFERROR(HLOOKUP("tbattles",[1]pl!$H:$H,pos!A16),)</f>
        <v>133</v>
      </c>
      <c r="B16" s="6">
        <f>IFERROR(HLOOKUP("tbattles",[1]pl!$H:$H,pos!B16),)</f>
        <v>127</v>
      </c>
      <c r="C16" s="6">
        <f>IFERROR(HLOOKUP("tbattles",[1]pl!$H:$H,pos!C16),)</f>
        <v>0</v>
      </c>
      <c r="D16" s="6">
        <f>IFERROR(HLOOKUP("tbattles",[1]pl!$H:$H,pos!D16),)</f>
        <v>38</v>
      </c>
      <c r="E16" s="6">
        <f>IFERROR(HLOOKUP("tbattles",[1]pl!$H:$H,pos!E16),)</f>
        <v>192</v>
      </c>
      <c r="F16" s="6">
        <f>IFERROR(HLOOKUP("tbattles",[1]pl!$H:$H,pos!F16),)</f>
        <v>1</v>
      </c>
      <c r="G16" s="6">
        <f>IFERROR(HLOOKUP("tbattles",[1]pl!$H:$H,pos!G16),)</f>
        <v>0</v>
      </c>
      <c r="H16" s="6">
        <f>IFERROR(HLOOKUP("tbattles",[1]pl!$H:$H,pos!H16),)</f>
        <v>32</v>
      </c>
      <c r="I16" s="6">
        <f>IFERROR(HLOOKUP("tbattles",[1]pl!$H:$H,pos!I16),)</f>
        <v>0</v>
      </c>
      <c r="J16" s="6">
        <f>IFERROR(HLOOKUP("tbattles",[1]pl!$H:$H,pos!J16),)</f>
        <v>1</v>
      </c>
      <c r="K16" s="6">
        <f>IFERROR(HLOOKUP("tbattles",[1]pl!$H:$H,pos!K16),)</f>
        <v>0</v>
      </c>
      <c r="L16" s="6">
        <f>IFERROR(HLOOKUP("tbattles",[1]pl!$H:$H,pos!L16),)</f>
        <v>186</v>
      </c>
      <c r="M16" s="6">
        <f>IFERROR(HLOOKUP("tbattles",[1]pl!$H:$H,pos!M16),)</f>
        <v>31</v>
      </c>
      <c r="N16" s="6">
        <f>IFERROR(HLOOKUP("tbattles",[1]pl!$H:$H,pos!N16),)</f>
        <v>594</v>
      </c>
      <c r="O16" s="6">
        <f>IFERROR(HLOOKUP("tbattles",[1]pl!$H:$H,pos!O16),)</f>
        <v>41</v>
      </c>
      <c r="P16" s="6"/>
      <c r="Q16" s="6">
        <f>IFERROR(HLOOKUP("tbattles",[1]pl!$H:$H,pos!Q16),)</f>
        <v>292</v>
      </c>
      <c r="R16" s="6">
        <f>IFERROR(HLOOKUP("tbattles",[1]pl!$H:$H,pos!R16),)</f>
        <v>0</v>
      </c>
      <c r="S16" s="6">
        <f>IFERROR(HLOOKUP("tbattles",[1]pl!$H:$H,pos!S16),)</f>
        <v>29</v>
      </c>
      <c r="T16" s="6">
        <f>IFERROR(HLOOKUP("tbattles",[1]pl!$H:$H,pos!T16),)</f>
        <v>41</v>
      </c>
      <c r="U16" s="6">
        <f>IFERROR(HLOOKUP("tbattles",[1]pl!$H:$H,pos!U16),)</f>
        <v>114</v>
      </c>
      <c r="V16" s="6">
        <f>IFERROR(HLOOKUP("tbattles",[1]pl!$H:$H,pos!V16),)</f>
        <v>188</v>
      </c>
      <c r="W16" s="6">
        <f>IFERROR(HLOOKUP("tbattles",[1]pl!$H:$H,pos!W16),)</f>
        <v>106</v>
      </c>
      <c r="X16" s="6">
        <f>IFERROR(HLOOKUP("tbattles",[1]pl!$H:$H,pos!X16),)</f>
        <v>119</v>
      </c>
      <c r="Y16" s="6">
        <f>IFERROR(HLOOKUP("tbattles",[1]pl!$H:$H,pos!Y16),)</f>
        <v>13</v>
      </c>
      <c r="Z16" s="6">
        <f>IFERROR(HLOOKUP("tbattles",[1]pl!$H:$H,pos!Z16),)</f>
        <v>47</v>
      </c>
      <c r="AA16" s="6">
        <f>IFERROR(HLOOKUP("tbattles",[1]pl!$H:$H,pos!AA16),)</f>
        <v>5</v>
      </c>
      <c r="AB16" s="6">
        <f>IFERROR(HLOOKUP("tbattles",[1]pl!$H:$H,pos!AB16),)</f>
        <v>463</v>
      </c>
      <c r="AC16" s="6">
        <f>IFERROR(HLOOKUP("tbattles",[1]pl!$H:$H,pos!AC16),)</f>
        <v>116</v>
      </c>
      <c r="AD16" s="6">
        <f>IFERROR(HLOOKUP("tbattles",[1]pl!$H:$H,pos!AD16),)</f>
        <v>46</v>
      </c>
      <c r="AE16" s="6">
        <f>IFERROR(HLOOKUP("tbattles",[1]pl!$H:$H,pos!AE16),)</f>
        <v>0</v>
      </c>
    </row>
    <row r="17" spans="1:31" x14ac:dyDescent="0.25">
      <c r="A17" s="6">
        <f>IFERROR(HLOOKUP("tbattles",[1]pl!$H:$H,pos!A17),)</f>
        <v>432</v>
      </c>
      <c r="B17" s="6">
        <f>IFERROR(HLOOKUP("tbattles",[1]pl!$H:$H,pos!B17),)</f>
        <v>68</v>
      </c>
      <c r="C17" s="6">
        <f>IFERROR(HLOOKUP("tbattles",[1]pl!$H:$H,pos!C17),)</f>
        <v>274</v>
      </c>
      <c r="D17" s="6">
        <f>IFERROR(HLOOKUP("tbattles",[1]pl!$H:$H,pos!D17),)</f>
        <v>38</v>
      </c>
      <c r="E17" s="6">
        <f>IFERROR(HLOOKUP("tbattles",[1]pl!$H:$H,pos!E17),)</f>
        <v>5</v>
      </c>
      <c r="F17" s="6">
        <f>IFERROR(HLOOKUP("tbattles",[1]pl!$H:$H,pos!F17),)</f>
        <v>44</v>
      </c>
      <c r="G17" s="6">
        <f>IFERROR(HLOOKUP("tbattles",[1]pl!$H:$H,pos!G17),)</f>
        <v>225</v>
      </c>
      <c r="H17" s="6">
        <f>IFERROR(HLOOKUP("tbattles",[1]pl!$H:$H,pos!H17),)</f>
        <v>573</v>
      </c>
      <c r="I17" s="6">
        <f>IFERROR(HLOOKUP("tbattles",[1]pl!$H:$H,pos!I17),)</f>
        <v>253</v>
      </c>
      <c r="J17" s="6">
        <f>IFERROR(HLOOKUP("tbattles",[1]pl!$H:$H,pos!J17),)</f>
        <v>56</v>
      </c>
      <c r="K17" s="6">
        <f>IFERROR(HLOOKUP("tbattles",[1]pl!$H:$H,pos!K17),)</f>
        <v>1199</v>
      </c>
      <c r="L17" s="6">
        <f>IFERROR(HLOOKUP("tbattles",[1]pl!$H:$H,pos!L17),)</f>
        <v>0</v>
      </c>
      <c r="M17" s="6">
        <f>IFERROR(HLOOKUP("tbattles",[1]pl!$H:$H,pos!M17),)</f>
        <v>101</v>
      </c>
      <c r="N17" s="6">
        <f>IFERROR(HLOOKUP("tbattles",[1]pl!$H:$H,pos!N17),)</f>
        <v>0</v>
      </c>
      <c r="O17" s="6">
        <f>IFERROR(HLOOKUP("tbattles",[1]pl!$H:$H,pos!O17),)</f>
        <v>28</v>
      </c>
      <c r="P17" s="6"/>
      <c r="Q17" s="6">
        <f>IFERROR(HLOOKUP("tbattles",[1]pl!$H:$H,pos!Q17),)</f>
        <v>78</v>
      </c>
      <c r="R17" s="6">
        <f>IFERROR(HLOOKUP("tbattles",[1]pl!$H:$H,pos!R17),)</f>
        <v>0</v>
      </c>
      <c r="S17" s="6">
        <f>IFERROR(HLOOKUP("tbattles",[1]pl!$H:$H,pos!S17),)</f>
        <v>2555</v>
      </c>
      <c r="T17" s="6">
        <f>IFERROR(HLOOKUP("tbattles",[1]pl!$H:$H,pos!T17),)</f>
        <v>242</v>
      </c>
      <c r="U17" s="6">
        <f>IFERROR(HLOOKUP("tbattles",[1]pl!$H:$H,pos!U17),)</f>
        <v>248</v>
      </c>
      <c r="V17" s="6">
        <f>IFERROR(HLOOKUP("tbattles",[1]pl!$H:$H,pos!V17),)</f>
        <v>188</v>
      </c>
      <c r="W17" s="6">
        <f>IFERROR(HLOOKUP("tbattles",[1]pl!$H:$H,pos!W17),)</f>
        <v>10</v>
      </c>
      <c r="X17" s="6">
        <f>IFERROR(HLOOKUP("tbattles",[1]pl!$H:$H,pos!X17),)</f>
        <v>0</v>
      </c>
      <c r="Y17" s="6">
        <f>IFERROR(HLOOKUP("tbattles",[1]pl!$H:$H,pos!Y17),)</f>
        <v>56</v>
      </c>
      <c r="Z17" s="6">
        <f>IFERROR(HLOOKUP("tbattles",[1]pl!$H:$H,pos!Z17),)</f>
        <v>508</v>
      </c>
      <c r="AA17" s="6">
        <f>IFERROR(HLOOKUP("tbattles",[1]pl!$H:$H,pos!AA17),)</f>
        <v>0</v>
      </c>
      <c r="AB17" s="6">
        <f>IFERROR(HLOOKUP("tbattles",[1]pl!$H:$H,pos!AB17),)</f>
        <v>157</v>
      </c>
      <c r="AC17" s="6">
        <f>IFERROR(HLOOKUP("tbattles",[1]pl!$H:$H,pos!AC17),)</f>
        <v>0</v>
      </c>
      <c r="AD17" s="6">
        <f>IFERROR(HLOOKUP("tbattles",[1]pl!$H:$H,pos!AD17),)</f>
        <v>364</v>
      </c>
      <c r="AE17" s="6">
        <f>IFERROR(HLOOKUP("tbattles",[1]pl!$H:$H,pos!AE17),)</f>
        <v>711</v>
      </c>
    </row>
    <row r="18" spans="1:31" x14ac:dyDescent="0.25">
      <c r="A18" s="6">
        <f>IFERROR(HLOOKUP("tbattles",[1]pl!$H:$H,pos!A18),)</f>
        <v>121</v>
      </c>
      <c r="B18" s="6">
        <f>IFERROR(HLOOKUP("tbattles",[1]pl!$H:$H,pos!B18),)</f>
        <v>1071</v>
      </c>
      <c r="C18" s="6">
        <f>IFERROR(HLOOKUP("tbattles",[1]pl!$H:$H,pos!C18),)</f>
        <v>0</v>
      </c>
      <c r="D18" s="6">
        <f>IFERROR(HLOOKUP("tbattles",[1]pl!$H:$H,pos!D18),)</f>
        <v>22</v>
      </c>
      <c r="E18" s="6">
        <f>IFERROR(HLOOKUP("tbattles",[1]pl!$H:$H,pos!E18),)</f>
        <v>4</v>
      </c>
      <c r="F18" s="6">
        <f>IFERROR(HLOOKUP("tbattles",[1]pl!$H:$H,pos!F18),)</f>
        <v>0</v>
      </c>
      <c r="G18" s="6">
        <f>IFERROR(HLOOKUP("tbattles",[1]pl!$H:$H,pos!G18),)</f>
        <v>84</v>
      </c>
      <c r="H18" s="6">
        <f>IFERROR(HLOOKUP("tbattles",[1]pl!$H:$H,pos!H18),)</f>
        <v>91</v>
      </c>
      <c r="I18" s="6">
        <f>IFERROR(HLOOKUP("tbattles",[1]pl!$H:$H,pos!I18),)</f>
        <v>0</v>
      </c>
      <c r="J18" s="6">
        <f>IFERROR(HLOOKUP("tbattles",[1]pl!$H:$H,pos!J18),)</f>
        <v>65</v>
      </c>
      <c r="K18" s="6">
        <f>IFERROR(HLOOKUP("tbattles",[1]pl!$H:$H,pos!K18),)</f>
        <v>38</v>
      </c>
      <c r="L18" s="6">
        <f>IFERROR(HLOOKUP("tbattles",[1]pl!$H:$H,pos!L18),)</f>
        <v>384</v>
      </c>
      <c r="M18" s="6">
        <f>IFERROR(HLOOKUP("tbattles",[1]pl!$H:$H,pos!M18),)</f>
        <v>25</v>
      </c>
      <c r="N18" s="6">
        <f>IFERROR(HLOOKUP("tbattles",[1]pl!$H:$H,pos!N18),)</f>
        <v>0</v>
      </c>
      <c r="O18" s="6">
        <f>IFERROR(HLOOKUP("tbattles",[1]pl!$H:$H,pos!O18),)</f>
        <v>24</v>
      </c>
      <c r="P18" s="6"/>
      <c r="Q18" s="6">
        <f>IFERROR(HLOOKUP("tbattles",[1]pl!$H:$H,pos!Q18),)</f>
        <v>0</v>
      </c>
      <c r="R18" s="6">
        <f>IFERROR(HLOOKUP("tbattles",[1]pl!$H:$H,pos!R18),)</f>
        <v>4</v>
      </c>
      <c r="S18" s="6">
        <f>IFERROR(HLOOKUP("tbattles",[1]pl!$H:$H,pos!S18),)</f>
        <v>545</v>
      </c>
      <c r="T18" s="6">
        <f>IFERROR(HLOOKUP("tbattles",[1]pl!$H:$H,pos!T18),)</f>
        <v>0</v>
      </c>
      <c r="U18" s="6">
        <f>IFERROR(HLOOKUP("tbattles",[1]pl!$H:$H,pos!U18),)</f>
        <v>113</v>
      </c>
      <c r="V18" s="6">
        <f>IFERROR(HLOOKUP("tbattles",[1]pl!$H:$H,pos!V18),)</f>
        <v>140</v>
      </c>
      <c r="W18" s="6">
        <f>IFERROR(HLOOKUP("tbattles",[1]pl!$H:$H,pos!W18),)</f>
        <v>1</v>
      </c>
      <c r="X18" s="6">
        <f>IFERROR(HLOOKUP("tbattles",[1]pl!$H:$H,pos!X18),)</f>
        <v>0</v>
      </c>
      <c r="Y18" s="6">
        <f>IFERROR(HLOOKUP("tbattles",[1]pl!$H:$H,pos!Y18),)</f>
        <v>159</v>
      </c>
      <c r="Z18" s="6">
        <f>IFERROR(HLOOKUP("tbattles",[1]pl!$H:$H,pos!Z18),)</f>
        <v>133</v>
      </c>
      <c r="AA18" s="6">
        <f>IFERROR(HLOOKUP("tbattles",[1]pl!$H:$H,pos!AA18),)</f>
        <v>176</v>
      </c>
      <c r="AB18" s="6">
        <f>IFERROR(HLOOKUP("tbattles",[1]pl!$H:$H,pos!AB18),)</f>
        <v>194</v>
      </c>
      <c r="AC18" s="6">
        <f>IFERROR(HLOOKUP("tbattles",[1]pl!$H:$H,pos!AC18),)</f>
        <v>94</v>
      </c>
      <c r="AD18" s="6">
        <f>IFERROR(HLOOKUP("tbattles",[1]pl!$H:$H,pos!AD18),)</f>
        <v>2</v>
      </c>
      <c r="AE18" s="6">
        <f>IFERROR(HLOOKUP("tbattles",[1]pl!$H:$H,pos!AE18),)</f>
        <v>135</v>
      </c>
    </row>
    <row r="19" spans="1:31" x14ac:dyDescent="0.25">
      <c r="A19" s="6">
        <f>IFERROR(HLOOKUP("tbattles",[1]pl!$H:$H,pos!A19),)</f>
        <v>3</v>
      </c>
      <c r="B19" s="6">
        <f>IFERROR(HLOOKUP("tbattles",[1]pl!$H:$H,pos!B19),)</f>
        <v>24</v>
      </c>
      <c r="C19" s="6">
        <f>IFERROR(HLOOKUP("tbattles",[1]pl!$H:$H,pos!C19),)</f>
        <v>0</v>
      </c>
      <c r="D19" s="6">
        <f>IFERROR(HLOOKUP("tbattles",[1]pl!$H:$H,pos!D19),)</f>
        <v>125</v>
      </c>
      <c r="E19" s="6">
        <f>IFERROR(HLOOKUP("tbattles",[1]pl!$H:$H,pos!E19),)</f>
        <v>71</v>
      </c>
      <c r="F19" s="6">
        <f>IFERROR(HLOOKUP("tbattles",[1]pl!$H:$H,pos!F19),)</f>
        <v>139</v>
      </c>
      <c r="G19" s="6">
        <f>IFERROR(HLOOKUP("tbattles",[1]pl!$H:$H,pos!G19),)</f>
        <v>38</v>
      </c>
      <c r="H19" s="6">
        <f>IFERROR(HLOOKUP("tbattles",[1]pl!$H:$H,pos!H19),)</f>
        <v>42</v>
      </c>
      <c r="I19" s="6">
        <f>IFERROR(HLOOKUP("tbattles",[1]pl!$H:$H,pos!I19),)</f>
        <v>70</v>
      </c>
      <c r="J19" s="6">
        <f>IFERROR(HLOOKUP("tbattles",[1]pl!$H:$H,pos!J19),)</f>
        <v>165</v>
      </c>
      <c r="K19" s="6">
        <f>IFERROR(HLOOKUP("tbattles",[1]pl!$H:$H,pos!K19),)</f>
        <v>13</v>
      </c>
      <c r="L19" s="6">
        <f>IFERROR(HLOOKUP("tbattles",[1]pl!$H:$H,pos!L19),)</f>
        <v>128</v>
      </c>
      <c r="M19" s="6">
        <f>IFERROR(HLOOKUP("tbattles",[1]pl!$H:$H,pos!M19),)</f>
        <v>125</v>
      </c>
      <c r="N19" s="6">
        <f>IFERROR(HLOOKUP("tbattles",[1]pl!$H:$H,pos!N19),)</f>
        <v>0</v>
      </c>
      <c r="O19" s="6">
        <f>IFERROR(HLOOKUP("tbattles",[1]pl!$H:$H,pos!O19),)</f>
        <v>133</v>
      </c>
      <c r="P19" s="6"/>
      <c r="Q19" s="6">
        <f>IFERROR(HLOOKUP("tbattles",[1]pl!$H:$H,pos!Q19),)</f>
        <v>191</v>
      </c>
      <c r="R19" s="6">
        <f>IFERROR(HLOOKUP("tbattles",[1]pl!$H:$H,pos!R19),)</f>
        <v>18</v>
      </c>
      <c r="S19" s="6">
        <f>IFERROR(HLOOKUP("tbattles",[1]pl!$H:$H,pos!S19),)</f>
        <v>17</v>
      </c>
      <c r="T19" s="6">
        <f>IFERROR(HLOOKUP("tbattles",[1]pl!$H:$H,pos!T19),)</f>
        <v>0</v>
      </c>
      <c r="U19" s="6">
        <f>IFERROR(HLOOKUP("tbattles",[1]pl!$H:$H,pos!U19),)</f>
        <v>39</v>
      </c>
      <c r="V19" s="6">
        <f>IFERROR(HLOOKUP("tbattles",[1]pl!$H:$H,pos!V19),)</f>
        <v>577</v>
      </c>
      <c r="W19" s="6">
        <f>IFERROR(HLOOKUP("tbattles",[1]pl!$H:$H,pos!W19),)</f>
        <v>7</v>
      </c>
      <c r="X19" s="6">
        <f>IFERROR(HLOOKUP("tbattles",[1]pl!$H:$H,pos!X19),)</f>
        <v>0</v>
      </c>
      <c r="Y19" s="6">
        <f>IFERROR(HLOOKUP("tbattles",[1]pl!$H:$H,pos!Y19),)</f>
        <v>0</v>
      </c>
      <c r="Z19" s="6">
        <f>IFERROR(HLOOKUP("tbattles",[1]pl!$H:$H,pos!Z19),)</f>
        <v>6</v>
      </c>
      <c r="AA19" s="6">
        <f>IFERROR(HLOOKUP("tbattles",[1]pl!$H:$H,pos!AA19),)</f>
        <v>47</v>
      </c>
      <c r="AB19" s="6">
        <f>IFERROR(HLOOKUP("tbattles",[1]pl!$H:$H,pos!AB19),)</f>
        <v>156</v>
      </c>
      <c r="AC19" s="6">
        <f>IFERROR(HLOOKUP("tbattles",[1]pl!$H:$H,pos!AC19),)</f>
        <v>393</v>
      </c>
      <c r="AD19" s="6">
        <f>IFERROR(HLOOKUP("tbattles",[1]pl!$H:$H,pos!AD19),)</f>
        <v>23</v>
      </c>
      <c r="AE19" s="6">
        <f>IFERROR(HLOOKUP("tbattles",[1]pl!$H:$H,pos!AE19),)</f>
        <v>171</v>
      </c>
    </row>
    <row r="20" spans="1:31" x14ac:dyDescent="0.25">
      <c r="A20" s="6">
        <f>IFERROR(HLOOKUP("tbattles",[1]pl!$H:$H,pos!A20),)</f>
        <v>49</v>
      </c>
      <c r="B20" s="6">
        <f>IFERROR(HLOOKUP("tbattles",[1]pl!$H:$H,pos!B20),)</f>
        <v>21</v>
      </c>
      <c r="C20" s="6">
        <f>IFERROR(HLOOKUP("tbattles",[1]pl!$H:$H,pos!C20),)</f>
        <v>4</v>
      </c>
      <c r="D20" s="6">
        <f>IFERROR(HLOOKUP("tbattles",[1]pl!$H:$H,pos!D20),)</f>
        <v>60</v>
      </c>
      <c r="E20" s="6">
        <f>IFERROR(HLOOKUP("tbattles",[1]pl!$H:$H,pos!E20),)</f>
        <v>38</v>
      </c>
      <c r="F20" s="6">
        <f>IFERROR(HLOOKUP("tbattles",[1]pl!$H:$H,pos!F20),)</f>
        <v>700</v>
      </c>
      <c r="G20" s="6">
        <f>IFERROR(HLOOKUP("tbattles",[1]pl!$H:$H,pos!G20),)</f>
        <v>28</v>
      </c>
      <c r="H20" s="6">
        <f>IFERROR(HLOOKUP("tbattles",[1]pl!$H:$H,pos!H20),)</f>
        <v>30</v>
      </c>
      <c r="I20" s="6">
        <f>IFERROR(HLOOKUP("tbattles",[1]pl!$H:$H,pos!I20),)</f>
        <v>32</v>
      </c>
      <c r="J20" s="6">
        <f>IFERROR(HLOOKUP("tbattles",[1]pl!$H:$H,pos!J20),)</f>
        <v>19</v>
      </c>
      <c r="K20" s="6">
        <f>IFERROR(HLOOKUP("tbattles",[1]pl!$H:$H,pos!K20),)</f>
        <v>116</v>
      </c>
      <c r="L20" s="6">
        <f>IFERROR(HLOOKUP("tbattles",[1]pl!$H:$H,pos!L20),)</f>
        <v>39</v>
      </c>
      <c r="M20" s="6">
        <f>IFERROR(HLOOKUP("tbattles",[1]pl!$H:$H,pos!M20),)</f>
        <v>34</v>
      </c>
      <c r="N20" s="6">
        <f>IFERROR(HLOOKUP("tbattles",[1]pl!$H:$H,pos!N20),)</f>
        <v>546</v>
      </c>
      <c r="O20" s="6">
        <f>IFERROR(HLOOKUP("tbattles",[1]pl!$H:$H,pos!O20),)</f>
        <v>489</v>
      </c>
      <c r="P20" s="6"/>
      <c r="Q20" s="6">
        <f>IFERROR(HLOOKUP("tbattles",[1]pl!$H:$H,pos!Q20),)</f>
        <v>83</v>
      </c>
      <c r="R20" s="6">
        <f>IFERROR(HLOOKUP("tbattles",[1]pl!$H:$H,pos!R20),)</f>
        <v>18</v>
      </c>
      <c r="S20" s="6">
        <f>IFERROR(HLOOKUP("tbattles",[1]pl!$H:$H,pos!S20),)</f>
        <v>376</v>
      </c>
      <c r="T20" s="6">
        <f>IFERROR(HLOOKUP("tbattles",[1]pl!$H:$H,pos!T20),)</f>
        <v>0</v>
      </c>
      <c r="U20" s="6">
        <f>IFERROR(HLOOKUP("tbattles",[1]pl!$H:$H,pos!U20),)</f>
        <v>2501</v>
      </c>
      <c r="V20" s="6">
        <f>IFERROR(HLOOKUP("tbattles",[1]pl!$H:$H,pos!V20),)</f>
        <v>0</v>
      </c>
      <c r="W20" s="6">
        <f>IFERROR(HLOOKUP("tbattles",[1]pl!$H:$H,pos!W20),)</f>
        <v>56</v>
      </c>
      <c r="X20" s="6">
        <f>IFERROR(HLOOKUP("tbattles",[1]pl!$H:$H,pos!X20),)</f>
        <v>53</v>
      </c>
      <c r="Y20" s="6">
        <f>IFERROR(HLOOKUP("tbattles",[1]pl!$H:$H,pos!Y20),)</f>
        <v>0</v>
      </c>
      <c r="Z20" s="6">
        <f>IFERROR(HLOOKUP("tbattles",[1]pl!$H:$H,pos!Z20),)</f>
        <v>65</v>
      </c>
      <c r="AA20" s="6">
        <f>IFERROR(HLOOKUP("tbattles",[1]pl!$H:$H,pos!AA20),)</f>
        <v>130</v>
      </c>
      <c r="AB20" s="6">
        <f>IFERROR(HLOOKUP("tbattles",[1]pl!$H:$H,pos!AB20),)</f>
        <v>108</v>
      </c>
      <c r="AC20" s="6">
        <f>IFERROR(HLOOKUP("tbattles",[1]pl!$H:$H,pos!AC20),)</f>
        <v>0</v>
      </c>
      <c r="AD20" s="6">
        <f>IFERROR(HLOOKUP("tbattles",[1]pl!$H:$H,pos!AD20),)</f>
        <v>197</v>
      </c>
      <c r="AE20" s="6">
        <f>IFERROR(HLOOKUP("tbattles",[1]pl!$H:$H,pos!AE20),)</f>
        <v>0</v>
      </c>
    </row>
    <row r="21" spans="1:31" x14ac:dyDescent="0.25">
      <c r="A21" s="6">
        <f>IFERROR(HLOOKUP("tbattles",[1]pl!$H:$H,pos!A21),)</f>
        <v>326</v>
      </c>
      <c r="B21" s="6">
        <f>IFERROR(HLOOKUP("tbattles",[1]pl!$H:$H,pos!B21),)</f>
        <v>10</v>
      </c>
      <c r="C21" s="6">
        <f>IFERROR(HLOOKUP("tbattles",[1]pl!$H:$H,pos!C21),)</f>
        <v>948</v>
      </c>
      <c r="D21" s="6">
        <f>IFERROR(HLOOKUP("tbattles",[1]pl!$H:$H,pos!D21),)</f>
        <v>38</v>
      </c>
      <c r="E21" s="6">
        <f>IFERROR(HLOOKUP("tbattles",[1]pl!$H:$H,pos!E21),)</f>
        <v>2214</v>
      </c>
      <c r="F21" s="6">
        <f>IFERROR(HLOOKUP("tbattles",[1]pl!$H:$H,pos!F21),)</f>
        <v>36</v>
      </c>
      <c r="G21" s="6">
        <f>IFERROR(HLOOKUP("tbattles",[1]pl!$H:$H,pos!G21),)</f>
        <v>199</v>
      </c>
      <c r="H21" s="6">
        <f>IFERROR(HLOOKUP("tbattles",[1]pl!$H:$H,pos!H21),)</f>
        <v>287</v>
      </c>
      <c r="I21" s="6">
        <f>IFERROR(HLOOKUP("tbattles",[1]pl!$H:$H,pos!I21),)</f>
        <v>57</v>
      </c>
      <c r="J21" s="6">
        <f>IFERROR(HLOOKUP("tbattles",[1]pl!$H:$H,pos!J21),)</f>
        <v>19</v>
      </c>
      <c r="K21" s="6">
        <f>IFERROR(HLOOKUP("tbattles",[1]pl!$H:$H,pos!K21),)</f>
        <v>303</v>
      </c>
      <c r="L21" s="6">
        <f>IFERROR(HLOOKUP("tbattles",[1]pl!$H:$H,pos!L21),)</f>
        <v>313</v>
      </c>
      <c r="M21" s="6">
        <f>IFERROR(HLOOKUP("tbattles",[1]pl!$H:$H,pos!M21),)</f>
        <v>5</v>
      </c>
      <c r="N21" s="6">
        <f>IFERROR(HLOOKUP("tbattles",[1]pl!$H:$H,pos!N21),)</f>
        <v>148</v>
      </c>
      <c r="O21" s="6">
        <f>IFERROR(HLOOKUP("tbattles",[1]pl!$H:$H,pos!O21),)</f>
        <v>39</v>
      </c>
      <c r="P21" s="6"/>
      <c r="Q21" s="6">
        <f>IFERROR(HLOOKUP("tbattles",[1]pl!$H:$H,pos!Q21),)</f>
        <v>1952</v>
      </c>
      <c r="R21" s="6">
        <f>IFERROR(HLOOKUP("tbattles",[1]pl!$H:$H,pos!R21),)</f>
        <v>27</v>
      </c>
      <c r="S21" s="6">
        <f>IFERROR(HLOOKUP("tbattles",[1]pl!$H:$H,pos!S21),)</f>
        <v>28</v>
      </c>
      <c r="T21" s="6">
        <f>IFERROR(HLOOKUP("tbattles",[1]pl!$H:$H,pos!T21),)</f>
        <v>78</v>
      </c>
      <c r="U21" s="6">
        <f>IFERROR(HLOOKUP("tbattles",[1]pl!$H:$H,pos!U21),)</f>
        <v>824</v>
      </c>
      <c r="V21" s="6">
        <f>IFERROR(HLOOKUP("tbattles",[1]pl!$H:$H,pos!V21),)</f>
        <v>129</v>
      </c>
      <c r="W21" s="6">
        <f>IFERROR(HLOOKUP("tbattles",[1]pl!$H:$H,pos!W21),)</f>
        <v>420</v>
      </c>
      <c r="X21" s="6">
        <f>IFERROR(HLOOKUP("tbattles",[1]pl!$H:$H,pos!X21),)</f>
        <v>50</v>
      </c>
      <c r="Y21" s="6">
        <f>IFERROR(HLOOKUP("tbattles",[1]pl!$H:$H,pos!Y21),)</f>
        <v>458</v>
      </c>
      <c r="Z21" s="6">
        <f>IFERROR(HLOOKUP("tbattles",[1]pl!$H:$H,pos!Z21),)</f>
        <v>234</v>
      </c>
      <c r="AA21" s="6">
        <f>IFERROR(HLOOKUP("tbattles",[1]pl!$H:$H,pos!AA21),)</f>
        <v>3486</v>
      </c>
      <c r="AB21" s="6">
        <f>IFERROR(HLOOKUP("tbattles",[1]pl!$H:$H,pos!AB21),)</f>
        <v>192</v>
      </c>
      <c r="AC21" s="6">
        <f>IFERROR(HLOOKUP("tbattles",[1]pl!$H:$H,pos!AC21),)</f>
        <v>303</v>
      </c>
      <c r="AD21" s="6">
        <f>IFERROR(HLOOKUP("tbattles",[1]pl!$H:$H,pos!AD21),)</f>
        <v>45</v>
      </c>
      <c r="AE21" s="6">
        <f>IFERROR(HLOOKUP("tbattles",[1]pl!$H:$H,pos!AE21),)</f>
        <v>204</v>
      </c>
    </row>
    <row r="22" spans="1:31" x14ac:dyDescent="0.25">
      <c r="A22" s="6">
        <f>IFERROR(HLOOKUP("tbattles",[1]pl!$H:$H,pos!A22),)</f>
        <v>326</v>
      </c>
      <c r="B22" s="6">
        <f>IFERROR(HLOOKUP("tbattles",[1]pl!$H:$H,pos!B22),)</f>
        <v>10</v>
      </c>
      <c r="C22" s="6">
        <f>IFERROR(HLOOKUP("tbattles",[1]pl!$H:$H,pos!C22),)</f>
        <v>948</v>
      </c>
      <c r="D22" s="6">
        <f>IFERROR(HLOOKUP("tbattles",[1]pl!$H:$H,pos!D22),)</f>
        <v>38</v>
      </c>
      <c r="E22" s="6">
        <f>IFERROR(HLOOKUP("tbattles",[1]pl!$H:$H,pos!E22),)</f>
        <v>2214</v>
      </c>
      <c r="F22" s="6">
        <f>IFERROR(HLOOKUP("tbattles",[1]pl!$H:$H,pos!F22),)</f>
        <v>36</v>
      </c>
      <c r="G22" s="6">
        <f>IFERROR(HLOOKUP("tbattles",[1]pl!$H:$H,pos!G22),)</f>
        <v>199</v>
      </c>
      <c r="H22" s="6">
        <f>IFERROR(HLOOKUP("tbattles",[1]pl!$H:$H,pos!H22),)</f>
        <v>287</v>
      </c>
      <c r="I22" s="6">
        <f>IFERROR(HLOOKUP("tbattles",[1]pl!$H:$H,pos!I22),)</f>
        <v>57</v>
      </c>
      <c r="J22" s="6">
        <f>IFERROR(HLOOKUP("tbattles",[1]pl!$H:$H,pos!J22),)</f>
        <v>19</v>
      </c>
      <c r="K22" s="6">
        <f>IFERROR(HLOOKUP("tbattles",[1]pl!$H:$H,pos!K22),)</f>
        <v>303</v>
      </c>
      <c r="L22" s="6">
        <f>IFERROR(HLOOKUP("tbattles",[1]pl!$H:$H,pos!L22),)</f>
        <v>313</v>
      </c>
      <c r="M22" s="6">
        <f>IFERROR(HLOOKUP("tbattles",[1]pl!$H:$H,pos!M22),)</f>
        <v>5</v>
      </c>
      <c r="N22" s="6">
        <f>IFERROR(HLOOKUP("tbattles",[1]pl!$H:$H,pos!N22),)</f>
        <v>148</v>
      </c>
      <c r="O22" s="6">
        <f>IFERROR(HLOOKUP("tbattles",[1]pl!$H:$H,pos!O22),)</f>
        <v>39</v>
      </c>
      <c r="P22" s="6"/>
      <c r="Q22" s="6">
        <f>IFERROR(HLOOKUP("tbattles",[1]pl!$H:$H,pos!Q22),)</f>
        <v>1952</v>
      </c>
      <c r="R22" s="6">
        <f>IFERROR(HLOOKUP("tbattles",[1]pl!$H:$H,pos!R22),)</f>
        <v>27</v>
      </c>
      <c r="S22" s="6">
        <f>IFERROR(HLOOKUP("tbattles",[1]pl!$H:$H,pos!S22),)</f>
        <v>28</v>
      </c>
      <c r="T22" s="6">
        <f>IFERROR(HLOOKUP("tbattles",[1]pl!$H:$H,pos!T22),)</f>
        <v>78</v>
      </c>
      <c r="U22" s="6">
        <f>IFERROR(HLOOKUP("tbattles",[1]pl!$H:$H,pos!U22),)</f>
        <v>824</v>
      </c>
      <c r="V22" s="6">
        <f>IFERROR(HLOOKUP("tbattles",[1]pl!$H:$H,pos!V22),)</f>
        <v>129</v>
      </c>
      <c r="W22" s="6">
        <f>IFERROR(HLOOKUP("tbattles",[1]pl!$H:$H,pos!W22),)</f>
        <v>420</v>
      </c>
      <c r="X22" s="6">
        <f>IFERROR(HLOOKUP("tbattles",[1]pl!$H:$H,pos!X22),)</f>
        <v>50</v>
      </c>
      <c r="Y22" s="6">
        <f>IFERROR(HLOOKUP("tbattles",[1]pl!$H:$H,pos!Y22),)</f>
        <v>458</v>
      </c>
      <c r="Z22" s="6">
        <f>IFERROR(HLOOKUP("tbattles",[1]pl!$H:$H,pos!Z22),)</f>
        <v>234</v>
      </c>
      <c r="AA22" s="6">
        <f>IFERROR(HLOOKUP("tbattles",[1]pl!$H:$H,pos!AA22),)</f>
        <v>3486</v>
      </c>
      <c r="AB22" s="6">
        <f>IFERROR(HLOOKUP("tbattles",[1]pl!$H:$H,pos!AB22),)</f>
        <v>192</v>
      </c>
      <c r="AC22" s="6">
        <f>IFERROR(HLOOKUP("tbattles",[1]pl!$H:$H,pos!AC22),)</f>
        <v>303</v>
      </c>
      <c r="AD22" s="6">
        <f>IFERROR(HLOOKUP("tbattles",[1]pl!$H:$H,pos!AD22),)</f>
        <v>45</v>
      </c>
      <c r="AE22" s="6">
        <f>IFERROR(HLOOKUP("tbattles",[1]pl!$H:$H,pos!AE22),)</f>
        <v>204</v>
      </c>
    </row>
    <row r="23" spans="1:31" x14ac:dyDescent="0.25">
      <c r="A23" s="6">
        <f>IFERROR(HLOOKUP("tbattles",[1]pl!$H:$H,pos!A23),)</f>
        <v>0</v>
      </c>
      <c r="B23" s="6">
        <f>IFERROR(HLOOKUP("tbattles",[1]pl!$H:$H,pos!B23),)</f>
        <v>14</v>
      </c>
      <c r="C23" s="6">
        <f>IFERROR(HLOOKUP("tbattles",[1]pl!$H:$H,pos!C23),)</f>
        <v>114</v>
      </c>
      <c r="D23" s="6">
        <f>IFERROR(HLOOKUP("tbattles",[1]pl!$H:$H,pos!D23),)</f>
        <v>26</v>
      </c>
      <c r="E23" s="6">
        <f>IFERROR(HLOOKUP("tbattles",[1]pl!$H:$H,pos!E23),)</f>
        <v>0</v>
      </c>
      <c r="F23" s="6">
        <f>IFERROR(HLOOKUP("tbattles",[1]pl!$H:$H,pos!F23),)</f>
        <v>20</v>
      </c>
      <c r="G23" s="6">
        <f>IFERROR(HLOOKUP("tbattles",[1]pl!$H:$H,pos!G23),)</f>
        <v>0</v>
      </c>
      <c r="H23" s="6">
        <f>IFERROR(HLOOKUP("tbattles",[1]pl!$H:$H,pos!H23),)</f>
        <v>79</v>
      </c>
      <c r="I23" s="6">
        <f>IFERROR(HLOOKUP("tbattles",[1]pl!$H:$H,pos!I23),)</f>
        <v>339</v>
      </c>
      <c r="J23" s="6">
        <f>IFERROR(HLOOKUP("tbattles",[1]pl!$H:$H,pos!J23),)</f>
        <v>22</v>
      </c>
      <c r="K23" s="6">
        <f>IFERROR(HLOOKUP("tbattles",[1]pl!$H:$H,pos!K23),)</f>
        <v>0</v>
      </c>
      <c r="L23" s="6">
        <f>IFERROR(HLOOKUP("tbattles",[1]pl!$H:$H,pos!L23),)</f>
        <v>16</v>
      </c>
      <c r="M23" s="6">
        <f>IFERROR(HLOOKUP("tbattles",[1]pl!$H:$H,pos!M23),)</f>
        <v>50</v>
      </c>
      <c r="N23" s="6">
        <f>IFERROR(HLOOKUP("tbattles",[1]pl!$H:$H,pos!N23),)</f>
        <v>0</v>
      </c>
      <c r="O23" s="6">
        <f>IFERROR(HLOOKUP("tbattles",[1]pl!$H:$H,pos!O23),)</f>
        <v>25</v>
      </c>
      <c r="P23" s="6"/>
      <c r="Q23" s="6">
        <f>IFERROR(HLOOKUP("tbattles",[1]pl!$H:$H,pos!Q23),)</f>
        <v>373</v>
      </c>
      <c r="R23" s="6">
        <f>IFERROR(HLOOKUP("tbattles",[1]pl!$H:$H,pos!R23),)</f>
        <v>26</v>
      </c>
      <c r="S23" s="6">
        <f>IFERROR(HLOOKUP("tbattles",[1]pl!$H:$H,pos!S23),)</f>
        <v>2</v>
      </c>
      <c r="T23" s="6">
        <f>IFERROR(HLOOKUP("tbattles",[1]pl!$H:$H,pos!T23),)</f>
        <v>244</v>
      </c>
      <c r="U23" s="6">
        <f>IFERROR(HLOOKUP("tbattles",[1]pl!$H:$H,pos!U23),)</f>
        <v>62</v>
      </c>
      <c r="V23" s="6">
        <f>IFERROR(HLOOKUP("tbattles",[1]pl!$H:$H,pos!V23),)</f>
        <v>161</v>
      </c>
      <c r="W23" s="6">
        <f>IFERROR(HLOOKUP("tbattles",[1]pl!$H:$H,pos!W23),)</f>
        <v>235</v>
      </c>
      <c r="X23" s="6">
        <f>IFERROR(HLOOKUP("tbattles",[1]pl!$H:$H,pos!X23),)</f>
        <v>87</v>
      </c>
      <c r="Y23" s="6">
        <f>IFERROR(HLOOKUP("tbattles",[1]pl!$H:$H,pos!Y23),)</f>
        <v>73</v>
      </c>
      <c r="Z23" s="6">
        <f>IFERROR(HLOOKUP("tbattles",[1]pl!$H:$H,pos!Z23),)</f>
        <v>168</v>
      </c>
      <c r="AA23" s="6">
        <f>IFERROR(HLOOKUP("tbattles",[1]pl!$H:$H,pos!AA23),)</f>
        <v>32</v>
      </c>
      <c r="AB23" s="6">
        <f>IFERROR(HLOOKUP("tbattles",[1]pl!$H:$H,pos!AB23),)</f>
        <v>3</v>
      </c>
      <c r="AC23" s="6">
        <f>IFERROR(HLOOKUP("tbattles",[1]pl!$H:$H,pos!AC23),)</f>
        <v>54</v>
      </c>
      <c r="AD23" s="6">
        <f>IFERROR(HLOOKUP("tbattles",[1]pl!$H:$H,pos!AD23),)</f>
        <v>8</v>
      </c>
      <c r="AE23" s="6">
        <f>IFERROR(HLOOKUP("tbattles",[1]pl!$H:$H,pos!AE23),)</f>
        <v>24</v>
      </c>
    </row>
    <row r="24" spans="1:31" x14ac:dyDescent="0.25">
      <c r="A24" s="6">
        <f>IFERROR(HLOOKUP("tbattles",[1]pl!$H:$H,pos!A24),)</f>
        <v>77</v>
      </c>
      <c r="B24" s="6">
        <f>IFERROR(HLOOKUP("tbattles",[1]pl!$H:$H,pos!B24),)</f>
        <v>677</v>
      </c>
      <c r="C24" s="6">
        <f>IFERROR(HLOOKUP("tbattles",[1]pl!$H:$H,pos!C24),)</f>
        <v>37</v>
      </c>
      <c r="D24" s="6">
        <f>IFERROR(HLOOKUP("tbattles",[1]pl!$H:$H,pos!D24),)</f>
        <v>0</v>
      </c>
      <c r="E24" s="6">
        <f>IFERROR(HLOOKUP("tbattles",[1]pl!$H:$H,pos!E24),)</f>
        <v>0</v>
      </c>
      <c r="F24" s="6">
        <f>IFERROR(HLOOKUP("tbattles",[1]pl!$H:$H,pos!F24),)</f>
        <v>26</v>
      </c>
      <c r="G24" s="6">
        <f>IFERROR(HLOOKUP("tbattles",[1]pl!$H:$H,pos!G24),)</f>
        <v>9</v>
      </c>
      <c r="H24" s="6">
        <f>IFERROR(HLOOKUP("tbattles",[1]pl!$H:$H,pos!H24),)</f>
        <v>31</v>
      </c>
      <c r="I24" s="6">
        <f>IFERROR(HLOOKUP("tbattles",[1]pl!$H:$H,pos!I24),)</f>
        <v>0</v>
      </c>
      <c r="J24" s="6">
        <f>IFERROR(HLOOKUP("tbattles",[1]pl!$H:$H,pos!J24),)</f>
        <v>304</v>
      </c>
      <c r="K24" s="6">
        <f>IFERROR(HLOOKUP("tbattles",[1]pl!$H:$H,pos!K24),)</f>
        <v>0</v>
      </c>
      <c r="L24" s="6">
        <f>IFERROR(HLOOKUP("tbattles",[1]pl!$H:$H,pos!L24),)</f>
        <v>72</v>
      </c>
      <c r="M24" s="6">
        <f>IFERROR(HLOOKUP("tbattles",[1]pl!$H:$H,pos!M24),)</f>
        <v>28</v>
      </c>
      <c r="N24" s="6">
        <f>IFERROR(HLOOKUP("tbattles",[1]pl!$H:$H,pos!N24),)</f>
        <v>49</v>
      </c>
      <c r="O24" s="6">
        <f>IFERROR(HLOOKUP("tbattles",[1]pl!$H:$H,pos!O24),)</f>
        <v>1</v>
      </c>
      <c r="P24" s="6"/>
      <c r="Q24" s="6">
        <f>IFERROR(HLOOKUP("tbattles",[1]pl!$H:$H,pos!Q24),)</f>
        <v>3</v>
      </c>
      <c r="R24" s="6">
        <f>IFERROR(HLOOKUP("tbattles",[1]pl!$H:$H,pos!R24),)</f>
        <v>71</v>
      </c>
      <c r="S24" s="6">
        <f>IFERROR(HLOOKUP("tbattles",[1]pl!$H:$H,pos!S24),)</f>
        <v>129</v>
      </c>
      <c r="T24" s="6">
        <f>IFERROR(HLOOKUP("tbattles",[1]pl!$H:$H,pos!T24),)</f>
        <v>14</v>
      </c>
      <c r="U24" s="6">
        <f>IFERROR(HLOOKUP("tbattles",[1]pl!$H:$H,pos!U24),)</f>
        <v>2</v>
      </c>
      <c r="V24" s="6">
        <f>IFERROR(HLOOKUP("tbattles",[1]pl!$H:$H,pos!V24),)</f>
        <v>0</v>
      </c>
      <c r="W24" s="6">
        <f>IFERROR(HLOOKUP("tbattles",[1]pl!$H:$H,pos!W24),)</f>
        <v>59</v>
      </c>
      <c r="X24" s="6">
        <f>IFERROR(HLOOKUP("tbattles",[1]pl!$H:$H,pos!X24),)</f>
        <v>4</v>
      </c>
      <c r="Y24" s="6">
        <f>IFERROR(HLOOKUP("tbattles",[1]pl!$H:$H,pos!Y24),)</f>
        <v>17</v>
      </c>
      <c r="Z24" s="6">
        <f>IFERROR(HLOOKUP("tbattles",[1]pl!$H:$H,pos!Z24),)</f>
        <v>0</v>
      </c>
      <c r="AA24" s="6">
        <f>IFERROR(HLOOKUP("tbattles",[1]pl!$H:$H,pos!AA24),)</f>
        <v>11</v>
      </c>
      <c r="AB24" s="6">
        <f>IFERROR(HLOOKUP("tbattles",[1]pl!$H:$H,pos!AB24),)</f>
        <v>27</v>
      </c>
      <c r="AC24" s="6">
        <f>IFERROR(HLOOKUP("tbattles",[1]pl!$H:$H,pos!AC24),)</f>
        <v>0</v>
      </c>
      <c r="AD24" s="6">
        <f>IFERROR(HLOOKUP("tbattles",[1]pl!$H:$H,pos!AD24),)</f>
        <v>823</v>
      </c>
      <c r="AE24" s="6">
        <f>IFERROR(HLOOKUP("tbattles",[1]pl!$H:$H,pos!AE24),)</f>
        <v>2</v>
      </c>
    </row>
    <row r="25" spans="1:31" x14ac:dyDescent="0.25">
      <c r="A25" s="6">
        <f>IFERROR(HLOOKUP("tbattles",[1]pl!$H:$H,pos!A25),)</f>
        <v>39</v>
      </c>
      <c r="B25" s="6">
        <f>IFERROR(HLOOKUP("tbattles",[1]pl!$H:$H,pos!B25),)</f>
        <v>43</v>
      </c>
      <c r="C25" s="6">
        <f>IFERROR(HLOOKUP("tbattles",[1]pl!$H:$H,pos!C25),)</f>
        <v>0</v>
      </c>
      <c r="D25" s="6">
        <f>IFERROR(HLOOKUP("tbattles",[1]pl!$H:$H,pos!D25),)</f>
        <v>166</v>
      </c>
      <c r="E25" s="6">
        <f>IFERROR(HLOOKUP("tbattles",[1]pl!$H:$H,pos!E25),)</f>
        <v>20</v>
      </c>
      <c r="F25" s="6">
        <f>IFERROR(HLOOKUP("tbattles",[1]pl!$H:$H,pos!F25),)</f>
        <v>0</v>
      </c>
      <c r="G25" s="6">
        <f>IFERROR(HLOOKUP("tbattles",[1]pl!$H:$H,pos!G25),)</f>
        <v>113</v>
      </c>
      <c r="H25" s="6">
        <f>IFERROR(HLOOKUP("tbattles",[1]pl!$H:$H,pos!H25),)</f>
        <v>56</v>
      </c>
      <c r="I25" s="6">
        <f>IFERROR(HLOOKUP("tbattles",[1]pl!$H:$H,pos!I25),)</f>
        <v>931</v>
      </c>
      <c r="J25" s="6">
        <f>IFERROR(HLOOKUP("tbattles",[1]pl!$H:$H,pos!J25),)</f>
        <v>0</v>
      </c>
      <c r="K25" s="6">
        <f>IFERROR(HLOOKUP("tbattles",[1]pl!$H:$H,pos!K25),)</f>
        <v>510</v>
      </c>
      <c r="L25" s="6">
        <f>IFERROR(HLOOKUP("tbattles",[1]pl!$H:$H,pos!L25),)</f>
        <v>1131</v>
      </c>
      <c r="M25" s="6">
        <f>IFERROR(HLOOKUP("tbattles",[1]pl!$H:$H,pos!M25),)</f>
        <v>165</v>
      </c>
      <c r="N25" s="6">
        <f>IFERROR(HLOOKUP("tbattles",[1]pl!$H:$H,pos!N25),)</f>
        <v>1066</v>
      </c>
      <c r="O25" s="6">
        <f>IFERROR(HLOOKUP("tbattles",[1]pl!$H:$H,pos!O25),)</f>
        <v>25</v>
      </c>
      <c r="P25" s="6"/>
      <c r="Q25" s="6">
        <f>IFERROR(HLOOKUP("tbattles",[1]pl!$H:$H,pos!Q25),)</f>
        <v>4</v>
      </c>
      <c r="R25" s="6">
        <f>IFERROR(HLOOKUP("tbattles",[1]pl!$H:$H,pos!R25),)</f>
        <v>120</v>
      </c>
      <c r="S25" s="6">
        <f>IFERROR(HLOOKUP("tbattles",[1]pl!$H:$H,pos!S25),)</f>
        <v>0</v>
      </c>
      <c r="T25" s="6">
        <f>IFERROR(HLOOKUP("tbattles",[1]pl!$H:$H,pos!T25),)</f>
        <v>25</v>
      </c>
      <c r="U25" s="6">
        <f>IFERROR(HLOOKUP("tbattles",[1]pl!$H:$H,pos!U25),)</f>
        <v>2862</v>
      </c>
      <c r="V25" s="6">
        <f>IFERROR(HLOOKUP("tbattles",[1]pl!$H:$H,pos!V25),)</f>
        <v>8</v>
      </c>
      <c r="W25" s="6">
        <f>IFERROR(HLOOKUP("tbattles",[1]pl!$H:$H,pos!W25),)</f>
        <v>0</v>
      </c>
      <c r="X25" s="6">
        <f>IFERROR(HLOOKUP("tbattles",[1]pl!$H:$H,pos!X25),)</f>
        <v>331</v>
      </c>
      <c r="Y25" s="6">
        <f>IFERROR(HLOOKUP("tbattles",[1]pl!$H:$H,pos!Y25),)</f>
        <v>86</v>
      </c>
      <c r="Z25" s="6">
        <f>IFERROR(HLOOKUP("tbattles",[1]pl!$H:$H,pos!Z25),)</f>
        <v>65</v>
      </c>
      <c r="AA25" s="6">
        <f>IFERROR(HLOOKUP("tbattles",[1]pl!$H:$H,pos!AA25),)</f>
        <v>786</v>
      </c>
      <c r="AB25" s="6">
        <f>IFERROR(HLOOKUP("tbattles",[1]pl!$H:$H,pos!AB25),)</f>
        <v>91</v>
      </c>
      <c r="AC25" s="6">
        <f>IFERROR(HLOOKUP("tbattles",[1]pl!$H:$H,pos!AC25),)</f>
        <v>208</v>
      </c>
      <c r="AD25" s="6">
        <f>IFERROR(HLOOKUP("tbattles",[1]pl!$H:$H,pos!AD25),)</f>
        <v>22</v>
      </c>
      <c r="AE25" s="6">
        <f>IFERROR(HLOOKUP("tbattles",[1]pl!$H:$H,pos!AE25),)</f>
        <v>604</v>
      </c>
    </row>
    <row r="26" spans="1:31" x14ac:dyDescent="0.25">
      <c r="A26" s="6">
        <f>IFERROR(HLOOKUP("tbattles",[1]pl!$H:$H,pos!A26),)</f>
        <v>81</v>
      </c>
      <c r="B26" s="6">
        <f>IFERROR(HLOOKUP("tbattles",[1]pl!$H:$H,pos!B26),)</f>
        <v>199</v>
      </c>
      <c r="C26" s="6">
        <f>IFERROR(HLOOKUP("tbattles",[1]pl!$H:$H,pos!C26),)</f>
        <v>199</v>
      </c>
      <c r="D26" s="6">
        <f>IFERROR(HLOOKUP("tbattles",[1]pl!$H:$H,pos!D26),)</f>
        <v>51</v>
      </c>
      <c r="E26" s="6">
        <f>IFERROR(HLOOKUP("tbattles",[1]pl!$H:$H,pos!E26),)</f>
        <v>14</v>
      </c>
      <c r="F26" s="6">
        <f>IFERROR(HLOOKUP("tbattles",[1]pl!$H:$H,pos!F26),)</f>
        <v>916</v>
      </c>
      <c r="G26" s="6">
        <f>IFERROR(HLOOKUP("tbattles",[1]pl!$H:$H,pos!G26),)</f>
        <v>145</v>
      </c>
      <c r="H26" s="6">
        <f>IFERROR(HLOOKUP("tbattles",[1]pl!$H:$H,pos!H26),)</f>
        <v>20</v>
      </c>
      <c r="I26" s="6">
        <f>IFERROR(HLOOKUP("tbattles",[1]pl!$H:$H,pos!I26),)</f>
        <v>146</v>
      </c>
      <c r="J26" s="6">
        <f>IFERROR(HLOOKUP("tbattles",[1]pl!$H:$H,pos!J26),)</f>
        <v>248</v>
      </c>
      <c r="K26" s="6">
        <f>IFERROR(HLOOKUP("tbattles",[1]pl!$H:$H,pos!K26),)</f>
        <v>433</v>
      </c>
      <c r="L26" s="6">
        <f>IFERROR(HLOOKUP("tbattles",[1]pl!$H:$H,pos!L26),)</f>
        <v>374</v>
      </c>
      <c r="M26" s="6">
        <f>IFERROR(HLOOKUP("tbattles",[1]pl!$H:$H,pos!M26),)</f>
        <v>91</v>
      </c>
      <c r="N26" s="6">
        <f>IFERROR(HLOOKUP("tbattles",[1]pl!$H:$H,pos!N26),)</f>
        <v>903</v>
      </c>
      <c r="O26" s="6">
        <f>IFERROR(HLOOKUP("tbattles",[1]pl!$H:$H,pos!O26),)</f>
        <v>0</v>
      </c>
      <c r="P26" s="6"/>
      <c r="Q26" s="6">
        <f>IFERROR(HLOOKUP("tbattles",[1]pl!$H:$H,pos!Q26),)</f>
        <v>2463</v>
      </c>
      <c r="R26" s="6">
        <f>IFERROR(HLOOKUP("tbattles",[1]pl!$H:$H,pos!R26),)</f>
        <v>2</v>
      </c>
      <c r="S26" s="6">
        <f>IFERROR(HLOOKUP("tbattles",[1]pl!$H:$H,pos!S26),)</f>
        <v>207</v>
      </c>
      <c r="T26" s="6">
        <f>IFERROR(HLOOKUP("tbattles",[1]pl!$H:$H,pos!T26),)</f>
        <v>39</v>
      </c>
      <c r="U26" s="6">
        <f>IFERROR(HLOOKUP("tbattles",[1]pl!$H:$H,pos!U26),)</f>
        <v>0</v>
      </c>
      <c r="V26" s="6">
        <f>IFERROR(HLOOKUP("tbattles",[1]pl!$H:$H,pos!V26),)</f>
        <v>158</v>
      </c>
      <c r="W26" s="6">
        <f>IFERROR(HLOOKUP("tbattles",[1]pl!$H:$H,pos!W26),)</f>
        <v>2834</v>
      </c>
      <c r="X26" s="6">
        <f>IFERROR(HLOOKUP("tbattles",[1]pl!$H:$H,pos!X26),)</f>
        <v>5</v>
      </c>
      <c r="Y26" s="6">
        <f>IFERROR(HLOOKUP("tbattles",[1]pl!$H:$H,pos!Y26),)</f>
        <v>71</v>
      </c>
      <c r="Z26" s="6">
        <f>IFERROR(HLOOKUP("tbattles",[1]pl!$H:$H,pos!Z26),)</f>
        <v>0</v>
      </c>
      <c r="AA26" s="6">
        <f>IFERROR(HLOOKUP("tbattles",[1]pl!$H:$H,pos!AA26),)</f>
        <v>1697</v>
      </c>
      <c r="AB26" s="6">
        <f>IFERROR(HLOOKUP("tbattles",[1]pl!$H:$H,pos!AB26),)</f>
        <v>250</v>
      </c>
      <c r="AC26" s="6">
        <f>IFERROR(HLOOKUP("tbattles",[1]pl!$H:$H,pos!AC26),)</f>
        <v>250</v>
      </c>
      <c r="AD26" s="6">
        <f>IFERROR(HLOOKUP("tbattles",[1]pl!$H:$H,pos!AD26),)</f>
        <v>132</v>
      </c>
      <c r="AE26" s="6">
        <f>IFERROR(HLOOKUP("tbattles",[1]pl!$H:$H,pos!AE26),)</f>
        <v>156</v>
      </c>
    </row>
    <row r="27" spans="1:31" x14ac:dyDescent="0.25">
      <c r="A27" s="6">
        <f>IFERROR(HLOOKUP("tbattles",[1]pl!$H:$H,pos!A27),)</f>
        <v>14</v>
      </c>
      <c r="B27" s="6">
        <f>IFERROR(HLOOKUP("tbattles",[1]pl!$H:$H,pos!B27),)</f>
        <v>76</v>
      </c>
      <c r="C27" s="6">
        <f>IFERROR(HLOOKUP("tbattles",[1]pl!$H:$H,pos!C27),)</f>
        <v>15</v>
      </c>
      <c r="D27" s="6">
        <f>IFERROR(HLOOKUP("tbattles",[1]pl!$H:$H,pos!D27),)</f>
        <v>2223</v>
      </c>
      <c r="E27" s="6">
        <f>IFERROR(HLOOKUP("tbattles",[1]pl!$H:$H,pos!E27),)</f>
        <v>15</v>
      </c>
      <c r="F27" s="6">
        <f>IFERROR(HLOOKUP("tbattles",[1]pl!$H:$H,pos!F27),)</f>
        <v>20</v>
      </c>
      <c r="G27" s="6">
        <f>IFERROR(HLOOKUP("tbattles",[1]pl!$H:$H,pos!G27),)</f>
        <v>43</v>
      </c>
      <c r="H27" s="6">
        <f>IFERROR(HLOOKUP("tbattles",[1]pl!$H:$H,pos!H27),)</f>
        <v>27</v>
      </c>
      <c r="I27" s="6">
        <f>IFERROR(HLOOKUP("tbattles",[1]pl!$H:$H,pos!I27),)</f>
        <v>290</v>
      </c>
      <c r="J27" s="6">
        <f>IFERROR(HLOOKUP("tbattles",[1]pl!$H:$H,pos!J27),)</f>
        <v>88</v>
      </c>
      <c r="K27" s="6">
        <f>IFERROR(HLOOKUP("tbattles",[1]pl!$H:$H,pos!K27),)</f>
        <v>144</v>
      </c>
      <c r="L27" s="6">
        <f>IFERROR(HLOOKUP("tbattles",[1]pl!$H:$H,pos!L27),)</f>
        <v>278</v>
      </c>
      <c r="M27" s="6">
        <f>IFERROR(HLOOKUP("tbattles",[1]pl!$H:$H,pos!M27),)</f>
        <v>718</v>
      </c>
      <c r="N27" s="6">
        <f>IFERROR(HLOOKUP("tbattles",[1]pl!$H:$H,pos!N27),)</f>
        <v>109</v>
      </c>
      <c r="O27" s="6">
        <f>IFERROR(HLOOKUP("tbattles",[1]pl!$H:$H,pos!O27),)</f>
        <v>0</v>
      </c>
      <c r="P27" s="6"/>
      <c r="Q27" s="6">
        <f>IFERROR(HLOOKUP("tbattles",[1]pl!$H:$H,pos!Q27),)</f>
        <v>316</v>
      </c>
      <c r="R27" s="6">
        <f>IFERROR(HLOOKUP("tbattles",[1]pl!$H:$H,pos!R27),)</f>
        <v>124</v>
      </c>
      <c r="S27" s="6">
        <f>IFERROR(HLOOKUP("tbattles",[1]pl!$H:$H,pos!S27),)</f>
        <v>106</v>
      </c>
      <c r="T27" s="6">
        <f>IFERROR(HLOOKUP("tbattles",[1]pl!$H:$H,pos!T27),)</f>
        <v>685</v>
      </c>
      <c r="U27" s="6">
        <f>IFERROR(HLOOKUP("tbattles",[1]pl!$H:$H,pos!U27),)</f>
        <v>202</v>
      </c>
      <c r="V27" s="6">
        <f>IFERROR(HLOOKUP("tbattles",[1]pl!$H:$H,pos!V27),)</f>
        <v>449</v>
      </c>
      <c r="W27" s="6">
        <f>IFERROR(HLOOKUP("tbattles",[1]pl!$H:$H,pos!W27),)</f>
        <v>40</v>
      </c>
      <c r="X27" s="6">
        <f>IFERROR(HLOOKUP("tbattles",[1]pl!$H:$H,pos!X27),)</f>
        <v>6669</v>
      </c>
      <c r="Y27" s="6">
        <f>IFERROR(HLOOKUP("tbattles",[1]pl!$H:$H,pos!Y27),)</f>
        <v>442</v>
      </c>
      <c r="Z27" s="6">
        <f>IFERROR(HLOOKUP("tbattles",[1]pl!$H:$H,pos!Z27),)</f>
        <v>0</v>
      </c>
      <c r="AA27" s="6">
        <f>IFERROR(HLOOKUP("tbattles",[1]pl!$H:$H,pos!AA27),)</f>
        <v>534</v>
      </c>
      <c r="AB27" s="6">
        <f>IFERROR(HLOOKUP("tbattles",[1]pl!$H:$H,pos!AB27),)</f>
        <v>507</v>
      </c>
      <c r="AC27" s="6">
        <f>IFERROR(HLOOKUP("tbattles",[1]pl!$H:$H,pos!AC27),)</f>
        <v>143</v>
      </c>
      <c r="AD27" s="6">
        <f>IFERROR(HLOOKUP("tbattles",[1]pl!$H:$H,pos!AD27),)</f>
        <v>76</v>
      </c>
      <c r="AE27" s="6">
        <f>IFERROR(HLOOKUP("tbattles",[1]pl!$H:$H,pos!AE27),)</f>
        <v>350</v>
      </c>
    </row>
    <row r="28" spans="1:31" x14ac:dyDescent="0.25">
      <c r="A28" s="6">
        <f>IFERROR(HLOOKUP("tbattles",[1]pl!$H:$H,pos!A28),)</f>
        <v>0</v>
      </c>
      <c r="B28" s="6">
        <f>IFERROR(HLOOKUP("tbattles",[1]pl!$H:$H,pos!B28),)</f>
        <v>0</v>
      </c>
      <c r="C28" s="6">
        <f>IFERROR(HLOOKUP("tbattles",[1]pl!$H:$H,pos!C28),)</f>
        <v>1</v>
      </c>
      <c r="D28" s="6">
        <f>IFERROR(HLOOKUP("tbattles",[1]pl!$H:$H,pos!D28),)</f>
        <v>289</v>
      </c>
      <c r="E28" s="6">
        <f>IFERROR(HLOOKUP("tbattles",[1]pl!$H:$H,pos!E28),)</f>
        <v>36</v>
      </c>
      <c r="F28" s="6">
        <f>IFERROR(HLOOKUP("tbattles",[1]pl!$H:$H,pos!F28),)</f>
        <v>72</v>
      </c>
      <c r="G28" s="6">
        <f>IFERROR(HLOOKUP("tbattles",[1]pl!$H:$H,pos!G28),)</f>
        <v>90</v>
      </c>
      <c r="H28" s="6">
        <f>IFERROR(HLOOKUP("tbattles",[1]pl!$H:$H,pos!H28),)</f>
        <v>25</v>
      </c>
      <c r="I28" s="6">
        <f>IFERROR(HLOOKUP("tbattles",[1]pl!$H:$H,pos!I28),)</f>
        <v>264</v>
      </c>
      <c r="J28" s="6">
        <f>IFERROR(HLOOKUP("tbattles",[1]pl!$H:$H,pos!J28),)</f>
        <v>449</v>
      </c>
      <c r="K28" s="6">
        <f>IFERROR(HLOOKUP("tbattles",[1]pl!$H:$H,pos!K28),)</f>
        <v>164</v>
      </c>
      <c r="L28" s="6">
        <f>IFERROR(HLOOKUP("tbattles",[1]pl!$H:$H,pos!L28),)</f>
        <v>26</v>
      </c>
      <c r="M28" s="6">
        <f>IFERROR(HLOOKUP("tbattles",[1]pl!$H:$H,pos!M28),)</f>
        <v>338</v>
      </c>
      <c r="N28" s="6">
        <f>IFERROR(HLOOKUP("tbattles",[1]pl!$H:$H,pos!N28),)</f>
        <v>0</v>
      </c>
      <c r="O28" s="6">
        <f>IFERROR(HLOOKUP("tbattles",[1]pl!$H:$H,pos!O28),)</f>
        <v>54</v>
      </c>
      <c r="P28" s="6"/>
      <c r="Q28" s="6">
        <f>IFERROR(HLOOKUP("tbattles",[1]pl!$H:$H,pos!Q28),)</f>
        <v>104</v>
      </c>
      <c r="R28" s="6">
        <f>IFERROR(HLOOKUP("tbattles",[1]pl!$H:$H,pos!R28),)</f>
        <v>38</v>
      </c>
      <c r="S28" s="6">
        <f>IFERROR(HLOOKUP("tbattles",[1]pl!$H:$H,pos!S28),)</f>
        <v>54</v>
      </c>
      <c r="T28" s="6">
        <f>IFERROR(HLOOKUP("tbattles",[1]pl!$H:$H,pos!T28),)</f>
        <v>0</v>
      </c>
      <c r="U28" s="6">
        <f>IFERROR(HLOOKUP("tbattles",[1]pl!$H:$H,pos!U28),)</f>
        <v>80</v>
      </c>
      <c r="V28" s="6">
        <f>IFERROR(HLOOKUP("tbattles",[1]pl!$H:$H,pos!V28),)</f>
        <v>194</v>
      </c>
      <c r="W28" s="6">
        <f>IFERROR(HLOOKUP("tbattles",[1]pl!$H:$H,pos!W28),)</f>
        <v>588</v>
      </c>
      <c r="X28" s="6">
        <f>IFERROR(HLOOKUP("tbattles",[1]pl!$H:$H,pos!X28),)</f>
        <v>1019</v>
      </c>
      <c r="Y28" s="6">
        <f>IFERROR(HLOOKUP("tbattles",[1]pl!$H:$H,pos!Y28),)</f>
        <v>0</v>
      </c>
      <c r="Z28" s="6">
        <f>IFERROR(HLOOKUP("tbattles",[1]pl!$H:$H,pos!Z28),)</f>
        <v>45</v>
      </c>
      <c r="AA28" s="6">
        <f>IFERROR(HLOOKUP("tbattles",[1]pl!$H:$H,pos!AA28),)</f>
        <v>0</v>
      </c>
      <c r="AB28" s="6">
        <f>IFERROR(HLOOKUP("tbattles",[1]pl!$H:$H,pos!AB28),)</f>
        <v>4133</v>
      </c>
      <c r="AC28" s="6">
        <f>IFERROR(HLOOKUP("tbattles",[1]pl!$H:$H,pos!AC28),)</f>
        <v>0</v>
      </c>
      <c r="AD28" s="6">
        <f>IFERROR(HLOOKUP("tbattles",[1]pl!$H:$H,pos!AD28),)</f>
        <v>74</v>
      </c>
      <c r="AE28" s="6">
        <f>IFERROR(HLOOKUP("tbattles",[1]pl!$H:$H,pos!AE28),)</f>
        <v>261</v>
      </c>
    </row>
    <row r="29" spans="1:31" x14ac:dyDescent="0.25">
      <c r="A29" s="6">
        <f>IFERROR(HLOOKUP("tbattles",[1]pl!$H:$H,pos!A29),)</f>
        <v>512</v>
      </c>
      <c r="B29" s="6">
        <f>IFERROR(HLOOKUP("tbattles",[1]pl!$H:$H,pos!B29),)</f>
        <v>0</v>
      </c>
      <c r="C29" s="6">
        <f>IFERROR(HLOOKUP("tbattles",[1]pl!$H:$H,pos!C29),)</f>
        <v>38</v>
      </c>
      <c r="D29" s="6">
        <f>IFERROR(HLOOKUP("tbattles",[1]pl!$H:$H,pos!D29),)</f>
        <v>226</v>
      </c>
      <c r="E29" s="6">
        <f>IFERROR(HLOOKUP("tbattles",[1]pl!$H:$H,pos!E29),)</f>
        <v>12</v>
      </c>
      <c r="F29" s="6">
        <f>IFERROR(HLOOKUP("tbattles",[1]pl!$H:$H,pos!F29),)</f>
        <v>0</v>
      </c>
      <c r="G29" s="6">
        <f>IFERROR(HLOOKUP("tbattles",[1]pl!$H:$H,pos!G29),)</f>
        <v>57</v>
      </c>
      <c r="H29" s="6">
        <f>IFERROR(HLOOKUP("tbattles",[1]pl!$H:$H,pos!H29),)</f>
        <v>155</v>
      </c>
      <c r="I29" s="6">
        <f>IFERROR(HLOOKUP("tbattles",[1]pl!$H:$H,pos!I29),)</f>
        <v>117</v>
      </c>
      <c r="J29" s="6">
        <f>IFERROR(HLOOKUP("tbattles",[1]pl!$H:$H,pos!J29),)</f>
        <v>260</v>
      </c>
      <c r="K29" s="6">
        <f>IFERROR(HLOOKUP("tbattles",[1]pl!$H:$H,pos!K29),)</f>
        <v>0</v>
      </c>
      <c r="L29" s="6">
        <f>IFERROR(HLOOKUP("tbattles",[1]pl!$H:$H,pos!L29),)</f>
        <v>179</v>
      </c>
      <c r="M29" s="6">
        <f>IFERROR(HLOOKUP("tbattles",[1]pl!$H:$H,pos!M29),)</f>
        <v>70</v>
      </c>
      <c r="N29" s="6">
        <f>IFERROR(HLOOKUP("tbattles",[1]pl!$H:$H,pos!N29),)</f>
        <v>100</v>
      </c>
      <c r="O29" s="6">
        <f>IFERROR(HLOOKUP("tbattles",[1]pl!$H:$H,pos!O29),)</f>
        <v>19</v>
      </c>
      <c r="P29" s="6"/>
      <c r="Q29" s="6">
        <f>IFERROR(HLOOKUP("tbattles",[1]pl!$H:$H,pos!Q29),)</f>
        <v>0</v>
      </c>
      <c r="R29" s="6">
        <f>IFERROR(HLOOKUP("tbattles",[1]pl!$H:$H,pos!R29),)</f>
        <v>13</v>
      </c>
      <c r="S29" s="6">
        <f>IFERROR(HLOOKUP("tbattles",[1]pl!$H:$H,pos!S29),)</f>
        <v>183</v>
      </c>
      <c r="T29" s="6">
        <f>IFERROR(HLOOKUP("tbattles",[1]pl!$H:$H,pos!T29),)</f>
        <v>98</v>
      </c>
      <c r="U29" s="6">
        <f>IFERROR(HLOOKUP("tbattles",[1]pl!$H:$H,pos!U29),)</f>
        <v>344</v>
      </c>
      <c r="V29" s="6">
        <f>IFERROR(HLOOKUP("tbattles",[1]pl!$H:$H,pos!V29),)</f>
        <v>0</v>
      </c>
      <c r="W29" s="6">
        <f>IFERROR(HLOOKUP("tbattles",[1]pl!$H:$H,pos!W29),)</f>
        <v>155</v>
      </c>
      <c r="X29" s="6">
        <f>IFERROR(HLOOKUP("tbattles",[1]pl!$H:$H,pos!X29),)</f>
        <v>129</v>
      </c>
      <c r="Y29" s="6">
        <f>IFERROR(HLOOKUP("tbattles",[1]pl!$H:$H,pos!Y29),)</f>
        <v>185</v>
      </c>
      <c r="Z29" s="6">
        <f>IFERROR(HLOOKUP("tbattles",[1]pl!$H:$H,pos!Z29),)</f>
        <v>0</v>
      </c>
      <c r="AA29" s="6">
        <f>IFERROR(HLOOKUP("tbattles",[1]pl!$H:$H,pos!AA29),)</f>
        <v>670</v>
      </c>
      <c r="AB29" s="6">
        <f>IFERROR(HLOOKUP("tbattles",[1]pl!$H:$H,pos!AB29),)</f>
        <v>0</v>
      </c>
      <c r="AC29" s="6">
        <f>IFERROR(HLOOKUP("tbattles",[1]pl!$H:$H,pos!AC29),)</f>
        <v>0</v>
      </c>
      <c r="AD29" s="6">
        <f>IFERROR(HLOOKUP("tbattles",[1]pl!$H:$H,pos!AD29),)</f>
        <v>113</v>
      </c>
      <c r="AE29" s="6">
        <f>IFERROR(HLOOKUP("tbattles",[1]pl!$H:$H,pos!AE29),)</f>
        <v>0</v>
      </c>
    </row>
    <row r="30" spans="1:31" x14ac:dyDescent="0.25">
      <c r="A30" s="6">
        <f>IFERROR(HLOOKUP("tbattles",[1]pl!$H:$H,pos!A30),)</f>
        <v>3</v>
      </c>
      <c r="B30" s="6">
        <f>IFERROR(HLOOKUP("tbattles",[1]pl!$H:$H,pos!B30),)</f>
        <v>148</v>
      </c>
      <c r="C30" s="6">
        <f>IFERROR(HLOOKUP("tbattles",[1]pl!$H:$H,pos!C30),)</f>
        <v>3</v>
      </c>
      <c r="D30" s="6">
        <f>IFERROR(HLOOKUP("tbattles",[1]pl!$H:$H,pos!D30),)</f>
        <v>0</v>
      </c>
      <c r="E30" s="6">
        <f>IFERROR(HLOOKUP("tbattles",[1]pl!$H:$H,pos!E30),)</f>
        <v>117</v>
      </c>
      <c r="F30" s="6">
        <f>IFERROR(HLOOKUP("tbattles",[1]pl!$H:$H,pos!F30),)</f>
        <v>0</v>
      </c>
      <c r="G30" s="6">
        <f>IFERROR(HLOOKUP("tbattles",[1]pl!$H:$H,pos!G30),)</f>
        <v>38</v>
      </c>
      <c r="H30" s="6">
        <f>IFERROR(HLOOKUP("tbattles",[1]pl!$H:$H,pos!H30),)</f>
        <v>120</v>
      </c>
      <c r="I30" s="6">
        <f>IFERROR(HLOOKUP("tbattles",[1]pl!$H:$H,pos!I30),)</f>
        <v>172</v>
      </c>
      <c r="J30" s="6">
        <f>IFERROR(HLOOKUP("tbattles",[1]pl!$H:$H,pos!J30),)</f>
        <v>134</v>
      </c>
      <c r="K30" s="6">
        <f>IFERROR(HLOOKUP("tbattles",[1]pl!$H:$H,pos!K30),)</f>
        <v>0</v>
      </c>
      <c r="L30" s="6">
        <f>IFERROR(HLOOKUP("tbattles",[1]pl!$H:$H,pos!L30),)</f>
        <v>287</v>
      </c>
      <c r="M30" s="6">
        <f>IFERROR(HLOOKUP("tbattles",[1]pl!$H:$H,pos!M30),)</f>
        <v>249</v>
      </c>
      <c r="N30" s="6">
        <f>IFERROR(HLOOKUP("tbattles",[1]pl!$H:$H,pos!N30),)</f>
        <v>199</v>
      </c>
      <c r="O30" s="6">
        <f>IFERROR(HLOOKUP("tbattles",[1]pl!$H:$H,pos!O30),)</f>
        <v>248</v>
      </c>
      <c r="P30" s="6"/>
      <c r="Q30" s="6">
        <f>IFERROR(HLOOKUP("tbattles",[1]pl!$H:$H,pos!Q30),)</f>
        <v>31</v>
      </c>
      <c r="R30" s="6">
        <f>IFERROR(HLOOKUP("tbattles",[1]pl!$H:$H,pos!R30),)</f>
        <v>5</v>
      </c>
      <c r="S30" s="6">
        <f>IFERROR(HLOOKUP("tbattles",[1]pl!$H:$H,pos!S30),)</f>
        <v>20</v>
      </c>
      <c r="T30" s="6">
        <f>IFERROR(HLOOKUP("tbattles",[1]pl!$H:$H,pos!T30),)</f>
        <v>40</v>
      </c>
      <c r="U30" s="6">
        <f>IFERROR(HLOOKUP("tbattles",[1]pl!$H:$H,pos!U30),)</f>
        <v>376</v>
      </c>
      <c r="V30" s="6">
        <f>IFERROR(HLOOKUP("tbattles",[1]pl!$H:$H,pos!V30),)</f>
        <v>134</v>
      </c>
      <c r="W30" s="6">
        <f>IFERROR(HLOOKUP("tbattles",[1]pl!$H:$H,pos!W30),)</f>
        <v>0</v>
      </c>
      <c r="X30" s="6">
        <f>IFERROR(HLOOKUP("tbattles",[1]pl!$H:$H,pos!X30),)</f>
        <v>1773</v>
      </c>
      <c r="Y30" s="6">
        <f>IFERROR(HLOOKUP("tbattles",[1]pl!$H:$H,pos!Y30),)</f>
        <v>217</v>
      </c>
      <c r="Z30" s="6">
        <f>IFERROR(HLOOKUP("tbattles",[1]pl!$H:$H,pos!Z30),)</f>
        <v>42</v>
      </c>
      <c r="AA30" s="6">
        <f>IFERROR(HLOOKUP("tbattles",[1]pl!$H:$H,pos!AA30),)</f>
        <v>252</v>
      </c>
      <c r="AB30" s="6">
        <f>IFERROR(HLOOKUP("tbattles",[1]pl!$H:$H,pos!AB30),)</f>
        <v>105</v>
      </c>
      <c r="AC30" s="6">
        <f>IFERROR(HLOOKUP("tbattles",[1]pl!$H:$H,pos!AC30),)</f>
        <v>1407</v>
      </c>
      <c r="AD30" s="6">
        <f>IFERROR(HLOOKUP("tbattles",[1]pl!$H:$H,pos!AD30),)</f>
        <v>79</v>
      </c>
      <c r="AE30" s="6">
        <f>IFERROR(HLOOKUP("tbattles",[1]pl!$H:$H,pos!AE30),)</f>
        <v>38</v>
      </c>
    </row>
    <row r="31" spans="1:31" x14ac:dyDescent="0.25">
      <c r="A31" s="6">
        <f>IFERROR(HLOOKUP("tbattles",[1]pl!$H:$H,pos!A31),)</f>
        <v>41</v>
      </c>
      <c r="B31" s="6">
        <f>IFERROR(HLOOKUP("tbattles",[1]pl!$H:$H,pos!B31),)</f>
        <v>2</v>
      </c>
      <c r="C31" s="6">
        <f>IFERROR(HLOOKUP("tbattles",[1]pl!$H:$H,pos!C31),)</f>
        <v>74</v>
      </c>
      <c r="D31" s="6">
        <f>IFERROR(HLOOKUP("tbattles",[1]pl!$H:$H,pos!D31),)</f>
        <v>11</v>
      </c>
      <c r="E31" s="6">
        <f>IFERROR(HLOOKUP("tbattles",[1]pl!$H:$H,pos!E31),)</f>
        <v>74</v>
      </c>
      <c r="F31" s="6">
        <f>IFERROR(HLOOKUP("tbattles",[1]pl!$H:$H,pos!F31),)</f>
        <v>22</v>
      </c>
      <c r="G31" s="6">
        <f>IFERROR(HLOOKUP("tbattles",[1]pl!$H:$H,pos!G31),)</f>
        <v>0</v>
      </c>
      <c r="H31" s="6">
        <f>IFERROR(HLOOKUP("tbattles",[1]pl!$H:$H,pos!H31),)</f>
        <v>1827</v>
      </c>
      <c r="I31" s="6">
        <f>IFERROR(HLOOKUP("tbattles",[1]pl!$H:$H,pos!I31),)</f>
        <v>125</v>
      </c>
      <c r="J31" s="6">
        <f>IFERROR(HLOOKUP("tbattles",[1]pl!$H:$H,pos!J31),)</f>
        <v>155</v>
      </c>
      <c r="K31" s="6">
        <f>IFERROR(HLOOKUP("tbattles",[1]pl!$H:$H,pos!K31),)</f>
        <v>19</v>
      </c>
      <c r="L31" s="6">
        <f>IFERROR(HLOOKUP("tbattles",[1]pl!$H:$H,pos!L31),)</f>
        <v>5</v>
      </c>
      <c r="M31" s="6">
        <f>IFERROR(HLOOKUP("tbattles",[1]pl!$H:$H,pos!M31),)</f>
        <v>486</v>
      </c>
      <c r="N31" s="6">
        <f>IFERROR(HLOOKUP("tbattles",[1]pl!$H:$H,pos!N31),)</f>
        <v>0</v>
      </c>
      <c r="O31" s="6">
        <f>IFERROR(HLOOKUP("tbattles",[1]pl!$H:$H,pos!O31),)</f>
        <v>40</v>
      </c>
      <c r="P31" s="6"/>
      <c r="Q31" s="6">
        <f>IFERROR(HLOOKUP("tbattles",[1]pl!$H:$H,pos!Q31),)</f>
        <v>113</v>
      </c>
      <c r="R31" s="6">
        <f>IFERROR(HLOOKUP("tbattles",[1]pl!$H:$H,pos!R31),)</f>
        <v>0</v>
      </c>
      <c r="S31" s="6">
        <f>IFERROR(HLOOKUP("tbattles",[1]pl!$H:$H,pos!S31),)</f>
        <v>11</v>
      </c>
      <c r="T31" s="6">
        <f>IFERROR(HLOOKUP("tbattles",[1]pl!$H:$H,pos!T31),)</f>
        <v>0</v>
      </c>
      <c r="U31" s="6">
        <f>IFERROR(HLOOKUP("tbattles",[1]pl!$H:$H,pos!U31),)</f>
        <v>1604</v>
      </c>
      <c r="V31" s="6">
        <f>IFERROR(HLOOKUP("tbattles",[1]pl!$H:$H,pos!V31),)</f>
        <v>82</v>
      </c>
      <c r="W31" s="6">
        <f>IFERROR(HLOOKUP("tbattles",[1]pl!$H:$H,pos!W31),)</f>
        <v>1672</v>
      </c>
      <c r="X31" s="6">
        <f>IFERROR(HLOOKUP("tbattles",[1]pl!$H:$H,pos!X31),)</f>
        <v>0</v>
      </c>
      <c r="Y31" s="6">
        <f>IFERROR(HLOOKUP("tbattles",[1]pl!$H:$H,pos!Y31),)</f>
        <v>0</v>
      </c>
      <c r="Z31" s="6">
        <f>IFERROR(HLOOKUP("tbattles",[1]pl!$H:$H,pos!Z31),)</f>
        <v>0</v>
      </c>
      <c r="AA31" s="6">
        <f>IFERROR(HLOOKUP("tbattles",[1]pl!$H:$H,pos!AA31),)</f>
        <v>259</v>
      </c>
      <c r="AB31" s="6">
        <f>IFERROR(HLOOKUP("tbattles",[1]pl!$H:$H,pos!AB31),)</f>
        <v>291</v>
      </c>
      <c r="AC31" s="6">
        <f>IFERROR(HLOOKUP("tbattles",[1]pl!$H:$H,pos!AC31),)</f>
        <v>35</v>
      </c>
      <c r="AD31" s="6">
        <f>IFERROR(HLOOKUP("tbattles",[1]pl!$H:$H,pos!AD31),)</f>
        <v>95</v>
      </c>
      <c r="AE31" s="6">
        <f>IFERROR(HLOOKUP("tbattles",[1]pl!$H:$H,pos!AE31),)</f>
        <v>621</v>
      </c>
    </row>
    <row r="32" spans="1:31" x14ac:dyDescent="0.25">
      <c r="A32" s="6">
        <f>IFERROR(HLOOKUP("tbattles",[1]pl!$H:$H,pos!A32),)</f>
        <v>0</v>
      </c>
      <c r="B32" s="6">
        <f>IFERROR(HLOOKUP("tbattles",[1]pl!$H:$H,pos!B32),)</f>
        <v>54</v>
      </c>
      <c r="C32" s="6">
        <f>IFERROR(HLOOKUP("tbattles",[1]pl!$H:$H,pos!C32),)</f>
        <v>320</v>
      </c>
      <c r="D32" s="6">
        <f>IFERROR(HLOOKUP("tbattles",[1]pl!$H:$H,pos!D32),)</f>
        <v>76</v>
      </c>
      <c r="E32" s="6">
        <f>IFERROR(HLOOKUP("tbattles",[1]pl!$H:$H,pos!E32),)</f>
        <v>74</v>
      </c>
      <c r="F32" s="6">
        <f>IFERROR(HLOOKUP("tbattles",[1]pl!$H:$H,pos!F32),)</f>
        <v>57</v>
      </c>
      <c r="G32" s="6">
        <f>IFERROR(HLOOKUP("tbattles",[1]pl!$H:$H,pos!G32),)</f>
        <v>12</v>
      </c>
      <c r="H32" s="6">
        <f>IFERROR(HLOOKUP("tbattles",[1]pl!$H:$H,pos!H32),)</f>
        <v>738</v>
      </c>
      <c r="I32" s="6">
        <f>IFERROR(HLOOKUP("tbattles",[1]pl!$H:$H,pos!I32),)</f>
        <v>1130</v>
      </c>
      <c r="J32" s="6">
        <f>IFERROR(HLOOKUP("tbattles",[1]pl!$H:$H,pos!J32),)</f>
        <v>264</v>
      </c>
      <c r="K32" s="6">
        <f>IFERROR(HLOOKUP("tbattles",[1]pl!$H:$H,pos!K32),)</f>
        <v>0</v>
      </c>
      <c r="L32" s="6">
        <f>IFERROR(HLOOKUP("tbattles",[1]pl!$H:$H,pos!L32),)</f>
        <v>346</v>
      </c>
      <c r="M32" s="6">
        <f>IFERROR(HLOOKUP("tbattles",[1]pl!$H:$H,pos!M32),)</f>
        <v>0</v>
      </c>
      <c r="N32" s="6">
        <f>IFERROR(HLOOKUP("tbattles",[1]pl!$H:$H,pos!N32),)</f>
        <v>136</v>
      </c>
      <c r="O32" s="6">
        <f>IFERROR(HLOOKUP("tbattles",[1]pl!$H:$H,pos!O32),)</f>
        <v>0</v>
      </c>
      <c r="P32" s="6"/>
      <c r="Q32" s="6">
        <f>IFERROR(HLOOKUP("tbattles",[1]pl!$H:$H,pos!Q32),)</f>
        <v>42</v>
      </c>
      <c r="R32" s="6">
        <f>IFERROR(HLOOKUP("tbattles",[1]pl!$H:$H,pos!R32),)</f>
        <v>11</v>
      </c>
      <c r="S32" s="6">
        <f>IFERROR(HLOOKUP("tbattles",[1]pl!$H:$H,pos!S32),)</f>
        <v>848</v>
      </c>
      <c r="T32" s="6">
        <f>IFERROR(HLOOKUP("tbattles",[1]pl!$H:$H,pos!T32),)</f>
        <v>0</v>
      </c>
      <c r="U32" s="6">
        <f>IFERROR(HLOOKUP("tbattles",[1]pl!$H:$H,pos!U32),)</f>
        <v>49</v>
      </c>
      <c r="V32" s="6">
        <f>IFERROR(HLOOKUP("tbattles",[1]pl!$H:$H,pos!V32),)</f>
        <v>32</v>
      </c>
      <c r="W32" s="6">
        <f>IFERROR(HLOOKUP("tbattles",[1]pl!$H:$H,pos!W32),)</f>
        <v>79</v>
      </c>
      <c r="X32" s="6">
        <f>IFERROR(HLOOKUP("tbattles",[1]pl!$H:$H,pos!X32),)</f>
        <v>333</v>
      </c>
      <c r="Y32" s="6">
        <f>IFERROR(HLOOKUP("tbattles",[1]pl!$H:$H,pos!Y32),)</f>
        <v>1243</v>
      </c>
      <c r="Z32" s="6">
        <f>IFERROR(HLOOKUP("tbattles",[1]pl!$H:$H,pos!Z32),)</f>
        <v>112</v>
      </c>
      <c r="AA32" s="6">
        <f>IFERROR(HLOOKUP("tbattles",[1]pl!$H:$H,pos!AA32),)</f>
        <v>0</v>
      </c>
      <c r="AB32" s="6">
        <f>IFERROR(HLOOKUP("tbattles",[1]pl!$H:$H,pos!AB32),)</f>
        <v>11</v>
      </c>
      <c r="AC32" s="6">
        <f>IFERROR(HLOOKUP("tbattles",[1]pl!$H:$H,pos!AC32),)</f>
        <v>29</v>
      </c>
      <c r="AD32" s="6">
        <f>IFERROR(HLOOKUP("tbattles",[1]pl!$H:$H,pos!AD32),)</f>
        <v>0</v>
      </c>
      <c r="AE32" s="6">
        <f>IFERROR(HLOOKUP("tbattles",[1]pl!$H:$H,pos!AE32),)</f>
        <v>0</v>
      </c>
    </row>
    <row r="33" spans="1:31" x14ac:dyDescent="0.25">
      <c r="A33" s="6">
        <f>IFERROR(HLOOKUP("tbattles",[1]pl!$H:$H,pos!A33),)</f>
        <v>104</v>
      </c>
      <c r="B33" s="6">
        <f>IFERROR(HLOOKUP("tbattles",[1]pl!$H:$H,pos!B33),)</f>
        <v>80</v>
      </c>
      <c r="C33" s="6">
        <f>IFERROR(HLOOKUP("tbattles",[1]pl!$H:$H,pos!C33),)</f>
        <v>70</v>
      </c>
      <c r="D33" s="6">
        <f>IFERROR(HLOOKUP("tbattles",[1]pl!$H:$H,pos!D33),)</f>
        <v>74</v>
      </c>
      <c r="E33" s="6">
        <f>IFERROR(HLOOKUP("tbattles",[1]pl!$H:$H,pos!E33),)</f>
        <v>40</v>
      </c>
      <c r="F33" s="6">
        <f>IFERROR(HLOOKUP("tbattles",[1]pl!$H:$H,pos!F33),)</f>
        <v>78</v>
      </c>
      <c r="G33" s="6">
        <f>IFERROR(HLOOKUP("tbattles",[1]pl!$H:$H,pos!G33),)</f>
        <v>104</v>
      </c>
      <c r="H33" s="6">
        <f>IFERROR(HLOOKUP("tbattles",[1]pl!$H:$H,pos!H33),)</f>
        <v>0</v>
      </c>
      <c r="I33" s="6">
        <f>IFERROR(HLOOKUP("tbattles",[1]pl!$H:$H,pos!I33),)</f>
        <v>4</v>
      </c>
      <c r="J33" s="6">
        <f>IFERROR(HLOOKUP("tbattles",[1]pl!$H:$H,pos!J33),)</f>
        <v>10</v>
      </c>
      <c r="K33" s="6">
        <f>IFERROR(HLOOKUP("tbattles",[1]pl!$H:$H,pos!K33),)</f>
        <v>20</v>
      </c>
      <c r="L33" s="6">
        <f>IFERROR(HLOOKUP("tbattles",[1]pl!$H:$H,pos!L33),)</f>
        <v>257</v>
      </c>
      <c r="M33" s="6">
        <f>IFERROR(HLOOKUP("tbattles",[1]pl!$H:$H,pos!M33),)</f>
        <v>25</v>
      </c>
      <c r="N33" s="6">
        <f>IFERROR(HLOOKUP("tbattles",[1]pl!$H:$H,pos!N33),)</f>
        <v>110</v>
      </c>
      <c r="O33" s="6">
        <f>IFERROR(HLOOKUP("tbattles",[1]pl!$H:$H,pos!O33),)</f>
        <v>37</v>
      </c>
      <c r="P33" s="6"/>
      <c r="Q33" s="6">
        <f>IFERROR(HLOOKUP("tbattles",[1]pl!$H:$H,pos!Q33),)</f>
        <v>0</v>
      </c>
      <c r="R33" s="6">
        <f>IFERROR(HLOOKUP("tbattles",[1]pl!$H:$H,pos!R33),)</f>
        <v>452</v>
      </c>
      <c r="S33" s="6">
        <f>IFERROR(HLOOKUP("tbattles",[1]pl!$H:$H,pos!S33),)</f>
        <v>62</v>
      </c>
      <c r="T33" s="6">
        <f>IFERROR(HLOOKUP("tbattles",[1]pl!$H:$H,pos!T33),)</f>
        <v>19</v>
      </c>
      <c r="U33" s="6">
        <f>IFERROR(HLOOKUP("tbattles",[1]pl!$H:$H,pos!U33),)</f>
        <v>125</v>
      </c>
      <c r="V33" s="6">
        <f>IFERROR(HLOOKUP("tbattles",[1]pl!$H:$H,pos!V33),)</f>
        <v>44</v>
      </c>
      <c r="W33" s="6">
        <f>IFERROR(HLOOKUP("tbattles",[1]pl!$H:$H,pos!W33),)</f>
        <v>0</v>
      </c>
      <c r="X33" s="6">
        <f>IFERROR(HLOOKUP("tbattles",[1]pl!$H:$H,pos!X33),)</f>
        <v>0</v>
      </c>
      <c r="Y33" s="6">
        <f>IFERROR(HLOOKUP("tbattles",[1]pl!$H:$H,pos!Y33),)</f>
        <v>15</v>
      </c>
      <c r="Z33" s="6">
        <f>IFERROR(HLOOKUP("tbattles",[1]pl!$H:$H,pos!Z33),)</f>
        <v>0</v>
      </c>
      <c r="AA33" s="6">
        <f>IFERROR(HLOOKUP("tbattles",[1]pl!$H:$H,pos!AA33),)</f>
        <v>275</v>
      </c>
      <c r="AB33" s="6">
        <f>IFERROR(HLOOKUP("tbattles",[1]pl!$H:$H,pos!AB33),)</f>
        <v>548</v>
      </c>
      <c r="AC33" s="6">
        <f>IFERROR(HLOOKUP("tbattles",[1]pl!$H:$H,pos!AC33),)</f>
        <v>0</v>
      </c>
      <c r="AD33" s="6">
        <f>IFERROR(HLOOKUP("tbattles",[1]pl!$H:$H,pos!AD33),)</f>
        <v>12</v>
      </c>
      <c r="AE33" s="6">
        <f>IFERROR(HLOOKUP("tbattles",[1]pl!$H:$H,pos!AE33),)</f>
        <v>109</v>
      </c>
    </row>
    <row r="34" spans="1:31" x14ac:dyDescent="0.25">
      <c r="A34" s="6">
        <f>IFERROR(HLOOKUP("tbattles",[1]pl!$H:$H,pos!A34),)</f>
        <v>55</v>
      </c>
      <c r="B34" s="6">
        <f>IFERROR(HLOOKUP("tbattles",[1]pl!$H:$H,pos!B34),)</f>
        <v>34</v>
      </c>
      <c r="C34" s="6">
        <f>IFERROR(HLOOKUP("tbattles",[1]pl!$H:$H,pos!C34),)</f>
        <v>74</v>
      </c>
      <c r="D34" s="6">
        <f>IFERROR(HLOOKUP("tbattles",[1]pl!$H:$H,pos!D34),)</f>
        <v>0</v>
      </c>
      <c r="E34" s="6">
        <f>IFERROR(HLOOKUP("tbattles",[1]pl!$H:$H,pos!E34),)</f>
        <v>237</v>
      </c>
      <c r="F34" s="6">
        <f>IFERROR(HLOOKUP("tbattles",[1]pl!$H:$H,pos!F34),)</f>
        <v>8</v>
      </c>
      <c r="G34" s="6">
        <f>IFERROR(HLOOKUP("tbattles",[1]pl!$H:$H,pos!G34),)</f>
        <v>0</v>
      </c>
      <c r="H34" s="6">
        <f>IFERROR(HLOOKUP("tbattles",[1]pl!$H:$H,pos!H34),)</f>
        <v>26</v>
      </c>
      <c r="I34" s="6">
        <f>IFERROR(HLOOKUP("tbattles",[1]pl!$H:$H,pos!I34),)</f>
        <v>0</v>
      </c>
      <c r="J34" s="6">
        <f>IFERROR(HLOOKUP("tbattles",[1]pl!$H:$H,pos!J34),)</f>
        <v>27</v>
      </c>
      <c r="K34" s="6">
        <f>IFERROR(HLOOKUP("tbattles",[1]pl!$H:$H,pos!K34),)</f>
        <v>48</v>
      </c>
      <c r="L34" s="6">
        <f>IFERROR(HLOOKUP("tbattles",[1]pl!$H:$H,pos!L34),)</f>
        <v>53</v>
      </c>
      <c r="M34" s="6">
        <f>IFERROR(HLOOKUP("tbattles",[1]pl!$H:$H,pos!M34),)</f>
        <v>165</v>
      </c>
      <c r="N34" s="6">
        <f>IFERROR(HLOOKUP("tbattles",[1]pl!$H:$H,pos!N34),)</f>
        <v>27</v>
      </c>
      <c r="O34" s="6">
        <f>IFERROR(HLOOKUP("tbattles",[1]pl!$H:$H,pos!O34),)</f>
        <v>107</v>
      </c>
      <c r="P34" s="6"/>
      <c r="Q34" s="6">
        <f>IFERROR(HLOOKUP("tbattles",[1]pl!$H:$H,pos!Q34),)</f>
        <v>46</v>
      </c>
      <c r="R34" s="6">
        <f>IFERROR(HLOOKUP("tbattles",[1]pl!$H:$H,pos!R34),)</f>
        <v>54</v>
      </c>
      <c r="S34" s="6">
        <f>IFERROR(HLOOKUP("tbattles",[1]pl!$H:$H,pos!S34),)</f>
        <v>25</v>
      </c>
      <c r="T34" s="6">
        <f>IFERROR(HLOOKUP("tbattles",[1]pl!$H:$H,pos!T34),)</f>
        <v>41</v>
      </c>
      <c r="U34" s="6">
        <f>IFERROR(HLOOKUP("tbattles",[1]pl!$H:$H,pos!U34),)</f>
        <v>1</v>
      </c>
      <c r="V34" s="6">
        <f>IFERROR(HLOOKUP("tbattles",[1]pl!$H:$H,pos!V34),)</f>
        <v>52</v>
      </c>
      <c r="W34" s="6">
        <f>IFERROR(HLOOKUP("tbattles",[1]pl!$H:$H,pos!W34),)</f>
        <v>164</v>
      </c>
      <c r="X34" s="6">
        <f>IFERROR(HLOOKUP("tbattles",[1]pl!$H:$H,pos!X34),)</f>
        <v>6</v>
      </c>
      <c r="Y34" s="6">
        <f>IFERROR(HLOOKUP("tbattles",[1]pl!$H:$H,pos!Y34),)</f>
        <v>170</v>
      </c>
      <c r="Z34" s="6">
        <f>IFERROR(HLOOKUP("tbattles",[1]pl!$H:$H,pos!Z34),)</f>
        <v>25</v>
      </c>
      <c r="AA34" s="6">
        <f>IFERROR(HLOOKUP("tbattles",[1]pl!$H:$H,pos!AA34),)</f>
        <v>0</v>
      </c>
      <c r="AB34" s="6">
        <f>IFERROR(HLOOKUP("tbattles",[1]pl!$H:$H,pos!AB34),)</f>
        <v>184</v>
      </c>
      <c r="AC34" s="6">
        <f>IFERROR(HLOOKUP("tbattles",[1]pl!$H:$H,pos!AC34),)</f>
        <v>27</v>
      </c>
      <c r="AD34" s="6">
        <f>IFERROR(HLOOKUP("tbattles",[1]pl!$H:$H,pos!AD34),)</f>
        <v>8</v>
      </c>
      <c r="AE34" s="6">
        <f>IFERROR(HLOOKUP("tbattles",[1]pl!$H:$H,pos!AE34),)</f>
        <v>43</v>
      </c>
    </row>
    <row r="35" spans="1:31" x14ac:dyDescent="0.25">
      <c r="A35" s="6">
        <f>IFERROR(HLOOKUP("tbattles",[1]pl!$H:$H,pos!A35),)</f>
        <v>0</v>
      </c>
      <c r="B35" s="6">
        <f>IFERROR(HLOOKUP("tbattles",[1]pl!$H:$H,pos!B35),)</f>
        <v>7</v>
      </c>
      <c r="C35" s="6">
        <f>IFERROR(HLOOKUP("tbattles",[1]pl!$H:$H,pos!C35),)</f>
        <v>0</v>
      </c>
      <c r="D35" s="6">
        <f>IFERROR(HLOOKUP("tbattles",[1]pl!$H:$H,pos!D35),)</f>
        <v>473</v>
      </c>
      <c r="E35" s="6">
        <f>IFERROR(HLOOKUP("tbattles",[1]pl!$H:$H,pos!E35),)</f>
        <v>23</v>
      </c>
      <c r="F35" s="6">
        <f>IFERROR(HLOOKUP("tbattles",[1]pl!$H:$H,pos!F35),)</f>
        <v>85</v>
      </c>
      <c r="G35" s="6">
        <f>IFERROR(HLOOKUP("tbattles",[1]pl!$H:$H,pos!G35),)</f>
        <v>74</v>
      </c>
      <c r="H35" s="6">
        <f>IFERROR(HLOOKUP("tbattles",[1]pl!$H:$H,pos!H35),)</f>
        <v>57</v>
      </c>
      <c r="I35" s="6">
        <f>IFERROR(HLOOKUP("tbattles",[1]pl!$H:$H,pos!I35),)</f>
        <v>0</v>
      </c>
      <c r="J35" s="6">
        <f>IFERROR(HLOOKUP("tbattles",[1]pl!$H:$H,pos!J35),)</f>
        <v>4</v>
      </c>
      <c r="K35" s="6">
        <f>IFERROR(HLOOKUP("tbattles",[1]pl!$H:$H,pos!K35),)</f>
        <v>18</v>
      </c>
      <c r="L35" s="6">
        <f>IFERROR(HLOOKUP("tbattles",[1]pl!$H:$H,pos!L35),)</f>
        <v>93</v>
      </c>
      <c r="M35" s="6">
        <f>IFERROR(HLOOKUP("tbattles",[1]pl!$H:$H,pos!M35),)</f>
        <v>0</v>
      </c>
      <c r="N35" s="6">
        <f>IFERROR(HLOOKUP("tbattles",[1]pl!$H:$H,pos!N35),)</f>
        <v>51</v>
      </c>
      <c r="O35" s="6">
        <f>IFERROR(HLOOKUP("tbattles",[1]pl!$H:$H,pos!O35),)</f>
        <v>62</v>
      </c>
      <c r="P35" s="6"/>
      <c r="Q35" s="6">
        <f>IFERROR(HLOOKUP("tbattles",[1]pl!$H:$H,pos!Q35),)</f>
        <v>90</v>
      </c>
      <c r="R35" s="6">
        <f>IFERROR(HLOOKUP("tbattles",[1]pl!$H:$H,pos!R35),)</f>
        <v>92</v>
      </c>
      <c r="S35" s="6">
        <f>IFERROR(HLOOKUP("tbattles",[1]pl!$H:$H,pos!S35),)</f>
        <v>118</v>
      </c>
      <c r="T35" s="6">
        <f>IFERROR(HLOOKUP("tbattles",[1]pl!$H:$H,pos!T35),)</f>
        <v>580</v>
      </c>
      <c r="U35" s="6">
        <f>IFERROR(HLOOKUP("tbattles",[1]pl!$H:$H,pos!U35),)</f>
        <v>16</v>
      </c>
      <c r="V35" s="6">
        <f>IFERROR(HLOOKUP("tbattles",[1]pl!$H:$H,pos!V35),)</f>
        <v>34</v>
      </c>
      <c r="W35" s="6">
        <f>IFERROR(HLOOKUP("tbattles",[1]pl!$H:$H,pos!W35),)</f>
        <v>165</v>
      </c>
      <c r="X35" s="6">
        <f>IFERROR(HLOOKUP("tbattles",[1]pl!$H:$H,pos!X35),)</f>
        <v>19</v>
      </c>
      <c r="Y35" s="6">
        <f>IFERROR(HLOOKUP("tbattles",[1]pl!$H:$H,pos!Y35),)</f>
        <v>4</v>
      </c>
      <c r="Z35" s="6">
        <f>IFERROR(HLOOKUP("tbattles",[1]pl!$H:$H,pos!Z35),)</f>
        <v>2055</v>
      </c>
      <c r="AA35" s="6">
        <f>IFERROR(HLOOKUP("tbattles",[1]pl!$H:$H,pos!AA35),)</f>
        <v>176</v>
      </c>
      <c r="AB35" s="6">
        <f>IFERROR(HLOOKUP("tbattles",[1]pl!$H:$H,pos!AB35),)</f>
        <v>317</v>
      </c>
      <c r="AC35" s="6">
        <f>IFERROR(HLOOKUP("tbattles",[1]pl!$H:$H,pos!AC35),)</f>
        <v>0</v>
      </c>
      <c r="AD35" s="6">
        <f>IFERROR(HLOOKUP("tbattles",[1]pl!$H:$H,pos!AD35),)</f>
        <v>36</v>
      </c>
      <c r="AE35" s="6">
        <f>IFERROR(HLOOKUP("tbattles",[1]pl!$H:$H,pos!AE35),)</f>
        <v>158</v>
      </c>
    </row>
    <row r="36" spans="1:31" x14ac:dyDescent="0.25">
      <c r="A36" s="6">
        <f>IFERROR(HLOOKUP("tbattles",[1]pl!$H:$H,pos!A36),)</f>
        <v>96</v>
      </c>
      <c r="B36" s="6">
        <f>IFERROR(HLOOKUP("tbattles",[1]pl!$H:$H,pos!B36),)</f>
        <v>21</v>
      </c>
      <c r="C36" s="6">
        <f>IFERROR(HLOOKUP("tbattles",[1]pl!$H:$H,pos!C36),)</f>
        <v>54</v>
      </c>
      <c r="D36" s="6">
        <f>IFERROR(HLOOKUP("tbattles",[1]pl!$H:$H,pos!D36),)</f>
        <v>0</v>
      </c>
      <c r="E36" s="6">
        <f>IFERROR(HLOOKUP("tbattles",[1]pl!$H:$H,pos!E36),)</f>
        <v>22</v>
      </c>
      <c r="F36" s="6">
        <f>IFERROR(HLOOKUP("tbattles",[1]pl!$H:$H,pos!F36),)</f>
        <v>1</v>
      </c>
      <c r="G36" s="6">
        <f>IFERROR(HLOOKUP("tbattles",[1]pl!$H:$H,pos!G36),)</f>
        <v>74</v>
      </c>
      <c r="H36" s="6">
        <f>IFERROR(HLOOKUP("tbattles",[1]pl!$H:$H,pos!H36),)</f>
        <v>0</v>
      </c>
      <c r="I36" s="6">
        <f>IFERROR(HLOOKUP("tbattles",[1]pl!$H:$H,pos!I36),)</f>
        <v>0</v>
      </c>
      <c r="J36" s="6">
        <f>IFERROR(HLOOKUP("tbattles",[1]pl!$H:$H,pos!J36),)</f>
        <v>0</v>
      </c>
      <c r="K36" s="6">
        <f>IFERROR(HLOOKUP("tbattles",[1]pl!$H:$H,pos!K36),)</f>
        <v>1</v>
      </c>
      <c r="L36" s="6">
        <f>IFERROR(HLOOKUP("tbattles",[1]pl!$H:$H,pos!L36),)</f>
        <v>0</v>
      </c>
      <c r="M36" s="6">
        <f>IFERROR(HLOOKUP("tbattles",[1]pl!$H:$H,pos!M36),)</f>
        <v>18</v>
      </c>
      <c r="N36" s="6">
        <f>IFERROR(HLOOKUP("tbattles",[1]pl!$H:$H,pos!N36),)</f>
        <v>0</v>
      </c>
      <c r="O36" s="6">
        <f>IFERROR(HLOOKUP("tbattles",[1]pl!$H:$H,pos!O36),)</f>
        <v>0</v>
      </c>
      <c r="P36" s="6"/>
      <c r="Q36" s="6">
        <f>IFERROR(HLOOKUP("tbattles",[1]pl!$H:$H,pos!Q36),)</f>
        <v>564</v>
      </c>
      <c r="R36" s="6">
        <f>IFERROR(HLOOKUP("tbattles",[1]pl!$H:$H,pos!R36),)</f>
        <v>181</v>
      </c>
      <c r="S36" s="6">
        <f>IFERROR(HLOOKUP("tbattles",[1]pl!$H:$H,pos!S36),)</f>
        <v>0</v>
      </c>
      <c r="T36" s="6">
        <f>IFERROR(HLOOKUP("tbattles",[1]pl!$H:$H,pos!T36),)</f>
        <v>11</v>
      </c>
      <c r="U36" s="6">
        <f>IFERROR(HLOOKUP("tbattles",[1]pl!$H:$H,pos!U36),)</f>
        <v>231</v>
      </c>
      <c r="V36" s="6">
        <f>IFERROR(HLOOKUP("tbattles",[1]pl!$H:$H,pos!V36),)</f>
        <v>153</v>
      </c>
      <c r="W36" s="6">
        <f>IFERROR(HLOOKUP("tbattles",[1]pl!$H:$H,pos!W36),)</f>
        <v>5</v>
      </c>
      <c r="X36" s="6">
        <f>IFERROR(HLOOKUP("tbattles",[1]pl!$H:$H,pos!X36),)</f>
        <v>0</v>
      </c>
      <c r="Y36" s="6">
        <f>IFERROR(HLOOKUP("tbattles",[1]pl!$H:$H,pos!Y36),)</f>
        <v>0</v>
      </c>
      <c r="Z36" s="6">
        <f>IFERROR(HLOOKUP("tbattles",[1]pl!$H:$H,pos!Z36),)</f>
        <v>0</v>
      </c>
      <c r="AA36" s="6">
        <f>IFERROR(HLOOKUP("tbattles",[1]pl!$H:$H,pos!AA36),)</f>
        <v>0</v>
      </c>
      <c r="AB36" s="6">
        <f>IFERROR(HLOOKUP("tbattles",[1]pl!$H:$H,pos!AB36),)</f>
        <v>0</v>
      </c>
      <c r="AC36" s="6">
        <f>IFERROR(HLOOKUP("tbattles",[1]pl!$H:$H,pos!AC36),)</f>
        <v>34</v>
      </c>
      <c r="AD36" s="6">
        <f>IFERROR(HLOOKUP("tbattles",[1]pl!$H:$H,pos!AD36),)</f>
        <v>160</v>
      </c>
      <c r="AE36" s="6">
        <f>IFERROR(HLOOKUP("tbattles",[1]pl!$H:$H,pos!AE36),)</f>
        <v>0</v>
      </c>
    </row>
    <row r="37" spans="1:31" x14ac:dyDescent="0.25">
      <c r="A37" s="6">
        <f>IFERROR(HLOOKUP("tbattles",[1]pl!$H:$H,pos!A37),)</f>
        <v>889</v>
      </c>
      <c r="B37" s="6">
        <f>IFERROR(HLOOKUP("tbattles",[1]pl!$H:$H,pos!B37),)</f>
        <v>339</v>
      </c>
      <c r="C37" s="6">
        <f>IFERROR(HLOOKUP("tbattles",[1]pl!$H:$H,pos!C37),)</f>
        <v>233</v>
      </c>
      <c r="D37" s="6">
        <f>IFERROR(HLOOKUP("tbattles",[1]pl!$H:$H,pos!D37),)</f>
        <v>754</v>
      </c>
      <c r="E37" s="6">
        <f>IFERROR(HLOOKUP("tbattles",[1]pl!$H:$H,pos!E37),)</f>
        <v>74</v>
      </c>
      <c r="F37" s="6">
        <f>IFERROR(HLOOKUP("tbattles",[1]pl!$H:$H,pos!F37),)</f>
        <v>52</v>
      </c>
      <c r="G37" s="6">
        <f>IFERROR(HLOOKUP("tbattles",[1]pl!$H:$H,pos!G37),)</f>
        <v>203</v>
      </c>
      <c r="H37" s="6">
        <f>IFERROR(HLOOKUP("tbattles",[1]pl!$H:$H,pos!H37),)</f>
        <v>17</v>
      </c>
      <c r="I37" s="6">
        <f>IFERROR(HLOOKUP("tbattles",[1]pl!$H:$H,pos!I37),)</f>
        <v>185</v>
      </c>
      <c r="J37" s="6">
        <f>IFERROR(HLOOKUP("tbattles",[1]pl!$H:$H,pos!J37),)</f>
        <v>268</v>
      </c>
      <c r="K37" s="6">
        <f>IFERROR(HLOOKUP("tbattles",[1]pl!$H:$H,pos!K37),)</f>
        <v>48</v>
      </c>
      <c r="L37" s="6">
        <f>IFERROR(HLOOKUP("tbattles",[1]pl!$H:$H,pos!L37),)</f>
        <v>38</v>
      </c>
      <c r="M37" s="6">
        <f>IFERROR(HLOOKUP("tbattles",[1]pl!$H:$H,pos!M37),)</f>
        <v>41</v>
      </c>
      <c r="N37" s="6">
        <f>IFERROR(HLOOKUP("tbattles",[1]pl!$H:$H,pos!N37),)</f>
        <v>23</v>
      </c>
      <c r="O37" s="6">
        <f>IFERROR(HLOOKUP("tbattles",[1]pl!$H:$H,pos!O37),)</f>
        <v>2479</v>
      </c>
      <c r="P37" s="6"/>
      <c r="Q37" s="6">
        <f>IFERROR(HLOOKUP("tbattles",[1]pl!$H:$H,pos!Q37),)</f>
        <v>12</v>
      </c>
      <c r="R37" s="6">
        <f>IFERROR(HLOOKUP("tbattles",[1]pl!$H:$H,pos!R37),)</f>
        <v>80</v>
      </c>
      <c r="S37" s="6">
        <f>IFERROR(HLOOKUP("tbattles",[1]pl!$H:$H,pos!S37),)</f>
        <v>0</v>
      </c>
      <c r="T37" s="6">
        <f>IFERROR(HLOOKUP("tbattles",[1]pl!$H:$H,pos!T37),)</f>
        <v>0</v>
      </c>
      <c r="U37" s="6">
        <f>IFERROR(HLOOKUP("tbattles",[1]pl!$H:$H,pos!U37),)</f>
        <v>451</v>
      </c>
      <c r="V37" s="6">
        <f>IFERROR(HLOOKUP("tbattles",[1]pl!$H:$H,pos!V37),)</f>
        <v>170</v>
      </c>
      <c r="W37" s="6">
        <f>IFERROR(HLOOKUP("tbattles",[1]pl!$H:$H,pos!W37),)</f>
        <v>58</v>
      </c>
      <c r="X37" s="6">
        <f>IFERROR(HLOOKUP("tbattles",[1]pl!$H:$H,pos!X37),)</f>
        <v>9</v>
      </c>
      <c r="Y37" s="6">
        <f>IFERROR(HLOOKUP("tbattles",[1]pl!$H:$H,pos!Y37),)</f>
        <v>158</v>
      </c>
      <c r="Z37" s="6">
        <f>IFERROR(HLOOKUP("tbattles",[1]pl!$H:$H,pos!Z37),)</f>
        <v>65</v>
      </c>
      <c r="AA37" s="6">
        <f>IFERROR(HLOOKUP("tbattles",[1]pl!$H:$H,pos!AA37),)</f>
        <v>296</v>
      </c>
      <c r="AB37" s="6">
        <f>IFERROR(HLOOKUP("tbattles",[1]pl!$H:$H,pos!AB37),)</f>
        <v>1042</v>
      </c>
      <c r="AC37" s="6">
        <f>IFERROR(HLOOKUP("tbattles",[1]pl!$H:$H,pos!AC37),)</f>
        <v>253</v>
      </c>
      <c r="AD37" s="6">
        <f>IFERROR(HLOOKUP("tbattles",[1]pl!$H:$H,pos!AD37),)</f>
        <v>76</v>
      </c>
      <c r="AE37" s="6">
        <f>IFERROR(HLOOKUP("tbattles",[1]pl!$H:$H,pos!AE37),)</f>
        <v>209</v>
      </c>
    </row>
    <row r="38" spans="1:31" x14ac:dyDescent="0.25">
      <c r="A38" s="6">
        <f>IFERROR(HLOOKUP("tbattles",[1]pl!$H:$H,pos!A38),)</f>
        <v>33</v>
      </c>
      <c r="B38" s="6">
        <f>IFERROR(HLOOKUP("tbattles",[1]pl!$H:$H,pos!B38),)</f>
        <v>45</v>
      </c>
      <c r="C38" s="6">
        <f>IFERROR(HLOOKUP("tbattles",[1]pl!$H:$H,pos!C38),)</f>
        <v>299</v>
      </c>
      <c r="D38" s="6">
        <f>IFERROR(HLOOKUP("tbattles",[1]pl!$H:$H,pos!D38),)</f>
        <v>23</v>
      </c>
      <c r="E38" s="6">
        <f>IFERROR(HLOOKUP("tbattles",[1]pl!$H:$H,pos!E38),)</f>
        <v>25</v>
      </c>
      <c r="F38" s="6">
        <f>IFERROR(HLOOKUP("tbattles",[1]pl!$H:$H,pos!F38),)</f>
        <v>74</v>
      </c>
      <c r="G38" s="6">
        <f>IFERROR(HLOOKUP("tbattles",[1]pl!$H:$H,pos!G38),)</f>
        <v>11</v>
      </c>
      <c r="H38" s="6">
        <f>IFERROR(HLOOKUP("tbattles",[1]pl!$H:$H,pos!H38),)</f>
        <v>67</v>
      </c>
      <c r="I38" s="6">
        <f>IFERROR(HLOOKUP("tbattles",[1]pl!$H:$H,pos!I38),)</f>
        <v>0</v>
      </c>
      <c r="J38" s="6">
        <f>IFERROR(HLOOKUP("tbattles",[1]pl!$H:$H,pos!J38),)</f>
        <v>6</v>
      </c>
      <c r="K38" s="6">
        <f>IFERROR(HLOOKUP("tbattles",[1]pl!$H:$H,pos!K38),)</f>
        <v>87</v>
      </c>
      <c r="L38" s="6">
        <f>IFERROR(HLOOKUP("tbattles",[1]pl!$H:$H,pos!L38),)</f>
        <v>102</v>
      </c>
      <c r="M38" s="6">
        <f>IFERROR(HLOOKUP("tbattles",[1]pl!$H:$H,pos!M38),)</f>
        <v>0</v>
      </c>
      <c r="N38" s="6">
        <f>IFERROR(HLOOKUP("tbattles",[1]pl!$H:$H,pos!N38),)</f>
        <v>0</v>
      </c>
      <c r="O38" s="6">
        <f>IFERROR(HLOOKUP("tbattles",[1]pl!$H:$H,pos!O38),)</f>
        <v>0</v>
      </c>
      <c r="P38" s="6"/>
      <c r="Q38" s="6">
        <f>IFERROR(HLOOKUP("tbattles",[1]pl!$H:$H,pos!Q38),)</f>
        <v>90</v>
      </c>
      <c r="R38" s="6">
        <f>IFERROR(HLOOKUP("tbattles",[1]pl!$H:$H,pos!R38),)</f>
        <v>0</v>
      </c>
      <c r="S38" s="6">
        <f>IFERROR(HLOOKUP("tbattles",[1]pl!$H:$H,pos!S38),)</f>
        <v>87</v>
      </c>
      <c r="T38" s="6">
        <f>IFERROR(HLOOKUP("tbattles",[1]pl!$H:$H,pos!T38),)</f>
        <v>70</v>
      </c>
      <c r="U38" s="6">
        <f>IFERROR(HLOOKUP("tbattles",[1]pl!$H:$H,pos!U38),)</f>
        <v>10</v>
      </c>
      <c r="V38" s="6">
        <f>IFERROR(HLOOKUP("tbattles",[1]pl!$H:$H,pos!V38),)</f>
        <v>31</v>
      </c>
      <c r="W38" s="6">
        <f>IFERROR(HLOOKUP("tbattles",[1]pl!$H:$H,pos!W38),)</f>
        <v>0</v>
      </c>
      <c r="X38" s="6">
        <f>IFERROR(HLOOKUP("tbattles",[1]pl!$H:$H,pos!X38),)</f>
        <v>116</v>
      </c>
      <c r="Y38" s="6">
        <f>IFERROR(HLOOKUP("tbattles",[1]pl!$H:$H,pos!Y38),)</f>
        <v>0</v>
      </c>
      <c r="Z38" s="6">
        <f>IFERROR(HLOOKUP("tbattles",[1]pl!$H:$H,pos!Z38),)</f>
        <v>99</v>
      </c>
      <c r="AA38" s="6">
        <f>IFERROR(HLOOKUP("tbattles",[1]pl!$H:$H,pos!AA38),)</f>
        <v>192</v>
      </c>
      <c r="AB38" s="6">
        <f>IFERROR(HLOOKUP("tbattles",[1]pl!$H:$H,pos!AB38),)</f>
        <v>990</v>
      </c>
      <c r="AC38" s="6">
        <f>IFERROR(HLOOKUP("tbattles",[1]pl!$H:$H,pos!AC38),)</f>
        <v>33</v>
      </c>
      <c r="AD38" s="6">
        <f>IFERROR(HLOOKUP("tbattles",[1]pl!$H:$H,pos!AD38),)</f>
        <v>1875</v>
      </c>
      <c r="AE38" s="6">
        <f>IFERROR(HLOOKUP("tbattles",[1]pl!$H:$H,pos!AE38),)</f>
        <v>7</v>
      </c>
    </row>
    <row r="39" spans="1:31" x14ac:dyDescent="0.25">
      <c r="A39" s="6">
        <f>IFERROR(HLOOKUP("tbattles",[1]pl!$H:$H,pos!A39),)</f>
        <v>0</v>
      </c>
      <c r="B39" s="6">
        <f>IFERROR(HLOOKUP("tbattles",[1]pl!$H:$H,pos!B39),)</f>
        <v>23</v>
      </c>
      <c r="C39" s="6">
        <f>IFERROR(HLOOKUP("tbattles",[1]pl!$H:$H,pos!C39),)</f>
        <v>43</v>
      </c>
      <c r="D39" s="6">
        <f>IFERROR(HLOOKUP("tbattles",[1]pl!$H:$H,pos!D39),)</f>
        <v>14</v>
      </c>
      <c r="E39" s="6">
        <f>IFERROR(HLOOKUP("tbattles",[1]pl!$H:$H,pos!E39),)</f>
        <v>0</v>
      </c>
      <c r="F39" s="6">
        <f>IFERROR(HLOOKUP("tbattles",[1]pl!$H:$H,pos!F39),)</f>
        <v>13</v>
      </c>
      <c r="G39" s="6">
        <f>IFERROR(HLOOKUP("tbattles",[1]pl!$H:$H,pos!G39),)</f>
        <v>0</v>
      </c>
      <c r="H39" s="6">
        <f>IFERROR(HLOOKUP("tbattles",[1]pl!$H:$H,pos!H39),)</f>
        <v>94</v>
      </c>
      <c r="I39" s="6">
        <f>IFERROR(HLOOKUP("tbattles",[1]pl!$H:$H,pos!I39),)</f>
        <v>77</v>
      </c>
      <c r="J39" s="6">
        <f>IFERROR(HLOOKUP("tbattles",[1]pl!$H:$H,pos!J39),)</f>
        <v>0</v>
      </c>
      <c r="K39" s="6">
        <f>IFERROR(HLOOKUP("tbattles",[1]pl!$H:$H,pos!K39),)</f>
        <v>156</v>
      </c>
      <c r="L39" s="6">
        <f>IFERROR(HLOOKUP("tbattles",[1]pl!$H:$H,pos!L39),)</f>
        <v>7</v>
      </c>
      <c r="M39" s="6">
        <f>IFERROR(HLOOKUP("tbattles",[1]pl!$H:$H,pos!M39),)</f>
        <v>0</v>
      </c>
      <c r="N39" s="6">
        <f>IFERROR(HLOOKUP("tbattles",[1]pl!$H:$H,pos!N39),)</f>
        <v>0</v>
      </c>
      <c r="O39" s="6">
        <f>IFERROR(HLOOKUP("tbattles",[1]pl!$H:$H,pos!O39),)</f>
        <v>5</v>
      </c>
      <c r="P39" s="6"/>
      <c r="Q39" s="6">
        <f>IFERROR(HLOOKUP("tbattles",[1]pl!$H:$H,pos!Q39),)</f>
        <v>59</v>
      </c>
      <c r="R39" s="6">
        <f>IFERROR(HLOOKUP("tbattles",[1]pl!$H:$H,pos!R39),)</f>
        <v>0</v>
      </c>
      <c r="S39" s="6">
        <f>IFERROR(HLOOKUP("tbattles",[1]pl!$H:$H,pos!S39),)</f>
        <v>93</v>
      </c>
      <c r="T39" s="6">
        <f>IFERROR(HLOOKUP("tbattles",[1]pl!$H:$H,pos!T39),)</f>
        <v>58</v>
      </c>
      <c r="U39" s="6">
        <f>IFERROR(HLOOKUP("tbattles",[1]pl!$H:$H,pos!U39),)</f>
        <v>34</v>
      </c>
      <c r="V39" s="6">
        <f>IFERROR(HLOOKUP("tbattles",[1]pl!$H:$H,pos!V39),)</f>
        <v>8</v>
      </c>
      <c r="W39" s="6">
        <f>IFERROR(HLOOKUP("tbattles",[1]pl!$H:$H,pos!W39),)</f>
        <v>48</v>
      </c>
      <c r="X39" s="6">
        <f>IFERROR(HLOOKUP("tbattles",[1]pl!$H:$H,pos!X39),)</f>
        <v>5</v>
      </c>
      <c r="Y39" s="6">
        <f>IFERROR(HLOOKUP("tbattles",[1]pl!$H:$H,pos!Y39),)</f>
        <v>0</v>
      </c>
      <c r="Z39" s="6">
        <f>IFERROR(HLOOKUP("tbattles",[1]pl!$H:$H,pos!Z39),)</f>
        <v>0</v>
      </c>
      <c r="AA39" s="6">
        <f>IFERROR(HLOOKUP("tbattles",[1]pl!$H:$H,pos!AA39),)</f>
        <v>608</v>
      </c>
      <c r="AB39" s="6">
        <f>IFERROR(HLOOKUP("tbattles",[1]pl!$H:$H,pos!AB39),)</f>
        <v>252</v>
      </c>
      <c r="AC39" s="6">
        <f>IFERROR(HLOOKUP("tbattles",[1]pl!$H:$H,pos!AC39),)</f>
        <v>17</v>
      </c>
      <c r="AD39" s="6">
        <f>IFERROR(HLOOKUP("tbattles",[1]pl!$H:$H,pos!AD39),)</f>
        <v>0</v>
      </c>
      <c r="AE39" s="6">
        <f>IFERROR(HLOOKUP("tbattles",[1]pl!$H:$H,pos!AE39),)</f>
        <v>16</v>
      </c>
    </row>
    <row r="40" spans="1:31" x14ac:dyDescent="0.25">
      <c r="A40" s="6">
        <f>IFERROR(HLOOKUP("tbattles",[1]pl!$H:$H,pos!A40),)</f>
        <v>29</v>
      </c>
      <c r="B40" s="6">
        <f>IFERROR(HLOOKUP("tbattles",[1]pl!$H:$H,pos!B40),)</f>
        <v>0</v>
      </c>
      <c r="C40" s="6">
        <f>IFERROR(HLOOKUP("tbattles",[1]pl!$H:$H,pos!C40),)</f>
        <v>0</v>
      </c>
      <c r="D40" s="6">
        <f>IFERROR(HLOOKUP("tbattles",[1]pl!$H:$H,pos!D40),)</f>
        <v>0</v>
      </c>
      <c r="E40" s="6">
        <f>IFERROR(HLOOKUP("tbattles",[1]pl!$H:$H,pos!E40),)</f>
        <v>0</v>
      </c>
      <c r="F40" s="6">
        <f>IFERROR(HLOOKUP("tbattles",[1]pl!$H:$H,pos!F40),)</f>
        <v>850</v>
      </c>
      <c r="G40" s="6">
        <f>IFERROR(HLOOKUP("tbattles",[1]pl!$H:$H,pos!G40),)</f>
        <v>0</v>
      </c>
      <c r="H40" s="6">
        <f>IFERROR(HLOOKUP("tbattles",[1]pl!$H:$H,pos!H40),)</f>
        <v>0</v>
      </c>
      <c r="I40" s="6">
        <f>IFERROR(HLOOKUP("tbattles",[1]pl!$H:$H,pos!I40),)</f>
        <v>43</v>
      </c>
      <c r="J40" s="6">
        <f>IFERROR(HLOOKUP("tbattles",[1]pl!$H:$H,pos!J40),)</f>
        <v>0</v>
      </c>
      <c r="K40" s="6">
        <f>IFERROR(HLOOKUP("tbattles",[1]pl!$H:$H,pos!K40),)</f>
        <v>35</v>
      </c>
      <c r="L40" s="6">
        <f>IFERROR(HLOOKUP("tbattles",[1]pl!$H:$H,pos!L40),)</f>
        <v>8</v>
      </c>
      <c r="M40" s="6">
        <f>IFERROR(HLOOKUP("tbattles",[1]pl!$H:$H,pos!M40),)</f>
        <v>62</v>
      </c>
      <c r="N40" s="6">
        <f>IFERROR(HLOOKUP("tbattles",[1]pl!$H:$H,pos!N40),)</f>
        <v>485</v>
      </c>
      <c r="O40" s="6">
        <f>IFERROR(HLOOKUP("tbattles",[1]pl!$H:$H,pos!O40),)</f>
        <v>7</v>
      </c>
      <c r="P40" s="6"/>
      <c r="Q40" s="6">
        <f>IFERROR(HLOOKUP("tbattles",[1]pl!$H:$H,pos!Q40),)</f>
        <v>0</v>
      </c>
      <c r="R40" s="6">
        <f>IFERROR(HLOOKUP("tbattles",[1]pl!$H:$H,pos!R40),)</f>
        <v>22</v>
      </c>
      <c r="S40" s="6">
        <f>IFERROR(HLOOKUP("tbattles",[1]pl!$H:$H,pos!S40),)</f>
        <v>4</v>
      </c>
      <c r="T40" s="6">
        <f>IFERROR(HLOOKUP("tbattles",[1]pl!$H:$H,pos!T40),)</f>
        <v>0</v>
      </c>
      <c r="U40" s="6">
        <f>IFERROR(HLOOKUP("tbattles",[1]pl!$H:$H,pos!U40),)</f>
        <v>19</v>
      </c>
      <c r="V40" s="6">
        <f>IFERROR(HLOOKUP("tbattles",[1]pl!$H:$H,pos!V40),)</f>
        <v>0</v>
      </c>
      <c r="W40" s="6">
        <f>IFERROR(HLOOKUP("tbattles",[1]pl!$H:$H,pos!W40),)</f>
        <v>0</v>
      </c>
      <c r="X40" s="6">
        <f>IFERROR(HLOOKUP("tbattles",[1]pl!$H:$H,pos!X40),)</f>
        <v>0</v>
      </c>
      <c r="Y40" s="6">
        <f>IFERROR(HLOOKUP("tbattles",[1]pl!$H:$H,pos!Y40),)</f>
        <v>38</v>
      </c>
      <c r="Z40" s="6">
        <f>IFERROR(HLOOKUP("tbattles",[1]pl!$H:$H,pos!Z40),)</f>
        <v>1</v>
      </c>
      <c r="AA40" s="6">
        <f>IFERROR(HLOOKUP("tbattles",[1]pl!$H:$H,pos!AA40),)</f>
        <v>40</v>
      </c>
      <c r="AB40" s="6">
        <f>IFERROR(HLOOKUP("tbattles",[1]pl!$H:$H,pos!AB40),)</f>
        <v>646</v>
      </c>
      <c r="AC40" s="6">
        <f>IFERROR(HLOOKUP("tbattles",[1]pl!$H:$H,pos!AC40),)</f>
        <v>0</v>
      </c>
      <c r="AD40" s="6">
        <f>IFERROR(HLOOKUP("tbattles",[1]pl!$H:$H,pos!AD40),)</f>
        <v>0</v>
      </c>
      <c r="AE40" s="6">
        <f>IFERROR(HLOOKUP("tbattles",[1]pl!$H:$H,pos!AE40),)</f>
        <v>18</v>
      </c>
    </row>
    <row r="41" spans="1:31" x14ac:dyDescent="0.25">
      <c r="A41" s="6">
        <f>IFERROR(HLOOKUP("tbattles",[1]pl!$H:$H,pos!A41),)</f>
        <v>0</v>
      </c>
      <c r="B41" s="6">
        <f>IFERROR(HLOOKUP("tbattles",[1]pl!$H:$H,pos!B41),)</f>
        <v>0</v>
      </c>
      <c r="C41" s="6">
        <f>IFERROR(HLOOKUP("tbattles",[1]pl!$H:$H,pos!C41),)</f>
        <v>21</v>
      </c>
      <c r="D41" s="6">
        <f>IFERROR(HLOOKUP("tbattles",[1]pl!$H:$H,pos!D41),)</f>
        <v>33</v>
      </c>
      <c r="E41" s="6">
        <f>IFERROR(HLOOKUP("tbattles",[1]pl!$H:$H,pos!E41),)</f>
        <v>9</v>
      </c>
      <c r="F41" s="6">
        <f>IFERROR(HLOOKUP("tbattles",[1]pl!$H:$H,pos!F41),)</f>
        <v>42</v>
      </c>
      <c r="G41" s="6">
        <f>IFERROR(HLOOKUP("tbattles",[1]pl!$H:$H,pos!G41),)</f>
        <v>26</v>
      </c>
      <c r="H41" s="6">
        <f>IFERROR(HLOOKUP("tbattles",[1]pl!$H:$H,pos!H41),)</f>
        <v>0</v>
      </c>
      <c r="I41" s="6">
        <f>IFERROR(HLOOKUP("tbattles",[1]pl!$H:$H,pos!I41),)</f>
        <v>0</v>
      </c>
      <c r="J41" s="6">
        <f>IFERROR(HLOOKUP("tbattles",[1]pl!$H:$H,pos!J41),)</f>
        <v>311</v>
      </c>
      <c r="K41" s="6">
        <f>IFERROR(HLOOKUP("tbattles",[1]pl!$H:$H,pos!K41),)</f>
        <v>0</v>
      </c>
      <c r="L41" s="6">
        <f>IFERROR(HLOOKUP("tbattles",[1]pl!$H:$H,pos!L41),)</f>
        <v>60</v>
      </c>
      <c r="M41" s="6">
        <f>IFERROR(HLOOKUP("tbattles",[1]pl!$H:$H,pos!M41),)</f>
        <v>0</v>
      </c>
      <c r="N41" s="6">
        <f>IFERROR(HLOOKUP("tbattles",[1]pl!$H:$H,pos!N41),)</f>
        <v>0</v>
      </c>
      <c r="O41" s="6">
        <f>IFERROR(HLOOKUP("tbattles",[1]pl!$H:$H,pos!O41),)</f>
        <v>0</v>
      </c>
      <c r="P41" s="6"/>
      <c r="Q41" s="6">
        <f>IFERROR(HLOOKUP("tbattles",[1]pl!$H:$H,pos!Q41),)</f>
        <v>0</v>
      </c>
      <c r="R41" s="6">
        <f>IFERROR(HLOOKUP("tbattles",[1]pl!$H:$H,pos!R41),)</f>
        <v>14</v>
      </c>
      <c r="S41" s="6">
        <f>IFERROR(HLOOKUP("tbattles",[1]pl!$H:$H,pos!S41),)</f>
        <v>55</v>
      </c>
      <c r="T41" s="6">
        <f>IFERROR(HLOOKUP("tbattles",[1]pl!$H:$H,pos!T41),)</f>
        <v>0</v>
      </c>
      <c r="U41" s="6">
        <f>IFERROR(HLOOKUP("tbattles",[1]pl!$H:$H,pos!U41),)</f>
        <v>30</v>
      </c>
      <c r="V41" s="6">
        <f>IFERROR(HLOOKUP("tbattles",[1]pl!$H:$H,pos!V41),)</f>
        <v>18</v>
      </c>
      <c r="W41" s="6">
        <f>IFERROR(HLOOKUP("tbattles",[1]pl!$H:$H,pos!W41),)</f>
        <v>49</v>
      </c>
      <c r="X41" s="6">
        <f>IFERROR(HLOOKUP("tbattles",[1]pl!$H:$H,pos!X41),)</f>
        <v>28</v>
      </c>
      <c r="Y41" s="6">
        <f>IFERROR(HLOOKUP("tbattles",[1]pl!$H:$H,pos!Y41),)</f>
        <v>17</v>
      </c>
      <c r="Z41" s="6">
        <f>IFERROR(HLOOKUP("tbattles",[1]pl!$H:$H,pos!Z41),)</f>
        <v>9</v>
      </c>
      <c r="AA41" s="6">
        <f>IFERROR(HLOOKUP("tbattles",[1]pl!$H:$H,pos!AA41),)</f>
        <v>0</v>
      </c>
      <c r="AB41" s="6">
        <f>IFERROR(HLOOKUP("tbattles",[1]pl!$H:$H,pos!AB41),)</f>
        <v>0</v>
      </c>
      <c r="AC41" s="6">
        <f>IFERROR(HLOOKUP("tbattles",[1]pl!$H:$H,pos!AC41),)</f>
        <v>161</v>
      </c>
      <c r="AD41" s="6">
        <f>IFERROR(HLOOKUP("tbattles",[1]pl!$H:$H,pos!AD41),)</f>
        <v>0</v>
      </c>
      <c r="AE41" s="6">
        <f>IFERROR(HLOOKUP("tbattles",[1]pl!$H:$H,pos!AE41),)</f>
        <v>197</v>
      </c>
    </row>
    <row r="42" spans="1:31" x14ac:dyDescent="0.25">
      <c r="A42" s="6">
        <f>IFERROR(HLOOKUP("tbattles",[1]pl!$H:$H,pos!A42),)</f>
        <v>23</v>
      </c>
      <c r="B42" s="6">
        <f>IFERROR(HLOOKUP("tbattles",[1]pl!$H:$H,pos!B42),)</f>
        <v>700</v>
      </c>
      <c r="C42" s="6">
        <f>IFERROR(HLOOKUP("tbattles",[1]pl!$H:$H,pos!C42),)</f>
        <v>39</v>
      </c>
      <c r="D42" s="6">
        <f>IFERROR(HLOOKUP("tbattles",[1]pl!$H:$H,pos!D42),)</f>
        <v>75</v>
      </c>
      <c r="E42" s="6">
        <f>IFERROR(HLOOKUP("tbattles",[1]pl!$H:$H,pos!E42),)</f>
        <v>2</v>
      </c>
      <c r="F42" s="6">
        <f>IFERROR(HLOOKUP("tbattles",[1]pl!$H:$H,pos!F42),)</f>
        <v>74</v>
      </c>
      <c r="G42" s="6">
        <f>IFERROR(HLOOKUP("tbattles",[1]pl!$H:$H,pos!G42),)</f>
        <v>3</v>
      </c>
      <c r="H42" s="6">
        <f>IFERROR(HLOOKUP("tbattles",[1]pl!$H:$H,pos!H42),)</f>
        <v>0</v>
      </c>
      <c r="I42" s="6">
        <f>IFERROR(HLOOKUP("tbattles",[1]pl!$H:$H,pos!I42),)</f>
        <v>0</v>
      </c>
      <c r="J42" s="6">
        <f>IFERROR(HLOOKUP("tbattles",[1]pl!$H:$H,pos!J42),)</f>
        <v>178</v>
      </c>
      <c r="K42" s="6">
        <f>IFERROR(HLOOKUP("tbattles",[1]pl!$H:$H,pos!K42),)</f>
        <v>50</v>
      </c>
      <c r="L42" s="6">
        <f>IFERROR(HLOOKUP("tbattles",[1]pl!$H:$H,pos!L42),)</f>
        <v>4</v>
      </c>
      <c r="M42" s="6">
        <f>IFERROR(HLOOKUP("tbattles",[1]pl!$H:$H,pos!M42),)</f>
        <v>60</v>
      </c>
      <c r="N42" s="6">
        <f>IFERROR(HLOOKUP("tbattles",[1]pl!$H:$H,pos!N42),)</f>
        <v>55</v>
      </c>
      <c r="O42" s="6">
        <f>IFERROR(HLOOKUP("tbattles",[1]pl!$H:$H,pos!O42),)</f>
        <v>114</v>
      </c>
      <c r="P42" s="6"/>
      <c r="Q42" s="6">
        <f>IFERROR(HLOOKUP("tbattles",[1]pl!$H:$H,pos!Q42),)</f>
        <v>0</v>
      </c>
      <c r="R42" s="6">
        <f>IFERROR(HLOOKUP("tbattles",[1]pl!$H:$H,pos!R42),)</f>
        <v>673</v>
      </c>
      <c r="S42" s="6">
        <f>IFERROR(HLOOKUP("tbattles",[1]pl!$H:$H,pos!S42),)</f>
        <v>569</v>
      </c>
      <c r="T42" s="6">
        <f>IFERROR(HLOOKUP("tbattles",[1]pl!$H:$H,pos!T42),)</f>
        <v>32</v>
      </c>
      <c r="U42" s="6">
        <f>IFERROR(HLOOKUP("tbattles",[1]pl!$H:$H,pos!U42),)</f>
        <v>107</v>
      </c>
      <c r="V42" s="6">
        <f>IFERROR(HLOOKUP("tbattles",[1]pl!$H:$H,pos!V42),)</f>
        <v>0</v>
      </c>
      <c r="W42" s="6">
        <f>IFERROR(HLOOKUP("tbattles",[1]pl!$H:$H,pos!W42),)</f>
        <v>1312</v>
      </c>
      <c r="X42" s="6">
        <f>IFERROR(HLOOKUP("tbattles",[1]pl!$H:$H,pos!X42),)</f>
        <v>64</v>
      </c>
      <c r="Y42" s="6">
        <f>IFERROR(HLOOKUP("tbattles",[1]pl!$H:$H,pos!Y42),)</f>
        <v>102</v>
      </c>
      <c r="Z42" s="6">
        <f>IFERROR(HLOOKUP("tbattles",[1]pl!$H:$H,pos!Z42),)</f>
        <v>25</v>
      </c>
      <c r="AA42" s="6">
        <f>IFERROR(HLOOKUP("tbattles",[1]pl!$H:$H,pos!AA42),)</f>
        <v>0</v>
      </c>
      <c r="AB42" s="6">
        <f>IFERROR(HLOOKUP("tbattles",[1]pl!$H:$H,pos!AB42),)</f>
        <v>50</v>
      </c>
      <c r="AC42" s="6">
        <f>IFERROR(HLOOKUP("tbattles",[1]pl!$H:$H,pos!AC42),)</f>
        <v>38</v>
      </c>
      <c r="AD42" s="6">
        <f>IFERROR(HLOOKUP("tbattles",[1]pl!$H:$H,pos!AD42),)</f>
        <v>3</v>
      </c>
      <c r="AE42" s="6">
        <f>IFERROR(HLOOKUP("tbattles",[1]pl!$H:$H,pos!AE42),)</f>
        <v>20</v>
      </c>
    </row>
    <row r="43" spans="1:31" x14ac:dyDescent="0.25">
      <c r="A43" s="6">
        <f>IFERROR(HLOOKUP("tbattles",[1]pl!$H:$H,pos!A43),)</f>
        <v>73</v>
      </c>
      <c r="B43" s="6">
        <f>IFERROR(HLOOKUP("tbattles",[1]pl!$H:$H,pos!B43),)</f>
        <v>16</v>
      </c>
      <c r="C43" s="6">
        <f>IFERROR(HLOOKUP("tbattles",[1]pl!$H:$H,pos!C43),)</f>
        <v>51</v>
      </c>
      <c r="D43" s="6">
        <f>IFERROR(HLOOKUP("tbattles",[1]pl!$H:$H,pos!D43),)</f>
        <v>74</v>
      </c>
      <c r="E43" s="6">
        <f>IFERROR(HLOOKUP("tbattles",[1]pl!$H:$H,pos!E43),)</f>
        <v>0</v>
      </c>
      <c r="F43" s="6">
        <f>IFERROR(HLOOKUP("tbattles",[1]pl!$H:$H,pos!F43),)</f>
        <v>291</v>
      </c>
      <c r="G43" s="6">
        <f>IFERROR(HLOOKUP("tbattles",[1]pl!$H:$H,pos!G43),)</f>
        <v>120</v>
      </c>
      <c r="H43" s="6">
        <f>IFERROR(HLOOKUP("tbattles",[1]pl!$H:$H,pos!H43),)</f>
        <v>0</v>
      </c>
      <c r="I43" s="6">
        <f>IFERROR(HLOOKUP("tbattles",[1]pl!$H:$H,pos!I43),)</f>
        <v>42</v>
      </c>
      <c r="J43" s="6">
        <f>IFERROR(HLOOKUP("tbattles",[1]pl!$H:$H,pos!J43),)</f>
        <v>3</v>
      </c>
      <c r="K43" s="6">
        <f>IFERROR(HLOOKUP("tbattles",[1]pl!$H:$H,pos!K43),)</f>
        <v>0</v>
      </c>
      <c r="L43" s="6">
        <f>IFERROR(HLOOKUP("tbattles",[1]pl!$H:$H,pos!L43),)</f>
        <v>30</v>
      </c>
      <c r="M43" s="6">
        <f>IFERROR(HLOOKUP("tbattles",[1]pl!$H:$H,pos!M43),)</f>
        <v>131</v>
      </c>
      <c r="N43" s="6">
        <f>IFERROR(HLOOKUP("tbattles",[1]pl!$H:$H,pos!N43),)</f>
        <v>218</v>
      </c>
      <c r="O43" s="6">
        <f>IFERROR(HLOOKUP("tbattles",[1]pl!$H:$H,pos!O43),)</f>
        <v>21</v>
      </c>
      <c r="P43" s="6"/>
      <c r="Q43" s="6">
        <f>IFERROR(HLOOKUP("tbattles",[1]pl!$H:$H,pos!Q43),)</f>
        <v>0</v>
      </c>
      <c r="R43" s="6">
        <f>IFERROR(HLOOKUP("tbattles",[1]pl!$H:$H,pos!R43),)</f>
        <v>0</v>
      </c>
      <c r="S43" s="6">
        <f>IFERROR(HLOOKUP("tbattles",[1]pl!$H:$H,pos!S43),)</f>
        <v>0</v>
      </c>
      <c r="T43" s="6">
        <f>IFERROR(HLOOKUP("tbattles",[1]pl!$H:$H,pos!T43),)</f>
        <v>40</v>
      </c>
      <c r="U43" s="6">
        <f>IFERROR(HLOOKUP("tbattles",[1]pl!$H:$H,pos!U43),)</f>
        <v>0</v>
      </c>
      <c r="V43" s="6">
        <f>IFERROR(HLOOKUP("tbattles",[1]pl!$H:$H,pos!V43),)</f>
        <v>194</v>
      </c>
      <c r="W43" s="6">
        <f>IFERROR(HLOOKUP("tbattles",[1]pl!$H:$H,pos!W43),)</f>
        <v>20</v>
      </c>
      <c r="X43" s="6">
        <f>IFERROR(HLOOKUP("tbattles",[1]pl!$H:$H,pos!X43),)</f>
        <v>200</v>
      </c>
      <c r="Y43" s="6">
        <f>IFERROR(HLOOKUP("tbattles",[1]pl!$H:$H,pos!Y43),)</f>
        <v>78</v>
      </c>
      <c r="Z43" s="6">
        <f>IFERROR(HLOOKUP("tbattles",[1]pl!$H:$H,pos!Z43),)</f>
        <v>211</v>
      </c>
      <c r="AA43" s="6">
        <f>IFERROR(HLOOKUP("tbattles",[1]pl!$H:$H,pos!AA43),)</f>
        <v>183</v>
      </c>
      <c r="AB43" s="6">
        <f>IFERROR(HLOOKUP("tbattles",[1]pl!$H:$H,pos!AB43),)</f>
        <v>44</v>
      </c>
      <c r="AC43" s="6">
        <f>IFERROR(HLOOKUP("tbattles",[1]pl!$H:$H,pos!AC43),)</f>
        <v>41</v>
      </c>
      <c r="AD43" s="6">
        <f>IFERROR(HLOOKUP("tbattles",[1]pl!$H:$H,pos!AD43),)</f>
        <v>71</v>
      </c>
      <c r="AE43" s="6">
        <f>IFERROR(HLOOKUP("tbattles",[1]pl!$H:$H,pos!AE43),)</f>
        <v>241</v>
      </c>
    </row>
    <row r="44" spans="1:31" x14ac:dyDescent="0.25">
      <c r="A44" s="6">
        <f>IFERROR(HLOOKUP("tbattles",[1]pl!$H:$H,pos!A44),)</f>
        <v>0</v>
      </c>
      <c r="B44" s="6">
        <f>IFERROR(HLOOKUP("tbattles",[1]pl!$H:$H,pos!B44),)</f>
        <v>139</v>
      </c>
      <c r="C44" s="6">
        <f>IFERROR(HLOOKUP("tbattles",[1]pl!$H:$H,pos!C44),)</f>
        <v>0</v>
      </c>
      <c r="D44" s="6">
        <f>IFERROR(HLOOKUP("tbattles",[1]pl!$H:$H,pos!D44),)</f>
        <v>74</v>
      </c>
      <c r="E44" s="6">
        <f>IFERROR(HLOOKUP("tbattles",[1]pl!$H:$H,pos!E44),)</f>
        <v>126</v>
      </c>
      <c r="F44" s="6">
        <f>IFERROR(HLOOKUP("tbattles",[1]pl!$H:$H,pos!F44),)</f>
        <v>9</v>
      </c>
      <c r="G44" s="6">
        <f>IFERROR(HLOOKUP("tbattles",[1]pl!$H:$H,pos!G44),)</f>
        <v>5</v>
      </c>
      <c r="H44" s="6">
        <f>IFERROR(HLOOKUP("tbattles",[1]pl!$H:$H,pos!H44),)</f>
        <v>912</v>
      </c>
      <c r="I44" s="6">
        <f>IFERROR(HLOOKUP("tbattles",[1]pl!$H:$H,pos!I44),)</f>
        <v>0</v>
      </c>
      <c r="J44" s="6">
        <f>IFERROR(HLOOKUP("tbattles",[1]pl!$H:$H,pos!J44),)</f>
        <v>313</v>
      </c>
      <c r="K44" s="6">
        <f>IFERROR(HLOOKUP("tbattles",[1]pl!$H:$H,pos!K44),)</f>
        <v>182</v>
      </c>
      <c r="L44" s="6">
        <f>IFERROR(HLOOKUP("tbattles",[1]pl!$H:$H,pos!L44),)</f>
        <v>1245</v>
      </c>
      <c r="M44" s="6">
        <f>IFERROR(HLOOKUP("tbattles",[1]pl!$H:$H,pos!M44),)</f>
        <v>14</v>
      </c>
      <c r="N44" s="6">
        <f>IFERROR(HLOOKUP("tbattles",[1]pl!$H:$H,pos!N44),)</f>
        <v>262</v>
      </c>
      <c r="O44" s="6">
        <f>IFERROR(HLOOKUP("tbattles",[1]pl!$H:$H,pos!O44),)</f>
        <v>50</v>
      </c>
      <c r="P44" s="6"/>
      <c r="Q44" s="6">
        <f>IFERROR(HLOOKUP("tbattles",[1]pl!$H:$H,pos!Q44),)</f>
        <v>71</v>
      </c>
      <c r="R44" s="6">
        <f>IFERROR(HLOOKUP("tbattles",[1]pl!$H:$H,pos!R44),)</f>
        <v>2</v>
      </c>
      <c r="S44" s="6">
        <f>IFERROR(HLOOKUP("tbattles",[1]pl!$H:$H,pos!S44),)</f>
        <v>0</v>
      </c>
      <c r="T44" s="6">
        <f>IFERROR(HLOOKUP("tbattles",[1]pl!$H:$H,pos!T44),)</f>
        <v>88</v>
      </c>
      <c r="U44" s="6">
        <f>IFERROR(HLOOKUP("tbattles",[1]pl!$H:$H,pos!U44),)</f>
        <v>0</v>
      </c>
      <c r="V44" s="6">
        <f>IFERROR(HLOOKUP("tbattles",[1]pl!$H:$H,pos!V44),)</f>
        <v>0</v>
      </c>
      <c r="W44" s="6">
        <f>IFERROR(HLOOKUP("tbattles",[1]pl!$H:$H,pos!W44),)</f>
        <v>28</v>
      </c>
      <c r="X44" s="6">
        <f>IFERROR(HLOOKUP("tbattles",[1]pl!$H:$H,pos!X44),)</f>
        <v>323</v>
      </c>
      <c r="Y44" s="6">
        <f>IFERROR(HLOOKUP("tbattles",[1]pl!$H:$H,pos!Y44),)</f>
        <v>0</v>
      </c>
      <c r="Z44" s="6">
        <f>IFERROR(HLOOKUP("tbattles",[1]pl!$H:$H,pos!Z44),)</f>
        <v>49</v>
      </c>
      <c r="AA44" s="6">
        <f>IFERROR(HLOOKUP("tbattles",[1]pl!$H:$H,pos!AA44),)</f>
        <v>29</v>
      </c>
      <c r="AB44" s="6">
        <f>IFERROR(HLOOKUP("tbattles",[1]pl!$H:$H,pos!AB44),)</f>
        <v>44</v>
      </c>
      <c r="AC44" s="6">
        <f>IFERROR(HLOOKUP("tbattles",[1]pl!$H:$H,pos!AC44),)</f>
        <v>92</v>
      </c>
      <c r="AD44" s="6">
        <f>IFERROR(HLOOKUP("tbattles",[1]pl!$H:$H,pos!AD44),)</f>
        <v>110</v>
      </c>
      <c r="AE44" s="6">
        <f>IFERROR(HLOOKUP("tbattles",[1]pl!$H:$H,pos!AE44),)</f>
        <v>39</v>
      </c>
    </row>
    <row r="45" spans="1:31" x14ac:dyDescent="0.25">
      <c r="A45" s="6">
        <f>IFERROR(HLOOKUP("tbattles",[1]pl!$H:$H,pos!A45),)</f>
        <v>794</v>
      </c>
      <c r="B45" s="6">
        <f>IFERROR(HLOOKUP("tbattles",[1]pl!$H:$H,pos!B45),)</f>
        <v>19</v>
      </c>
      <c r="C45" s="6">
        <f>IFERROR(HLOOKUP("tbattles",[1]pl!$H:$H,pos!C45),)</f>
        <v>25</v>
      </c>
      <c r="D45" s="6">
        <f>IFERROR(HLOOKUP("tbattles",[1]pl!$H:$H,pos!D45),)</f>
        <v>0</v>
      </c>
      <c r="E45" s="6">
        <f>IFERROR(HLOOKUP("tbattles",[1]pl!$H:$H,pos!E45),)</f>
        <v>71</v>
      </c>
      <c r="F45" s="6">
        <f>IFERROR(HLOOKUP("tbattles",[1]pl!$H:$H,pos!F45),)</f>
        <v>74</v>
      </c>
      <c r="G45" s="6">
        <f>IFERROR(HLOOKUP("tbattles",[1]pl!$H:$H,pos!G45),)</f>
        <v>34</v>
      </c>
      <c r="H45" s="6">
        <f>IFERROR(HLOOKUP("tbattles",[1]pl!$H:$H,pos!H45),)</f>
        <v>152</v>
      </c>
      <c r="I45" s="6">
        <f>IFERROR(HLOOKUP("tbattles",[1]pl!$H:$H,pos!I45),)</f>
        <v>0</v>
      </c>
      <c r="J45" s="6">
        <f>IFERROR(HLOOKUP("tbattles",[1]pl!$H:$H,pos!J45),)</f>
        <v>735</v>
      </c>
      <c r="K45" s="6">
        <f>IFERROR(HLOOKUP("tbattles",[1]pl!$H:$H,pos!K45),)</f>
        <v>89</v>
      </c>
      <c r="L45" s="6">
        <f>IFERROR(HLOOKUP("tbattles",[1]pl!$H:$H,pos!L45),)</f>
        <v>1043</v>
      </c>
      <c r="M45" s="6">
        <f>IFERROR(HLOOKUP("tbattles",[1]pl!$H:$H,pos!M45),)</f>
        <v>15</v>
      </c>
      <c r="N45" s="6">
        <f>IFERROR(HLOOKUP("tbattles",[1]pl!$H:$H,pos!N45),)</f>
        <v>5</v>
      </c>
      <c r="O45" s="6">
        <f>IFERROR(HLOOKUP("tbattles",[1]pl!$H:$H,pos!O45),)</f>
        <v>240</v>
      </c>
      <c r="P45" s="6"/>
      <c r="Q45" s="6">
        <f>IFERROR(HLOOKUP("tbattles",[1]pl!$H:$H,pos!Q45),)</f>
        <v>0</v>
      </c>
      <c r="R45" s="6">
        <f>IFERROR(HLOOKUP("tbattles",[1]pl!$H:$H,pos!R45),)</f>
        <v>1672</v>
      </c>
      <c r="S45" s="6">
        <f>IFERROR(HLOOKUP("tbattles",[1]pl!$H:$H,pos!S45),)</f>
        <v>6</v>
      </c>
      <c r="T45" s="6">
        <f>IFERROR(HLOOKUP("tbattles",[1]pl!$H:$H,pos!T45),)</f>
        <v>547</v>
      </c>
      <c r="U45" s="6">
        <f>IFERROR(HLOOKUP("tbattles",[1]pl!$H:$H,pos!U45),)</f>
        <v>21</v>
      </c>
      <c r="V45" s="6">
        <f>IFERROR(HLOOKUP("tbattles",[1]pl!$H:$H,pos!V45),)</f>
        <v>122</v>
      </c>
      <c r="W45" s="6">
        <f>IFERROR(HLOOKUP("tbattles",[1]pl!$H:$H,pos!W45),)</f>
        <v>864</v>
      </c>
      <c r="X45" s="6">
        <f>IFERROR(HLOOKUP("tbattles",[1]pl!$H:$H,pos!X45),)</f>
        <v>16</v>
      </c>
      <c r="Y45" s="6">
        <f>IFERROR(HLOOKUP("tbattles",[1]pl!$H:$H,pos!Y45),)</f>
        <v>41</v>
      </c>
      <c r="Z45" s="6">
        <f>IFERROR(HLOOKUP("tbattles",[1]pl!$H:$H,pos!Z45),)</f>
        <v>45</v>
      </c>
      <c r="AA45" s="6">
        <f>IFERROR(HLOOKUP("tbattles",[1]pl!$H:$H,pos!AA45),)</f>
        <v>295</v>
      </c>
      <c r="AB45" s="6">
        <f>IFERROR(HLOOKUP("tbattles",[1]pl!$H:$H,pos!AB45),)</f>
        <v>21</v>
      </c>
      <c r="AC45" s="6">
        <f>IFERROR(HLOOKUP("tbattles",[1]pl!$H:$H,pos!AC45),)</f>
        <v>0</v>
      </c>
      <c r="AD45" s="6">
        <f>IFERROR(HLOOKUP("tbattles",[1]pl!$H:$H,pos!AD45),)</f>
        <v>112</v>
      </c>
      <c r="AE45" s="6">
        <f>IFERROR(HLOOKUP("tbattles",[1]pl!$H:$H,pos!AE45),)</f>
        <v>308</v>
      </c>
    </row>
    <row r="46" spans="1:31" x14ac:dyDescent="0.25">
      <c r="A46" s="6">
        <f>IFERROR(HLOOKUP("tbattles",[1]pl!$H:$H,pos!A46),)</f>
        <v>189</v>
      </c>
      <c r="B46" s="6">
        <f>IFERROR(HLOOKUP("tbattles",[1]pl!$H:$H,pos!B46),)</f>
        <v>40</v>
      </c>
      <c r="C46" s="6">
        <f>IFERROR(HLOOKUP("tbattles",[1]pl!$H:$H,pos!C46),)</f>
        <v>32</v>
      </c>
      <c r="D46" s="6">
        <f>IFERROR(HLOOKUP("tbattles",[1]pl!$H:$H,pos!D46),)</f>
        <v>4</v>
      </c>
      <c r="E46" s="6">
        <f>IFERROR(HLOOKUP("tbattles",[1]pl!$H:$H,pos!E46),)</f>
        <v>74</v>
      </c>
      <c r="F46" s="6">
        <f>IFERROR(HLOOKUP("tbattles",[1]pl!$H:$H,pos!F46),)</f>
        <v>262</v>
      </c>
      <c r="G46" s="6">
        <f>IFERROR(HLOOKUP("tbattles",[1]pl!$H:$H,pos!G46),)</f>
        <v>198</v>
      </c>
      <c r="H46" s="6">
        <f>IFERROR(HLOOKUP("tbattles",[1]pl!$H:$H,pos!H46),)</f>
        <v>2</v>
      </c>
      <c r="I46" s="6">
        <f>IFERROR(HLOOKUP("tbattles",[1]pl!$H:$H,pos!I46),)</f>
        <v>209</v>
      </c>
      <c r="J46" s="6">
        <f>IFERROR(HLOOKUP("tbattles",[1]pl!$H:$H,pos!J46),)</f>
        <v>85</v>
      </c>
      <c r="K46" s="6">
        <f>IFERROR(HLOOKUP("tbattles",[1]pl!$H:$H,pos!K46),)</f>
        <v>1743</v>
      </c>
      <c r="L46" s="6">
        <f>IFERROR(HLOOKUP("tbattles",[1]pl!$H:$H,pos!L46),)</f>
        <v>61</v>
      </c>
      <c r="M46" s="6">
        <f>IFERROR(HLOOKUP("tbattles",[1]pl!$H:$H,pos!M46),)</f>
        <v>375</v>
      </c>
      <c r="N46" s="6">
        <f>IFERROR(HLOOKUP("tbattles",[1]pl!$H:$H,pos!N46),)</f>
        <v>0</v>
      </c>
      <c r="O46" s="6">
        <f>IFERROR(HLOOKUP("tbattles",[1]pl!$H:$H,pos!O46),)</f>
        <v>99</v>
      </c>
      <c r="P46" s="6"/>
      <c r="Q46" s="6">
        <f>IFERROR(HLOOKUP("tbattles",[1]pl!$H:$H,pos!Q46),)</f>
        <v>12</v>
      </c>
      <c r="R46" s="6">
        <f>IFERROR(HLOOKUP("tbattles",[1]pl!$H:$H,pos!R46),)</f>
        <v>22</v>
      </c>
      <c r="S46" s="6">
        <f>IFERROR(HLOOKUP("tbattles",[1]pl!$H:$H,pos!S46),)</f>
        <v>23</v>
      </c>
      <c r="T46" s="6">
        <f>IFERROR(HLOOKUP("tbattles",[1]pl!$H:$H,pos!T46),)</f>
        <v>532</v>
      </c>
      <c r="U46" s="6">
        <f>IFERROR(HLOOKUP("tbattles",[1]pl!$H:$H,pos!U46),)</f>
        <v>10</v>
      </c>
      <c r="V46" s="6">
        <f>IFERROR(HLOOKUP("tbattles",[1]pl!$H:$H,pos!V46),)</f>
        <v>3</v>
      </c>
      <c r="W46" s="6">
        <f>IFERROR(HLOOKUP("tbattles",[1]pl!$H:$H,pos!W46),)</f>
        <v>231</v>
      </c>
      <c r="X46" s="6">
        <f>IFERROR(HLOOKUP("tbattles",[1]pl!$H:$H,pos!X46),)</f>
        <v>198</v>
      </c>
      <c r="Y46" s="6">
        <f>IFERROR(HLOOKUP("tbattles",[1]pl!$H:$H,pos!Y46),)</f>
        <v>19</v>
      </c>
      <c r="Z46" s="6">
        <f>IFERROR(HLOOKUP("tbattles",[1]pl!$H:$H,pos!Z46),)</f>
        <v>81</v>
      </c>
      <c r="AA46" s="6">
        <f>IFERROR(HLOOKUP("tbattles",[1]pl!$H:$H,pos!AA46),)</f>
        <v>1228</v>
      </c>
      <c r="AB46" s="6">
        <f>IFERROR(HLOOKUP("tbattles",[1]pl!$H:$H,pos!AB46),)</f>
        <v>57</v>
      </c>
      <c r="AC46" s="6">
        <f>IFERROR(HLOOKUP("tbattles",[1]pl!$H:$H,pos!AC46),)</f>
        <v>202</v>
      </c>
      <c r="AD46" s="6">
        <f>IFERROR(HLOOKUP("tbattles",[1]pl!$H:$H,pos!AD46),)</f>
        <v>0</v>
      </c>
      <c r="AE46" s="6">
        <f>IFERROR(HLOOKUP("tbattles",[1]pl!$H:$H,pos!AE46),)</f>
        <v>21</v>
      </c>
    </row>
    <row r="47" spans="1:31" x14ac:dyDescent="0.25">
      <c r="A47" s="6">
        <f>IFERROR(HLOOKUP("tbattles",[1]pl!$H:$H,pos!A47),)</f>
        <v>0</v>
      </c>
      <c r="B47" s="6">
        <f>IFERROR(HLOOKUP("tbattles",[1]pl!$H:$H,pos!B47),)</f>
        <v>0</v>
      </c>
      <c r="C47" s="6">
        <f>IFERROR(HLOOKUP("tbattles",[1]pl!$H:$H,pos!C47),)</f>
        <v>0</v>
      </c>
      <c r="D47" s="6">
        <f>IFERROR(HLOOKUP("tbattles",[1]pl!$H:$H,pos!D47),)</f>
        <v>0</v>
      </c>
      <c r="E47" s="6">
        <f>IFERROR(HLOOKUP("tbattles",[1]pl!$H:$H,pos!E47),)</f>
        <v>63</v>
      </c>
      <c r="F47" s="6">
        <f>IFERROR(HLOOKUP("tbattles",[1]pl!$H:$H,pos!F47),)</f>
        <v>174</v>
      </c>
      <c r="G47" s="6">
        <f>IFERROR(HLOOKUP("tbattles",[1]pl!$H:$H,pos!G47),)</f>
        <v>59</v>
      </c>
      <c r="H47" s="6">
        <f>IFERROR(HLOOKUP("tbattles",[1]pl!$H:$H,pos!H47),)</f>
        <v>0</v>
      </c>
      <c r="I47" s="6">
        <f>IFERROR(HLOOKUP("tbattles",[1]pl!$H:$H,pos!I47),)</f>
        <v>35</v>
      </c>
      <c r="J47" s="6">
        <f>IFERROR(HLOOKUP("tbattles",[1]pl!$H:$H,pos!J47),)</f>
        <v>0</v>
      </c>
      <c r="K47" s="6">
        <f>IFERROR(HLOOKUP("tbattles",[1]pl!$H:$H,pos!K47),)</f>
        <v>0</v>
      </c>
      <c r="L47" s="6">
        <f>IFERROR(HLOOKUP("tbattles",[1]pl!$H:$H,pos!L47),)</f>
        <v>44</v>
      </c>
      <c r="M47" s="6">
        <f>IFERROR(HLOOKUP("tbattles",[1]pl!$H:$H,pos!M47),)</f>
        <v>10</v>
      </c>
      <c r="N47" s="6">
        <f>IFERROR(HLOOKUP("tbattles",[1]pl!$H:$H,pos!N47),)</f>
        <v>74</v>
      </c>
      <c r="O47" s="6">
        <f>IFERROR(HLOOKUP("tbattles",[1]pl!$H:$H,pos!O47),)</f>
        <v>0</v>
      </c>
      <c r="P47" s="6"/>
      <c r="Q47" s="6">
        <f>IFERROR(HLOOKUP("tbattles",[1]pl!$H:$H,pos!Q47),)</f>
        <v>553</v>
      </c>
      <c r="R47" s="6">
        <f>IFERROR(HLOOKUP("tbattles",[1]pl!$H:$H,pos!R47),)</f>
        <v>0</v>
      </c>
      <c r="S47" s="6">
        <f>IFERROR(HLOOKUP("tbattles",[1]pl!$H:$H,pos!S47),)</f>
        <v>24</v>
      </c>
      <c r="T47" s="6">
        <f>IFERROR(HLOOKUP("tbattles",[1]pl!$H:$H,pos!T47),)</f>
        <v>22</v>
      </c>
      <c r="U47" s="6">
        <f>IFERROR(HLOOKUP("tbattles",[1]pl!$H:$H,pos!U47),)</f>
        <v>8</v>
      </c>
      <c r="V47" s="6">
        <f>IFERROR(HLOOKUP("tbattles",[1]pl!$H:$H,pos!V47),)</f>
        <v>0</v>
      </c>
      <c r="W47" s="6">
        <f>IFERROR(HLOOKUP("tbattles",[1]pl!$H:$H,pos!W47),)</f>
        <v>0</v>
      </c>
      <c r="X47" s="6">
        <f>IFERROR(HLOOKUP("tbattles",[1]pl!$H:$H,pos!X47),)</f>
        <v>7</v>
      </c>
      <c r="Y47" s="6">
        <f>IFERROR(HLOOKUP("tbattles",[1]pl!$H:$H,pos!Y47),)</f>
        <v>0</v>
      </c>
      <c r="Z47" s="6">
        <f>IFERROR(HLOOKUP("tbattles",[1]pl!$H:$H,pos!Z47),)</f>
        <v>0</v>
      </c>
      <c r="AA47" s="6">
        <f>IFERROR(HLOOKUP("tbattles",[1]pl!$H:$H,pos!AA47),)</f>
        <v>190</v>
      </c>
      <c r="AB47" s="6">
        <f>IFERROR(HLOOKUP("tbattles",[1]pl!$H:$H,pos!AB47),)</f>
        <v>0</v>
      </c>
      <c r="AC47" s="6">
        <f>IFERROR(HLOOKUP("tbattles",[1]pl!$H:$H,pos!AC47),)</f>
        <v>11</v>
      </c>
      <c r="AD47" s="6">
        <f>IFERROR(HLOOKUP("tbattles",[1]pl!$H:$H,pos!AD47),)</f>
        <v>17</v>
      </c>
      <c r="AE47" s="6">
        <f>IFERROR(HLOOKUP("tbattles",[1]pl!$H:$H,pos!AE47),)</f>
        <v>0</v>
      </c>
    </row>
    <row r="48" spans="1:31" x14ac:dyDescent="0.25">
      <c r="A48" s="6">
        <f>IFERROR(HLOOKUP("tbattles",[1]pl!$H:$H,pos!A48),)</f>
        <v>0</v>
      </c>
      <c r="B48" s="6">
        <f>IFERROR(HLOOKUP("tbattles",[1]pl!$H:$H,pos!B48),)</f>
        <v>0</v>
      </c>
      <c r="C48" s="6">
        <f>IFERROR(HLOOKUP("tbattles",[1]pl!$H:$H,pos!C48),)</f>
        <v>0</v>
      </c>
      <c r="D48" s="6">
        <f>IFERROR(HLOOKUP("tbattles",[1]pl!$H:$H,pos!D48),)</f>
        <v>0</v>
      </c>
      <c r="E48" s="6">
        <f>IFERROR(HLOOKUP("tbattles",[1]pl!$H:$H,pos!E48),)</f>
        <v>8</v>
      </c>
      <c r="F48" s="6">
        <f>IFERROR(HLOOKUP("tbattles",[1]pl!$H:$H,pos!F48),)</f>
        <v>19</v>
      </c>
      <c r="G48" s="6">
        <f>IFERROR(HLOOKUP("tbattles",[1]pl!$H:$H,pos!G48),)</f>
        <v>15</v>
      </c>
      <c r="H48" s="6">
        <f>IFERROR(HLOOKUP("tbattles",[1]pl!$H:$H,pos!H48),)</f>
        <v>36</v>
      </c>
      <c r="I48" s="6">
        <f>IFERROR(HLOOKUP("tbattles",[1]pl!$H:$H,pos!I48),)</f>
        <v>78</v>
      </c>
      <c r="J48" s="6">
        <f>IFERROR(HLOOKUP("tbattles",[1]pl!$H:$H,pos!J48),)</f>
        <v>9772</v>
      </c>
      <c r="K48" s="6">
        <f>IFERROR(HLOOKUP("tbattles",[1]pl!$H:$H,pos!K48),)</f>
        <v>46</v>
      </c>
      <c r="L48" s="6">
        <f>IFERROR(HLOOKUP("tbattles",[1]pl!$H:$H,pos!L48),)</f>
        <v>39</v>
      </c>
      <c r="M48" s="6">
        <f>IFERROR(HLOOKUP("tbattles",[1]pl!$H:$H,pos!M48),)</f>
        <v>7</v>
      </c>
      <c r="N48" s="6">
        <f>IFERROR(HLOOKUP("tbattles",[1]pl!$H:$H,pos!N48),)</f>
        <v>3</v>
      </c>
      <c r="O48" s="6">
        <f>IFERROR(HLOOKUP("tbattles",[1]pl!$H:$H,pos!O48),)</f>
        <v>6</v>
      </c>
      <c r="P48" s="6"/>
      <c r="Q48" s="6">
        <f>IFERROR(HLOOKUP("tbattles",[1]pl!$H:$H,pos!Q48),)</f>
        <v>28</v>
      </c>
      <c r="R48" s="6">
        <f>IFERROR(HLOOKUP("tbattles",[1]pl!$H:$H,pos!R48),)</f>
        <v>0</v>
      </c>
      <c r="S48" s="6">
        <f>IFERROR(HLOOKUP("tbattles",[1]pl!$H:$H,pos!S48),)</f>
        <v>69</v>
      </c>
      <c r="T48" s="6">
        <f>IFERROR(HLOOKUP("tbattles",[1]pl!$H:$H,pos!T48),)</f>
        <v>92</v>
      </c>
      <c r="U48" s="6">
        <f>IFERROR(HLOOKUP("tbattles",[1]pl!$H:$H,pos!U48),)</f>
        <v>18</v>
      </c>
      <c r="V48" s="6">
        <f>IFERROR(HLOOKUP("tbattles",[1]pl!$H:$H,pos!V48),)</f>
        <v>7</v>
      </c>
      <c r="W48" s="6">
        <f>IFERROR(HLOOKUP("tbattles",[1]pl!$H:$H,pos!W48),)</f>
        <v>27</v>
      </c>
      <c r="X48" s="6">
        <f>IFERROR(HLOOKUP("tbattles",[1]pl!$H:$H,pos!X48),)</f>
        <v>3</v>
      </c>
      <c r="Y48" s="6">
        <f>IFERROR(HLOOKUP("tbattles",[1]pl!$H:$H,pos!Y48),)</f>
        <v>1203</v>
      </c>
      <c r="Z48" s="6">
        <f>IFERROR(HLOOKUP("tbattles",[1]pl!$H:$H,pos!Z48),)</f>
        <v>44</v>
      </c>
      <c r="AA48" s="6">
        <f>IFERROR(HLOOKUP("tbattles",[1]pl!$H:$H,pos!AA48),)</f>
        <v>0</v>
      </c>
      <c r="AB48" s="6">
        <f>IFERROR(HLOOKUP("tbattles",[1]pl!$H:$H,pos!AB48),)</f>
        <v>0</v>
      </c>
      <c r="AC48" s="6">
        <f>IFERROR(HLOOKUP("tbattles",[1]pl!$H:$H,pos!AC48),)</f>
        <v>0</v>
      </c>
      <c r="AD48" s="6">
        <f>IFERROR(HLOOKUP("tbattles",[1]pl!$H:$H,pos!AD48),)</f>
        <v>0</v>
      </c>
      <c r="AE48" s="6">
        <f>IFERROR(HLOOKUP("tbattles",[1]pl!$H:$H,pos!AE48),)</f>
        <v>71</v>
      </c>
    </row>
    <row r="49" spans="1:31" x14ac:dyDescent="0.25">
      <c r="A49" s="6">
        <f>IFERROR(HLOOKUP("tbattles",[1]pl!$H:$H,pos!A49),)</f>
        <v>20</v>
      </c>
      <c r="B49" s="6">
        <f>IFERROR(HLOOKUP("tbattles",[1]pl!$H:$H,pos!B49),)</f>
        <v>67</v>
      </c>
      <c r="C49" s="6">
        <f>IFERROR(HLOOKUP("tbattles",[1]pl!$H:$H,pos!C49),)</f>
        <v>26</v>
      </c>
      <c r="D49" s="6">
        <f>IFERROR(HLOOKUP("tbattles",[1]pl!$H:$H,pos!D49),)</f>
        <v>0</v>
      </c>
      <c r="E49" s="6">
        <f>IFERROR(HLOOKUP("tbattles",[1]pl!$H:$H,pos!E49),)</f>
        <v>0</v>
      </c>
      <c r="F49" s="6">
        <f>IFERROR(HLOOKUP("tbattles",[1]pl!$H:$H,pos!F49),)</f>
        <v>0</v>
      </c>
      <c r="G49" s="6">
        <f>IFERROR(HLOOKUP("tbattles",[1]pl!$H:$H,pos!G49),)</f>
        <v>0</v>
      </c>
      <c r="H49" s="6">
        <f>IFERROR(HLOOKUP("tbattles",[1]pl!$H:$H,pos!H49),)</f>
        <v>18</v>
      </c>
      <c r="I49" s="6">
        <f>IFERROR(HLOOKUP("tbattles",[1]pl!$H:$H,pos!I49),)</f>
        <v>90</v>
      </c>
      <c r="J49" s="6">
        <f>IFERROR(HLOOKUP("tbattles",[1]pl!$H:$H,pos!J49),)</f>
        <v>63</v>
      </c>
      <c r="K49" s="6">
        <f>IFERROR(HLOOKUP("tbattles",[1]pl!$H:$H,pos!K49),)</f>
        <v>21</v>
      </c>
      <c r="L49" s="6">
        <f>IFERROR(HLOOKUP("tbattles",[1]pl!$H:$H,pos!L49),)</f>
        <v>50</v>
      </c>
      <c r="M49" s="6">
        <f>IFERROR(HLOOKUP("tbattles",[1]pl!$H:$H,pos!M49),)</f>
        <v>93</v>
      </c>
      <c r="N49" s="6">
        <f>IFERROR(HLOOKUP("tbattles",[1]pl!$H:$H,pos!N49),)</f>
        <v>49</v>
      </c>
      <c r="O49" s="6">
        <f>IFERROR(HLOOKUP("tbattles",[1]pl!$H:$H,pos!O49),)</f>
        <v>19</v>
      </c>
      <c r="P49" s="6"/>
      <c r="Q49" s="6">
        <f>IFERROR(HLOOKUP("tbattles",[1]pl!$H:$H,pos!Q49),)</f>
        <v>1190</v>
      </c>
      <c r="R49" s="6">
        <f>IFERROR(HLOOKUP("tbattles",[1]pl!$H:$H,pos!R49),)</f>
        <v>162</v>
      </c>
      <c r="S49" s="6">
        <f>IFERROR(HLOOKUP("tbattles",[1]pl!$H:$H,pos!S49),)</f>
        <v>354</v>
      </c>
      <c r="T49" s="6">
        <f>IFERROR(HLOOKUP("tbattles",[1]pl!$H:$H,pos!T49),)</f>
        <v>71</v>
      </c>
      <c r="U49" s="6">
        <f>IFERROR(HLOOKUP("tbattles",[1]pl!$H:$H,pos!U49),)</f>
        <v>0</v>
      </c>
      <c r="V49" s="6">
        <f>IFERROR(HLOOKUP("tbattles",[1]pl!$H:$H,pos!V49),)</f>
        <v>25</v>
      </c>
      <c r="W49" s="6">
        <f>IFERROR(HLOOKUP("tbattles",[1]pl!$H:$H,pos!W49),)</f>
        <v>0</v>
      </c>
      <c r="X49" s="6">
        <f>IFERROR(HLOOKUP("tbattles",[1]pl!$H:$H,pos!X49),)</f>
        <v>24</v>
      </c>
      <c r="Y49" s="6">
        <f>IFERROR(HLOOKUP("tbattles",[1]pl!$H:$H,pos!Y49),)</f>
        <v>0</v>
      </c>
      <c r="Z49" s="6">
        <f>IFERROR(HLOOKUP("tbattles",[1]pl!$H:$H,pos!Z49),)</f>
        <v>290</v>
      </c>
      <c r="AA49" s="6">
        <f>IFERROR(HLOOKUP("tbattles",[1]pl!$H:$H,pos!AA49),)</f>
        <v>0</v>
      </c>
      <c r="AB49" s="6">
        <f>IFERROR(HLOOKUP("tbattles",[1]pl!$H:$H,pos!AB49),)</f>
        <v>21</v>
      </c>
      <c r="AC49" s="6">
        <f>IFERROR(HLOOKUP("tbattles",[1]pl!$H:$H,pos!AC49),)</f>
        <v>3</v>
      </c>
      <c r="AD49" s="6">
        <f>IFERROR(HLOOKUP("tbattles",[1]pl!$H:$H,pos!AD49),)</f>
        <v>0</v>
      </c>
      <c r="AE49" s="6">
        <f>IFERROR(HLOOKUP("tbattles",[1]pl!$H:$H,pos!AE49),)</f>
        <v>0</v>
      </c>
    </row>
    <row r="50" spans="1:31" x14ac:dyDescent="0.25">
      <c r="A50" s="6">
        <f>IFERROR(HLOOKUP("tbattles",[1]pl!$H:$H,pos!A50),)</f>
        <v>390</v>
      </c>
      <c r="B50" s="6">
        <f>IFERROR(HLOOKUP("tbattles",[1]pl!$H:$H,pos!B50),)</f>
        <v>20</v>
      </c>
      <c r="C50" s="6">
        <f>IFERROR(HLOOKUP("tbattles",[1]pl!$H:$H,pos!C50),)</f>
        <v>648</v>
      </c>
      <c r="D50" s="6">
        <f>IFERROR(HLOOKUP("tbattles",[1]pl!$H:$H,pos!D50),)</f>
        <v>0</v>
      </c>
      <c r="E50" s="6">
        <f>IFERROR(HLOOKUP("tbattles",[1]pl!$H:$H,pos!E50),)</f>
        <v>113</v>
      </c>
      <c r="F50" s="6">
        <f>IFERROR(HLOOKUP("tbattles",[1]pl!$H:$H,pos!F50),)</f>
        <v>0</v>
      </c>
      <c r="G50" s="6">
        <f>IFERROR(HLOOKUP("tbattles",[1]pl!$H:$H,pos!G50),)</f>
        <v>552</v>
      </c>
      <c r="H50" s="6">
        <f>IFERROR(HLOOKUP("tbattles",[1]pl!$H:$H,pos!H50),)</f>
        <v>67</v>
      </c>
      <c r="I50" s="6">
        <f>IFERROR(HLOOKUP("tbattles",[1]pl!$H:$H,pos!I50),)</f>
        <v>1031</v>
      </c>
      <c r="J50" s="6">
        <f>IFERROR(HLOOKUP("tbattles",[1]pl!$H:$H,pos!J50),)</f>
        <v>54</v>
      </c>
      <c r="K50" s="6">
        <f>IFERROR(HLOOKUP("tbattles",[1]pl!$H:$H,pos!K50),)</f>
        <v>78</v>
      </c>
      <c r="L50" s="6">
        <f>IFERROR(HLOOKUP("tbattles",[1]pl!$H:$H,pos!L50),)</f>
        <v>118</v>
      </c>
      <c r="M50" s="6">
        <f>IFERROR(HLOOKUP("tbattles",[1]pl!$H:$H,pos!M50),)</f>
        <v>65</v>
      </c>
      <c r="N50" s="6">
        <f>IFERROR(HLOOKUP("tbattles",[1]pl!$H:$H,pos!N50),)</f>
        <v>0</v>
      </c>
      <c r="O50" s="6">
        <f>IFERROR(HLOOKUP("tbattles",[1]pl!$H:$H,pos!O50),)</f>
        <v>1332</v>
      </c>
      <c r="P50" s="6"/>
      <c r="Q50" s="6">
        <f>IFERROR(HLOOKUP("tbattles",[1]pl!$H:$H,pos!Q50),)</f>
        <v>59</v>
      </c>
      <c r="R50" s="6">
        <f>IFERROR(HLOOKUP("tbattles",[1]pl!$H:$H,pos!R50),)</f>
        <v>147</v>
      </c>
      <c r="S50" s="6">
        <f>IFERROR(HLOOKUP("tbattles",[1]pl!$H:$H,pos!S50),)</f>
        <v>43</v>
      </c>
      <c r="T50" s="6">
        <f>IFERROR(HLOOKUP("tbattles",[1]pl!$H:$H,pos!T50),)</f>
        <v>868</v>
      </c>
      <c r="U50" s="6">
        <f>IFERROR(HLOOKUP("tbattles",[1]pl!$H:$H,pos!U50),)</f>
        <v>0</v>
      </c>
      <c r="V50" s="6">
        <f>IFERROR(HLOOKUP("tbattles",[1]pl!$H:$H,pos!V50),)</f>
        <v>51</v>
      </c>
      <c r="W50" s="6">
        <f>IFERROR(HLOOKUP("tbattles",[1]pl!$H:$H,pos!W50),)</f>
        <v>39</v>
      </c>
      <c r="X50" s="6">
        <f>IFERROR(HLOOKUP("tbattles",[1]pl!$H:$H,pos!X50),)</f>
        <v>0</v>
      </c>
      <c r="Y50" s="6">
        <f>IFERROR(HLOOKUP("tbattles",[1]pl!$H:$H,pos!Y50),)</f>
        <v>1492</v>
      </c>
      <c r="Z50" s="6">
        <f>IFERROR(HLOOKUP("tbattles",[1]pl!$H:$H,pos!Z50),)</f>
        <v>1213</v>
      </c>
      <c r="AA50" s="6">
        <f>IFERROR(HLOOKUP("tbattles",[1]pl!$H:$H,pos!AA50),)</f>
        <v>305</v>
      </c>
      <c r="AB50" s="6">
        <f>IFERROR(HLOOKUP("tbattles",[1]pl!$H:$H,pos!AB50),)</f>
        <v>31</v>
      </c>
      <c r="AC50" s="6">
        <f>IFERROR(HLOOKUP("tbattles",[1]pl!$H:$H,pos!AC50),)</f>
        <v>29</v>
      </c>
      <c r="AD50" s="6">
        <f>IFERROR(HLOOKUP("tbattles",[1]pl!$H:$H,pos!AD50),)</f>
        <v>0</v>
      </c>
      <c r="AE50" s="6">
        <f>IFERROR(HLOOKUP("tbattles",[1]pl!$H:$H,pos!AE50),)</f>
        <v>796</v>
      </c>
    </row>
    <row r="51" spans="1:31" x14ac:dyDescent="0.25">
      <c r="A51" s="6">
        <f>IFERROR(HLOOKUP("tbattles",[1]pl!$H:$H,pos!A51),)</f>
        <v>47</v>
      </c>
      <c r="B51" s="6">
        <f>IFERROR(HLOOKUP("tbattles",[1]pl!$H:$H,pos!B51),)</f>
        <v>211</v>
      </c>
      <c r="C51" s="6">
        <f>IFERROR(HLOOKUP("tbattles",[1]pl!$H:$H,pos!C51),)</f>
        <v>12</v>
      </c>
      <c r="D51" s="6">
        <f>IFERROR(HLOOKUP("tbattles",[1]pl!$H:$H,pos!D51),)</f>
        <v>222</v>
      </c>
      <c r="E51" s="6">
        <f>IFERROR(HLOOKUP("tbattles",[1]pl!$H:$H,pos!E51),)</f>
        <v>99</v>
      </c>
      <c r="F51" s="6">
        <f>IFERROR(HLOOKUP("tbattles",[1]pl!$H:$H,pos!F51),)</f>
        <v>137</v>
      </c>
      <c r="G51" s="6">
        <f>IFERROR(HLOOKUP("tbattles",[1]pl!$H:$H,pos!G51),)</f>
        <v>0</v>
      </c>
      <c r="H51" s="6">
        <f>IFERROR(HLOOKUP("tbattles",[1]pl!$H:$H,pos!H51),)</f>
        <v>171</v>
      </c>
      <c r="I51" s="6">
        <f>IFERROR(HLOOKUP("tbattles",[1]pl!$H:$H,pos!I51),)</f>
        <v>10</v>
      </c>
      <c r="J51" s="6">
        <f>IFERROR(HLOOKUP("tbattles",[1]pl!$H:$H,pos!J51),)</f>
        <v>203</v>
      </c>
      <c r="K51" s="6">
        <f>IFERROR(HLOOKUP("tbattles",[1]pl!$H:$H,pos!K51),)</f>
        <v>34</v>
      </c>
      <c r="L51" s="6">
        <f>IFERROR(HLOOKUP("tbattles",[1]pl!$H:$H,pos!L51),)</f>
        <v>0</v>
      </c>
      <c r="M51" s="6">
        <f>IFERROR(HLOOKUP("tbattles",[1]pl!$H:$H,pos!M51),)</f>
        <v>51</v>
      </c>
      <c r="N51" s="6">
        <f>IFERROR(HLOOKUP("tbattles",[1]pl!$H:$H,pos!N51),)</f>
        <v>0</v>
      </c>
      <c r="O51" s="6">
        <f>IFERROR(HLOOKUP("tbattles",[1]pl!$H:$H,pos!O51),)</f>
        <v>162</v>
      </c>
      <c r="P51" s="6"/>
      <c r="Q51" s="6">
        <f>IFERROR(HLOOKUP("tbattles",[1]pl!$H:$H,pos!Q51),)</f>
        <v>0</v>
      </c>
      <c r="R51" s="6">
        <f>IFERROR(HLOOKUP("tbattles",[1]pl!$H:$H,pos!R51),)</f>
        <v>337</v>
      </c>
      <c r="S51" s="6">
        <f>IFERROR(HLOOKUP("tbattles",[1]pl!$H:$H,pos!S51),)</f>
        <v>5</v>
      </c>
      <c r="T51" s="6">
        <f>IFERROR(HLOOKUP("tbattles",[1]pl!$H:$H,pos!T51),)</f>
        <v>744</v>
      </c>
      <c r="U51" s="6">
        <f>IFERROR(HLOOKUP("tbattles",[1]pl!$H:$H,pos!U51),)</f>
        <v>0</v>
      </c>
      <c r="V51" s="6">
        <f>IFERROR(HLOOKUP("tbattles",[1]pl!$H:$H,pos!V51),)</f>
        <v>615</v>
      </c>
      <c r="W51" s="6">
        <f>IFERROR(HLOOKUP("tbattles",[1]pl!$H:$H,pos!W51),)</f>
        <v>156</v>
      </c>
      <c r="X51" s="6">
        <f>IFERROR(HLOOKUP("tbattles",[1]pl!$H:$H,pos!X51),)</f>
        <v>0</v>
      </c>
      <c r="Y51" s="6">
        <f>IFERROR(HLOOKUP("tbattles",[1]pl!$H:$H,pos!Y51),)</f>
        <v>41</v>
      </c>
      <c r="Z51" s="6">
        <f>IFERROR(HLOOKUP("tbattles",[1]pl!$H:$H,pos!Z51),)</f>
        <v>156</v>
      </c>
      <c r="AA51" s="6">
        <f>IFERROR(HLOOKUP("tbattles",[1]pl!$H:$H,pos!AA51),)</f>
        <v>45</v>
      </c>
      <c r="AB51" s="6">
        <f>IFERROR(HLOOKUP("tbattles",[1]pl!$H:$H,pos!AB51),)</f>
        <v>1455</v>
      </c>
      <c r="AC51" s="6">
        <f>IFERROR(HLOOKUP("tbattles",[1]pl!$H:$H,pos!AC51),)</f>
        <v>455</v>
      </c>
      <c r="AD51" s="6">
        <f>IFERROR(HLOOKUP("tbattles",[1]pl!$H:$H,pos!AD51),)</f>
        <v>1320</v>
      </c>
      <c r="AE51" s="6">
        <f>IFERROR(HLOOKUP("tbattles",[1]pl!$H:$H,pos!AE51),)</f>
        <v>908</v>
      </c>
    </row>
    <row r="52" spans="1:31" x14ac:dyDescent="0.25">
      <c r="A52" s="6">
        <f>IFERROR(HLOOKUP("tbattles",[1]pl!$H:$H,pos!A52),)</f>
        <v>302</v>
      </c>
      <c r="B52" s="6">
        <f>IFERROR(HLOOKUP("tbattles",[1]pl!$H:$H,pos!B52),)</f>
        <v>3</v>
      </c>
      <c r="C52" s="6">
        <f>IFERROR(HLOOKUP("tbattles",[1]pl!$H:$H,pos!C52),)</f>
        <v>0</v>
      </c>
      <c r="D52" s="6">
        <f>IFERROR(HLOOKUP("tbattles",[1]pl!$H:$H,pos!D52),)</f>
        <v>0</v>
      </c>
      <c r="E52" s="6">
        <f>IFERROR(HLOOKUP("tbattles",[1]pl!$H:$H,pos!E52),)</f>
        <v>993</v>
      </c>
      <c r="F52" s="6">
        <f>IFERROR(HLOOKUP("tbattles",[1]pl!$H:$H,pos!F52),)</f>
        <v>16</v>
      </c>
      <c r="G52" s="6">
        <f>IFERROR(HLOOKUP("tbattles",[1]pl!$H:$H,pos!G52),)</f>
        <v>2</v>
      </c>
      <c r="H52" s="6">
        <f>IFERROR(HLOOKUP("tbattles",[1]pl!$H:$H,pos!H52),)</f>
        <v>64</v>
      </c>
      <c r="I52" s="6">
        <f>IFERROR(HLOOKUP("tbattles",[1]pl!$H:$H,pos!I52),)</f>
        <v>426</v>
      </c>
      <c r="J52" s="6">
        <f>IFERROR(HLOOKUP("tbattles",[1]pl!$H:$H,pos!J52),)</f>
        <v>132</v>
      </c>
      <c r="K52" s="6">
        <f>IFERROR(HLOOKUP("tbattles",[1]pl!$H:$H,pos!K52),)</f>
        <v>0</v>
      </c>
      <c r="L52" s="6">
        <f>IFERROR(HLOOKUP("tbattles",[1]pl!$H:$H,pos!L52),)</f>
        <v>289</v>
      </c>
      <c r="M52" s="6">
        <f>IFERROR(HLOOKUP("tbattles",[1]pl!$H:$H,pos!M52),)</f>
        <v>184</v>
      </c>
      <c r="N52" s="6">
        <f>IFERROR(HLOOKUP("tbattles",[1]pl!$H:$H,pos!N52),)</f>
        <v>380</v>
      </c>
      <c r="O52" s="6">
        <f>IFERROR(HLOOKUP("tbattles",[1]pl!$H:$H,pos!O52),)</f>
        <v>70</v>
      </c>
      <c r="P52" s="6"/>
      <c r="Q52" s="6">
        <f>IFERROR(HLOOKUP("tbattles",[1]pl!$H:$H,pos!Q52),)</f>
        <v>42</v>
      </c>
      <c r="R52" s="6">
        <f>IFERROR(HLOOKUP("tbattles",[1]pl!$H:$H,pos!R52),)</f>
        <v>0</v>
      </c>
      <c r="S52" s="6">
        <f>IFERROR(HLOOKUP("tbattles",[1]pl!$H:$H,pos!S52),)</f>
        <v>184</v>
      </c>
      <c r="T52" s="6">
        <f>IFERROR(HLOOKUP("tbattles",[1]pl!$H:$H,pos!T52),)</f>
        <v>145</v>
      </c>
      <c r="U52" s="6">
        <f>IFERROR(HLOOKUP("tbattles",[1]pl!$H:$H,pos!U52),)</f>
        <v>1361</v>
      </c>
      <c r="V52" s="6">
        <f>IFERROR(HLOOKUP("tbattles",[1]pl!$H:$H,pos!V52),)</f>
        <v>41</v>
      </c>
      <c r="W52" s="6">
        <f>IFERROR(HLOOKUP("tbattles",[1]pl!$H:$H,pos!W52),)</f>
        <v>610</v>
      </c>
      <c r="X52" s="6">
        <f>IFERROR(HLOOKUP("tbattles",[1]pl!$H:$H,pos!X52),)</f>
        <v>244</v>
      </c>
      <c r="Y52" s="6">
        <f>IFERROR(HLOOKUP("tbattles",[1]pl!$H:$H,pos!Y52),)</f>
        <v>350</v>
      </c>
      <c r="Z52" s="6">
        <f>IFERROR(HLOOKUP("tbattles",[1]pl!$H:$H,pos!Z52),)</f>
        <v>116</v>
      </c>
      <c r="AA52" s="6">
        <f>IFERROR(HLOOKUP("tbattles",[1]pl!$H:$H,pos!AA52),)</f>
        <v>1004</v>
      </c>
      <c r="AB52" s="6">
        <f>IFERROR(HLOOKUP("tbattles",[1]pl!$H:$H,pos!AB52),)</f>
        <v>166</v>
      </c>
      <c r="AC52" s="6">
        <f>IFERROR(HLOOKUP("tbattles",[1]pl!$H:$H,pos!AC52),)</f>
        <v>99</v>
      </c>
      <c r="AD52" s="6">
        <f>IFERROR(HLOOKUP("tbattles",[1]pl!$H:$H,pos!AD52),)</f>
        <v>41</v>
      </c>
      <c r="AE52" s="6">
        <f>IFERROR(HLOOKUP("tbattles",[1]pl!$H:$H,pos!AE52),)</f>
        <v>33</v>
      </c>
    </row>
    <row r="53" spans="1:31" x14ac:dyDescent="0.25">
      <c r="A53" s="6">
        <f>IFERROR(HLOOKUP("tbattles",[1]pl!$H:$H,pos!A53),)</f>
        <v>93</v>
      </c>
      <c r="B53" s="6">
        <f>IFERROR(HLOOKUP("tbattles",[1]pl!$H:$H,pos!B53),)</f>
        <v>26</v>
      </c>
      <c r="C53" s="6">
        <f>IFERROR(HLOOKUP("tbattles",[1]pl!$H:$H,pos!C53),)</f>
        <v>26</v>
      </c>
      <c r="D53" s="6">
        <f>IFERROR(HLOOKUP("tbattles",[1]pl!$H:$H,pos!D53),)</f>
        <v>1015</v>
      </c>
      <c r="E53" s="6">
        <f>IFERROR(HLOOKUP("tbattles",[1]pl!$H:$H,pos!E53),)</f>
        <v>195</v>
      </c>
      <c r="F53" s="6">
        <f>IFERROR(HLOOKUP("tbattles",[1]pl!$H:$H,pos!F53),)</f>
        <v>0</v>
      </c>
      <c r="G53" s="6">
        <f>IFERROR(HLOOKUP("tbattles",[1]pl!$H:$H,pos!G53),)</f>
        <v>77</v>
      </c>
      <c r="H53" s="6">
        <f>IFERROR(HLOOKUP("tbattles",[1]pl!$H:$H,pos!H53),)</f>
        <v>23</v>
      </c>
      <c r="I53" s="6">
        <f>IFERROR(HLOOKUP("tbattles",[1]pl!$H:$H,pos!I53),)</f>
        <v>109</v>
      </c>
      <c r="J53" s="6">
        <f>IFERROR(HLOOKUP("tbattles",[1]pl!$H:$H,pos!J53),)</f>
        <v>268</v>
      </c>
      <c r="K53" s="6">
        <f>IFERROR(HLOOKUP("tbattles",[1]pl!$H:$H,pos!K53),)</f>
        <v>17</v>
      </c>
      <c r="L53" s="6">
        <f>IFERROR(HLOOKUP("tbattles",[1]pl!$H:$H,pos!L53),)</f>
        <v>2140</v>
      </c>
      <c r="M53" s="6">
        <f>IFERROR(HLOOKUP("tbattles",[1]pl!$H:$H,pos!M53),)</f>
        <v>417</v>
      </c>
      <c r="N53" s="6">
        <f>IFERROR(HLOOKUP("tbattles",[1]pl!$H:$H,pos!N53),)</f>
        <v>69</v>
      </c>
      <c r="O53" s="6">
        <f>IFERROR(HLOOKUP("tbattles",[1]pl!$H:$H,pos!O53),)</f>
        <v>5</v>
      </c>
      <c r="P53" s="6"/>
      <c r="Q53" s="6">
        <f>IFERROR(HLOOKUP("tbattles",[1]pl!$H:$H,pos!Q53),)</f>
        <v>0</v>
      </c>
      <c r="R53" s="6">
        <f>IFERROR(HLOOKUP("tbattles",[1]pl!$H:$H,pos!R53),)</f>
        <v>289</v>
      </c>
      <c r="S53" s="6">
        <f>IFERROR(HLOOKUP("tbattles",[1]pl!$H:$H,pos!S53),)</f>
        <v>231</v>
      </c>
      <c r="T53" s="6">
        <f>IFERROR(HLOOKUP("tbattles",[1]pl!$H:$H,pos!T53),)</f>
        <v>30</v>
      </c>
      <c r="U53" s="6">
        <f>IFERROR(HLOOKUP("tbattles",[1]pl!$H:$H,pos!U53),)</f>
        <v>405</v>
      </c>
      <c r="V53" s="6">
        <f>IFERROR(HLOOKUP("tbattles",[1]pl!$H:$H,pos!V53),)</f>
        <v>0</v>
      </c>
      <c r="W53" s="6">
        <f>IFERROR(HLOOKUP("tbattles",[1]pl!$H:$H,pos!W53),)</f>
        <v>130</v>
      </c>
      <c r="X53" s="6">
        <f>IFERROR(HLOOKUP("tbattles",[1]pl!$H:$H,pos!X53),)</f>
        <v>0</v>
      </c>
      <c r="Y53" s="6">
        <f>IFERROR(HLOOKUP("tbattles",[1]pl!$H:$H,pos!Y53),)</f>
        <v>444</v>
      </c>
      <c r="Z53" s="6">
        <f>IFERROR(HLOOKUP("tbattles",[1]pl!$H:$H,pos!Z53),)</f>
        <v>116</v>
      </c>
      <c r="AA53" s="6">
        <f>IFERROR(HLOOKUP("tbattles",[1]pl!$H:$H,pos!AA53),)</f>
        <v>93</v>
      </c>
      <c r="AB53" s="6">
        <f>IFERROR(HLOOKUP("tbattles",[1]pl!$H:$H,pos!AB53),)</f>
        <v>0</v>
      </c>
      <c r="AC53" s="6">
        <f>IFERROR(HLOOKUP("tbattles",[1]pl!$H:$H,pos!AC53),)</f>
        <v>1283</v>
      </c>
      <c r="AD53" s="6">
        <f>IFERROR(HLOOKUP("tbattles",[1]pl!$H:$H,pos!AD53),)</f>
        <v>161</v>
      </c>
      <c r="AE53" s="6">
        <f>IFERROR(HLOOKUP("tbattles",[1]pl!$H:$H,pos!AE53),)</f>
        <v>0</v>
      </c>
    </row>
    <row r="54" spans="1:31" x14ac:dyDescent="0.25">
      <c r="A54" s="6">
        <f>IFERROR(HLOOKUP("tbattles",[1]pl!$H:$H,pos!A54),)</f>
        <v>18</v>
      </c>
      <c r="B54" s="6">
        <f>IFERROR(HLOOKUP("tbattles",[1]pl!$H:$H,pos!B54),)</f>
        <v>32</v>
      </c>
      <c r="C54" s="6">
        <f>IFERROR(HLOOKUP("tbattles",[1]pl!$H:$H,pos!C54),)</f>
        <v>62</v>
      </c>
      <c r="D54" s="6">
        <f>IFERROR(HLOOKUP("tbattles",[1]pl!$H:$H,pos!D54),)</f>
        <v>1508</v>
      </c>
      <c r="E54" s="6">
        <f>IFERROR(HLOOKUP("tbattles",[1]pl!$H:$H,pos!E54),)</f>
        <v>60</v>
      </c>
      <c r="F54" s="6">
        <f>IFERROR(HLOOKUP("tbattles",[1]pl!$H:$H,pos!F54),)</f>
        <v>0</v>
      </c>
      <c r="G54" s="6">
        <f>IFERROR(HLOOKUP("tbattles",[1]pl!$H:$H,pos!G54),)</f>
        <v>280</v>
      </c>
      <c r="H54" s="6">
        <f>IFERROR(HLOOKUP("tbattles",[1]pl!$H:$H,pos!H54),)</f>
        <v>44</v>
      </c>
      <c r="I54" s="6">
        <f>IFERROR(HLOOKUP("tbattles",[1]pl!$H:$H,pos!I54),)</f>
        <v>0</v>
      </c>
      <c r="J54" s="6">
        <f>IFERROR(HLOOKUP("tbattles",[1]pl!$H:$H,pos!J54),)</f>
        <v>434</v>
      </c>
      <c r="K54" s="6">
        <f>IFERROR(HLOOKUP("tbattles",[1]pl!$H:$H,pos!K54),)</f>
        <v>51</v>
      </c>
      <c r="L54" s="6">
        <f>IFERROR(HLOOKUP("tbattles",[1]pl!$H:$H,pos!L54),)</f>
        <v>1730</v>
      </c>
      <c r="M54" s="6">
        <f>IFERROR(HLOOKUP("tbattles",[1]pl!$H:$H,pos!M54),)</f>
        <v>4</v>
      </c>
      <c r="N54" s="6">
        <f>IFERROR(HLOOKUP("tbattles",[1]pl!$H:$H,pos!N54),)</f>
        <v>1</v>
      </c>
      <c r="O54" s="6">
        <f>IFERROR(HLOOKUP("tbattles",[1]pl!$H:$H,pos!O54),)</f>
        <v>437</v>
      </c>
      <c r="P54" s="6"/>
      <c r="Q54" s="6">
        <f>IFERROR(HLOOKUP("tbattles",[1]pl!$H:$H,pos!Q54),)</f>
        <v>331</v>
      </c>
      <c r="R54" s="6">
        <f>IFERROR(HLOOKUP("tbattles",[1]pl!$H:$H,pos!R54),)</f>
        <v>1</v>
      </c>
      <c r="S54" s="6">
        <f>IFERROR(HLOOKUP("tbattles",[1]pl!$H:$H,pos!S54),)</f>
        <v>0</v>
      </c>
      <c r="T54" s="6">
        <f>IFERROR(HLOOKUP("tbattles",[1]pl!$H:$H,pos!T54),)</f>
        <v>159</v>
      </c>
      <c r="U54" s="6">
        <f>IFERROR(HLOOKUP("tbattles",[1]pl!$H:$H,pos!U54),)</f>
        <v>137</v>
      </c>
      <c r="V54" s="6">
        <f>IFERROR(HLOOKUP("tbattles",[1]pl!$H:$H,pos!V54),)</f>
        <v>647</v>
      </c>
      <c r="W54" s="6">
        <f>IFERROR(HLOOKUP("tbattles",[1]pl!$H:$H,pos!W54),)</f>
        <v>30</v>
      </c>
      <c r="X54" s="6">
        <f>IFERROR(HLOOKUP("tbattles",[1]pl!$H:$H,pos!X54),)</f>
        <v>123</v>
      </c>
      <c r="Y54" s="6">
        <f>IFERROR(HLOOKUP("tbattles",[1]pl!$H:$H,pos!Y54),)</f>
        <v>21</v>
      </c>
      <c r="Z54" s="6">
        <f>IFERROR(HLOOKUP("tbattles",[1]pl!$H:$H,pos!Z54),)</f>
        <v>836</v>
      </c>
      <c r="AA54" s="6">
        <f>IFERROR(HLOOKUP("tbattles",[1]pl!$H:$H,pos!AA54),)</f>
        <v>24</v>
      </c>
      <c r="AB54" s="6">
        <f>IFERROR(HLOOKUP("tbattles",[1]pl!$H:$H,pos!AB54),)</f>
        <v>61</v>
      </c>
      <c r="AC54" s="6">
        <f>IFERROR(HLOOKUP("tbattles",[1]pl!$H:$H,pos!AC54),)</f>
        <v>67</v>
      </c>
      <c r="AD54" s="6">
        <f>IFERROR(HLOOKUP("tbattles",[1]pl!$H:$H,pos!AD54),)</f>
        <v>0</v>
      </c>
      <c r="AE54" s="6">
        <f>IFERROR(HLOOKUP("tbattles",[1]pl!$H:$H,pos!AE54),)</f>
        <v>38</v>
      </c>
    </row>
    <row r="55" spans="1:31" x14ac:dyDescent="0.25">
      <c r="A55" s="6">
        <f>IFERROR(HLOOKUP("tbattles",[1]pl!$H:$H,pos!A55),)</f>
        <v>0</v>
      </c>
      <c r="B55" s="6">
        <f>IFERROR(HLOOKUP("tbattles",[1]pl!$H:$H,pos!B55),)</f>
        <v>0</v>
      </c>
      <c r="C55" s="6">
        <f>IFERROR(HLOOKUP("tbattles",[1]pl!$H:$H,pos!C55),)</f>
        <v>0</v>
      </c>
      <c r="D55" s="6">
        <f>IFERROR(HLOOKUP("tbattles",[1]pl!$H:$H,pos!D55),)</f>
        <v>0</v>
      </c>
      <c r="E55" s="6">
        <f>IFERROR(HLOOKUP("tbattles",[1]pl!$H:$H,pos!E55),)</f>
        <v>0</v>
      </c>
      <c r="F55" s="6">
        <f>IFERROR(HLOOKUP("tbattles",[1]pl!$H:$H,pos!F55),)</f>
        <v>0</v>
      </c>
      <c r="G55" s="6">
        <f>IFERROR(HLOOKUP("tbattles",[1]pl!$H:$H,pos!G55),)</f>
        <v>0</v>
      </c>
      <c r="H55" s="6">
        <f>IFERROR(HLOOKUP("tbattles",[1]pl!$H:$H,pos!H55),)</f>
        <v>0</v>
      </c>
      <c r="I55" s="6">
        <f>IFERROR(HLOOKUP("tbattles",[1]pl!$H:$H,pos!I55),)</f>
        <v>0</v>
      </c>
      <c r="J55" s="6">
        <f>IFERROR(HLOOKUP("tbattles",[1]pl!$H:$H,pos!J55),)</f>
        <v>0</v>
      </c>
      <c r="K55" s="6">
        <f>IFERROR(HLOOKUP("tbattles",[1]pl!$H:$H,pos!K55),)</f>
        <v>0</v>
      </c>
      <c r="L55" s="6">
        <f>IFERROR(HLOOKUP("tbattles",[1]pl!$H:$H,pos!L55),)</f>
        <v>0</v>
      </c>
      <c r="M55" s="6">
        <f>IFERROR(HLOOKUP("tbattles",[1]pl!$H:$H,pos!M55),)</f>
        <v>0</v>
      </c>
      <c r="N55" s="6">
        <f>IFERROR(HLOOKUP("tbattles",[1]pl!$H:$H,pos!N55),)</f>
        <v>0</v>
      </c>
      <c r="O55" s="6">
        <f>IFERROR(HLOOKUP("tbattles",[1]pl!$H:$H,pos!O55),)</f>
        <v>0</v>
      </c>
      <c r="P55" s="6"/>
      <c r="Q55" s="6">
        <f>IFERROR(HLOOKUP("tbattles",[1]pl!$H:$H,pos!Q55),)</f>
        <v>0</v>
      </c>
      <c r="R55" s="6">
        <f>IFERROR(HLOOKUP("tbattles",[1]pl!$H:$H,pos!R55),)</f>
        <v>0</v>
      </c>
      <c r="S55" s="6">
        <f>IFERROR(HLOOKUP("tbattles",[1]pl!$H:$H,pos!S55),)</f>
        <v>0</v>
      </c>
      <c r="T55" s="6">
        <f>IFERROR(HLOOKUP("tbattles",[1]pl!$H:$H,pos!T55),)</f>
        <v>0</v>
      </c>
      <c r="U55" s="6">
        <f>IFERROR(HLOOKUP("tbattles",[1]pl!$H:$H,pos!U55),)</f>
        <v>0</v>
      </c>
      <c r="V55" s="6">
        <f>IFERROR(HLOOKUP("tbattles",[1]pl!$H:$H,pos!V55),)</f>
        <v>0</v>
      </c>
      <c r="W55" s="6">
        <f>IFERROR(HLOOKUP("tbattles",[1]pl!$H:$H,pos!W55),)</f>
        <v>0</v>
      </c>
      <c r="X55" s="6">
        <f>IFERROR(HLOOKUP("tbattles",[1]pl!$H:$H,pos!X55),)</f>
        <v>0</v>
      </c>
      <c r="Y55" s="6">
        <f>IFERROR(HLOOKUP("tbattles",[1]pl!$H:$H,pos!Y55),)</f>
        <v>0</v>
      </c>
      <c r="Z55" s="6">
        <f>IFERROR(HLOOKUP("tbattles",[1]pl!$H:$H,pos!Z55),)</f>
        <v>0</v>
      </c>
      <c r="AA55" s="6">
        <f>IFERROR(HLOOKUP("tbattles",[1]pl!$H:$H,pos!AA55),)</f>
        <v>0</v>
      </c>
      <c r="AB55" s="6">
        <f>IFERROR(HLOOKUP("tbattles",[1]pl!$H:$H,pos!AB55),)</f>
        <v>0</v>
      </c>
      <c r="AC55" s="6">
        <f>IFERROR(HLOOKUP("tbattles",[1]pl!$H:$H,pos!AC55),)</f>
        <v>0</v>
      </c>
      <c r="AD55" s="6">
        <f>IFERROR(HLOOKUP("tbattles",[1]pl!$H:$H,pos!AD55),)</f>
        <v>0</v>
      </c>
      <c r="AE55" s="6">
        <f>IFERROR(HLOOKUP("tbattles",[1]pl!$H:$H,pos!AE55),)</f>
        <v>0</v>
      </c>
    </row>
    <row r="56" spans="1:31" x14ac:dyDescent="0.25">
      <c r="A56" s="6">
        <f>IFERROR(HLOOKUP("tbattles",[1]pl!$H:$H,pos!A56),)</f>
        <v>0</v>
      </c>
      <c r="B56" s="6">
        <f>IFERROR(HLOOKUP("tbattles",[1]pl!$H:$H,pos!B56),)</f>
        <v>0</v>
      </c>
      <c r="C56" s="6">
        <f>IFERROR(HLOOKUP("tbattles",[1]pl!$H:$H,pos!C56),)</f>
        <v>0</v>
      </c>
      <c r="D56" s="6">
        <f>IFERROR(HLOOKUP("tbattles",[1]pl!$H:$H,pos!D56),)</f>
        <v>0</v>
      </c>
      <c r="E56" s="6">
        <f>IFERROR(HLOOKUP("tbattles",[1]pl!$H:$H,pos!E56),)</f>
        <v>0</v>
      </c>
      <c r="F56" s="6">
        <f>IFERROR(HLOOKUP("tbattles",[1]pl!$H:$H,pos!F56),)</f>
        <v>0</v>
      </c>
      <c r="G56" s="6">
        <f>IFERROR(HLOOKUP("tbattles",[1]pl!$H:$H,pos!G56),)</f>
        <v>0</v>
      </c>
      <c r="H56" s="6">
        <f>IFERROR(HLOOKUP("tbattles",[1]pl!$H:$H,pos!H56),)</f>
        <v>0</v>
      </c>
      <c r="I56" s="6">
        <f>IFERROR(HLOOKUP("tbattles",[1]pl!$H:$H,pos!I56),)</f>
        <v>0</v>
      </c>
      <c r="J56" s="6">
        <f>IFERROR(HLOOKUP("tbattles",[1]pl!$H:$H,pos!J56),)</f>
        <v>0</v>
      </c>
      <c r="K56" s="6">
        <f>IFERROR(HLOOKUP("tbattles",[1]pl!$H:$H,pos!K56),)</f>
        <v>0</v>
      </c>
      <c r="L56" s="6">
        <f>IFERROR(HLOOKUP("tbattles",[1]pl!$H:$H,pos!L56),)</f>
        <v>0</v>
      </c>
      <c r="M56" s="6">
        <f>IFERROR(HLOOKUP("tbattles",[1]pl!$H:$H,pos!M56),)</f>
        <v>0</v>
      </c>
      <c r="N56" s="6">
        <f>IFERROR(HLOOKUP("tbattles",[1]pl!$H:$H,pos!N56),)</f>
        <v>0</v>
      </c>
      <c r="O56" s="6">
        <f>IFERROR(HLOOKUP("tbattles",[1]pl!$H:$H,pos!O56),)</f>
        <v>0</v>
      </c>
      <c r="P56" s="6"/>
      <c r="Q56" s="6">
        <f>IFERROR(HLOOKUP("tbattles",[1]pl!$H:$H,pos!Q56),)</f>
        <v>0</v>
      </c>
      <c r="R56" s="6">
        <f>IFERROR(HLOOKUP("tbattles",[1]pl!$H:$H,pos!R56),)</f>
        <v>0</v>
      </c>
      <c r="S56" s="6">
        <f>IFERROR(HLOOKUP("tbattles",[1]pl!$H:$H,pos!S56),)</f>
        <v>0</v>
      </c>
      <c r="T56" s="6">
        <f>IFERROR(HLOOKUP("tbattles",[1]pl!$H:$H,pos!T56),)</f>
        <v>0</v>
      </c>
      <c r="U56" s="6">
        <f>IFERROR(HLOOKUP("tbattles",[1]pl!$H:$H,pos!U56),)</f>
        <v>0</v>
      </c>
      <c r="V56" s="6">
        <f>IFERROR(HLOOKUP("tbattles",[1]pl!$H:$H,pos!V56),)</f>
        <v>0</v>
      </c>
      <c r="W56" s="6">
        <f>IFERROR(HLOOKUP("tbattles",[1]pl!$H:$H,pos!W56),)</f>
        <v>0</v>
      </c>
      <c r="X56" s="6">
        <f>IFERROR(HLOOKUP("tbattles",[1]pl!$H:$H,pos!X56),)</f>
        <v>0</v>
      </c>
      <c r="Y56" s="6">
        <f>IFERROR(HLOOKUP("tbattles",[1]pl!$H:$H,pos!Y56),)</f>
        <v>0</v>
      </c>
      <c r="Z56" s="6">
        <f>IFERROR(HLOOKUP("tbattles",[1]pl!$H:$H,pos!Z56),)</f>
        <v>0</v>
      </c>
      <c r="AA56" s="6">
        <f>IFERROR(HLOOKUP("tbattles",[1]pl!$H:$H,pos!AA56),)</f>
        <v>0</v>
      </c>
      <c r="AB56" s="6">
        <f>IFERROR(HLOOKUP("tbattles",[1]pl!$H:$H,pos!AB56),)</f>
        <v>0</v>
      </c>
      <c r="AC56" s="6">
        <f>IFERROR(HLOOKUP("tbattles",[1]pl!$H:$H,pos!AC56),)</f>
        <v>0</v>
      </c>
      <c r="AD56" s="6">
        <f>IFERROR(HLOOKUP("tbattles",[1]pl!$H:$H,pos!AD56),)</f>
        <v>0</v>
      </c>
      <c r="AE56" s="6">
        <f>IFERROR(HLOOKUP("tbattles",[1]pl!$H:$H,pos!AE56),)</f>
        <v>0</v>
      </c>
    </row>
    <row r="57" spans="1:31" x14ac:dyDescent="0.25">
      <c r="A57" s="6">
        <f>IFERROR(HLOOKUP("tbattles",[1]pl!$H:$H,pos!A57),)</f>
        <v>0</v>
      </c>
      <c r="B57" s="6">
        <f>IFERROR(HLOOKUP("tbattles",[1]pl!$H:$H,pos!B57),)</f>
        <v>0</v>
      </c>
      <c r="C57" s="6">
        <f>IFERROR(HLOOKUP("tbattles",[1]pl!$H:$H,pos!C57),)</f>
        <v>0</v>
      </c>
      <c r="D57" s="6">
        <f>IFERROR(HLOOKUP("tbattles",[1]pl!$H:$H,pos!D57),)</f>
        <v>0</v>
      </c>
      <c r="E57" s="6">
        <f>IFERROR(HLOOKUP("tbattles",[1]pl!$H:$H,pos!E57),)</f>
        <v>0</v>
      </c>
      <c r="F57" s="6">
        <f>IFERROR(HLOOKUP("tbattles",[1]pl!$H:$H,pos!F57),)</f>
        <v>0</v>
      </c>
      <c r="G57" s="6">
        <f>IFERROR(HLOOKUP("tbattles",[1]pl!$H:$H,pos!G57),)</f>
        <v>0</v>
      </c>
      <c r="H57" s="6">
        <f>IFERROR(HLOOKUP("tbattles",[1]pl!$H:$H,pos!H57),)</f>
        <v>0</v>
      </c>
      <c r="I57" s="6">
        <f>IFERROR(HLOOKUP("tbattles",[1]pl!$H:$H,pos!I57),)</f>
        <v>0</v>
      </c>
      <c r="J57" s="6">
        <f>IFERROR(HLOOKUP("tbattles",[1]pl!$H:$H,pos!J57),)</f>
        <v>0</v>
      </c>
      <c r="K57" s="6">
        <f>IFERROR(HLOOKUP("tbattles",[1]pl!$H:$H,pos!K57),)</f>
        <v>0</v>
      </c>
      <c r="L57" s="6">
        <f>IFERROR(HLOOKUP("tbattles",[1]pl!$H:$H,pos!L57),)</f>
        <v>0</v>
      </c>
      <c r="M57" s="6">
        <f>IFERROR(HLOOKUP("tbattles",[1]pl!$H:$H,pos!M57),)</f>
        <v>0</v>
      </c>
      <c r="N57" s="6">
        <f>IFERROR(HLOOKUP("tbattles",[1]pl!$H:$H,pos!N57),)</f>
        <v>0</v>
      </c>
      <c r="O57" s="6">
        <f>IFERROR(HLOOKUP("tbattles",[1]pl!$H:$H,pos!O57),)</f>
        <v>0</v>
      </c>
      <c r="P57" s="6"/>
      <c r="Q57" s="6">
        <f>IFERROR(HLOOKUP("tbattles",[1]pl!$H:$H,pos!Q57),)</f>
        <v>0</v>
      </c>
      <c r="R57" s="6">
        <f>IFERROR(HLOOKUP("tbattles",[1]pl!$H:$H,pos!R57),)</f>
        <v>0</v>
      </c>
      <c r="S57" s="6">
        <f>IFERROR(HLOOKUP("tbattles",[1]pl!$H:$H,pos!S57),)</f>
        <v>0</v>
      </c>
      <c r="T57" s="6">
        <f>IFERROR(HLOOKUP("tbattles",[1]pl!$H:$H,pos!T57),)</f>
        <v>0</v>
      </c>
      <c r="U57" s="6">
        <f>IFERROR(HLOOKUP("tbattles",[1]pl!$H:$H,pos!U57),)</f>
        <v>0</v>
      </c>
      <c r="V57" s="6">
        <f>IFERROR(HLOOKUP("tbattles",[1]pl!$H:$H,pos!V57),)</f>
        <v>0</v>
      </c>
      <c r="W57" s="6">
        <f>IFERROR(HLOOKUP("tbattles",[1]pl!$H:$H,pos!W57),)</f>
        <v>0</v>
      </c>
      <c r="X57" s="6">
        <f>IFERROR(HLOOKUP("tbattles",[1]pl!$H:$H,pos!X57),)</f>
        <v>0</v>
      </c>
      <c r="Y57" s="6">
        <f>IFERROR(HLOOKUP("tbattles",[1]pl!$H:$H,pos!Y57),)</f>
        <v>0</v>
      </c>
      <c r="Z57" s="6">
        <f>IFERROR(HLOOKUP("tbattles",[1]pl!$H:$H,pos!Z57),)</f>
        <v>0</v>
      </c>
      <c r="AA57" s="6">
        <f>IFERROR(HLOOKUP("tbattles",[1]pl!$H:$H,pos!AA57),)</f>
        <v>0</v>
      </c>
      <c r="AB57" s="6">
        <f>IFERROR(HLOOKUP("tbattles",[1]pl!$H:$H,pos!AB57),)</f>
        <v>0</v>
      </c>
      <c r="AC57" s="6">
        <f>IFERROR(HLOOKUP("tbattles",[1]pl!$H:$H,pos!AC57),)</f>
        <v>0</v>
      </c>
      <c r="AD57" s="6">
        <f>IFERROR(HLOOKUP("tbattles",[1]pl!$H:$H,pos!AD57),)</f>
        <v>0</v>
      </c>
      <c r="AE57" s="6">
        <f>IFERROR(HLOOKUP("tbattles",[1]pl!$H:$H,pos!AE57),)</f>
        <v>0</v>
      </c>
    </row>
    <row r="58" spans="1:31" x14ac:dyDescent="0.25">
      <c r="A58" s="6">
        <f>IFERROR(HLOOKUP("tbattles",[1]pl!$H:$H,pos!A58),)</f>
        <v>0</v>
      </c>
      <c r="B58" s="6">
        <f>IFERROR(HLOOKUP("tbattles",[1]pl!$H:$H,pos!B58),)</f>
        <v>0</v>
      </c>
      <c r="C58" s="6">
        <f>IFERROR(HLOOKUP("tbattles",[1]pl!$H:$H,pos!C58),)</f>
        <v>0</v>
      </c>
      <c r="D58" s="6">
        <f>IFERROR(HLOOKUP("tbattles",[1]pl!$H:$H,pos!D58),)</f>
        <v>0</v>
      </c>
      <c r="E58" s="6">
        <f>IFERROR(HLOOKUP("tbattles",[1]pl!$H:$H,pos!E58),)</f>
        <v>0</v>
      </c>
      <c r="F58" s="6">
        <f>IFERROR(HLOOKUP("tbattles",[1]pl!$H:$H,pos!F58),)</f>
        <v>0</v>
      </c>
      <c r="G58" s="6">
        <f>IFERROR(HLOOKUP("tbattles",[1]pl!$H:$H,pos!G58),)</f>
        <v>0</v>
      </c>
      <c r="H58" s="6">
        <f>IFERROR(HLOOKUP("tbattles",[1]pl!$H:$H,pos!H58),)</f>
        <v>0</v>
      </c>
      <c r="I58" s="6">
        <f>IFERROR(HLOOKUP("tbattles",[1]pl!$H:$H,pos!I58),)</f>
        <v>0</v>
      </c>
      <c r="J58" s="6">
        <f>IFERROR(HLOOKUP("tbattles",[1]pl!$H:$H,pos!J58),)</f>
        <v>0</v>
      </c>
      <c r="K58" s="6">
        <f>IFERROR(HLOOKUP("tbattles",[1]pl!$H:$H,pos!K58),)</f>
        <v>0</v>
      </c>
      <c r="L58" s="6">
        <f>IFERROR(HLOOKUP("tbattles",[1]pl!$H:$H,pos!L58),)</f>
        <v>0</v>
      </c>
      <c r="M58" s="6">
        <f>IFERROR(HLOOKUP("tbattles",[1]pl!$H:$H,pos!M58),)</f>
        <v>0</v>
      </c>
      <c r="N58" s="6">
        <f>IFERROR(HLOOKUP("tbattles",[1]pl!$H:$H,pos!N58),)</f>
        <v>0</v>
      </c>
      <c r="O58" s="6">
        <f>IFERROR(HLOOKUP("tbattles",[1]pl!$H:$H,pos!O58),)</f>
        <v>0</v>
      </c>
      <c r="P58" s="6"/>
      <c r="Q58" s="6">
        <f>IFERROR(HLOOKUP("tbattles",[1]pl!$H:$H,pos!Q58),)</f>
        <v>0</v>
      </c>
      <c r="R58" s="6">
        <f>IFERROR(HLOOKUP("tbattles",[1]pl!$H:$H,pos!R58),)</f>
        <v>0</v>
      </c>
      <c r="S58" s="6">
        <f>IFERROR(HLOOKUP("tbattles",[1]pl!$H:$H,pos!S58),)</f>
        <v>0</v>
      </c>
      <c r="T58" s="6">
        <f>IFERROR(HLOOKUP("tbattles",[1]pl!$H:$H,pos!T58),)</f>
        <v>0</v>
      </c>
      <c r="U58" s="6">
        <f>IFERROR(HLOOKUP("tbattles",[1]pl!$H:$H,pos!U58),)</f>
        <v>0</v>
      </c>
      <c r="V58" s="6">
        <f>IFERROR(HLOOKUP("tbattles",[1]pl!$H:$H,pos!V58),)</f>
        <v>0</v>
      </c>
      <c r="W58" s="6">
        <f>IFERROR(HLOOKUP("tbattles",[1]pl!$H:$H,pos!W58),)</f>
        <v>0</v>
      </c>
      <c r="X58" s="6">
        <f>IFERROR(HLOOKUP("tbattles",[1]pl!$H:$H,pos!X58),)</f>
        <v>0</v>
      </c>
      <c r="Y58" s="6">
        <f>IFERROR(HLOOKUP("tbattles",[1]pl!$H:$H,pos!Y58),)</f>
        <v>0</v>
      </c>
      <c r="Z58" s="6">
        <f>IFERROR(HLOOKUP("tbattles",[1]pl!$H:$H,pos!Z58),)</f>
        <v>0</v>
      </c>
      <c r="AA58" s="6">
        <f>IFERROR(HLOOKUP("tbattles",[1]pl!$H:$H,pos!AA58),)</f>
        <v>0</v>
      </c>
      <c r="AB58" s="6">
        <f>IFERROR(HLOOKUP("tbattles",[1]pl!$H:$H,pos!AB58),)</f>
        <v>0</v>
      </c>
      <c r="AC58" s="6">
        <f>IFERROR(HLOOKUP("tbattles",[1]pl!$H:$H,pos!AC58),)</f>
        <v>0</v>
      </c>
      <c r="AD58" s="6">
        <f>IFERROR(HLOOKUP("tbattles",[1]pl!$H:$H,pos!AD58),)</f>
        <v>0</v>
      </c>
      <c r="AE58" s="6">
        <f>IFERROR(HLOOKUP("tbattles",[1]pl!$H:$H,pos!AE58),)</f>
        <v>0</v>
      </c>
    </row>
    <row r="59" spans="1:31" x14ac:dyDescent="0.25">
      <c r="A59" s="6">
        <f>IFERROR(HLOOKUP("tbattles",[1]pl!$H:$H,pos!A59),)</f>
        <v>0</v>
      </c>
      <c r="B59" s="6">
        <f>IFERROR(HLOOKUP("tbattles",[1]pl!$H:$H,pos!B59),)</f>
        <v>0</v>
      </c>
      <c r="C59" s="6">
        <f>IFERROR(HLOOKUP("tbattles",[1]pl!$H:$H,pos!C59),)</f>
        <v>0</v>
      </c>
      <c r="D59" s="6">
        <f>IFERROR(HLOOKUP("tbattles",[1]pl!$H:$H,pos!D59),)</f>
        <v>0</v>
      </c>
      <c r="E59" s="6">
        <f>IFERROR(HLOOKUP("tbattles",[1]pl!$H:$H,pos!E59),)</f>
        <v>0</v>
      </c>
      <c r="F59" s="6">
        <f>IFERROR(HLOOKUP("tbattles",[1]pl!$H:$H,pos!F59),)</f>
        <v>0</v>
      </c>
      <c r="G59" s="6">
        <f>IFERROR(HLOOKUP("tbattles",[1]pl!$H:$H,pos!G59),)</f>
        <v>0</v>
      </c>
      <c r="H59" s="6">
        <f>IFERROR(HLOOKUP("tbattles",[1]pl!$H:$H,pos!H59),)</f>
        <v>0</v>
      </c>
      <c r="I59" s="6">
        <f>IFERROR(HLOOKUP("tbattles",[1]pl!$H:$H,pos!I59),)</f>
        <v>0</v>
      </c>
      <c r="J59" s="6">
        <f>IFERROR(HLOOKUP("tbattles",[1]pl!$H:$H,pos!J59),)</f>
        <v>0</v>
      </c>
      <c r="K59" s="6">
        <f>IFERROR(HLOOKUP("tbattles",[1]pl!$H:$H,pos!K59),)</f>
        <v>0</v>
      </c>
      <c r="L59" s="6">
        <f>IFERROR(HLOOKUP("tbattles",[1]pl!$H:$H,pos!L59),)</f>
        <v>0</v>
      </c>
      <c r="M59" s="6">
        <f>IFERROR(HLOOKUP("tbattles",[1]pl!$H:$H,pos!M59),)</f>
        <v>0</v>
      </c>
      <c r="N59" s="6">
        <f>IFERROR(HLOOKUP("tbattles",[1]pl!$H:$H,pos!N59),)</f>
        <v>0</v>
      </c>
      <c r="O59" s="6">
        <f>IFERROR(HLOOKUP("tbattles",[1]pl!$H:$H,pos!O59),)</f>
        <v>0</v>
      </c>
      <c r="P59" s="6"/>
      <c r="Q59" s="6">
        <f>IFERROR(HLOOKUP("tbattles",[1]pl!$H:$H,pos!Q59),)</f>
        <v>0</v>
      </c>
      <c r="R59" s="6">
        <f>IFERROR(HLOOKUP("tbattles",[1]pl!$H:$H,pos!R59),)</f>
        <v>0</v>
      </c>
      <c r="S59" s="6">
        <f>IFERROR(HLOOKUP("tbattles",[1]pl!$H:$H,pos!S59),)</f>
        <v>0</v>
      </c>
      <c r="T59" s="6">
        <f>IFERROR(HLOOKUP("tbattles",[1]pl!$H:$H,pos!T59),)</f>
        <v>0</v>
      </c>
      <c r="U59" s="6">
        <f>IFERROR(HLOOKUP("tbattles",[1]pl!$H:$H,pos!U59),)</f>
        <v>0</v>
      </c>
      <c r="V59" s="6">
        <f>IFERROR(HLOOKUP("tbattles",[1]pl!$H:$H,pos!V59),)</f>
        <v>0</v>
      </c>
      <c r="W59" s="6">
        <f>IFERROR(HLOOKUP("tbattles",[1]pl!$H:$H,pos!W59),)</f>
        <v>0</v>
      </c>
      <c r="X59" s="6">
        <f>IFERROR(HLOOKUP("tbattles",[1]pl!$H:$H,pos!X59),)</f>
        <v>0</v>
      </c>
      <c r="Y59" s="6">
        <f>IFERROR(HLOOKUP("tbattles",[1]pl!$H:$H,pos!Y59),)</f>
        <v>0</v>
      </c>
      <c r="Z59" s="6">
        <f>IFERROR(HLOOKUP("tbattles",[1]pl!$H:$H,pos!Z59),)</f>
        <v>0</v>
      </c>
      <c r="AA59" s="6">
        <f>IFERROR(HLOOKUP("tbattles",[1]pl!$H:$H,pos!AA59),)</f>
        <v>0</v>
      </c>
      <c r="AB59" s="6">
        <f>IFERROR(HLOOKUP("tbattles",[1]pl!$H:$H,pos!AB59),)</f>
        <v>0</v>
      </c>
      <c r="AC59" s="6">
        <f>IFERROR(HLOOKUP("tbattles",[1]pl!$H:$H,pos!AC59),)</f>
        <v>0</v>
      </c>
      <c r="AD59" s="6">
        <f>IFERROR(HLOOKUP("tbattles",[1]pl!$H:$H,pos!AD59),)</f>
        <v>0</v>
      </c>
      <c r="AE59" s="6">
        <f>IFERROR(HLOOKUP("tbattles",[1]pl!$H:$H,pos!AE59),)</f>
        <v>0</v>
      </c>
    </row>
    <row r="60" spans="1:31" x14ac:dyDescent="0.25">
      <c r="A60" s="6">
        <f>IFERROR(HLOOKUP("tbattles",[1]pl!$H:$H,pos!A60),)</f>
        <v>0</v>
      </c>
      <c r="B60" s="6">
        <f>IFERROR(HLOOKUP("tbattles",[1]pl!$H:$H,pos!B60),)</f>
        <v>0</v>
      </c>
      <c r="C60" s="6">
        <f>IFERROR(HLOOKUP("tbattles",[1]pl!$H:$H,pos!C60),)</f>
        <v>0</v>
      </c>
      <c r="D60" s="6">
        <f>IFERROR(HLOOKUP("tbattles",[1]pl!$H:$H,pos!D60),)</f>
        <v>0</v>
      </c>
      <c r="E60" s="6">
        <f>IFERROR(HLOOKUP("tbattles",[1]pl!$H:$H,pos!E60),)</f>
        <v>0</v>
      </c>
      <c r="F60" s="6">
        <f>IFERROR(HLOOKUP("tbattles",[1]pl!$H:$H,pos!F60),)</f>
        <v>0</v>
      </c>
      <c r="G60" s="6">
        <f>IFERROR(HLOOKUP("tbattles",[1]pl!$H:$H,pos!G60),)</f>
        <v>0</v>
      </c>
      <c r="H60" s="6">
        <f>IFERROR(HLOOKUP("tbattles",[1]pl!$H:$H,pos!H60),)</f>
        <v>0</v>
      </c>
      <c r="I60" s="6">
        <f>IFERROR(HLOOKUP("tbattles",[1]pl!$H:$H,pos!I60),)</f>
        <v>0</v>
      </c>
      <c r="J60" s="6">
        <f>IFERROR(HLOOKUP("tbattles",[1]pl!$H:$H,pos!J60),)</f>
        <v>0</v>
      </c>
      <c r="K60" s="6">
        <f>IFERROR(HLOOKUP("tbattles",[1]pl!$H:$H,pos!K60),)</f>
        <v>0</v>
      </c>
      <c r="L60" s="6">
        <f>IFERROR(HLOOKUP("tbattles",[1]pl!$H:$H,pos!L60),)</f>
        <v>0</v>
      </c>
      <c r="M60" s="6">
        <f>IFERROR(HLOOKUP("tbattles",[1]pl!$H:$H,pos!M60),)</f>
        <v>0</v>
      </c>
      <c r="N60" s="6">
        <f>IFERROR(HLOOKUP("tbattles",[1]pl!$H:$H,pos!N60),)</f>
        <v>0</v>
      </c>
      <c r="O60" s="6">
        <f>IFERROR(HLOOKUP("tbattles",[1]pl!$H:$H,pos!O60),)</f>
        <v>0</v>
      </c>
      <c r="P60" s="6"/>
      <c r="Q60" s="6">
        <f>IFERROR(HLOOKUP("tbattles",[1]pl!$H:$H,pos!Q60),)</f>
        <v>0</v>
      </c>
      <c r="R60" s="6">
        <f>IFERROR(HLOOKUP("tbattles",[1]pl!$H:$H,pos!R60),)</f>
        <v>0</v>
      </c>
      <c r="S60" s="6">
        <f>IFERROR(HLOOKUP("tbattles",[1]pl!$H:$H,pos!S60),)</f>
        <v>0</v>
      </c>
      <c r="T60" s="6">
        <f>IFERROR(HLOOKUP("tbattles",[1]pl!$H:$H,pos!T60),)</f>
        <v>0</v>
      </c>
      <c r="U60" s="6">
        <f>IFERROR(HLOOKUP("tbattles",[1]pl!$H:$H,pos!U60),)</f>
        <v>0</v>
      </c>
      <c r="V60" s="6">
        <f>IFERROR(HLOOKUP("tbattles",[1]pl!$H:$H,pos!V60),)</f>
        <v>0</v>
      </c>
      <c r="W60" s="6">
        <f>IFERROR(HLOOKUP("tbattles",[1]pl!$H:$H,pos!W60),)</f>
        <v>0</v>
      </c>
      <c r="X60" s="6">
        <f>IFERROR(HLOOKUP("tbattles",[1]pl!$H:$H,pos!X60),)</f>
        <v>0</v>
      </c>
      <c r="Y60" s="6">
        <f>IFERROR(HLOOKUP("tbattles",[1]pl!$H:$H,pos!Y60),)</f>
        <v>0</v>
      </c>
      <c r="Z60" s="6">
        <f>IFERROR(HLOOKUP("tbattles",[1]pl!$H:$H,pos!Z60),)</f>
        <v>0</v>
      </c>
      <c r="AA60" s="6">
        <f>IFERROR(HLOOKUP("tbattles",[1]pl!$H:$H,pos!AA60),)</f>
        <v>0</v>
      </c>
      <c r="AB60" s="6">
        <f>IFERROR(HLOOKUP("tbattles",[1]pl!$H:$H,pos!AB60),)</f>
        <v>0</v>
      </c>
      <c r="AC60" s="6">
        <f>IFERROR(HLOOKUP("tbattles",[1]pl!$H:$H,pos!AC60),)</f>
        <v>0</v>
      </c>
      <c r="AD60" s="6">
        <f>IFERROR(HLOOKUP("tbattles",[1]pl!$H:$H,pos!AD60),)</f>
        <v>0</v>
      </c>
      <c r="AE60" s="6">
        <f>IFERROR(HLOOKUP("tbattles",[1]pl!$H:$H,pos!AE60),)</f>
        <v>0</v>
      </c>
    </row>
    <row r="61" spans="1:3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</sheetData>
  <pageMargins left="0.7" right="0.7" top="0.75" bottom="0.75" header="0.3" footer="0.3"/>
  <pageSetup paperSize="0" orientation="portrait" horizontalDpi="203" verticalDpi="20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" width="4" style="2" bestFit="1" customWidth="1"/>
    <col min="2" max="5" width="5.42578125" style="2" bestFit="1" customWidth="1"/>
    <col min="6" max="7" width="4" style="2" bestFit="1" customWidth="1"/>
    <col min="8" max="8" width="5.42578125" style="2" bestFit="1" customWidth="1"/>
    <col min="9" max="9" width="4" style="2" bestFit="1" customWidth="1"/>
    <col min="10" max="12" width="5.42578125" style="2" bestFit="1" customWidth="1"/>
    <col min="13" max="13" width="4" style="2" bestFit="1" customWidth="1"/>
    <col min="14" max="14" width="5.42578125" style="2" bestFit="1" customWidth="1"/>
    <col min="15" max="15" width="4" style="2" bestFit="1" customWidth="1"/>
    <col min="16" max="16" width="6.85546875" style="2" customWidth="1"/>
    <col min="17" max="24" width="5.42578125" style="2" bestFit="1" customWidth="1"/>
    <col min="25" max="25" width="4" style="2" bestFit="1" customWidth="1"/>
    <col min="26" max="27" width="5.42578125" style="2" bestFit="1" customWidth="1"/>
    <col min="28" max="31" width="4" style="2" bestFit="1" customWidth="1"/>
    <col min="32" max="16384" width="9.140625" style="2"/>
  </cols>
  <sheetData>
    <row r="1" spans="1:31" x14ac:dyDescent="0.25">
      <c r="A1" s="6">
        <f>IFERROR(HLOOKUP("twins",[1]pl!$N:$N,pos!A1),)</f>
        <v>95</v>
      </c>
      <c r="B1" s="6">
        <f>IFERROR(HLOOKUP("twins",[1]pl!$N:$N,pos!B1),)</f>
        <v>0</v>
      </c>
      <c r="C1" s="6">
        <f>IFERROR(HLOOKUP("twins",[1]pl!$N:$N,pos!C1),)</f>
        <v>0</v>
      </c>
      <c r="D1" s="6">
        <f>IFERROR(HLOOKUP("twins",[1]pl!$N:$N,pos!D1),)</f>
        <v>288</v>
      </c>
      <c r="E1" s="6">
        <f>IFERROR(HLOOKUP("twins",[1]pl!$N:$N,pos!E1),)</f>
        <v>0</v>
      </c>
      <c r="F1" s="6">
        <f>IFERROR(HLOOKUP("twins",[1]pl!$N:$N,pos!F1),)</f>
        <v>16</v>
      </c>
      <c r="G1" s="6">
        <f>IFERROR(HLOOKUP("twins",[1]pl!$N:$N,pos!G1),)</f>
        <v>5</v>
      </c>
      <c r="H1" s="6">
        <f>IFERROR(HLOOKUP("twins",[1]pl!$N:$N,pos!H1),)</f>
        <v>132</v>
      </c>
      <c r="I1" s="6">
        <f>IFERROR(HLOOKUP("twins",[1]pl!$N:$N,pos!I1),)</f>
        <v>0</v>
      </c>
      <c r="J1" s="6">
        <f>IFERROR(HLOOKUP("twins",[1]pl!$N:$N,pos!J1),)</f>
        <v>25</v>
      </c>
      <c r="K1" s="6">
        <f>IFERROR(HLOOKUP("twins",[1]pl!$N:$N,pos!K1),)</f>
        <v>0</v>
      </c>
      <c r="L1" s="6">
        <f>IFERROR(HLOOKUP("twins",[1]pl!$N:$N,pos!L1),)</f>
        <v>216</v>
      </c>
      <c r="M1" s="6">
        <f>IFERROR(HLOOKUP("twins",[1]pl!$N:$N,pos!M1),)</f>
        <v>0</v>
      </c>
      <c r="N1" s="6">
        <f>IFERROR(HLOOKUP("twins",[1]pl!$N:$N,pos!N1),)</f>
        <v>42</v>
      </c>
      <c r="O1" s="6">
        <f>IFERROR(HLOOKUP("twins",[1]pl!$N:$N,pos!O1),)</f>
        <v>8</v>
      </c>
      <c r="P1" s="6"/>
      <c r="Q1" s="6">
        <f>IFERROR(HLOOKUP("twins",[1]pl!$N:$N,pos!Q1),)</f>
        <v>445</v>
      </c>
      <c r="R1" s="6">
        <f>IFERROR(HLOOKUP("twins",[1]pl!$N:$N,pos!R1),)</f>
        <v>0</v>
      </c>
      <c r="S1" s="6">
        <f>IFERROR(HLOOKUP("twins",[1]pl!$N:$N,pos!S1),)</f>
        <v>7</v>
      </c>
      <c r="T1" s="6">
        <f>IFERROR(HLOOKUP("twins",[1]pl!$N:$N,pos!T1),)</f>
        <v>406</v>
      </c>
      <c r="U1" s="6">
        <f>IFERROR(HLOOKUP("twins",[1]pl!$N:$N,pos!U1),)</f>
        <v>23</v>
      </c>
      <c r="V1" s="6">
        <f>IFERROR(HLOOKUP("twins",[1]pl!$N:$N,pos!V1),)</f>
        <v>0</v>
      </c>
      <c r="W1" s="6">
        <f>IFERROR(HLOOKUP("twins",[1]pl!$N:$N,pos!W1),)</f>
        <v>0</v>
      </c>
      <c r="X1" s="6">
        <f>IFERROR(HLOOKUP("twins",[1]pl!$N:$N,pos!X1),)</f>
        <v>15</v>
      </c>
      <c r="Y1" s="6">
        <f>IFERROR(HLOOKUP("twins",[1]pl!$N:$N,pos!Y1),)</f>
        <v>0</v>
      </c>
      <c r="Z1" s="6">
        <f>IFERROR(HLOOKUP("twins",[1]pl!$N:$N,pos!Z1),)</f>
        <v>3</v>
      </c>
      <c r="AA1" s="6">
        <f>IFERROR(HLOOKUP("twins",[1]pl!$N:$N,pos!AA1),)</f>
        <v>0</v>
      </c>
      <c r="AB1" s="6">
        <f>IFERROR(HLOOKUP("twins",[1]pl!$N:$N,pos!AB1),)</f>
        <v>0</v>
      </c>
      <c r="AC1" s="6">
        <f>IFERROR(HLOOKUP("twins",[1]pl!$N:$N,pos!AC1),)</f>
        <v>0</v>
      </c>
      <c r="AD1" s="6">
        <f>IFERROR(HLOOKUP("twins",[1]pl!$N:$N,pos!AD1),)</f>
        <v>0</v>
      </c>
      <c r="AE1" s="6">
        <f>IFERROR(HLOOKUP("twins",[1]pl!$N:$N,pos!AE1),)</f>
        <v>0</v>
      </c>
    </row>
    <row r="2" spans="1:31" x14ac:dyDescent="0.25">
      <c r="A2" s="6">
        <f>IFERROR(HLOOKUP("twins",[1]pl!$N:$N,pos!A2),)</f>
        <v>243</v>
      </c>
      <c r="B2" s="6">
        <f>IFERROR(HLOOKUP("twins",[1]pl!$N:$N,pos!B2),)</f>
        <v>447</v>
      </c>
      <c r="C2" s="6">
        <f>IFERROR(HLOOKUP("twins",[1]pl!$N:$N,pos!C2),)</f>
        <v>0</v>
      </c>
      <c r="D2" s="6">
        <f>IFERROR(HLOOKUP("twins",[1]pl!$N:$N,pos!D2),)</f>
        <v>246</v>
      </c>
      <c r="E2" s="6">
        <f>IFERROR(HLOOKUP("twins",[1]pl!$N:$N,pos!E2),)</f>
        <v>4</v>
      </c>
      <c r="F2" s="6">
        <f>IFERROR(HLOOKUP("twins",[1]pl!$N:$N,pos!F2),)</f>
        <v>6</v>
      </c>
      <c r="G2" s="6">
        <f>IFERROR(HLOOKUP("twins",[1]pl!$N:$N,pos!G2),)</f>
        <v>452</v>
      </c>
      <c r="H2" s="6">
        <f>IFERROR(HLOOKUP("twins",[1]pl!$N:$N,pos!H2),)</f>
        <v>77</v>
      </c>
      <c r="I2" s="6">
        <f>IFERROR(HLOOKUP("twins",[1]pl!$N:$N,pos!I2),)</f>
        <v>376</v>
      </c>
      <c r="J2" s="6">
        <f>IFERROR(HLOOKUP("twins",[1]pl!$N:$N,pos!J2),)</f>
        <v>0</v>
      </c>
      <c r="K2" s="6">
        <f>IFERROR(HLOOKUP("twins",[1]pl!$N:$N,pos!K2),)</f>
        <v>163</v>
      </c>
      <c r="L2" s="6">
        <f>IFERROR(HLOOKUP("twins",[1]pl!$N:$N,pos!L2),)</f>
        <v>1</v>
      </c>
      <c r="M2" s="6">
        <f>IFERROR(HLOOKUP("twins",[1]pl!$N:$N,pos!M2),)</f>
        <v>0</v>
      </c>
      <c r="N2" s="6">
        <f>IFERROR(HLOOKUP("twins",[1]pl!$N:$N,pos!N2),)</f>
        <v>132</v>
      </c>
      <c r="O2" s="6">
        <f>IFERROR(HLOOKUP("twins",[1]pl!$N:$N,pos!O2),)</f>
        <v>107</v>
      </c>
      <c r="P2" s="6"/>
      <c r="Q2" s="6">
        <f>IFERROR(HLOOKUP("twins",[1]pl!$N:$N,pos!Q2),)</f>
        <v>30</v>
      </c>
      <c r="R2" s="6">
        <f>IFERROR(HLOOKUP("twins",[1]pl!$N:$N,pos!R2),)</f>
        <v>132</v>
      </c>
      <c r="S2" s="6">
        <f>IFERROR(HLOOKUP("twins",[1]pl!$N:$N,pos!S2),)</f>
        <v>206</v>
      </c>
      <c r="T2" s="6">
        <f>IFERROR(HLOOKUP("twins",[1]pl!$N:$N,pos!T2),)</f>
        <v>0</v>
      </c>
      <c r="U2" s="6">
        <f>IFERROR(HLOOKUP("twins",[1]pl!$N:$N,pos!U2),)</f>
        <v>35</v>
      </c>
      <c r="V2" s="6">
        <f>IFERROR(HLOOKUP("twins",[1]pl!$N:$N,pos!V2),)</f>
        <v>36</v>
      </c>
      <c r="W2" s="6">
        <f>IFERROR(HLOOKUP("twins",[1]pl!$N:$N,pos!W2),)</f>
        <v>229</v>
      </c>
      <c r="X2" s="6">
        <f>IFERROR(HLOOKUP("twins",[1]pl!$N:$N,pos!X2),)</f>
        <v>57</v>
      </c>
      <c r="Y2" s="6">
        <f>IFERROR(HLOOKUP("twins",[1]pl!$N:$N,pos!Y2),)</f>
        <v>62</v>
      </c>
      <c r="Z2" s="6">
        <f>IFERROR(HLOOKUP("twins",[1]pl!$N:$N,pos!Z2),)</f>
        <v>0</v>
      </c>
      <c r="AA2" s="6">
        <f>IFERROR(HLOOKUP("twins",[1]pl!$N:$N,pos!AA2),)</f>
        <v>13</v>
      </c>
      <c r="AB2" s="6">
        <f>IFERROR(HLOOKUP("twins",[1]pl!$N:$N,pos!AB2),)</f>
        <v>21</v>
      </c>
      <c r="AC2" s="6">
        <f>IFERROR(HLOOKUP("twins",[1]pl!$N:$N,pos!AC2),)</f>
        <v>0</v>
      </c>
      <c r="AD2" s="6">
        <f>IFERROR(HLOOKUP("twins",[1]pl!$N:$N,pos!AD2),)</f>
        <v>233</v>
      </c>
      <c r="AE2" s="6">
        <f>IFERROR(HLOOKUP("twins",[1]pl!$N:$N,pos!AE2),)</f>
        <v>150</v>
      </c>
    </row>
    <row r="3" spans="1:31" x14ac:dyDescent="0.25">
      <c r="A3" s="6">
        <f>IFERROR(HLOOKUP("twins",[1]pl!$N:$N,pos!A3),)</f>
        <v>0</v>
      </c>
      <c r="B3" s="6">
        <f>IFERROR(HLOOKUP("twins",[1]pl!$N:$N,pos!B3),)</f>
        <v>13</v>
      </c>
      <c r="C3" s="6">
        <f>IFERROR(HLOOKUP("twins",[1]pl!$N:$N,pos!C3),)</f>
        <v>23</v>
      </c>
      <c r="D3" s="6">
        <f>IFERROR(HLOOKUP("twins",[1]pl!$N:$N,pos!D3),)</f>
        <v>14</v>
      </c>
      <c r="E3" s="6">
        <f>IFERROR(HLOOKUP("twins",[1]pl!$N:$N,pos!E3),)</f>
        <v>1075</v>
      </c>
      <c r="F3" s="6">
        <f>IFERROR(HLOOKUP("twins",[1]pl!$N:$N,pos!F3),)</f>
        <v>2</v>
      </c>
      <c r="G3" s="6">
        <f>IFERROR(HLOOKUP("twins",[1]pl!$N:$N,pos!G3),)</f>
        <v>60</v>
      </c>
      <c r="H3" s="6">
        <f>IFERROR(HLOOKUP("twins",[1]pl!$N:$N,pos!H3),)</f>
        <v>182</v>
      </c>
      <c r="I3" s="6">
        <f>IFERROR(HLOOKUP("twins",[1]pl!$N:$N,pos!I3),)</f>
        <v>0</v>
      </c>
      <c r="J3" s="6">
        <f>IFERROR(HLOOKUP("twins",[1]pl!$N:$N,pos!J3),)</f>
        <v>5</v>
      </c>
      <c r="K3" s="6">
        <f>IFERROR(HLOOKUP("twins",[1]pl!$N:$N,pos!K3),)</f>
        <v>14</v>
      </c>
      <c r="L3" s="6">
        <f>IFERROR(HLOOKUP("twins",[1]pl!$N:$N,pos!L3),)</f>
        <v>9</v>
      </c>
      <c r="M3" s="6">
        <f>IFERROR(HLOOKUP("twins",[1]pl!$N:$N,pos!M3),)</f>
        <v>34</v>
      </c>
      <c r="N3" s="6">
        <f>IFERROR(HLOOKUP("twins",[1]pl!$N:$N,pos!N3),)</f>
        <v>1</v>
      </c>
      <c r="O3" s="6">
        <f>IFERROR(HLOOKUP("twins",[1]pl!$N:$N,pos!O3),)</f>
        <v>0</v>
      </c>
      <c r="P3" s="6"/>
      <c r="Q3" s="6">
        <f>IFERROR(HLOOKUP("twins",[1]pl!$N:$N,pos!Q3),)</f>
        <v>18</v>
      </c>
      <c r="R3" s="6">
        <f>IFERROR(HLOOKUP("twins",[1]pl!$N:$N,pos!R3),)</f>
        <v>0</v>
      </c>
      <c r="S3" s="6">
        <f>IFERROR(HLOOKUP("twins",[1]pl!$N:$N,pos!S3),)</f>
        <v>0</v>
      </c>
      <c r="T3" s="6">
        <f>IFERROR(HLOOKUP("twins",[1]pl!$N:$N,pos!T3),)</f>
        <v>58</v>
      </c>
      <c r="U3" s="6">
        <f>IFERROR(HLOOKUP("twins",[1]pl!$N:$N,pos!U3),)</f>
        <v>15</v>
      </c>
      <c r="V3" s="6">
        <f>IFERROR(HLOOKUP("twins",[1]pl!$N:$N,pos!V3),)</f>
        <v>19</v>
      </c>
      <c r="W3" s="6">
        <f>IFERROR(HLOOKUP("twins",[1]pl!$N:$N,pos!W3),)</f>
        <v>30</v>
      </c>
      <c r="X3" s="6">
        <f>IFERROR(HLOOKUP("twins",[1]pl!$N:$N,pos!X3),)</f>
        <v>2</v>
      </c>
      <c r="Y3" s="6">
        <f>IFERROR(HLOOKUP("twins",[1]pl!$N:$N,pos!Y3),)</f>
        <v>5</v>
      </c>
      <c r="Z3" s="6">
        <f>IFERROR(HLOOKUP("twins",[1]pl!$N:$N,pos!Z3),)</f>
        <v>85</v>
      </c>
      <c r="AA3" s="6">
        <f>IFERROR(HLOOKUP("twins",[1]pl!$N:$N,pos!AA3),)</f>
        <v>26</v>
      </c>
      <c r="AB3" s="6">
        <f>IFERROR(HLOOKUP("twins",[1]pl!$N:$N,pos!AB3),)</f>
        <v>5</v>
      </c>
      <c r="AC3" s="6">
        <f>IFERROR(HLOOKUP("twins",[1]pl!$N:$N,pos!AC3),)</f>
        <v>3</v>
      </c>
      <c r="AD3" s="6">
        <f>IFERROR(HLOOKUP("twins",[1]pl!$N:$N,pos!AD3),)</f>
        <v>0</v>
      </c>
      <c r="AE3" s="6">
        <f>IFERROR(HLOOKUP("twins",[1]pl!$N:$N,pos!AE3),)</f>
        <v>25</v>
      </c>
    </row>
    <row r="4" spans="1:31" x14ac:dyDescent="0.25">
      <c r="A4" s="6">
        <f>IFERROR(HLOOKUP("twins",[1]pl!$N:$N,pos!A4),)</f>
        <v>124</v>
      </c>
      <c r="B4" s="6">
        <f>IFERROR(HLOOKUP("twins",[1]pl!$N:$N,pos!B4),)</f>
        <v>4</v>
      </c>
      <c r="C4" s="6">
        <f>IFERROR(HLOOKUP("twins",[1]pl!$N:$N,pos!C4),)</f>
        <v>90</v>
      </c>
      <c r="D4" s="6">
        <f>IFERROR(HLOOKUP("twins",[1]pl!$N:$N,pos!D4),)</f>
        <v>23</v>
      </c>
      <c r="E4" s="6">
        <f>IFERROR(HLOOKUP("twins",[1]pl!$N:$N,pos!E4),)</f>
        <v>288</v>
      </c>
      <c r="F4" s="6">
        <f>IFERROR(HLOOKUP("twins",[1]pl!$N:$N,pos!F4),)</f>
        <v>13</v>
      </c>
      <c r="G4" s="6">
        <f>IFERROR(HLOOKUP("twins",[1]pl!$N:$N,pos!G4),)</f>
        <v>21</v>
      </c>
      <c r="H4" s="6">
        <f>IFERROR(HLOOKUP("twins",[1]pl!$N:$N,pos!H4),)</f>
        <v>4</v>
      </c>
      <c r="I4" s="6">
        <f>IFERROR(HLOOKUP("twins",[1]pl!$N:$N,pos!I4),)</f>
        <v>12</v>
      </c>
      <c r="J4" s="6">
        <f>IFERROR(HLOOKUP("twins",[1]pl!$N:$N,pos!J4),)</f>
        <v>64</v>
      </c>
      <c r="K4" s="6">
        <f>IFERROR(HLOOKUP("twins",[1]pl!$N:$N,pos!K4),)</f>
        <v>20</v>
      </c>
      <c r="L4" s="6">
        <f>IFERROR(HLOOKUP("twins",[1]pl!$N:$N,pos!L4),)</f>
        <v>8</v>
      </c>
      <c r="M4" s="6">
        <f>IFERROR(HLOOKUP("twins",[1]pl!$N:$N,pos!M4),)</f>
        <v>0</v>
      </c>
      <c r="N4" s="6">
        <f>IFERROR(HLOOKUP("twins",[1]pl!$N:$N,pos!N4),)</f>
        <v>15</v>
      </c>
      <c r="O4" s="6">
        <f>IFERROR(HLOOKUP("twins",[1]pl!$N:$N,pos!O4),)</f>
        <v>10</v>
      </c>
      <c r="P4" s="6"/>
      <c r="Q4" s="6">
        <f>IFERROR(HLOOKUP("twins",[1]pl!$N:$N,pos!Q4),)</f>
        <v>0</v>
      </c>
      <c r="R4" s="6">
        <f>IFERROR(HLOOKUP("twins",[1]pl!$N:$N,pos!R4),)</f>
        <v>0</v>
      </c>
      <c r="S4" s="6">
        <f>IFERROR(HLOOKUP("twins",[1]pl!$N:$N,pos!S4),)</f>
        <v>25</v>
      </c>
      <c r="T4" s="6">
        <f>IFERROR(HLOOKUP("twins",[1]pl!$N:$N,pos!T4),)</f>
        <v>239</v>
      </c>
      <c r="U4" s="6">
        <f>IFERROR(HLOOKUP("twins",[1]pl!$N:$N,pos!U4),)</f>
        <v>49</v>
      </c>
      <c r="V4" s="6">
        <f>IFERROR(HLOOKUP("twins",[1]pl!$N:$N,pos!V4),)</f>
        <v>0</v>
      </c>
      <c r="W4" s="6">
        <f>IFERROR(HLOOKUP("twins",[1]pl!$N:$N,pos!W4),)</f>
        <v>44</v>
      </c>
      <c r="X4" s="6">
        <f>IFERROR(HLOOKUP("twins",[1]pl!$N:$N,pos!X4),)</f>
        <v>29</v>
      </c>
      <c r="Y4" s="6">
        <f>IFERROR(HLOOKUP("twins",[1]pl!$N:$N,pos!Y4),)</f>
        <v>72</v>
      </c>
      <c r="Z4" s="6">
        <f>IFERROR(HLOOKUP("twins",[1]pl!$N:$N,pos!Z4),)</f>
        <v>25</v>
      </c>
      <c r="AA4" s="6">
        <f>IFERROR(HLOOKUP("twins",[1]pl!$N:$N,pos!AA4),)</f>
        <v>189</v>
      </c>
      <c r="AB4" s="6">
        <f>IFERROR(HLOOKUP("twins",[1]pl!$N:$N,pos!AB4),)</f>
        <v>69</v>
      </c>
      <c r="AC4" s="6">
        <f>IFERROR(HLOOKUP("twins",[1]pl!$N:$N,pos!AC4),)</f>
        <v>0</v>
      </c>
      <c r="AD4" s="6">
        <f>IFERROR(HLOOKUP("twins",[1]pl!$N:$N,pos!AD4),)</f>
        <v>6</v>
      </c>
      <c r="AE4" s="6">
        <f>IFERROR(HLOOKUP("twins",[1]pl!$N:$N,pos!AE4),)</f>
        <v>615</v>
      </c>
    </row>
    <row r="5" spans="1:31" x14ac:dyDescent="0.25">
      <c r="A5" s="6">
        <f>IFERROR(HLOOKUP("twins",[1]pl!$N:$N,pos!A5),)</f>
        <v>0</v>
      </c>
      <c r="B5" s="6">
        <f>IFERROR(HLOOKUP("twins",[1]pl!$N:$N,pos!B5),)</f>
        <v>77</v>
      </c>
      <c r="C5" s="6">
        <f>IFERROR(HLOOKUP("twins",[1]pl!$N:$N,pos!C5),)</f>
        <v>0</v>
      </c>
      <c r="D5" s="6">
        <f>IFERROR(HLOOKUP("twins",[1]pl!$N:$N,pos!D5),)</f>
        <v>236</v>
      </c>
      <c r="E5" s="6">
        <f>IFERROR(HLOOKUP("twins",[1]pl!$N:$N,pos!E5),)</f>
        <v>19</v>
      </c>
      <c r="F5" s="6">
        <f>IFERROR(HLOOKUP("twins",[1]pl!$N:$N,pos!F5),)</f>
        <v>23</v>
      </c>
      <c r="G5" s="6">
        <f>IFERROR(HLOOKUP("twins",[1]pl!$N:$N,pos!G5),)</f>
        <v>0</v>
      </c>
      <c r="H5" s="6">
        <f>IFERROR(HLOOKUP("twins",[1]pl!$N:$N,pos!H5),)</f>
        <v>178</v>
      </c>
      <c r="I5" s="6">
        <f>IFERROR(HLOOKUP("twins",[1]pl!$N:$N,pos!I5),)</f>
        <v>7</v>
      </c>
      <c r="J5" s="6">
        <f>IFERROR(HLOOKUP("twins",[1]pl!$N:$N,pos!J5),)</f>
        <v>42</v>
      </c>
      <c r="K5" s="6">
        <f>IFERROR(HLOOKUP("twins",[1]pl!$N:$N,pos!K5),)</f>
        <v>271</v>
      </c>
      <c r="L5" s="6">
        <f>IFERROR(HLOOKUP("twins",[1]pl!$N:$N,pos!L5),)</f>
        <v>124</v>
      </c>
      <c r="M5" s="6">
        <f>IFERROR(HLOOKUP("twins",[1]pl!$N:$N,pos!M5),)</f>
        <v>85</v>
      </c>
      <c r="N5" s="6">
        <f>IFERROR(HLOOKUP("twins",[1]pl!$N:$N,pos!N5),)</f>
        <v>2</v>
      </c>
      <c r="O5" s="6">
        <f>IFERROR(HLOOKUP("twins",[1]pl!$N:$N,pos!O5),)</f>
        <v>32</v>
      </c>
      <c r="P5" s="6"/>
      <c r="Q5" s="6">
        <f>IFERROR(HLOOKUP("twins",[1]pl!$N:$N,pos!Q5),)</f>
        <v>16</v>
      </c>
      <c r="R5" s="6">
        <f>IFERROR(HLOOKUP("twins",[1]pl!$N:$N,pos!R5),)</f>
        <v>0</v>
      </c>
      <c r="S5" s="6">
        <f>IFERROR(HLOOKUP("twins",[1]pl!$N:$N,pos!S5),)</f>
        <v>20</v>
      </c>
      <c r="T5" s="6">
        <f>IFERROR(HLOOKUP("twins",[1]pl!$N:$N,pos!T5),)</f>
        <v>112</v>
      </c>
      <c r="U5" s="6">
        <f>IFERROR(HLOOKUP("twins",[1]pl!$N:$N,pos!U5),)</f>
        <v>0</v>
      </c>
      <c r="V5" s="6">
        <f>IFERROR(HLOOKUP("twins",[1]pl!$N:$N,pos!V5),)</f>
        <v>0</v>
      </c>
      <c r="W5" s="6">
        <f>IFERROR(HLOOKUP("twins",[1]pl!$N:$N,pos!W5),)</f>
        <v>20</v>
      </c>
      <c r="X5" s="6">
        <f>IFERROR(HLOOKUP("twins",[1]pl!$N:$N,pos!X5),)</f>
        <v>115</v>
      </c>
      <c r="Y5" s="6">
        <f>IFERROR(HLOOKUP("twins",[1]pl!$N:$N,pos!Y5),)</f>
        <v>5</v>
      </c>
      <c r="Z5" s="6">
        <f>IFERROR(HLOOKUP("twins",[1]pl!$N:$N,pos!Z5),)</f>
        <v>35</v>
      </c>
      <c r="AA5" s="6">
        <f>IFERROR(HLOOKUP("twins",[1]pl!$N:$N,pos!AA5),)</f>
        <v>0</v>
      </c>
      <c r="AB5" s="6">
        <f>IFERROR(HLOOKUP("twins",[1]pl!$N:$N,pos!AB5),)</f>
        <v>110</v>
      </c>
      <c r="AC5" s="6">
        <f>IFERROR(HLOOKUP("twins",[1]pl!$N:$N,pos!AC5),)</f>
        <v>0</v>
      </c>
      <c r="AD5" s="6">
        <f>IFERROR(HLOOKUP("twins",[1]pl!$N:$N,pos!AD5),)</f>
        <v>190</v>
      </c>
      <c r="AE5" s="6">
        <f>IFERROR(HLOOKUP("twins",[1]pl!$N:$N,pos!AE5),)</f>
        <v>0</v>
      </c>
    </row>
    <row r="6" spans="1:31" x14ac:dyDescent="0.25">
      <c r="A6" s="6">
        <f>IFERROR(HLOOKUP("twins",[1]pl!$N:$N,pos!A6),)</f>
        <v>45</v>
      </c>
      <c r="B6" s="6">
        <f>IFERROR(HLOOKUP("twins",[1]pl!$N:$N,pos!B6),)</f>
        <v>53</v>
      </c>
      <c r="C6" s="6">
        <f>IFERROR(HLOOKUP("twins",[1]pl!$N:$N,pos!C6),)</f>
        <v>23</v>
      </c>
      <c r="D6" s="6">
        <f>IFERROR(HLOOKUP("twins",[1]pl!$N:$N,pos!D6),)</f>
        <v>0</v>
      </c>
      <c r="E6" s="6">
        <f>IFERROR(HLOOKUP("twins",[1]pl!$N:$N,pos!E6),)</f>
        <v>402</v>
      </c>
      <c r="F6" s="6">
        <f>IFERROR(HLOOKUP("twins",[1]pl!$N:$N,pos!F6),)</f>
        <v>31</v>
      </c>
      <c r="G6" s="6">
        <f>IFERROR(HLOOKUP("twins",[1]pl!$N:$N,pos!G6),)</f>
        <v>0</v>
      </c>
      <c r="H6" s="6">
        <f>IFERROR(HLOOKUP("twins",[1]pl!$N:$N,pos!H6),)</f>
        <v>115</v>
      </c>
      <c r="I6" s="6">
        <f>IFERROR(HLOOKUP("twins",[1]pl!$N:$N,pos!I6),)</f>
        <v>0</v>
      </c>
      <c r="J6" s="6">
        <f>IFERROR(HLOOKUP("twins",[1]pl!$N:$N,pos!J6),)</f>
        <v>0</v>
      </c>
      <c r="K6" s="6">
        <f>IFERROR(HLOOKUP("twins",[1]pl!$N:$N,pos!K6),)</f>
        <v>20</v>
      </c>
      <c r="L6" s="6">
        <f>IFERROR(HLOOKUP("twins",[1]pl!$N:$N,pos!L6),)</f>
        <v>37</v>
      </c>
      <c r="M6" s="6">
        <f>IFERROR(HLOOKUP("twins",[1]pl!$N:$N,pos!M6),)</f>
        <v>10</v>
      </c>
      <c r="N6" s="6">
        <f>IFERROR(HLOOKUP("twins",[1]pl!$N:$N,pos!N6),)</f>
        <v>25</v>
      </c>
      <c r="O6" s="6">
        <f>IFERROR(HLOOKUP("twins",[1]pl!$N:$N,pos!O6),)</f>
        <v>141</v>
      </c>
      <c r="P6" s="6"/>
      <c r="Q6" s="6">
        <f>IFERROR(HLOOKUP("twins",[1]pl!$N:$N,pos!Q6),)</f>
        <v>30</v>
      </c>
      <c r="R6" s="6">
        <f>IFERROR(HLOOKUP("twins",[1]pl!$N:$N,pos!R6),)</f>
        <v>0</v>
      </c>
      <c r="S6" s="6">
        <f>IFERROR(HLOOKUP("twins",[1]pl!$N:$N,pos!S6),)</f>
        <v>0</v>
      </c>
      <c r="T6" s="6">
        <f>IFERROR(HLOOKUP("twins",[1]pl!$N:$N,pos!T6),)</f>
        <v>0</v>
      </c>
      <c r="U6" s="6">
        <f>IFERROR(HLOOKUP("twins",[1]pl!$N:$N,pos!U6),)</f>
        <v>13</v>
      </c>
      <c r="V6" s="6">
        <f>IFERROR(HLOOKUP("twins",[1]pl!$N:$N,pos!V6),)</f>
        <v>10</v>
      </c>
      <c r="W6" s="6">
        <f>IFERROR(HLOOKUP("twins",[1]pl!$N:$N,pos!W6),)</f>
        <v>20</v>
      </c>
      <c r="X6" s="6">
        <f>IFERROR(HLOOKUP("twins",[1]pl!$N:$N,pos!X6),)</f>
        <v>38</v>
      </c>
      <c r="Y6" s="6">
        <f>IFERROR(HLOOKUP("twins",[1]pl!$N:$N,pos!Y6),)</f>
        <v>0</v>
      </c>
      <c r="Z6" s="6">
        <f>IFERROR(HLOOKUP("twins",[1]pl!$N:$N,pos!Z6),)</f>
        <v>195</v>
      </c>
      <c r="AA6" s="6">
        <f>IFERROR(HLOOKUP("twins",[1]pl!$N:$N,pos!AA6),)</f>
        <v>14</v>
      </c>
      <c r="AB6" s="6">
        <f>IFERROR(HLOOKUP("twins",[1]pl!$N:$N,pos!AB6),)</f>
        <v>6</v>
      </c>
      <c r="AC6" s="6">
        <f>IFERROR(HLOOKUP("twins",[1]pl!$N:$N,pos!AC6),)</f>
        <v>21</v>
      </c>
      <c r="AD6" s="6">
        <f>IFERROR(HLOOKUP("twins",[1]pl!$N:$N,pos!AD6),)</f>
        <v>126</v>
      </c>
      <c r="AE6" s="6">
        <f>IFERROR(HLOOKUP("twins",[1]pl!$N:$N,pos!AE6),)</f>
        <v>3</v>
      </c>
    </row>
    <row r="7" spans="1:31" x14ac:dyDescent="0.25">
      <c r="A7" s="6">
        <f>IFERROR(HLOOKUP("twins",[1]pl!$N:$N,pos!A7),)</f>
        <v>5</v>
      </c>
      <c r="B7" s="6">
        <f>IFERROR(HLOOKUP("twins",[1]pl!$N:$N,pos!B7),)</f>
        <v>9</v>
      </c>
      <c r="C7" s="6">
        <f>IFERROR(HLOOKUP("twins",[1]pl!$N:$N,pos!C7),)</f>
        <v>65</v>
      </c>
      <c r="D7" s="6">
        <f>IFERROR(HLOOKUP("twins",[1]pl!$N:$N,pos!D7),)</f>
        <v>15</v>
      </c>
      <c r="E7" s="6">
        <f>IFERROR(HLOOKUP("twins",[1]pl!$N:$N,pos!E7),)</f>
        <v>30</v>
      </c>
      <c r="F7" s="6">
        <f>IFERROR(HLOOKUP("twins",[1]pl!$N:$N,pos!F7),)</f>
        <v>0</v>
      </c>
      <c r="G7" s="6">
        <f>IFERROR(HLOOKUP("twins",[1]pl!$N:$N,pos!G7),)</f>
        <v>23</v>
      </c>
      <c r="H7" s="6">
        <f>IFERROR(HLOOKUP("twins",[1]pl!$N:$N,pos!H7),)</f>
        <v>0</v>
      </c>
      <c r="I7" s="6">
        <f>IFERROR(HLOOKUP("twins",[1]pl!$N:$N,pos!I7),)</f>
        <v>177</v>
      </c>
      <c r="J7" s="6">
        <f>IFERROR(HLOOKUP("twins",[1]pl!$N:$N,pos!J7),)</f>
        <v>6</v>
      </c>
      <c r="K7" s="6">
        <f>IFERROR(HLOOKUP("twins",[1]pl!$N:$N,pos!K7),)</f>
        <v>21</v>
      </c>
      <c r="L7" s="6">
        <f>IFERROR(HLOOKUP("twins",[1]pl!$N:$N,pos!L7),)</f>
        <v>33</v>
      </c>
      <c r="M7" s="6">
        <f>IFERROR(HLOOKUP("twins",[1]pl!$N:$N,pos!M7),)</f>
        <v>19</v>
      </c>
      <c r="N7" s="6">
        <f>IFERROR(HLOOKUP("twins",[1]pl!$N:$N,pos!N7),)</f>
        <v>4</v>
      </c>
      <c r="O7" s="6">
        <f>IFERROR(HLOOKUP("twins",[1]pl!$N:$N,pos!O7),)</f>
        <v>0</v>
      </c>
      <c r="P7" s="6"/>
      <c r="Q7" s="6">
        <f>IFERROR(HLOOKUP("twins",[1]pl!$N:$N,pos!Q7),)</f>
        <v>168</v>
      </c>
      <c r="R7" s="6">
        <f>IFERROR(HLOOKUP("twins",[1]pl!$N:$N,pos!R7),)</f>
        <v>15</v>
      </c>
      <c r="S7" s="6">
        <f>IFERROR(HLOOKUP("twins",[1]pl!$N:$N,pos!S7),)</f>
        <v>52</v>
      </c>
      <c r="T7" s="6">
        <f>IFERROR(HLOOKUP("twins",[1]pl!$N:$N,pos!T7),)</f>
        <v>4</v>
      </c>
      <c r="U7" s="6">
        <f>IFERROR(HLOOKUP("twins",[1]pl!$N:$N,pos!U7),)</f>
        <v>312</v>
      </c>
      <c r="V7" s="6">
        <f>IFERROR(HLOOKUP("twins",[1]pl!$N:$N,pos!V7),)</f>
        <v>25</v>
      </c>
      <c r="W7" s="6">
        <f>IFERROR(HLOOKUP("twins",[1]pl!$N:$N,pos!W7),)</f>
        <v>0</v>
      </c>
      <c r="X7" s="6">
        <f>IFERROR(HLOOKUP("twins",[1]pl!$N:$N,pos!X7),)</f>
        <v>42</v>
      </c>
      <c r="Y7" s="6">
        <f>IFERROR(HLOOKUP("twins",[1]pl!$N:$N,pos!Y7),)</f>
        <v>36</v>
      </c>
      <c r="Z7" s="6">
        <f>IFERROR(HLOOKUP("twins",[1]pl!$N:$N,pos!Z7),)</f>
        <v>200</v>
      </c>
      <c r="AA7" s="6">
        <f>IFERROR(HLOOKUP("twins",[1]pl!$N:$N,pos!AA7),)</f>
        <v>10</v>
      </c>
      <c r="AB7" s="6">
        <f>IFERROR(HLOOKUP("twins",[1]pl!$N:$N,pos!AB7),)</f>
        <v>25</v>
      </c>
      <c r="AC7" s="6">
        <f>IFERROR(HLOOKUP("twins",[1]pl!$N:$N,pos!AC7),)</f>
        <v>1</v>
      </c>
      <c r="AD7" s="6">
        <f>IFERROR(HLOOKUP("twins",[1]pl!$N:$N,pos!AD7),)</f>
        <v>0</v>
      </c>
      <c r="AE7" s="6">
        <f>IFERROR(HLOOKUP("twins",[1]pl!$N:$N,pos!AE7),)</f>
        <v>0</v>
      </c>
    </row>
    <row r="8" spans="1:31" x14ac:dyDescent="0.25">
      <c r="A8" s="6">
        <f>IFERROR(HLOOKUP("twins",[1]pl!$N:$N,pos!A8),)</f>
        <v>0</v>
      </c>
      <c r="B8" s="6">
        <f>IFERROR(HLOOKUP("twins",[1]pl!$N:$N,pos!B8),)</f>
        <v>11</v>
      </c>
      <c r="C8" s="6">
        <f>IFERROR(HLOOKUP("twins",[1]pl!$N:$N,pos!C8),)</f>
        <v>0</v>
      </c>
      <c r="D8" s="6">
        <f>IFERROR(HLOOKUP("twins",[1]pl!$N:$N,pos!D8),)</f>
        <v>33</v>
      </c>
      <c r="E8" s="6">
        <f>IFERROR(HLOOKUP("twins",[1]pl!$N:$N,pos!E8),)</f>
        <v>0</v>
      </c>
      <c r="F8" s="6">
        <f>IFERROR(HLOOKUP("twins",[1]pl!$N:$N,pos!F8),)</f>
        <v>23</v>
      </c>
      <c r="G8" s="6">
        <f>IFERROR(HLOOKUP("twins",[1]pl!$N:$N,pos!G8),)</f>
        <v>421</v>
      </c>
      <c r="H8" s="6">
        <f>IFERROR(HLOOKUP("twins",[1]pl!$N:$N,pos!H8),)</f>
        <v>604</v>
      </c>
      <c r="I8" s="6">
        <f>IFERROR(HLOOKUP("twins",[1]pl!$N:$N,pos!I8),)</f>
        <v>0</v>
      </c>
      <c r="J8" s="6">
        <f>IFERROR(HLOOKUP("twins",[1]pl!$N:$N,pos!J8),)</f>
        <v>1585</v>
      </c>
      <c r="K8" s="6">
        <f>IFERROR(HLOOKUP("twins",[1]pl!$N:$N,pos!K8),)</f>
        <v>0</v>
      </c>
      <c r="L8" s="6">
        <f>IFERROR(HLOOKUP("twins",[1]pl!$N:$N,pos!L8),)</f>
        <v>13</v>
      </c>
      <c r="M8" s="6">
        <f>IFERROR(HLOOKUP("twins",[1]pl!$N:$N,pos!M8),)</f>
        <v>4</v>
      </c>
      <c r="N8" s="6">
        <f>IFERROR(HLOOKUP("twins",[1]pl!$N:$N,pos!N8),)</f>
        <v>21</v>
      </c>
      <c r="O8" s="6">
        <f>IFERROR(HLOOKUP("twins",[1]pl!$N:$N,pos!O8),)</f>
        <v>17</v>
      </c>
      <c r="P8" s="6"/>
      <c r="Q8" s="6">
        <f>IFERROR(HLOOKUP("twins",[1]pl!$N:$N,pos!Q8),)</f>
        <v>6</v>
      </c>
      <c r="R8" s="6">
        <f>IFERROR(HLOOKUP("twins",[1]pl!$N:$N,pos!R8),)</f>
        <v>20</v>
      </c>
      <c r="S8" s="6">
        <f>IFERROR(HLOOKUP("twins",[1]pl!$N:$N,pos!S8),)</f>
        <v>115</v>
      </c>
      <c r="T8" s="6">
        <f>IFERROR(HLOOKUP("twins",[1]pl!$N:$N,pos!T8),)</f>
        <v>0</v>
      </c>
      <c r="U8" s="6">
        <f>IFERROR(HLOOKUP("twins",[1]pl!$N:$N,pos!U8),)</f>
        <v>10</v>
      </c>
      <c r="V8" s="6">
        <f>IFERROR(HLOOKUP("twins",[1]pl!$N:$N,pos!V8),)</f>
        <v>22</v>
      </c>
      <c r="W8" s="6">
        <f>IFERROR(HLOOKUP("twins",[1]pl!$N:$N,pos!W8),)</f>
        <v>8</v>
      </c>
      <c r="X8" s="6">
        <f>IFERROR(HLOOKUP("twins",[1]pl!$N:$N,pos!X8),)</f>
        <v>50</v>
      </c>
      <c r="Y8" s="6">
        <f>IFERROR(HLOOKUP("twins",[1]pl!$N:$N,pos!Y8),)</f>
        <v>25</v>
      </c>
      <c r="Z8" s="6">
        <f>IFERROR(HLOOKUP("twins",[1]pl!$N:$N,pos!Z8),)</f>
        <v>0</v>
      </c>
      <c r="AA8" s="6">
        <f>IFERROR(HLOOKUP("twins",[1]pl!$N:$N,pos!AA8),)</f>
        <v>0</v>
      </c>
      <c r="AB8" s="6">
        <f>IFERROR(HLOOKUP("twins",[1]pl!$N:$N,pos!AB8),)</f>
        <v>42</v>
      </c>
      <c r="AC8" s="6">
        <f>IFERROR(HLOOKUP("twins",[1]pl!$N:$N,pos!AC8),)</f>
        <v>70</v>
      </c>
      <c r="AD8" s="6">
        <f>IFERROR(HLOOKUP("twins",[1]pl!$N:$N,pos!AD8),)</f>
        <v>0</v>
      </c>
      <c r="AE8" s="6">
        <f>IFERROR(HLOOKUP("twins",[1]pl!$N:$N,pos!AE8),)</f>
        <v>34</v>
      </c>
    </row>
    <row r="9" spans="1:31" x14ac:dyDescent="0.25">
      <c r="A9" s="6">
        <f>IFERROR(HLOOKUP("twins",[1]pl!$N:$N,pos!A9),)</f>
        <v>31</v>
      </c>
      <c r="B9" s="6">
        <f>IFERROR(HLOOKUP("twins",[1]pl!$N:$N,pos!B9),)</f>
        <v>27</v>
      </c>
      <c r="C9" s="6">
        <f>IFERROR(HLOOKUP("twins",[1]pl!$N:$N,pos!C9),)</f>
        <v>17</v>
      </c>
      <c r="D9" s="6">
        <f>IFERROR(HLOOKUP("twins",[1]pl!$N:$N,pos!D9),)</f>
        <v>6</v>
      </c>
      <c r="E9" s="6">
        <f>IFERROR(HLOOKUP("twins",[1]pl!$N:$N,pos!E9),)</f>
        <v>0</v>
      </c>
      <c r="F9" s="6">
        <f>IFERROR(HLOOKUP("twins",[1]pl!$N:$N,pos!F9),)</f>
        <v>6</v>
      </c>
      <c r="G9" s="6">
        <f>IFERROR(HLOOKUP("twins",[1]pl!$N:$N,pos!G9),)</f>
        <v>23</v>
      </c>
      <c r="H9" s="6">
        <f>IFERROR(HLOOKUP("twins",[1]pl!$N:$N,pos!H9),)</f>
        <v>58</v>
      </c>
      <c r="I9" s="6">
        <f>IFERROR(HLOOKUP("twins",[1]pl!$N:$N,pos!I9),)</f>
        <v>128</v>
      </c>
      <c r="J9" s="6">
        <f>IFERROR(HLOOKUP("twins",[1]pl!$N:$N,pos!J9),)</f>
        <v>0</v>
      </c>
      <c r="K9" s="6">
        <f>IFERROR(HLOOKUP("twins",[1]pl!$N:$N,pos!K9),)</f>
        <v>82</v>
      </c>
      <c r="L9" s="6">
        <f>IFERROR(HLOOKUP("twins",[1]pl!$N:$N,pos!L9),)</f>
        <v>11</v>
      </c>
      <c r="M9" s="6">
        <f>IFERROR(HLOOKUP("twins",[1]pl!$N:$N,pos!M9),)</f>
        <v>250</v>
      </c>
      <c r="N9" s="6">
        <f>IFERROR(HLOOKUP("twins",[1]pl!$N:$N,pos!N9),)</f>
        <v>76</v>
      </c>
      <c r="O9" s="6">
        <f>IFERROR(HLOOKUP("twins",[1]pl!$N:$N,pos!O9),)</f>
        <v>0</v>
      </c>
      <c r="P9" s="6"/>
      <c r="Q9" s="6">
        <f>IFERROR(HLOOKUP("twins",[1]pl!$N:$N,pos!Q9),)</f>
        <v>11</v>
      </c>
      <c r="R9" s="6">
        <f>IFERROR(HLOOKUP("twins",[1]pl!$N:$N,pos!R9),)</f>
        <v>0</v>
      </c>
      <c r="S9" s="6">
        <f>IFERROR(HLOOKUP("twins",[1]pl!$N:$N,pos!S9),)</f>
        <v>145</v>
      </c>
      <c r="T9" s="6">
        <f>IFERROR(HLOOKUP("twins",[1]pl!$N:$N,pos!T9),)</f>
        <v>26</v>
      </c>
      <c r="U9" s="6">
        <f>IFERROR(HLOOKUP("twins",[1]pl!$N:$N,pos!U9),)</f>
        <v>35</v>
      </c>
      <c r="V9" s="6">
        <f>IFERROR(HLOOKUP("twins",[1]pl!$N:$N,pos!V9),)</f>
        <v>10</v>
      </c>
      <c r="W9" s="6">
        <f>IFERROR(HLOOKUP("twins",[1]pl!$N:$N,pos!W9),)</f>
        <v>41</v>
      </c>
      <c r="X9" s="6">
        <f>IFERROR(HLOOKUP("twins",[1]pl!$N:$N,pos!X9),)</f>
        <v>68</v>
      </c>
      <c r="Y9" s="6">
        <f>IFERROR(HLOOKUP("twins",[1]pl!$N:$N,pos!Y9),)</f>
        <v>136</v>
      </c>
      <c r="Z9" s="6">
        <f>IFERROR(HLOOKUP("twins",[1]pl!$N:$N,pos!Z9),)</f>
        <v>617</v>
      </c>
      <c r="AA9" s="6">
        <f>IFERROR(HLOOKUP("twins",[1]pl!$N:$N,pos!AA9),)</f>
        <v>6</v>
      </c>
      <c r="AB9" s="6">
        <f>IFERROR(HLOOKUP("twins",[1]pl!$N:$N,pos!AB9),)</f>
        <v>0</v>
      </c>
      <c r="AC9" s="6">
        <f>IFERROR(HLOOKUP("twins",[1]pl!$N:$N,pos!AC9),)</f>
        <v>70</v>
      </c>
      <c r="AD9" s="6">
        <f>IFERROR(HLOOKUP("twins",[1]pl!$N:$N,pos!AD9),)</f>
        <v>19</v>
      </c>
      <c r="AE9" s="6">
        <f>IFERROR(HLOOKUP("twins",[1]pl!$N:$N,pos!AE9),)</f>
        <v>124</v>
      </c>
    </row>
    <row r="10" spans="1:31" x14ac:dyDescent="0.25">
      <c r="A10" s="6">
        <f>IFERROR(HLOOKUP("twins",[1]pl!$N:$N,pos!A10),)</f>
        <v>14</v>
      </c>
      <c r="B10" s="6">
        <f>IFERROR(HLOOKUP("twins",[1]pl!$N:$N,pos!B10),)</f>
        <v>0</v>
      </c>
      <c r="C10" s="6">
        <f>IFERROR(HLOOKUP("twins",[1]pl!$N:$N,pos!C10),)</f>
        <v>0</v>
      </c>
      <c r="D10" s="6">
        <f>IFERROR(HLOOKUP("twins",[1]pl!$N:$N,pos!D10),)</f>
        <v>16</v>
      </c>
      <c r="E10" s="6">
        <f>IFERROR(HLOOKUP("twins",[1]pl!$N:$N,pos!E10),)</f>
        <v>0</v>
      </c>
      <c r="F10" s="6">
        <f>IFERROR(HLOOKUP("twins",[1]pl!$N:$N,pos!F10),)</f>
        <v>2</v>
      </c>
      <c r="G10" s="6">
        <f>IFERROR(HLOOKUP("twins",[1]pl!$N:$N,pos!G10),)</f>
        <v>19</v>
      </c>
      <c r="H10" s="6">
        <f>IFERROR(HLOOKUP("twins",[1]pl!$N:$N,pos!H10),)</f>
        <v>0</v>
      </c>
      <c r="I10" s="6">
        <f>IFERROR(HLOOKUP("twins",[1]pl!$N:$N,pos!I10),)</f>
        <v>23</v>
      </c>
      <c r="J10" s="6">
        <f>IFERROR(HLOOKUP("twins",[1]pl!$N:$N,pos!J10),)</f>
        <v>31</v>
      </c>
      <c r="K10" s="6">
        <f>IFERROR(HLOOKUP("twins",[1]pl!$N:$N,pos!K10),)</f>
        <v>50</v>
      </c>
      <c r="L10" s="6">
        <f>IFERROR(HLOOKUP("twins",[1]pl!$N:$N,pos!L10),)</f>
        <v>3</v>
      </c>
      <c r="M10" s="6">
        <f>IFERROR(HLOOKUP("twins",[1]pl!$N:$N,pos!M10),)</f>
        <v>4</v>
      </c>
      <c r="N10" s="6">
        <f>IFERROR(HLOOKUP("twins",[1]pl!$N:$N,pos!N10),)</f>
        <v>0</v>
      </c>
      <c r="O10" s="6">
        <f>IFERROR(HLOOKUP("twins",[1]pl!$N:$N,pos!O10),)</f>
        <v>11</v>
      </c>
      <c r="P10" s="6"/>
      <c r="Q10" s="6">
        <f>IFERROR(HLOOKUP("twins",[1]pl!$N:$N,pos!Q10),)</f>
        <v>103</v>
      </c>
      <c r="R10" s="6">
        <f>IFERROR(HLOOKUP("twins",[1]pl!$N:$N,pos!R10),)</f>
        <v>136</v>
      </c>
      <c r="S10" s="6">
        <f>IFERROR(HLOOKUP("twins",[1]pl!$N:$N,pos!S10),)</f>
        <v>8</v>
      </c>
      <c r="T10" s="6">
        <f>IFERROR(HLOOKUP("twins",[1]pl!$N:$N,pos!T10),)</f>
        <v>72</v>
      </c>
      <c r="U10" s="6">
        <f>IFERROR(HLOOKUP("twins",[1]pl!$N:$N,pos!U10),)</f>
        <v>5</v>
      </c>
      <c r="V10" s="6">
        <f>IFERROR(HLOOKUP("twins",[1]pl!$N:$N,pos!V10),)</f>
        <v>23</v>
      </c>
      <c r="W10" s="6">
        <f>IFERROR(HLOOKUP("twins",[1]pl!$N:$N,pos!W10),)</f>
        <v>1213</v>
      </c>
      <c r="X10" s="6">
        <f>IFERROR(HLOOKUP("twins",[1]pl!$N:$N,pos!X10),)</f>
        <v>1139</v>
      </c>
      <c r="Y10" s="6">
        <f>IFERROR(HLOOKUP("twins",[1]pl!$N:$N,pos!Y10),)</f>
        <v>0</v>
      </c>
      <c r="Z10" s="6">
        <f>IFERROR(HLOOKUP("twins",[1]pl!$N:$N,pos!Z10),)</f>
        <v>100</v>
      </c>
      <c r="AA10" s="6">
        <f>IFERROR(HLOOKUP("twins",[1]pl!$N:$N,pos!AA10),)</f>
        <v>0</v>
      </c>
      <c r="AB10" s="6">
        <f>IFERROR(HLOOKUP("twins",[1]pl!$N:$N,pos!AB10),)</f>
        <v>0</v>
      </c>
      <c r="AC10" s="6">
        <f>IFERROR(HLOOKUP("twins",[1]pl!$N:$N,pos!AC10),)</f>
        <v>6</v>
      </c>
      <c r="AD10" s="6">
        <f>IFERROR(HLOOKUP("twins",[1]pl!$N:$N,pos!AD10),)</f>
        <v>7</v>
      </c>
      <c r="AE10" s="6">
        <f>IFERROR(HLOOKUP("twins",[1]pl!$N:$N,pos!AE10),)</f>
        <v>17</v>
      </c>
    </row>
    <row r="11" spans="1:31" x14ac:dyDescent="0.25">
      <c r="A11" s="6">
        <f>IFERROR(HLOOKUP("twins",[1]pl!$N:$N,pos!A11),)</f>
        <v>54</v>
      </c>
      <c r="B11" s="6">
        <f>IFERROR(HLOOKUP("twins",[1]pl!$N:$N,pos!B11),)</f>
        <v>31</v>
      </c>
      <c r="C11" s="6">
        <f>IFERROR(HLOOKUP("twins",[1]pl!$N:$N,pos!C11),)</f>
        <v>608</v>
      </c>
      <c r="D11" s="6">
        <f>IFERROR(HLOOKUP("twins",[1]pl!$N:$N,pos!D11),)</f>
        <v>22</v>
      </c>
      <c r="E11" s="6">
        <f>IFERROR(HLOOKUP("twins",[1]pl!$N:$N,pos!E11),)</f>
        <v>105</v>
      </c>
      <c r="F11" s="6">
        <f>IFERROR(HLOOKUP("twins",[1]pl!$N:$N,pos!F11),)</f>
        <v>23</v>
      </c>
      <c r="G11" s="6">
        <f>IFERROR(HLOOKUP("twins",[1]pl!$N:$N,pos!G11),)</f>
        <v>0</v>
      </c>
      <c r="H11" s="6">
        <f>IFERROR(HLOOKUP("twins",[1]pl!$N:$N,pos!H11),)</f>
        <v>15</v>
      </c>
      <c r="I11" s="6">
        <f>IFERROR(HLOOKUP("twins",[1]pl!$N:$N,pos!I11),)</f>
        <v>14</v>
      </c>
      <c r="J11" s="6">
        <f>IFERROR(HLOOKUP("twins",[1]pl!$N:$N,pos!J11),)</f>
        <v>0</v>
      </c>
      <c r="K11" s="6">
        <f>IFERROR(HLOOKUP("twins",[1]pl!$N:$N,pos!K11),)</f>
        <v>33</v>
      </c>
      <c r="L11" s="6">
        <f>IFERROR(HLOOKUP("twins",[1]pl!$N:$N,pos!L11),)</f>
        <v>26</v>
      </c>
      <c r="M11" s="6">
        <f>IFERROR(HLOOKUP("twins",[1]pl!$N:$N,pos!M11),)</f>
        <v>225</v>
      </c>
      <c r="N11" s="6">
        <f>IFERROR(HLOOKUP("twins",[1]pl!$N:$N,pos!N11),)</f>
        <v>0</v>
      </c>
      <c r="O11" s="6">
        <f>IFERROR(HLOOKUP("twins",[1]pl!$N:$N,pos!O11),)</f>
        <v>8</v>
      </c>
      <c r="P11" s="6"/>
      <c r="Q11" s="6">
        <f>IFERROR(HLOOKUP("twins",[1]pl!$N:$N,pos!Q11),)</f>
        <v>20</v>
      </c>
      <c r="R11" s="6">
        <f>IFERROR(HLOOKUP("twins",[1]pl!$N:$N,pos!R11),)</f>
        <v>56</v>
      </c>
      <c r="S11" s="6">
        <f>IFERROR(HLOOKUP("twins",[1]pl!$N:$N,pos!S11),)</f>
        <v>66</v>
      </c>
      <c r="T11" s="6">
        <f>IFERROR(HLOOKUP("twins",[1]pl!$N:$N,pos!T11),)</f>
        <v>125</v>
      </c>
      <c r="U11" s="6">
        <f>IFERROR(HLOOKUP("twins",[1]pl!$N:$N,pos!U11),)</f>
        <v>66</v>
      </c>
      <c r="V11" s="6">
        <f>IFERROR(HLOOKUP("twins",[1]pl!$N:$N,pos!V11),)</f>
        <v>15</v>
      </c>
      <c r="W11" s="6">
        <f>IFERROR(HLOOKUP("twins",[1]pl!$N:$N,pos!W11),)</f>
        <v>34</v>
      </c>
      <c r="X11" s="6">
        <f>IFERROR(HLOOKUP("twins",[1]pl!$N:$N,pos!X11),)</f>
        <v>40</v>
      </c>
      <c r="Y11" s="6">
        <f>IFERROR(HLOOKUP("twins",[1]pl!$N:$N,pos!Y11),)</f>
        <v>242</v>
      </c>
      <c r="Z11" s="6">
        <f>IFERROR(HLOOKUP("twins",[1]pl!$N:$N,pos!Z11),)</f>
        <v>0</v>
      </c>
      <c r="AA11" s="6">
        <f>IFERROR(HLOOKUP("twins",[1]pl!$N:$N,pos!AA11),)</f>
        <v>82</v>
      </c>
      <c r="AB11" s="6">
        <f>IFERROR(HLOOKUP("twins",[1]pl!$N:$N,pos!AB11),)</f>
        <v>96</v>
      </c>
      <c r="AC11" s="6">
        <f>IFERROR(HLOOKUP("twins",[1]pl!$N:$N,pos!AC11),)</f>
        <v>209</v>
      </c>
      <c r="AD11" s="6">
        <f>IFERROR(HLOOKUP("twins",[1]pl!$N:$N,pos!AD11),)</f>
        <v>15</v>
      </c>
      <c r="AE11" s="6">
        <f>IFERROR(HLOOKUP("twins",[1]pl!$N:$N,pos!AE11),)</f>
        <v>25</v>
      </c>
    </row>
    <row r="12" spans="1:31" x14ac:dyDescent="0.25">
      <c r="A12" s="6">
        <f>IFERROR(HLOOKUP("twins",[1]pl!$N:$N,pos!A12),)</f>
        <v>178</v>
      </c>
      <c r="B12" s="6">
        <f>IFERROR(HLOOKUP("twins",[1]pl!$N:$N,pos!B12),)</f>
        <v>7</v>
      </c>
      <c r="C12" s="6">
        <f>IFERROR(HLOOKUP("twins",[1]pl!$N:$N,pos!C12),)</f>
        <v>86</v>
      </c>
      <c r="D12" s="6">
        <f>IFERROR(HLOOKUP("twins",[1]pl!$N:$N,pos!D12),)</f>
        <v>0</v>
      </c>
      <c r="E12" s="6">
        <f>IFERROR(HLOOKUP("twins",[1]pl!$N:$N,pos!E12),)</f>
        <v>23</v>
      </c>
      <c r="F12" s="6">
        <f>IFERROR(HLOOKUP("twins",[1]pl!$N:$N,pos!F12),)</f>
        <v>25</v>
      </c>
      <c r="G12" s="6">
        <f>IFERROR(HLOOKUP("twins",[1]pl!$N:$N,pos!G12),)</f>
        <v>103</v>
      </c>
      <c r="H12" s="6">
        <f>IFERROR(HLOOKUP("twins",[1]pl!$N:$N,pos!H12),)</f>
        <v>21</v>
      </c>
      <c r="I12" s="6">
        <f>IFERROR(HLOOKUP("twins",[1]pl!$N:$N,pos!I12),)</f>
        <v>46</v>
      </c>
      <c r="J12" s="6">
        <f>IFERROR(HLOOKUP("twins",[1]pl!$N:$N,pos!J12),)</f>
        <v>29</v>
      </c>
      <c r="K12" s="6">
        <f>IFERROR(HLOOKUP("twins",[1]pl!$N:$N,pos!K12),)</f>
        <v>116</v>
      </c>
      <c r="L12" s="6">
        <f>IFERROR(HLOOKUP("twins",[1]pl!$N:$N,pos!L12),)</f>
        <v>182</v>
      </c>
      <c r="M12" s="6">
        <f>IFERROR(HLOOKUP("twins",[1]pl!$N:$N,pos!M12),)</f>
        <v>29</v>
      </c>
      <c r="N12" s="6">
        <f>IFERROR(HLOOKUP("twins",[1]pl!$N:$N,pos!N12),)</f>
        <v>51</v>
      </c>
      <c r="O12" s="6">
        <f>IFERROR(HLOOKUP("twins",[1]pl!$N:$N,pos!O12),)</f>
        <v>17</v>
      </c>
      <c r="P12" s="6"/>
      <c r="Q12" s="6">
        <f>IFERROR(HLOOKUP("twins",[1]pl!$N:$N,pos!Q12),)</f>
        <v>63</v>
      </c>
      <c r="R12" s="6">
        <f>IFERROR(HLOOKUP("twins",[1]pl!$N:$N,pos!R12),)</f>
        <v>25</v>
      </c>
      <c r="S12" s="6">
        <f>IFERROR(HLOOKUP("twins",[1]pl!$N:$N,pos!S12),)</f>
        <v>0</v>
      </c>
      <c r="T12" s="6">
        <f>IFERROR(HLOOKUP("twins",[1]pl!$N:$N,pos!T12),)</f>
        <v>101</v>
      </c>
      <c r="U12" s="6">
        <f>IFERROR(HLOOKUP("twins",[1]pl!$N:$N,pos!U12),)</f>
        <v>154</v>
      </c>
      <c r="V12" s="6">
        <f>IFERROR(HLOOKUP("twins",[1]pl!$N:$N,pos!V12),)</f>
        <v>54</v>
      </c>
      <c r="W12" s="6">
        <f>IFERROR(HLOOKUP("twins",[1]pl!$N:$N,pos!W12),)</f>
        <v>250</v>
      </c>
      <c r="X12" s="6">
        <f>IFERROR(HLOOKUP("twins",[1]pl!$N:$N,pos!X12),)</f>
        <v>0</v>
      </c>
      <c r="Y12" s="6">
        <f>IFERROR(HLOOKUP("twins",[1]pl!$N:$N,pos!Y12),)</f>
        <v>4</v>
      </c>
      <c r="Z12" s="6">
        <f>IFERROR(HLOOKUP("twins",[1]pl!$N:$N,pos!Z12),)</f>
        <v>44</v>
      </c>
      <c r="AA12" s="6">
        <f>IFERROR(HLOOKUP("twins",[1]pl!$N:$N,pos!AA12),)</f>
        <v>103</v>
      </c>
      <c r="AB12" s="6">
        <f>IFERROR(HLOOKUP("twins",[1]pl!$N:$N,pos!AB12),)</f>
        <v>43</v>
      </c>
      <c r="AC12" s="6">
        <f>IFERROR(HLOOKUP("twins",[1]pl!$N:$N,pos!AC12),)</f>
        <v>76</v>
      </c>
      <c r="AD12" s="6">
        <f>IFERROR(HLOOKUP("twins",[1]pl!$N:$N,pos!AD12),)</f>
        <v>0</v>
      </c>
      <c r="AE12" s="6">
        <f>IFERROR(HLOOKUP("twins",[1]pl!$N:$N,pos!AE12),)</f>
        <v>12</v>
      </c>
    </row>
    <row r="13" spans="1:31" x14ac:dyDescent="0.25">
      <c r="A13" s="6">
        <f>IFERROR(HLOOKUP("twins",[1]pl!$N:$N,pos!A13),)</f>
        <v>0</v>
      </c>
      <c r="B13" s="6">
        <f>IFERROR(HLOOKUP("twins",[1]pl!$N:$N,pos!B13),)</f>
        <v>0</v>
      </c>
      <c r="C13" s="6">
        <f>IFERROR(HLOOKUP("twins",[1]pl!$N:$N,pos!C13),)</f>
        <v>156</v>
      </c>
      <c r="D13" s="6">
        <f>IFERROR(HLOOKUP("twins",[1]pl!$N:$N,pos!D13),)</f>
        <v>0</v>
      </c>
      <c r="E13" s="6">
        <f>IFERROR(HLOOKUP("twins",[1]pl!$N:$N,pos!E13),)</f>
        <v>23</v>
      </c>
      <c r="F13" s="6">
        <f>IFERROR(HLOOKUP("twins",[1]pl!$N:$N,pos!F13),)</f>
        <v>71</v>
      </c>
      <c r="G13" s="6">
        <f>IFERROR(HLOOKUP("twins",[1]pl!$N:$N,pos!G13),)</f>
        <v>16</v>
      </c>
      <c r="H13" s="6">
        <f>IFERROR(HLOOKUP("twins",[1]pl!$N:$N,pos!H13),)</f>
        <v>0</v>
      </c>
      <c r="I13" s="6">
        <f>IFERROR(HLOOKUP("twins",[1]pl!$N:$N,pos!I13),)</f>
        <v>106</v>
      </c>
      <c r="J13" s="6">
        <f>IFERROR(HLOOKUP("twins",[1]pl!$N:$N,pos!J13),)</f>
        <v>0</v>
      </c>
      <c r="K13" s="6">
        <f>IFERROR(HLOOKUP("twins",[1]pl!$N:$N,pos!K13),)</f>
        <v>126</v>
      </c>
      <c r="L13" s="6">
        <f>IFERROR(HLOOKUP("twins",[1]pl!$N:$N,pos!L13),)</f>
        <v>891</v>
      </c>
      <c r="M13" s="6">
        <f>IFERROR(HLOOKUP("twins",[1]pl!$N:$N,pos!M13),)</f>
        <v>0</v>
      </c>
      <c r="N13" s="6">
        <f>IFERROR(HLOOKUP("twins",[1]pl!$N:$N,pos!N13),)</f>
        <v>11</v>
      </c>
      <c r="O13" s="6">
        <f>IFERROR(HLOOKUP("twins",[1]pl!$N:$N,pos!O13),)</f>
        <v>270</v>
      </c>
      <c r="P13" s="6"/>
      <c r="Q13" s="6">
        <f>IFERROR(HLOOKUP("twins",[1]pl!$N:$N,pos!Q13),)</f>
        <v>0</v>
      </c>
      <c r="R13" s="6">
        <f>IFERROR(HLOOKUP("twins",[1]pl!$N:$N,pos!R13),)</f>
        <v>360</v>
      </c>
      <c r="S13" s="6">
        <f>IFERROR(HLOOKUP("twins",[1]pl!$N:$N,pos!S13),)</f>
        <v>241</v>
      </c>
      <c r="T13" s="6">
        <f>IFERROR(HLOOKUP("twins",[1]pl!$N:$N,pos!T13),)</f>
        <v>25</v>
      </c>
      <c r="U13" s="6">
        <f>IFERROR(HLOOKUP("twins",[1]pl!$N:$N,pos!U13),)</f>
        <v>839</v>
      </c>
      <c r="V13" s="6">
        <f>IFERROR(HLOOKUP("twins",[1]pl!$N:$N,pos!V13),)</f>
        <v>575</v>
      </c>
      <c r="W13" s="6">
        <f>IFERROR(HLOOKUP("twins",[1]pl!$N:$N,pos!W13),)</f>
        <v>41</v>
      </c>
      <c r="X13" s="6">
        <f>IFERROR(HLOOKUP("twins",[1]pl!$N:$N,pos!X13),)</f>
        <v>211</v>
      </c>
      <c r="Y13" s="6">
        <f>IFERROR(HLOOKUP("twins",[1]pl!$N:$N,pos!Y13),)</f>
        <v>135</v>
      </c>
      <c r="Z13" s="6">
        <f>IFERROR(HLOOKUP("twins",[1]pl!$N:$N,pos!Z13),)</f>
        <v>9</v>
      </c>
      <c r="AA13" s="6">
        <f>IFERROR(HLOOKUP("twins",[1]pl!$N:$N,pos!AA13),)</f>
        <v>0</v>
      </c>
      <c r="AB13" s="6">
        <f>IFERROR(HLOOKUP("twins",[1]pl!$N:$N,pos!AB13),)</f>
        <v>247</v>
      </c>
      <c r="AC13" s="6">
        <f>IFERROR(HLOOKUP("twins",[1]pl!$N:$N,pos!AC13),)</f>
        <v>0</v>
      </c>
      <c r="AD13" s="6">
        <f>IFERROR(HLOOKUP("twins",[1]pl!$N:$N,pos!AD13),)</f>
        <v>116</v>
      </c>
      <c r="AE13" s="6">
        <f>IFERROR(HLOOKUP("twins",[1]pl!$N:$N,pos!AE13),)</f>
        <v>0</v>
      </c>
    </row>
    <row r="14" spans="1:31" x14ac:dyDescent="0.25">
      <c r="A14" s="6">
        <f>IFERROR(HLOOKUP("twins",[1]pl!$N:$N,pos!A14),)</f>
        <v>0</v>
      </c>
      <c r="B14" s="6">
        <f>IFERROR(HLOOKUP("twins",[1]pl!$N:$N,pos!B14),)</f>
        <v>131</v>
      </c>
      <c r="C14" s="6">
        <f>IFERROR(HLOOKUP("twins",[1]pl!$N:$N,pos!C14),)</f>
        <v>98</v>
      </c>
      <c r="D14" s="6">
        <f>IFERROR(HLOOKUP("twins",[1]pl!$N:$N,pos!D14),)</f>
        <v>904</v>
      </c>
      <c r="E14" s="6">
        <f>IFERROR(HLOOKUP("twins",[1]pl!$N:$N,pos!E14),)</f>
        <v>134</v>
      </c>
      <c r="F14" s="6">
        <f>IFERROR(HLOOKUP("twins",[1]pl!$N:$N,pos!F14),)</f>
        <v>62</v>
      </c>
      <c r="G14" s="6">
        <f>IFERROR(HLOOKUP("twins",[1]pl!$N:$N,pos!G14),)</f>
        <v>213</v>
      </c>
      <c r="H14" s="6">
        <f>IFERROR(HLOOKUP("twins",[1]pl!$N:$N,pos!H14),)</f>
        <v>567</v>
      </c>
      <c r="I14" s="6">
        <f>IFERROR(HLOOKUP("twins",[1]pl!$N:$N,pos!I14),)</f>
        <v>23</v>
      </c>
      <c r="J14" s="6">
        <f>IFERROR(HLOOKUP("twins",[1]pl!$N:$N,pos!J14),)</f>
        <v>1122</v>
      </c>
      <c r="K14" s="6">
        <f>IFERROR(HLOOKUP("twins",[1]pl!$N:$N,pos!K14),)</f>
        <v>6</v>
      </c>
      <c r="L14" s="6">
        <f>IFERROR(HLOOKUP("twins",[1]pl!$N:$N,pos!L14),)</f>
        <v>106</v>
      </c>
      <c r="M14" s="6">
        <f>IFERROR(HLOOKUP("twins",[1]pl!$N:$N,pos!M14),)</f>
        <v>121</v>
      </c>
      <c r="N14" s="6">
        <f>IFERROR(HLOOKUP("twins",[1]pl!$N:$N,pos!N14),)</f>
        <v>1794</v>
      </c>
      <c r="O14" s="6">
        <f>IFERROR(HLOOKUP("twins",[1]pl!$N:$N,pos!O14),)</f>
        <v>378</v>
      </c>
      <c r="P14" s="6"/>
      <c r="Q14" s="6">
        <f>IFERROR(HLOOKUP("twins",[1]pl!$N:$N,pos!Q14),)</f>
        <v>335</v>
      </c>
      <c r="R14" s="6">
        <f>IFERROR(HLOOKUP("twins",[1]pl!$N:$N,pos!R14),)</f>
        <v>620</v>
      </c>
      <c r="S14" s="6">
        <f>IFERROR(HLOOKUP("twins",[1]pl!$N:$N,pos!S14),)</f>
        <v>981</v>
      </c>
      <c r="T14" s="6">
        <f>IFERROR(HLOOKUP("twins",[1]pl!$N:$N,pos!T14),)</f>
        <v>1083</v>
      </c>
      <c r="U14" s="6">
        <f>IFERROR(HLOOKUP("twins",[1]pl!$N:$N,pos!U14),)</f>
        <v>313</v>
      </c>
      <c r="V14" s="6">
        <f>IFERROR(HLOOKUP("twins",[1]pl!$N:$N,pos!V14),)</f>
        <v>562</v>
      </c>
      <c r="W14" s="6">
        <f>IFERROR(HLOOKUP("twins",[1]pl!$N:$N,pos!W14),)</f>
        <v>60</v>
      </c>
      <c r="X14" s="6">
        <f>IFERROR(HLOOKUP("twins",[1]pl!$N:$N,pos!X14),)</f>
        <v>731</v>
      </c>
      <c r="Y14" s="6">
        <f>IFERROR(HLOOKUP("twins",[1]pl!$N:$N,pos!Y14),)</f>
        <v>5</v>
      </c>
      <c r="Z14" s="6">
        <f>IFERROR(HLOOKUP("twins",[1]pl!$N:$N,pos!Z14),)</f>
        <v>111</v>
      </c>
      <c r="AA14" s="6">
        <f>IFERROR(HLOOKUP("twins",[1]pl!$N:$N,pos!AA14),)</f>
        <v>68</v>
      </c>
      <c r="AB14" s="6">
        <f>IFERROR(HLOOKUP("twins",[1]pl!$N:$N,pos!AB14),)</f>
        <v>43</v>
      </c>
      <c r="AC14" s="6">
        <f>IFERROR(HLOOKUP("twins",[1]pl!$N:$N,pos!AC14),)</f>
        <v>79</v>
      </c>
      <c r="AD14" s="6">
        <f>IFERROR(HLOOKUP("twins",[1]pl!$N:$N,pos!AD14),)</f>
        <v>72</v>
      </c>
      <c r="AE14" s="6">
        <f>IFERROR(HLOOKUP("twins",[1]pl!$N:$N,pos!AE14),)</f>
        <v>56</v>
      </c>
    </row>
    <row r="15" spans="1:31" x14ac:dyDescent="0.25">
      <c r="A15" s="6">
        <f>IFERROR(HLOOKUP("twins",[1]pl!$N:$N,pos!A15),)</f>
        <v>40</v>
      </c>
      <c r="B15" s="6">
        <f>IFERROR(HLOOKUP("twins",[1]pl!$N:$N,pos!B15),)</f>
        <v>20</v>
      </c>
      <c r="C15" s="6">
        <f>IFERROR(HLOOKUP("twins",[1]pl!$N:$N,pos!C15),)</f>
        <v>85</v>
      </c>
      <c r="D15" s="6">
        <f>IFERROR(HLOOKUP("twins",[1]pl!$N:$N,pos!D15),)</f>
        <v>0</v>
      </c>
      <c r="E15" s="6">
        <f>IFERROR(HLOOKUP("twins",[1]pl!$N:$N,pos!E15),)</f>
        <v>23</v>
      </c>
      <c r="F15" s="6">
        <f>IFERROR(HLOOKUP("twins",[1]pl!$N:$N,pos!F15),)</f>
        <v>0</v>
      </c>
      <c r="G15" s="6">
        <f>IFERROR(HLOOKUP("twins",[1]pl!$N:$N,pos!G15),)</f>
        <v>30</v>
      </c>
      <c r="H15" s="6">
        <f>IFERROR(HLOOKUP("twins",[1]pl!$N:$N,pos!H15),)</f>
        <v>36</v>
      </c>
      <c r="I15" s="6">
        <f>IFERROR(HLOOKUP("twins",[1]pl!$N:$N,pos!I15),)</f>
        <v>288</v>
      </c>
      <c r="J15" s="6">
        <f>IFERROR(HLOOKUP("twins",[1]pl!$N:$N,pos!J15),)</f>
        <v>7</v>
      </c>
      <c r="K15" s="6">
        <f>IFERROR(HLOOKUP("twins",[1]pl!$N:$N,pos!K15),)</f>
        <v>40</v>
      </c>
      <c r="L15" s="6">
        <f>IFERROR(HLOOKUP("twins",[1]pl!$N:$N,pos!L15),)</f>
        <v>23</v>
      </c>
      <c r="M15" s="6">
        <f>IFERROR(HLOOKUP("twins",[1]pl!$N:$N,pos!M15),)</f>
        <v>166</v>
      </c>
      <c r="N15" s="6">
        <f>IFERROR(HLOOKUP("twins",[1]pl!$N:$N,pos!N15),)</f>
        <v>14</v>
      </c>
      <c r="O15" s="6">
        <f>IFERROR(HLOOKUP("twins",[1]pl!$N:$N,pos!O15),)</f>
        <v>215</v>
      </c>
      <c r="P15" s="6"/>
      <c r="Q15" s="6">
        <f>IFERROR(HLOOKUP("twins",[1]pl!$N:$N,pos!Q15),)</f>
        <v>0</v>
      </c>
      <c r="R15" s="6">
        <f>IFERROR(HLOOKUP("twins",[1]pl!$N:$N,pos!R15),)</f>
        <v>40</v>
      </c>
      <c r="S15" s="6">
        <f>IFERROR(HLOOKUP("twins",[1]pl!$N:$N,pos!S15),)</f>
        <v>0</v>
      </c>
      <c r="T15" s="6">
        <f>IFERROR(HLOOKUP("twins",[1]pl!$N:$N,pos!T15),)</f>
        <v>0</v>
      </c>
      <c r="U15" s="6">
        <f>IFERROR(HLOOKUP("twins",[1]pl!$N:$N,pos!U15),)</f>
        <v>30</v>
      </c>
      <c r="V15" s="6">
        <f>IFERROR(HLOOKUP("twins",[1]pl!$N:$N,pos!V15),)</f>
        <v>0</v>
      </c>
      <c r="W15" s="6">
        <f>IFERROR(HLOOKUP("twins",[1]pl!$N:$N,pos!W15),)</f>
        <v>326</v>
      </c>
      <c r="X15" s="6">
        <f>IFERROR(HLOOKUP("twins",[1]pl!$N:$N,pos!X15),)</f>
        <v>11</v>
      </c>
      <c r="Y15" s="6">
        <f>IFERROR(HLOOKUP("twins",[1]pl!$N:$N,pos!Y15),)</f>
        <v>23</v>
      </c>
      <c r="Z15" s="6">
        <f>IFERROR(HLOOKUP("twins",[1]pl!$N:$N,pos!Z15),)</f>
        <v>72</v>
      </c>
      <c r="AA15" s="6">
        <f>IFERROR(HLOOKUP("twins",[1]pl!$N:$N,pos!AA15),)</f>
        <v>319</v>
      </c>
      <c r="AB15" s="6">
        <f>IFERROR(HLOOKUP("twins",[1]pl!$N:$N,pos!AB15),)</f>
        <v>30</v>
      </c>
      <c r="AC15" s="6">
        <f>IFERROR(HLOOKUP("twins",[1]pl!$N:$N,pos!AC15),)</f>
        <v>72</v>
      </c>
      <c r="AD15" s="6">
        <f>IFERROR(HLOOKUP("twins",[1]pl!$N:$N,pos!AD15),)</f>
        <v>10</v>
      </c>
      <c r="AE15" s="6">
        <f>IFERROR(HLOOKUP("twins",[1]pl!$N:$N,pos!AE15),)</f>
        <v>25</v>
      </c>
    </row>
    <row r="16" spans="1:31" x14ac:dyDescent="0.25">
      <c r="A16" s="6">
        <f>IFERROR(HLOOKUP("twins",[1]pl!$N:$N,pos!A16),)</f>
        <v>58</v>
      </c>
      <c r="B16" s="6">
        <f>IFERROR(HLOOKUP("twins",[1]pl!$N:$N,pos!B16),)</f>
        <v>70</v>
      </c>
      <c r="C16" s="6">
        <f>IFERROR(HLOOKUP("twins",[1]pl!$N:$N,pos!C16),)</f>
        <v>0</v>
      </c>
      <c r="D16" s="6">
        <f>IFERROR(HLOOKUP("twins",[1]pl!$N:$N,pos!D16),)</f>
        <v>23</v>
      </c>
      <c r="E16" s="6">
        <f>IFERROR(HLOOKUP("twins",[1]pl!$N:$N,pos!E16),)</f>
        <v>92</v>
      </c>
      <c r="F16" s="6">
        <f>IFERROR(HLOOKUP("twins",[1]pl!$N:$N,pos!F16),)</f>
        <v>1</v>
      </c>
      <c r="G16" s="6">
        <f>IFERROR(HLOOKUP("twins",[1]pl!$N:$N,pos!G16),)</f>
        <v>0</v>
      </c>
      <c r="H16" s="6">
        <f>IFERROR(HLOOKUP("twins",[1]pl!$N:$N,pos!H16),)</f>
        <v>15</v>
      </c>
      <c r="I16" s="6">
        <f>IFERROR(HLOOKUP("twins",[1]pl!$N:$N,pos!I16),)</f>
        <v>0</v>
      </c>
      <c r="J16" s="6">
        <f>IFERROR(HLOOKUP("twins",[1]pl!$N:$N,pos!J16),)</f>
        <v>1</v>
      </c>
      <c r="K16" s="6">
        <f>IFERROR(HLOOKUP("twins",[1]pl!$N:$N,pos!K16),)</f>
        <v>0</v>
      </c>
      <c r="L16" s="6">
        <f>IFERROR(HLOOKUP("twins",[1]pl!$N:$N,pos!L16),)</f>
        <v>74</v>
      </c>
      <c r="M16" s="6">
        <f>IFERROR(HLOOKUP("twins",[1]pl!$N:$N,pos!M16),)</f>
        <v>22</v>
      </c>
      <c r="N16" s="6">
        <f>IFERROR(HLOOKUP("twins",[1]pl!$N:$N,pos!N16),)</f>
        <v>279</v>
      </c>
      <c r="O16" s="6">
        <f>IFERROR(HLOOKUP("twins",[1]pl!$N:$N,pos!O16),)</f>
        <v>21</v>
      </c>
      <c r="P16" s="6"/>
      <c r="Q16" s="6">
        <f>IFERROR(HLOOKUP("twins",[1]pl!$N:$N,pos!Q16),)</f>
        <v>140</v>
      </c>
      <c r="R16" s="6">
        <f>IFERROR(HLOOKUP("twins",[1]pl!$N:$N,pos!R16),)</f>
        <v>0</v>
      </c>
      <c r="S16" s="6">
        <f>IFERROR(HLOOKUP("twins",[1]pl!$N:$N,pos!S16),)</f>
        <v>9</v>
      </c>
      <c r="T16" s="6">
        <f>IFERROR(HLOOKUP("twins",[1]pl!$N:$N,pos!T16),)</f>
        <v>18</v>
      </c>
      <c r="U16" s="6">
        <f>IFERROR(HLOOKUP("twins",[1]pl!$N:$N,pos!U16),)</f>
        <v>62</v>
      </c>
      <c r="V16" s="6">
        <f>IFERROR(HLOOKUP("twins",[1]pl!$N:$N,pos!V16),)</f>
        <v>80</v>
      </c>
      <c r="W16" s="6">
        <f>IFERROR(HLOOKUP("twins",[1]pl!$N:$N,pos!W16),)</f>
        <v>52</v>
      </c>
      <c r="X16" s="6">
        <f>IFERROR(HLOOKUP("twins",[1]pl!$N:$N,pos!X16),)</f>
        <v>54</v>
      </c>
      <c r="Y16" s="6">
        <f>IFERROR(HLOOKUP("twins",[1]pl!$N:$N,pos!Y16),)</f>
        <v>5</v>
      </c>
      <c r="Z16" s="6">
        <f>IFERROR(HLOOKUP("twins",[1]pl!$N:$N,pos!Z16),)</f>
        <v>24</v>
      </c>
      <c r="AA16" s="6">
        <f>IFERROR(HLOOKUP("twins",[1]pl!$N:$N,pos!AA16),)</f>
        <v>2</v>
      </c>
      <c r="AB16" s="6">
        <f>IFERROR(HLOOKUP("twins",[1]pl!$N:$N,pos!AB16),)</f>
        <v>206</v>
      </c>
      <c r="AC16" s="6">
        <f>IFERROR(HLOOKUP("twins",[1]pl!$N:$N,pos!AC16),)</f>
        <v>58</v>
      </c>
      <c r="AD16" s="6">
        <f>IFERROR(HLOOKUP("twins",[1]pl!$N:$N,pos!AD16),)</f>
        <v>25</v>
      </c>
      <c r="AE16" s="6">
        <f>IFERROR(HLOOKUP("twins",[1]pl!$N:$N,pos!AE16),)</f>
        <v>0</v>
      </c>
    </row>
    <row r="17" spans="1:31" x14ac:dyDescent="0.25">
      <c r="A17" s="6">
        <f>IFERROR(HLOOKUP("twins",[1]pl!$N:$N,pos!A17),)</f>
        <v>186</v>
      </c>
      <c r="B17" s="6">
        <f>IFERROR(HLOOKUP("twins",[1]pl!$N:$N,pos!B17),)</f>
        <v>39</v>
      </c>
      <c r="C17" s="6">
        <f>IFERROR(HLOOKUP("twins",[1]pl!$N:$N,pos!C17),)</f>
        <v>145</v>
      </c>
      <c r="D17" s="6">
        <f>IFERROR(HLOOKUP("twins",[1]pl!$N:$N,pos!D17),)</f>
        <v>23</v>
      </c>
      <c r="E17" s="6">
        <f>IFERROR(HLOOKUP("twins",[1]pl!$N:$N,pos!E17),)</f>
        <v>3</v>
      </c>
      <c r="F17" s="6">
        <f>IFERROR(HLOOKUP("twins",[1]pl!$N:$N,pos!F17),)</f>
        <v>23</v>
      </c>
      <c r="G17" s="6">
        <f>IFERROR(HLOOKUP("twins",[1]pl!$N:$N,pos!G17),)</f>
        <v>87</v>
      </c>
      <c r="H17" s="6">
        <f>IFERROR(HLOOKUP("twins",[1]pl!$N:$N,pos!H17),)</f>
        <v>296</v>
      </c>
      <c r="I17" s="6">
        <f>IFERROR(HLOOKUP("twins",[1]pl!$N:$N,pos!I17),)</f>
        <v>124</v>
      </c>
      <c r="J17" s="6">
        <f>IFERROR(HLOOKUP("twins",[1]pl!$N:$N,pos!J17),)</f>
        <v>31</v>
      </c>
      <c r="K17" s="6">
        <f>IFERROR(HLOOKUP("twins",[1]pl!$N:$N,pos!K17),)</f>
        <v>652</v>
      </c>
      <c r="L17" s="6">
        <f>IFERROR(HLOOKUP("twins",[1]pl!$N:$N,pos!L17),)</f>
        <v>0</v>
      </c>
      <c r="M17" s="6">
        <f>IFERROR(HLOOKUP("twins",[1]pl!$N:$N,pos!M17),)</f>
        <v>52</v>
      </c>
      <c r="N17" s="6">
        <f>IFERROR(HLOOKUP("twins",[1]pl!$N:$N,pos!N17),)</f>
        <v>0</v>
      </c>
      <c r="O17" s="6">
        <f>IFERROR(HLOOKUP("twins",[1]pl!$N:$N,pos!O17),)</f>
        <v>7</v>
      </c>
      <c r="P17" s="6"/>
      <c r="Q17" s="6">
        <f>IFERROR(HLOOKUP("twins",[1]pl!$N:$N,pos!Q17),)</f>
        <v>27</v>
      </c>
      <c r="R17" s="6">
        <f>IFERROR(HLOOKUP("twins",[1]pl!$N:$N,pos!R17),)</f>
        <v>0</v>
      </c>
      <c r="S17" s="6">
        <f>IFERROR(HLOOKUP("twins",[1]pl!$N:$N,pos!S17),)</f>
        <v>1262</v>
      </c>
      <c r="T17" s="6">
        <f>IFERROR(HLOOKUP("twins",[1]pl!$N:$N,pos!T17),)</f>
        <v>111</v>
      </c>
      <c r="U17" s="6">
        <f>IFERROR(HLOOKUP("twins",[1]pl!$N:$N,pos!U17),)</f>
        <v>136</v>
      </c>
      <c r="V17" s="6">
        <f>IFERROR(HLOOKUP("twins",[1]pl!$N:$N,pos!V17),)</f>
        <v>85</v>
      </c>
      <c r="W17" s="6">
        <f>IFERROR(HLOOKUP("twins",[1]pl!$N:$N,pos!W17),)</f>
        <v>3</v>
      </c>
      <c r="X17" s="6">
        <f>IFERROR(HLOOKUP("twins",[1]pl!$N:$N,pos!X17),)</f>
        <v>0</v>
      </c>
      <c r="Y17" s="6">
        <f>IFERROR(HLOOKUP("twins",[1]pl!$N:$N,pos!Y17),)</f>
        <v>22</v>
      </c>
      <c r="Z17" s="6">
        <f>IFERROR(HLOOKUP("twins",[1]pl!$N:$N,pos!Z17),)</f>
        <v>234</v>
      </c>
      <c r="AA17" s="6">
        <f>IFERROR(HLOOKUP("twins",[1]pl!$N:$N,pos!AA17),)</f>
        <v>0</v>
      </c>
      <c r="AB17" s="6">
        <f>IFERROR(HLOOKUP("twins",[1]pl!$N:$N,pos!AB17),)</f>
        <v>67</v>
      </c>
      <c r="AC17" s="6">
        <f>IFERROR(HLOOKUP("twins",[1]pl!$N:$N,pos!AC17),)</f>
        <v>0</v>
      </c>
      <c r="AD17" s="6">
        <f>IFERROR(HLOOKUP("twins",[1]pl!$N:$N,pos!AD17),)</f>
        <v>195</v>
      </c>
      <c r="AE17" s="6">
        <f>IFERROR(HLOOKUP("twins",[1]pl!$N:$N,pos!AE17),)</f>
        <v>302</v>
      </c>
    </row>
    <row r="18" spans="1:31" x14ac:dyDescent="0.25">
      <c r="A18" s="6">
        <f>IFERROR(HLOOKUP("twins",[1]pl!$N:$N,pos!A18),)</f>
        <v>55</v>
      </c>
      <c r="B18" s="6">
        <f>IFERROR(HLOOKUP("twins",[1]pl!$N:$N,pos!B18),)</f>
        <v>497</v>
      </c>
      <c r="C18" s="6">
        <f>IFERROR(HLOOKUP("twins",[1]pl!$N:$N,pos!C18),)</f>
        <v>0</v>
      </c>
      <c r="D18" s="6">
        <f>IFERROR(HLOOKUP("twins",[1]pl!$N:$N,pos!D18),)</f>
        <v>12</v>
      </c>
      <c r="E18" s="6">
        <f>IFERROR(HLOOKUP("twins",[1]pl!$N:$N,pos!E18),)</f>
        <v>1</v>
      </c>
      <c r="F18" s="6">
        <f>IFERROR(HLOOKUP("twins",[1]pl!$N:$N,pos!F18),)</f>
        <v>0</v>
      </c>
      <c r="G18" s="6">
        <f>IFERROR(HLOOKUP("twins",[1]pl!$N:$N,pos!G18),)</f>
        <v>39</v>
      </c>
      <c r="H18" s="6">
        <f>IFERROR(HLOOKUP("twins",[1]pl!$N:$N,pos!H18),)</f>
        <v>34</v>
      </c>
      <c r="I18" s="6">
        <f>IFERROR(HLOOKUP("twins",[1]pl!$N:$N,pos!I18),)</f>
        <v>0</v>
      </c>
      <c r="J18" s="6">
        <f>IFERROR(HLOOKUP("twins",[1]pl!$N:$N,pos!J18),)</f>
        <v>27</v>
      </c>
      <c r="K18" s="6">
        <f>IFERROR(HLOOKUP("twins",[1]pl!$N:$N,pos!K18),)</f>
        <v>23</v>
      </c>
      <c r="L18" s="6">
        <f>IFERROR(HLOOKUP("twins",[1]pl!$N:$N,pos!L18),)</f>
        <v>170</v>
      </c>
      <c r="M18" s="6">
        <f>IFERROR(HLOOKUP("twins",[1]pl!$N:$N,pos!M18),)</f>
        <v>14</v>
      </c>
      <c r="N18" s="6">
        <f>IFERROR(HLOOKUP("twins",[1]pl!$N:$N,pos!N18),)</f>
        <v>0</v>
      </c>
      <c r="O18" s="6">
        <f>IFERROR(HLOOKUP("twins",[1]pl!$N:$N,pos!O18),)</f>
        <v>14</v>
      </c>
      <c r="P18" s="6"/>
      <c r="Q18" s="6">
        <f>IFERROR(HLOOKUP("twins",[1]pl!$N:$N,pos!Q18),)</f>
        <v>0</v>
      </c>
      <c r="R18" s="6">
        <f>IFERROR(HLOOKUP("twins",[1]pl!$N:$N,pos!R18),)</f>
        <v>2</v>
      </c>
      <c r="S18" s="6">
        <f>IFERROR(HLOOKUP("twins",[1]pl!$N:$N,pos!S18),)</f>
        <v>252</v>
      </c>
      <c r="T18" s="6">
        <f>IFERROR(HLOOKUP("twins",[1]pl!$N:$N,pos!T18),)</f>
        <v>0</v>
      </c>
      <c r="U18" s="6">
        <f>IFERROR(HLOOKUP("twins",[1]pl!$N:$N,pos!U18),)</f>
        <v>54</v>
      </c>
      <c r="V18" s="6">
        <f>IFERROR(HLOOKUP("twins",[1]pl!$N:$N,pos!V18),)</f>
        <v>60</v>
      </c>
      <c r="W18" s="6">
        <f>IFERROR(HLOOKUP("twins",[1]pl!$N:$N,pos!W18),)</f>
        <v>1</v>
      </c>
      <c r="X18" s="6">
        <f>IFERROR(HLOOKUP("twins",[1]pl!$N:$N,pos!X18),)</f>
        <v>0</v>
      </c>
      <c r="Y18" s="6">
        <f>IFERROR(HLOOKUP("twins",[1]pl!$N:$N,pos!Y18),)</f>
        <v>72</v>
      </c>
      <c r="Z18" s="6">
        <f>IFERROR(HLOOKUP("twins",[1]pl!$N:$N,pos!Z18),)</f>
        <v>60</v>
      </c>
      <c r="AA18" s="6">
        <f>IFERROR(HLOOKUP("twins",[1]pl!$N:$N,pos!AA18),)</f>
        <v>85</v>
      </c>
      <c r="AB18" s="6">
        <f>IFERROR(HLOOKUP("twins",[1]pl!$N:$N,pos!AB18),)</f>
        <v>97</v>
      </c>
      <c r="AC18" s="6">
        <f>IFERROR(HLOOKUP("twins",[1]pl!$N:$N,pos!AC18),)</f>
        <v>42</v>
      </c>
      <c r="AD18" s="6">
        <f>IFERROR(HLOOKUP("twins",[1]pl!$N:$N,pos!AD18),)</f>
        <v>1</v>
      </c>
      <c r="AE18" s="6">
        <f>IFERROR(HLOOKUP("twins",[1]pl!$N:$N,pos!AE18),)</f>
        <v>61</v>
      </c>
    </row>
    <row r="19" spans="1:31" x14ac:dyDescent="0.25">
      <c r="A19" s="6">
        <f>IFERROR(HLOOKUP("twins",[1]pl!$N:$N,pos!A19),)</f>
        <v>1</v>
      </c>
      <c r="B19" s="6">
        <f>IFERROR(HLOOKUP("twins",[1]pl!$N:$N,pos!B19),)</f>
        <v>9</v>
      </c>
      <c r="C19" s="6">
        <f>IFERROR(HLOOKUP("twins",[1]pl!$N:$N,pos!C19),)</f>
        <v>0</v>
      </c>
      <c r="D19" s="6">
        <f>IFERROR(HLOOKUP("twins",[1]pl!$N:$N,pos!D19),)</f>
        <v>57</v>
      </c>
      <c r="E19" s="6">
        <f>IFERROR(HLOOKUP("twins",[1]pl!$N:$N,pos!E19),)</f>
        <v>34</v>
      </c>
      <c r="F19" s="6">
        <f>IFERROR(HLOOKUP("twins",[1]pl!$N:$N,pos!F19),)</f>
        <v>60</v>
      </c>
      <c r="G19" s="6">
        <f>IFERROR(HLOOKUP("twins",[1]pl!$N:$N,pos!G19),)</f>
        <v>23</v>
      </c>
      <c r="H19" s="6">
        <f>IFERROR(HLOOKUP("twins",[1]pl!$N:$N,pos!H19),)</f>
        <v>28</v>
      </c>
      <c r="I19" s="6">
        <f>IFERROR(HLOOKUP("twins",[1]pl!$N:$N,pos!I19),)</f>
        <v>35</v>
      </c>
      <c r="J19" s="6">
        <f>IFERROR(HLOOKUP("twins",[1]pl!$N:$N,pos!J19),)</f>
        <v>81</v>
      </c>
      <c r="K19" s="6">
        <f>IFERROR(HLOOKUP("twins",[1]pl!$N:$N,pos!K19),)</f>
        <v>6</v>
      </c>
      <c r="L19" s="6">
        <f>IFERROR(HLOOKUP("twins",[1]pl!$N:$N,pos!L19),)</f>
        <v>51</v>
      </c>
      <c r="M19" s="6">
        <f>IFERROR(HLOOKUP("twins",[1]pl!$N:$N,pos!M19),)</f>
        <v>54</v>
      </c>
      <c r="N19" s="6">
        <f>IFERROR(HLOOKUP("twins",[1]pl!$N:$N,pos!N19),)</f>
        <v>0</v>
      </c>
      <c r="O19" s="6">
        <f>IFERROR(HLOOKUP("twins",[1]pl!$N:$N,pos!O19),)</f>
        <v>61</v>
      </c>
      <c r="P19" s="6"/>
      <c r="Q19" s="6">
        <f>IFERROR(HLOOKUP("twins",[1]pl!$N:$N,pos!Q19),)</f>
        <v>97</v>
      </c>
      <c r="R19" s="6">
        <f>IFERROR(HLOOKUP("twins",[1]pl!$N:$N,pos!R19),)</f>
        <v>5</v>
      </c>
      <c r="S19" s="6">
        <f>IFERROR(HLOOKUP("twins",[1]pl!$N:$N,pos!S19),)</f>
        <v>6</v>
      </c>
      <c r="T19" s="6">
        <f>IFERROR(HLOOKUP("twins",[1]pl!$N:$N,pos!T19),)</f>
        <v>0</v>
      </c>
      <c r="U19" s="6">
        <f>IFERROR(HLOOKUP("twins",[1]pl!$N:$N,pos!U19),)</f>
        <v>15</v>
      </c>
      <c r="V19" s="6">
        <f>IFERROR(HLOOKUP("twins",[1]pl!$N:$N,pos!V19),)</f>
        <v>291</v>
      </c>
      <c r="W19" s="6">
        <f>IFERROR(HLOOKUP("twins",[1]pl!$N:$N,pos!W19),)</f>
        <v>2</v>
      </c>
      <c r="X19" s="6">
        <f>IFERROR(HLOOKUP("twins",[1]pl!$N:$N,pos!X19),)</f>
        <v>0</v>
      </c>
      <c r="Y19" s="6">
        <f>IFERROR(HLOOKUP("twins",[1]pl!$N:$N,pos!Y19),)</f>
        <v>0</v>
      </c>
      <c r="Z19" s="6">
        <f>IFERROR(HLOOKUP("twins",[1]pl!$N:$N,pos!Z19),)</f>
        <v>2</v>
      </c>
      <c r="AA19" s="6">
        <f>IFERROR(HLOOKUP("twins",[1]pl!$N:$N,pos!AA19),)</f>
        <v>22</v>
      </c>
      <c r="AB19" s="6">
        <f>IFERROR(HLOOKUP("twins",[1]pl!$N:$N,pos!AB19),)</f>
        <v>72</v>
      </c>
      <c r="AC19" s="6">
        <f>IFERROR(HLOOKUP("twins",[1]pl!$N:$N,pos!AC19),)</f>
        <v>192</v>
      </c>
      <c r="AD19" s="6">
        <f>IFERROR(HLOOKUP("twins",[1]pl!$N:$N,pos!AD19),)</f>
        <v>8</v>
      </c>
      <c r="AE19" s="6">
        <f>IFERROR(HLOOKUP("twins",[1]pl!$N:$N,pos!AE19),)</f>
        <v>72</v>
      </c>
    </row>
    <row r="20" spans="1:31" x14ac:dyDescent="0.25">
      <c r="A20" s="6">
        <f>IFERROR(HLOOKUP("twins",[1]pl!$N:$N,pos!A20),)</f>
        <v>20</v>
      </c>
      <c r="B20" s="6">
        <f>IFERROR(HLOOKUP("twins",[1]pl!$N:$N,pos!B20),)</f>
        <v>8</v>
      </c>
      <c r="C20" s="6">
        <f>IFERROR(HLOOKUP("twins",[1]pl!$N:$N,pos!C20),)</f>
        <v>3</v>
      </c>
      <c r="D20" s="6">
        <f>IFERROR(HLOOKUP("twins",[1]pl!$N:$N,pos!D20),)</f>
        <v>28</v>
      </c>
      <c r="E20" s="6">
        <f>IFERROR(HLOOKUP("twins",[1]pl!$N:$N,pos!E20),)</f>
        <v>23</v>
      </c>
      <c r="F20" s="6">
        <f>IFERROR(HLOOKUP("twins",[1]pl!$N:$N,pos!F20),)</f>
        <v>318</v>
      </c>
      <c r="G20" s="6">
        <f>IFERROR(HLOOKUP("twins",[1]pl!$N:$N,pos!G20),)</f>
        <v>13</v>
      </c>
      <c r="H20" s="6">
        <f>IFERROR(HLOOKUP("twins",[1]pl!$N:$N,pos!H20),)</f>
        <v>14</v>
      </c>
      <c r="I20" s="6">
        <f>IFERROR(HLOOKUP("twins",[1]pl!$N:$N,pos!I20),)</f>
        <v>19</v>
      </c>
      <c r="J20" s="6">
        <f>IFERROR(HLOOKUP("twins",[1]pl!$N:$N,pos!J20),)</f>
        <v>10</v>
      </c>
      <c r="K20" s="6">
        <f>IFERROR(HLOOKUP("twins",[1]pl!$N:$N,pos!K20),)</f>
        <v>52</v>
      </c>
      <c r="L20" s="6">
        <f>IFERROR(HLOOKUP("twins",[1]pl!$N:$N,pos!L20),)</f>
        <v>14</v>
      </c>
      <c r="M20" s="6">
        <f>IFERROR(HLOOKUP("twins",[1]pl!$N:$N,pos!M20),)</f>
        <v>16</v>
      </c>
      <c r="N20" s="6">
        <f>IFERROR(HLOOKUP("twins",[1]pl!$N:$N,pos!N20),)</f>
        <v>243</v>
      </c>
      <c r="O20" s="6">
        <f>IFERROR(HLOOKUP("twins",[1]pl!$N:$N,pos!O20),)</f>
        <v>252</v>
      </c>
      <c r="P20" s="6"/>
      <c r="Q20" s="6">
        <f>IFERROR(HLOOKUP("twins",[1]pl!$N:$N,pos!Q20),)</f>
        <v>44</v>
      </c>
      <c r="R20" s="6">
        <f>IFERROR(HLOOKUP("twins",[1]pl!$N:$N,pos!R20),)</f>
        <v>4</v>
      </c>
      <c r="S20" s="6">
        <f>IFERROR(HLOOKUP("twins",[1]pl!$N:$N,pos!S20),)</f>
        <v>172</v>
      </c>
      <c r="T20" s="6">
        <f>IFERROR(HLOOKUP("twins",[1]pl!$N:$N,pos!T20),)</f>
        <v>0</v>
      </c>
      <c r="U20" s="6">
        <f>IFERROR(HLOOKUP("twins",[1]pl!$N:$N,pos!U20),)</f>
        <v>1249</v>
      </c>
      <c r="V20" s="6">
        <f>IFERROR(HLOOKUP("twins",[1]pl!$N:$N,pos!V20),)</f>
        <v>0</v>
      </c>
      <c r="W20" s="6">
        <f>IFERROR(HLOOKUP("twins",[1]pl!$N:$N,pos!W20),)</f>
        <v>32</v>
      </c>
      <c r="X20" s="6">
        <f>IFERROR(HLOOKUP("twins",[1]pl!$N:$N,pos!X20),)</f>
        <v>21</v>
      </c>
      <c r="Y20" s="6">
        <f>IFERROR(HLOOKUP("twins",[1]pl!$N:$N,pos!Y20),)</f>
        <v>0</v>
      </c>
      <c r="Z20" s="6">
        <f>IFERROR(HLOOKUP("twins",[1]pl!$N:$N,pos!Z20),)</f>
        <v>29</v>
      </c>
      <c r="AA20" s="6">
        <f>IFERROR(HLOOKUP("twins",[1]pl!$N:$N,pos!AA20),)</f>
        <v>48</v>
      </c>
      <c r="AB20" s="6">
        <f>IFERROR(HLOOKUP("twins",[1]pl!$N:$N,pos!AB20),)</f>
        <v>45</v>
      </c>
      <c r="AC20" s="6">
        <f>IFERROR(HLOOKUP("twins",[1]pl!$N:$N,pos!AC20),)</f>
        <v>0</v>
      </c>
      <c r="AD20" s="6">
        <f>IFERROR(HLOOKUP("twins",[1]pl!$N:$N,pos!AD20),)</f>
        <v>89</v>
      </c>
      <c r="AE20" s="6">
        <f>IFERROR(HLOOKUP("twins",[1]pl!$N:$N,pos!AE20),)</f>
        <v>0</v>
      </c>
    </row>
    <row r="21" spans="1:31" x14ac:dyDescent="0.25">
      <c r="A21" s="6">
        <f>IFERROR(HLOOKUP("twins",[1]pl!$N:$N,pos!A21),)</f>
        <v>172</v>
      </c>
      <c r="B21" s="6">
        <f>IFERROR(HLOOKUP("twins",[1]pl!$N:$N,pos!B21),)</f>
        <v>4</v>
      </c>
      <c r="C21" s="6">
        <f>IFERROR(HLOOKUP("twins",[1]pl!$N:$N,pos!C21),)</f>
        <v>486</v>
      </c>
      <c r="D21" s="6">
        <f>IFERROR(HLOOKUP("twins",[1]pl!$N:$N,pos!D21),)</f>
        <v>23</v>
      </c>
      <c r="E21" s="6">
        <f>IFERROR(HLOOKUP("twins",[1]pl!$N:$N,pos!E21),)</f>
        <v>1128</v>
      </c>
      <c r="F21" s="6">
        <f>IFERROR(HLOOKUP("twins",[1]pl!$N:$N,pos!F21),)</f>
        <v>19</v>
      </c>
      <c r="G21" s="6">
        <f>IFERROR(HLOOKUP("twins",[1]pl!$N:$N,pos!G21),)</f>
        <v>91</v>
      </c>
      <c r="H21" s="6">
        <f>IFERROR(HLOOKUP("twins",[1]pl!$N:$N,pos!H21),)</f>
        <v>115</v>
      </c>
      <c r="I21" s="6">
        <f>IFERROR(HLOOKUP("twins",[1]pl!$N:$N,pos!I21),)</f>
        <v>28</v>
      </c>
      <c r="J21" s="6">
        <f>IFERROR(HLOOKUP("twins",[1]pl!$N:$N,pos!J21),)</f>
        <v>9</v>
      </c>
      <c r="K21" s="6">
        <f>IFERROR(HLOOKUP("twins",[1]pl!$N:$N,pos!K21),)</f>
        <v>136</v>
      </c>
      <c r="L21" s="6">
        <f>IFERROR(HLOOKUP("twins",[1]pl!$N:$N,pos!L21),)</f>
        <v>165</v>
      </c>
      <c r="M21" s="6">
        <f>IFERROR(HLOOKUP("twins",[1]pl!$N:$N,pos!M21),)</f>
        <v>3</v>
      </c>
      <c r="N21" s="6">
        <f>IFERROR(HLOOKUP("twins",[1]pl!$N:$N,pos!N21),)</f>
        <v>72</v>
      </c>
      <c r="O21" s="6">
        <f>IFERROR(HLOOKUP("twins",[1]pl!$N:$N,pos!O21),)</f>
        <v>9</v>
      </c>
      <c r="P21" s="6"/>
      <c r="Q21" s="6">
        <f>IFERROR(HLOOKUP("twins",[1]pl!$N:$N,pos!Q21),)</f>
        <v>859</v>
      </c>
      <c r="R21" s="6">
        <f>IFERROR(HLOOKUP("twins",[1]pl!$N:$N,pos!R21),)</f>
        <v>14</v>
      </c>
      <c r="S21" s="6">
        <f>IFERROR(HLOOKUP("twins",[1]pl!$N:$N,pos!S21),)</f>
        <v>13</v>
      </c>
      <c r="T21" s="6">
        <f>IFERROR(HLOOKUP("twins",[1]pl!$N:$N,pos!T21),)</f>
        <v>28</v>
      </c>
      <c r="U21" s="6">
        <f>IFERROR(HLOOKUP("twins",[1]pl!$N:$N,pos!U21),)</f>
        <v>430</v>
      </c>
      <c r="V21" s="6">
        <f>IFERROR(HLOOKUP("twins",[1]pl!$N:$N,pos!V21),)</f>
        <v>51</v>
      </c>
      <c r="W21" s="6">
        <f>IFERROR(HLOOKUP("twins",[1]pl!$N:$N,pos!W21),)</f>
        <v>215</v>
      </c>
      <c r="X21" s="6">
        <f>IFERROR(HLOOKUP("twins",[1]pl!$N:$N,pos!X21),)</f>
        <v>29</v>
      </c>
      <c r="Y21" s="6">
        <f>IFERROR(HLOOKUP("twins",[1]pl!$N:$N,pos!Y21),)</f>
        <v>221</v>
      </c>
      <c r="Z21" s="6">
        <f>IFERROR(HLOOKUP("twins",[1]pl!$N:$N,pos!Z21),)</f>
        <v>112</v>
      </c>
      <c r="AA21" s="6">
        <f>IFERROR(HLOOKUP("twins",[1]pl!$N:$N,pos!AA21),)</f>
        <v>1736</v>
      </c>
      <c r="AB21" s="6">
        <f>IFERROR(HLOOKUP("twins",[1]pl!$N:$N,pos!AB21),)</f>
        <v>117</v>
      </c>
      <c r="AC21" s="6">
        <f>IFERROR(HLOOKUP("twins",[1]pl!$N:$N,pos!AC21),)</f>
        <v>170</v>
      </c>
      <c r="AD21" s="6">
        <f>IFERROR(HLOOKUP("twins",[1]pl!$N:$N,pos!AD21),)</f>
        <v>26</v>
      </c>
      <c r="AE21" s="6">
        <f>IFERROR(HLOOKUP("twins",[1]pl!$N:$N,pos!AE21),)</f>
        <v>97</v>
      </c>
    </row>
    <row r="22" spans="1:31" x14ac:dyDescent="0.25">
      <c r="A22" s="6">
        <f>IFERROR(HLOOKUP("twins",[1]pl!$N:$N,pos!A22),)</f>
        <v>172</v>
      </c>
      <c r="B22" s="6">
        <f>IFERROR(HLOOKUP("twins",[1]pl!$N:$N,pos!B22),)</f>
        <v>4</v>
      </c>
      <c r="C22" s="6">
        <f>IFERROR(HLOOKUP("twins",[1]pl!$N:$N,pos!C22),)</f>
        <v>486</v>
      </c>
      <c r="D22" s="6">
        <f>IFERROR(HLOOKUP("twins",[1]pl!$N:$N,pos!D22),)</f>
        <v>23</v>
      </c>
      <c r="E22" s="6">
        <f>IFERROR(HLOOKUP("twins",[1]pl!$N:$N,pos!E22),)</f>
        <v>1128</v>
      </c>
      <c r="F22" s="6">
        <f>IFERROR(HLOOKUP("twins",[1]pl!$N:$N,pos!F22),)</f>
        <v>19</v>
      </c>
      <c r="G22" s="6">
        <f>IFERROR(HLOOKUP("twins",[1]pl!$N:$N,pos!G22),)</f>
        <v>91</v>
      </c>
      <c r="H22" s="6">
        <f>IFERROR(HLOOKUP("twins",[1]pl!$N:$N,pos!H22),)</f>
        <v>115</v>
      </c>
      <c r="I22" s="6">
        <f>IFERROR(HLOOKUP("twins",[1]pl!$N:$N,pos!I22),)</f>
        <v>28</v>
      </c>
      <c r="J22" s="6">
        <f>IFERROR(HLOOKUP("twins",[1]pl!$N:$N,pos!J22),)</f>
        <v>9</v>
      </c>
      <c r="K22" s="6">
        <f>IFERROR(HLOOKUP("twins",[1]pl!$N:$N,pos!K22),)</f>
        <v>136</v>
      </c>
      <c r="L22" s="6">
        <f>IFERROR(HLOOKUP("twins",[1]pl!$N:$N,pos!L22),)</f>
        <v>165</v>
      </c>
      <c r="M22" s="6">
        <f>IFERROR(HLOOKUP("twins",[1]pl!$N:$N,pos!M22),)</f>
        <v>3</v>
      </c>
      <c r="N22" s="6">
        <f>IFERROR(HLOOKUP("twins",[1]pl!$N:$N,pos!N22),)</f>
        <v>72</v>
      </c>
      <c r="O22" s="6">
        <f>IFERROR(HLOOKUP("twins",[1]pl!$N:$N,pos!O22),)</f>
        <v>9</v>
      </c>
      <c r="P22" s="6"/>
      <c r="Q22" s="6">
        <f>IFERROR(HLOOKUP("twins",[1]pl!$N:$N,pos!Q22),)</f>
        <v>859</v>
      </c>
      <c r="R22" s="6">
        <f>IFERROR(HLOOKUP("twins",[1]pl!$N:$N,pos!R22),)</f>
        <v>14</v>
      </c>
      <c r="S22" s="6">
        <f>IFERROR(HLOOKUP("twins",[1]pl!$N:$N,pos!S22),)</f>
        <v>13</v>
      </c>
      <c r="T22" s="6">
        <f>IFERROR(HLOOKUP("twins",[1]pl!$N:$N,pos!T22),)</f>
        <v>28</v>
      </c>
      <c r="U22" s="6">
        <f>IFERROR(HLOOKUP("twins",[1]pl!$N:$N,pos!U22),)</f>
        <v>430</v>
      </c>
      <c r="V22" s="6">
        <f>IFERROR(HLOOKUP("twins",[1]pl!$N:$N,pos!V22),)</f>
        <v>51</v>
      </c>
      <c r="W22" s="6">
        <f>IFERROR(HLOOKUP("twins",[1]pl!$N:$N,pos!W22),)</f>
        <v>215</v>
      </c>
      <c r="X22" s="6">
        <f>IFERROR(HLOOKUP("twins",[1]pl!$N:$N,pos!X22),)</f>
        <v>29</v>
      </c>
      <c r="Y22" s="6">
        <f>IFERROR(HLOOKUP("twins",[1]pl!$N:$N,pos!Y22),)</f>
        <v>221</v>
      </c>
      <c r="Z22" s="6">
        <f>IFERROR(HLOOKUP("twins",[1]pl!$N:$N,pos!Z22),)</f>
        <v>112</v>
      </c>
      <c r="AA22" s="6">
        <f>IFERROR(HLOOKUP("twins",[1]pl!$N:$N,pos!AA22),)</f>
        <v>1736</v>
      </c>
      <c r="AB22" s="6">
        <f>IFERROR(HLOOKUP("twins",[1]pl!$N:$N,pos!AB22),)</f>
        <v>117</v>
      </c>
      <c r="AC22" s="6">
        <f>IFERROR(HLOOKUP("twins",[1]pl!$N:$N,pos!AC22),)</f>
        <v>170</v>
      </c>
      <c r="AD22" s="6">
        <f>IFERROR(HLOOKUP("twins",[1]pl!$N:$N,pos!AD22),)</f>
        <v>26</v>
      </c>
      <c r="AE22" s="6">
        <f>IFERROR(HLOOKUP("twins",[1]pl!$N:$N,pos!AE22),)</f>
        <v>97</v>
      </c>
    </row>
    <row r="23" spans="1:31" x14ac:dyDescent="0.25">
      <c r="A23" s="6">
        <f>IFERROR(HLOOKUP("twins",[1]pl!$N:$N,pos!A23),)</f>
        <v>0</v>
      </c>
      <c r="B23" s="6">
        <f>IFERROR(HLOOKUP("twins",[1]pl!$N:$N,pos!B23),)</f>
        <v>8</v>
      </c>
      <c r="C23" s="6">
        <f>IFERROR(HLOOKUP("twins",[1]pl!$N:$N,pos!C23),)</f>
        <v>55</v>
      </c>
      <c r="D23" s="6">
        <f>IFERROR(HLOOKUP("twins",[1]pl!$N:$N,pos!D23),)</f>
        <v>14</v>
      </c>
      <c r="E23" s="6">
        <f>IFERROR(HLOOKUP("twins",[1]pl!$N:$N,pos!E23),)</f>
        <v>0</v>
      </c>
      <c r="F23" s="6">
        <f>IFERROR(HLOOKUP("twins",[1]pl!$N:$N,pos!F23),)</f>
        <v>11</v>
      </c>
      <c r="G23" s="6">
        <f>IFERROR(HLOOKUP("twins",[1]pl!$N:$N,pos!G23),)</f>
        <v>0</v>
      </c>
      <c r="H23" s="6">
        <f>IFERROR(HLOOKUP("twins",[1]pl!$N:$N,pos!H23),)</f>
        <v>42</v>
      </c>
      <c r="I23" s="6">
        <f>IFERROR(HLOOKUP("twins",[1]pl!$N:$N,pos!I23),)</f>
        <v>156</v>
      </c>
      <c r="J23" s="6">
        <f>IFERROR(HLOOKUP("twins",[1]pl!$N:$N,pos!J23),)</f>
        <v>9</v>
      </c>
      <c r="K23" s="6">
        <f>IFERROR(HLOOKUP("twins",[1]pl!$N:$N,pos!K23),)</f>
        <v>0</v>
      </c>
      <c r="L23" s="6">
        <f>IFERROR(HLOOKUP("twins",[1]pl!$N:$N,pos!L23),)</f>
        <v>8</v>
      </c>
      <c r="M23" s="6">
        <f>IFERROR(HLOOKUP("twins",[1]pl!$N:$N,pos!M23),)</f>
        <v>18</v>
      </c>
      <c r="N23" s="6">
        <f>IFERROR(HLOOKUP("twins",[1]pl!$N:$N,pos!N23),)</f>
        <v>0</v>
      </c>
      <c r="O23" s="6">
        <f>IFERROR(HLOOKUP("twins",[1]pl!$N:$N,pos!O23),)</f>
        <v>10</v>
      </c>
      <c r="P23" s="6"/>
      <c r="Q23" s="6">
        <f>IFERROR(HLOOKUP("twins",[1]pl!$N:$N,pos!Q23),)</f>
        <v>178</v>
      </c>
      <c r="R23" s="6">
        <f>IFERROR(HLOOKUP("twins",[1]pl!$N:$N,pos!R23),)</f>
        <v>11</v>
      </c>
      <c r="S23" s="6">
        <f>IFERROR(HLOOKUP("twins",[1]pl!$N:$N,pos!S23),)</f>
        <v>1</v>
      </c>
      <c r="T23" s="6">
        <f>IFERROR(HLOOKUP("twins",[1]pl!$N:$N,pos!T23),)</f>
        <v>116</v>
      </c>
      <c r="U23" s="6">
        <f>IFERROR(HLOOKUP("twins",[1]pl!$N:$N,pos!U23),)</f>
        <v>27</v>
      </c>
      <c r="V23" s="6">
        <f>IFERROR(HLOOKUP("twins",[1]pl!$N:$N,pos!V23),)</f>
        <v>79</v>
      </c>
      <c r="W23" s="6">
        <f>IFERROR(HLOOKUP("twins",[1]pl!$N:$N,pos!W23),)</f>
        <v>102</v>
      </c>
      <c r="X23" s="6">
        <f>IFERROR(HLOOKUP("twins",[1]pl!$N:$N,pos!X23),)</f>
        <v>44</v>
      </c>
      <c r="Y23" s="6">
        <f>IFERROR(HLOOKUP("twins",[1]pl!$N:$N,pos!Y23),)</f>
        <v>26</v>
      </c>
      <c r="Z23" s="6">
        <f>IFERROR(HLOOKUP("twins",[1]pl!$N:$N,pos!Z23),)</f>
        <v>76</v>
      </c>
      <c r="AA23" s="6">
        <f>IFERROR(HLOOKUP("twins",[1]pl!$N:$N,pos!AA23),)</f>
        <v>18</v>
      </c>
      <c r="AB23" s="6">
        <f>IFERROR(HLOOKUP("twins",[1]pl!$N:$N,pos!AB23),)</f>
        <v>2</v>
      </c>
      <c r="AC23" s="6">
        <f>IFERROR(HLOOKUP("twins",[1]pl!$N:$N,pos!AC23),)</f>
        <v>19</v>
      </c>
      <c r="AD23" s="6">
        <f>IFERROR(HLOOKUP("twins",[1]pl!$N:$N,pos!AD23),)</f>
        <v>5</v>
      </c>
      <c r="AE23" s="6">
        <f>IFERROR(HLOOKUP("twins",[1]pl!$N:$N,pos!AE23),)</f>
        <v>13</v>
      </c>
    </row>
    <row r="24" spans="1:31" x14ac:dyDescent="0.25">
      <c r="A24" s="6">
        <f>IFERROR(HLOOKUP("twins",[1]pl!$N:$N,pos!A24),)</f>
        <v>37</v>
      </c>
      <c r="B24" s="6">
        <f>IFERROR(HLOOKUP("twins",[1]pl!$N:$N,pos!B24),)</f>
        <v>349</v>
      </c>
      <c r="C24" s="6">
        <f>IFERROR(HLOOKUP("twins",[1]pl!$N:$N,pos!C24),)</f>
        <v>19</v>
      </c>
      <c r="D24" s="6">
        <f>IFERROR(HLOOKUP("twins",[1]pl!$N:$N,pos!D24),)</f>
        <v>0</v>
      </c>
      <c r="E24" s="6">
        <f>IFERROR(HLOOKUP("twins",[1]pl!$N:$N,pos!E24),)</f>
        <v>0</v>
      </c>
      <c r="F24" s="6">
        <f>IFERROR(HLOOKUP("twins",[1]pl!$N:$N,pos!F24),)</f>
        <v>14</v>
      </c>
      <c r="G24" s="6">
        <f>IFERROR(HLOOKUP("twins",[1]pl!$N:$N,pos!G24),)</f>
        <v>3</v>
      </c>
      <c r="H24" s="6">
        <f>IFERROR(HLOOKUP("twins",[1]pl!$N:$N,pos!H24),)</f>
        <v>14</v>
      </c>
      <c r="I24" s="6">
        <f>IFERROR(HLOOKUP("twins",[1]pl!$N:$N,pos!I24),)</f>
        <v>0</v>
      </c>
      <c r="J24" s="6">
        <f>IFERROR(HLOOKUP("twins",[1]pl!$N:$N,pos!J24),)</f>
        <v>163</v>
      </c>
      <c r="K24" s="6">
        <f>IFERROR(HLOOKUP("twins",[1]pl!$N:$N,pos!K24),)</f>
        <v>0</v>
      </c>
      <c r="L24" s="6">
        <f>IFERROR(HLOOKUP("twins",[1]pl!$N:$N,pos!L24),)</f>
        <v>31</v>
      </c>
      <c r="M24" s="6">
        <f>IFERROR(HLOOKUP("twins",[1]pl!$N:$N,pos!M24),)</f>
        <v>16</v>
      </c>
      <c r="N24" s="6">
        <f>IFERROR(HLOOKUP("twins",[1]pl!$N:$N,pos!N24),)</f>
        <v>22</v>
      </c>
      <c r="O24" s="6">
        <f>IFERROR(HLOOKUP("twins",[1]pl!$N:$N,pos!O24),)</f>
        <v>0</v>
      </c>
      <c r="P24" s="6"/>
      <c r="Q24" s="6">
        <f>IFERROR(HLOOKUP("twins",[1]pl!$N:$N,pos!Q24),)</f>
        <v>3</v>
      </c>
      <c r="R24" s="6">
        <f>IFERROR(HLOOKUP("twins",[1]pl!$N:$N,pos!R24),)</f>
        <v>43</v>
      </c>
      <c r="S24" s="6">
        <f>IFERROR(HLOOKUP("twins",[1]pl!$N:$N,pos!S24),)</f>
        <v>60</v>
      </c>
      <c r="T24" s="6">
        <f>IFERROR(HLOOKUP("twins",[1]pl!$N:$N,pos!T24),)</f>
        <v>8</v>
      </c>
      <c r="U24" s="6">
        <f>IFERROR(HLOOKUP("twins",[1]pl!$N:$N,pos!U24),)</f>
        <v>2</v>
      </c>
      <c r="V24" s="6">
        <f>IFERROR(HLOOKUP("twins",[1]pl!$N:$N,pos!V24),)</f>
        <v>0</v>
      </c>
      <c r="W24" s="6">
        <f>IFERROR(HLOOKUP("twins",[1]pl!$N:$N,pos!W24),)</f>
        <v>30</v>
      </c>
      <c r="X24" s="6">
        <f>IFERROR(HLOOKUP("twins",[1]pl!$N:$N,pos!X24),)</f>
        <v>3</v>
      </c>
      <c r="Y24" s="6">
        <f>IFERROR(HLOOKUP("twins",[1]pl!$N:$N,pos!Y24),)</f>
        <v>6</v>
      </c>
      <c r="Z24" s="6">
        <f>IFERROR(HLOOKUP("twins",[1]pl!$N:$N,pos!Z24),)</f>
        <v>0</v>
      </c>
      <c r="AA24" s="6">
        <f>IFERROR(HLOOKUP("twins",[1]pl!$N:$N,pos!AA24),)</f>
        <v>8</v>
      </c>
      <c r="AB24" s="6">
        <f>IFERROR(HLOOKUP("twins",[1]pl!$N:$N,pos!AB24),)</f>
        <v>14</v>
      </c>
      <c r="AC24" s="6">
        <f>IFERROR(HLOOKUP("twins",[1]pl!$N:$N,pos!AC24),)</f>
        <v>0</v>
      </c>
      <c r="AD24" s="6">
        <f>IFERROR(HLOOKUP("twins",[1]pl!$N:$N,pos!AD24),)</f>
        <v>422</v>
      </c>
      <c r="AE24" s="6">
        <f>IFERROR(HLOOKUP("twins",[1]pl!$N:$N,pos!AE24),)</f>
        <v>0</v>
      </c>
    </row>
    <row r="25" spans="1:31" x14ac:dyDescent="0.25">
      <c r="A25" s="6">
        <f>IFERROR(HLOOKUP("twins",[1]pl!$N:$N,pos!A25),)</f>
        <v>20</v>
      </c>
      <c r="B25" s="6">
        <f>IFERROR(HLOOKUP("twins",[1]pl!$N:$N,pos!B25),)</f>
        <v>19</v>
      </c>
      <c r="C25" s="6">
        <f>IFERROR(HLOOKUP("twins",[1]pl!$N:$N,pos!C25),)</f>
        <v>0</v>
      </c>
      <c r="D25" s="6">
        <f>IFERROR(HLOOKUP("twins",[1]pl!$N:$N,pos!D25),)</f>
        <v>69</v>
      </c>
      <c r="E25" s="6">
        <f>IFERROR(HLOOKUP("twins",[1]pl!$N:$N,pos!E25),)</f>
        <v>8</v>
      </c>
      <c r="F25" s="6">
        <f>IFERROR(HLOOKUP("twins",[1]pl!$N:$N,pos!F25),)</f>
        <v>0</v>
      </c>
      <c r="G25" s="6">
        <f>IFERROR(HLOOKUP("twins",[1]pl!$N:$N,pos!G25),)</f>
        <v>61</v>
      </c>
      <c r="H25" s="6">
        <f>IFERROR(HLOOKUP("twins",[1]pl!$N:$N,pos!H25),)</f>
        <v>27</v>
      </c>
      <c r="I25" s="6">
        <f>IFERROR(HLOOKUP("twins",[1]pl!$N:$N,pos!I25),)</f>
        <v>487</v>
      </c>
      <c r="J25" s="6">
        <f>IFERROR(HLOOKUP("twins",[1]pl!$N:$N,pos!J25),)</f>
        <v>0</v>
      </c>
      <c r="K25" s="6">
        <f>IFERROR(HLOOKUP("twins",[1]pl!$N:$N,pos!K25),)</f>
        <v>267</v>
      </c>
      <c r="L25" s="6">
        <f>IFERROR(HLOOKUP("twins",[1]pl!$N:$N,pos!L25),)</f>
        <v>576</v>
      </c>
      <c r="M25" s="6">
        <f>IFERROR(HLOOKUP("twins",[1]pl!$N:$N,pos!M25),)</f>
        <v>78</v>
      </c>
      <c r="N25" s="6">
        <f>IFERROR(HLOOKUP("twins",[1]pl!$N:$N,pos!N25),)</f>
        <v>530</v>
      </c>
      <c r="O25" s="6">
        <f>IFERROR(HLOOKUP("twins",[1]pl!$N:$N,pos!O25),)</f>
        <v>12</v>
      </c>
      <c r="P25" s="6"/>
      <c r="Q25" s="6">
        <f>IFERROR(HLOOKUP("twins",[1]pl!$N:$N,pos!Q25),)</f>
        <v>2</v>
      </c>
      <c r="R25" s="6">
        <f>IFERROR(HLOOKUP("twins",[1]pl!$N:$N,pos!R25),)</f>
        <v>45</v>
      </c>
      <c r="S25" s="6">
        <f>IFERROR(HLOOKUP("twins",[1]pl!$N:$N,pos!S25),)</f>
        <v>0</v>
      </c>
      <c r="T25" s="6">
        <f>IFERROR(HLOOKUP("twins",[1]pl!$N:$N,pos!T25),)</f>
        <v>14</v>
      </c>
      <c r="U25" s="6">
        <f>IFERROR(HLOOKUP("twins",[1]pl!$N:$N,pos!U25),)</f>
        <v>1466</v>
      </c>
      <c r="V25" s="6">
        <f>IFERROR(HLOOKUP("twins",[1]pl!$N:$N,pos!V25),)</f>
        <v>3</v>
      </c>
      <c r="W25" s="6">
        <f>IFERROR(HLOOKUP("twins",[1]pl!$N:$N,pos!W25),)</f>
        <v>0</v>
      </c>
      <c r="X25" s="6">
        <f>IFERROR(HLOOKUP("twins",[1]pl!$N:$N,pos!X25),)</f>
        <v>179</v>
      </c>
      <c r="Y25" s="6">
        <f>IFERROR(HLOOKUP("twins",[1]pl!$N:$N,pos!Y25),)</f>
        <v>44</v>
      </c>
      <c r="Z25" s="6">
        <f>IFERROR(HLOOKUP("twins",[1]pl!$N:$N,pos!Z25),)</f>
        <v>29</v>
      </c>
      <c r="AA25" s="6">
        <f>IFERROR(HLOOKUP("twins",[1]pl!$N:$N,pos!AA25),)</f>
        <v>342</v>
      </c>
      <c r="AB25" s="6">
        <f>IFERROR(HLOOKUP("twins",[1]pl!$N:$N,pos!AB25),)</f>
        <v>45</v>
      </c>
      <c r="AC25" s="6">
        <f>IFERROR(HLOOKUP("twins",[1]pl!$N:$N,pos!AC25),)</f>
        <v>88</v>
      </c>
      <c r="AD25" s="6">
        <f>IFERROR(HLOOKUP("twins",[1]pl!$N:$N,pos!AD25),)</f>
        <v>7</v>
      </c>
      <c r="AE25" s="6">
        <f>IFERROR(HLOOKUP("twins",[1]pl!$N:$N,pos!AE25),)</f>
        <v>262</v>
      </c>
    </row>
    <row r="26" spans="1:31" x14ac:dyDescent="0.25">
      <c r="A26" s="6">
        <f>IFERROR(HLOOKUP("twins",[1]pl!$N:$N,pos!A26),)</f>
        <v>35</v>
      </c>
      <c r="B26" s="6">
        <f>IFERROR(HLOOKUP("twins",[1]pl!$N:$N,pos!B26),)</f>
        <v>87</v>
      </c>
      <c r="C26" s="6">
        <f>IFERROR(HLOOKUP("twins",[1]pl!$N:$N,pos!C26),)</f>
        <v>86</v>
      </c>
      <c r="D26" s="6">
        <f>IFERROR(HLOOKUP("twins",[1]pl!$N:$N,pos!D26),)</f>
        <v>22</v>
      </c>
      <c r="E26" s="6">
        <f>IFERROR(HLOOKUP("twins",[1]pl!$N:$N,pos!E26),)</f>
        <v>7</v>
      </c>
      <c r="F26" s="6">
        <f>IFERROR(HLOOKUP("twins",[1]pl!$N:$N,pos!F26),)</f>
        <v>396</v>
      </c>
      <c r="G26" s="6">
        <f>IFERROR(HLOOKUP("twins",[1]pl!$N:$N,pos!G26),)</f>
        <v>76</v>
      </c>
      <c r="H26" s="6">
        <f>IFERROR(HLOOKUP("twins",[1]pl!$N:$N,pos!H26),)</f>
        <v>8</v>
      </c>
      <c r="I26" s="6">
        <f>IFERROR(HLOOKUP("twins",[1]pl!$N:$N,pos!I26),)</f>
        <v>78</v>
      </c>
      <c r="J26" s="6">
        <f>IFERROR(HLOOKUP("twins",[1]pl!$N:$N,pos!J26),)</f>
        <v>126</v>
      </c>
      <c r="K26" s="6">
        <f>IFERROR(HLOOKUP("twins",[1]pl!$N:$N,pos!K26),)</f>
        <v>222</v>
      </c>
      <c r="L26" s="6">
        <f>IFERROR(HLOOKUP("twins",[1]pl!$N:$N,pos!L26),)</f>
        <v>162</v>
      </c>
      <c r="M26" s="6">
        <f>IFERROR(HLOOKUP("twins",[1]pl!$N:$N,pos!M26),)</f>
        <v>54</v>
      </c>
      <c r="N26" s="6">
        <f>IFERROR(HLOOKUP("twins",[1]pl!$N:$N,pos!N26),)</f>
        <v>439</v>
      </c>
      <c r="O26" s="6">
        <f>IFERROR(HLOOKUP("twins",[1]pl!$N:$N,pos!O26),)</f>
        <v>0</v>
      </c>
      <c r="P26" s="6"/>
      <c r="Q26" s="6">
        <f>IFERROR(HLOOKUP("twins",[1]pl!$N:$N,pos!Q26),)</f>
        <v>1059</v>
      </c>
      <c r="R26" s="6">
        <f>IFERROR(HLOOKUP("twins",[1]pl!$N:$N,pos!R26),)</f>
        <v>2</v>
      </c>
      <c r="S26" s="6">
        <f>IFERROR(HLOOKUP("twins",[1]pl!$N:$N,pos!S26),)</f>
        <v>107</v>
      </c>
      <c r="T26" s="6">
        <f>IFERROR(HLOOKUP("twins",[1]pl!$N:$N,pos!T26),)</f>
        <v>19</v>
      </c>
      <c r="U26" s="6">
        <f>IFERROR(HLOOKUP("twins",[1]pl!$N:$N,pos!U26),)</f>
        <v>0</v>
      </c>
      <c r="V26" s="6">
        <f>IFERROR(HLOOKUP("twins",[1]pl!$N:$N,pos!V26),)</f>
        <v>59</v>
      </c>
      <c r="W26" s="6">
        <f>IFERROR(HLOOKUP("twins",[1]pl!$N:$N,pos!W26),)</f>
        <v>1284</v>
      </c>
      <c r="X26" s="6">
        <f>IFERROR(HLOOKUP("twins",[1]pl!$N:$N,pos!X26),)</f>
        <v>2</v>
      </c>
      <c r="Y26" s="6">
        <f>IFERROR(HLOOKUP("twins",[1]pl!$N:$N,pos!Y26),)</f>
        <v>38</v>
      </c>
      <c r="Z26" s="6">
        <f>IFERROR(HLOOKUP("twins",[1]pl!$N:$N,pos!Z26),)</f>
        <v>0</v>
      </c>
      <c r="AA26" s="6">
        <f>IFERROR(HLOOKUP("twins",[1]pl!$N:$N,pos!AA26),)</f>
        <v>833</v>
      </c>
      <c r="AB26" s="6">
        <f>IFERROR(HLOOKUP("twins",[1]pl!$N:$N,pos!AB26),)</f>
        <v>113</v>
      </c>
      <c r="AC26" s="6">
        <f>IFERROR(HLOOKUP("twins",[1]pl!$N:$N,pos!AC26),)</f>
        <v>129</v>
      </c>
      <c r="AD26" s="6">
        <f>IFERROR(HLOOKUP("twins",[1]pl!$N:$N,pos!AD26),)</f>
        <v>74</v>
      </c>
      <c r="AE26" s="6">
        <f>IFERROR(HLOOKUP("twins",[1]pl!$N:$N,pos!AE26),)</f>
        <v>84</v>
      </c>
    </row>
    <row r="27" spans="1:31" x14ac:dyDescent="0.25">
      <c r="A27" s="6">
        <f>IFERROR(HLOOKUP("twins",[1]pl!$N:$N,pos!A27),)</f>
        <v>7</v>
      </c>
      <c r="B27" s="6">
        <f>IFERROR(HLOOKUP("twins",[1]pl!$N:$N,pos!B27),)</f>
        <v>29</v>
      </c>
      <c r="C27" s="6">
        <f>IFERROR(HLOOKUP("twins",[1]pl!$N:$N,pos!C27),)</f>
        <v>5</v>
      </c>
      <c r="D27" s="6">
        <f>IFERROR(HLOOKUP("twins",[1]pl!$N:$N,pos!D27),)</f>
        <v>1083</v>
      </c>
      <c r="E27" s="6">
        <f>IFERROR(HLOOKUP("twins",[1]pl!$N:$N,pos!E27),)</f>
        <v>6</v>
      </c>
      <c r="F27" s="6">
        <f>IFERROR(HLOOKUP("twins",[1]pl!$N:$N,pos!F27),)</f>
        <v>8</v>
      </c>
      <c r="G27" s="6">
        <f>IFERROR(HLOOKUP("twins",[1]pl!$N:$N,pos!G27),)</f>
        <v>16</v>
      </c>
      <c r="H27" s="6">
        <f>IFERROR(HLOOKUP("twins",[1]pl!$N:$N,pos!H27),)</f>
        <v>18</v>
      </c>
      <c r="I27" s="6">
        <f>IFERROR(HLOOKUP("twins",[1]pl!$N:$N,pos!I27),)</f>
        <v>148</v>
      </c>
      <c r="J27" s="6">
        <f>IFERROR(HLOOKUP("twins",[1]pl!$N:$N,pos!J27),)</f>
        <v>34</v>
      </c>
      <c r="K27" s="6">
        <f>IFERROR(HLOOKUP("twins",[1]pl!$N:$N,pos!K27),)</f>
        <v>68</v>
      </c>
      <c r="L27" s="6">
        <f>IFERROR(HLOOKUP("twins",[1]pl!$N:$N,pos!L27),)</f>
        <v>144</v>
      </c>
      <c r="M27" s="6">
        <f>IFERROR(HLOOKUP("twins",[1]pl!$N:$N,pos!M27),)</f>
        <v>335</v>
      </c>
      <c r="N27" s="6">
        <f>IFERROR(HLOOKUP("twins",[1]pl!$N:$N,pos!N27),)</f>
        <v>50</v>
      </c>
      <c r="O27" s="6">
        <f>IFERROR(HLOOKUP("twins",[1]pl!$N:$N,pos!O27),)</f>
        <v>0</v>
      </c>
      <c r="P27" s="6"/>
      <c r="Q27" s="6">
        <f>IFERROR(HLOOKUP("twins",[1]pl!$N:$N,pos!Q27),)</f>
        <v>155</v>
      </c>
      <c r="R27" s="6">
        <f>IFERROR(HLOOKUP("twins",[1]pl!$N:$N,pos!R27),)</f>
        <v>73</v>
      </c>
      <c r="S27" s="6">
        <f>IFERROR(HLOOKUP("twins",[1]pl!$N:$N,pos!S27),)</f>
        <v>40</v>
      </c>
      <c r="T27" s="6">
        <f>IFERROR(HLOOKUP("twins",[1]pl!$N:$N,pos!T27),)</f>
        <v>352</v>
      </c>
      <c r="U27" s="6">
        <f>IFERROR(HLOOKUP("twins",[1]pl!$N:$N,pos!U27),)</f>
        <v>101</v>
      </c>
      <c r="V27" s="6">
        <f>IFERROR(HLOOKUP("twins",[1]pl!$N:$N,pos!V27),)</f>
        <v>213</v>
      </c>
      <c r="W27" s="6">
        <f>IFERROR(HLOOKUP("twins",[1]pl!$N:$N,pos!W27),)</f>
        <v>19</v>
      </c>
      <c r="X27" s="6">
        <f>IFERROR(HLOOKUP("twins",[1]pl!$N:$N,pos!X27),)</f>
        <v>3484</v>
      </c>
      <c r="Y27" s="6">
        <f>IFERROR(HLOOKUP("twins",[1]pl!$N:$N,pos!Y27),)</f>
        <v>213</v>
      </c>
      <c r="Z27" s="6">
        <f>IFERROR(HLOOKUP("twins",[1]pl!$N:$N,pos!Z27),)</f>
        <v>0</v>
      </c>
      <c r="AA27" s="6">
        <f>IFERROR(HLOOKUP("twins",[1]pl!$N:$N,pos!AA27),)</f>
        <v>262</v>
      </c>
      <c r="AB27" s="6">
        <f>IFERROR(HLOOKUP("twins",[1]pl!$N:$N,pos!AB27),)</f>
        <v>249</v>
      </c>
      <c r="AC27" s="6">
        <f>IFERROR(HLOOKUP("twins",[1]pl!$N:$N,pos!AC27),)</f>
        <v>64</v>
      </c>
      <c r="AD27" s="6">
        <f>IFERROR(HLOOKUP("twins",[1]pl!$N:$N,pos!AD27),)</f>
        <v>34</v>
      </c>
      <c r="AE27" s="6">
        <f>IFERROR(HLOOKUP("twins",[1]pl!$N:$N,pos!AE27),)</f>
        <v>170</v>
      </c>
    </row>
    <row r="28" spans="1:31" x14ac:dyDescent="0.25">
      <c r="A28" s="6">
        <f>IFERROR(HLOOKUP("twins",[1]pl!$N:$N,pos!A28),)</f>
        <v>0</v>
      </c>
      <c r="B28" s="6">
        <f>IFERROR(HLOOKUP("twins",[1]pl!$N:$N,pos!B28),)</f>
        <v>0</v>
      </c>
      <c r="C28" s="6">
        <f>IFERROR(HLOOKUP("twins",[1]pl!$N:$N,pos!C28),)</f>
        <v>0</v>
      </c>
      <c r="D28" s="6">
        <f>IFERROR(HLOOKUP("twins",[1]pl!$N:$N,pos!D28),)</f>
        <v>148</v>
      </c>
      <c r="E28" s="6">
        <f>IFERROR(HLOOKUP("twins",[1]pl!$N:$N,pos!E28),)</f>
        <v>18</v>
      </c>
      <c r="F28" s="6">
        <f>IFERROR(HLOOKUP("twins",[1]pl!$N:$N,pos!F28),)</f>
        <v>42</v>
      </c>
      <c r="G28" s="6">
        <f>IFERROR(HLOOKUP("twins",[1]pl!$N:$N,pos!G28),)</f>
        <v>51</v>
      </c>
      <c r="H28" s="6">
        <f>IFERROR(HLOOKUP("twins",[1]pl!$N:$N,pos!H28),)</f>
        <v>16</v>
      </c>
      <c r="I28" s="6">
        <f>IFERROR(HLOOKUP("twins",[1]pl!$N:$N,pos!I28),)</f>
        <v>131</v>
      </c>
      <c r="J28" s="6">
        <f>IFERROR(HLOOKUP("twins",[1]pl!$N:$N,pos!J28),)</f>
        <v>235</v>
      </c>
      <c r="K28" s="6">
        <f>IFERROR(HLOOKUP("twins",[1]pl!$N:$N,pos!K28),)</f>
        <v>79</v>
      </c>
      <c r="L28" s="6">
        <f>IFERROR(HLOOKUP("twins",[1]pl!$N:$N,pos!L28),)</f>
        <v>13</v>
      </c>
      <c r="M28" s="6">
        <f>IFERROR(HLOOKUP("twins",[1]pl!$N:$N,pos!M28),)</f>
        <v>160</v>
      </c>
      <c r="N28" s="6">
        <f>IFERROR(HLOOKUP("twins",[1]pl!$N:$N,pos!N28),)</f>
        <v>0</v>
      </c>
      <c r="O28" s="6">
        <f>IFERROR(HLOOKUP("twins",[1]pl!$N:$N,pos!O28),)</f>
        <v>25</v>
      </c>
      <c r="P28" s="6"/>
      <c r="Q28" s="6">
        <f>IFERROR(HLOOKUP("twins",[1]pl!$N:$N,pos!Q28),)</f>
        <v>58</v>
      </c>
      <c r="R28" s="6">
        <f>IFERROR(HLOOKUP("twins",[1]pl!$N:$N,pos!R28),)</f>
        <v>23</v>
      </c>
      <c r="S28" s="6">
        <f>IFERROR(HLOOKUP("twins",[1]pl!$N:$N,pos!S28),)</f>
        <v>20</v>
      </c>
      <c r="T28" s="6">
        <f>IFERROR(HLOOKUP("twins",[1]pl!$N:$N,pos!T28),)</f>
        <v>0</v>
      </c>
      <c r="U28" s="6">
        <f>IFERROR(HLOOKUP("twins",[1]pl!$N:$N,pos!U28),)</f>
        <v>32</v>
      </c>
      <c r="V28" s="6">
        <f>IFERROR(HLOOKUP("twins",[1]pl!$N:$N,pos!V28),)</f>
        <v>102</v>
      </c>
      <c r="W28" s="6">
        <f>IFERROR(HLOOKUP("twins",[1]pl!$N:$N,pos!W28),)</f>
        <v>308</v>
      </c>
      <c r="X28" s="6">
        <f>IFERROR(HLOOKUP("twins",[1]pl!$N:$N,pos!X28),)</f>
        <v>484</v>
      </c>
      <c r="Y28" s="6">
        <f>IFERROR(HLOOKUP("twins",[1]pl!$N:$N,pos!Y28),)</f>
        <v>0</v>
      </c>
      <c r="Z28" s="6">
        <f>IFERROR(HLOOKUP("twins",[1]pl!$N:$N,pos!Z28),)</f>
        <v>20</v>
      </c>
      <c r="AA28" s="6">
        <f>IFERROR(HLOOKUP("twins",[1]pl!$N:$N,pos!AA28),)</f>
        <v>0</v>
      </c>
      <c r="AB28" s="6">
        <f>IFERROR(HLOOKUP("twins",[1]pl!$N:$N,pos!AB28),)</f>
        <v>2286</v>
      </c>
      <c r="AC28" s="6">
        <f>IFERROR(HLOOKUP("twins",[1]pl!$N:$N,pos!AC28),)</f>
        <v>0</v>
      </c>
      <c r="AD28" s="6">
        <f>IFERROR(HLOOKUP("twins",[1]pl!$N:$N,pos!AD28),)</f>
        <v>41</v>
      </c>
      <c r="AE28" s="6">
        <f>IFERROR(HLOOKUP("twins",[1]pl!$N:$N,pos!AE28),)</f>
        <v>146</v>
      </c>
    </row>
    <row r="29" spans="1:31" x14ac:dyDescent="0.25">
      <c r="A29" s="6">
        <f>IFERROR(HLOOKUP("twins",[1]pl!$N:$N,pos!A29),)</f>
        <v>263</v>
      </c>
      <c r="B29" s="6">
        <f>IFERROR(HLOOKUP("twins",[1]pl!$N:$N,pos!B29),)</f>
        <v>0</v>
      </c>
      <c r="C29" s="6">
        <f>IFERROR(HLOOKUP("twins",[1]pl!$N:$N,pos!C29),)</f>
        <v>23</v>
      </c>
      <c r="D29" s="6">
        <f>IFERROR(HLOOKUP("twins",[1]pl!$N:$N,pos!D29),)</f>
        <v>113</v>
      </c>
      <c r="E29" s="6">
        <f>IFERROR(HLOOKUP("twins",[1]pl!$N:$N,pos!E29),)</f>
        <v>9</v>
      </c>
      <c r="F29" s="6">
        <f>IFERROR(HLOOKUP("twins",[1]pl!$N:$N,pos!F29),)</f>
        <v>0</v>
      </c>
      <c r="G29" s="6">
        <f>IFERROR(HLOOKUP("twins",[1]pl!$N:$N,pos!G29),)</f>
        <v>28</v>
      </c>
      <c r="H29" s="6">
        <f>IFERROR(HLOOKUP("twins",[1]pl!$N:$N,pos!H29),)</f>
        <v>73</v>
      </c>
      <c r="I29" s="6">
        <f>IFERROR(HLOOKUP("twins",[1]pl!$N:$N,pos!I29),)</f>
        <v>55</v>
      </c>
      <c r="J29" s="6">
        <f>IFERROR(HLOOKUP("twins",[1]pl!$N:$N,pos!J29),)</f>
        <v>147</v>
      </c>
      <c r="K29" s="6">
        <f>IFERROR(HLOOKUP("twins",[1]pl!$N:$N,pos!K29),)</f>
        <v>0</v>
      </c>
      <c r="L29" s="6">
        <f>IFERROR(HLOOKUP("twins",[1]pl!$N:$N,pos!L29),)</f>
        <v>90</v>
      </c>
      <c r="M29" s="6">
        <f>IFERROR(HLOOKUP("twins",[1]pl!$N:$N,pos!M29),)</f>
        <v>34</v>
      </c>
      <c r="N29" s="6">
        <f>IFERROR(HLOOKUP("twins",[1]pl!$N:$N,pos!N29),)</f>
        <v>42</v>
      </c>
      <c r="O29" s="6">
        <f>IFERROR(HLOOKUP("twins",[1]pl!$N:$N,pos!O29),)</f>
        <v>7</v>
      </c>
      <c r="P29" s="6"/>
      <c r="Q29" s="6">
        <f>IFERROR(HLOOKUP("twins",[1]pl!$N:$N,pos!Q29),)</f>
        <v>0</v>
      </c>
      <c r="R29" s="6">
        <f>IFERROR(HLOOKUP("twins",[1]pl!$N:$N,pos!R29),)</f>
        <v>8</v>
      </c>
      <c r="S29" s="6">
        <f>IFERROR(HLOOKUP("twins",[1]pl!$N:$N,pos!S29),)</f>
        <v>78</v>
      </c>
      <c r="T29" s="6">
        <f>IFERROR(HLOOKUP("twins",[1]pl!$N:$N,pos!T29),)</f>
        <v>50</v>
      </c>
      <c r="U29" s="6">
        <f>IFERROR(HLOOKUP("twins",[1]pl!$N:$N,pos!U29),)</f>
        <v>166</v>
      </c>
      <c r="V29" s="6">
        <f>IFERROR(HLOOKUP("twins",[1]pl!$N:$N,pos!V29),)</f>
        <v>0</v>
      </c>
      <c r="W29" s="6">
        <f>IFERROR(HLOOKUP("twins",[1]pl!$N:$N,pos!W29),)</f>
        <v>84</v>
      </c>
      <c r="X29" s="6">
        <f>IFERROR(HLOOKUP("twins",[1]pl!$N:$N,pos!X29),)</f>
        <v>50</v>
      </c>
      <c r="Y29" s="6">
        <f>IFERROR(HLOOKUP("twins",[1]pl!$N:$N,pos!Y29),)</f>
        <v>99</v>
      </c>
      <c r="Z29" s="6">
        <f>IFERROR(HLOOKUP("twins",[1]pl!$N:$N,pos!Z29),)</f>
        <v>0</v>
      </c>
      <c r="AA29" s="6">
        <f>IFERROR(HLOOKUP("twins",[1]pl!$N:$N,pos!AA29),)</f>
        <v>329</v>
      </c>
      <c r="AB29" s="6">
        <f>IFERROR(HLOOKUP("twins",[1]pl!$N:$N,pos!AB29),)</f>
        <v>0</v>
      </c>
      <c r="AC29" s="6">
        <f>IFERROR(HLOOKUP("twins",[1]pl!$N:$N,pos!AC29),)</f>
        <v>0</v>
      </c>
      <c r="AD29" s="6">
        <f>IFERROR(HLOOKUP("twins",[1]pl!$N:$N,pos!AD29),)</f>
        <v>62</v>
      </c>
      <c r="AE29" s="6">
        <f>IFERROR(HLOOKUP("twins",[1]pl!$N:$N,pos!AE29),)</f>
        <v>0</v>
      </c>
    </row>
    <row r="30" spans="1:31" x14ac:dyDescent="0.25">
      <c r="A30" s="6">
        <f>IFERROR(HLOOKUP("twins",[1]pl!$N:$N,pos!A30),)</f>
        <v>2</v>
      </c>
      <c r="B30" s="6">
        <f>IFERROR(HLOOKUP("twins",[1]pl!$N:$N,pos!B30),)</f>
        <v>57</v>
      </c>
      <c r="C30" s="6">
        <f>IFERROR(HLOOKUP("twins",[1]pl!$N:$N,pos!C30),)</f>
        <v>0</v>
      </c>
      <c r="D30" s="6">
        <f>IFERROR(HLOOKUP("twins",[1]pl!$N:$N,pos!D30),)</f>
        <v>0</v>
      </c>
      <c r="E30" s="6">
        <f>IFERROR(HLOOKUP("twins",[1]pl!$N:$N,pos!E30),)</f>
        <v>41</v>
      </c>
      <c r="F30" s="6">
        <f>IFERROR(HLOOKUP("twins",[1]pl!$N:$N,pos!F30),)</f>
        <v>0</v>
      </c>
      <c r="G30" s="6">
        <f>IFERROR(HLOOKUP("twins",[1]pl!$N:$N,pos!G30),)</f>
        <v>23</v>
      </c>
      <c r="H30" s="6">
        <f>IFERROR(HLOOKUP("twins",[1]pl!$N:$N,pos!H30),)</f>
        <v>60</v>
      </c>
      <c r="I30" s="6">
        <f>IFERROR(HLOOKUP("twins",[1]pl!$N:$N,pos!I30),)</f>
        <v>89</v>
      </c>
      <c r="J30" s="6">
        <f>IFERROR(HLOOKUP("twins",[1]pl!$N:$N,pos!J30),)</f>
        <v>64</v>
      </c>
      <c r="K30" s="6">
        <f>IFERROR(HLOOKUP("twins",[1]pl!$N:$N,pos!K30),)</f>
        <v>0</v>
      </c>
      <c r="L30" s="6">
        <f>IFERROR(HLOOKUP("twins",[1]pl!$N:$N,pos!L30),)</f>
        <v>129</v>
      </c>
      <c r="M30" s="6">
        <f>IFERROR(HLOOKUP("twins",[1]pl!$N:$N,pos!M30),)</f>
        <v>100</v>
      </c>
      <c r="N30" s="6">
        <f>IFERROR(HLOOKUP("twins",[1]pl!$N:$N,pos!N30),)</f>
        <v>95</v>
      </c>
      <c r="O30" s="6">
        <f>IFERROR(HLOOKUP("twins",[1]pl!$N:$N,pos!O30),)</f>
        <v>129</v>
      </c>
      <c r="P30" s="6"/>
      <c r="Q30" s="6">
        <f>IFERROR(HLOOKUP("twins",[1]pl!$N:$N,pos!Q30),)</f>
        <v>9</v>
      </c>
      <c r="R30" s="6">
        <f>IFERROR(HLOOKUP("twins",[1]pl!$N:$N,pos!R30),)</f>
        <v>1</v>
      </c>
      <c r="S30" s="6">
        <f>IFERROR(HLOOKUP("twins",[1]pl!$N:$N,pos!S30),)</f>
        <v>9</v>
      </c>
      <c r="T30" s="6">
        <f>IFERROR(HLOOKUP("twins",[1]pl!$N:$N,pos!T30),)</f>
        <v>15</v>
      </c>
      <c r="U30" s="6">
        <f>IFERROR(HLOOKUP("twins",[1]pl!$N:$N,pos!U30),)</f>
        <v>205</v>
      </c>
      <c r="V30" s="6">
        <f>IFERROR(HLOOKUP("twins",[1]pl!$N:$N,pos!V30),)</f>
        <v>49</v>
      </c>
      <c r="W30" s="6">
        <f>IFERROR(HLOOKUP("twins",[1]pl!$N:$N,pos!W30),)</f>
        <v>0</v>
      </c>
      <c r="X30" s="6">
        <f>IFERROR(HLOOKUP("twins",[1]pl!$N:$N,pos!X30),)</f>
        <v>969</v>
      </c>
      <c r="Y30" s="6">
        <f>IFERROR(HLOOKUP("twins",[1]pl!$N:$N,pos!Y30),)</f>
        <v>95</v>
      </c>
      <c r="Z30" s="6">
        <f>IFERROR(HLOOKUP("twins",[1]pl!$N:$N,pos!Z30),)</f>
        <v>16</v>
      </c>
      <c r="AA30" s="6">
        <f>IFERROR(HLOOKUP("twins",[1]pl!$N:$N,pos!AA30),)</f>
        <v>139</v>
      </c>
      <c r="AB30" s="6">
        <f>IFERROR(HLOOKUP("twins",[1]pl!$N:$N,pos!AB30),)</f>
        <v>41</v>
      </c>
      <c r="AC30" s="6">
        <f>IFERROR(HLOOKUP("twins",[1]pl!$N:$N,pos!AC30),)</f>
        <v>784</v>
      </c>
      <c r="AD30" s="6">
        <f>IFERROR(HLOOKUP("twins",[1]pl!$N:$N,pos!AD30),)</f>
        <v>29</v>
      </c>
      <c r="AE30" s="6">
        <f>IFERROR(HLOOKUP("twins",[1]pl!$N:$N,pos!AE30),)</f>
        <v>19</v>
      </c>
    </row>
    <row r="31" spans="1:31" x14ac:dyDescent="0.25">
      <c r="A31" s="6">
        <f>IFERROR(HLOOKUP("twins",[1]pl!$N:$N,pos!A31),)</f>
        <v>16</v>
      </c>
      <c r="B31" s="6">
        <f>IFERROR(HLOOKUP("twins",[1]pl!$N:$N,pos!B31),)</f>
        <v>0</v>
      </c>
      <c r="C31" s="6">
        <f>IFERROR(HLOOKUP("twins",[1]pl!$N:$N,pos!C31),)</f>
        <v>34</v>
      </c>
      <c r="D31" s="6">
        <f>IFERROR(HLOOKUP("twins",[1]pl!$N:$N,pos!D31),)</f>
        <v>4</v>
      </c>
      <c r="E31" s="6">
        <f>IFERROR(HLOOKUP("twins",[1]pl!$N:$N,pos!E31),)</f>
        <v>36</v>
      </c>
      <c r="F31" s="6">
        <f>IFERROR(HLOOKUP("twins",[1]pl!$N:$N,pos!F31),)</f>
        <v>9</v>
      </c>
      <c r="G31" s="6">
        <f>IFERROR(HLOOKUP("twins",[1]pl!$N:$N,pos!G31),)</f>
        <v>0</v>
      </c>
      <c r="H31" s="6">
        <f>IFERROR(HLOOKUP("twins",[1]pl!$N:$N,pos!H31),)</f>
        <v>1043</v>
      </c>
      <c r="I31" s="6">
        <f>IFERROR(HLOOKUP("twins",[1]pl!$N:$N,pos!I31),)</f>
        <v>55</v>
      </c>
      <c r="J31" s="6">
        <f>IFERROR(HLOOKUP("twins",[1]pl!$N:$N,pos!J31),)</f>
        <v>67</v>
      </c>
      <c r="K31" s="6">
        <f>IFERROR(HLOOKUP("twins",[1]pl!$N:$N,pos!K31),)</f>
        <v>5</v>
      </c>
      <c r="L31" s="6">
        <f>IFERROR(HLOOKUP("twins",[1]pl!$N:$N,pos!L31),)</f>
        <v>2</v>
      </c>
      <c r="M31" s="6">
        <f>IFERROR(HLOOKUP("twins",[1]pl!$N:$N,pos!M31),)</f>
        <v>231</v>
      </c>
      <c r="N31" s="6">
        <f>IFERROR(HLOOKUP("twins",[1]pl!$N:$N,pos!N31),)</f>
        <v>0</v>
      </c>
      <c r="O31" s="6">
        <f>IFERROR(HLOOKUP("twins",[1]pl!$N:$N,pos!O31),)</f>
        <v>19</v>
      </c>
      <c r="P31" s="6"/>
      <c r="Q31" s="6">
        <f>IFERROR(HLOOKUP("twins",[1]pl!$N:$N,pos!Q31),)</f>
        <v>50</v>
      </c>
      <c r="R31" s="6">
        <f>IFERROR(HLOOKUP("twins",[1]pl!$N:$N,pos!R31),)</f>
        <v>0</v>
      </c>
      <c r="S31" s="6">
        <f>IFERROR(HLOOKUP("twins",[1]pl!$N:$N,pos!S31),)</f>
        <v>7</v>
      </c>
      <c r="T31" s="6">
        <f>IFERROR(HLOOKUP("twins",[1]pl!$N:$N,pos!T31),)</f>
        <v>0</v>
      </c>
      <c r="U31" s="6">
        <f>IFERROR(HLOOKUP("twins",[1]pl!$N:$N,pos!U31),)</f>
        <v>788</v>
      </c>
      <c r="V31" s="6">
        <f>IFERROR(HLOOKUP("twins",[1]pl!$N:$N,pos!V31),)</f>
        <v>35</v>
      </c>
      <c r="W31" s="6">
        <f>IFERROR(HLOOKUP("twins",[1]pl!$N:$N,pos!W31),)</f>
        <v>927</v>
      </c>
      <c r="X31" s="6">
        <f>IFERROR(HLOOKUP("twins",[1]pl!$N:$N,pos!X31),)</f>
        <v>0</v>
      </c>
      <c r="Y31" s="6">
        <f>IFERROR(HLOOKUP("twins",[1]pl!$N:$N,pos!Y31),)</f>
        <v>0</v>
      </c>
      <c r="Z31" s="6">
        <f>IFERROR(HLOOKUP("twins",[1]pl!$N:$N,pos!Z31),)</f>
        <v>0</v>
      </c>
      <c r="AA31" s="6">
        <f>IFERROR(HLOOKUP("twins",[1]pl!$N:$N,pos!AA31),)</f>
        <v>132</v>
      </c>
      <c r="AB31" s="6">
        <f>IFERROR(HLOOKUP("twins",[1]pl!$N:$N,pos!AB31),)</f>
        <v>167</v>
      </c>
      <c r="AC31" s="6">
        <f>IFERROR(HLOOKUP("twins",[1]pl!$N:$N,pos!AC31),)</f>
        <v>13</v>
      </c>
      <c r="AD31" s="6">
        <f>IFERROR(HLOOKUP("twins",[1]pl!$N:$N,pos!AD31),)</f>
        <v>45</v>
      </c>
      <c r="AE31" s="6">
        <f>IFERROR(HLOOKUP("twins",[1]pl!$N:$N,pos!AE31),)</f>
        <v>421</v>
      </c>
    </row>
    <row r="32" spans="1:31" x14ac:dyDescent="0.25">
      <c r="A32" s="6">
        <f>IFERROR(HLOOKUP("twins",[1]pl!$N:$N,pos!A32),)</f>
        <v>0</v>
      </c>
      <c r="B32" s="6">
        <f>IFERROR(HLOOKUP("twins",[1]pl!$N:$N,pos!B32),)</f>
        <v>23</v>
      </c>
      <c r="C32" s="6">
        <f>IFERROR(HLOOKUP("twins",[1]pl!$N:$N,pos!C32),)</f>
        <v>173</v>
      </c>
      <c r="D32" s="6">
        <f>IFERROR(HLOOKUP("twins",[1]pl!$N:$N,pos!D32),)</f>
        <v>40</v>
      </c>
      <c r="E32" s="6">
        <f>IFERROR(HLOOKUP("twins",[1]pl!$N:$N,pos!E32),)</f>
        <v>36</v>
      </c>
      <c r="F32" s="6">
        <f>IFERROR(HLOOKUP("twins",[1]pl!$N:$N,pos!F32),)</f>
        <v>25</v>
      </c>
      <c r="G32" s="6">
        <f>IFERROR(HLOOKUP("twins",[1]pl!$N:$N,pos!G32),)</f>
        <v>6</v>
      </c>
      <c r="H32" s="6">
        <f>IFERROR(HLOOKUP("twins",[1]pl!$N:$N,pos!H32),)</f>
        <v>350</v>
      </c>
      <c r="I32" s="6">
        <f>IFERROR(HLOOKUP("twins",[1]pl!$N:$N,pos!I32),)</f>
        <v>549</v>
      </c>
      <c r="J32" s="6">
        <f>IFERROR(HLOOKUP("twins",[1]pl!$N:$N,pos!J32),)</f>
        <v>134</v>
      </c>
      <c r="K32" s="6">
        <f>IFERROR(HLOOKUP("twins",[1]pl!$N:$N,pos!K32),)</f>
        <v>0</v>
      </c>
      <c r="L32" s="6">
        <f>IFERROR(HLOOKUP("twins",[1]pl!$N:$N,pos!L32),)</f>
        <v>174</v>
      </c>
      <c r="M32" s="6">
        <f>IFERROR(HLOOKUP("twins",[1]pl!$N:$N,pos!M32),)</f>
        <v>0</v>
      </c>
      <c r="N32" s="6">
        <f>IFERROR(HLOOKUP("twins",[1]pl!$N:$N,pos!N32),)</f>
        <v>69</v>
      </c>
      <c r="O32" s="6">
        <f>IFERROR(HLOOKUP("twins",[1]pl!$N:$N,pos!O32),)</f>
        <v>0</v>
      </c>
      <c r="P32" s="6"/>
      <c r="Q32" s="6">
        <f>IFERROR(HLOOKUP("twins",[1]pl!$N:$N,pos!Q32),)</f>
        <v>24</v>
      </c>
      <c r="R32" s="6">
        <f>IFERROR(HLOOKUP("twins",[1]pl!$N:$N,pos!R32),)</f>
        <v>6</v>
      </c>
      <c r="S32" s="6">
        <f>IFERROR(HLOOKUP("twins",[1]pl!$N:$N,pos!S32),)</f>
        <v>430</v>
      </c>
      <c r="T32" s="6">
        <f>IFERROR(HLOOKUP("twins",[1]pl!$N:$N,pos!T32),)</f>
        <v>0</v>
      </c>
      <c r="U32" s="6">
        <f>IFERROR(HLOOKUP("twins",[1]pl!$N:$N,pos!U32),)</f>
        <v>28</v>
      </c>
      <c r="V32" s="6">
        <f>IFERROR(HLOOKUP("twins",[1]pl!$N:$N,pos!V32),)</f>
        <v>14</v>
      </c>
      <c r="W32" s="6">
        <f>IFERROR(HLOOKUP("twins",[1]pl!$N:$N,pos!W32),)</f>
        <v>47</v>
      </c>
      <c r="X32" s="6">
        <f>IFERROR(HLOOKUP("twins",[1]pl!$N:$N,pos!X32),)</f>
        <v>151</v>
      </c>
      <c r="Y32" s="6">
        <f>IFERROR(HLOOKUP("twins",[1]pl!$N:$N,pos!Y32),)</f>
        <v>657</v>
      </c>
      <c r="Z32" s="6">
        <f>IFERROR(HLOOKUP("twins",[1]pl!$N:$N,pos!Z32),)</f>
        <v>55</v>
      </c>
      <c r="AA32" s="6">
        <f>IFERROR(HLOOKUP("twins",[1]pl!$N:$N,pos!AA32),)</f>
        <v>0</v>
      </c>
      <c r="AB32" s="6">
        <f>IFERROR(HLOOKUP("twins",[1]pl!$N:$N,pos!AB32),)</f>
        <v>2</v>
      </c>
      <c r="AC32" s="6">
        <f>IFERROR(HLOOKUP("twins",[1]pl!$N:$N,pos!AC32),)</f>
        <v>13</v>
      </c>
      <c r="AD32" s="6">
        <f>IFERROR(HLOOKUP("twins",[1]pl!$N:$N,pos!AD32),)</f>
        <v>0</v>
      </c>
      <c r="AE32" s="6">
        <f>IFERROR(HLOOKUP("twins",[1]pl!$N:$N,pos!AE32),)</f>
        <v>0</v>
      </c>
    </row>
    <row r="33" spans="1:31" x14ac:dyDescent="0.25">
      <c r="A33" s="6">
        <f>IFERROR(HLOOKUP("twins",[1]pl!$N:$N,pos!A33),)</f>
        <v>49</v>
      </c>
      <c r="B33" s="6">
        <f>IFERROR(HLOOKUP("twins",[1]pl!$N:$N,pos!B33),)</f>
        <v>34</v>
      </c>
      <c r="C33" s="6">
        <f>IFERROR(HLOOKUP("twins",[1]pl!$N:$N,pos!C33),)</f>
        <v>34</v>
      </c>
      <c r="D33" s="6">
        <f>IFERROR(HLOOKUP("twins",[1]pl!$N:$N,pos!D33),)</f>
        <v>36</v>
      </c>
      <c r="E33" s="6">
        <f>IFERROR(HLOOKUP("twins",[1]pl!$N:$N,pos!E33),)</f>
        <v>20</v>
      </c>
      <c r="F33" s="6">
        <f>IFERROR(HLOOKUP("twins",[1]pl!$N:$N,pos!F33),)</f>
        <v>37</v>
      </c>
      <c r="G33" s="6">
        <f>IFERROR(HLOOKUP("twins",[1]pl!$N:$N,pos!G33),)</f>
        <v>57</v>
      </c>
      <c r="H33" s="6">
        <f>IFERROR(HLOOKUP("twins",[1]pl!$N:$N,pos!H33),)</f>
        <v>0</v>
      </c>
      <c r="I33" s="6">
        <f>IFERROR(HLOOKUP("twins",[1]pl!$N:$N,pos!I33),)</f>
        <v>1</v>
      </c>
      <c r="J33" s="6">
        <f>IFERROR(HLOOKUP("twins",[1]pl!$N:$N,pos!J33),)</f>
        <v>5</v>
      </c>
      <c r="K33" s="6">
        <f>IFERROR(HLOOKUP("twins",[1]pl!$N:$N,pos!K33),)</f>
        <v>9</v>
      </c>
      <c r="L33" s="6">
        <f>IFERROR(HLOOKUP("twins",[1]pl!$N:$N,pos!L33),)</f>
        <v>137</v>
      </c>
      <c r="M33" s="6">
        <f>IFERROR(HLOOKUP("twins",[1]pl!$N:$N,pos!M33),)</f>
        <v>12</v>
      </c>
      <c r="N33" s="6">
        <f>IFERROR(HLOOKUP("twins",[1]pl!$N:$N,pos!N33),)</f>
        <v>43</v>
      </c>
      <c r="O33" s="6">
        <f>IFERROR(HLOOKUP("twins",[1]pl!$N:$N,pos!O33),)</f>
        <v>17</v>
      </c>
      <c r="P33" s="6"/>
      <c r="Q33" s="6">
        <f>IFERROR(HLOOKUP("twins",[1]pl!$N:$N,pos!Q33),)</f>
        <v>0</v>
      </c>
      <c r="R33" s="6">
        <f>IFERROR(HLOOKUP("twins",[1]pl!$N:$N,pos!R33),)</f>
        <v>199</v>
      </c>
      <c r="S33" s="6">
        <f>IFERROR(HLOOKUP("twins",[1]pl!$N:$N,pos!S33),)</f>
        <v>19</v>
      </c>
      <c r="T33" s="6">
        <f>IFERROR(HLOOKUP("twins",[1]pl!$N:$N,pos!T33),)</f>
        <v>11</v>
      </c>
      <c r="U33" s="6">
        <f>IFERROR(HLOOKUP("twins",[1]pl!$N:$N,pos!U33),)</f>
        <v>59</v>
      </c>
      <c r="V33" s="6">
        <f>IFERROR(HLOOKUP("twins",[1]pl!$N:$N,pos!V33),)</f>
        <v>21</v>
      </c>
      <c r="W33" s="6">
        <f>IFERROR(HLOOKUP("twins",[1]pl!$N:$N,pos!W33),)</f>
        <v>0</v>
      </c>
      <c r="X33" s="6">
        <f>IFERROR(HLOOKUP("twins",[1]pl!$N:$N,pos!X33),)</f>
        <v>0</v>
      </c>
      <c r="Y33" s="6">
        <f>IFERROR(HLOOKUP("twins",[1]pl!$N:$N,pos!Y33),)</f>
        <v>7</v>
      </c>
      <c r="Z33" s="6">
        <f>IFERROR(HLOOKUP("twins",[1]pl!$N:$N,pos!Z33),)</f>
        <v>0</v>
      </c>
      <c r="AA33" s="6">
        <f>IFERROR(HLOOKUP("twins",[1]pl!$N:$N,pos!AA33),)</f>
        <v>144</v>
      </c>
      <c r="AB33" s="6">
        <f>IFERROR(HLOOKUP("twins",[1]pl!$N:$N,pos!AB33),)</f>
        <v>287</v>
      </c>
      <c r="AC33" s="6">
        <f>IFERROR(HLOOKUP("twins",[1]pl!$N:$N,pos!AC33),)</f>
        <v>0</v>
      </c>
      <c r="AD33" s="6">
        <f>IFERROR(HLOOKUP("twins",[1]pl!$N:$N,pos!AD33),)</f>
        <v>5</v>
      </c>
      <c r="AE33" s="6">
        <f>IFERROR(HLOOKUP("twins",[1]pl!$N:$N,pos!AE33),)</f>
        <v>65</v>
      </c>
    </row>
    <row r="34" spans="1:31" x14ac:dyDescent="0.25">
      <c r="A34" s="6">
        <f>IFERROR(HLOOKUP("twins",[1]pl!$N:$N,pos!A34),)</f>
        <v>29</v>
      </c>
      <c r="B34" s="6">
        <f>IFERROR(HLOOKUP("twins",[1]pl!$N:$N,pos!B34),)</f>
        <v>20</v>
      </c>
      <c r="C34" s="6">
        <f>IFERROR(HLOOKUP("twins",[1]pl!$N:$N,pos!C34),)</f>
        <v>36</v>
      </c>
      <c r="D34" s="6">
        <f>IFERROR(HLOOKUP("twins",[1]pl!$N:$N,pos!D34),)</f>
        <v>0</v>
      </c>
      <c r="E34" s="6">
        <f>IFERROR(HLOOKUP("twins",[1]pl!$N:$N,pos!E34),)</f>
        <v>137</v>
      </c>
      <c r="F34" s="6">
        <f>IFERROR(HLOOKUP("twins",[1]pl!$N:$N,pos!F34),)</f>
        <v>4</v>
      </c>
      <c r="G34" s="6">
        <f>IFERROR(HLOOKUP("twins",[1]pl!$N:$N,pos!G34),)</f>
        <v>0</v>
      </c>
      <c r="H34" s="6">
        <f>IFERROR(HLOOKUP("twins",[1]pl!$N:$N,pos!H34),)</f>
        <v>15</v>
      </c>
      <c r="I34" s="6">
        <f>IFERROR(HLOOKUP("twins",[1]pl!$N:$N,pos!I34),)</f>
        <v>0</v>
      </c>
      <c r="J34" s="6">
        <f>IFERROR(HLOOKUP("twins",[1]pl!$N:$N,pos!J34),)</f>
        <v>15</v>
      </c>
      <c r="K34" s="6">
        <f>IFERROR(HLOOKUP("twins",[1]pl!$N:$N,pos!K34),)</f>
        <v>24</v>
      </c>
      <c r="L34" s="6">
        <f>IFERROR(HLOOKUP("twins",[1]pl!$N:$N,pos!L34),)</f>
        <v>20</v>
      </c>
      <c r="M34" s="6">
        <f>IFERROR(HLOOKUP("twins",[1]pl!$N:$N,pos!M34),)</f>
        <v>75</v>
      </c>
      <c r="N34" s="6">
        <f>IFERROR(HLOOKUP("twins",[1]pl!$N:$N,pos!N34),)</f>
        <v>11</v>
      </c>
      <c r="O34" s="6">
        <f>IFERROR(HLOOKUP("twins",[1]pl!$N:$N,pos!O34),)</f>
        <v>60</v>
      </c>
      <c r="P34" s="6"/>
      <c r="Q34" s="6">
        <f>IFERROR(HLOOKUP("twins",[1]pl!$N:$N,pos!Q34),)</f>
        <v>24</v>
      </c>
      <c r="R34" s="6">
        <f>IFERROR(HLOOKUP("twins",[1]pl!$N:$N,pos!R34),)</f>
        <v>29</v>
      </c>
      <c r="S34" s="6">
        <f>IFERROR(HLOOKUP("twins",[1]pl!$N:$N,pos!S34),)</f>
        <v>7</v>
      </c>
      <c r="T34" s="6">
        <f>IFERROR(HLOOKUP("twins",[1]pl!$N:$N,pos!T34),)</f>
        <v>22</v>
      </c>
      <c r="U34" s="6">
        <f>IFERROR(HLOOKUP("twins",[1]pl!$N:$N,pos!U34),)</f>
        <v>0</v>
      </c>
      <c r="V34" s="6">
        <f>IFERROR(HLOOKUP("twins",[1]pl!$N:$N,pos!V34),)</f>
        <v>23</v>
      </c>
      <c r="W34" s="6">
        <f>IFERROR(HLOOKUP("twins",[1]pl!$N:$N,pos!W34),)</f>
        <v>70</v>
      </c>
      <c r="X34" s="6">
        <f>IFERROR(HLOOKUP("twins",[1]pl!$N:$N,pos!X34),)</f>
        <v>4</v>
      </c>
      <c r="Y34" s="6">
        <f>IFERROR(HLOOKUP("twins",[1]pl!$N:$N,pos!Y34),)</f>
        <v>78</v>
      </c>
      <c r="Z34" s="6">
        <f>IFERROR(HLOOKUP("twins",[1]pl!$N:$N,pos!Z34),)</f>
        <v>14</v>
      </c>
      <c r="AA34" s="6">
        <f>IFERROR(HLOOKUP("twins",[1]pl!$N:$N,pos!AA34),)</f>
        <v>0</v>
      </c>
      <c r="AB34" s="6">
        <f>IFERROR(HLOOKUP("twins",[1]pl!$N:$N,pos!AB34),)</f>
        <v>70</v>
      </c>
      <c r="AC34" s="6">
        <f>IFERROR(HLOOKUP("twins",[1]pl!$N:$N,pos!AC34),)</f>
        <v>17</v>
      </c>
      <c r="AD34" s="6">
        <f>IFERROR(HLOOKUP("twins",[1]pl!$N:$N,pos!AD34),)</f>
        <v>3</v>
      </c>
      <c r="AE34" s="6">
        <f>IFERROR(HLOOKUP("twins",[1]pl!$N:$N,pos!AE34),)</f>
        <v>23</v>
      </c>
    </row>
    <row r="35" spans="1:31" x14ac:dyDescent="0.25">
      <c r="A35" s="6">
        <f>IFERROR(HLOOKUP("twins",[1]pl!$N:$N,pos!A35),)</f>
        <v>0</v>
      </c>
      <c r="B35" s="6">
        <f>IFERROR(HLOOKUP("twins",[1]pl!$N:$N,pos!B35),)</f>
        <v>3</v>
      </c>
      <c r="C35" s="6">
        <f>IFERROR(HLOOKUP("twins",[1]pl!$N:$N,pos!C35),)</f>
        <v>0</v>
      </c>
      <c r="D35" s="6">
        <f>IFERROR(HLOOKUP("twins",[1]pl!$N:$N,pos!D35),)</f>
        <v>202</v>
      </c>
      <c r="E35" s="6">
        <f>IFERROR(HLOOKUP("twins",[1]pl!$N:$N,pos!E35),)</f>
        <v>14</v>
      </c>
      <c r="F35" s="6">
        <f>IFERROR(HLOOKUP("twins",[1]pl!$N:$N,pos!F35),)</f>
        <v>41</v>
      </c>
      <c r="G35" s="6">
        <f>IFERROR(HLOOKUP("twins",[1]pl!$N:$N,pos!G35),)</f>
        <v>36</v>
      </c>
      <c r="H35" s="6">
        <f>IFERROR(HLOOKUP("twins",[1]pl!$N:$N,pos!H35),)</f>
        <v>25</v>
      </c>
      <c r="I35" s="6">
        <f>IFERROR(HLOOKUP("twins",[1]pl!$N:$N,pos!I35),)</f>
        <v>0</v>
      </c>
      <c r="J35" s="6">
        <f>IFERROR(HLOOKUP("twins",[1]pl!$N:$N,pos!J35),)</f>
        <v>4</v>
      </c>
      <c r="K35" s="6">
        <f>IFERROR(HLOOKUP("twins",[1]pl!$N:$N,pos!K35),)</f>
        <v>9</v>
      </c>
      <c r="L35" s="6">
        <f>IFERROR(HLOOKUP("twins",[1]pl!$N:$N,pos!L35),)</f>
        <v>43</v>
      </c>
      <c r="M35" s="6">
        <f>IFERROR(HLOOKUP("twins",[1]pl!$N:$N,pos!M35),)</f>
        <v>0</v>
      </c>
      <c r="N35" s="6">
        <f>IFERROR(HLOOKUP("twins",[1]pl!$N:$N,pos!N35),)</f>
        <v>31</v>
      </c>
      <c r="O35" s="6">
        <f>IFERROR(HLOOKUP("twins",[1]pl!$N:$N,pos!O35),)</f>
        <v>20</v>
      </c>
      <c r="P35" s="6"/>
      <c r="Q35" s="6">
        <f>IFERROR(HLOOKUP("twins",[1]pl!$N:$N,pos!Q35),)</f>
        <v>44</v>
      </c>
      <c r="R35" s="6">
        <f>IFERROR(HLOOKUP("twins",[1]pl!$N:$N,pos!R35),)</f>
        <v>44</v>
      </c>
      <c r="S35" s="6">
        <f>IFERROR(HLOOKUP("twins",[1]pl!$N:$N,pos!S35),)</f>
        <v>49</v>
      </c>
      <c r="T35" s="6">
        <f>IFERROR(HLOOKUP("twins",[1]pl!$N:$N,pos!T35),)</f>
        <v>304</v>
      </c>
      <c r="U35" s="6">
        <f>IFERROR(HLOOKUP("twins",[1]pl!$N:$N,pos!U35),)</f>
        <v>6</v>
      </c>
      <c r="V35" s="6">
        <f>IFERROR(HLOOKUP("twins",[1]pl!$N:$N,pos!V35),)</f>
        <v>13</v>
      </c>
      <c r="W35" s="6">
        <f>IFERROR(HLOOKUP("twins",[1]pl!$N:$N,pos!W35),)</f>
        <v>83</v>
      </c>
      <c r="X35" s="6">
        <f>IFERROR(HLOOKUP("twins",[1]pl!$N:$N,pos!X35),)</f>
        <v>8</v>
      </c>
      <c r="Y35" s="6">
        <f>IFERROR(HLOOKUP("twins",[1]pl!$N:$N,pos!Y35),)</f>
        <v>1</v>
      </c>
      <c r="Z35" s="6">
        <f>IFERROR(HLOOKUP("twins",[1]pl!$N:$N,pos!Z35),)</f>
        <v>1016</v>
      </c>
      <c r="AA35" s="6">
        <f>IFERROR(HLOOKUP("twins",[1]pl!$N:$N,pos!AA35),)</f>
        <v>93</v>
      </c>
      <c r="AB35" s="6">
        <f>IFERROR(HLOOKUP("twins",[1]pl!$N:$N,pos!AB35),)</f>
        <v>152</v>
      </c>
      <c r="AC35" s="6">
        <f>IFERROR(HLOOKUP("twins",[1]pl!$N:$N,pos!AC35),)</f>
        <v>0</v>
      </c>
      <c r="AD35" s="6">
        <f>IFERROR(HLOOKUP("twins",[1]pl!$N:$N,pos!AD35),)</f>
        <v>16</v>
      </c>
      <c r="AE35" s="6">
        <f>IFERROR(HLOOKUP("twins",[1]pl!$N:$N,pos!AE35),)</f>
        <v>81</v>
      </c>
    </row>
    <row r="36" spans="1:31" x14ac:dyDescent="0.25">
      <c r="A36" s="6">
        <f>IFERROR(HLOOKUP("twins",[1]pl!$N:$N,pos!A36),)</f>
        <v>51</v>
      </c>
      <c r="B36" s="6">
        <f>IFERROR(HLOOKUP("twins",[1]pl!$N:$N,pos!B36),)</f>
        <v>15</v>
      </c>
      <c r="C36" s="6">
        <f>IFERROR(HLOOKUP("twins",[1]pl!$N:$N,pos!C36),)</f>
        <v>26</v>
      </c>
      <c r="D36" s="6">
        <f>IFERROR(HLOOKUP("twins",[1]pl!$N:$N,pos!D36),)</f>
        <v>0</v>
      </c>
      <c r="E36" s="6">
        <f>IFERROR(HLOOKUP("twins",[1]pl!$N:$N,pos!E36),)</f>
        <v>11</v>
      </c>
      <c r="F36" s="6">
        <f>IFERROR(HLOOKUP("twins",[1]pl!$N:$N,pos!F36),)</f>
        <v>1</v>
      </c>
      <c r="G36" s="6">
        <f>IFERROR(HLOOKUP("twins",[1]pl!$N:$N,pos!G36),)</f>
        <v>36</v>
      </c>
      <c r="H36" s="6">
        <f>IFERROR(HLOOKUP("twins",[1]pl!$N:$N,pos!H36),)</f>
        <v>0</v>
      </c>
      <c r="I36" s="6">
        <f>IFERROR(HLOOKUP("twins",[1]pl!$N:$N,pos!I36),)</f>
        <v>0</v>
      </c>
      <c r="J36" s="6">
        <f>IFERROR(HLOOKUP("twins",[1]pl!$N:$N,pos!J36),)</f>
        <v>0</v>
      </c>
      <c r="K36" s="6">
        <f>IFERROR(HLOOKUP("twins",[1]pl!$N:$N,pos!K36),)</f>
        <v>0</v>
      </c>
      <c r="L36" s="6">
        <f>IFERROR(HLOOKUP("twins",[1]pl!$N:$N,pos!L36),)</f>
        <v>0</v>
      </c>
      <c r="M36" s="6">
        <f>IFERROR(HLOOKUP("twins",[1]pl!$N:$N,pos!M36),)</f>
        <v>9</v>
      </c>
      <c r="N36" s="6">
        <f>IFERROR(HLOOKUP("twins",[1]pl!$N:$N,pos!N36),)</f>
        <v>0</v>
      </c>
      <c r="O36" s="6">
        <f>IFERROR(HLOOKUP("twins",[1]pl!$N:$N,pos!O36),)</f>
        <v>0</v>
      </c>
      <c r="P36" s="6"/>
      <c r="Q36" s="6">
        <f>IFERROR(HLOOKUP("twins",[1]pl!$N:$N,pos!Q36),)</f>
        <v>283</v>
      </c>
      <c r="R36" s="6">
        <f>IFERROR(HLOOKUP("twins",[1]pl!$N:$N,pos!R36),)</f>
        <v>93</v>
      </c>
      <c r="S36" s="6">
        <f>IFERROR(HLOOKUP("twins",[1]pl!$N:$N,pos!S36),)</f>
        <v>0</v>
      </c>
      <c r="T36" s="6">
        <f>IFERROR(HLOOKUP("twins",[1]pl!$N:$N,pos!T36),)</f>
        <v>4</v>
      </c>
      <c r="U36" s="6">
        <f>IFERROR(HLOOKUP("twins",[1]pl!$N:$N,pos!U36),)</f>
        <v>97</v>
      </c>
      <c r="V36" s="6">
        <f>IFERROR(HLOOKUP("twins",[1]pl!$N:$N,pos!V36),)</f>
        <v>81</v>
      </c>
      <c r="W36" s="6">
        <f>IFERROR(HLOOKUP("twins",[1]pl!$N:$N,pos!W36),)</f>
        <v>3</v>
      </c>
      <c r="X36" s="6">
        <f>IFERROR(HLOOKUP("twins",[1]pl!$N:$N,pos!X36),)</f>
        <v>0</v>
      </c>
      <c r="Y36" s="6">
        <f>IFERROR(HLOOKUP("twins",[1]pl!$N:$N,pos!Y36),)</f>
        <v>0</v>
      </c>
      <c r="Z36" s="6">
        <f>IFERROR(HLOOKUP("twins",[1]pl!$N:$N,pos!Z36),)</f>
        <v>0</v>
      </c>
      <c r="AA36" s="6">
        <f>IFERROR(HLOOKUP("twins",[1]pl!$N:$N,pos!AA36),)</f>
        <v>0</v>
      </c>
      <c r="AB36" s="6">
        <f>IFERROR(HLOOKUP("twins",[1]pl!$N:$N,pos!AB36),)</f>
        <v>0</v>
      </c>
      <c r="AC36" s="6">
        <f>IFERROR(HLOOKUP("twins",[1]pl!$N:$N,pos!AC36),)</f>
        <v>11</v>
      </c>
      <c r="AD36" s="6">
        <f>IFERROR(HLOOKUP("twins",[1]pl!$N:$N,pos!AD36),)</f>
        <v>81</v>
      </c>
      <c r="AE36" s="6">
        <f>IFERROR(HLOOKUP("twins",[1]pl!$N:$N,pos!AE36),)</f>
        <v>0</v>
      </c>
    </row>
    <row r="37" spans="1:31" x14ac:dyDescent="0.25">
      <c r="A37" s="6">
        <f>IFERROR(HLOOKUP("twins",[1]pl!$N:$N,pos!A37),)</f>
        <v>461</v>
      </c>
      <c r="B37" s="6">
        <f>IFERROR(HLOOKUP("twins",[1]pl!$N:$N,pos!B37),)</f>
        <v>149</v>
      </c>
      <c r="C37" s="6">
        <f>IFERROR(HLOOKUP("twins",[1]pl!$N:$N,pos!C37),)</f>
        <v>118</v>
      </c>
      <c r="D37" s="6">
        <f>IFERROR(HLOOKUP("twins",[1]pl!$N:$N,pos!D37),)</f>
        <v>412</v>
      </c>
      <c r="E37" s="6">
        <f>IFERROR(HLOOKUP("twins",[1]pl!$N:$N,pos!E37),)</f>
        <v>36</v>
      </c>
      <c r="F37" s="6">
        <f>IFERROR(HLOOKUP("twins",[1]pl!$N:$N,pos!F37),)</f>
        <v>20</v>
      </c>
      <c r="G37" s="6">
        <f>IFERROR(HLOOKUP("twins",[1]pl!$N:$N,pos!G37),)</f>
        <v>91</v>
      </c>
      <c r="H37" s="6">
        <f>IFERROR(HLOOKUP("twins",[1]pl!$N:$N,pos!H37),)</f>
        <v>9</v>
      </c>
      <c r="I37" s="6">
        <f>IFERROR(HLOOKUP("twins",[1]pl!$N:$N,pos!I37),)</f>
        <v>85</v>
      </c>
      <c r="J37" s="6">
        <f>IFERROR(HLOOKUP("twins",[1]pl!$N:$N,pos!J37),)</f>
        <v>131</v>
      </c>
      <c r="K37" s="6">
        <f>IFERROR(HLOOKUP("twins",[1]pl!$N:$N,pos!K37),)</f>
        <v>27</v>
      </c>
      <c r="L37" s="6">
        <f>IFERROR(HLOOKUP("twins",[1]pl!$N:$N,pos!L37),)</f>
        <v>20</v>
      </c>
      <c r="M37" s="6">
        <f>IFERROR(HLOOKUP("twins",[1]pl!$N:$N,pos!M37),)</f>
        <v>14</v>
      </c>
      <c r="N37" s="6">
        <f>IFERROR(HLOOKUP("twins",[1]pl!$N:$N,pos!N37),)</f>
        <v>15</v>
      </c>
      <c r="O37" s="6">
        <f>IFERROR(HLOOKUP("twins",[1]pl!$N:$N,pos!O37),)</f>
        <v>1239</v>
      </c>
      <c r="P37" s="6"/>
      <c r="Q37" s="6">
        <f>IFERROR(HLOOKUP("twins",[1]pl!$N:$N,pos!Q37),)</f>
        <v>6</v>
      </c>
      <c r="R37" s="6">
        <f>IFERROR(HLOOKUP("twins",[1]pl!$N:$N,pos!R37),)</f>
        <v>42</v>
      </c>
      <c r="S37" s="6">
        <f>IFERROR(HLOOKUP("twins",[1]pl!$N:$N,pos!S37),)</f>
        <v>0</v>
      </c>
      <c r="T37" s="6">
        <f>IFERROR(HLOOKUP("twins",[1]pl!$N:$N,pos!T37),)</f>
        <v>0</v>
      </c>
      <c r="U37" s="6">
        <f>IFERROR(HLOOKUP("twins",[1]pl!$N:$N,pos!U37),)</f>
        <v>225</v>
      </c>
      <c r="V37" s="6">
        <f>IFERROR(HLOOKUP("twins",[1]pl!$N:$N,pos!V37),)</f>
        <v>96</v>
      </c>
      <c r="W37" s="6">
        <f>IFERROR(HLOOKUP("twins",[1]pl!$N:$N,pos!W37),)</f>
        <v>28</v>
      </c>
      <c r="X37" s="6">
        <f>IFERROR(HLOOKUP("twins",[1]pl!$N:$N,pos!X37),)</f>
        <v>3</v>
      </c>
      <c r="Y37" s="6">
        <f>IFERROR(HLOOKUP("twins",[1]pl!$N:$N,pos!Y37),)</f>
        <v>78</v>
      </c>
      <c r="Z37" s="6">
        <f>IFERROR(HLOOKUP("twins",[1]pl!$N:$N,pos!Z37),)</f>
        <v>30</v>
      </c>
      <c r="AA37" s="6">
        <f>IFERROR(HLOOKUP("twins",[1]pl!$N:$N,pos!AA37),)</f>
        <v>142</v>
      </c>
      <c r="AB37" s="6">
        <f>IFERROR(HLOOKUP("twins",[1]pl!$N:$N,pos!AB37),)</f>
        <v>521</v>
      </c>
      <c r="AC37" s="6">
        <f>IFERROR(HLOOKUP("twins",[1]pl!$N:$N,pos!AC37),)</f>
        <v>130</v>
      </c>
      <c r="AD37" s="6">
        <f>IFERROR(HLOOKUP("twins",[1]pl!$N:$N,pos!AD37),)</f>
        <v>31</v>
      </c>
      <c r="AE37" s="6">
        <f>IFERROR(HLOOKUP("twins",[1]pl!$N:$N,pos!AE37),)</f>
        <v>123</v>
      </c>
    </row>
    <row r="38" spans="1:31" x14ac:dyDescent="0.25">
      <c r="A38" s="6">
        <f>IFERROR(HLOOKUP("twins",[1]pl!$N:$N,pos!A38),)</f>
        <v>12</v>
      </c>
      <c r="B38" s="6">
        <f>IFERROR(HLOOKUP("twins",[1]pl!$N:$N,pos!B38),)</f>
        <v>17</v>
      </c>
      <c r="C38" s="6">
        <f>IFERROR(HLOOKUP("twins",[1]pl!$N:$N,pos!C38),)</f>
        <v>153</v>
      </c>
      <c r="D38" s="6">
        <f>IFERROR(HLOOKUP("twins",[1]pl!$N:$N,pos!D38),)</f>
        <v>10</v>
      </c>
      <c r="E38" s="6">
        <f>IFERROR(HLOOKUP("twins",[1]pl!$N:$N,pos!E38),)</f>
        <v>14</v>
      </c>
      <c r="F38" s="6">
        <f>IFERROR(HLOOKUP("twins",[1]pl!$N:$N,pos!F38),)</f>
        <v>36</v>
      </c>
      <c r="G38" s="6">
        <f>IFERROR(HLOOKUP("twins",[1]pl!$N:$N,pos!G38),)</f>
        <v>5</v>
      </c>
      <c r="H38" s="6">
        <f>IFERROR(HLOOKUP("twins",[1]pl!$N:$N,pos!H38),)</f>
        <v>28</v>
      </c>
      <c r="I38" s="6">
        <f>IFERROR(HLOOKUP("twins",[1]pl!$N:$N,pos!I38),)</f>
        <v>0</v>
      </c>
      <c r="J38" s="6">
        <f>IFERROR(HLOOKUP("twins",[1]pl!$N:$N,pos!J38),)</f>
        <v>3</v>
      </c>
      <c r="K38" s="6">
        <f>IFERROR(HLOOKUP("twins",[1]pl!$N:$N,pos!K38),)</f>
        <v>36</v>
      </c>
      <c r="L38" s="6">
        <f>IFERROR(HLOOKUP("twins",[1]pl!$N:$N,pos!L38),)</f>
        <v>54</v>
      </c>
      <c r="M38" s="6">
        <f>IFERROR(HLOOKUP("twins",[1]pl!$N:$N,pos!M38),)</f>
        <v>0</v>
      </c>
      <c r="N38" s="6">
        <f>IFERROR(HLOOKUP("twins",[1]pl!$N:$N,pos!N38),)</f>
        <v>0</v>
      </c>
      <c r="O38" s="6">
        <f>IFERROR(HLOOKUP("twins",[1]pl!$N:$N,pos!O38),)</f>
        <v>0</v>
      </c>
      <c r="P38" s="6"/>
      <c r="Q38" s="6">
        <f>IFERROR(HLOOKUP("twins",[1]pl!$N:$N,pos!Q38),)</f>
        <v>50</v>
      </c>
      <c r="R38" s="6">
        <f>IFERROR(HLOOKUP("twins",[1]pl!$N:$N,pos!R38),)</f>
        <v>0</v>
      </c>
      <c r="S38" s="6">
        <f>IFERROR(HLOOKUP("twins",[1]pl!$N:$N,pos!S38),)</f>
        <v>45</v>
      </c>
      <c r="T38" s="6">
        <f>IFERROR(HLOOKUP("twins",[1]pl!$N:$N,pos!T38),)</f>
        <v>40</v>
      </c>
      <c r="U38" s="6">
        <f>IFERROR(HLOOKUP("twins",[1]pl!$N:$N,pos!U38),)</f>
        <v>2</v>
      </c>
      <c r="V38" s="6">
        <f>IFERROR(HLOOKUP("twins",[1]pl!$N:$N,pos!V38),)</f>
        <v>12</v>
      </c>
      <c r="W38" s="6">
        <f>IFERROR(HLOOKUP("twins",[1]pl!$N:$N,pos!W38),)</f>
        <v>0</v>
      </c>
      <c r="X38" s="6">
        <f>IFERROR(HLOOKUP("twins",[1]pl!$N:$N,pos!X38),)</f>
        <v>54</v>
      </c>
      <c r="Y38" s="6">
        <f>IFERROR(HLOOKUP("twins",[1]pl!$N:$N,pos!Y38),)</f>
        <v>0</v>
      </c>
      <c r="Z38" s="6">
        <f>IFERROR(HLOOKUP("twins",[1]pl!$N:$N,pos!Z38),)</f>
        <v>45</v>
      </c>
      <c r="AA38" s="6">
        <f>IFERROR(HLOOKUP("twins",[1]pl!$N:$N,pos!AA38),)</f>
        <v>95</v>
      </c>
      <c r="AB38" s="6">
        <f>IFERROR(HLOOKUP("twins",[1]pl!$N:$N,pos!AB38),)</f>
        <v>554</v>
      </c>
      <c r="AC38" s="6">
        <f>IFERROR(HLOOKUP("twins",[1]pl!$N:$N,pos!AC38),)</f>
        <v>13</v>
      </c>
      <c r="AD38" s="6">
        <f>IFERROR(HLOOKUP("twins",[1]pl!$N:$N,pos!AD38),)</f>
        <v>908</v>
      </c>
      <c r="AE38" s="6">
        <f>IFERROR(HLOOKUP("twins",[1]pl!$N:$N,pos!AE38),)</f>
        <v>2</v>
      </c>
    </row>
    <row r="39" spans="1:31" x14ac:dyDescent="0.25">
      <c r="A39" s="6">
        <f>IFERROR(HLOOKUP("twins",[1]pl!$N:$N,pos!A39),)</f>
        <v>0</v>
      </c>
      <c r="B39" s="6">
        <f>IFERROR(HLOOKUP("twins",[1]pl!$N:$N,pos!B39),)</f>
        <v>10</v>
      </c>
      <c r="C39" s="6">
        <f>IFERROR(HLOOKUP("twins",[1]pl!$N:$N,pos!C39),)</f>
        <v>16</v>
      </c>
      <c r="D39" s="6">
        <f>IFERROR(HLOOKUP("twins",[1]pl!$N:$N,pos!D39),)</f>
        <v>4</v>
      </c>
      <c r="E39" s="6">
        <f>IFERROR(HLOOKUP("twins",[1]pl!$N:$N,pos!E39),)</f>
        <v>0</v>
      </c>
      <c r="F39" s="6">
        <f>IFERROR(HLOOKUP("twins",[1]pl!$N:$N,pos!F39),)</f>
        <v>7</v>
      </c>
      <c r="G39" s="6">
        <f>IFERROR(HLOOKUP("twins",[1]pl!$N:$N,pos!G39),)</f>
        <v>0</v>
      </c>
      <c r="H39" s="6">
        <f>IFERROR(HLOOKUP("twins",[1]pl!$N:$N,pos!H39),)</f>
        <v>48</v>
      </c>
      <c r="I39" s="6">
        <f>IFERROR(HLOOKUP("twins",[1]pl!$N:$N,pos!I39),)</f>
        <v>44</v>
      </c>
      <c r="J39" s="6">
        <f>IFERROR(HLOOKUP("twins",[1]pl!$N:$N,pos!J39),)</f>
        <v>0</v>
      </c>
      <c r="K39" s="6">
        <f>IFERROR(HLOOKUP("twins",[1]pl!$N:$N,pos!K39),)</f>
        <v>85</v>
      </c>
      <c r="L39" s="6">
        <f>IFERROR(HLOOKUP("twins",[1]pl!$N:$N,pos!L39),)</f>
        <v>3</v>
      </c>
      <c r="M39" s="6">
        <f>IFERROR(HLOOKUP("twins",[1]pl!$N:$N,pos!M39),)</f>
        <v>0</v>
      </c>
      <c r="N39" s="6">
        <f>IFERROR(HLOOKUP("twins",[1]pl!$N:$N,pos!N39),)</f>
        <v>0</v>
      </c>
      <c r="O39" s="6">
        <f>IFERROR(HLOOKUP("twins",[1]pl!$N:$N,pos!O39),)</f>
        <v>2</v>
      </c>
      <c r="P39" s="6"/>
      <c r="Q39" s="6">
        <f>IFERROR(HLOOKUP("twins",[1]pl!$N:$N,pos!Q39),)</f>
        <v>33</v>
      </c>
      <c r="R39" s="6">
        <f>IFERROR(HLOOKUP("twins",[1]pl!$N:$N,pos!R39),)</f>
        <v>0</v>
      </c>
      <c r="S39" s="6">
        <f>IFERROR(HLOOKUP("twins",[1]pl!$N:$N,pos!S39),)</f>
        <v>38</v>
      </c>
      <c r="T39" s="6">
        <f>IFERROR(HLOOKUP("twins",[1]pl!$N:$N,pos!T39),)</f>
        <v>32</v>
      </c>
      <c r="U39" s="6">
        <f>IFERROR(HLOOKUP("twins",[1]pl!$N:$N,pos!U39),)</f>
        <v>17</v>
      </c>
      <c r="V39" s="6">
        <f>IFERROR(HLOOKUP("twins",[1]pl!$N:$N,pos!V39),)</f>
        <v>2</v>
      </c>
      <c r="W39" s="6">
        <f>IFERROR(HLOOKUP("twins",[1]pl!$N:$N,pos!W39),)</f>
        <v>24</v>
      </c>
      <c r="X39" s="6">
        <f>IFERROR(HLOOKUP("twins",[1]pl!$N:$N,pos!X39),)</f>
        <v>3</v>
      </c>
      <c r="Y39" s="6">
        <f>IFERROR(HLOOKUP("twins",[1]pl!$N:$N,pos!Y39),)</f>
        <v>0</v>
      </c>
      <c r="Z39" s="6">
        <f>IFERROR(HLOOKUP("twins",[1]pl!$N:$N,pos!Z39),)</f>
        <v>0</v>
      </c>
      <c r="AA39" s="6">
        <f>IFERROR(HLOOKUP("twins",[1]pl!$N:$N,pos!AA39),)</f>
        <v>325</v>
      </c>
      <c r="AB39" s="6">
        <f>IFERROR(HLOOKUP("twins",[1]pl!$N:$N,pos!AB39),)</f>
        <v>150</v>
      </c>
      <c r="AC39" s="6">
        <f>IFERROR(HLOOKUP("twins",[1]pl!$N:$N,pos!AC39),)</f>
        <v>9</v>
      </c>
      <c r="AD39" s="6">
        <f>IFERROR(HLOOKUP("twins",[1]pl!$N:$N,pos!AD39),)</f>
        <v>0</v>
      </c>
      <c r="AE39" s="6">
        <f>IFERROR(HLOOKUP("twins",[1]pl!$N:$N,pos!AE39),)</f>
        <v>8</v>
      </c>
    </row>
    <row r="40" spans="1:31" x14ac:dyDescent="0.25">
      <c r="A40" s="6">
        <f>IFERROR(HLOOKUP("twins",[1]pl!$N:$N,pos!A40),)</f>
        <v>14</v>
      </c>
      <c r="B40" s="6">
        <f>IFERROR(HLOOKUP("twins",[1]pl!$N:$N,pos!B40),)</f>
        <v>0</v>
      </c>
      <c r="C40" s="6">
        <f>IFERROR(HLOOKUP("twins",[1]pl!$N:$N,pos!C40),)</f>
        <v>0</v>
      </c>
      <c r="D40" s="6">
        <f>IFERROR(HLOOKUP("twins",[1]pl!$N:$N,pos!D40),)</f>
        <v>0</v>
      </c>
      <c r="E40" s="6">
        <f>IFERROR(HLOOKUP("twins",[1]pl!$N:$N,pos!E40),)</f>
        <v>0</v>
      </c>
      <c r="F40" s="6">
        <f>IFERROR(HLOOKUP("twins",[1]pl!$N:$N,pos!F40),)</f>
        <v>445</v>
      </c>
      <c r="G40" s="6">
        <f>IFERROR(HLOOKUP("twins",[1]pl!$N:$N,pos!G40),)</f>
        <v>0</v>
      </c>
      <c r="H40" s="6">
        <f>IFERROR(HLOOKUP("twins",[1]pl!$N:$N,pos!H40),)</f>
        <v>0</v>
      </c>
      <c r="I40" s="6">
        <f>IFERROR(HLOOKUP("twins",[1]pl!$N:$N,pos!I40),)</f>
        <v>20</v>
      </c>
      <c r="J40" s="6">
        <f>IFERROR(HLOOKUP("twins",[1]pl!$N:$N,pos!J40),)</f>
        <v>0</v>
      </c>
      <c r="K40" s="6">
        <f>IFERROR(HLOOKUP("twins",[1]pl!$N:$N,pos!K40),)</f>
        <v>15</v>
      </c>
      <c r="L40" s="6">
        <f>IFERROR(HLOOKUP("twins",[1]pl!$N:$N,pos!L40),)</f>
        <v>6</v>
      </c>
      <c r="M40" s="6">
        <f>IFERROR(HLOOKUP("twins",[1]pl!$N:$N,pos!M40),)</f>
        <v>25</v>
      </c>
      <c r="N40" s="6">
        <f>IFERROR(HLOOKUP("twins",[1]pl!$N:$N,pos!N40),)</f>
        <v>252</v>
      </c>
      <c r="O40" s="6">
        <f>IFERROR(HLOOKUP("twins",[1]pl!$N:$N,pos!O40),)</f>
        <v>3</v>
      </c>
      <c r="P40" s="6"/>
      <c r="Q40" s="6">
        <f>IFERROR(HLOOKUP("twins",[1]pl!$N:$N,pos!Q40),)</f>
        <v>0</v>
      </c>
      <c r="R40" s="6">
        <f>IFERROR(HLOOKUP("twins",[1]pl!$N:$N,pos!R40),)</f>
        <v>10</v>
      </c>
      <c r="S40" s="6">
        <f>IFERROR(HLOOKUP("twins",[1]pl!$N:$N,pos!S40),)</f>
        <v>2</v>
      </c>
      <c r="T40" s="6">
        <f>IFERROR(HLOOKUP("twins",[1]pl!$N:$N,pos!T40),)</f>
        <v>0</v>
      </c>
      <c r="U40" s="6">
        <f>IFERROR(HLOOKUP("twins",[1]pl!$N:$N,pos!U40),)</f>
        <v>11</v>
      </c>
      <c r="V40" s="6">
        <f>IFERROR(HLOOKUP("twins",[1]pl!$N:$N,pos!V40),)</f>
        <v>0</v>
      </c>
      <c r="W40" s="6">
        <f>IFERROR(HLOOKUP("twins",[1]pl!$N:$N,pos!W40),)</f>
        <v>0</v>
      </c>
      <c r="X40" s="6">
        <f>IFERROR(HLOOKUP("twins",[1]pl!$N:$N,pos!X40),)</f>
        <v>0</v>
      </c>
      <c r="Y40" s="6">
        <f>IFERROR(HLOOKUP("twins",[1]pl!$N:$N,pos!Y40),)</f>
        <v>14</v>
      </c>
      <c r="Z40" s="6">
        <f>IFERROR(HLOOKUP("twins",[1]pl!$N:$N,pos!Z40),)</f>
        <v>1</v>
      </c>
      <c r="AA40" s="6">
        <f>IFERROR(HLOOKUP("twins",[1]pl!$N:$N,pos!AA40),)</f>
        <v>27</v>
      </c>
      <c r="AB40" s="6">
        <f>IFERROR(HLOOKUP("twins",[1]pl!$N:$N,pos!AB40),)</f>
        <v>289</v>
      </c>
      <c r="AC40" s="6">
        <f>IFERROR(HLOOKUP("twins",[1]pl!$N:$N,pos!AC40),)</f>
        <v>0</v>
      </c>
      <c r="AD40" s="6">
        <f>IFERROR(HLOOKUP("twins",[1]pl!$N:$N,pos!AD40),)</f>
        <v>0</v>
      </c>
      <c r="AE40" s="6">
        <f>IFERROR(HLOOKUP("twins",[1]pl!$N:$N,pos!AE40),)</f>
        <v>10</v>
      </c>
    </row>
    <row r="41" spans="1:31" x14ac:dyDescent="0.25">
      <c r="A41" s="6">
        <f>IFERROR(HLOOKUP("twins",[1]pl!$N:$N,pos!A41),)</f>
        <v>0</v>
      </c>
      <c r="B41" s="6">
        <f>IFERROR(HLOOKUP("twins",[1]pl!$N:$N,pos!B41),)</f>
        <v>0</v>
      </c>
      <c r="C41" s="6">
        <f>IFERROR(HLOOKUP("twins",[1]pl!$N:$N,pos!C41),)</f>
        <v>12</v>
      </c>
      <c r="D41" s="6">
        <f>IFERROR(HLOOKUP("twins",[1]pl!$N:$N,pos!D41),)</f>
        <v>18</v>
      </c>
      <c r="E41" s="6">
        <f>IFERROR(HLOOKUP("twins",[1]pl!$N:$N,pos!E41),)</f>
        <v>5</v>
      </c>
      <c r="F41" s="6">
        <f>IFERROR(HLOOKUP("twins",[1]pl!$N:$N,pos!F41),)</f>
        <v>22</v>
      </c>
      <c r="G41" s="6">
        <f>IFERROR(HLOOKUP("twins",[1]pl!$N:$N,pos!G41),)</f>
        <v>10</v>
      </c>
      <c r="H41" s="6">
        <f>IFERROR(HLOOKUP("twins",[1]pl!$N:$N,pos!H41),)</f>
        <v>0</v>
      </c>
      <c r="I41" s="6">
        <f>IFERROR(HLOOKUP("twins",[1]pl!$N:$N,pos!I41),)</f>
        <v>0</v>
      </c>
      <c r="J41" s="6">
        <f>IFERROR(HLOOKUP("twins",[1]pl!$N:$N,pos!J41),)</f>
        <v>143</v>
      </c>
      <c r="K41" s="6">
        <f>IFERROR(HLOOKUP("twins",[1]pl!$N:$N,pos!K41),)</f>
        <v>0</v>
      </c>
      <c r="L41" s="6">
        <f>IFERROR(HLOOKUP("twins",[1]pl!$N:$N,pos!L41),)</f>
        <v>20</v>
      </c>
      <c r="M41" s="6">
        <f>IFERROR(HLOOKUP("twins",[1]pl!$N:$N,pos!M41),)</f>
        <v>0</v>
      </c>
      <c r="N41" s="6">
        <f>IFERROR(HLOOKUP("twins",[1]pl!$N:$N,pos!N41),)</f>
        <v>0</v>
      </c>
      <c r="O41" s="6">
        <f>IFERROR(HLOOKUP("twins",[1]pl!$N:$N,pos!O41),)</f>
        <v>0</v>
      </c>
      <c r="P41" s="6"/>
      <c r="Q41" s="6">
        <f>IFERROR(HLOOKUP("twins",[1]pl!$N:$N,pos!Q41),)</f>
        <v>0</v>
      </c>
      <c r="R41" s="6">
        <f>IFERROR(HLOOKUP("twins",[1]pl!$N:$N,pos!R41),)</f>
        <v>6</v>
      </c>
      <c r="S41" s="6">
        <f>IFERROR(HLOOKUP("twins",[1]pl!$N:$N,pos!S41),)</f>
        <v>23</v>
      </c>
      <c r="T41" s="6">
        <f>IFERROR(HLOOKUP("twins",[1]pl!$N:$N,pos!T41),)</f>
        <v>0</v>
      </c>
      <c r="U41" s="6">
        <f>IFERROR(HLOOKUP("twins",[1]pl!$N:$N,pos!U41),)</f>
        <v>13</v>
      </c>
      <c r="V41" s="6">
        <f>IFERROR(HLOOKUP("twins",[1]pl!$N:$N,pos!V41),)</f>
        <v>9</v>
      </c>
      <c r="W41" s="6">
        <f>IFERROR(HLOOKUP("twins",[1]pl!$N:$N,pos!W41),)</f>
        <v>26</v>
      </c>
      <c r="X41" s="6">
        <f>IFERROR(HLOOKUP("twins",[1]pl!$N:$N,pos!X41),)</f>
        <v>15</v>
      </c>
      <c r="Y41" s="6">
        <f>IFERROR(HLOOKUP("twins",[1]pl!$N:$N,pos!Y41),)</f>
        <v>7</v>
      </c>
      <c r="Z41" s="6">
        <f>IFERROR(HLOOKUP("twins",[1]pl!$N:$N,pos!Z41),)</f>
        <v>4</v>
      </c>
      <c r="AA41" s="6">
        <f>IFERROR(HLOOKUP("twins",[1]pl!$N:$N,pos!AA41),)</f>
        <v>0</v>
      </c>
      <c r="AB41" s="6">
        <f>IFERROR(HLOOKUP("twins",[1]pl!$N:$N,pos!AB41),)</f>
        <v>0</v>
      </c>
      <c r="AC41" s="6">
        <f>IFERROR(HLOOKUP("twins",[1]pl!$N:$N,pos!AC41),)</f>
        <v>82</v>
      </c>
      <c r="AD41" s="6">
        <f>IFERROR(HLOOKUP("twins",[1]pl!$N:$N,pos!AD41),)</f>
        <v>0</v>
      </c>
      <c r="AE41" s="6">
        <f>IFERROR(HLOOKUP("twins",[1]pl!$N:$N,pos!AE41),)</f>
        <v>95</v>
      </c>
    </row>
    <row r="42" spans="1:31" x14ac:dyDescent="0.25">
      <c r="A42" s="6">
        <f>IFERROR(HLOOKUP("twins",[1]pl!$N:$N,pos!A42),)</f>
        <v>7</v>
      </c>
      <c r="B42" s="6">
        <f>IFERROR(HLOOKUP("twins",[1]pl!$N:$N,pos!B42),)</f>
        <v>352</v>
      </c>
      <c r="C42" s="6">
        <f>IFERROR(HLOOKUP("twins",[1]pl!$N:$N,pos!C42),)</f>
        <v>18</v>
      </c>
      <c r="D42" s="6">
        <f>IFERROR(HLOOKUP("twins",[1]pl!$N:$N,pos!D42),)</f>
        <v>31</v>
      </c>
      <c r="E42" s="6">
        <f>IFERROR(HLOOKUP("twins",[1]pl!$N:$N,pos!E42),)</f>
        <v>0</v>
      </c>
      <c r="F42" s="6">
        <f>IFERROR(HLOOKUP("twins",[1]pl!$N:$N,pos!F42),)</f>
        <v>36</v>
      </c>
      <c r="G42" s="6">
        <f>IFERROR(HLOOKUP("twins",[1]pl!$N:$N,pos!G42),)</f>
        <v>2</v>
      </c>
      <c r="H42" s="6">
        <f>IFERROR(HLOOKUP("twins",[1]pl!$N:$N,pos!H42),)</f>
        <v>0</v>
      </c>
      <c r="I42" s="6">
        <f>IFERROR(HLOOKUP("twins",[1]pl!$N:$N,pos!I42),)</f>
        <v>0</v>
      </c>
      <c r="J42" s="6">
        <f>IFERROR(HLOOKUP("twins",[1]pl!$N:$N,pos!J42),)</f>
        <v>89</v>
      </c>
      <c r="K42" s="6">
        <f>IFERROR(HLOOKUP("twins",[1]pl!$N:$N,pos!K42),)</f>
        <v>16</v>
      </c>
      <c r="L42" s="6">
        <f>IFERROR(HLOOKUP("twins",[1]pl!$N:$N,pos!L42),)</f>
        <v>2</v>
      </c>
      <c r="M42" s="6">
        <f>IFERROR(HLOOKUP("twins",[1]pl!$N:$N,pos!M42),)</f>
        <v>33</v>
      </c>
      <c r="N42" s="6">
        <f>IFERROR(HLOOKUP("twins",[1]pl!$N:$N,pos!N42),)</f>
        <v>36</v>
      </c>
      <c r="O42" s="6">
        <f>IFERROR(HLOOKUP("twins",[1]pl!$N:$N,pos!O42),)</f>
        <v>48</v>
      </c>
      <c r="P42" s="6"/>
      <c r="Q42" s="6">
        <f>IFERROR(HLOOKUP("twins",[1]pl!$N:$N,pos!Q42),)</f>
        <v>0</v>
      </c>
      <c r="R42" s="6">
        <f>IFERROR(HLOOKUP("twins",[1]pl!$N:$N,pos!R42),)</f>
        <v>343</v>
      </c>
      <c r="S42" s="6">
        <f>IFERROR(HLOOKUP("twins",[1]pl!$N:$N,pos!S42),)</f>
        <v>270</v>
      </c>
      <c r="T42" s="6">
        <f>IFERROR(HLOOKUP("twins",[1]pl!$N:$N,pos!T42),)</f>
        <v>17</v>
      </c>
      <c r="U42" s="6">
        <f>IFERROR(HLOOKUP("twins",[1]pl!$N:$N,pos!U42),)</f>
        <v>41</v>
      </c>
      <c r="V42" s="6">
        <f>IFERROR(HLOOKUP("twins",[1]pl!$N:$N,pos!V42),)</f>
        <v>0</v>
      </c>
      <c r="W42" s="6">
        <f>IFERROR(HLOOKUP("twins",[1]pl!$N:$N,pos!W42),)</f>
        <v>672</v>
      </c>
      <c r="X42" s="6">
        <f>IFERROR(HLOOKUP("twins",[1]pl!$N:$N,pos!X42),)</f>
        <v>29</v>
      </c>
      <c r="Y42" s="6">
        <f>IFERROR(HLOOKUP("twins",[1]pl!$N:$N,pos!Y42),)</f>
        <v>53</v>
      </c>
      <c r="Z42" s="6">
        <f>IFERROR(HLOOKUP("twins",[1]pl!$N:$N,pos!Z42),)</f>
        <v>9</v>
      </c>
      <c r="AA42" s="6">
        <f>IFERROR(HLOOKUP("twins",[1]pl!$N:$N,pos!AA42),)</f>
        <v>0</v>
      </c>
      <c r="AB42" s="6">
        <f>IFERROR(HLOOKUP("twins",[1]pl!$N:$N,pos!AB42),)</f>
        <v>22</v>
      </c>
      <c r="AC42" s="6">
        <f>IFERROR(HLOOKUP("twins",[1]pl!$N:$N,pos!AC42),)</f>
        <v>19</v>
      </c>
      <c r="AD42" s="6">
        <f>IFERROR(HLOOKUP("twins",[1]pl!$N:$N,pos!AD42),)</f>
        <v>1</v>
      </c>
      <c r="AE42" s="6">
        <f>IFERROR(HLOOKUP("twins",[1]pl!$N:$N,pos!AE42),)</f>
        <v>10</v>
      </c>
    </row>
    <row r="43" spans="1:31" x14ac:dyDescent="0.25">
      <c r="A43" s="6">
        <f>IFERROR(HLOOKUP("twins",[1]pl!$N:$N,pos!A43),)</f>
        <v>40</v>
      </c>
      <c r="B43" s="6">
        <f>IFERROR(HLOOKUP("twins",[1]pl!$N:$N,pos!B43),)</f>
        <v>8</v>
      </c>
      <c r="C43" s="6">
        <f>IFERROR(HLOOKUP("twins",[1]pl!$N:$N,pos!C43),)</f>
        <v>21</v>
      </c>
      <c r="D43" s="6">
        <f>IFERROR(HLOOKUP("twins",[1]pl!$N:$N,pos!D43),)</f>
        <v>36</v>
      </c>
      <c r="E43" s="6">
        <f>IFERROR(HLOOKUP("twins",[1]pl!$N:$N,pos!E43),)</f>
        <v>0</v>
      </c>
      <c r="F43" s="6">
        <f>IFERROR(HLOOKUP("twins",[1]pl!$N:$N,pos!F43),)</f>
        <v>164</v>
      </c>
      <c r="G43" s="6">
        <f>IFERROR(HLOOKUP("twins",[1]pl!$N:$N,pos!G43),)</f>
        <v>58</v>
      </c>
      <c r="H43" s="6">
        <f>IFERROR(HLOOKUP("twins",[1]pl!$N:$N,pos!H43),)</f>
        <v>0</v>
      </c>
      <c r="I43" s="6">
        <f>IFERROR(HLOOKUP("twins",[1]pl!$N:$N,pos!I43),)</f>
        <v>21</v>
      </c>
      <c r="J43" s="6">
        <f>IFERROR(HLOOKUP("twins",[1]pl!$N:$N,pos!J43),)</f>
        <v>2</v>
      </c>
      <c r="K43" s="6">
        <f>IFERROR(HLOOKUP("twins",[1]pl!$N:$N,pos!K43),)</f>
        <v>0</v>
      </c>
      <c r="L43" s="6">
        <f>IFERROR(HLOOKUP("twins",[1]pl!$N:$N,pos!L43),)</f>
        <v>15</v>
      </c>
      <c r="M43" s="6">
        <f>IFERROR(HLOOKUP("twins",[1]pl!$N:$N,pos!M43),)</f>
        <v>50</v>
      </c>
      <c r="N43" s="6">
        <f>IFERROR(HLOOKUP("twins",[1]pl!$N:$N,pos!N43),)</f>
        <v>101</v>
      </c>
      <c r="O43" s="6">
        <f>IFERROR(HLOOKUP("twins",[1]pl!$N:$N,pos!O43),)</f>
        <v>11</v>
      </c>
      <c r="P43" s="6"/>
      <c r="Q43" s="6">
        <f>IFERROR(HLOOKUP("twins",[1]pl!$N:$N,pos!Q43),)</f>
        <v>0</v>
      </c>
      <c r="R43" s="6">
        <f>IFERROR(HLOOKUP("twins",[1]pl!$N:$N,pos!R43),)</f>
        <v>0</v>
      </c>
      <c r="S43" s="6">
        <f>IFERROR(HLOOKUP("twins",[1]pl!$N:$N,pos!S43),)</f>
        <v>0</v>
      </c>
      <c r="T43" s="6">
        <f>IFERROR(HLOOKUP("twins",[1]pl!$N:$N,pos!T43),)</f>
        <v>17</v>
      </c>
      <c r="U43" s="6">
        <f>IFERROR(HLOOKUP("twins",[1]pl!$N:$N,pos!U43),)</f>
        <v>0</v>
      </c>
      <c r="V43" s="6">
        <f>IFERROR(HLOOKUP("twins",[1]pl!$N:$N,pos!V43),)</f>
        <v>88</v>
      </c>
      <c r="W43" s="6">
        <f>IFERROR(HLOOKUP("twins",[1]pl!$N:$N,pos!W43),)</f>
        <v>10</v>
      </c>
      <c r="X43" s="6">
        <f>IFERROR(HLOOKUP("twins",[1]pl!$N:$N,pos!X43),)</f>
        <v>91</v>
      </c>
      <c r="Y43" s="6">
        <f>IFERROR(HLOOKUP("twins",[1]pl!$N:$N,pos!Y43),)</f>
        <v>38</v>
      </c>
      <c r="Z43" s="6">
        <f>IFERROR(HLOOKUP("twins",[1]pl!$N:$N,pos!Z43),)</f>
        <v>91</v>
      </c>
      <c r="AA43" s="6">
        <f>IFERROR(HLOOKUP("twins",[1]pl!$N:$N,pos!AA43),)</f>
        <v>100</v>
      </c>
      <c r="AB43" s="6">
        <f>IFERROR(HLOOKUP("twins",[1]pl!$N:$N,pos!AB43),)</f>
        <v>27</v>
      </c>
      <c r="AC43" s="6">
        <f>IFERROR(HLOOKUP("twins",[1]pl!$N:$N,pos!AC43),)</f>
        <v>16</v>
      </c>
      <c r="AD43" s="6">
        <f>IFERROR(HLOOKUP("twins",[1]pl!$N:$N,pos!AD43),)</f>
        <v>30</v>
      </c>
      <c r="AE43" s="6">
        <f>IFERROR(HLOOKUP("twins",[1]pl!$N:$N,pos!AE43),)</f>
        <v>136</v>
      </c>
    </row>
    <row r="44" spans="1:31" x14ac:dyDescent="0.25">
      <c r="A44" s="6">
        <f>IFERROR(HLOOKUP("twins",[1]pl!$N:$N,pos!A44),)</f>
        <v>0</v>
      </c>
      <c r="B44" s="6">
        <f>IFERROR(HLOOKUP("twins",[1]pl!$N:$N,pos!B44),)</f>
        <v>66</v>
      </c>
      <c r="C44" s="6">
        <f>IFERROR(HLOOKUP("twins",[1]pl!$N:$N,pos!C44),)</f>
        <v>0</v>
      </c>
      <c r="D44" s="6">
        <f>IFERROR(HLOOKUP("twins",[1]pl!$N:$N,pos!D44),)</f>
        <v>36</v>
      </c>
      <c r="E44" s="6">
        <f>IFERROR(HLOOKUP("twins",[1]pl!$N:$N,pos!E44),)</f>
        <v>64</v>
      </c>
      <c r="F44" s="6">
        <f>IFERROR(HLOOKUP("twins",[1]pl!$N:$N,pos!F44),)</f>
        <v>4</v>
      </c>
      <c r="G44" s="6">
        <f>IFERROR(HLOOKUP("twins",[1]pl!$N:$N,pos!G44),)</f>
        <v>0</v>
      </c>
      <c r="H44" s="6">
        <f>IFERROR(HLOOKUP("twins",[1]pl!$N:$N,pos!H44),)</f>
        <v>430</v>
      </c>
      <c r="I44" s="6">
        <f>IFERROR(HLOOKUP("twins",[1]pl!$N:$N,pos!I44),)</f>
        <v>0</v>
      </c>
      <c r="J44" s="6">
        <f>IFERROR(HLOOKUP("twins",[1]pl!$N:$N,pos!J44),)</f>
        <v>160</v>
      </c>
      <c r="K44" s="6">
        <f>IFERROR(HLOOKUP("twins",[1]pl!$N:$N,pos!K44),)</f>
        <v>75</v>
      </c>
      <c r="L44" s="6">
        <f>IFERROR(HLOOKUP("twins",[1]pl!$N:$N,pos!L44),)</f>
        <v>628</v>
      </c>
      <c r="M44" s="6">
        <f>IFERROR(HLOOKUP("twins",[1]pl!$N:$N,pos!M44),)</f>
        <v>9</v>
      </c>
      <c r="N44" s="6">
        <f>IFERROR(HLOOKUP("twins",[1]pl!$N:$N,pos!N44),)</f>
        <v>121</v>
      </c>
      <c r="O44" s="6">
        <f>IFERROR(HLOOKUP("twins",[1]pl!$N:$N,pos!O44),)</f>
        <v>23</v>
      </c>
      <c r="P44" s="6"/>
      <c r="Q44" s="6">
        <f>IFERROR(HLOOKUP("twins",[1]pl!$N:$N,pos!Q44),)</f>
        <v>38</v>
      </c>
      <c r="R44" s="6">
        <f>IFERROR(HLOOKUP("twins",[1]pl!$N:$N,pos!R44),)</f>
        <v>0</v>
      </c>
      <c r="S44" s="6">
        <f>IFERROR(HLOOKUP("twins",[1]pl!$N:$N,pos!S44),)</f>
        <v>0</v>
      </c>
      <c r="T44" s="6">
        <f>IFERROR(HLOOKUP("twins",[1]pl!$N:$N,pos!T44),)</f>
        <v>29</v>
      </c>
      <c r="U44" s="6">
        <f>IFERROR(HLOOKUP("twins",[1]pl!$N:$N,pos!U44),)</f>
        <v>0</v>
      </c>
      <c r="V44" s="6">
        <f>IFERROR(HLOOKUP("twins",[1]pl!$N:$N,pos!V44),)</f>
        <v>0</v>
      </c>
      <c r="W44" s="6">
        <f>IFERROR(HLOOKUP("twins",[1]pl!$N:$N,pos!W44),)</f>
        <v>14</v>
      </c>
      <c r="X44" s="6">
        <f>IFERROR(HLOOKUP("twins",[1]pl!$N:$N,pos!X44),)</f>
        <v>147</v>
      </c>
      <c r="Y44" s="6">
        <f>IFERROR(HLOOKUP("twins",[1]pl!$N:$N,pos!Y44),)</f>
        <v>0</v>
      </c>
      <c r="Z44" s="6">
        <f>IFERROR(HLOOKUP("twins",[1]pl!$N:$N,pos!Z44),)</f>
        <v>23</v>
      </c>
      <c r="AA44" s="6">
        <f>IFERROR(HLOOKUP("twins",[1]pl!$N:$N,pos!AA44),)</f>
        <v>16</v>
      </c>
      <c r="AB44" s="6">
        <f>IFERROR(HLOOKUP("twins",[1]pl!$N:$N,pos!AB44),)</f>
        <v>20</v>
      </c>
      <c r="AC44" s="6">
        <f>IFERROR(HLOOKUP("twins",[1]pl!$N:$N,pos!AC44),)</f>
        <v>45</v>
      </c>
      <c r="AD44" s="6">
        <f>IFERROR(HLOOKUP("twins",[1]pl!$N:$N,pos!AD44),)</f>
        <v>50</v>
      </c>
      <c r="AE44" s="6">
        <f>IFERROR(HLOOKUP("twins",[1]pl!$N:$N,pos!AE44),)</f>
        <v>17</v>
      </c>
    </row>
    <row r="45" spans="1:31" x14ac:dyDescent="0.25">
      <c r="A45" s="6">
        <f>IFERROR(HLOOKUP("twins",[1]pl!$N:$N,pos!A45),)</f>
        <v>409</v>
      </c>
      <c r="B45" s="6">
        <f>IFERROR(HLOOKUP("twins",[1]pl!$N:$N,pos!B45),)</f>
        <v>9</v>
      </c>
      <c r="C45" s="6">
        <f>IFERROR(HLOOKUP("twins",[1]pl!$N:$N,pos!C45),)</f>
        <v>11</v>
      </c>
      <c r="D45" s="6">
        <f>IFERROR(HLOOKUP("twins",[1]pl!$N:$N,pos!D45),)</f>
        <v>0</v>
      </c>
      <c r="E45" s="6">
        <f>IFERROR(HLOOKUP("twins",[1]pl!$N:$N,pos!E45),)</f>
        <v>38</v>
      </c>
      <c r="F45" s="6">
        <f>IFERROR(HLOOKUP("twins",[1]pl!$N:$N,pos!F45),)</f>
        <v>36</v>
      </c>
      <c r="G45" s="6">
        <f>IFERROR(HLOOKUP("twins",[1]pl!$N:$N,pos!G45),)</f>
        <v>18</v>
      </c>
      <c r="H45" s="6">
        <f>IFERROR(HLOOKUP("twins",[1]pl!$N:$N,pos!H45),)</f>
        <v>76</v>
      </c>
      <c r="I45" s="6">
        <f>IFERROR(HLOOKUP("twins",[1]pl!$N:$N,pos!I45),)</f>
        <v>0</v>
      </c>
      <c r="J45" s="6">
        <f>IFERROR(HLOOKUP("twins",[1]pl!$N:$N,pos!J45),)</f>
        <v>337</v>
      </c>
      <c r="K45" s="6">
        <f>IFERROR(HLOOKUP("twins",[1]pl!$N:$N,pos!K45),)</f>
        <v>54</v>
      </c>
      <c r="L45" s="6">
        <f>IFERROR(HLOOKUP("twins",[1]pl!$N:$N,pos!L45),)</f>
        <v>497</v>
      </c>
      <c r="M45" s="6">
        <f>IFERROR(HLOOKUP("twins",[1]pl!$N:$N,pos!M45),)</f>
        <v>7</v>
      </c>
      <c r="N45" s="6">
        <f>IFERROR(HLOOKUP("twins",[1]pl!$N:$N,pos!N45),)</f>
        <v>2</v>
      </c>
      <c r="O45" s="6">
        <f>IFERROR(HLOOKUP("twins",[1]pl!$N:$N,pos!O45),)</f>
        <v>110</v>
      </c>
      <c r="P45" s="6"/>
      <c r="Q45" s="6">
        <f>IFERROR(HLOOKUP("twins",[1]pl!$N:$N,pos!Q45),)</f>
        <v>0</v>
      </c>
      <c r="R45" s="6">
        <f>IFERROR(HLOOKUP("twins",[1]pl!$N:$N,pos!R45),)</f>
        <v>884</v>
      </c>
      <c r="S45" s="6">
        <f>IFERROR(HLOOKUP("twins",[1]pl!$N:$N,pos!S45),)</f>
        <v>2</v>
      </c>
      <c r="T45" s="6">
        <f>IFERROR(HLOOKUP("twins",[1]pl!$N:$N,pos!T45),)</f>
        <v>308</v>
      </c>
      <c r="U45" s="6">
        <f>IFERROR(HLOOKUP("twins",[1]pl!$N:$N,pos!U45),)</f>
        <v>11</v>
      </c>
      <c r="V45" s="6">
        <f>IFERROR(HLOOKUP("twins",[1]pl!$N:$N,pos!V45),)</f>
        <v>57</v>
      </c>
      <c r="W45" s="6">
        <f>IFERROR(HLOOKUP("twins",[1]pl!$N:$N,pos!W45),)</f>
        <v>436</v>
      </c>
      <c r="X45" s="6">
        <f>IFERROR(HLOOKUP("twins",[1]pl!$N:$N,pos!X45),)</f>
        <v>7</v>
      </c>
      <c r="Y45" s="6">
        <f>IFERROR(HLOOKUP("twins",[1]pl!$N:$N,pos!Y45),)</f>
        <v>21</v>
      </c>
      <c r="Z45" s="6">
        <f>IFERROR(HLOOKUP("twins",[1]pl!$N:$N,pos!Z45),)</f>
        <v>19</v>
      </c>
      <c r="AA45" s="6">
        <f>IFERROR(HLOOKUP("twins",[1]pl!$N:$N,pos!AA45),)</f>
        <v>162</v>
      </c>
      <c r="AB45" s="6">
        <f>IFERROR(HLOOKUP("twins",[1]pl!$N:$N,pos!AB45),)</f>
        <v>8</v>
      </c>
      <c r="AC45" s="6">
        <f>IFERROR(HLOOKUP("twins",[1]pl!$N:$N,pos!AC45),)</f>
        <v>0</v>
      </c>
      <c r="AD45" s="6">
        <f>IFERROR(HLOOKUP("twins",[1]pl!$N:$N,pos!AD45),)</f>
        <v>49</v>
      </c>
      <c r="AE45" s="6">
        <f>IFERROR(HLOOKUP("twins",[1]pl!$N:$N,pos!AE45),)</f>
        <v>158</v>
      </c>
    </row>
    <row r="46" spans="1:31" x14ac:dyDescent="0.25">
      <c r="A46" s="6">
        <f>IFERROR(HLOOKUP("twins",[1]pl!$N:$N,pos!A46),)</f>
        <v>78</v>
      </c>
      <c r="B46" s="6">
        <f>IFERROR(HLOOKUP("twins",[1]pl!$N:$N,pos!B46),)</f>
        <v>22</v>
      </c>
      <c r="C46" s="6">
        <f>IFERROR(HLOOKUP("twins",[1]pl!$N:$N,pos!C46),)</f>
        <v>14</v>
      </c>
      <c r="D46" s="6">
        <f>IFERROR(HLOOKUP("twins",[1]pl!$N:$N,pos!D46),)</f>
        <v>2</v>
      </c>
      <c r="E46" s="6">
        <f>IFERROR(HLOOKUP("twins",[1]pl!$N:$N,pos!E46),)</f>
        <v>36</v>
      </c>
      <c r="F46" s="6">
        <f>IFERROR(HLOOKUP("twins",[1]pl!$N:$N,pos!F46),)</f>
        <v>121</v>
      </c>
      <c r="G46" s="6">
        <f>IFERROR(HLOOKUP("twins",[1]pl!$N:$N,pos!G46),)</f>
        <v>88</v>
      </c>
      <c r="H46" s="6">
        <f>IFERROR(HLOOKUP("twins",[1]pl!$N:$N,pos!H46),)</f>
        <v>0</v>
      </c>
      <c r="I46" s="6">
        <f>IFERROR(HLOOKUP("twins",[1]pl!$N:$N,pos!I46),)</f>
        <v>96</v>
      </c>
      <c r="J46" s="6">
        <f>IFERROR(HLOOKUP("twins",[1]pl!$N:$N,pos!J46),)</f>
        <v>48</v>
      </c>
      <c r="K46" s="6">
        <f>IFERROR(HLOOKUP("twins",[1]pl!$N:$N,pos!K46),)</f>
        <v>926</v>
      </c>
      <c r="L46" s="6">
        <f>IFERROR(HLOOKUP("twins",[1]pl!$N:$N,pos!L46),)</f>
        <v>37</v>
      </c>
      <c r="M46" s="6">
        <f>IFERROR(HLOOKUP("twins",[1]pl!$N:$N,pos!M46),)</f>
        <v>192</v>
      </c>
      <c r="N46" s="6">
        <f>IFERROR(HLOOKUP("twins",[1]pl!$N:$N,pos!N46),)</f>
        <v>0</v>
      </c>
      <c r="O46" s="6">
        <f>IFERROR(HLOOKUP("twins",[1]pl!$N:$N,pos!O46),)</f>
        <v>36</v>
      </c>
      <c r="P46" s="6"/>
      <c r="Q46" s="6">
        <f>IFERROR(HLOOKUP("twins",[1]pl!$N:$N,pos!Q46),)</f>
        <v>6</v>
      </c>
      <c r="R46" s="6">
        <f>IFERROR(HLOOKUP("twins",[1]pl!$N:$N,pos!R46),)</f>
        <v>7</v>
      </c>
      <c r="S46" s="6">
        <f>IFERROR(HLOOKUP("twins",[1]pl!$N:$N,pos!S46),)</f>
        <v>11</v>
      </c>
      <c r="T46" s="6">
        <f>IFERROR(HLOOKUP("twins",[1]pl!$N:$N,pos!T46),)</f>
        <v>270</v>
      </c>
      <c r="U46" s="6">
        <f>IFERROR(HLOOKUP("twins",[1]pl!$N:$N,pos!U46),)</f>
        <v>7</v>
      </c>
      <c r="V46" s="6">
        <f>IFERROR(HLOOKUP("twins",[1]pl!$N:$N,pos!V46),)</f>
        <v>1</v>
      </c>
      <c r="W46" s="6">
        <f>IFERROR(HLOOKUP("twins",[1]pl!$N:$N,pos!W46),)</f>
        <v>118</v>
      </c>
      <c r="X46" s="6">
        <f>IFERROR(HLOOKUP("twins",[1]pl!$N:$N,pos!X46),)</f>
        <v>108</v>
      </c>
      <c r="Y46" s="6">
        <f>IFERROR(HLOOKUP("twins",[1]pl!$N:$N,pos!Y46),)</f>
        <v>7</v>
      </c>
      <c r="Z46" s="6">
        <f>IFERROR(HLOOKUP("twins",[1]pl!$N:$N,pos!Z46),)</f>
        <v>39</v>
      </c>
      <c r="AA46" s="6">
        <f>IFERROR(HLOOKUP("twins",[1]pl!$N:$N,pos!AA46),)</f>
        <v>656</v>
      </c>
      <c r="AB46" s="6">
        <f>IFERROR(HLOOKUP("twins",[1]pl!$N:$N,pos!AB46),)</f>
        <v>23</v>
      </c>
      <c r="AC46" s="6">
        <f>IFERROR(HLOOKUP("twins",[1]pl!$N:$N,pos!AC46),)</f>
        <v>111</v>
      </c>
      <c r="AD46" s="6">
        <f>IFERROR(HLOOKUP("twins",[1]pl!$N:$N,pos!AD46),)</f>
        <v>0</v>
      </c>
      <c r="AE46" s="6">
        <f>IFERROR(HLOOKUP("twins",[1]pl!$N:$N,pos!AE46),)</f>
        <v>11</v>
      </c>
    </row>
    <row r="47" spans="1:31" x14ac:dyDescent="0.25">
      <c r="A47" s="6">
        <f>IFERROR(HLOOKUP("twins",[1]pl!$N:$N,pos!A47),)</f>
        <v>0</v>
      </c>
      <c r="B47" s="6">
        <f>IFERROR(HLOOKUP("twins",[1]pl!$N:$N,pos!B47),)</f>
        <v>0</v>
      </c>
      <c r="C47" s="6">
        <f>IFERROR(HLOOKUP("twins",[1]pl!$N:$N,pos!C47),)</f>
        <v>0</v>
      </c>
      <c r="D47" s="6">
        <f>IFERROR(HLOOKUP("twins",[1]pl!$N:$N,pos!D47),)</f>
        <v>0</v>
      </c>
      <c r="E47" s="6">
        <f>IFERROR(HLOOKUP("twins",[1]pl!$N:$N,pos!E47),)</f>
        <v>29</v>
      </c>
      <c r="F47" s="6">
        <f>IFERROR(HLOOKUP("twins",[1]pl!$N:$N,pos!F47),)</f>
        <v>68</v>
      </c>
      <c r="G47" s="6">
        <f>IFERROR(HLOOKUP("twins",[1]pl!$N:$N,pos!G47),)</f>
        <v>31</v>
      </c>
      <c r="H47" s="6">
        <f>IFERROR(HLOOKUP("twins",[1]pl!$N:$N,pos!H47),)</f>
        <v>0</v>
      </c>
      <c r="I47" s="6">
        <f>IFERROR(HLOOKUP("twins",[1]pl!$N:$N,pos!I47),)</f>
        <v>21</v>
      </c>
      <c r="J47" s="6">
        <f>IFERROR(HLOOKUP("twins",[1]pl!$N:$N,pos!J47),)</f>
        <v>0</v>
      </c>
      <c r="K47" s="6">
        <f>IFERROR(HLOOKUP("twins",[1]pl!$N:$N,pos!K47),)</f>
        <v>0</v>
      </c>
      <c r="L47" s="6">
        <f>IFERROR(HLOOKUP("twins",[1]pl!$N:$N,pos!L47),)</f>
        <v>19</v>
      </c>
      <c r="M47" s="6">
        <f>IFERROR(HLOOKUP("twins",[1]pl!$N:$N,pos!M47),)</f>
        <v>4</v>
      </c>
      <c r="N47" s="6">
        <f>IFERROR(HLOOKUP("twins",[1]pl!$N:$N,pos!N47),)</f>
        <v>36</v>
      </c>
      <c r="O47" s="6">
        <f>IFERROR(HLOOKUP("twins",[1]pl!$N:$N,pos!O47),)</f>
        <v>0</v>
      </c>
      <c r="P47" s="6"/>
      <c r="Q47" s="6">
        <f>IFERROR(HLOOKUP("twins",[1]pl!$N:$N,pos!Q47),)</f>
        <v>248</v>
      </c>
      <c r="R47" s="6">
        <f>IFERROR(HLOOKUP("twins",[1]pl!$N:$N,pos!R47),)</f>
        <v>0</v>
      </c>
      <c r="S47" s="6">
        <f>IFERROR(HLOOKUP("twins",[1]pl!$N:$N,pos!S47),)</f>
        <v>10</v>
      </c>
      <c r="T47" s="6">
        <f>IFERROR(HLOOKUP("twins",[1]pl!$N:$N,pos!T47),)</f>
        <v>9</v>
      </c>
      <c r="U47" s="6">
        <f>IFERROR(HLOOKUP("twins",[1]pl!$N:$N,pos!U47),)</f>
        <v>3</v>
      </c>
      <c r="V47" s="6">
        <f>IFERROR(HLOOKUP("twins",[1]pl!$N:$N,pos!V47),)</f>
        <v>0</v>
      </c>
      <c r="W47" s="6">
        <f>IFERROR(HLOOKUP("twins",[1]pl!$N:$N,pos!W47),)</f>
        <v>0</v>
      </c>
      <c r="X47" s="6">
        <f>IFERROR(HLOOKUP("twins",[1]pl!$N:$N,pos!X47),)</f>
        <v>3</v>
      </c>
      <c r="Y47" s="6">
        <f>IFERROR(HLOOKUP("twins",[1]pl!$N:$N,pos!Y47),)</f>
        <v>0</v>
      </c>
      <c r="Z47" s="6">
        <f>IFERROR(HLOOKUP("twins",[1]pl!$N:$N,pos!Z47),)</f>
        <v>0</v>
      </c>
      <c r="AA47" s="6">
        <f>IFERROR(HLOOKUP("twins",[1]pl!$N:$N,pos!AA47),)</f>
        <v>93</v>
      </c>
      <c r="AB47" s="6">
        <f>IFERROR(HLOOKUP("twins",[1]pl!$N:$N,pos!AB47),)</f>
        <v>0</v>
      </c>
      <c r="AC47" s="6">
        <f>IFERROR(HLOOKUP("twins",[1]pl!$N:$N,pos!AC47),)</f>
        <v>6</v>
      </c>
      <c r="AD47" s="6">
        <f>IFERROR(HLOOKUP("twins",[1]pl!$N:$N,pos!AD47),)</f>
        <v>9</v>
      </c>
      <c r="AE47" s="6">
        <f>IFERROR(HLOOKUP("twins",[1]pl!$N:$N,pos!AE47),)</f>
        <v>0</v>
      </c>
    </row>
    <row r="48" spans="1:31" x14ac:dyDescent="0.25">
      <c r="A48" s="6">
        <f>IFERROR(HLOOKUP("twins",[1]pl!$N:$N,pos!A48),)</f>
        <v>0</v>
      </c>
      <c r="B48" s="6">
        <f>IFERROR(HLOOKUP("twins",[1]pl!$N:$N,pos!B48),)</f>
        <v>0</v>
      </c>
      <c r="C48" s="6">
        <f>IFERROR(HLOOKUP("twins",[1]pl!$N:$N,pos!C48),)</f>
        <v>0</v>
      </c>
      <c r="D48" s="6">
        <f>IFERROR(HLOOKUP("twins",[1]pl!$N:$N,pos!D48),)</f>
        <v>0</v>
      </c>
      <c r="E48" s="6">
        <f>IFERROR(HLOOKUP("twins",[1]pl!$N:$N,pos!E48),)</f>
        <v>5</v>
      </c>
      <c r="F48" s="6">
        <f>IFERROR(HLOOKUP("twins",[1]pl!$N:$N,pos!F48),)</f>
        <v>11</v>
      </c>
      <c r="G48" s="6">
        <f>IFERROR(HLOOKUP("twins",[1]pl!$N:$N,pos!G48),)</f>
        <v>7</v>
      </c>
      <c r="H48" s="6">
        <f>IFERROR(HLOOKUP("twins",[1]pl!$N:$N,pos!H48),)</f>
        <v>17</v>
      </c>
      <c r="I48" s="6">
        <f>IFERROR(HLOOKUP("twins",[1]pl!$N:$N,pos!I48),)</f>
        <v>36</v>
      </c>
      <c r="J48" s="6">
        <f>IFERROR(HLOOKUP("twins",[1]pl!$N:$N,pos!J48),)</f>
        <v>5175</v>
      </c>
      <c r="K48" s="6">
        <f>IFERROR(HLOOKUP("twins",[1]pl!$N:$N,pos!K48),)</f>
        <v>22</v>
      </c>
      <c r="L48" s="6">
        <f>IFERROR(HLOOKUP("twins",[1]pl!$N:$N,pos!L48),)</f>
        <v>18</v>
      </c>
      <c r="M48" s="6">
        <f>IFERROR(HLOOKUP("twins",[1]pl!$N:$N,pos!M48),)</f>
        <v>5</v>
      </c>
      <c r="N48" s="6">
        <f>IFERROR(HLOOKUP("twins",[1]pl!$N:$N,pos!N48),)</f>
        <v>1</v>
      </c>
      <c r="O48" s="6">
        <f>IFERROR(HLOOKUP("twins",[1]pl!$N:$N,pos!O48),)</f>
        <v>2</v>
      </c>
      <c r="P48" s="6"/>
      <c r="Q48" s="6">
        <f>IFERROR(HLOOKUP("twins",[1]pl!$N:$N,pos!Q48),)</f>
        <v>11</v>
      </c>
      <c r="R48" s="6">
        <f>IFERROR(HLOOKUP("twins",[1]pl!$N:$N,pos!R48),)</f>
        <v>0</v>
      </c>
      <c r="S48" s="6">
        <f>IFERROR(HLOOKUP("twins",[1]pl!$N:$N,pos!S48),)</f>
        <v>27</v>
      </c>
      <c r="T48" s="6">
        <f>IFERROR(HLOOKUP("twins",[1]pl!$N:$N,pos!T48),)</f>
        <v>44</v>
      </c>
      <c r="U48" s="6">
        <f>IFERROR(HLOOKUP("twins",[1]pl!$N:$N,pos!U48),)</f>
        <v>11</v>
      </c>
      <c r="V48" s="6">
        <f>IFERROR(HLOOKUP("twins",[1]pl!$N:$N,pos!V48),)</f>
        <v>2</v>
      </c>
      <c r="W48" s="6">
        <f>IFERROR(HLOOKUP("twins",[1]pl!$N:$N,pos!W48),)</f>
        <v>12</v>
      </c>
      <c r="X48" s="6">
        <f>IFERROR(HLOOKUP("twins",[1]pl!$N:$N,pos!X48),)</f>
        <v>2</v>
      </c>
      <c r="Y48" s="6">
        <f>IFERROR(HLOOKUP("twins",[1]pl!$N:$N,pos!Y48),)</f>
        <v>552</v>
      </c>
      <c r="Z48" s="6">
        <f>IFERROR(HLOOKUP("twins",[1]pl!$N:$N,pos!Z48),)</f>
        <v>20</v>
      </c>
      <c r="AA48" s="6">
        <f>IFERROR(HLOOKUP("twins",[1]pl!$N:$N,pos!AA48),)</f>
        <v>0</v>
      </c>
      <c r="AB48" s="6">
        <f>IFERROR(HLOOKUP("twins",[1]pl!$N:$N,pos!AB48),)</f>
        <v>0</v>
      </c>
      <c r="AC48" s="6">
        <f>IFERROR(HLOOKUP("twins",[1]pl!$N:$N,pos!AC48),)</f>
        <v>0</v>
      </c>
      <c r="AD48" s="6">
        <f>IFERROR(HLOOKUP("twins",[1]pl!$N:$N,pos!AD48),)</f>
        <v>0</v>
      </c>
      <c r="AE48" s="6">
        <f>IFERROR(HLOOKUP("twins",[1]pl!$N:$N,pos!AE48),)</f>
        <v>36</v>
      </c>
    </row>
    <row r="49" spans="1:31" x14ac:dyDescent="0.25">
      <c r="A49" s="6">
        <f>IFERROR(HLOOKUP("twins",[1]pl!$N:$N,pos!A49),)</f>
        <v>7</v>
      </c>
      <c r="B49" s="6">
        <f>IFERROR(HLOOKUP("twins",[1]pl!$N:$N,pos!B49),)</f>
        <v>29</v>
      </c>
      <c r="C49" s="6">
        <f>IFERROR(HLOOKUP("twins",[1]pl!$N:$N,pos!C49),)</f>
        <v>13</v>
      </c>
      <c r="D49" s="6">
        <f>IFERROR(HLOOKUP("twins",[1]pl!$N:$N,pos!D49),)</f>
        <v>0</v>
      </c>
      <c r="E49" s="6">
        <f>IFERROR(HLOOKUP("twins",[1]pl!$N:$N,pos!E49),)</f>
        <v>0</v>
      </c>
      <c r="F49" s="6">
        <f>IFERROR(HLOOKUP("twins",[1]pl!$N:$N,pos!F49),)</f>
        <v>0</v>
      </c>
      <c r="G49" s="6">
        <f>IFERROR(HLOOKUP("twins",[1]pl!$N:$N,pos!G49),)</f>
        <v>0</v>
      </c>
      <c r="H49" s="6">
        <f>IFERROR(HLOOKUP("twins",[1]pl!$N:$N,pos!H49),)</f>
        <v>8</v>
      </c>
      <c r="I49" s="6">
        <f>IFERROR(HLOOKUP("twins",[1]pl!$N:$N,pos!I49),)</f>
        <v>35</v>
      </c>
      <c r="J49" s="6">
        <f>IFERROR(HLOOKUP("twins",[1]pl!$N:$N,pos!J49),)</f>
        <v>31</v>
      </c>
      <c r="K49" s="6">
        <f>IFERROR(HLOOKUP("twins",[1]pl!$N:$N,pos!K49),)</f>
        <v>6</v>
      </c>
      <c r="L49" s="6">
        <f>IFERROR(HLOOKUP("twins",[1]pl!$N:$N,pos!L49),)</f>
        <v>28</v>
      </c>
      <c r="M49" s="6">
        <f>IFERROR(HLOOKUP("twins",[1]pl!$N:$N,pos!M49),)</f>
        <v>44</v>
      </c>
      <c r="N49" s="6">
        <f>IFERROR(HLOOKUP("twins",[1]pl!$N:$N,pos!N49),)</f>
        <v>27</v>
      </c>
      <c r="O49" s="6">
        <f>IFERROR(HLOOKUP("twins",[1]pl!$N:$N,pos!O49),)</f>
        <v>6</v>
      </c>
      <c r="P49" s="6"/>
      <c r="Q49" s="6">
        <f>IFERROR(HLOOKUP("twins",[1]pl!$N:$N,pos!Q49),)</f>
        <v>542</v>
      </c>
      <c r="R49" s="6">
        <f>IFERROR(HLOOKUP("twins",[1]pl!$N:$N,pos!R49),)</f>
        <v>87</v>
      </c>
      <c r="S49" s="6">
        <f>IFERROR(HLOOKUP("twins",[1]pl!$N:$N,pos!S49),)</f>
        <v>179</v>
      </c>
      <c r="T49" s="6">
        <f>IFERROR(HLOOKUP("twins",[1]pl!$N:$N,pos!T49),)</f>
        <v>36</v>
      </c>
      <c r="U49" s="6">
        <f>IFERROR(HLOOKUP("twins",[1]pl!$N:$N,pos!U49),)</f>
        <v>0</v>
      </c>
      <c r="V49" s="6">
        <f>IFERROR(HLOOKUP("twins",[1]pl!$N:$N,pos!V49),)</f>
        <v>12</v>
      </c>
      <c r="W49" s="6">
        <f>IFERROR(HLOOKUP("twins",[1]pl!$N:$N,pos!W49),)</f>
        <v>0</v>
      </c>
      <c r="X49" s="6">
        <f>IFERROR(HLOOKUP("twins",[1]pl!$N:$N,pos!X49),)</f>
        <v>11</v>
      </c>
      <c r="Y49" s="6">
        <f>IFERROR(HLOOKUP("twins",[1]pl!$N:$N,pos!Y49),)</f>
        <v>0</v>
      </c>
      <c r="Z49" s="6">
        <f>IFERROR(HLOOKUP("twins",[1]pl!$N:$N,pos!Z49),)</f>
        <v>152</v>
      </c>
      <c r="AA49" s="6">
        <f>IFERROR(HLOOKUP("twins",[1]pl!$N:$N,pos!AA49),)</f>
        <v>0</v>
      </c>
      <c r="AB49" s="6">
        <f>IFERROR(HLOOKUP("twins",[1]pl!$N:$N,pos!AB49),)</f>
        <v>11</v>
      </c>
      <c r="AC49" s="6">
        <f>IFERROR(HLOOKUP("twins",[1]pl!$N:$N,pos!AC49),)</f>
        <v>1</v>
      </c>
      <c r="AD49" s="6">
        <f>IFERROR(HLOOKUP("twins",[1]pl!$N:$N,pos!AD49),)</f>
        <v>0</v>
      </c>
      <c r="AE49" s="6">
        <f>IFERROR(HLOOKUP("twins",[1]pl!$N:$N,pos!AE49),)</f>
        <v>0</v>
      </c>
    </row>
    <row r="50" spans="1:31" x14ac:dyDescent="0.25">
      <c r="A50" s="6">
        <f>IFERROR(HLOOKUP("twins",[1]pl!$N:$N,pos!A50),)</f>
        <v>204</v>
      </c>
      <c r="B50" s="6">
        <f>IFERROR(HLOOKUP("twins",[1]pl!$N:$N,pos!B50),)</f>
        <v>14</v>
      </c>
      <c r="C50" s="6">
        <f>IFERROR(HLOOKUP("twins",[1]pl!$N:$N,pos!C50),)</f>
        <v>345</v>
      </c>
      <c r="D50" s="6">
        <f>IFERROR(HLOOKUP("twins",[1]pl!$N:$N,pos!D50),)</f>
        <v>0</v>
      </c>
      <c r="E50" s="6">
        <f>IFERROR(HLOOKUP("twins",[1]pl!$N:$N,pos!E50),)</f>
        <v>49</v>
      </c>
      <c r="F50" s="6">
        <f>IFERROR(HLOOKUP("twins",[1]pl!$N:$N,pos!F50),)</f>
        <v>0</v>
      </c>
      <c r="G50" s="6">
        <f>IFERROR(HLOOKUP("twins",[1]pl!$N:$N,pos!G50),)</f>
        <v>256</v>
      </c>
      <c r="H50" s="6">
        <f>IFERROR(HLOOKUP("twins",[1]pl!$N:$N,pos!H50),)</f>
        <v>31</v>
      </c>
      <c r="I50" s="6">
        <f>IFERROR(HLOOKUP("twins",[1]pl!$N:$N,pos!I50),)</f>
        <v>479</v>
      </c>
      <c r="J50" s="6">
        <f>IFERROR(HLOOKUP("twins",[1]pl!$N:$N,pos!J50),)</f>
        <v>25</v>
      </c>
      <c r="K50" s="6">
        <f>IFERROR(HLOOKUP("twins",[1]pl!$N:$N,pos!K50),)</f>
        <v>33</v>
      </c>
      <c r="L50" s="6">
        <f>IFERROR(HLOOKUP("twins",[1]pl!$N:$N,pos!L50),)</f>
        <v>61</v>
      </c>
      <c r="M50" s="6">
        <f>IFERROR(HLOOKUP("twins",[1]pl!$N:$N,pos!M50),)</f>
        <v>29</v>
      </c>
      <c r="N50" s="6">
        <f>IFERROR(HLOOKUP("twins",[1]pl!$N:$N,pos!N50),)</f>
        <v>0</v>
      </c>
      <c r="O50" s="6">
        <f>IFERROR(HLOOKUP("twins",[1]pl!$N:$N,pos!O50),)</f>
        <v>757</v>
      </c>
      <c r="P50" s="6"/>
      <c r="Q50" s="6">
        <f>IFERROR(HLOOKUP("twins",[1]pl!$N:$N,pos!Q50),)</f>
        <v>32</v>
      </c>
      <c r="R50" s="6">
        <f>IFERROR(HLOOKUP("twins",[1]pl!$N:$N,pos!R50),)</f>
        <v>72</v>
      </c>
      <c r="S50" s="6">
        <f>IFERROR(HLOOKUP("twins",[1]pl!$N:$N,pos!S50),)</f>
        <v>19</v>
      </c>
      <c r="T50" s="6">
        <f>IFERROR(HLOOKUP("twins",[1]pl!$N:$N,pos!T50),)</f>
        <v>376</v>
      </c>
      <c r="U50" s="6">
        <f>IFERROR(HLOOKUP("twins",[1]pl!$N:$N,pos!U50),)</f>
        <v>0</v>
      </c>
      <c r="V50" s="6">
        <f>IFERROR(HLOOKUP("twins",[1]pl!$N:$N,pos!V50),)</f>
        <v>22</v>
      </c>
      <c r="W50" s="6">
        <f>IFERROR(HLOOKUP("twins",[1]pl!$N:$N,pos!W50),)</f>
        <v>19</v>
      </c>
      <c r="X50" s="6">
        <f>IFERROR(HLOOKUP("twins",[1]pl!$N:$N,pos!X50),)</f>
        <v>0</v>
      </c>
      <c r="Y50" s="6">
        <f>IFERROR(HLOOKUP("twins",[1]pl!$N:$N,pos!Y50),)</f>
        <v>727</v>
      </c>
      <c r="Z50" s="6">
        <f>IFERROR(HLOOKUP("twins",[1]pl!$N:$N,pos!Z50),)</f>
        <v>593</v>
      </c>
      <c r="AA50" s="6">
        <f>IFERROR(HLOOKUP("twins",[1]pl!$N:$N,pos!AA50),)</f>
        <v>142</v>
      </c>
      <c r="AB50" s="6">
        <f>IFERROR(HLOOKUP("twins",[1]pl!$N:$N,pos!AB50),)</f>
        <v>17</v>
      </c>
      <c r="AC50" s="6">
        <f>IFERROR(HLOOKUP("twins",[1]pl!$N:$N,pos!AC50),)</f>
        <v>10</v>
      </c>
      <c r="AD50" s="6">
        <f>IFERROR(HLOOKUP("twins",[1]pl!$N:$N,pos!AD50),)</f>
        <v>0</v>
      </c>
      <c r="AE50" s="6">
        <f>IFERROR(HLOOKUP("twins",[1]pl!$N:$N,pos!AE50),)</f>
        <v>410</v>
      </c>
    </row>
    <row r="51" spans="1:31" x14ac:dyDescent="0.25">
      <c r="A51" s="6">
        <f>IFERROR(HLOOKUP("twins",[1]pl!$N:$N,pos!A51),)</f>
        <v>23</v>
      </c>
      <c r="B51" s="6">
        <f>IFERROR(HLOOKUP("twins",[1]pl!$N:$N,pos!B51),)</f>
        <v>99</v>
      </c>
      <c r="C51" s="6">
        <f>IFERROR(HLOOKUP("twins",[1]pl!$N:$N,pos!C51),)</f>
        <v>4</v>
      </c>
      <c r="D51" s="6">
        <f>IFERROR(HLOOKUP("twins",[1]pl!$N:$N,pos!D51),)</f>
        <v>96</v>
      </c>
      <c r="E51" s="6">
        <f>IFERROR(HLOOKUP("twins",[1]pl!$N:$N,pos!E51),)</f>
        <v>47</v>
      </c>
      <c r="F51" s="6">
        <f>IFERROR(HLOOKUP("twins",[1]pl!$N:$N,pos!F51),)</f>
        <v>67</v>
      </c>
      <c r="G51" s="6">
        <f>IFERROR(HLOOKUP("twins",[1]pl!$N:$N,pos!G51),)</f>
        <v>0</v>
      </c>
      <c r="H51" s="6">
        <f>IFERROR(HLOOKUP("twins",[1]pl!$N:$N,pos!H51),)</f>
        <v>78</v>
      </c>
      <c r="I51" s="6">
        <f>IFERROR(HLOOKUP("twins",[1]pl!$N:$N,pos!I51),)</f>
        <v>5</v>
      </c>
      <c r="J51" s="6">
        <f>IFERROR(HLOOKUP("twins",[1]pl!$N:$N,pos!J51),)</f>
        <v>108</v>
      </c>
      <c r="K51" s="6">
        <f>IFERROR(HLOOKUP("twins",[1]pl!$N:$N,pos!K51),)</f>
        <v>20</v>
      </c>
      <c r="L51" s="6">
        <f>IFERROR(HLOOKUP("twins",[1]pl!$N:$N,pos!L51),)</f>
        <v>0</v>
      </c>
      <c r="M51" s="6">
        <f>IFERROR(HLOOKUP("twins",[1]pl!$N:$N,pos!M51),)</f>
        <v>28</v>
      </c>
      <c r="N51" s="6">
        <f>IFERROR(HLOOKUP("twins",[1]pl!$N:$N,pos!N51),)</f>
        <v>0</v>
      </c>
      <c r="O51" s="6">
        <f>IFERROR(HLOOKUP("twins",[1]pl!$N:$N,pos!O51),)</f>
        <v>92</v>
      </c>
      <c r="P51" s="6"/>
      <c r="Q51" s="6">
        <f>IFERROR(HLOOKUP("twins",[1]pl!$N:$N,pos!Q51),)</f>
        <v>0</v>
      </c>
      <c r="R51" s="6">
        <f>IFERROR(HLOOKUP("twins",[1]pl!$N:$N,pos!R51),)</f>
        <v>155</v>
      </c>
      <c r="S51" s="6">
        <f>IFERROR(HLOOKUP("twins",[1]pl!$N:$N,pos!S51),)</f>
        <v>3</v>
      </c>
      <c r="T51" s="6">
        <f>IFERROR(HLOOKUP("twins",[1]pl!$N:$N,pos!T51),)</f>
        <v>384</v>
      </c>
      <c r="U51" s="6">
        <f>IFERROR(HLOOKUP("twins",[1]pl!$N:$N,pos!U51),)</f>
        <v>0</v>
      </c>
      <c r="V51" s="6">
        <f>IFERROR(HLOOKUP("twins",[1]pl!$N:$N,pos!V51),)</f>
        <v>297</v>
      </c>
      <c r="W51" s="6">
        <f>IFERROR(HLOOKUP("twins",[1]pl!$N:$N,pos!W51),)</f>
        <v>80</v>
      </c>
      <c r="X51" s="6">
        <f>IFERROR(HLOOKUP("twins",[1]pl!$N:$N,pos!X51),)</f>
        <v>0</v>
      </c>
      <c r="Y51" s="6">
        <f>IFERROR(HLOOKUP("twins",[1]pl!$N:$N,pos!Y51),)</f>
        <v>14</v>
      </c>
      <c r="Z51" s="6">
        <f>IFERROR(HLOOKUP("twins",[1]pl!$N:$N,pos!Z51),)</f>
        <v>80</v>
      </c>
      <c r="AA51" s="6">
        <f>IFERROR(HLOOKUP("twins",[1]pl!$N:$N,pos!AA51),)</f>
        <v>20</v>
      </c>
      <c r="AB51" s="6">
        <f>IFERROR(HLOOKUP("twins",[1]pl!$N:$N,pos!AB51),)</f>
        <v>676</v>
      </c>
      <c r="AC51" s="6">
        <f>IFERROR(HLOOKUP("twins",[1]pl!$N:$N,pos!AC51),)</f>
        <v>220</v>
      </c>
      <c r="AD51" s="6">
        <f>IFERROR(HLOOKUP("twins",[1]pl!$N:$N,pos!AD51),)</f>
        <v>700</v>
      </c>
      <c r="AE51" s="6">
        <f>IFERROR(HLOOKUP("twins",[1]pl!$N:$N,pos!AE51),)</f>
        <v>464</v>
      </c>
    </row>
    <row r="52" spans="1:31" x14ac:dyDescent="0.25">
      <c r="A52" s="6">
        <f>IFERROR(HLOOKUP("twins",[1]pl!$N:$N,pos!A52),)</f>
        <v>158</v>
      </c>
      <c r="B52" s="6">
        <f>IFERROR(HLOOKUP("twins",[1]pl!$N:$N,pos!B52),)</f>
        <v>0</v>
      </c>
      <c r="C52" s="6">
        <f>IFERROR(HLOOKUP("twins",[1]pl!$N:$N,pos!C52),)</f>
        <v>0</v>
      </c>
      <c r="D52" s="6">
        <f>IFERROR(HLOOKUP("twins",[1]pl!$N:$N,pos!D52),)</f>
        <v>0</v>
      </c>
      <c r="E52" s="6">
        <f>IFERROR(HLOOKUP("twins",[1]pl!$N:$N,pos!E52),)</f>
        <v>526</v>
      </c>
      <c r="F52" s="6">
        <f>IFERROR(HLOOKUP("twins",[1]pl!$N:$N,pos!F52),)</f>
        <v>11</v>
      </c>
      <c r="G52" s="6">
        <f>IFERROR(HLOOKUP("twins",[1]pl!$N:$N,pos!G52),)</f>
        <v>1</v>
      </c>
      <c r="H52" s="6">
        <f>IFERROR(HLOOKUP("twins",[1]pl!$N:$N,pos!H52),)</f>
        <v>32</v>
      </c>
      <c r="I52" s="6">
        <f>IFERROR(HLOOKUP("twins",[1]pl!$N:$N,pos!I52),)</f>
        <v>201</v>
      </c>
      <c r="J52" s="6">
        <f>IFERROR(HLOOKUP("twins",[1]pl!$N:$N,pos!J52),)</f>
        <v>75</v>
      </c>
      <c r="K52" s="6">
        <f>IFERROR(HLOOKUP("twins",[1]pl!$N:$N,pos!K52),)</f>
        <v>0</v>
      </c>
      <c r="L52" s="6">
        <f>IFERROR(HLOOKUP("twins",[1]pl!$N:$N,pos!L52),)</f>
        <v>147</v>
      </c>
      <c r="M52" s="6">
        <f>IFERROR(HLOOKUP("twins",[1]pl!$N:$N,pos!M52),)</f>
        <v>74</v>
      </c>
      <c r="N52" s="6">
        <f>IFERROR(HLOOKUP("twins",[1]pl!$N:$N,pos!N52),)</f>
        <v>207</v>
      </c>
      <c r="O52" s="6">
        <f>IFERROR(HLOOKUP("twins",[1]pl!$N:$N,pos!O52),)</f>
        <v>30</v>
      </c>
      <c r="P52" s="6"/>
      <c r="Q52" s="6">
        <f>IFERROR(HLOOKUP("twins",[1]pl!$N:$N,pos!Q52),)</f>
        <v>13</v>
      </c>
      <c r="R52" s="6">
        <f>IFERROR(HLOOKUP("twins",[1]pl!$N:$N,pos!R52),)</f>
        <v>0</v>
      </c>
      <c r="S52" s="6">
        <f>IFERROR(HLOOKUP("twins",[1]pl!$N:$N,pos!S52),)</f>
        <v>81</v>
      </c>
      <c r="T52" s="6">
        <f>IFERROR(HLOOKUP("twins",[1]pl!$N:$N,pos!T52),)</f>
        <v>63</v>
      </c>
      <c r="U52" s="6">
        <f>IFERROR(HLOOKUP("twins",[1]pl!$N:$N,pos!U52),)</f>
        <v>662</v>
      </c>
      <c r="V52" s="6">
        <f>IFERROR(HLOOKUP("twins",[1]pl!$N:$N,pos!V52),)</f>
        <v>18</v>
      </c>
      <c r="W52" s="6">
        <f>IFERROR(HLOOKUP("twins",[1]pl!$N:$N,pos!W52),)</f>
        <v>322</v>
      </c>
      <c r="X52" s="6">
        <f>IFERROR(HLOOKUP("twins",[1]pl!$N:$N,pos!X52),)</f>
        <v>136</v>
      </c>
      <c r="Y52" s="6">
        <f>IFERROR(HLOOKUP("twins",[1]pl!$N:$N,pos!Y52),)</f>
        <v>180</v>
      </c>
      <c r="Z52" s="6">
        <f>IFERROR(HLOOKUP("twins",[1]pl!$N:$N,pos!Z52),)</f>
        <v>59</v>
      </c>
      <c r="AA52" s="6">
        <f>IFERROR(HLOOKUP("twins",[1]pl!$N:$N,pos!AA52),)</f>
        <v>525</v>
      </c>
      <c r="AB52" s="6">
        <f>IFERROR(HLOOKUP("twins",[1]pl!$N:$N,pos!AB52),)</f>
        <v>82</v>
      </c>
      <c r="AC52" s="6">
        <f>IFERROR(HLOOKUP("twins",[1]pl!$N:$N,pos!AC52),)</f>
        <v>44</v>
      </c>
      <c r="AD52" s="6">
        <f>IFERROR(HLOOKUP("twins",[1]pl!$N:$N,pos!AD52),)</f>
        <v>22</v>
      </c>
      <c r="AE52" s="6">
        <f>IFERROR(HLOOKUP("twins",[1]pl!$N:$N,pos!AE52),)</f>
        <v>22</v>
      </c>
    </row>
    <row r="53" spans="1:31" x14ac:dyDescent="0.25">
      <c r="A53" s="6">
        <f>IFERROR(HLOOKUP("twins",[1]pl!$N:$N,pos!A53),)</f>
        <v>41</v>
      </c>
      <c r="B53" s="6">
        <f>IFERROR(HLOOKUP("twins",[1]pl!$N:$N,pos!B53),)</f>
        <v>7</v>
      </c>
      <c r="C53" s="6">
        <f>IFERROR(HLOOKUP("twins",[1]pl!$N:$N,pos!C53),)</f>
        <v>14</v>
      </c>
      <c r="D53" s="6">
        <f>IFERROR(HLOOKUP("twins",[1]pl!$N:$N,pos!D53),)</f>
        <v>532</v>
      </c>
      <c r="E53" s="6">
        <f>IFERROR(HLOOKUP("twins",[1]pl!$N:$N,pos!E53),)</f>
        <v>103</v>
      </c>
      <c r="F53" s="6">
        <f>IFERROR(HLOOKUP("twins",[1]pl!$N:$N,pos!F53),)</f>
        <v>0</v>
      </c>
      <c r="G53" s="6">
        <f>IFERROR(HLOOKUP("twins",[1]pl!$N:$N,pos!G53),)</f>
        <v>32</v>
      </c>
      <c r="H53" s="6">
        <f>IFERROR(HLOOKUP("twins",[1]pl!$N:$N,pos!H53),)</f>
        <v>13</v>
      </c>
      <c r="I53" s="6">
        <f>IFERROR(HLOOKUP("twins",[1]pl!$N:$N,pos!I53),)</f>
        <v>42</v>
      </c>
      <c r="J53" s="6">
        <f>IFERROR(HLOOKUP("twins",[1]pl!$N:$N,pos!J53),)</f>
        <v>117</v>
      </c>
      <c r="K53" s="6">
        <f>IFERROR(HLOOKUP("twins",[1]pl!$N:$N,pos!K53),)</f>
        <v>6</v>
      </c>
      <c r="L53" s="6">
        <f>IFERROR(HLOOKUP("twins",[1]pl!$N:$N,pos!L53),)</f>
        <v>1066</v>
      </c>
      <c r="M53" s="6">
        <f>IFERROR(HLOOKUP("twins",[1]pl!$N:$N,pos!M53),)</f>
        <v>220</v>
      </c>
      <c r="N53" s="6">
        <f>IFERROR(HLOOKUP("twins",[1]pl!$N:$N,pos!N53),)</f>
        <v>36</v>
      </c>
      <c r="O53" s="6">
        <f>IFERROR(HLOOKUP("twins",[1]pl!$N:$N,pos!O53),)</f>
        <v>1</v>
      </c>
      <c r="P53" s="6"/>
      <c r="Q53" s="6">
        <f>IFERROR(HLOOKUP("twins",[1]pl!$N:$N,pos!Q53),)</f>
        <v>0</v>
      </c>
      <c r="R53" s="6">
        <f>IFERROR(HLOOKUP("twins",[1]pl!$N:$N,pos!R53),)</f>
        <v>135</v>
      </c>
      <c r="S53" s="6">
        <f>IFERROR(HLOOKUP("twins",[1]pl!$N:$N,pos!S53),)</f>
        <v>108</v>
      </c>
      <c r="T53" s="6">
        <f>IFERROR(HLOOKUP("twins",[1]pl!$N:$N,pos!T53),)</f>
        <v>13</v>
      </c>
      <c r="U53" s="6">
        <f>IFERROR(HLOOKUP("twins",[1]pl!$N:$N,pos!U53),)</f>
        <v>209</v>
      </c>
      <c r="V53" s="6">
        <f>IFERROR(HLOOKUP("twins",[1]pl!$N:$N,pos!V53),)</f>
        <v>0</v>
      </c>
      <c r="W53" s="6">
        <f>IFERROR(HLOOKUP("twins",[1]pl!$N:$N,pos!W53),)</f>
        <v>66</v>
      </c>
      <c r="X53" s="6">
        <f>IFERROR(HLOOKUP("twins",[1]pl!$N:$N,pos!X53),)</f>
        <v>0</v>
      </c>
      <c r="Y53" s="6">
        <f>IFERROR(HLOOKUP("twins",[1]pl!$N:$N,pos!Y53),)</f>
        <v>190</v>
      </c>
      <c r="Z53" s="6">
        <f>IFERROR(HLOOKUP("twins",[1]pl!$N:$N,pos!Z53),)</f>
        <v>56</v>
      </c>
      <c r="AA53" s="6">
        <f>IFERROR(HLOOKUP("twins",[1]pl!$N:$N,pos!AA53),)</f>
        <v>35</v>
      </c>
      <c r="AB53" s="6">
        <f>IFERROR(HLOOKUP("twins",[1]pl!$N:$N,pos!AB53),)</f>
        <v>0</v>
      </c>
      <c r="AC53" s="6">
        <f>IFERROR(HLOOKUP("twins",[1]pl!$N:$N,pos!AC53),)</f>
        <v>643</v>
      </c>
      <c r="AD53" s="6">
        <f>IFERROR(HLOOKUP("twins",[1]pl!$N:$N,pos!AD53),)</f>
        <v>90</v>
      </c>
      <c r="AE53" s="6">
        <f>IFERROR(HLOOKUP("twins",[1]pl!$N:$N,pos!AE53),)</f>
        <v>0</v>
      </c>
    </row>
    <row r="54" spans="1:31" x14ac:dyDescent="0.25">
      <c r="A54" s="6">
        <f>IFERROR(HLOOKUP("twins",[1]pl!$N:$N,pos!A54),)</f>
        <v>7</v>
      </c>
      <c r="B54" s="6">
        <f>IFERROR(HLOOKUP("twins",[1]pl!$N:$N,pos!B54),)</f>
        <v>9</v>
      </c>
      <c r="C54" s="6">
        <f>IFERROR(HLOOKUP("twins",[1]pl!$N:$N,pos!C54),)</f>
        <v>24</v>
      </c>
      <c r="D54" s="6">
        <f>IFERROR(HLOOKUP("twins",[1]pl!$N:$N,pos!D54),)</f>
        <v>1078</v>
      </c>
      <c r="E54" s="6">
        <f>IFERROR(HLOOKUP("twins",[1]pl!$N:$N,pos!E54),)</f>
        <v>28</v>
      </c>
      <c r="F54" s="6">
        <f>IFERROR(HLOOKUP("twins",[1]pl!$N:$N,pos!F54),)</f>
        <v>0</v>
      </c>
      <c r="G54" s="6">
        <f>IFERROR(HLOOKUP("twins",[1]pl!$N:$N,pos!G54),)</f>
        <v>123</v>
      </c>
      <c r="H54" s="6">
        <f>IFERROR(HLOOKUP("twins",[1]pl!$N:$N,pos!H54),)</f>
        <v>26</v>
      </c>
      <c r="I54" s="6">
        <f>IFERROR(HLOOKUP("twins",[1]pl!$N:$N,pos!I54),)</f>
        <v>0</v>
      </c>
      <c r="J54" s="6">
        <f>IFERROR(HLOOKUP("twins",[1]pl!$N:$N,pos!J54),)</f>
        <v>240</v>
      </c>
      <c r="K54" s="6">
        <f>IFERROR(HLOOKUP("twins",[1]pl!$N:$N,pos!K54),)</f>
        <v>29</v>
      </c>
      <c r="L54" s="6">
        <f>IFERROR(HLOOKUP("twins",[1]pl!$N:$N,pos!L54),)</f>
        <v>833</v>
      </c>
      <c r="M54" s="6">
        <f>IFERROR(HLOOKUP("twins",[1]pl!$N:$N,pos!M54),)</f>
        <v>2</v>
      </c>
      <c r="N54" s="6">
        <f>IFERROR(HLOOKUP("twins",[1]pl!$N:$N,pos!N54),)</f>
        <v>1</v>
      </c>
      <c r="O54" s="6">
        <f>IFERROR(HLOOKUP("twins",[1]pl!$N:$N,pos!O54),)</f>
        <v>200</v>
      </c>
      <c r="P54" s="6"/>
      <c r="Q54" s="6">
        <f>IFERROR(HLOOKUP("twins",[1]pl!$N:$N,pos!Q54),)</f>
        <v>176</v>
      </c>
      <c r="R54" s="6">
        <f>IFERROR(HLOOKUP("twins",[1]pl!$N:$N,pos!R54),)</f>
        <v>1</v>
      </c>
      <c r="S54" s="6">
        <f>IFERROR(HLOOKUP("twins",[1]pl!$N:$N,pos!S54),)</f>
        <v>0</v>
      </c>
      <c r="T54" s="6">
        <f>IFERROR(HLOOKUP("twins",[1]pl!$N:$N,pos!T54),)</f>
        <v>64</v>
      </c>
      <c r="U54" s="6">
        <f>IFERROR(HLOOKUP("twins",[1]pl!$N:$N,pos!U54),)</f>
        <v>65</v>
      </c>
      <c r="V54" s="6">
        <f>IFERROR(HLOOKUP("twins",[1]pl!$N:$N,pos!V54),)</f>
        <v>349</v>
      </c>
      <c r="W54" s="6">
        <f>IFERROR(HLOOKUP("twins",[1]pl!$N:$N,pos!W54),)</f>
        <v>14</v>
      </c>
      <c r="X54" s="6">
        <f>IFERROR(HLOOKUP("twins",[1]pl!$N:$N,pos!X54),)</f>
        <v>47</v>
      </c>
      <c r="Y54" s="6">
        <f>IFERROR(HLOOKUP("twins",[1]pl!$N:$N,pos!Y54),)</f>
        <v>8</v>
      </c>
      <c r="Z54" s="6">
        <f>IFERROR(HLOOKUP("twins",[1]pl!$N:$N,pos!Z54),)</f>
        <v>379</v>
      </c>
      <c r="AA54" s="6">
        <f>IFERROR(HLOOKUP("twins",[1]pl!$N:$N,pos!AA54),)</f>
        <v>12</v>
      </c>
      <c r="AB54" s="6">
        <f>IFERROR(HLOOKUP("twins",[1]pl!$N:$N,pos!AB54),)</f>
        <v>35</v>
      </c>
      <c r="AC54" s="6">
        <f>IFERROR(HLOOKUP("twins",[1]pl!$N:$N,pos!AC54),)</f>
        <v>27</v>
      </c>
      <c r="AD54" s="6">
        <f>IFERROR(HLOOKUP("twins",[1]pl!$N:$N,pos!AD54),)</f>
        <v>0</v>
      </c>
      <c r="AE54" s="6">
        <f>IFERROR(HLOOKUP("twins",[1]pl!$N:$N,pos!AE54),)</f>
        <v>18</v>
      </c>
    </row>
    <row r="55" spans="1:31" x14ac:dyDescent="0.25">
      <c r="A55" s="6">
        <f>IFERROR(HLOOKUP("twins",[1]pl!$N:$N,pos!A55),)</f>
        <v>0</v>
      </c>
      <c r="B55" s="6">
        <f>IFERROR(HLOOKUP("twins",[1]pl!$N:$N,pos!B55),)</f>
        <v>0</v>
      </c>
      <c r="C55" s="6">
        <f>IFERROR(HLOOKUP("twins",[1]pl!$N:$N,pos!C55),)</f>
        <v>0</v>
      </c>
      <c r="D55" s="6">
        <f>IFERROR(HLOOKUP("twins",[1]pl!$N:$N,pos!D55),)</f>
        <v>0</v>
      </c>
      <c r="E55" s="6">
        <f>IFERROR(HLOOKUP("twins",[1]pl!$N:$N,pos!E55),)</f>
        <v>0</v>
      </c>
      <c r="F55" s="6">
        <f>IFERROR(HLOOKUP("twins",[1]pl!$N:$N,pos!F55),)</f>
        <v>0</v>
      </c>
      <c r="G55" s="6">
        <f>IFERROR(HLOOKUP("twins",[1]pl!$N:$N,pos!G55),)</f>
        <v>0</v>
      </c>
      <c r="H55" s="6">
        <f>IFERROR(HLOOKUP("twins",[1]pl!$N:$N,pos!H55),)</f>
        <v>0</v>
      </c>
      <c r="I55" s="6">
        <f>IFERROR(HLOOKUP("twins",[1]pl!$N:$N,pos!I55),)</f>
        <v>0</v>
      </c>
      <c r="J55" s="6">
        <f>IFERROR(HLOOKUP("twins",[1]pl!$N:$N,pos!J55),)</f>
        <v>0</v>
      </c>
      <c r="K55" s="6">
        <f>IFERROR(HLOOKUP("twins",[1]pl!$N:$N,pos!K55),)</f>
        <v>0</v>
      </c>
      <c r="L55" s="6">
        <f>IFERROR(HLOOKUP("twins",[1]pl!$N:$N,pos!L55),)</f>
        <v>0</v>
      </c>
      <c r="M55" s="6">
        <f>IFERROR(HLOOKUP("twins",[1]pl!$N:$N,pos!M55),)</f>
        <v>0</v>
      </c>
      <c r="N55" s="6">
        <f>IFERROR(HLOOKUP("twins",[1]pl!$N:$N,pos!N55),)</f>
        <v>0</v>
      </c>
      <c r="O55" s="6">
        <f>IFERROR(HLOOKUP("twins",[1]pl!$N:$N,pos!O55),)</f>
        <v>0</v>
      </c>
      <c r="P55" s="6"/>
      <c r="Q55" s="6">
        <f>IFERROR(HLOOKUP("twins",[1]pl!$N:$N,pos!Q55),)</f>
        <v>0</v>
      </c>
      <c r="R55" s="6">
        <f>IFERROR(HLOOKUP("twins",[1]pl!$N:$N,pos!R55),)</f>
        <v>0</v>
      </c>
      <c r="S55" s="6">
        <f>IFERROR(HLOOKUP("twins",[1]pl!$N:$N,pos!S55),)</f>
        <v>0</v>
      </c>
      <c r="T55" s="6">
        <f>IFERROR(HLOOKUP("twins",[1]pl!$N:$N,pos!T55),)</f>
        <v>0</v>
      </c>
      <c r="U55" s="6">
        <f>IFERROR(HLOOKUP("twins",[1]pl!$N:$N,pos!U55),)</f>
        <v>0</v>
      </c>
      <c r="V55" s="6">
        <f>IFERROR(HLOOKUP("twins",[1]pl!$N:$N,pos!V55),)</f>
        <v>0</v>
      </c>
      <c r="W55" s="6">
        <f>IFERROR(HLOOKUP("twins",[1]pl!$N:$N,pos!W55),)</f>
        <v>0</v>
      </c>
      <c r="X55" s="6">
        <f>IFERROR(HLOOKUP("twins",[1]pl!$N:$N,pos!X55),)</f>
        <v>0</v>
      </c>
      <c r="Y55" s="6">
        <f>IFERROR(HLOOKUP("twins",[1]pl!$N:$N,pos!Y55),)</f>
        <v>0</v>
      </c>
      <c r="Z55" s="6">
        <f>IFERROR(HLOOKUP("twins",[1]pl!$N:$N,pos!Z55),)</f>
        <v>0</v>
      </c>
      <c r="AA55" s="6">
        <f>IFERROR(HLOOKUP("twins",[1]pl!$N:$N,pos!AA55),)</f>
        <v>0</v>
      </c>
      <c r="AB55" s="6">
        <f>IFERROR(HLOOKUP("twins",[1]pl!$N:$N,pos!AB55),)</f>
        <v>0</v>
      </c>
      <c r="AC55" s="6">
        <f>IFERROR(HLOOKUP("twins",[1]pl!$N:$N,pos!AC55),)</f>
        <v>0</v>
      </c>
      <c r="AD55" s="6">
        <f>IFERROR(HLOOKUP("twins",[1]pl!$N:$N,pos!AD55),)</f>
        <v>0</v>
      </c>
      <c r="AE55" s="6">
        <f>IFERROR(HLOOKUP("twins",[1]pl!$N:$N,pos!AE55),)</f>
        <v>0</v>
      </c>
    </row>
    <row r="56" spans="1:31" x14ac:dyDescent="0.25">
      <c r="A56" s="6">
        <f>IFERROR(HLOOKUP("twins",[1]pl!$N:$N,pos!A56),)</f>
        <v>0</v>
      </c>
      <c r="B56" s="6">
        <f>IFERROR(HLOOKUP("twins",[1]pl!$N:$N,pos!B56),)</f>
        <v>0</v>
      </c>
      <c r="C56" s="6">
        <f>IFERROR(HLOOKUP("twins",[1]pl!$N:$N,pos!C56),)</f>
        <v>0</v>
      </c>
      <c r="D56" s="6">
        <f>IFERROR(HLOOKUP("twins",[1]pl!$N:$N,pos!D56),)</f>
        <v>0</v>
      </c>
      <c r="E56" s="6">
        <f>IFERROR(HLOOKUP("twins",[1]pl!$N:$N,pos!E56),)</f>
        <v>0</v>
      </c>
      <c r="F56" s="6">
        <f>IFERROR(HLOOKUP("twins",[1]pl!$N:$N,pos!F56),)</f>
        <v>0</v>
      </c>
      <c r="G56" s="6">
        <f>IFERROR(HLOOKUP("twins",[1]pl!$N:$N,pos!G56),)</f>
        <v>0</v>
      </c>
      <c r="H56" s="6">
        <f>IFERROR(HLOOKUP("twins",[1]pl!$N:$N,pos!H56),)</f>
        <v>0</v>
      </c>
      <c r="I56" s="6">
        <f>IFERROR(HLOOKUP("twins",[1]pl!$N:$N,pos!I56),)</f>
        <v>0</v>
      </c>
      <c r="J56" s="6">
        <f>IFERROR(HLOOKUP("twins",[1]pl!$N:$N,pos!J56),)</f>
        <v>0</v>
      </c>
      <c r="K56" s="6">
        <f>IFERROR(HLOOKUP("twins",[1]pl!$N:$N,pos!K56),)</f>
        <v>0</v>
      </c>
      <c r="L56" s="6">
        <f>IFERROR(HLOOKUP("twins",[1]pl!$N:$N,pos!L56),)</f>
        <v>0</v>
      </c>
      <c r="M56" s="6">
        <f>IFERROR(HLOOKUP("twins",[1]pl!$N:$N,pos!M56),)</f>
        <v>0</v>
      </c>
      <c r="N56" s="6">
        <f>IFERROR(HLOOKUP("twins",[1]pl!$N:$N,pos!N56),)</f>
        <v>0</v>
      </c>
      <c r="O56" s="6">
        <f>IFERROR(HLOOKUP("twins",[1]pl!$N:$N,pos!O56),)</f>
        <v>0</v>
      </c>
      <c r="P56" s="6"/>
      <c r="Q56" s="6">
        <f>IFERROR(HLOOKUP("twins",[1]pl!$N:$N,pos!Q56),)</f>
        <v>0</v>
      </c>
      <c r="R56" s="6">
        <f>IFERROR(HLOOKUP("twins",[1]pl!$N:$N,pos!R56),)</f>
        <v>0</v>
      </c>
      <c r="S56" s="6">
        <f>IFERROR(HLOOKUP("twins",[1]pl!$N:$N,pos!S56),)</f>
        <v>0</v>
      </c>
      <c r="T56" s="6">
        <f>IFERROR(HLOOKUP("twins",[1]pl!$N:$N,pos!T56),)</f>
        <v>0</v>
      </c>
      <c r="U56" s="6">
        <f>IFERROR(HLOOKUP("twins",[1]pl!$N:$N,pos!U56),)</f>
        <v>0</v>
      </c>
      <c r="V56" s="6">
        <f>IFERROR(HLOOKUP("twins",[1]pl!$N:$N,pos!V56),)</f>
        <v>0</v>
      </c>
      <c r="W56" s="6">
        <f>IFERROR(HLOOKUP("twins",[1]pl!$N:$N,pos!W56),)</f>
        <v>0</v>
      </c>
      <c r="X56" s="6">
        <f>IFERROR(HLOOKUP("twins",[1]pl!$N:$N,pos!X56),)</f>
        <v>0</v>
      </c>
      <c r="Y56" s="6">
        <f>IFERROR(HLOOKUP("twins",[1]pl!$N:$N,pos!Y56),)</f>
        <v>0</v>
      </c>
      <c r="Z56" s="6">
        <f>IFERROR(HLOOKUP("twins",[1]pl!$N:$N,pos!Z56),)</f>
        <v>0</v>
      </c>
      <c r="AA56" s="6">
        <f>IFERROR(HLOOKUP("twins",[1]pl!$N:$N,pos!AA56),)</f>
        <v>0</v>
      </c>
      <c r="AB56" s="6">
        <f>IFERROR(HLOOKUP("twins",[1]pl!$N:$N,pos!AB56),)</f>
        <v>0</v>
      </c>
      <c r="AC56" s="6">
        <f>IFERROR(HLOOKUP("twins",[1]pl!$N:$N,pos!AC56),)</f>
        <v>0</v>
      </c>
      <c r="AD56" s="6">
        <f>IFERROR(HLOOKUP("twins",[1]pl!$N:$N,pos!AD56),)</f>
        <v>0</v>
      </c>
      <c r="AE56" s="6">
        <f>IFERROR(HLOOKUP("twins",[1]pl!$N:$N,pos!AE56),)</f>
        <v>0</v>
      </c>
    </row>
    <row r="57" spans="1:31" x14ac:dyDescent="0.25">
      <c r="A57" s="6">
        <f>IFERROR(HLOOKUP("twins",[1]pl!$N:$N,pos!A57),)</f>
        <v>0</v>
      </c>
      <c r="B57" s="6">
        <f>IFERROR(HLOOKUP("twins",[1]pl!$N:$N,pos!B57),)</f>
        <v>0</v>
      </c>
      <c r="C57" s="6">
        <f>IFERROR(HLOOKUP("twins",[1]pl!$N:$N,pos!C57),)</f>
        <v>0</v>
      </c>
      <c r="D57" s="6">
        <f>IFERROR(HLOOKUP("twins",[1]pl!$N:$N,pos!D57),)</f>
        <v>0</v>
      </c>
      <c r="E57" s="6">
        <f>IFERROR(HLOOKUP("twins",[1]pl!$N:$N,pos!E57),)</f>
        <v>0</v>
      </c>
      <c r="F57" s="6">
        <f>IFERROR(HLOOKUP("twins",[1]pl!$N:$N,pos!F57),)</f>
        <v>0</v>
      </c>
      <c r="G57" s="6">
        <f>IFERROR(HLOOKUP("twins",[1]pl!$N:$N,pos!G57),)</f>
        <v>0</v>
      </c>
      <c r="H57" s="6">
        <f>IFERROR(HLOOKUP("twins",[1]pl!$N:$N,pos!H57),)</f>
        <v>0</v>
      </c>
      <c r="I57" s="6">
        <f>IFERROR(HLOOKUP("twins",[1]pl!$N:$N,pos!I57),)</f>
        <v>0</v>
      </c>
      <c r="J57" s="6">
        <f>IFERROR(HLOOKUP("twins",[1]pl!$N:$N,pos!J57),)</f>
        <v>0</v>
      </c>
      <c r="K57" s="6">
        <f>IFERROR(HLOOKUP("twins",[1]pl!$N:$N,pos!K57),)</f>
        <v>0</v>
      </c>
      <c r="L57" s="6">
        <f>IFERROR(HLOOKUP("twins",[1]pl!$N:$N,pos!L57),)</f>
        <v>0</v>
      </c>
      <c r="M57" s="6">
        <f>IFERROR(HLOOKUP("twins",[1]pl!$N:$N,pos!M57),)</f>
        <v>0</v>
      </c>
      <c r="N57" s="6">
        <f>IFERROR(HLOOKUP("twins",[1]pl!$N:$N,pos!N57),)</f>
        <v>0</v>
      </c>
      <c r="O57" s="6">
        <f>IFERROR(HLOOKUP("twins",[1]pl!$N:$N,pos!O57),)</f>
        <v>0</v>
      </c>
      <c r="P57" s="6"/>
      <c r="Q57" s="6">
        <f>IFERROR(HLOOKUP("twins",[1]pl!$N:$N,pos!Q57),)</f>
        <v>0</v>
      </c>
      <c r="R57" s="6">
        <f>IFERROR(HLOOKUP("twins",[1]pl!$N:$N,pos!R57),)</f>
        <v>0</v>
      </c>
      <c r="S57" s="6">
        <f>IFERROR(HLOOKUP("twins",[1]pl!$N:$N,pos!S57),)</f>
        <v>0</v>
      </c>
      <c r="T57" s="6">
        <f>IFERROR(HLOOKUP("twins",[1]pl!$N:$N,pos!T57),)</f>
        <v>0</v>
      </c>
      <c r="U57" s="6">
        <f>IFERROR(HLOOKUP("twins",[1]pl!$N:$N,pos!U57),)</f>
        <v>0</v>
      </c>
      <c r="V57" s="6">
        <f>IFERROR(HLOOKUP("twins",[1]pl!$N:$N,pos!V57),)</f>
        <v>0</v>
      </c>
      <c r="W57" s="6">
        <f>IFERROR(HLOOKUP("twins",[1]pl!$N:$N,pos!W57),)</f>
        <v>0</v>
      </c>
      <c r="X57" s="6">
        <f>IFERROR(HLOOKUP("twins",[1]pl!$N:$N,pos!X57),)</f>
        <v>0</v>
      </c>
      <c r="Y57" s="6">
        <f>IFERROR(HLOOKUP("twins",[1]pl!$N:$N,pos!Y57),)</f>
        <v>0</v>
      </c>
      <c r="Z57" s="6">
        <f>IFERROR(HLOOKUP("twins",[1]pl!$N:$N,pos!Z57),)</f>
        <v>0</v>
      </c>
      <c r="AA57" s="6">
        <f>IFERROR(HLOOKUP("twins",[1]pl!$N:$N,pos!AA57),)</f>
        <v>0</v>
      </c>
      <c r="AB57" s="6">
        <f>IFERROR(HLOOKUP("twins",[1]pl!$N:$N,pos!AB57),)</f>
        <v>0</v>
      </c>
      <c r="AC57" s="6">
        <f>IFERROR(HLOOKUP("twins",[1]pl!$N:$N,pos!AC57),)</f>
        <v>0</v>
      </c>
      <c r="AD57" s="6">
        <f>IFERROR(HLOOKUP("twins",[1]pl!$N:$N,pos!AD57),)</f>
        <v>0</v>
      </c>
      <c r="AE57" s="6">
        <f>IFERROR(HLOOKUP("twins",[1]pl!$N:$N,pos!AE57),)</f>
        <v>0</v>
      </c>
    </row>
    <row r="58" spans="1:31" x14ac:dyDescent="0.25">
      <c r="A58" s="6">
        <f>IFERROR(HLOOKUP("twins",[1]pl!$N:$N,pos!A58),)</f>
        <v>0</v>
      </c>
      <c r="B58" s="6">
        <f>IFERROR(HLOOKUP("twins",[1]pl!$N:$N,pos!B58),)</f>
        <v>0</v>
      </c>
      <c r="C58" s="6">
        <f>IFERROR(HLOOKUP("twins",[1]pl!$N:$N,pos!C58),)</f>
        <v>0</v>
      </c>
      <c r="D58" s="6">
        <f>IFERROR(HLOOKUP("twins",[1]pl!$N:$N,pos!D58),)</f>
        <v>0</v>
      </c>
      <c r="E58" s="6">
        <f>IFERROR(HLOOKUP("twins",[1]pl!$N:$N,pos!E58),)</f>
        <v>0</v>
      </c>
      <c r="F58" s="6">
        <f>IFERROR(HLOOKUP("twins",[1]pl!$N:$N,pos!F58),)</f>
        <v>0</v>
      </c>
      <c r="G58" s="6">
        <f>IFERROR(HLOOKUP("twins",[1]pl!$N:$N,pos!G58),)</f>
        <v>0</v>
      </c>
      <c r="H58" s="6">
        <f>IFERROR(HLOOKUP("twins",[1]pl!$N:$N,pos!H58),)</f>
        <v>0</v>
      </c>
      <c r="I58" s="6">
        <f>IFERROR(HLOOKUP("twins",[1]pl!$N:$N,pos!I58),)</f>
        <v>0</v>
      </c>
      <c r="J58" s="6">
        <f>IFERROR(HLOOKUP("twins",[1]pl!$N:$N,pos!J58),)</f>
        <v>0</v>
      </c>
      <c r="K58" s="6">
        <f>IFERROR(HLOOKUP("twins",[1]pl!$N:$N,pos!K58),)</f>
        <v>0</v>
      </c>
      <c r="L58" s="6">
        <f>IFERROR(HLOOKUP("twins",[1]pl!$N:$N,pos!L58),)</f>
        <v>0</v>
      </c>
      <c r="M58" s="6">
        <f>IFERROR(HLOOKUP("twins",[1]pl!$N:$N,pos!M58),)</f>
        <v>0</v>
      </c>
      <c r="N58" s="6">
        <f>IFERROR(HLOOKUP("twins",[1]pl!$N:$N,pos!N58),)</f>
        <v>0</v>
      </c>
      <c r="O58" s="6">
        <f>IFERROR(HLOOKUP("twins",[1]pl!$N:$N,pos!O58),)</f>
        <v>0</v>
      </c>
      <c r="P58" s="6"/>
      <c r="Q58" s="6">
        <f>IFERROR(HLOOKUP("twins",[1]pl!$N:$N,pos!Q58),)</f>
        <v>0</v>
      </c>
      <c r="R58" s="6">
        <f>IFERROR(HLOOKUP("twins",[1]pl!$N:$N,pos!R58),)</f>
        <v>0</v>
      </c>
      <c r="S58" s="6">
        <f>IFERROR(HLOOKUP("twins",[1]pl!$N:$N,pos!S58),)</f>
        <v>0</v>
      </c>
      <c r="T58" s="6">
        <f>IFERROR(HLOOKUP("twins",[1]pl!$N:$N,pos!T58),)</f>
        <v>0</v>
      </c>
      <c r="U58" s="6">
        <f>IFERROR(HLOOKUP("twins",[1]pl!$N:$N,pos!U58),)</f>
        <v>0</v>
      </c>
      <c r="V58" s="6">
        <f>IFERROR(HLOOKUP("twins",[1]pl!$N:$N,pos!V58),)</f>
        <v>0</v>
      </c>
      <c r="W58" s="6">
        <f>IFERROR(HLOOKUP("twins",[1]pl!$N:$N,pos!W58),)</f>
        <v>0</v>
      </c>
      <c r="X58" s="6">
        <f>IFERROR(HLOOKUP("twins",[1]pl!$N:$N,pos!X58),)</f>
        <v>0</v>
      </c>
      <c r="Y58" s="6">
        <f>IFERROR(HLOOKUP("twins",[1]pl!$N:$N,pos!Y58),)</f>
        <v>0</v>
      </c>
      <c r="Z58" s="6">
        <f>IFERROR(HLOOKUP("twins",[1]pl!$N:$N,pos!Z58),)</f>
        <v>0</v>
      </c>
      <c r="AA58" s="6">
        <f>IFERROR(HLOOKUP("twins",[1]pl!$N:$N,pos!AA58),)</f>
        <v>0</v>
      </c>
      <c r="AB58" s="6">
        <f>IFERROR(HLOOKUP("twins",[1]pl!$N:$N,pos!AB58),)</f>
        <v>0</v>
      </c>
      <c r="AC58" s="6">
        <f>IFERROR(HLOOKUP("twins",[1]pl!$N:$N,pos!AC58),)</f>
        <v>0</v>
      </c>
      <c r="AD58" s="6">
        <f>IFERROR(HLOOKUP("twins",[1]pl!$N:$N,pos!AD58),)</f>
        <v>0</v>
      </c>
      <c r="AE58" s="6">
        <f>IFERROR(HLOOKUP("twins",[1]pl!$N:$N,pos!AE58),)</f>
        <v>0</v>
      </c>
    </row>
    <row r="59" spans="1:31" x14ac:dyDescent="0.25">
      <c r="A59" s="6">
        <f>IFERROR(HLOOKUP("twins",[1]pl!$N:$N,pos!A59),)</f>
        <v>0</v>
      </c>
      <c r="B59" s="6">
        <f>IFERROR(HLOOKUP("twins",[1]pl!$N:$N,pos!B59),)</f>
        <v>0</v>
      </c>
      <c r="C59" s="6">
        <f>IFERROR(HLOOKUP("twins",[1]pl!$N:$N,pos!C59),)</f>
        <v>0</v>
      </c>
      <c r="D59" s="6">
        <f>IFERROR(HLOOKUP("twins",[1]pl!$N:$N,pos!D59),)</f>
        <v>0</v>
      </c>
      <c r="E59" s="6">
        <f>IFERROR(HLOOKUP("twins",[1]pl!$N:$N,pos!E59),)</f>
        <v>0</v>
      </c>
      <c r="F59" s="6">
        <f>IFERROR(HLOOKUP("twins",[1]pl!$N:$N,pos!F59),)</f>
        <v>0</v>
      </c>
      <c r="G59" s="6">
        <f>IFERROR(HLOOKUP("twins",[1]pl!$N:$N,pos!G59),)</f>
        <v>0</v>
      </c>
      <c r="H59" s="6">
        <f>IFERROR(HLOOKUP("twins",[1]pl!$N:$N,pos!H59),)</f>
        <v>0</v>
      </c>
      <c r="I59" s="6">
        <f>IFERROR(HLOOKUP("twins",[1]pl!$N:$N,pos!I59),)</f>
        <v>0</v>
      </c>
      <c r="J59" s="6">
        <f>IFERROR(HLOOKUP("twins",[1]pl!$N:$N,pos!J59),)</f>
        <v>0</v>
      </c>
      <c r="K59" s="6">
        <f>IFERROR(HLOOKUP("twins",[1]pl!$N:$N,pos!K59),)</f>
        <v>0</v>
      </c>
      <c r="L59" s="6">
        <f>IFERROR(HLOOKUP("twins",[1]pl!$N:$N,pos!L59),)</f>
        <v>0</v>
      </c>
      <c r="M59" s="6">
        <f>IFERROR(HLOOKUP("twins",[1]pl!$N:$N,pos!M59),)</f>
        <v>0</v>
      </c>
      <c r="N59" s="6">
        <f>IFERROR(HLOOKUP("twins",[1]pl!$N:$N,pos!N59),)</f>
        <v>0</v>
      </c>
      <c r="O59" s="6">
        <f>IFERROR(HLOOKUP("twins",[1]pl!$N:$N,pos!O59),)</f>
        <v>0</v>
      </c>
      <c r="P59" s="6"/>
      <c r="Q59" s="6">
        <f>IFERROR(HLOOKUP("twins",[1]pl!$N:$N,pos!Q59),)</f>
        <v>0</v>
      </c>
      <c r="R59" s="6">
        <f>IFERROR(HLOOKUP("twins",[1]pl!$N:$N,pos!R59),)</f>
        <v>0</v>
      </c>
      <c r="S59" s="6">
        <f>IFERROR(HLOOKUP("twins",[1]pl!$N:$N,pos!S59),)</f>
        <v>0</v>
      </c>
      <c r="T59" s="6">
        <f>IFERROR(HLOOKUP("twins",[1]pl!$N:$N,pos!T59),)</f>
        <v>0</v>
      </c>
      <c r="U59" s="6">
        <f>IFERROR(HLOOKUP("twins",[1]pl!$N:$N,pos!U59),)</f>
        <v>0</v>
      </c>
      <c r="V59" s="6">
        <f>IFERROR(HLOOKUP("twins",[1]pl!$N:$N,pos!V59),)</f>
        <v>0</v>
      </c>
      <c r="W59" s="6">
        <f>IFERROR(HLOOKUP("twins",[1]pl!$N:$N,pos!W59),)</f>
        <v>0</v>
      </c>
      <c r="X59" s="6">
        <f>IFERROR(HLOOKUP("twins",[1]pl!$N:$N,pos!X59),)</f>
        <v>0</v>
      </c>
      <c r="Y59" s="6">
        <f>IFERROR(HLOOKUP("twins",[1]pl!$N:$N,pos!Y59),)</f>
        <v>0</v>
      </c>
      <c r="Z59" s="6">
        <f>IFERROR(HLOOKUP("twins",[1]pl!$N:$N,pos!Z59),)</f>
        <v>0</v>
      </c>
      <c r="AA59" s="6">
        <f>IFERROR(HLOOKUP("twins",[1]pl!$N:$N,pos!AA59),)</f>
        <v>0</v>
      </c>
      <c r="AB59" s="6">
        <f>IFERROR(HLOOKUP("twins",[1]pl!$N:$N,pos!AB59),)</f>
        <v>0</v>
      </c>
      <c r="AC59" s="6">
        <f>IFERROR(HLOOKUP("twins",[1]pl!$N:$N,pos!AC59),)</f>
        <v>0</v>
      </c>
      <c r="AD59" s="6">
        <f>IFERROR(HLOOKUP("twins",[1]pl!$N:$N,pos!AD59),)</f>
        <v>0</v>
      </c>
      <c r="AE59" s="6">
        <f>IFERROR(HLOOKUP("twins",[1]pl!$N:$N,pos!AE59),)</f>
        <v>0</v>
      </c>
    </row>
    <row r="60" spans="1:31" x14ac:dyDescent="0.25">
      <c r="A60" s="6">
        <f>IFERROR(HLOOKUP("twins",[1]pl!$N:$N,pos!A60),)</f>
        <v>0</v>
      </c>
      <c r="B60" s="6">
        <f>IFERROR(HLOOKUP("twins",[1]pl!$N:$N,pos!B60),)</f>
        <v>0</v>
      </c>
      <c r="C60" s="6">
        <f>IFERROR(HLOOKUP("twins",[1]pl!$N:$N,pos!C60),)</f>
        <v>0</v>
      </c>
      <c r="D60" s="6">
        <f>IFERROR(HLOOKUP("twins",[1]pl!$N:$N,pos!D60),)</f>
        <v>0</v>
      </c>
      <c r="E60" s="6">
        <f>IFERROR(HLOOKUP("twins",[1]pl!$N:$N,pos!E60),)</f>
        <v>0</v>
      </c>
      <c r="F60" s="6">
        <f>IFERROR(HLOOKUP("twins",[1]pl!$N:$N,pos!F60),)</f>
        <v>0</v>
      </c>
      <c r="G60" s="6">
        <f>IFERROR(HLOOKUP("twins",[1]pl!$N:$N,pos!G60),)</f>
        <v>0</v>
      </c>
      <c r="H60" s="6">
        <f>IFERROR(HLOOKUP("twins",[1]pl!$N:$N,pos!H60),)</f>
        <v>0</v>
      </c>
      <c r="I60" s="6">
        <f>IFERROR(HLOOKUP("twins",[1]pl!$N:$N,pos!I60),)</f>
        <v>0</v>
      </c>
      <c r="J60" s="6">
        <f>IFERROR(HLOOKUP("twins",[1]pl!$N:$N,pos!J60),)</f>
        <v>0</v>
      </c>
      <c r="K60" s="6">
        <f>IFERROR(HLOOKUP("twins",[1]pl!$N:$N,pos!K60),)</f>
        <v>0</v>
      </c>
      <c r="L60" s="6">
        <f>IFERROR(HLOOKUP("twins",[1]pl!$N:$N,pos!L60),)</f>
        <v>0</v>
      </c>
      <c r="M60" s="6">
        <f>IFERROR(HLOOKUP("twins",[1]pl!$N:$N,pos!M60),)</f>
        <v>0</v>
      </c>
      <c r="N60" s="6">
        <f>IFERROR(HLOOKUP("twins",[1]pl!$N:$N,pos!N60),)</f>
        <v>0</v>
      </c>
      <c r="O60" s="6">
        <f>IFERROR(HLOOKUP("twins",[1]pl!$N:$N,pos!O60),)</f>
        <v>0</v>
      </c>
      <c r="P60" s="6"/>
      <c r="Q60" s="6">
        <f>IFERROR(HLOOKUP("twins",[1]pl!$N:$N,pos!Q60),)</f>
        <v>0</v>
      </c>
      <c r="R60" s="6">
        <f>IFERROR(HLOOKUP("twins",[1]pl!$N:$N,pos!R60),)</f>
        <v>0</v>
      </c>
      <c r="S60" s="6">
        <f>IFERROR(HLOOKUP("twins",[1]pl!$N:$N,pos!S60),)</f>
        <v>0</v>
      </c>
      <c r="T60" s="6">
        <f>IFERROR(HLOOKUP("twins",[1]pl!$N:$N,pos!T60),)</f>
        <v>0</v>
      </c>
      <c r="U60" s="6">
        <f>IFERROR(HLOOKUP("twins",[1]pl!$N:$N,pos!U60),)</f>
        <v>0</v>
      </c>
      <c r="V60" s="6">
        <f>IFERROR(HLOOKUP("twins",[1]pl!$N:$N,pos!V60),)</f>
        <v>0</v>
      </c>
      <c r="W60" s="6">
        <f>IFERROR(HLOOKUP("twins",[1]pl!$N:$N,pos!W60),)</f>
        <v>0</v>
      </c>
      <c r="X60" s="6">
        <f>IFERROR(HLOOKUP("twins",[1]pl!$N:$N,pos!X60),)</f>
        <v>0</v>
      </c>
      <c r="Y60" s="6">
        <f>IFERROR(HLOOKUP("twins",[1]pl!$N:$N,pos!Y60),)</f>
        <v>0</v>
      </c>
      <c r="Z60" s="6">
        <f>IFERROR(HLOOKUP("twins",[1]pl!$N:$N,pos!Z60),)</f>
        <v>0</v>
      </c>
      <c r="AA60" s="6">
        <f>IFERROR(HLOOKUP("twins",[1]pl!$N:$N,pos!AA60),)</f>
        <v>0</v>
      </c>
      <c r="AB60" s="6">
        <f>IFERROR(HLOOKUP("twins",[1]pl!$N:$N,pos!AB60),)</f>
        <v>0</v>
      </c>
      <c r="AC60" s="6">
        <f>IFERROR(HLOOKUP("twins",[1]pl!$N:$N,pos!AC60),)</f>
        <v>0</v>
      </c>
      <c r="AD60" s="6">
        <f>IFERROR(HLOOKUP("twins",[1]pl!$N:$N,pos!AD60),)</f>
        <v>0</v>
      </c>
      <c r="AE60" s="6">
        <f>IFERROR(HLOOKUP("twins",[1]pl!$N:$N,pos!AE60),)</f>
        <v>0</v>
      </c>
    </row>
    <row r="61" spans="1:3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</sheetData>
  <pageMargins left="0.7" right="0.7" top="0.75" bottom="0.75" header="0.3" footer="0.3"/>
  <pageSetup paperSize="0" orientation="portrait" horizontalDpi="203" verticalDpi="20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5" width="3" style="2" bestFit="1" customWidth="1"/>
    <col min="16" max="16" width="3.5703125" style="2" customWidth="1"/>
    <col min="17" max="21" width="3" style="2" bestFit="1" customWidth="1"/>
    <col min="22" max="22" width="4" style="2" bestFit="1" customWidth="1"/>
    <col min="23" max="31" width="3" style="2" bestFit="1" customWidth="1"/>
    <col min="32" max="16384" width="9.140625" style="2"/>
  </cols>
  <sheetData>
    <row r="1" spans="1:31" x14ac:dyDescent="0.25">
      <c r="A1" s="6">
        <f>IFERROR(HLOOKUP("tr",[1]pl!$I:$I,pos!A1),)</f>
        <v>48</v>
      </c>
      <c r="B1" s="6">
        <f>IFERROR(HLOOKUP("tr",[1]pl!$I:$I,pos!B1),)</f>
        <v>45</v>
      </c>
      <c r="C1" s="6">
        <f>IFERROR(HLOOKUP("tr",[1]pl!$I:$I,pos!C1),)</f>
        <v>42</v>
      </c>
      <c r="D1" s="6">
        <f>IFERROR(HLOOKUP("tr",[1]pl!$I:$I,pos!D1),)</f>
        <v>66</v>
      </c>
      <c r="E1" s="6">
        <f>IFERROR(HLOOKUP("tr",[1]pl!$I:$I,pos!E1),)</f>
        <v>46</v>
      </c>
      <c r="F1" s="6">
        <f>IFERROR(HLOOKUP("tr",[1]pl!$I:$I,pos!F1),)</f>
        <v>51</v>
      </c>
      <c r="G1" s="6">
        <f>IFERROR(HLOOKUP("tr",[1]pl!$I:$I,pos!G1),)</f>
        <v>46</v>
      </c>
      <c r="H1" s="6">
        <f>IFERROR(HLOOKUP("tr",[1]pl!$I:$I,pos!H1),)</f>
        <v>47</v>
      </c>
      <c r="I1" s="6">
        <f>IFERROR(HLOOKUP("tr",[1]pl!$I:$I,pos!I1),)</f>
        <v>43</v>
      </c>
      <c r="J1" s="6">
        <f>IFERROR(HLOOKUP("tr",[1]pl!$I:$I,pos!J1),)</f>
        <v>46</v>
      </c>
      <c r="K1" s="6">
        <f>IFERROR(HLOOKUP("tr",[1]pl!$I:$I,pos!K1),)</f>
        <v>52</v>
      </c>
      <c r="L1" s="6">
        <f>IFERROR(HLOOKUP("tr",[1]pl!$I:$I,pos!L1),)</f>
        <v>51</v>
      </c>
      <c r="M1" s="6">
        <f>IFERROR(HLOOKUP("tr",[1]pl!$I:$I,pos!M1),)</f>
        <v>48</v>
      </c>
      <c r="N1" s="6">
        <f>IFERROR(HLOOKUP("tr",[1]pl!$I:$I,pos!N1),)</f>
        <v>49</v>
      </c>
      <c r="O1" s="6">
        <f>IFERROR(HLOOKUP("tr",[1]pl!$I:$I,pos!O1),)</f>
        <v>50</v>
      </c>
      <c r="P1" s="6"/>
      <c r="Q1" s="6">
        <f>IFERROR(HLOOKUP("tr",[1]pl!$I:$I,pos!Q1),)</f>
        <v>54</v>
      </c>
      <c r="R1" s="6">
        <f>IFERROR(HLOOKUP("tr",[1]pl!$I:$I,pos!R1),)</f>
        <v>47</v>
      </c>
      <c r="S1" s="6">
        <f>IFERROR(HLOOKUP("tr",[1]pl!$I:$I,pos!S1),)</f>
        <v>48</v>
      </c>
      <c r="T1" s="6">
        <f>IFERROR(HLOOKUP("tr",[1]pl!$I:$I,pos!T1),)</f>
        <v>53</v>
      </c>
      <c r="U1" s="6">
        <f>IFERROR(HLOOKUP("tr",[1]pl!$I:$I,pos!U1),)</f>
        <v>50</v>
      </c>
      <c r="V1" s="6">
        <f>IFERROR(HLOOKUP("tr",[1]pl!$I:$I,pos!V1),)</f>
        <v>50</v>
      </c>
      <c r="W1" s="6">
        <f>IFERROR(HLOOKUP("tr",[1]pl!$I:$I,pos!W1),)</f>
        <v>45</v>
      </c>
      <c r="X1" s="6">
        <f>IFERROR(HLOOKUP("tr",[1]pl!$I:$I,pos!X1),)</f>
        <v>48</v>
      </c>
      <c r="Y1" s="6">
        <f>IFERROR(HLOOKUP("tr",[1]pl!$I:$I,pos!Y1),)</f>
        <v>47</v>
      </c>
      <c r="Z1" s="6">
        <f>IFERROR(HLOOKUP("tr",[1]pl!$I:$I,pos!Z1),)</f>
        <v>49</v>
      </c>
      <c r="AA1" s="6">
        <f>IFERROR(HLOOKUP("tr",[1]pl!$I:$I,pos!AA1),)</f>
        <v>43</v>
      </c>
      <c r="AB1" s="6">
        <f>IFERROR(HLOOKUP("tr",[1]pl!$I:$I,pos!AB1),)</f>
        <v>44</v>
      </c>
      <c r="AC1" s="6">
        <f>IFERROR(HLOOKUP("tr",[1]pl!$I:$I,pos!AC1),)</f>
        <v>47</v>
      </c>
      <c r="AD1" s="6">
        <f>IFERROR(HLOOKUP("tr",[1]pl!$I:$I,pos!AD1),)</f>
        <v>49</v>
      </c>
      <c r="AE1" s="6">
        <f>IFERROR(HLOOKUP("tr",[1]pl!$I:$I,pos!AE1),)</f>
        <v>46</v>
      </c>
    </row>
    <row r="2" spans="1:31" x14ac:dyDescent="0.25">
      <c r="A2" s="6">
        <f>IFERROR(HLOOKUP("tr",[1]pl!$I:$I,pos!A2),)</f>
        <v>50</v>
      </c>
      <c r="B2" s="6">
        <f>IFERROR(HLOOKUP("tr",[1]pl!$I:$I,pos!B2),)</f>
        <v>58</v>
      </c>
      <c r="C2" s="6">
        <f>IFERROR(HLOOKUP("tr",[1]pl!$I:$I,pos!C2),)</f>
        <v>48</v>
      </c>
      <c r="D2" s="6">
        <f>IFERROR(HLOOKUP("tr",[1]pl!$I:$I,pos!D2),)</f>
        <v>45</v>
      </c>
      <c r="E2" s="6">
        <f>IFERROR(HLOOKUP("tr",[1]pl!$I:$I,pos!E2),)</f>
        <v>45</v>
      </c>
      <c r="F2" s="6">
        <f>IFERROR(HLOOKUP("tr",[1]pl!$I:$I,pos!F2),)</f>
        <v>46</v>
      </c>
      <c r="G2" s="6">
        <f>IFERROR(HLOOKUP("tr",[1]pl!$I:$I,pos!G2),)</f>
        <v>53</v>
      </c>
      <c r="H2" s="6">
        <f>IFERROR(HLOOKUP("tr",[1]pl!$I:$I,pos!H2),)</f>
        <v>50</v>
      </c>
      <c r="I2" s="6">
        <f>IFERROR(HLOOKUP("tr",[1]pl!$I:$I,pos!I2),)</f>
        <v>51</v>
      </c>
      <c r="J2" s="6">
        <f>IFERROR(HLOOKUP("tr",[1]pl!$I:$I,pos!J2),)</f>
        <v>51</v>
      </c>
      <c r="K2" s="6">
        <f>IFERROR(HLOOKUP("tr",[1]pl!$I:$I,pos!K2),)</f>
        <v>47</v>
      </c>
      <c r="L2" s="6">
        <f>IFERROR(HLOOKUP("tr",[1]pl!$I:$I,pos!L2),)</f>
        <v>44</v>
      </c>
      <c r="M2" s="6">
        <f>IFERROR(HLOOKUP("tr",[1]pl!$I:$I,pos!M2),)</f>
        <v>45</v>
      </c>
      <c r="N2" s="6">
        <f>IFERROR(HLOOKUP("tr",[1]pl!$I:$I,pos!N2),)</f>
        <v>48</v>
      </c>
      <c r="O2" s="6">
        <f>IFERROR(HLOOKUP("tr",[1]pl!$I:$I,pos!O2),)</f>
        <v>54</v>
      </c>
      <c r="P2" s="6"/>
      <c r="Q2" s="6">
        <f>IFERROR(HLOOKUP("tr",[1]pl!$I:$I,pos!Q2),)</f>
        <v>40</v>
      </c>
      <c r="R2" s="6">
        <f>IFERROR(HLOOKUP("tr",[1]pl!$I:$I,pos!R2),)</f>
        <v>43</v>
      </c>
      <c r="S2" s="6">
        <f>IFERROR(HLOOKUP("tr",[1]pl!$I:$I,pos!S2),)</f>
        <v>57</v>
      </c>
      <c r="T2" s="6">
        <f>IFERROR(HLOOKUP("tr",[1]pl!$I:$I,pos!T2),)</f>
        <v>49</v>
      </c>
      <c r="U2" s="6">
        <f>IFERROR(HLOOKUP("tr",[1]pl!$I:$I,pos!U2),)</f>
        <v>39</v>
      </c>
      <c r="V2" s="6">
        <f>IFERROR(HLOOKUP("tr",[1]pl!$I:$I,pos!V2),)</f>
        <v>47</v>
      </c>
      <c r="W2" s="6">
        <f>IFERROR(HLOOKUP("tr",[1]pl!$I:$I,pos!W2),)</f>
        <v>52</v>
      </c>
      <c r="X2" s="6">
        <f>IFERROR(HLOOKUP("tr",[1]pl!$I:$I,pos!X2),)</f>
        <v>50</v>
      </c>
      <c r="Y2" s="6">
        <f>IFERROR(HLOOKUP("tr",[1]pl!$I:$I,pos!Y2),)</f>
        <v>43</v>
      </c>
      <c r="Z2" s="6">
        <f>IFERROR(HLOOKUP("tr",[1]pl!$I:$I,pos!Z2),)</f>
        <v>47</v>
      </c>
      <c r="AA2" s="6">
        <f>IFERROR(HLOOKUP("tr",[1]pl!$I:$I,pos!AA2),)</f>
        <v>41</v>
      </c>
      <c r="AB2" s="6">
        <f>IFERROR(HLOOKUP("tr",[1]pl!$I:$I,pos!AB2),)</f>
        <v>46</v>
      </c>
      <c r="AC2" s="6">
        <f>IFERROR(HLOOKUP("tr",[1]pl!$I:$I,pos!AC2),)</f>
        <v>45</v>
      </c>
      <c r="AD2" s="6">
        <f>IFERROR(HLOOKUP("tr",[1]pl!$I:$I,pos!AD2),)</f>
        <v>55</v>
      </c>
      <c r="AE2" s="6">
        <f>IFERROR(HLOOKUP("tr",[1]pl!$I:$I,pos!AE2),)</f>
        <v>55</v>
      </c>
    </row>
    <row r="3" spans="1:31" x14ac:dyDescent="0.25">
      <c r="A3" s="6">
        <f>IFERROR(HLOOKUP("tr",[1]pl!$I:$I,pos!A3),)</f>
        <v>43</v>
      </c>
      <c r="B3" s="6">
        <f>IFERROR(HLOOKUP("tr",[1]pl!$I:$I,pos!B3),)</f>
        <v>46</v>
      </c>
      <c r="C3" s="6">
        <f>IFERROR(HLOOKUP("tr",[1]pl!$I:$I,pos!C3),)</f>
        <v>48</v>
      </c>
      <c r="D3" s="6">
        <f>IFERROR(HLOOKUP("tr",[1]pl!$I:$I,pos!D3),)</f>
        <v>47</v>
      </c>
      <c r="E3" s="6">
        <f>IFERROR(HLOOKUP("tr",[1]pl!$I:$I,pos!E3),)</f>
        <v>71</v>
      </c>
      <c r="F3" s="6">
        <f>IFERROR(HLOOKUP("tr",[1]pl!$I:$I,pos!F3),)</f>
        <v>45</v>
      </c>
      <c r="G3" s="6">
        <f>IFERROR(HLOOKUP("tr",[1]pl!$I:$I,pos!G3),)</f>
        <v>54</v>
      </c>
      <c r="H3" s="6">
        <f>IFERROR(HLOOKUP("tr",[1]pl!$I:$I,pos!H3),)</f>
        <v>56</v>
      </c>
      <c r="I3" s="6">
        <f>IFERROR(HLOOKUP("tr",[1]pl!$I:$I,pos!I3),)</f>
        <v>41</v>
      </c>
      <c r="J3" s="6">
        <f>IFERROR(HLOOKUP("tr",[1]pl!$I:$I,pos!J3),)</f>
        <v>47</v>
      </c>
      <c r="K3" s="6">
        <f>IFERROR(HLOOKUP("tr",[1]pl!$I:$I,pos!K3),)</f>
        <v>50</v>
      </c>
      <c r="L3" s="6">
        <f>IFERROR(HLOOKUP("tr",[1]pl!$I:$I,pos!L3),)</f>
        <v>46</v>
      </c>
      <c r="M3" s="6">
        <f>IFERROR(HLOOKUP("tr",[1]pl!$I:$I,pos!M3),)</f>
        <v>57</v>
      </c>
      <c r="N3" s="6">
        <f>IFERROR(HLOOKUP("tr",[1]pl!$I:$I,pos!N3),)</f>
        <v>43</v>
      </c>
      <c r="O3" s="6">
        <f>IFERROR(HLOOKUP("tr",[1]pl!$I:$I,pos!O3),)</f>
        <v>43</v>
      </c>
      <c r="P3" s="6"/>
      <c r="Q3" s="6">
        <f>IFERROR(HLOOKUP("tr",[1]pl!$I:$I,pos!Q3),)</f>
        <v>41</v>
      </c>
      <c r="R3" s="6">
        <f>IFERROR(HLOOKUP("tr",[1]pl!$I:$I,pos!R3),)</f>
        <v>46</v>
      </c>
      <c r="S3" s="6">
        <f>IFERROR(HLOOKUP("tr",[1]pl!$I:$I,pos!S3),)</f>
        <v>41</v>
      </c>
      <c r="T3" s="6">
        <f>IFERROR(HLOOKUP("tr",[1]pl!$I:$I,pos!T3),)</f>
        <v>50</v>
      </c>
      <c r="U3" s="6">
        <f>IFERROR(HLOOKUP("tr",[1]pl!$I:$I,pos!U3),)</f>
        <v>46</v>
      </c>
      <c r="V3" s="6">
        <f>IFERROR(HLOOKUP("tr",[1]pl!$I:$I,pos!V3),)</f>
        <v>50</v>
      </c>
      <c r="W3" s="6">
        <f>IFERROR(HLOOKUP("tr",[1]pl!$I:$I,pos!W3),)</f>
        <v>51</v>
      </c>
      <c r="X3" s="6">
        <f>IFERROR(HLOOKUP("tr",[1]pl!$I:$I,pos!X3),)</f>
        <v>45</v>
      </c>
      <c r="Y3" s="6">
        <f>IFERROR(HLOOKUP("tr",[1]pl!$I:$I,pos!Y3),)</f>
        <v>49</v>
      </c>
      <c r="Z3" s="6">
        <f>IFERROR(HLOOKUP("tr",[1]pl!$I:$I,pos!Z3),)</f>
        <v>53</v>
      </c>
      <c r="AA3" s="6">
        <f>IFERROR(HLOOKUP("tr",[1]pl!$I:$I,pos!AA3),)</f>
        <v>40</v>
      </c>
      <c r="AB3" s="6">
        <f>IFERROR(HLOOKUP("tr",[1]pl!$I:$I,pos!AB3),)</f>
        <v>45</v>
      </c>
      <c r="AC3" s="6">
        <f>IFERROR(HLOOKUP("tr",[1]pl!$I:$I,pos!AC3),)</f>
        <v>45</v>
      </c>
      <c r="AD3" s="6">
        <f>IFERROR(HLOOKUP("tr",[1]pl!$I:$I,pos!AD3),)</f>
        <v>49</v>
      </c>
      <c r="AE3" s="6">
        <f>IFERROR(HLOOKUP("tr",[1]pl!$I:$I,pos!AE3),)</f>
        <v>50</v>
      </c>
    </row>
    <row r="4" spans="1:31" x14ac:dyDescent="0.25">
      <c r="A4" s="6">
        <f>IFERROR(HLOOKUP("tr",[1]pl!$I:$I,pos!A4),)</f>
        <v>45</v>
      </c>
      <c r="B4" s="6">
        <f>IFERROR(HLOOKUP("tr",[1]pl!$I:$I,pos!B4),)</f>
        <v>43</v>
      </c>
      <c r="C4" s="6">
        <f>IFERROR(HLOOKUP("tr",[1]pl!$I:$I,pos!C4),)</f>
        <v>51</v>
      </c>
      <c r="D4" s="6">
        <f>IFERROR(HLOOKUP("tr",[1]pl!$I:$I,pos!D4),)</f>
        <v>57</v>
      </c>
      <c r="E4" s="6">
        <f>IFERROR(HLOOKUP("tr",[1]pl!$I:$I,pos!E4),)</f>
        <v>49</v>
      </c>
      <c r="F4" s="6">
        <f>IFERROR(HLOOKUP("tr",[1]pl!$I:$I,pos!F4),)</f>
        <v>46</v>
      </c>
      <c r="G4" s="6">
        <f>IFERROR(HLOOKUP("tr",[1]pl!$I:$I,pos!G4),)</f>
        <v>52</v>
      </c>
      <c r="H4" s="6">
        <f>IFERROR(HLOOKUP("tr",[1]pl!$I:$I,pos!H4),)</f>
        <v>44</v>
      </c>
      <c r="I4" s="6">
        <f>IFERROR(HLOOKUP("tr",[1]pl!$I:$I,pos!I4),)</f>
        <v>47</v>
      </c>
      <c r="J4" s="6">
        <f>IFERROR(HLOOKUP("tr",[1]pl!$I:$I,pos!J4),)</f>
        <v>48</v>
      </c>
      <c r="K4" s="6">
        <f>IFERROR(HLOOKUP("tr",[1]pl!$I:$I,pos!K4),)</f>
        <v>52</v>
      </c>
      <c r="L4" s="6">
        <f>IFERROR(HLOOKUP("tr",[1]pl!$I:$I,pos!L4),)</f>
        <v>49</v>
      </c>
      <c r="M4" s="6">
        <f>IFERROR(HLOOKUP("tr",[1]pl!$I:$I,pos!M4),)</f>
        <v>50</v>
      </c>
      <c r="N4" s="6">
        <f>IFERROR(HLOOKUP("tr",[1]pl!$I:$I,pos!N4),)</f>
        <v>48</v>
      </c>
      <c r="O4" s="6">
        <f>IFERROR(HLOOKUP("tr",[1]pl!$I:$I,pos!O4),)</f>
        <v>42</v>
      </c>
      <c r="P4" s="6"/>
      <c r="Q4" s="6">
        <f>IFERROR(HLOOKUP("tr",[1]pl!$I:$I,pos!Q4),)</f>
        <v>49</v>
      </c>
      <c r="R4" s="6">
        <f>IFERROR(HLOOKUP("tr",[1]pl!$I:$I,pos!R4),)</f>
        <v>46</v>
      </c>
      <c r="S4" s="6">
        <f>IFERROR(HLOOKUP("tr",[1]pl!$I:$I,pos!S4),)</f>
        <v>43</v>
      </c>
      <c r="T4" s="6">
        <f>IFERROR(HLOOKUP("tr",[1]pl!$I:$I,pos!T4),)</f>
        <v>53</v>
      </c>
      <c r="U4" s="6">
        <f>IFERROR(HLOOKUP("tr",[1]pl!$I:$I,pos!U4),)</f>
        <v>40</v>
      </c>
      <c r="V4" s="6">
        <f>IFERROR(HLOOKUP("tr",[1]pl!$I:$I,pos!V4),)</f>
        <v>43</v>
      </c>
      <c r="W4" s="6">
        <f>IFERROR(HLOOKUP("tr",[1]pl!$I:$I,pos!W4),)</f>
        <v>44</v>
      </c>
      <c r="X4" s="6">
        <f>IFERROR(HLOOKUP("tr",[1]pl!$I:$I,pos!X4),)</f>
        <v>47</v>
      </c>
      <c r="Y4" s="6">
        <f>IFERROR(HLOOKUP("tr",[1]pl!$I:$I,pos!Y4),)</f>
        <v>42</v>
      </c>
      <c r="Z4" s="6">
        <f>IFERROR(HLOOKUP("tr",[1]pl!$I:$I,pos!Z4),)</f>
        <v>48</v>
      </c>
      <c r="AA4" s="6">
        <f>IFERROR(HLOOKUP("tr",[1]pl!$I:$I,pos!AA4),)</f>
        <v>46</v>
      </c>
      <c r="AB4" s="6">
        <f>IFERROR(HLOOKUP("tr",[1]pl!$I:$I,pos!AB4),)</f>
        <v>44</v>
      </c>
      <c r="AC4" s="6">
        <f>IFERROR(HLOOKUP("tr",[1]pl!$I:$I,pos!AC4),)</f>
        <v>41</v>
      </c>
      <c r="AD4" s="6">
        <f>IFERROR(HLOOKUP("tr",[1]pl!$I:$I,pos!AD4),)</f>
        <v>47</v>
      </c>
      <c r="AE4" s="6">
        <f>IFERROR(HLOOKUP("tr",[1]pl!$I:$I,pos!AE4),)</f>
        <v>70</v>
      </c>
    </row>
    <row r="5" spans="1:31" x14ac:dyDescent="0.25">
      <c r="A5" s="6">
        <f>IFERROR(HLOOKUP("tr",[1]pl!$I:$I,pos!A5),)</f>
        <v>46</v>
      </c>
      <c r="B5" s="6">
        <f>IFERROR(HLOOKUP("tr",[1]pl!$I:$I,pos!B5),)</f>
        <v>60</v>
      </c>
      <c r="C5" s="6">
        <f>IFERROR(HLOOKUP("tr",[1]pl!$I:$I,pos!C5),)</f>
        <v>49</v>
      </c>
      <c r="D5" s="6">
        <f>IFERROR(HLOOKUP("tr",[1]pl!$I:$I,pos!D5),)</f>
        <v>51</v>
      </c>
      <c r="E5" s="6">
        <f>IFERROR(HLOOKUP("tr",[1]pl!$I:$I,pos!E5),)</f>
        <v>50</v>
      </c>
      <c r="F5" s="6">
        <f>IFERROR(HLOOKUP("tr",[1]pl!$I:$I,pos!F5),)</f>
        <v>57</v>
      </c>
      <c r="G5" s="6">
        <f>IFERROR(HLOOKUP("tr",[1]pl!$I:$I,pos!G5),)</f>
        <v>53</v>
      </c>
      <c r="H5" s="6">
        <f>IFERROR(HLOOKUP("tr",[1]pl!$I:$I,pos!H5),)</f>
        <v>54</v>
      </c>
      <c r="I5" s="6">
        <f>IFERROR(HLOOKUP("tr",[1]pl!$I:$I,pos!I5),)</f>
        <v>41</v>
      </c>
      <c r="J5" s="6">
        <f>IFERROR(HLOOKUP("tr",[1]pl!$I:$I,pos!J5),)</f>
        <v>46</v>
      </c>
      <c r="K5" s="6">
        <f>IFERROR(HLOOKUP("tr",[1]pl!$I:$I,pos!K5),)</f>
        <v>47</v>
      </c>
      <c r="L5" s="6">
        <f>IFERROR(HLOOKUP("tr",[1]pl!$I:$I,pos!L5),)</f>
        <v>47</v>
      </c>
      <c r="M5" s="6">
        <f>IFERROR(HLOOKUP("tr",[1]pl!$I:$I,pos!M5),)</f>
        <v>43</v>
      </c>
      <c r="N5" s="6">
        <f>IFERROR(HLOOKUP("tr",[1]pl!$I:$I,pos!N5),)</f>
        <v>50</v>
      </c>
      <c r="O5" s="6">
        <f>IFERROR(HLOOKUP("tr",[1]pl!$I:$I,pos!O5),)</f>
        <v>42</v>
      </c>
      <c r="P5" s="6"/>
      <c r="Q5" s="6">
        <f>IFERROR(HLOOKUP("tr",[1]pl!$I:$I,pos!Q5),)</f>
        <v>48</v>
      </c>
      <c r="R5" s="6">
        <f>IFERROR(HLOOKUP("tr",[1]pl!$I:$I,pos!R5),)</f>
        <v>41</v>
      </c>
      <c r="S5" s="6">
        <f>IFERROR(HLOOKUP("tr",[1]pl!$I:$I,pos!S5),)</f>
        <v>48</v>
      </c>
      <c r="T5" s="6">
        <f>IFERROR(HLOOKUP("tr",[1]pl!$I:$I,pos!T5),)</f>
        <v>50</v>
      </c>
      <c r="U5" s="6">
        <f>IFERROR(HLOOKUP("tr",[1]pl!$I:$I,pos!U5),)</f>
        <v>51</v>
      </c>
      <c r="V5" s="6">
        <f>IFERROR(HLOOKUP("tr",[1]pl!$I:$I,pos!V5),)</f>
        <v>100</v>
      </c>
      <c r="W5" s="6">
        <f>IFERROR(HLOOKUP("tr",[1]pl!$I:$I,pos!W5),)</f>
        <v>49</v>
      </c>
      <c r="X5" s="6">
        <f>IFERROR(HLOOKUP("tr",[1]pl!$I:$I,pos!X5),)</f>
        <v>51</v>
      </c>
      <c r="Y5" s="6">
        <f>IFERROR(HLOOKUP("tr",[1]pl!$I:$I,pos!Y5),)</f>
        <v>42</v>
      </c>
      <c r="Z5" s="6">
        <f>IFERROR(HLOOKUP("tr",[1]pl!$I:$I,pos!Z5),)</f>
        <v>51</v>
      </c>
      <c r="AA5" s="6">
        <f>IFERROR(HLOOKUP("tr",[1]pl!$I:$I,pos!AA5),)</f>
        <v>47</v>
      </c>
      <c r="AB5" s="6">
        <f>IFERROR(HLOOKUP("tr",[1]pl!$I:$I,pos!AB5),)</f>
        <v>53</v>
      </c>
      <c r="AC5" s="6">
        <f>IFERROR(HLOOKUP("tr",[1]pl!$I:$I,pos!AC5),)</f>
        <v>48</v>
      </c>
      <c r="AD5" s="6">
        <f>IFERROR(HLOOKUP("tr",[1]pl!$I:$I,pos!AD5),)</f>
        <v>52</v>
      </c>
      <c r="AE5" s="6">
        <f>IFERROR(HLOOKUP("tr",[1]pl!$I:$I,pos!AE5),)</f>
        <v>47</v>
      </c>
    </row>
    <row r="6" spans="1:31" x14ac:dyDescent="0.25">
      <c r="A6" s="6">
        <f>IFERROR(HLOOKUP("tr",[1]pl!$I:$I,pos!A6),)</f>
        <v>41</v>
      </c>
      <c r="B6" s="6">
        <f>IFERROR(HLOOKUP("tr",[1]pl!$I:$I,pos!B6),)</f>
        <v>48</v>
      </c>
      <c r="C6" s="6">
        <f>IFERROR(HLOOKUP("tr",[1]pl!$I:$I,pos!C6),)</f>
        <v>57</v>
      </c>
      <c r="D6" s="6">
        <f>IFERROR(HLOOKUP("tr",[1]pl!$I:$I,pos!D6),)</f>
        <v>46</v>
      </c>
      <c r="E6" s="6">
        <f>IFERROR(HLOOKUP("tr",[1]pl!$I:$I,pos!E6),)</f>
        <v>47</v>
      </c>
      <c r="F6" s="6">
        <f>IFERROR(HLOOKUP("tr",[1]pl!$I:$I,pos!F6),)</f>
        <v>53</v>
      </c>
      <c r="G6" s="6">
        <f>IFERROR(HLOOKUP("tr",[1]pl!$I:$I,pos!G6),)</f>
        <v>47</v>
      </c>
      <c r="H6" s="6">
        <f>IFERROR(HLOOKUP("tr",[1]pl!$I:$I,pos!H6),)</f>
        <v>48</v>
      </c>
      <c r="I6" s="6">
        <f>IFERROR(HLOOKUP("tr",[1]pl!$I:$I,pos!I6),)</f>
        <v>48</v>
      </c>
      <c r="J6" s="6">
        <f>IFERROR(HLOOKUP("tr",[1]pl!$I:$I,pos!J6),)</f>
        <v>49</v>
      </c>
      <c r="K6" s="6">
        <f>IFERROR(HLOOKUP("tr",[1]pl!$I:$I,pos!K6),)</f>
        <v>48</v>
      </c>
      <c r="L6" s="6">
        <f>IFERROR(HLOOKUP("tr",[1]pl!$I:$I,pos!L6),)</f>
        <v>52</v>
      </c>
      <c r="M6" s="6">
        <f>IFERROR(HLOOKUP("tr",[1]pl!$I:$I,pos!M6),)</f>
        <v>47</v>
      </c>
      <c r="N6" s="6">
        <f>IFERROR(HLOOKUP("tr",[1]pl!$I:$I,pos!N6),)</f>
        <v>47</v>
      </c>
      <c r="O6" s="6">
        <f>IFERROR(HLOOKUP("tr",[1]pl!$I:$I,pos!O6),)</f>
        <v>53</v>
      </c>
      <c r="P6" s="6"/>
      <c r="Q6" s="6">
        <f>IFERROR(HLOOKUP("tr",[1]pl!$I:$I,pos!Q6),)</f>
        <v>46</v>
      </c>
      <c r="R6" s="6">
        <f>IFERROR(HLOOKUP("tr",[1]pl!$I:$I,pos!R6),)</f>
        <v>47</v>
      </c>
      <c r="S6" s="6">
        <f>IFERROR(HLOOKUP("tr",[1]pl!$I:$I,pos!S6),)</f>
        <v>49</v>
      </c>
      <c r="T6" s="6">
        <f>IFERROR(HLOOKUP("tr",[1]pl!$I:$I,pos!T6),)</f>
        <v>42</v>
      </c>
      <c r="U6" s="6">
        <f>IFERROR(HLOOKUP("tr",[1]pl!$I:$I,pos!U6),)</f>
        <v>42</v>
      </c>
      <c r="V6" s="6">
        <f>IFERROR(HLOOKUP("tr",[1]pl!$I:$I,pos!V6),)</f>
        <v>50</v>
      </c>
      <c r="W6" s="6">
        <f>IFERROR(HLOOKUP("tr",[1]pl!$I:$I,pos!W6),)</f>
        <v>44</v>
      </c>
      <c r="X6" s="6">
        <f>IFERROR(HLOOKUP("tr",[1]pl!$I:$I,pos!X6),)</f>
        <v>47</v>
      </c>
      <c r="Y6" s="6">
        <f>IFERROR(HLOOKUP("tr",[1]pl!$I:$I,pos!Y6),)</f>
        <v>49</v>
      </c>
      <c r="Z6" s="6">
        <f>IFERROR(HLOOKUP("tr",[1]pl!$I:$I,pos!Z6),)</f>
        <v>51</v>
      </c>
      <c r="AA6" s="6">
        <f>IFERROR(HLOOKUP("tr",[1]pl!$I:$I,pos!AA6),)</f>
        <v>50</v>
      </c>
      <c r="AB6" s="6">
        <f>IFERROR(HLOOKUP("tr",[1]pl!$I:$I,pos!AB6),)</f>
        <v>47</v>
      </c>
      <c r="AC6" s="6">
        <f>IFERROR(HLOOKUP("tr",[1]pl!$I:$I,pos!AC6),)</f>
        <v>53</v>
      </c>
      <c r="AD6" s="6">
        <f>IFERROR(HLOOKUP("tr",[1]pl!$I:$I,pos!AD6),)</f>
        <v>53</v>
      </c>
      <c r="AE6" s="6">
        <f>IFERROR(HLOOKUP("tr",[1]pl!$I:$I,pos!AE6),)</f>
        <v>43</v>
      </c>
    </row>
    <row r="7" spans="1:31" x14ac:dyDescent="0.25">
      <c r="A7" s="6">
        <f>IFERROR(HLOOKUP("tr",[1]pl!$I:$I,pos!A7),)</f>
        <v>43</v>
      </c>
      <c r="B7" s="6">
        <f>IFERROR(HLOOKUP("tr",[1]pl!$I:$I,pos!B7),)</f>
        <v>51</v>
      </c>
      <c r="C7" s="6">
        <f>IFERROR(HLOOKUP("tr",[1]pl!$I:$I,pos!C7),)</f>
        <v>50</v>
      </c>
      <c r="D7" s="6">
        <f>IFERROR(HLOOKUP("tr",[1]pl!$I:$I,pos!D7),)</f>
        <v>50</v>
      </c>
      <c r="E7" s="6">
        <f>IFERROR(HLOOKUP("tr",[1]pl!$I:$I,pos!E7),)</f>
        <v>47</v>
      </c>
      <c r="F7" s="6">
        <f>IFERROR(HLOOKUP("tr",[1]pl!$I:$I,pos!F7),)</f>
        <v>46</v>
      </c>
      <c r="G7" s="6">
        <f>IFERROR(HLOOKUP("tr",[1]pl!$I:$I,pos!G7),)</f>
        <v>57</v>
      </c>
      <c r="H7" s="6">
        <f>IFERROR(HLOOKUP("tr",[1]pl!$I:$I,pos!H7),)</f>
        <v>46</v>
      </c>
      <c r="I7" s="6">
        <f>IFERROR(HLOOKUP("tr",[1]pl!$I:$I,pos!I7),)</f>
        <v>42</v>
      </c>
      <c r="J7" s="6">
        <f>IFERROR(HLOOKUP("tr",[1]pl!$I:$I,pos!J7),)</f>
        <v>50</v>
      </c>
      <c r="K7" s="6">
        <f>IFERROR(HLOOKUP("tr",[1]pl!$I:$I,pos!K7),)</f>
        <v>43</v>
      </c>
      <c r="L7" s="6">
        <f>IFERROR(HLOOKUP("tr",[1]pl!$I:$I,pos!L7),)</f>
        <v>59</v>
      </c>
      <c r="M7" s="6">
        <f>IFERROR(HLOOKUP("tr",[1]pl!$I:$I,pos!M7),)</f>
        <v>46</v>
      </c>
      <c r="N7" s="6">
        <f>IFERROR(HLOOKUP("tr",[1]pl!$I:$I,pos!N7),)</f>
        <v>46</v>
      </c>
      <c r="O7" s="6">
        <f>IFERROR(HLOOKUP("tr",[1]pl!$I:$I,pos!O7),)</f>
        <v>46</v>
      </c>
      <c r="P7" s="6"/>
      <c r="Q7" s="6">
        <f>IFERROR(HLOOKUP("tr",[1]pl!$I:$I,pos!Q7),)</f>
        <v>46</v>
      </c>
      <c r="R7" s="6">
        <f>IFERROR(HLOOKUP("tr",[1]pl!$I:$I,pos!R7),)</f>
        <v>44</v>
      </c>
      <c r="S7" s="6">
        <f>IFERROR(HLOOKUP("tr",[1]pl!$I:$I,pos!S7),)</f>
        <v>35</v>
      </c>
      <c r="T7" s="6">
        <f>IFERROR(HLOOKUP("tr",[1]pl!$I:$I,pos!T7),)</f>
        <v>44</v>
      </c>
      <c r="U7" s="6">
        <f>IFERROR(HLOOKUP("tr",[1]pl!$I:$I,pos!U7),)</f>
        <v>62</v>
      </c>
      <c r="V7" s="6">
        <f>IFERROR(HLOOKUP("tr",[1]pl!$I:$I,pos!V7),)</f>
        <v>34</v>
      </c>
      <c r="W7" s="6">
        <f>IFERROR(HLOOKUP("tr",[1]pl!$I:$I,pos!W7),)</f>
        <v>47</v>
      </c>
      <c r="X7" s="6">
        <f>IFERROR(HLOOKUP("tr",[1]pl!$I:$I,pos!X7),)</f>
        <v>40</v>
      </c>
      <c r="Y7" s="6">
        <f>IFERROR(HLOOKUP("tr",[1]pl!$I:$I,pos!Y7),)</f>
        <v>47</v>
      </c>
      <c r="Z7" s="6">
        <f>IFERROR(HLOOKUP("tr",[1]pl!$I:$I,pos!Z7),)</f>
        <v>62</v>
      </c>
      <c r="AA7" s="6">
        <f>IFERROR(HLOOKUP("tr",[1]pl!$I:$I,pos!AA7),)</f>
        <v>49</v>
      </c>
      <c r="AB7" s="6">
        <f>IFERROR(HLOOKUP("tr",[1]pl!$I:$I,pos!AB7),)</f>
        <v>49</v>
      </c>
      <c r="AC7" s="6">
        <f>IFERROR(HLOOKUP("tr",[1]pl!$I:$I,pos!AC7),)</f>
        <v>42</v>
      </c>
      <c r="AD7" s="6">
        <f>IFERROR(HLOOKUP("tr",[1]pl!$I:$I,pos!AD7),)</f>
        <v>48</v>
      </c>
      <c r="AE7" s="6">
        <f>IFERROR(HLOOKUP("tr",[1]pl!$I:$I,pos!AE7),)</f>
        <v>52</v>
      </c>
    </row>
    <row r="8" spans="1:31" x14ac:dyDescent="0.25">
      <c r="A8" s="6">
        <f>IFERROR(HLOOKUP("tr",[1]pl!$I:$I,pos!A8),)</f>
        <v>48</v>
      </c>
      <c r="B8" s="6">
        <f>IFERROR(HLOOKUP("tr",[1]pl!$I:$I,pos!B8),)</f>
        <v>46</v>
      </c>
      <c r="C8" s="6">
        <f>IFERROR(HLOOKUP("tr",[1]pl!$I:$I,pos!C8),)</f>
        <v>46</v>
      </c>
      <c r="D8" s="6">
        <f>IFERROR(HLOOKUP("tr",[1]pl!$I:$I,pos!D8),)</f>
        <v>48</v>
      </c>
      <c r="E8" s="6">
        <f>IFERROR(HLOOKUP("tr",[1]pl!$I:$I,pos!E8),)</f>
        <v>49</v>
      </c>
      <c r="F8" s="6">
        <f>IFERROR(HLOOKUP("tr",[1]pl!$I:$I,pos!F8),)</f>
        <v>57</v>
      </c>
      <c r="G8" s="6">
        <f>IFERROR(HLOOKUP("tr",[1]pl!$I:$I,pos!G8),)</f>
        <v>54</v>
      </c>
      <c r="H8" s="6">
        <f>IFERROR(HLOOKUP("tr",[1]pl!$I:$I,pos!H8),)</f>
        <v>53</v>
      </c>
      <c r="I8" s="6">
        <f>IFERROR(HLOOKUP("tr",[1]pl!$I:$I,pos!I8),)</f>
        <v>52</v>
      </c>
      <c r="J8" s="6">
        <f>IFERROR(HLOOKUP("tr",[1]pl!$I:$I,pos!J8),)</f>
        <v>60</v>
      </c>
      <c r="K8" s="6">
        <f>IFERROR(HLOOKUP("tr",[1]pl!$I:$I,pos!K8),)</f>
        <v>48</v>
      </c>
      <c r="L8" s="6">
        <f>IFERROR(HLOOKUP("tr",[1]pl!$I:$I,pos!L8),)</f>
        <v>46</v>
      </c>
      <c r="M8" s="6">
        <f>IFERROR(HLOOKUP("tr",[1]pl!$I:$I,pos!M8),)</f>
        <v>51</v>
      </c>
      <c r="N8" s="6">
        <f>IFERROR(HLOOKUP("tr",[1]pl!$I:$I,pos!N8),)</f>
        <v>44</v>
      </c>
      <c r="O8" s="6">
        <f>IFERROR(HLOOKUP("tr",[1]pl!$I:$I,pos!O8),)</f>
        <v>44</v>
      </c>
      <c r="P8" s="6"/>
      <c r="Q8" s="6">
        <f>IFERROR(HLOOKUP("tr",[1]pl!$I:$I,pos!Q8),)</f>
        <v>42</v>
      </c>
      <c r="R8" s="6">
        <f>IFERROR(HLOOKUP("tr",[1]pl!$I:$I,pos!R8),)</f>
        <v>44</v>
      </c>
      <c r="S8" s="6">
        <f>IFERROR(HLOOKUP("tr",[1]pl!$I:$I,pos!S8),)</f>
        <v>51</v>
      </c>
      <c r="T8" s="6">
        <f>IFERROR(HLOOKUP("tr",[1]pl!$I:$I,pos!T8),)</f>
        <v>47</v>
      </c>
      <c r="U8" s="6">
        <f>IFERROR(HLOOKUP("tr",[1]pl!$I:$I,pos!U8),)</f>
        <v>40</v>
      </c>
      <c r="V8" s="6">
        <f>IFERROR(HLOOKUP("tr",[1]pl!$I:$I,pos!V8),)</f>
        <v>49</v>
      </c>
      <c r="W8" s="6">
        <f>IFERROR(HLOOKUP("tr",[1]pl!$I:$I,pos!W8),)</f>
        <v>46</v>
      </c>
      <c r="X8" s="6">
        <f>IFERROR(HLOOKUP("tr",[1]pl!$I:$I,pos!X8),)</f>
        <v>54</v>
      </c>
      <c r="Y8" s="6">
        <f>IFERROR(HLOOKUP("tr",[1]pl!$I:$I,pos!Y8),)</f>
        <v>50</v>
      </c>
      <c r="Z8" s="6">
        <f>IFERROR(HLOOKUP("tr",[1]pl!$I:$I,pos!Z8),)</f>
        <v>50</v>
      </c>
      <c r="AA8" s="6">
        <f>IFERROR(HLOOKUP("tr",[1]pl!$I:$I,pos!AA8),)</f>
        <v>49</v>
      </c>
      <c r="AB8" s="6">
        <f>IFERROR(HLOOKUP("tr",[1]pl!$I:$I,pos!AB8),)</f>
        <v>52</v>
      </c>
      <c r="AC8" s="6">
        <f>IFERROR(HLOOKUP("tr",[1]pl!$I:$I,pos!AC8),)</f>
        <v>43</v>
      </c>
      <c r="AD8" s="6">
        <f>IFERROR(HLOOKUP("tr",[1]pl!$I:$I,pos!AD8),)</f>
        <v>47</v>
      </c>
      <c r="AE8" s="6">
        <f>IFERROR(HLOOKUP("tr",[1]pl!$I:$I,pos!AE8),)</f>
        <v>41</v>
      </c>
    </row>
    <row r="9" spans="1:31" x14ac:dyDescent="0.25">
      <c r="A9" s="6">
        <f>IFERROR(HLOOKUP("tr",[1]pl!$I:$I,pos!A9),)</f>
        <v>52</v>
      </c>
      <c r="B9" s="6">
        <f>IFERROR(HLOOKUP("tr",[1]pl!$I:$I,pos!B9),)</f>
        <v>48</v>
      </c>
      <c r="C9" s="6">
        <f>IFERROR(HLOOKUP("tr",[1]pl!$I:$I,pos!C9),)</f>
        <v>50</v>
      </c>
      <c r="D9" s="6">
        <f>IFERROR(HLOOKUP("tr",[1]pl!$I:$I,pos!D9),)</f>
        <v>51</v>
      </c>
      <c r="E9" s="6">
        <f>IFERROR(HLOOKUP("tr",[1]pl!$I:$I,pos!E9),)</f>
        <v>46</v>
      </c>
      <c r="F9" s="6">
        <f>IFERROR(HLOOKUP("tr",[1]pl!$I:$I,pos!F9),)</f>
        <v>51</v>
      </c>
      <c r="G9" s="6">
        <f>IFERROR(HLOOKUP("tr",[1]pl!$I:$I,pos!G9),)</f>
        <v>57</v>
      </c>
      <c r="H9" s="6">
        <f>IFERROR(HLOOKUP("tr",[1]pl!$I:$I,pos!H9),)</f>
        <v>44</v>
      </c>
      <c r="I9" s="6">
        <f>IFERROR(HLOOKUP("tr",[1]pl!$I:$I,pos!I9),)</f>
        <v>54</v>
      </c>
      <c r="J9" s="6">
        <f>IFERROR(HLOOKUP("tr",[1]pl!$I:$I,pos!J9),)</f>
        <v>40</v>
      </c>
      <c r="K9" s="6">
        <f>IFERROR(HLOOKUP("tr",[1]pl!$I:$I,pos!K9),)</f>
        <v>52</v>
      </c>
      <c r="L9" s="6">
        <f>IFERROR(HLOOKUP("tr",[1]pl!$I:$I,pos!L9),)</f>
        <v>47</v>
      </c>
      <c r="M9" s="6">
        <f>IFERROR(HLOOKUP("tr",[1]pl!$I:$I,pos!M9),)</f>
        <v>43</v>
      </c>
      <c r="N9" s="6">
        <f>IFERROR(HLOOKUP("tr",[1]pl!$I:$I,pos!N9),)</f>
        <v>43</v>
      </c>
      <c r="O9" s="6">
        <f>IFERROR(HLOOKUP("tr",[1]pl!$I:$I,pos!O9),)</f>
        <v>48</v>
      </c>
      <c r="P9" s="6"/>
      <c r="Q9" s="6">
        <f>IFERROR(HLOOKUP("tr",[1]pl!$I:$I,pos!Q9),)</f>
        <v>48</v>
      </c>
      <c r="R9" s="6">
        <f>IFERROR(HLOOKUP("tr",[1]pl!$I:$I,pos!R9),)</f>
        <v>0</v>
      </c>
      <c r="S9" s="6">
        <f>IFERROR(HLOOKUP("tr",[1]pl!$I:$I,pos!S9),)</f>
        <v>55</v>
      </c>
      <c r="T9" s="6">
        <f>IFERROR(HLOOKUP("tr",[1]pl!$I:$I,pos!T9),)</f>
        <v>41</v>
      </c>
      <c r="U9" s="6">
        <f>IFERROR(HLOOKUP("tr",[1]pl!$I:$I,pos!U9),)</f>
        <v>46</v>
      </c>
      <c r="V9" s="6">
        <f>IFERROR(HLOOKUP("tr",[1]pl!$I:$I,pos!V9),)</f>
        <v>48</v>
      </c>
      <c r="W9" s="6">
        <f>IFERROR(HLOOKUP("tr",[1]pl!$I:$I,pos!W9),)</f>
        <v>44</v>
      </c>
      <c r="X9" s="6">
        <f>IFERROR(HLOOKUP("tr",[1]pl!$I:$I,pos!X9),)</f>
        <v>46</v>
      </c>
      <c r="Y9" s="6">
        <f>IFERROR(HLOOKUP("tr",[1]pl!$I:$I,pos!Y9),)</f>
        <v>47</v>
      </c>
      <c r="Z9" s="6">
        <f>IFERROR(HLOOKUP("tr",[1]pl!$I:$I,pos!Z9),)</f>
        <v>51</v>
      </c>
      <c r="AA9" s="6">
        <f>IFERROR(HLOOKUP("tr",[1]pl!$I:$I,pos!AA9),)</f>
        <v>39</v>
      </c>
      <c r="AB9" s="6">
        <f>IFERROR(HLOOKUP("tr",[1]pl!$I:$I,pos!AB9),)</f>
        <v>50</v>
      </c>
      <c r="AC9" s="6">
        <f>IFERROR(HLOOKUP("tr",[1]pl!$I:$I,pos!AC9),)</f>
        <v>37</v>
      </c>
      <c r="AD9" s="6">
        <f>IFERROR(HLOOKUP("tr",[1]pl!$I:$I,pos!AD9),)</f>
        <v>48</v>
      </c>
      <c r="AE9" s="6">
        <f>IFERROR(HLOOKUP("tr",[1]pl!$I:$I,pos!AE9),)</f>
        <v>48</v>
      </c>
    </row>
    <row r="10" spans="1:31" x14ac:dyDescent="0.25">
      <c r="A10" s="6">
        <f>IFERROR(HLOOKUP("tr",[1]pl!$I:$I,pos!A10),)</f>
        <v>47</v>
      </c>
      <c r="B10" s="6">
        <f>IFERROR(HLOOKUP("tr",[1]pl!$I:$I,pos!B10),)</f>
        <v>47</v>
      </c>
      <c r="C10" s="6">
        <f>IFERROR(HLOOKUP("tr",[1]pl!$I:$I,pos!C10),)</f>
        <v>48</v>
      </c>
      <c r="D10" s="6">
        <f>IFERROR(HLOOKUP("tr",[1]pl!$I:$I,pos!D10),)</f>
        <v>41</v>
      </c>
      <c r="E10" s="6">
        <f>IFERROR(HLOOKUP("tr",[1]pl!$I:$I,pos!E10),)</f>
        <v>52</v>
      </c>
      <c r="F10" s="6">
        <f>IFERROR(HLOOKUP("tr",[1]pl!$I:$I,pos!F10),)</f>
        <v>42</v>
      </c>
      <c r="G10" s="6">
        <f>IFERROR(HLOOKUP("tr",[1]pl!$I:$I,pos!G10),)</f>
        <v>43</v>
      </c>
      <c r="H10" s="6">
        <f>IFERROR(HLOOKUP("tr",[1]pl!$I:$I,pos!H10),)</f>
        <v>47</v>
      </c>
      <c r="I10" s="6">
        <f>IFERROR(HLOOKUP("tr",[1]pl!$I:$I,pos!I10),)</f>
        <v>57</v>
      </c>
      <c r="J10" s="6">
        <f>IFERROR(HLOOKUP("tr",[1]pl!$I:$I,pos!J10),)</f>
        <v>51</v>
      </c>
      <c r="K10" s="6">
        <f>IFERROR(HLOOKUP("tr",[1]pl!$I:$I,pos!K10),)</f>
        <v>48</v>
      </c>
      <c r="L10" s="6">
        <f>IFERROR(HLOOKUP("tr",[1]pl!$I:$I,pos!L10),)</f>
        <v>42</v>
      </c>
      <c r="M10" s="6">
        <f>IFERROR(HLOOKUP("tr",[1]pl!$I:$I,pos!M10),)</f>
        <v>49</v>
      </c>
      <c r="N10" s="6">
        <f>IFERROR(HLOOKUP("tr",[1]pl!$I:$I,pos!N10),)</f>
        <v>47</v>
      </c>
      <c r="O10" s="6">
        <f>IFERROR(HLOOKUP("tr",[1]pl!$I:$I,pos!O10),)</f>
        <v>41</v>
      </c>
      <c r="P10" s="6"/>
      <c r="Q10" s="6">
        <f>IFERROR(HLOOKUP("tr",[1]pl!$I:$I,pos!Q10),)</f>
        <v>51</v>
      </c>
      <c r="R10" s="6">
        <f>IFERROR(HLOOKUP("tr",[1]pl!$I:$I,pos!R10),)</f>
        <v>47</v>
      </c>
      <c r="S10" s="6">
        <f>IFERROR(HLOOKUP("tr",[1]pl!$I:$I,pos!S10),)</f>
        <v>47</v>
      </c>
      <c r="T10" s="6">
        <f>IFERROR(HLOOKUP("tr",[1]pl!$I:$I,pos!T10),)</f>
        <v>43</v>
      </c>
      <c r="U10" s="6">
        <f>IFERROR(HLOOKUP("tr",[1]pl!$I:$I,pos!U10),)</f>
        <v>46</v>
      </c>
      <c r="V10" s="6">
        <f>IFERROR(HLOOKUP("tr",[1]pl!$I:$I,pos!V10),)</f>
        <v>50</v>
      </c>
      <c r="W10" s="6">
        <f>IFERROR(HLOOKUP("tr",[1]pl!$I:$I,pos!W10),)</f>
        <v>56</v>
      </c>
      <c r="X10" s="6">
        <f>IFERROR(HLOOKUP("tr",[1]pl!$I:$I,pos!X10),)</f>
        <v>51</v>
      </c>
      <c r="Y10" s="6">
        <f>IFERROR(HLOOKUP("tr",[1]pl!$I:$I,pos!Y10),)</f>
        <v>50</v>
      </c>
      <c r="Z10" s="6">
        <f>IFERROR(HLOOKUP("tr",[1]pl!$I:$I,pos!Z10),)</f>
        <v>47</v>
      </c>
      <c r="AA10" s="6">
        <f>IFERROR(HLOOKUP("tr",[1]pl!$I:$I,pos!AA10),)</f>
        <v>54</v>
      </c>
      <c r="AB10" s="6">
        <f>IFERROR(HLOOKUP("tr",[1]pl!$I:$I,pos!AB10),)</f>
        <v>0</v>
      </c>
      <c r="AC10" s="6">
        <f>IFERROR(HLOOKUP("tr",[1]pl!$I:$I,pos!AC10),)</f>
        <v>48</v>
      </c>
      <c r="AD10" s="6">
        <f>IFERROR(HLOOKUP("tr",[1]pl!$I:$I,pos!AD10),)</f>
        <v>49</v>
      </c>
      <c r="AE10" s="6">
        <f>IFERROR(HLOOKUP("tr",[1]pl!$I:$I,pos!AE10),)</f>
        <v>51</v>
      </c>
    </row>
    <row r="11" spans="1:31" x14ac:dyDescent="0.25">
      <c r="A11" s="6">
        <f>IFERROR(HLOOKUP("tr",[1]pl!$I:$I,pos!A11),)</f>
        <v>54</v>
      </c>
      <c r="B11" s="6">
        <f>IFERROR(HLOOKUP("tr",[1]pl!$I:$I,pos!B11),)</f>
        <v>35</v>
      </c>
      <c r="C11" s="6">
        <f>IFERROR(HLOOKUP("tr",[1]pl!$I:$I,pos!C11),)</f>
        <v>52</v>
      </c>
      <c r="D11" s="6">
        <f>IFERROR(HLOOKUP("tr",[1]pl!$I:$I,pos!D11),)</f>
        <v>53</v>
      </c>
      <c r="E11" s="6">
        <f>IFERROR(HLOOKUP("tr",[1]pl!$I:$I,pos!E11),)</f>
        <v>48</v>
      </c>
      <c r="F11" s="6">
        <f>IFERROR(HLOOKUP("tr",[1]pl!$I:$I,pos!F11),)</f>
        <v>57</v>
      </c>
      <c r="G11" s="6">
        <f>IFERROR(HLOOKUP("tr",[1]pl!$I:$I,pos!G11),)</f>
        <v>48</v>
      </c>
      <c r="H11" s="6">
        <f>IFERROR(HLOOKUP("tr",[1]pl!$I:$I,pos!H11),)</f>
        <v>44</v>
      </c>
      <c r="I11" s="6">
        <f>IFERROR(HLOOKUP("tr",[1]pl!$I:$I,pos!I11),)</f>
        <v>53</v>
      </c>
      <c r="J11" s="6">
        <f>IFERROR(HLOOKUP("tr",[1]pl!$I:$I,pos!J11),)</f>
        <v>46</v>
      </c>
      <c r="K11" s="6">
        <f>IFERROR(HLOOKUP("tr",[1]pl!$I:$I,pos!K11),)</f>
        <v>49</v>
      </c>
      <c r="L11" s="6">
        <f>IFERROR(HLOOKUP("tr",[1]pl!$I:$I,pos!L11),)</f>
        <v>51</v>
      </c>
      <c r="M11" s="6">
        <f>IFERROR(HLOOKUP("tr",[1]pl!$I:$I,pos!M11),)</f>
        <v>51</v>
      </c>
      <c r="N11" s="6">
        <f>IFERROR(HLOOKUP("tr",[1]pl!$I:$I,pos!N11),)</f>
        <v>50</v>
      </c>
      <c r="O11" s="6">
        <f>IFERROR(HLOOKUP("tr",[1]pl!$I:$I,pos!O11),)</f>
        <v>46</v>
      </c>
      <c r="P11" s="6"/>
      <c r="Q11" s="6">
        <f>IFERROR(HLOOKUP("tr",[1]pl!$I:$I,pos!Q11),)</f>
        <v>51</v>
      </c>
      <c r="R11" s="6">
        <f>IFERROR(HLOOKUP("tr",[1]pl!$I:$I,pos!R11),)</f>
        <v>42</v>
      </c>
      <c r="S11" s="6">
        <f>IFERROR(HLOOKUP("tr",[1]pl!$I:$I,pos!S11),)</f>
        <v>54</v>
      </c>
      <c r="T11" s="6">
        <f>IFERROR(HLOOKUP("tr",[1]pl!$I:$I,pos!T11),)</f>
        <v>56</v>
      </c>
      <c r="U11" s="6">
        <f>IFERROR(HLOOKUP("tr",[1]pl!$I:$I,pos!U11),)</f>
        <v>55</v>
      </c>
      <c r="V11" s="6">
        <f>IFERROR(HLOOKUP("tr",[1]pl!$I:$I,pos!V11),)</f>
        <v>46</v>
      </c>
      <c r="W11" s="6">
        <f>IFERROR(HLOOKUP("tr",[1]pl!$I:$I,pos!W11),)</f>
        <v>58</v>
      </c>
      <c r="X11" s="6">
        <f>IFERROR(HLOOKUP("tr",[1]pl!$I:$I,pos!X11),)</f>
        <v>59</v>
      </c>
      <c r="Y11" s="6">
        <f>IFERROR(HLOOKUP("tr",[1]pl!$I:$I,pos!Y11),)</f>
        <v>45</v>
      </c>
      <c r="Z11" s="6">
        <f>IFERROR(HLOOKUP("tr",[1]pl!$I:$I,pos!Z11),)</f>
        <v>46</v>
      </c>
      <c r="AA11" s="6">
        <f>IFERROR(HLOOKUP("tr",[1]pl!$I:$I,pos!AA11),)</f>
        <v>50</v>
      </c>
      <c r="AB11" s="6">
        <f>IFERROR(HLOOKUP("tr",[1]pl!$I:$I,pos!AB11),)</f>
        <v>47</v>
      </c>
      <c r="AC11" s="6">
        <f>IFERROR(HLOOKUP("tr",[1]pl!$I:$I,pos!AC11),)</f>
        <v>56</v>
      </c>
      <c r="AD11" s="6">
        <f>IFERROR(HLOOKUP("tr",[1]pl!$I:$I,pos!AD11),)</f>
        <v>49</v>
      </c>
      <c r="AE11" s="6">
        <f>IFERROR(HLOOKUP("tr",[1]pl!$I:$I,pos!AE11),)</f>
        <v>49</v>
      </c>
    </row>
    <row r="12" spans="1:31" x14ac:dyDescent="0.25">
      <c r="A12" s="6">
        <f>IFERROR(HLOOKUP("tr",[1]pl!$I:$I,pos!A12),)</f>
        <v>44</v>
      </c>
      <c r="B12" s="6">
        <f>IFERROR(HLOOKUP("tr",[1]pl!$I:$I,pos!B12),)</f>
        <v>49</v>
      </c>
      <c r="C12" s="6">
        <f>IFERROR(HLOOKUP("tr",[1]pl!$I:$I,pos!C12),)</f>
        <v>43</v>
      </c>
      <c r="D12" s="6">
        <f>IFERROR(HLOOKUP("tr",[1]pl!$I:$I,pos!D12),)</f>
        <v>48</v>
      </c>
      <c r="E12" s="6">
        <f>IFERROR(HLOOKUP("tr",[1]pl!$I:$I,pos!E12),)</f>
        <v>57</v>
      </c>
      <c r="F12" s="6">
        <f>IFERROR(HLOOKUP("tr",[1]pl!$I:$I,pos!F12),)</f>
        <v>50</v>
      </c>
      <c r="G12" s="6">
        <f>IFERROR(HLOOKUP("tr",[1]pl!$I:$I,pos!G12),)</f>
        <v>49</v>
      </c>
      <c r="H12" s="6">
        <f>IFERROR(HLOOKUP("tr",[1]pl!$I:$I,pos!H12),)</f>
        <v>52</v>
      </c>
      <c r="I12" s="6">
        <f>IFERROR(HLOOKUP("tr",[1]pl!$I:$I,pos!I12),)</f>
        <v>45</v>
      </c>
      <c r="J12" s="6">
        <f>IFERROR(HLOOKUP("tr",[1]pl!$I:$I,pos!J12),)</f>
        <v>43</v>
      </c>
      <c r="K12" s="6">
        <f>IFERROR(HLOOKUP("tr",[1]pl!$I:$I,pos!K12),)</f>
        <v>42</v>
      </c>
      <c r="L12" s="6">
        <f>IFERROR(HLOOKUP("tr",[1]pl!$I:$I,pos!L12),)</f>
        <v>47</v>
      </c>
      <c r="M12" s="6">
        <f>IFERROR(HLOOKUP("tr",[1]pl!$I:$I,pos!M12),)</f>
        <v>51</v>
      </c>
      <c r="N12" s="6">
        <f>IFERROR(HLOOKUP("tr",[1]pl!$I:$I,pos!N12),)</f>
        <v>43</v>
      </c>
      <c r="O12" s="6">
        <f>IFERROR(HLOOKUP("tr",[1]pl!$I:$I,pos!O12),)</f>
        <v>46</v>
      </c>
      <c r="P12" s="6"/>
      <c r="Q12" s="6">
        <f>IFERROR(HLOOKUP("tr",[1]pl!$I:$I,pos!Q12),)</f>
        <v>42</v>
      </c>
      <c r="R12" s="6">
        <f>IFERROR(HLOOKUP("tr",[1]pl!$I:$I,pos!R12),)</f>
        <v>39</v>
      </c>
      <c r="S12" s="6">
        <f>IFERROR(HLOOKUP("tr",[1]pl!$I:$I,pos!S12),)</f>
        <v>47</v>
      </c>
      <c r="T12" s="6">
        <f>IFERROR(HLOOKUP("tr",[1]pl!$I:$I,pos!T12),)</f>
        <v>52</v>
      </c>
      <c r="U12" s="6">
        <f>IFERROR(HLOOKUP("tr",[1]pl!$I:$I,pos!U12),)</f>
        <v>49</v>
      </c>
      <c r="V12" s="6">
        <f>IFERROR(HLOOKUP("tr",[1]pl!$I:$I,pos!V12),)</f>
        <v>51</v>
      </c>
      <c r="W12" s="6">
        <f>IFERROR(HLOOKUP("tr",[1]pl!$I:$I,pos!W12),)</f>
        <v>45</v>
      </c>
      <c r="X12" s="6">
        <f>IFERROR(HLOOKUP("tr",[1]pl!$I:$I,pos!X12),)</f>
        <v>49</v>
      </c>
      <c r="Y12" s="6">
        <f>IFERROR(HLOOKUP("tr",[1]pl!$I:$I,pos!Y12),)</f>
        <v>43</v>
      </c>
      <c r="Z12" s="6">
        <f>IFERROR(HLOOKUP("tr",[1]pl!$I:$I,pos!Z12),)</f>
        <v>47</v>
      </c>
      <c r="AA12" s="6">
        <f>IFERROR(HLOOKUP("tr",[1]pl!$I:$I,pos!AA12),)</f>
        <v>41</v>
      </c>
      <c r="AB12" s="6">
        <f>IFERROR(HLOOKUP("tr",[1]pl!$I:$I,pos!AB12),)</f>
        <v>47</v>
      </c>
      <c r="AC12" s="6">
        <f>IFERROR(HLOOKUP("tr",[1]pl!$I:$I,pos!AC12),)</f>
        <v>48</v>
      </c>
      <c r="AD12" s="6">
        <f>IFERROR(HLOOKUP("tr",[1]pl!$I:$I,pos!AD12),)</f>
        <v>50</v>
      </c>
      <c r="AE12" s="6">
        <f>IFERROR(HLOOKUP("tr",[1]pl!$I:$I,pos!AE12),)</f>
        <v>52</v>
      </c>
    </row>
    <row r="13" spans="1:31" x14ac:dyDescent="0.25">
      <c r="A13" s="6">
        <f>IFERROR(HLOOKUP("tr",[1]pl!$I:$I,pos!A13),)</f>
        <v>49</v>
      </c>
      <c r="B13" s="6">
        <f>IFERROR(HLOOKUP("tr",[1]pl!$I:$I,pos!B13),)</f>
        <v>52</v>
      </c>
      <c r="C13" s="6">
        <f>IFERROR(HLOOKUP("tr",[1]pl!$I:$I,pos!C13),)</f>
        <v>46</v>
      </c>
      <c r="D13" s="6">
        <f>IFERROR(HLOOKUP("tr",[1]pl!$I:$I,pos!D13),)</f>
        <v>52</v>
      </c>
      <c r="E13" s="6">
        <f>IFERROR(HLOOKUP("tr",[1]pl!$I:$I,pos!E13),)</f>
        <v>57</v>
      </c>
      <c r="F13" s="6">
        <f>IFERROR(HLOOKUP("tr",[1]pl!$I:$I,pos!F13),)</f>
        <v>48</v>
      </c>
      <c r="G13" s="6">
        <f>IFERROR(HLOOKUP("tr",[1]pl!$I:$I,pos!G13),)</f>
        <v>55</v>
      </c>
      <c r="H13" s="6">
        <f>IFERROR(HLOOKUP("tr",[1]pl!$I:$I,pos!H13),)</f>
        <v>50</v>
      </c>
      <c r="I13" s="6">
        <f>IFERROR(HLOOKUP("tr",[1]pl!$I:$I,pos!I13),)</f>
        <v>43</v>
      </c>
      <c r="J13" s="6">
        <f>IFERROR(HLOOKUP("tr",[1]pl!$I:$I,pos!J13),)</f>
        <v>50</v>
      </c>
      <c r="K13" s="6">
        <f>IFERROR(HLOOKUP("tr",[1]pl!$I:$I,pos!K13),)</f>
        <v>44</v>
      </c>
      <c r="L13" s="6">
        <f>IFERROR(HLOOKUP("tr",[1]pl!$I:$I,pos!L13),)</f>
        <v>53</v>
      </c>
      <c r="M13" s="6">
        <f>IFERROR(HLOOKUP("tr",[1]pl!$I:$I,pos!M13),)</f>
        <v>48</v>
      </c>
      <c r="N13" s="6">
        <f>IFERROR(HLOOKUP("tr",[1]pl!$I:$I,pos!N13),)</f>
        <v>51</v>
      </c>
      <c r="O13" s="6">
        <f>IFERROR(HLOOKUP("tr",[1]pl!$I:$I,pos!O13),)</f>
        <v>43</v>
      </c>
      <c r="P13" s="6"/>
      <c r="Q13" s="6">
        <f>IFERROR(HLOOKUP("tr",[1]pl!$I:$I,pos!Q13),)</f>
        <v>37</v>
      </c>
      <c r="R13" s="6">
        <f>IFERROR(HLOOKUP("tr",[1]pl!$I:$I,pos!R13),)</f>
        <v>53</v>
      </c>
      <c r="S13" s="6">
        <f>IFERROR(HLOOKUP("tr",[1]pl!$I:$I,pos!S13),)</f>
        <v>49</v>
      </c>
      <c r="T13" s="6">
        <f>IFERROR(HLOOKUP("tr",[1]pl!$I:$I,pos!T13),)</f>
        <v>44</v>
      </c>
      <c r="U13" s="6">
        <f>IFERROR(HLOOKUP("tr",[1]pl!$I:$I,pos!U13),)</f>
        <v>55</v>
      </c>
      <c r="V13" s="6">
        <f>IFERROR(HLOOKUP("tr",[1]pl!$I:$I,pos!V13),)</f>
        <v>57</v>
      </c>
      <c r="W13" s="6">
        <f>IFERROR(HLOOKUP("tr",[1]pl!$I:$I,pos!W13),)</f>
        <v>57</v>
      </c>
      <c r="X13" s="6">
        <f>IFERROR(HLOOKUP("tr",[1]pl!$I:$I,pos!X13),)</f>
        <v>54</v>
      </c>
      <c r="Y13" s="6">
        <f>IFERROR(HLOOKUP("tr",[1]pl!$I:$I,pos!Y13),)</f>
        <v>53</v>
      </c>
      <c r="Z13" s="6">
        <f>IFERROR(HLOOKUP("tr",[1]pl!$I:$I,pos!Z13),)</f>
        <v>36</v>
      </c>
      <c r="AA13" s="6">
        <f>IFERROR(HLOOKUP("tr",[1]pl!$I:$I,pos!AA13),)</f>
        <v>47</v>
      </c>
      <c r="AB13" s="6">
        <f>IFERROR(HLOOKUP("tr",[1]pl!$I:$I,pos!AB13),)</f>
        <v>49</v>
      </c>
      <c r="AC13" s="6">
        <f>IFERROR(HLOOKUP("tr",[1]pl!$I:$I,pos!AC13),)</f>
        <v>46</v>
      </c>
      <c r="AD13" s="6">
        <f>IFERROR(HLOOKUP("tr",[1]pl!$I:$I,pos!AD13),)</f>
        <v>41</v>
      </c>
      <c r="AE13" s="6">
        <f>IFERROR(HLOOKUP("tr",[1]pl!$I:$I,pos!AE13),)</f>
        <v>52</v>
      </c>
    </row>
    <row r="14" spans="1:31" x14ac:dyDescent="0.25">
      <c r="A14" s="6">
        <f>IFERROR(HLOOKUP("tr",[1]pl!$I:$I,pos!A14),)</f>
        <v>48</v>
      </c>
      <c r="B14" s="6">
        <f>IFERROR(HLOOKUP("tr",[1]pl!$I:$I,pos!B14),)</f>
        <v>41</v>
      </c>
      <c r="C14" s="6">
        <f>IFERROR(HLOOKUP("tr",[1]pl!$I:$I,pos!C14),)</f>
        <v>49</v>
      </c>
      <c r="D14" s="6">
        <f>IFERROR(HLOOKUP("tr",[1]pl!$I:$I,pos!D14),)</f>
        <v>55</v>
      </c>
      <c r="E14" s="6">
        <f>IFERROR(HLOOKUP("tr",[1]pl!$I:$I,pos!E14),)</f>
        <v>45</v>
      </c>
      <c r="F14" s="6">
        <f>IFERROR(HLOOKUP("tr",[1]pl!$I:$I,pos!F14),)</f>
        <v>48</v>
      </c>
      <c r="G14" s="6">
        <f>IFERROR(HLOOKUP("tr",[1]pl!$I:$I,pos!G14),)</f>
        <v>45</v>
      </c>
      <c r="H14" s="6">
        <f>IFERROR(HLOOKUP("tr",[1]pl!$I:$I,pos!H14),)</f>
        <v>55</v>
      </c>
      <c r="I14" s="6">
        <f>IFERROR(HLOOKUP("tr",[1]pl!$I:$I,pos!I14),)</f>
        <v>57</v>
      </c>
      <c r="J14" s="6">
        <f>IFERROR(HLOOKUP("tr",[1]pl!$I:$I,pos!J14),)</f>
        <v>47</v>
      </c>
      <c r="K14" s="6">
        <f>IFERROR(HLOOKUP("tr",[1]pl!$I:$I,pos!K14),)</f>
        <v>47</v>
      </c>
      <c r="L14" s="6">
        <f>IFERROR(HLOOKUP("tr",[1]pl!$I:$I,pos!L14),)</f>
        <v>39</v>
      </c>
      <c r="M14" s="6">
        <f>IFERROR(HLOOKUP("tr",[1]pl!$I:$I,pos!M14),)</f>
        <v>56</v>
      </c>
      <c r="N14" s="6">
        <f>IFERROR(HLOOKUP("tr",[1]pl!$I:$I,pos!N14),)</f>
        <v>53</v>
      </c>
      <c r="O14" s="6">
        <f>IFERROR(HLOOKUP("tr",[1]pl!$I:$I,pos!O14),)</f>
        <v>52</v>
      </c>
      <c r="P14" s="6"/>
      <c r="Q14" s="6">
        <f>IFERROR(HLOOKUP("tr",[1]pl!$I:$I,pos!Q14),)</f>
        <v>51</v>
      </c>
      <c r="R14" s="6">
        <f>IFERROR(HLOOKUP("tr",[1]pl!$I:$I,pos!R14),)</f>
        <v>46</v>
      </c>
      <c r="S14" s="6">
        <f>IFERROR(HLOOKUP("tr",[1]pl!$I:$I,pos!S14),)</f>
        <v>49</v>
      </c>
      <c r="T14" s="6">
        <f>IFERROR(HLOOKUP("tr",[1]pl!$I:$I,pos!T14),)</f>
        <v>53</v>
      </c>
      <c r="U14" s="6">
        <f>IFERROR(HLOOKUP("tr",[1]pl!$I:$I,pos!U14),)</f>
        <v>48</v>
      </c>
      <c r="V14" s="6">
        <f>IFERROR(HLOOKUP("tr",[1]pl!$I:$I,pos!V14),)</f>
        <v>50</v>
      </c>
      <c r="W14" s="6">
        <f>IFERROR(HLOOKUP("tr",[1]pl!$I:$I,pos!W14),)</f>
        <v>48</v>
      </c>
      <c r="X14" s="6">
        <f>IFERROR(HLOOKUP("tr",[1]pl!$I:$I,pos!X14),)</f>
        <v>55</v>
      </c>
      <c r="Y14" s="6">
        <f>IFERROR(HLOOKUP("tr",[1]pl!$I:$I,pos!Y14),)</f>
        <v>49</v>
      </c>
      <c r="Z14" s="6">
        <f>IFERROR(HLOOKUP("tr",[1]pl!$I:$I,pos!Z14),)</f>
        <v>53</v>
      </c>
      <c r="AA14" s="6">
        <f>IFERROR(HLOOKUP("tr",[1]pl!$I:$I,pos!AA14),)</f>
        <v>48</v>
      </c>
      <c r="AB14" s="6">
        <f>IFERROR(HLOOKUP("tr",[1]pl!$I:$I,pos!AB14),)</f>
        <v>48</v>
      </c>
      <c r="AC14" s="6">
        <f>IFERROR(HLOOKUP("tr",[1]pl!$I:$I,pos!AC14),)</f>
        <v>45</v>
      </c>
      <c r="AD14" s="6">
        <f>IFERROR(HLOOKUP("tr",[1]pl!$I:$I,pos!AD14),)</f>
        <v>53</v>
      </c>
      <c r="AE14" s="6">
        <f>IFERROR(HLOOKUP("tr",[1]pl!$I:$I,pos!AE14),)</f>
        <v>40</v>
      </c>
    </row>
    <row r="15" spans="1:31" x14ac:dyDescent="0.25">
      <c r="A15" s="6">
        <f>IFERROR(HLOOKUP("tr",[1]pl!$I:$I,pos!A15),)</f>
        <v>53</v>
      </c>
      <c r="B15" s="6">
        <f>IFERROR(HLOOKUP("tr",[1]pl!$I:$I,pos!B15),)</f>
        <v>54</v>
      </c>
      <c r="C15" s="6">
        <f>IFERROR(HLOOKUP("tr",[1]pl!$I:$I,pos!C15),)</f>
        <v>50</v>
      </c>
      <c r="D15" s="6">
        <f>IFERROR(HLOOKUP("tr",[1]pl!$I:$I,pos!D15),)</f>
        <v>83</v>
      </c>
      <c r="E15" s="6">
        <f>IFERROR(HLOOKUP("tr",[1]pl!$I:$I,pos!E15),)</f>
        <v>57</v>
      </c>
      <c r="F15" s="6">
        <f>IFERROR(HLOOKUP("tr",[1]pl!$I:$I,pos!F15),)</f>
        <v>47</v>
      </c>
      <c r="G15" s="6">
        <f>IFERROR(HLOOKUP("tr",[1]pl!$I:$I,pos!G15),)</f>
        <v>52</v>
      </c>
      <c r="H15" s="6">
        <f>IFERROR(HLOOKUP("tr",[1]pl!$I:$I,pos!H15),)</f>
        <v>37</v>
      </c>
      <c r="I15" s="6">
        <f>IFERROR(HLOOKUP("tr",[1]pl!$I:$I,pos!I15),)</f>
        <v>49</v>
      </c>
      <c r="J15" s="6">
        <f>IFERROR(HLOOKUP("tr",[1]pl!$I:$I,pos!J15),)</f>
        <v>45</v>
      </c>
      <c r="K15" s="6">
        <f>IFERROR(HLOOKUP("tr",[1]pl!$I:$I,pos!K15),)</f>
        <v>37</v>
      </c>
      <c r="L15" s="6">
        <f>IFERROR(HLOOKUP("tr",[1]pl!$I:$I,pos!L15),)</f>
        <v>41</v>
      </c>
      <c r="M15" s="6">
        <f>IFERROR(HLOOKUP("tr",[1]pl!$I:$I,pos!M15),)</f>
        <v>59</v>
      </c>
      <c r="N15" s="6">
        <f>IFERROR(HLOOKUP("tr",[1]pl!$I:$I,pos!N15),)</f>
        <v>44</v>
      </c>
      <c r="O15" s="6">
        <f>IFERROR(HLOOKUP("tr",[1]pl!$I:$I,pos!O15),)</f>
        <v>54</v>
      </c>
      <c r="P15" s="6"/>
      <c r="Q15" s="6">
        <f>IFERROR(HLOOKUP("tr",[1]pl!$I:$I,pos!Q15),)</f>
        <v>48</v>
      </c>
      <c r="R15" s="6">
        <f>IFERROR(HLOOKUP("tr",[1]pl!$I:$I,pos!R15),)</f>
        <v>48</v>
      </c>
      <c r="S15" s="6">
        <f>IFERROR(HLOOKUP("tr",[1]pl!$I:$I,pos!S15),)</f>
        <v>45</v>
      </c>
      <c r="T15" s="6">
        <f>IFERROR(HLOOKUP("tr",[1]pl!$I:$I,pos!T15),)</f>
        <v>47</v>
      </c>
      <c r="U15" s="6">
        <f>IFERROR(HLOOKUP("tr",[1]pl!$I:$I,pos!U15),)</f>
        <v>47</v>
      </c>
      <c r="V15" s="6">
        <f>IFERROR(HLOOKUP("tr",[1]pl!$I:$I,pos!V15),)</f>
        <v>51</v>
      </c>
      <c r="W15" s="6">
        <f>IFERROR(HLOOKUP("tr",[1]pl!$I:$I,pos!W15),)</f>
        <v>54</v>
      </c>
      <c r="X15" s="6">
        <f>IFERROR(HLOOKUP("tr",[1]pl!$I:$I,pos!X15),)</f>
        <v>45</v>
      </c>
      <c r="Y15" s="6">
        <f>IFERROR(HLOOKUP("tr",[1]pl!$I:$I,pos!Y15),)</f>
        <v>48</v>
      </c>
      <c r="Z15" s="6">
        <f>IFERROR(HLOOKUP("tr",[1]pl!$I:$I,pos!Z15),)</f>
        <v>54</v>
      </c>
      <c r="AA15" s="6">
        <f>IFERROR(HLOOKUP("tr",[1]pl!$I:$I,pos!AA15),)</f>
        <v>52</v>
      </c>
      <c r="AB15" s="6">
        <f>IFERROR(HLOOKUP("tr",[1]pl!$I:$I,pos!AB15),)</f>
        <v>46</v>
      </c>
      <c r="AC15" s="6">
        <f>IFERROR(HLOOKUP("tr",[1]pl!$I:$I,pos!AC15),)</f>
        <v>46</v>
      </c>
      <c r="AD15" s="6">
        <f>IFERROR(HLOOKUP("tr",[1]pl!$I:$I,pos!AD15),)</f>
        <v>44</v>
      </c>
      <c r="AE15" s="6">
        <f>IFERROR(HLOOKUP("tr",[1]pl!$I:$I,pos!AE15),)</f>
        <v>53</v>
      </c>
    </row>
    <row r="16" spans="1:31" x14ac:dyDescent="0.25">
      <c r="A16" s="6">
        <f>IFERROR(HLOOKUP("tr",[1]pl!$I:$I,pos!A16),)</f>
        <v>44</v>
      </c>
      <c r="B16" s="6">
        <f>IFERROR(HLOOKUP("tr",[1]pl!$I:$I,pos!B16),)</f>
        <v>55</v>
      </c>
      <c r="C16" s="6">
        <f>IFERROR(HLOOKUP("tr",[1]pl!$I:$I,pos!C16),)</f>
        <v>52</v>
      </c>
      <c r="D16" s="6">
        <f>IFERROR(HLOOKUP("tr",[1]pl!$I:$I,pos!D16),)</f>
        <v>57</v>
      </c>
      <c r="E16" s="6">
        <f>IFERROR(HLOOKUP("tr",[1]pl!$I:$I,pos!E16),)</f>
        <v>48</v>
      </c>
      <c r="F16" s="6">
        <f>IFERROR(HLOOKUP("tr",[1]pl!$I:$I,pos!F16),)</f>
        <v>50</v>
      </c>
      <c r="G16" s="6">
        <f>IFERROR(HLOOKUP("tr",[1]pl!$I:$I,pos!G16),)</f>
        <v>46</v>
      </c>
      <c r="H16" s="6">
        <f>IFERROR(HLOOKUP("tr",[1]pl!$I:$I,pos!H16),)</f>
        <v>48</v>
      </c>
      <c r="I16" s="6">
        <f>IFERROR(HLOOKUP("tr",[1]pl!$I:$I,pos!I16),)</f>
        <v>49</v>
      </c>
      <c r="J16" s="6">
        <f>IFERROR(HLOOKUP("tr",[1]pl!$I:$I,pos!J16),)</f>
        <v>50</v>
      </c>
      <c r="K16" s="6">
        <f>IFERROR(HLOOKUP("tr",[1]pl!$I:$I,pos!K16),)</f>
        <v>51</v>
      </c>
      <c r="L16" s="6">
        <f>IFERROR(HLOOKUP("tr",[1]pl!$I:$I,pos!L16),)</f>
        <v>40</v>
      </c>
      <c r="M16" s="6">
        <f>IFERROR(HLOOKUP("tr",[1]pl!$I:$I,pos!M16),)</f>
        <v>55</v>
      </c>
      <c r="N16" s="6">
        <f>IFERROR(HLOOKUP("tr",[1]pl!$I:$I,pos!N16),)</f>
        <v>47</v>
      </c>
      <c r="O16" s="6">
        <f>IFERROR(HLOOKUP("tr",[1]pl!$I:$I,pos!O16),)</f>
        <v>50</v>
      </c>
      <c r="P16" s="6"/>
      <c r="Q16" s="6">
        <f>IFERROR(HLOOKUP("tr",[1]pl!$I:$I,pos!Q16),)</f>
        <v>48</v>
      </c>
      <c r="R16" s="6">
        <f>IFERROR(HLOOKUP("tr",[1]pl!$I:$I,pos!R16),)</f>
        <v>46</v>
      </c>
      <c r="S16" s="6">
        <f>IFERROR(HLOOKUP("tr",[1]pl!$I:$I,pos!S16),)</f>
        <v>40</v>
      </c>
      <c r="T16" s="6">
        <f>IFERROR(HLOOKUP("tr",[1]pl!$I:$I,pos!T16),)</f>
        <v>48</v>
      </c>
      <c r="U16" s="6">
        <f>IFERROR(HLOOKUP("tr",[1]pl!$I:$I,pos!U16),)</f>
        <v>54</v>
      </c>
      <c r="V16" s="6">
        <f>IFERROR(HLOOKUP("tr",[1]pl!$I:$I,pos!V16),)</f>
        <v>43</v>
      </c>
      <c r="W16" s="6">
        <f>IFERROR(HLOOKUP("tr",[1]pl!$I:$I,pos!W16),)</f>
        <v>49</v>
      </c>
      <c r="X16" s="6">
        <f>IFERROR(HLOOKUP("tr",[1]pl!$I:$I,pos!X16),)</f>
        <v>45</v>
      </c>
      <c r="Y16" s="6">
        <f>IFERROR(HLOOKUP("tr",[1]pl!$I:$I,pos!Y16),)</f>
        <v>47</v>
      </c>
      <c r="Z16" s="6">
        <f>IFERROR(HLOOKUP("tr",[1]pl!$I:$I,pos!Z16),)</f>
        <v>51</v>
      </c>
      <c r="AA16" s="6">
        <f>IFERROR(HLOOKUP("tr",[1]pl!$I:$I,pos!AA16),)</f>
        <v>47</v>
      </c>
      <c r="AB16" s="6">
        <f>IFERROR(HLOOKUP("tr",[1]pl!$I:$I,pos!AB16),)</f>
        <v>44</v>
      </c>
      <c r="AC16" s="6">
        <f>IFERROR(HLOOKUP("tr",[1]pl!$I:$I,pos!AC16),)</f>
        <v>50</v>
      </c>
      <c r="AD16" s="6">
        <f>IFERROR(HLOOKUP("tr",[1]pl!$I:$I,pos!AD16),)</f>
        <v>48</v>
      </c>
      <c r="AE16" s="6">
        <f>IFERROR(HLOOKUP("tr",[1]pl!$I:$I,pos!AE16),)</f>
        <v>47</v>
      </c>
    </row>
    <row r="17" spans="1:31" x14ac:dyDescent="0.25">
      <c r="A17" s="6">
        <f>IFERROR(HLOOKUP("tr",[1]pl!$I:$I,pos!A17),)</f>
        <v>43</v>
      </c>
      <c r="B17" s="6">
        <f>IFERROR(HLOOKUP("tr",[1]pl!$I:$I,pos!B17),)</f>
        <v>55</v>
      </c>
      <c r="C17" s="6">
        <f>IFERROR(HLOOKUP("tr",[1]pl!$I:$I,pos!C17),)</f>
        <v>53</v>
      </c>
      <c r="D17" s="6">
        <f>IFERROR(HLOOKUP("tr",[1]pl!$I:$I,pos!D17),)</f>
        <v>57</v>
      </c>
      <c r="E17" s="6">
        <f>IFERROR(HLOOKUP("tr",[1]pl!$I:$I,pos!E17),)</f>
        <v>50</v>
      </c>
      <c r="F17" s="6">
        <f>IFERROR(HLOOKUP("tr",[1]pl!$I:$I,pos!F17),)</f>
        <v>50</v>
      </c>
      <c r="G17" s="6">
        <f>IFERROR(HLOOKUP("tr",[1]pl!$I:$I,pos!G17),)</f>
        <v>39</v>
      </c>
      <c r="H17" s="6">
        <f>IFERROR(HLOOKUP("tr",[1]pl!$I:$I,pos!H17),)</f>
        <v>52</v>
      </c>
      <c r="I17" s="6">
        <f>IFERROR(HLOOKUP("tr",[1]pl!$I:$I,pos!I17),)</f>
        <v>49</v>
      </c>
      <c r="J17" s="6">
        <f>IFERROR(HLOOKUP("tr",[1]pl!$I:$I,pos!J17),)</f>
        <v>52</v>
      </c>
      <c r="K17" s="6">
        <f>IFERROR(HLOOKUP("tr",[1]pl!$I:$I,pos!K17),)</f>
        <v>54</v>
      </c>
      <c r="L17" s="6">
        <f>IFERROR(HLOOKUP("tr",[1]pl!$I:$I,pos!L17),)</f>
        <v>44</v>
      </c>
      <c r="M17" s="6">
        <f>IFERROR(HLOOKUP("tr",[1]pl!$I:$I,pos!M17),)</f>
        <v>51</v>
      </c>
      <c r="N17" s="6">
        <f>IFERROR(HLOOKUP("tr",[1]pl!$I:$I,pos!N17),)</f>
        <v>48</v>
      </c>
      <c r="O17" s="6">
        <f>IFERROR(HLOOKUP("tr",[1]pl!$I:$I,pos!O17),)</f>
        <v>42</v>
      </c>
      <c r="P17" s="6"/>
      <c r="Q17" s="6">
        <f>IFERROR(HLOOKUP("tr",[1]pl!$I:$I,pos!Q17),)</f>
        <v>38</v>
      </c>
      <c r="R17" s="6">
        <f>IFERROR(HLOOKUP("tr",[1]pl!$I:$I,pos!R17),)</f>
        <v>49</v>
      </c>
      <c r="S17" s="6">
        <f>IFERROR(HLOOKUP("tr",[1]pl!$I:$I,pos!S17),)</f>
        <v>49</v>
      </c>
      <c r="T17" s="6">
        <f>IFERROR(HLOOKUP("tr",[1]pl!$I:$I,pos!T17),)</f>
        <v>46</v>
      </c>
      <c r="U17" s="6">
        <f>IFERROR(HLOOKUP("tr",[1]pl!$I:$I,pos!U17),)</f>
        <v>55</v>
      </c>
      <c r="V17" s="6">
        <f>IFERROR(HLOOKUP("tr",[1]pl!$I:$I,pos!V17),)</f>
        <v>45</v>
      </c>
      <c r="W17" s="6">
        <f>IFERROR(HLOOKUP("tr",[1]pl!$I:$I,pos!W17),)</f>
        <v>46</v>
      </c>
      <c r="X17" s="6">
        <f>IFERROR(HLOOKUP("tr",[1]pl!$I:$I,pos!X17),)</f>
        <v>49</v>
      </c>
      <c r="Y17" s="6">
        <f>IFERROR(HLOOKUP("tr",[1]pl!$I:$I,pos!Y17),)</f>
        <v>43</v>
      </c>
      <c r="Z17" s="6">
        <f>IFERROR(HLOOKUP("tr",[1]pl!$I:$I,pos!Z17),)</f>
        <v>46</v>
      </c>
      <c r="AA17" s="6">
        <f>IFERROR(HLOOKUP("tr",[1]pl!$I:$I,pos!AA17),)</f>
        <v>49</v>
      </c>
      <c r="AB17" s="6">
        <f>IFERROR(HLOOKUP("tr",[1]pl!$I:$I,pos!AB17),)</f>
        <v>43</v>
      </c>
      <c r="AC17" s="6">
        <f>IFERROR(HLOOKUP("tr",[1]pl!$I:$I,pos!AC17),)</f>
        <v>47</v>
      </c>
      <c r="AD17" s="6">
        <f>IFERROR(HLOOKUP("tr",[1]pl!$I:$I,pos!AD17),)</f>
        <v>54</v>
      </c>
      <c r="AE17" s="6">
        <f>IFERROR(HLOOKUP("tr",[1]pl!$I:$I,pos!AE17),)</f>
        <v>42</v>
      </c>
    </row>
    <row r="18" spans="1:31" x14ac:dyDescent="0.25">
      <c r="A18" s="6">
        <f>IFERROR(HLOOKUP("tr",[1]pl!$I:$I,pos!A18),)</f>
        <v>45</v>
      </c>
      <c r="B18" s="6">
        <f>IFERROR(HLOOKUP("tr",[1]pl!$I:$I,pos!B18),)</f>
        <v>46</v>
      </c>
      <c r="C18" s="6">
        <f>IFERROR(HLOOKUP("tr",[1]pl!$I:$I,pos!C18),)</f>
        <v>46</v>
      </c>
      <c r="D18" s="6">
        <f>IFERROR(HLOOKUP("tr",[1]pl!$I:$I,pos!D18),)</f>
        <v>49</v>
      </c>
      <c r="E18" s="6">
        <f>IFERROR(HLOOKUP("tr",[1]pl!$I:$I,pos!E18),)</f>
        <v>49</v>
      </c>
      <c r="F18" s="6">
        <f>IFERROR(HLOOKUP("tr",[1]pl!$I:$I,pos!F18),)</f>
        <v>44</v>
      </c>
      <c r="G18" s="6">
        <f>IFERROR(HLOOKUP("tr",[1]pl!$I:$I,pos!G18),)</f>
        <v>46</v>
      </c>
      <c r="H18" s="6">
        <f>IFERROR(HLOOKUP("tr",[1]pl!$I:$I,pos!H18),)</f>
        <v>38</v>
      </c>
      <c r="I18" s="6">
        <f>IFERROR(HLOOKUP("tr",[1]pl!$I:$I,pos!I18),)</f>
        <v>45</v>
      </c>
      <c r="J18" s="6">
        <f>IFERROR(HLOOKUP("tr",[1]pl!$I:$I,pos!J18),)</f>
        <v>44</v>
      </c>
      <c r="K18" s="6">
        <f>IFERROR(HLOOKUP("tr",[1]pl!$I:$I,pos!K18),)</f>
        <v>57</v>
      </c>
      <c r="L18" s="6">
        <f>IFERROR(HLOOKUP("tr",[1]pl!$I:$I,pos!L18),)</f>
        <v>44</v>
      </c>
      <c r="M18" s="6">
        <f>IFERROR(HLOOKUP("tr",[1]pl!$I:$I,pos!M18),)</f>
        <v>52</v>
      </c>
      <c r="N18" s="6">
        <f>IFERROR(HLOOKUP("tr",[1]pl!$I:$I,pos!N18),)</f>
        <v>45</v>
      </c>
      <c r="O18" s="6">
        <f>IFERROR(HLOOKUP("tr",[1]pl!$I:$I,pos!O18),)</f>
        <v>54</v>
      </c>
      <c r="P18" s="6"/>
      <c r="Q18" s="6">
        <f>IFERROR(HLOOKUP("tr",[1]pl!$I:$I,pos!Q18),)</f>
        <v>48</v>
      </c>
      <c r="R18" s="6">
        <f>IFERROR(HLOOKUP("tr",[1]pl!$I:$I,pos!R18),)</f>
        <v>40</v>
      </c>
      <c r="S18" s="6">
        <f>IFERROR(HLOOKUP("tr",[1]pl!$I:$I,pos!S18),)</f>
        <v>46</v>
      </c>
      <c r="T18" s="6">
        <f>IFERROR(HLOOKUP("tr",[1]pl!$I:$I,pos!T18),)</f>
        <v>48</v>
      </c>
      <c r="U18" s="6">
        <f>IFERROR(HLOOKUP("tr",[1]pl!$I:$I,pos!U18),)</f>
        <v>48</v>
      </c>
      <c r="V18" s="6">
        <f>IFERROR(HLOOKUP("tr",[1]pl!$I:$I,pos!V18),)</f>
        <v>43</v>
      </c>
      <c r="W18" s="6">
        <f>IFERROR(HLOOKUP("tr",[1]pl!$I:$I,pos!W18),)</f>
        <v>49</v>
      </c>
      <c r="X18" s="6">
        <f>IFERROR(HLOOKUP("tr",[1]pl!$I:$I,pos!X18),)</f>
        <v>43</v>
      </c>
      <c r="Y18" s="6">
        <f>IFERROR(HLOOKUP("tr",[1]pl!$I:$I,pos!Y18),)</f>
        <v>45</v>
      </c>
      <c r="Z18" s="6">
        <f>IFERROR(HLOOKUP("tr",[1]pl!$I:$I,pos!Z18),)</f>
        <v>45</v>
      </c>
      <c r="AA18" s="6">
        <f>IFERROR(HLOOKUP("tr",[1]pl!$I:$I,pos!AA18),)</f>
        <v>48</v>
      </c>
      <c r="AB18" s="6">
        <f>IFERROR(HLOOKUP("tr",[1]pl!$I:$I,pos!AB18),)</f>
        <v>50</v>
      </c>
      <c r="AC18" s="6">
        <f>IFERROR(HLOOKUP("tr",[1]pl!$I:$I,pos!AC18),)</f>
        <v>45</v>
      </c>
      <c r="AD18" s="6">
        <f>IFERROR(HLOOKUP("tr",[1]pl!$I:$I,pos!AD18),)</f>
        <v>47</v>
      </c>
      <c r="AE18" s="6">
        <f>IFERROR(HLOOKUP("tr",[1]pl!$I:$I,pos!AE18),)</f>
        <v>45</v>
      </c>
    </row>
    <row r="19" spans="1:31" x14ac:dyDescent="0.25">
      <c r="A19" s="6">
        <f>IFERROR(HLOOKUP("tr",[1]pl!$I:$I,pos!A19),)</f>
        <v>52</v>
      </c>
      <c r="B19" s="6">
        <f>IFERROR(HLOOKUP("tr",[1]pl!$I:$I,pos!B19),)</f>
        <v>44</v>
      </c>
      <c r="C19" s="6">
        <f>IFERROR(HLOOKUP("tr",[1]pl!$I:$I,pos!C19),)</f>
        <v>48</v>
      </c>
      <c r="D19" s="6">
        <f>IFERROR(HLOOKUP("tr",[1]pl!$I:$I,pos!D19),)</f>
        <v>46</v>
      </c>
      <c r="E19" s="6">
        <f>IFERROR(HLOOKUP("tr",[1]pl!$I:$I,pos!E19),)</f>
        <v>48</v>
      </c>
      <c r="F19" s="6">
        <f>IFERROR(HLOOKUP("tr",[1]pl!$I:$I,pos!F19),)</f>
        <v>43</v>
      </c>
      <c r="G19" s="6">
        <f>IFERROR(HLOOKUP("tr",[1]pl!$I:$I,pos!G19),)</f>
        <v>57</v>
      </c>
      <c r="H19" s="6">
        <f>IFERROR(HLOOKUP("tr",[1]pl!$I:$I,pos!H19),)</f>
        <v>57</v>
      </c>
      <c r="I19" s="6">
        <f>IFERROR(HLOOKUP("tr",[1]pl!$I:$I,pos!I19),)</f>
        <v>50</v>
      </c>
      <c r="J19" s="6">
        <f>IFERROR(HLOOKUP("tr",[1]pl!$I:$I,pos!J19),)</f>
        <v>49</v>
      </c>
      <c r="K19" s="6">
        <f>IFERROR(HLOOKUP("tr",[1]pl!$I:$I,pos!K19),)</f>
        <v>48</v>
      </c>
      <c r="L19" s="6">
        <f>IFERROR(HLOOKUP("tr",[1]pl!$I:$I,pos!L19),)</f>
        <v>40</v>
      </c>
      <c r="M19" s="6">
        <f>IFERROR(HLOOKUP("tr",[1]pl!$I:$I,pos!M19),)</f>
        <v>43</v>
      </c>
      <c r="N19" s="6">
        <f>IFERROR(HLOOKUP("tr",[1]pl!$I:$I,pos!N19),)</f>
        <v>49</v>
      </c>
      <c r="O19" s="6">
        <f>IFERROR(HLOOKUP("tr",[1]pl!$I:$I,pos!O19),)</f>
        <v>46</v>
      </c>
      <c r="P19" s="6"/>
      <c r="Q19" s="6">
        <f>IFERROR(HLOOKUP("tr",[1]pl!$I:$I,pos!Q19),)</f>
        <v>51</v>
      </c>
      <c r="R19" s="6">
        <f>IFERROR(HLOOKUP("tr",[1]pl!$I:$I,pos!R19),)</f>
        <v>43</v>
      </c>
      <c r="S19" s="6">
        <f>IFERROR(HLOOKUP("tr",[1]pl!$I:$I,pos!S19),)</f>
        <v>48</v>
      </c>
      <c r="T19" s="6">
        <f>IFERROR(HLOOKUP("tr",[1]pl!$I:$I,pos!T19),)</f>
        <v>46</v>
      </c>
      <c r="U19" s="6">
        <f>IFERROR(HLOOKUP("tr",[1]pl!$I:$I,pos!U19),)</f>
        <v>42</v>
      </c>
      <c r="V19" s="6">
        <f>IFERROR(HLOOKUP("tr",[1]pl!$I:$I,pos!V19),)</f>
        <v>50</v>
      </c>
      <c r="W19" s="6">
        <f>IFERROR(HLOOKUP("tr",[1]pl!$I:$I,pos!W19),)</f>
        <v>44</v>
      </c>
      <c r="X19" s="6">
        <f>IFERROR(HLOOKUP("tr",[1]pl!$I:$I,pos!X19),)</f>
        <v>46</v>
      </c>
      <c r="Y19" s="6">
        <f>IFERROR(HLOOKUP("tr",[1]pl!$I:$I,pos!Y19),)</f>
        <v>53</v>
      </c>
      <c r="Z19" s="6">
        <f>IFERROR(HLOOKUP("tr",[1]pl!$I:$I,pos!Z19),)</f>
        <v>45</v>
      </c>
      <c r="AA19" s="6">
        <f>IFERROR(HLOOKUP("tr",[1]pl!$I:$I,pos!AA19),)</f>
        <v>45</v>
      </c>
      <c r="AB19" s="6">
        <f>IFERROR(HLOOKUP("tr",[1]pl!$I:$I,pos!AB19),)</f>
        <v>46</v>
      </c>
      <c r="AC19" s="6">
        <f>IFERROR(HLOOKUP("tr",[1]pl!$I:$I,pos!AC19),)</f>
        <v>49</v>
      </c>
      <c r="AD19" s="6">
        <f>IFERROR(HLOOKUP("tr",[1]pl!$I:$I,pos!AD19),)</f>
        <v>43</v>
      </c>
      <c r="AE19" s="6">
        <f>IFERROR(HLOOKUP("tr",[1]pl!$I:$I,pos!AE19),)</f>
        <v>42</v>
      </c>
    </row>
    <row r="20" spans="1:31" x14ac:dyDescent="0.25">
      <c r="A20" s="6">
        <f>IFERROR(HLOOKUP("tr",[1]pl!$I:$I,pos!A20),)</f>
        <v>44</v>
      </c>
      <c r="B20" s="6">
        <f>IFERROR(HLOOKUP("tr",[1]pl!$I:$I,pos!B20),)</f>
        <v>44</v>
      </c>
      <c r="C20" s="6">
        <f>IFERROR(HLOOKUP("tr",[1]pl!$I:$I,pos!C20),)</f>
        <v>51</v>
      </c>
      <c r="D20" s="6">
        <f>IFERROR(HLOOKUP("tr",[1]pl!$I:$I,pos!D20),)</f>
        <v>48</v>
      </c>
      <c r="E20" s="6">
        <f>IFERROR(HLOOKUP("tr",[1]pl!$I:$I,pos!E20),)</f>
        <v>57</v>
      </c>
      <c r="F20" s="6">
        <f>IFERROR(HLOOKUP("tr",[1]pl!$I:$I,pos!F20),)</f>
        <v>45</v>
      </c>
      <c r="G20" s="6">
        <f>IFERROR(HLOOKUP("tr",[1]pl!$I:$I,pos!G20),)</f>
        <v>45</v>
      </c>
      <c r="H20" s="6">
        <f>IFERROR(HLOOKUP("tr",[1]pl!$I:$I,pos!H20),)</f>
        <v>47</v>
      </c>
      <c r="I20" s="6">
        <f>IFERROR(HLOOKUP("tr",[1]pl!$I:$I,pos!I20),)</f>
        <v>49</v>
      </c>
      <c r="J20" s="6">
        <f>IFERROR(HLOOKUP("tr",[1]pl!$I:$I,pos!J20),)</f>
        <v>45</v>
      </c>
      <c r="K20" s="6">
        <f>IFERROR(HLOOKUP("tr",[1]pl!$I:$I,pos!K20),)</f>
        <v>45</v>
      </c>
      <c r="L20" s="6">
        <f>IFERROR(HLOOKUP("tr",[1]pl!$I:$I,pos!L20),)</f>
        <v>43</v>
      </c>
      <c r="M20" s="6">
        <f>IFERROR(HLOOKUP("tr",[1]pl!$I:$I,pos!M20),)</f>
        <v>47</v>
      </c>
      <c r="N20" s="6">
        <f>IFERROR(HLOOKUP("tr",[1]pl!$I:$I,pos!N20),)</f>
        <v>45</v>
      </c>
      <c r="O20" s="6">
        <f>IFERROR(HLOOKUP("tr",[1]pl!$I:$I,pos!O20),)</f>
        <v>52</v>
      </c>
      <c r="P20" s="6"/>
      <c r="Q20" s="6">
        <f>IFERROR(HLOOKUP("tr",[1]pl!$I:$I,pos!Q20),)</f>
        <v>52</v>
      </c>
      <c r="R20" s="6">
        <f>IFERROR(HLOOKUP("tr",[1]pl!$I:$I,pos!R20),)</f>
        <v>42</v>
      </c>
      <c r="S20" s="6">
        <f>IFERROR(HLOOKUP("tr",[1]pl!$I:$I,pos!S20),)</f>
        <v>46</v>
      </c>
      <c r="T20" s="6">
        <f>IFERROR(HLOOKUP("tr",[1]pl!$I:$I,pos!T20),)</f>
        <v>45</v>
      </c>
      <c r="U20" s="6">
        <f>IFERROR(HLOOKUP("tr",[1]pl!$I:$I,pos!U20),)</f>
        <v>50</v>
      </c>
      <c r="V20" s="6">
        <f>IFERROR(HLOOKUP("tr",[1]pl!$I:$I,pos!V20),)</f>
        <v>48</v>
      </c>
      <c r="W20" s="6">
        <f>IFERROR(HLOOKUP("tr",[1]pl!$I:$I,pos!W20),)</f>
        <v>55</v>
      </c>
      <c r="X20" s="6">
        <f>IFERROR(HLOOKUP("tr",[1]pl!$I:$I,pos!X20),)</f>
        <v>43</v>
      </c>
      <c r="Y20" s="6">
        <f>IFERROR(HLOOKUP("tr",[1]pl!$I:$I,pos!Y20),)</f>
        <v>45</v>
      </c>
      <c r="Z20" s="6">
        <f>IFERROR(HLOOKUP("tr",[1]pl!$I:$I,pos!Z20),)</f>
        <v>45</v>
      </c>
      <c r="AA20" s="6">
        <f>IFERROR(HLOOKUP("tr",[1]pl!$I:$I,pos!AA20),)</f>
        <v>37</v>
      </c>
      <c r="AB20" s="6">
        <f>IFERROR(HLOOKUP("tr",[1]pl!$I:$I,pos!AB20),)</f>
        <v>42</v>
      </c>
      <c r="AC20" s="6">
        <f>IFERROR(HLOOKUP("tr",[1]pl!$I:$I,pos!AC20),)</f>
        <v>46</v>
      </c>
      <c r="AD20" s="6">
        <f>IFERROR(HLOOKUP("tr",[1]pl!$I:$I,pos!AD20),)</f>
        <v>45</v>
      </c>
      <c r="AE20" s="6">
        <f>IFERROR(HLOOKUP("tr",[1]pl!$I:$I,pos!AE20),)</f>
        <v>48</v>
      </c>
    </row>
    <row r="21" spans="1:31" x14ac:dyDescent="0.25">
      <c r="A21" s="6">
        <f>IFERROR(HLOOKUP("tr",[1]pl!$I:$I,pos!A21),)</f>
        <v>53</v>
      </c>
      <c r="B21" s="6">
        <f>IFERROR(HLOOKUP("tr",[1]pl!$I:$I,pos!B21),)</f>
        <v>46</v>
      </c>
      <c r="C21" s="6">
        <f>IFERROR(HLOOKUP("tr",[1]pl!$I:$I,pos!C21),)</f>
        <v>51</v>
      </c>
      <c r="D21" s="6">
        <f>IFERROR(HLOOKUP("tr",[1]pl!$I:$I,pos!D21),)</f>
        <v>57</v>
      </c>
      <c r="E21" s="6">
        <f>IFERROR(HLOOKUP("tr",[1]pl!$I:$I,pos!E21),)</f>
        <v>51</v>
      </c>
      <c r="F21" s="6">
        <f>IFERROR(HLOOKUP("tr",[1]pl!$I:$I,pos!F21),)</f>
        <v>51</v>
      </c>
      <c r="G21" s="6">
        <f>IFERROR(HLOOKUP("tr",[1]pl!$I:$I,pos!G21),)</f>
        <v>46</v>
      </c>
      <c r="H21" s="6">
        <f>IFERROR(HLOOKUP("tr",[1]pl!$I:$I,pos!H21),)</f>
        <v>40</v>
      </c>
      <c r="I21" s="6">
        <f>IFERROR(HLOOKUP("tr",[1]pl!$I:$I,pos!I21),)</f>
        <v>48</v>
      </c>
      <c r="J21" s="6">
        <f>IFERROR(HLOOKUP("tr",[1]pl!$I:$I,pos!J21),)</f>
        <v>49</v>
      </c>
      <c r="K21" s="6">
        <f>IFERROR(HLOOKUP("tr",[1]pl!$I:$I,pos!K21),)</f>
        <v>45</v>
      </c>
      <c r="L21" s="6">
        <f>IFERROR(HLOOKUP("tr",[1]pl!$I:$I,pos!L21),)</f>
        <v>53</v>
      </c>
      <c r="M21" s="6">
        <f>IFERROR(HLOOKUP("tr",[1]pl!$I:$I,pos!M21),)</f>
        <v>46</v>
      </c>
      <c r="N21" s="6">
        <f>IFERROR(HLOOKUP("tr",[1]pl!$I:$I,pos!N21),)</f>
        <v>49</v>
      </c>
      <c r="O21" s="6">
        <f>IFERROR(HLOOKUP("tr",[1]pl!$I:$I,pos!O21),)</f>
        <v>36</v>
      </c>
      <c r="P21" s="6"/>
      <c r="Q21" s="6">
        <f>IFERROR(HLOOKUP("tr",[1]pl!$I:$I,pos!Q21),)</f>
        <v>44</v>
      </c>
      <c r="R21" s="6">
        <f>IFERROR(HLOOKUP("tr",[1]pl!$I:$I,pos!R21),)</f>
        <v>51</v>
      </c>
      <c r="S21" s="6">
        <f>IFERROR(HLOOKUP("tr",[1]pl!$I:$I,pos!S21),)</f>
        <v>52</v>
      </c>
      <c r="T21" s="6">
        <f>IFERROR(HLOOKUP("tr",[1]pl!$I:$I,pos!T21),)</f>
        <v>39</v>
      </c>
      <c r="U21" s="6">
        <f>IFERROR(HLOOKUP("tr",[1]pl!$I:$I,pos!U21),)</f>
        <v>52</v>
      </c>
      <c r="V21" s="6">
        <f>IFERROR(HLOOKUP("tr",[1]pl!$I:$I,pos!V21),)</f>
        <v>40</v>
      </c>
      <c r="W21" s="6">
        <f>IFERROR(HLOOKUP("tr",[1]pl!$I:$I,pos!W21),)</f>
        <v>51</v>
      </c>
      <c r="X21" s="6">
        <f>IFERROR(HLOOKUP("tr",[1]pl!$I:$I,pos!X21),)</f>
        <v>53</v>
      </c>
      <c r="Y21" s="6">
        <f>IFERROR(HLOOKUP("tr",[1]pl!$I:$I,pos!Y21),)</f>
        <v>48</v>
      </c>
      <c r="Z21" s="6">
        <f>IFERROR(HLOOKUP("tr",[1]pl!$I:$I,pos!Z21),)</f>
        <v>48</v>
      </c>
      <c r="AA21" s="6">
        <f>IFERROR(HLOOKUP("tr",[1]pl!$I:$I,pos!AA21),)</f>
        <v>50</v>
      </c>
      <c r="AB21" s="6">
        <f>IFERROR(HLOOKUP("tr",[1]pl!$I:$I,pos!AB21),)</f>
        <v>61</v>
      </c>
      <c r="AC21" s="6">
        <f>IFERROR(HLOOKUP("tr",[1]pl!$I:$I,pos!AC21),)</f>
        <v>56</v>
      </c>
      <c r="AD21" s="6">
        <f>IFERROR(HLOOKUP("tr",[1]pl!$I:$I,pos!AD21),)</f>
        <v>53</v>
      </c>
      <c r="AE21" s="6">
        <f>IFERROR(HLOOKUP("tr",[1]pl!$I:$I,pos!AE21),)</f>
        <v>48</v>
      </c>
    </row>
    <row r="22" spans="1:31" x14ac:dyDescent="0.25">
      <c r="A22" s="6">
        <f>IFERROR(HLOOKUP("tr",[1]pl!$I:$I,pos!A22),)</f>
        <v>53</v>
      </c>
      <c r="B22" s="6">
        <f>IFERROR(HLOOKUP("tr",[1]pl!$I:$I,pos!B22),)</f>
        <v>46</v>
      </c>
      <c r="C22" s="6">
        <f>IFERROR(HLOOKUP("tr",[1]pl!$I:$I,pos!C22),)</f>
        <v>51</v>
      </c>
      <c r="D22" s="6">
        <f>IFERROR(HLOOKUP("tr",[1]pl!$I:$I,pos!D22),)</f>
        <v>57</v>
      </c>
      <c r="E22" s="6">
        <f>IFERROR(HLOOKUP("tr",[1]pl!$I:$I,pos!E22),)</f>
        <v>51</v>
      </c>
      <c r="F22" s="6">
        <f>IFERROR(HLOOKUP("tr",[1]pl!$I:$I,pos!F22),)</f>
        <v>51</v>
      </c>
      <c r="G22" s="6">
        <f>IFERROR(HLOOKUP("tr",[1]pl!$I:$I,pos!G22),)</f>
        <v>46</v>
      </c>
      <c r="H22" s="6">
        <f>IFERROR(HLOOKUP("tr",[1]pl!$I:$I,pos!H22),)</f>
        <v>40</v>
      </c>
      <c r="I22" s="6">
        <f>IFERROR(HLOOKUP("tr",[1]pl!$I:$I,pos!I22),)</f>
        <v>48</v>
      </c>
      <c r="J22" s="6">
        <f>IFERROR(HLOOKUP("tr",[1]pl!$I:$I,pos!J22),)</f>
        <v>49</v>
      </c>
      <c r="K22" s="6">
        <f>IFERROR(HLOOKUP("tr",[1]pl!$I:$I,pos!K22),)</f>
        <v>45</v>
      </c>
      <c r="L22" s="6">
        <f>IFERROR(HLOOKUP("tr",[1]pl!$I:$I,pos!L22),)</f>
        <v>53</v>
      </c>
      <c r="M22" s="6">
        <f>IFERROR(HLOOKUP("tr",[1]pl!$I:$I,pos!M22),)</f>
        <v>46</v>
      </c>
      <c r="N22" s="6">
        <f>IFERROR(HLOOKUP("tr",[1]pl!$I:$I,pos!N22),)</f>
        <v>49</v>
      </c>
      <c r="O22" s="6">
        <f>IFERROR(HLOOKUP("tr",[1]pl!$I:$I,pos!O22),)</f>
        <v>36</v>
      </c>
      <c r="P22" s="6"/>
      <c r="Q22" s="6">
        <f>IFERROR(HLOOKUP("tr",[1]pl!$I:$I,pos!Q22),)</f>
        <v>44</v>
      </c>
      <c r="R22" s="6">
        <f>IFERROR(HLOOKUP("tr",[1]pl!$I:$I,pos!R22),)</f>
        <v>51</v>
      </c>
      <c r="S22" s="6">
        <f>IFERROR(HLOOKUP("tr",[1]pl!$I:$I,pos!S22),)</f>
        <v>52</v>
      </c>
      <c r="T22" s="6">
        <f>IFERROR(HLOOKUP("tr",[1]pl!$I:$I,pos!T22),)</f>
        <v>39</v>
      </c>
      <c r="U22" s="6">
        <f>IFERROR(HLOOKUP("tr",[1]pl!$I:$I,pos!U22),)</f>
        <v>52</v>
      </c>
      <c r="V22" s="6">
        <f>IFERROR(HLOOKUP("tr",[1]pl!$I:$I,pos!V22),)</f>
        <v>40</v>
      </c>
      <c r="W22" s="6">
        <f>IFERROR(HLOOKUP("tr",[1]pl!$I:$I,pos!W22),)</f>
        <v>51</v>
      </c>
      <c r="X22" s="6">
        <f>IFERROR(HLOOKUP("tr",[1]pl!$I:$I,pos!X22),)</f>
        <v>53</v>
      </c>
      <c r="Y22" s="6">
        <f>IFERROR(HLOOKUP("tr",[1]pl!$I:$I,pos!Y22),)</f>
        <v>48</v>
      </c>
      <c r="Z22" s="6">
        <f>IFERROR(HLOOKUP("tr",[1]pl!$I:$I,pos!Z22),)</f>
        <v>48</v>
      </c>
      <c r="AA22" s="6">
        <f>IFERROR(HLOOKUP("tr",[1]pl!$I:$I,pos!AA22),)</f>
        <v>50</v>
      </c>
      <c r="AB22" s="6">
        <f>IFERROR(HLOOKUP("tr",[1]pl!$I:$I,pos!AB22),)</f>
        <v>61</v>
      </c>
      <c r="AC22" s="6">
        <f>IFERROR(HLOOKUP("tr",[1]pl!$I:$I,pos!AC22),)</f>
        <v>56</v>
      </c>
      <c r="AD22" s="6">
        <f>IFERROR(HLOOKUP("tr",[1]pl!$I:$I,pos!AD22),)</f>
        <v>53</v>
      </c>
      <c r="AE22" s="6">
        <f>IFERROR(HLOOKUP("tr",[1]pl!$I:$I,pos!AE22),)</f>
        <v>48</v>
      </c>
    </row>
    <row r="23" spans="1:31" x14ac:dyDescent="0.25">
      <c r="A23" s="6">
        <f>IFERROR(HLOOKUP("tr",[1]pl!$I:$I,pos!A23),)</f>
        <v>51</v>
      </c>
      <c r="B23" s="6">
        <f>IFERROR(HLOOKUP("tr",[1]pl!$I:$I,pos!B23),)</f>
        <v>48</v>
      </c>
      <c r="C23" s="6">
        <f>IFERROR(HLOOKUP("tr",[1]pl!$I:$I,pos!C23),)</f>
        <v>48</v>
      </c>
      <c r="D23" s="6">
        <f>IFERROR(HLOOKUP("tr",[1]pl!$I:$I,pos!D23),)</f>
        <v>55</v>
      </c>
      <c r="E23" s="6">
        <f>IFERROR(HLOOKUP("tr",[1]pl!$I:$I,pos!E23),)</f>
        <v>47</v>
      </c>
      <c r="F23" s="6">
        <f>IFERROR(HLOOKUP("tr",[1]pl!$I:$I,pos!F23),)</f>
        <v>47</v>
      </c>
      <c r="G23" s="6">
        <f>IFERROR(HLOOKUP("tr",[1]pl!$I:$I,pos!G23),)</f>
        <v>46</v>
      </c>
      <c r="H23" s="6">
        <f>IFERROR(HLOOKUP("tr",[1]pl!$I:$I,pos!H23),)</f>
        <v>52</v>
      </c>
      <c r="I23" s="6">
        <f>IFERROR(HLOOKUP("tr",[1]pl!$I:$I,pos!I23),)</f>
        <v>46</v>
      </c>
      <c r="J23" s="6">
        <f>IFERROR(HLOOKUP("tr",[1]pl!$I:$I,pos!J23),)</f>
        <v>46</v>
      </c>
      <c r="K23" s="6">
        <f>IFERROR(HLOOKUP("tr",[1]pl!$I:$I,pos!K23),)</f>
        <v>45</v>
      </c>
      <c r="L23" s="6">
        <f>IFERROR(HLOOKUP("tr",[1]pl!$I:$I,pos!L23),)</f>
        <v>47</v>
      </c>
      <c r="M23" s="6">
        <f>IFERROR(HLOOKUP("tr",[1]pl!$I:$I,pos!M23),)</f>
        <v>43</v>
      </c>
      <c r="N23" s="6">
        <f>IFERROR(HLOOKUP("tr",[1]pl!$I:$I,pos!N23),)</f>
        <v>49</v>
      </c>
      <c r="O23" s="6">
        <f>IFERROR(HLOOKUP("tr",[1]pl!$I:$I,pos!O23),)</f>
        <v>45</v>
      </c>
      <c r="P23" s="6"/>
      <c r="Q23" s="6">
        <f>IFERROR(HLOOKUP("tr",[1]pl!$I:$I,pos!Q23),)</f>
        <v>48</v>
      </c>
      <c r="R23" s="6">
        <f>IFERROR(HLOOKUP("tr",[1]pl!$I:$I,pos!R23),)</f>
        <v>45</v>
      </c>
      <c r="S23" s="6">
        <f>IFERROR(HLOOKUP("tr",[1]pl!$I:$I,pos!S23),)</f>
        <v>48</v>
      </c>
      <c r="T23" s="6">
        <f>IFERROR(HLOOKUP("tr",[1]pl!$I:$I,pos!T23),)</f>
        <v>48</v>
      </c>
      <c r="U23" s="6">
        <f>IFERROR(HLOOKUP("tr",[1]pl!$I:$I,pos!U23),)</f>
        <v>44</v>
      </c>
      <c r="V23" s="6">
        <f>IFERROR(HLOOKUP("tr",[1]pl!$I:$I,pos!V23),)</f>
        <v>49</v>
      </c>
      <c r="W23" s="6">
        <f>IFERROR(HLOOKUP("tr",[1]pl!$I:$I,pos!W23),)</f>
        <v>43</v>
      </c>
      <c r="X23" s="6">
        <f>IFERROR(HLOOKUP("tr",[1]pl!$I:$I,pos!X23),)</f>
        <v>51</v>
      </c>
      <c r="Y23" s="6">
        <f>IFERROR(HLOOKUP("tr",[1]pl!$I:$I,pos!Y23),)</f>
        <v>38</v>
      </c>
      <c r="Z23" s="6">
        <f>IFERROR(HLOOKUP("tr",[1]pl!$I:$I,pos!Z23),)</f>
        <v>45</v>
      </c>
      <c r="AA23" s="6">
        <f>IFERROR(HLOOKUP("tr",[1]pl!$I:$I,pos!AA23),)</f>
        <v>53</v>
      </c>
      <c r="AB23" s="6">
        <f>IFERROR(HLOOKUP("tr",[1]pl!$I:$I,pos!AB23),)</f>
        <v>51</v>
      </c>
      <c r="AC23" s="6">
        <f>IFERROR(HLOOKUP("tr",[1]pl!$I:$I,pos!AC23),)</f>
        <v>41</v>
      </c>
      <c r="AD23" s="6">
        <f>IFERROR(HLOOKUP("tr",[1]pl!$I:$I,pos!AD23),)</f>
        <v>50</v>
      </c>
      <c r="AE23" s="6">
        <f>IFERROR(HLOOKUP("tr",[1]pl!$I:$I,pos!AE23),)</f>
        <v>46</v>
      </c>
    </row>
    <row r="24" spans="1:31" x14ac:dyDescent="0.25">
      <c r="A24" s="6">
        <f>IFERROR(HLOOKUP("tr",[1]pl!$I:$I,pos!A24),)</f>
        <v>48</v>
      </c>
      <c r="B24" s="6">
        <f>IFERROR(HLOOKUP("tr",[1]pl!$I:$I,pos!B24),)</f>
        <v>52</v>
      </c>
      <c r="C24" s="6">
        <f>IFERROR(HLOOKUP("tr",[1]pl!$I:$I,pos!C24),)</f>
        <v>48</v>
      </c>
      <c r="D24" s="6">
        <f>IFERROR(HLOOKUP("tr",[1]pl!$I:$I,pos!D24),)</f>
        <v>48</v>
      </c>
      <c r="E24" s="6">
        <f>IFERROR(HLOOKUP("tr",[1]pl!$I:$I,pos!E24),)</f>
        <v>51</v>
      </c>
      <c r="F24" s="6">
        <f>IFERROR(HLOOKUP("tr",[1]pl!$I:$I,pos!F24),)</f>
        <v>55</v>
      </c>
      <c r="G24" s="6">
        <f>IFERROR(HLOOKUP("tr",[1]pl!$I:$I,pos!G24),)</f>
        <v>44</v>
      </c>
      <c r="H24" s="6">
        <f>IFERROR(HLOOKUP("tr",[1]pl!$I:$I,pos!H24),)</f>
        <v>44</v>
      </c>
      <c r="I24" s="6">
        <f>IFERROR(HLOOKUP("tr",[1]pl!$I:$I,pos!I24),)</f>
        <v>70</v>
      </c>
      <c r="J24" s="6">
        <f>IFERROR(HLOOKUP("tr",[1]pl!$I:$I,pos!J24),)</f>
        <v>54</v>
      </c>
      <c r="K24" s="6">
        <f>IFERROR(HLOOKUP("tr",[1]pl!$I:$I,pos!K24),)</f>
        <v>0</v>
      </c>
      <c r="L24" s="6">
        <f>IFERROR(HLOOKUP("tr",[1]pl!$I:$I,pos!L24),)</f>
        <v>44</v>
      </c>
      <c r="M24" s="6">
        <f>IFERROR(HLOOKUP("tr",[1]pl!$I:$I,pos!M24),)</f>
        <v>51</v>
      </c>
      <c r="N24" s="6">
        <f>IFERROR(HLOOKUP("tr",[1]pl!$I:$I,pos!N24),)</f>
        <v>45</v>
      </c>
      <c r="O24" s="6">
        <f>IFERROR(HLOOKUP("tr",[1]pl!$I:$I,pos!O24),)</f>
        <v>44</v>
      </c>
      <c r="P24" s="6"/>
      <c r="Q24" s="6">
        <f>IFERROR(HLOOKUP("tr",[1]pl!$I:$I,pos!Q24),)</f>
        <v>47</v>
      </c>
      <c r="R24" s="6">
        <f>IFERROR(HLOOKUP("tr",[1]pl!$I:$I,pos!R24),)</f>
        <v>58</v>
      </c>
      <c r="S24" s="6">
        <f>IFERROR(HLOOKUP("tr",[1]pl!$I:$I,pos!S24),)</f>
        <v>47</v>
      </c>
      <c r="T24" s="6">
        <f>IFERROR(HLOOKUP("tr",[1]pl!$I:$I,pos!T24),)</f>
        <v>47</v>
      </c>
      <c r="U24" s="6">
        <f>IFERROR(HLOOKUP("tr",[1]pl!$I:$I,pos!U24),)</f>
        <v>42</v>
      </c>
      <c r="V24" s="6">
        <f>IFERROR(HLOOKUP("tr",[1]pl!$I:$I,pos!V24),)</f>
        <v>52</v>
      </c>
      <c r="W24" s="6">
        <f>IFERROR(HLOOKUP("tr",[1]pl!$I:$I,pos!W24),)</f>
        <v>51</v>
      </c>
      <c r="X24" s="6">
        <f>IFERROR(HLOOKUP("tr",[1]pl!$I:$I,pos!X24),)</f>
        <v>48</v>
      </c>
      <c r="Y24" s="6">
        <f>IFERROR(HLOOKUP("tr",[1]pl!$I:$I,pos!Y24),)</f>
        <v>40</v>
      </c>
      <c r="Z24" s="6">
        <f>IFERROR(HLOOKUP("tr",[1]pl!$I:$I,pos!Z24),)</f>
        <v>45</v>
      </c>
      <c r="AA24" s="6">
        <f>IFERROR(HLOOKUP("tr",[1]pl!$I:$I,pos!AA24),)</f>
        <v>59</v>
      </c>
      <c r="AB24" s="6">
        <f>IFERROR(HLOOKUP("tr",[1]pl!$I:$I,pos!AB24),)</f>
        <v>53</v>
      </c>
      <c r="AC24" s="6">
        <f>IFERROR(HLOOKUP("tr",[1]pl!$I:$I,pos!AC24),)</f>
        <v>49</v>
      </c>
      <c r="AD24" s="6">
        <f>IFERROR(HLOOKUP("tr",[1]pl!$I:$I,pos!AD24),)</f>
        <v>51</v>
      </c>
      <c r="AE24" s="6">
        <f>IFERROR(HLOOKUP("tr",[1]pl!$I:$I,pos!AE24),)</f>
        <v>47</v>
      </c>
    </row>
    <row r="25" spans="1:31" x14ac:dyDescent="0.25">
      <c r="A25" s="6">
        <f>IFERROR(HLOOKUP("tr",[1]pl!$I:$I,pos!A25),)</f>
        <v>53</v>
      </c>
      <c r="B25" s="6">
        <f>IFERROR(HLOOKUP("tr",[1]pl!$I:$I,pos!B25),)</f>
        <v>45</v>
      </c>
      <c r="C25" s="6">
        <f>IFERROR(HLOOKUP("tr",[1]pl!$I:$I,pos!C25),)</f>
        <v>49</v>
      </c>
      <c r="D25" s="6">
        <f>IFERROR(HLOOKUP("tr",[1]pl!$I:$I,pos!D25),)</f>
        <v>42</v>
      </c>
      <c r="E25" s="6">
        <f>IFERROR(HLOOKUP("tr",[1]pl!$I:$I,pos!E25),)</f>
        <v>52</v>
      </c>
      <c r="F25" s="6">
        <f>IFERROR(HLOOKUP("tr",[1]pl!$I:$I,pos!F25),)</f>
        <v>49</v>
      </c>
      <c r="G25" s="6">
        <f>IFERROR(HLOOKUP("tr",[1]pl!$I:$I,pos!G25),)</f>
        <v>54</v>
      </c>
      <c r="H25" s="6">
        <f>IFERROR(HLOOKUP("tr",[1]pl!$I:$I,pos!H25),)</f>
        <v>49</v>
      </c>
      <c r="I25" s="6">
        <f>IFERROR(HLOOKUP("tr",[1]pl!$I:$I,pos!I25),)</f>
        <v>52</v>
      </c>
      <c r="J25" s="6">
        <f>IFERROR(HLOOKUP("tr",[1]pl!$I:$I,pos!J25),)</f>
        <v>48</v>
      </c>
      <c r="K25" s="6">
        <f>IFERROR(HLOOKUP("tr",[1]pl!$I:$I,pos!K25),)</f>
        <v>52</v>
      </c>
      <c r="L25" s="6">
        <f>IFERROR(HLOOKUP("tr",[1]pl!$I:$I,pos!L25),)</f>
        <v>51</v>
      </c>
      <c r="M25" s="6">
        <f>IFERROR(HLOOKUP("tr",[1]pl!$I:$I,pos!M25),)</f>
        <v>47</v>
      </c>
      <c r="N25" s="6">
        <f>IFERROR(HLOOKUP("tr",[1]pl!$I:$I,pos!N25),)</f>
        <v>50</v>
      </c>
      <c r="O25" s="6">
        <f>IFERROR(HLOOKUP("tr",[1]pl!$I:$I,pos!O25),)</f>
        <v>48</v>
      </c>
      <c r="P25" s="6"/>
      <c r="Q25" s="6">
        <f>IFERROR(HLOOKUP("tr",[1]pl!$I:$I,pos!Q25),)</f>
        <v>50</v>
      </c>
      <c r="R25" s="6">
        <f>IFERROR(HLOOKUP("tr",[1]pl!$I:$I,pos!R25),)</f>
        <v>38</v>
      </c>
      <c r="S25" s="6">
        <f>IFERROR(HLOOKUP("tr",[1]pl!$I:$I,pos!S25),)</f>
        <v>52</v>
      </c>
      <c r="T25" s="6">
        <f>IFERROR(HLOOKUP("tr",[1]pl!$I:$I,pos!T25),)</f>
        <v>58</v>
      </c>
      <c r="U25" s="6">
        <f>IFERROR(HLOOKUP("tr",[1]pl!$I:$I,pos!U25),)</f>
        <v>51</v>
      </c>
      <c r="V25" s="6">
        <f>IFERROR(HLOOKUP("tr",[1]pl!$I:$I,pos!V25),)</f>
        <v>49</v>
      </c>
      <c r="W25" s="6">
        <f>IFERROR(HLOOKUP("tr",[1]pl!$I:$I,pos!W25),)</f>
        <v>50</v>
      </c>
      <c r="X25" s="6">
        <f>IFERROR(HLOOKUP("tr",[1]pl!$I:$I,pos!X25),)</f>
        <v>54</v>
      </c>
      <c r="Y25" s="6">
        <f>IFERROR(HLOOKUP("tr",[1]pl!$I:$I,pos!Y25),)</f>
        <v>51</v>
      </c>
      <c r="Z25" s="6">
        <f>IFERROR(HLOOKUP("tr",[1]pl!$I:$I,pos!Z25),)</f>
        <v>46</v>
      </c>
      <c r="AA25" s="6">
        <f>IFERROR(HLOOKUP("tr",[1]pl!$I:$I,pos!AA25),)</f>
        <v>44</v>
      </c>
      <c r="AB25" s="6">
        <f>IFERROR(HLOOKUP("tr",[1]pl!$I:$I,pos!AB25),)</f>
        <v>49</v>
      </c>
      <c r="AC25" s="6">
        <f>IFERROR(HLOOKUP("tr",[1]pl!$I:$I,pos!AC25),)</f>
        <v>42</v>
      </c>
      <c r="AD25" s="6">
        <f>IFERROR(HLOOKUP("tr",[1]pl!$I:$I,pos!AD25),)</f>
        <v>44</v>
      </c>
      <c r="AE25" s="6">
        <f>IFERROR(HLOOKUP("tr",[1]pl!$I:$I,pos!AE25),)</f>
        <v>43</v>
      </c>
    </row>
    <row r="26" spans="1:31" x14ac:dyDescent="0.25">
      <c r="A26" s="6">
        <f>IFERROR(HLOOKUP("tr",[1]pl!$I:$I,pos!A26),)</f>
        <v>43</v>
      </c>
      <c r="B26" s="6">
        <f>IFERROR(HLOOKUP("tr",[1]pl!$I:$I,pos!B26),)</f>
        <v>44</v>
      </c>
      <c r="C26" s="6">
        <f>IFERROR(HLOOKUP("tr",[1]pl!$I:$I,pos!C26),)</f>
        <v>43</v>
      </c>
      <c r="D26" s="6">
        <f>IFERROR(HLOOKUP("tr",[1]pl!$I:$I,pos!D26),)</f>
        <v>46</v>
      </c>
      <c r="E26" s="6">
        <f>IFERROR(HLOOKUP("tr",[1]pl!$I:$I,pos!E26),)</f>
        <v>49</v>
      </c>
      <c r="F26" s="6">
        <f>IFERROR(HLOOKUP("tr",[1]pl!$I:$I,pos!F26),)</f>
        <v>43</v>
      </c>
      <c r="G26" s="6">
        <f>IFERROR(HLOOKUP("tr",[1]pl!$I:$I,pos!G26),)</f>
        <v>52</v>
      </c>
      <c r="H26" s="6">
        <f>IFERROR(HLOOKUP("tr",[1]pl!$I:$I,pos!H26),)</f>
        <v>52</v>
      </c>
      <c r="I26" s="6">
        <f>IFERROR(HLOOKUP("tr",[1]pl!$I:$I,pos!I26),)</f>
        <v>53</v>
      </c>
      <c r="J26" s="6">
        <f>IFERROR(HLOOKUP("tr",[1]pl!$I:$I,pos!J26),)</f>
        <v>51</v>
      </c>
      <c r="K26" s="6">
        <f>IFERROR(HLOOKUP("tr",[1]pl!$I:$I,pos!K26),)</f>
        <v>51</v>
      </c>
      <c r="L26" s="6">
        <f>IFERROR(HLOOKUP("tr",[1]pl!$I:$I,pos!L26),)</f>
        <v>43</v>
      </c>
      <c r="M26" s="6">
        <f>IFERROR(HLOOKUP("tr",[1]pl!$I:$I,pos!M26),)</f>
        <v>58</v>
      </c>
      <c r="N26" s="6">
        <f>IFERROR(HLOOKUP("tr",[1]pl!$I:$I,pos!N26),)</f>
        <v>49</v>
      </c>
      <c r="O26" s="6">
        <f>IFERROR(HLOOKUP("tr",[1]pl!$I:$I,pos!O26),)</f>
        <v>50</v>
      </c>
      <c r="P26" s="6"/>
      <c r="Q26" s="6">
        <f>IFERROR(HLOOKUP("tr",[1]pl!$I:$I,pos!Q26),)</f>
        <v>43</v>
      </c>
      <c r="R26" s="6">
        <f>IFERROR(HLOOKUP("tr",[1]pl!$I:$I,pos!R26),)</f>
        <v>51</v>
      </c>
      <c r="S26" s="6">
        <f>IFERROR(HLOOKUP("tr",[1]pl!$I:$I,pos!S26),)</f>
        <v>52</v>
      </c>
      <c r="T26" s="6">
        <f>IFERROR(HLOOKUP("tr",[1]pl!$I:$I,pos!T26),)</f>
        <v>48</v>
      </c>
      <c r="U26" s="6">
        <f>IFERROR(HLOOKUP("tr",[1]pl!$I:$I,pos!U26),)</f>
        <v>49</v>
      </c>
      <c r="V26" s="6">
        <f>IFERROR(HLOOKUP("tr",[1]pl!$I:$I,pos!V26),)</f>
        <v>37</v>
      </c>
      <c r="W26" s="6">
        <f>IFERROR(HLOOKUP("tr",[1]pl!$I:$I,pos!W26),)</f>
        <v>45</v>
      </c>
      <c r="X26" s="6">
        <f>IFERROR(HLOOKUP("tr",[1]pl!$I:$I,pos!X26),)</f>
        <v>47</v>
      </c>
      <c r="Y26" s="6">
        <f>IFERROR(HLOOKUP("tr",[1]pl!$I:$I,pos!Y26),)</f>
        <v>52</v>
      </c>
      <c r="Z26" s="6">
        <f>IFERROR(HLOOKUP("tr",[1]pl!$I:$I,pos!Z26),)</f>
        <v>48</v>
      </c>
      <c r="AA26" s="6">
        <f>IFERROR(HLOOKUP("tr",[1]pl!$I:$I,pos!AA26),)</f>
        <v>49</v>
      </c>
      <c r="AB26" s="6">
        <f>IFERROR(HLOOKUP("tr",[1]pl!$I:$I,pos!AB26),)</f>
        <v>45</v>
      </c>
      <c r="AC26" s="6">
        <f>IFERROR(HLOOKUP("tr",[1]pl!$I:$I,pos!AC26),)</f>
        <v>52</v>
      </c>
      <c r="AD26" s="6">
        <f>IFERROR(HLOOKUP("tr",[1]pl!$I:$I,pos!AD26),)</f>
        <v>56</v>
      </c>
      <c r="AE26" s="6">
        <f>IFERROR(HLOOKUP("tr",[1]pl!$I:$I,pos!AE26),)</f>
        <v>54</v>
      </c>
    </row>
    <row r="27" spans="1:31" x14ac:dyDescent="0.25">
      <c r="A27" s="6">
        <f>IFERROR(HLOOKUP("tr",[1]pl!$I:$I,pos!A27),)</f>
        <v>48</v>
      </c>
      <c r="B27" s="6">
        <f>IFERROR(HLOOKUP("tr",[1]pl!$I:$I,pos!B27),)</f>
        <v>41</v>
      </c>
      <c r="C27" s="6">
        <f>IFERROR(HLOOKUP("tr",[1]pl!$I:$I,pos!C27),)</f>
        <v>46</v>
      </c>
      <c r="D27" s="6">
        <f>IFERROR(HLOOKUP("tr",[1]pl!$I:$I,pos!D27),)</f>
        <v>49</v>
      </c>
      <c r="E27" s="6">
        <f>IFERROR(HLOOKUP("tr",[1]pl!$I:$I,pos!E27),)</f>
        <v>47</v>
      </c>
      <c r="F27" s="6">
        <f>IFERROR(HLOOKUP("tr",[1]pl!$I:$I,pos!F27),)</f>
        <v>52</v>
      </c>
      <c r="G27" s="6">
        <f>IFERROR(HLOOKUP("tr",[1]pl!$I:$I,pos!G27),)</f>
        <v>42</v>
      </c>
      <c r="H27" s="6">
        <f>IFERROR(HLOOKUP("tr",[1]pl!$I:$I,pos!H27),)</f>
        <v>56</v>
      </c>
      <c r="I27" s="6">
        <f>IFERROR(HLOOKUP("tr",[1]pl!$I:$I,pos!I27),)</f>
        <v>51</v>
      </c>
      <c r="J27" s="6">
        <f>IFERROR(HLOOKUP("tr",[1]pl!$I:$I,pos!J27),)</f>
        <v>40</v>
      </c>
      <c r="K27" s="6">
        <f>IFERROR(HLOOKUP("tr",[1]pl!$I:$I,pos!K27),)</f>
        <v>47</v>
      </c>
      <c r="L27" s="6">
        <f>IFERROR(HLOOKUP("tr",[1]pl!$I:$I,pos!L27),)</f>
        <v>52</v>
      </c>
      <c r="M27" s="6">
        <f>IFERROR(HLOOKUP("tr",[1]pl!$I:$I,pos!M27),)</f>
        <v>47</v>
      </c>
      <c r="N27" s="6">
        <f>IFERROR(HLOOKUP("tr",[1]pl!$I:$I,pos!N27),)</f>
        <v>46</v>
      </c>
      <c r="O27" s="6">
        <f>IFERROR(HLOOKUP("tr",[1]pl!$I:$I,pos!O27),)</f>
        <v>44</v>
      </c>
      <c r="P27" s="6"/>
      <c r="Q27" s="6">
        <f>IFERROR(HLOOKUP("tr",[1]pl!$I:$I,pos!Q27),)</f>
        <v>49</v>
      </c>
      <c r="R27" s="6">
        <f>IFERROR(HLOOKUP("tr",[1]pl!$I:$I,pos!R27),)</f>
        <v>59</v>
      </c>
      <c r="S27" s="6">
        <f>IFERROR(HLOOKUP("tr",[1]pl!$I:$I,pos!S27),)</f>
        <v>38</v>
      </c>
      <c r="T27" s="6">
        <f>IFERROR(HLOOKUP("tr",[1]pl!$I:$I,pos!T27),)</f>
        <v>51</v>
      </c>
      <c r="U27" s="6">
        <f>IFERROR(HLOOKUP("tr",[1]pl!$I:$I,pos!U27),)</f>
        <v>50</v>
      </c>
      <c r="V27" s="6">
        <f>IFERROR(HLOOKUP("tr",[1]pl!$I:$I,pos!V27),)</f>
        <v>47</v>
      </c>
      <c r="W27" s="6">
        <f>IFERROR(HLOOKUP("tr",[1]pl!$I:$I,pos!W27),)</f>
        <v>47</v>
      </c>
      <c r="X27" s="6">
        <f>IFERROR(HLOOKUP("tr",[1]pl!$I:$I,pos!X27),)</f>
        <v>52</v>
      </c>
      <c r="Y27" s="6">
        <f>IFERROR(HLOOKUP("tr",[1]pl!$I:$I,pos!Y27),)</f>
        <v>48</v>
      </c>
      <c r="Z27" s="6">
        <f>IFERROR(HLOOKUP("tr",[1]pl!$I:$I,pos!Z27),)</f>
        <v>49</v>
      </c>
      <c r="AA27" s="6">
        <f>IFERROR(HLOOKUP("tr",[1]pl!$I:$I,pos!AA27),)</f>
        <v>49</v>
      </c>
      <c r="AB27" s="6">
        <f>IFERROR(HLOOKUP("tr",[1]pl!$I:$I,pos!AB27),)</f>
        <v>49</v>
      </c>
      <c r="AC27" s="6">
        <f>IFERROR(HLOOKUP("tr",[1]pl!$I:$I,pos!AC27),)</f>
        <v>45</v>
      </c>
      <c r="AD27" s="6">
        <f>IFERROR(HLOOKUP("tr",[1]pl!$I:$I,pos!AD27),)</f>
        <v>46</v>
      </c>
      <c r="AE27" s="6">
        <f>IFERROR(HLOOKUP("tr",[1]pl!$I:$I,pos!AE27),)</f>
        <v>49</v>
      </c>
    </row>
    <row r="28" spans="1:31" x14ac:dyDescent="0.25">
      <c r="A28" s="6">
        <f>IFERROR(HLOOKUP("tr",[1]pl!$I:$I,pos!A28),)</f>
        <v>47</v>
      </c>
      <c r="B28" s="6">
        <f>IFERROR(HLOOKUP("tr",[1]pl!$I:$I,pos!B28),)</f>
        <v>50</v>
      </c>
      <c r="C28" s="6">
        <f>IFERROR(HLOOKUP("tr",[1]pl!$I:$I,pos!C28),)</f>
        <v>43</v>
      </c>
      <c r="D28" s="6">
        <f>IFERROR(HLOOKUP("tr",[1]pl!$I:$I,pos!D28),)</f>
        <v>51</v>
      </c>
      <c r="E28" s="6">
        <f>IFERROR(HLOOKUP("tr",[1]pl!$I:$I,pos!E28),)</f>
        <v>47</v>
      </c>
      <c r="F28" s="6">
        <f>IFERROR(HLOOKUP("tr",[1]pl!$I:$I,pos!F28),)</f>
        <v>57</v>
      </c>
      <c r="G28" s="6">
        <f>IFERROR(HLOOKUP("tr",[1]pl!$I:$I,pos!G28),)</f>
        <v>56</v>
      </c>
      <c r="H28" s="6">
        <f>IFERROR(HLOOKUP("tr",[1]pl!$I:$I,pos!H28),)</f>
        <v>51</v>
      </c>
      <c r="I28" s="6">
        <f>IFERROR(HLOOKUP("tr",[1]pl!$I:$I,pos!I28),)</f>
        <v>50</v>
      </c>
      <c r="J28" s="6">
        <f>IFERROR(HLOOKUP("tr",[1]pl!$I:$I,pos!J28),)</f>
        <v>52</v>
      </c>
      <c r="K28" s="6">
        <f>IFERROR(HLOOKUP("tr",[1]pl!$I:$I,pos!K28),)</f>
        <v>48</v>
      </c>
      <c r="L28" s="6">
        <f>IFERROR(HLOOKUP("tr",[1]pl!$I:$I,pos!L28),)</f>
        <v>48</v>
      </c>
      <c r="M28" s="6">
        <f>IFERROR(HLOOKUP("tr",[1]pl!$I:$I,pos!M28),)</f>
        <v>47</v>
      </c>
      <c r="N28" s="6">
        <f>IFERROR(HLOOKUP("tr",[1]pl!$I:$I,pos!N28),)</f>
        <v>47</v>
      </c>
      <c r="O28" s="6">
        <f>IFERROR(HLOOKUP("tr",[1]pl!$I:$I,pos!O28),)</f>
        <v>47</v>
      </c>
      <c r="P28" s="6"/>
      <c r="Q28" s="6">
        <f>IFERROR(HLOOKUP("tr",[1]pl!$I:$I,pos!Q28),)</f>
        <v>56</v>
      </c>
      <c r="R28" s="6">
        <f>IFERROR(HLOOKUP("tr",[1]pl!$I:$I,pos!R28),)</f>
        <v>55</v>
      </c>
      <c r="S28" s="6">
        <f>IFERROR(HLOOKUP("tr",[1]pl!$I:$I,pos!S28),)</f>
        <v>41</v>
      </c>
      <c r="T28" s="6">
        <f>IFERROR(HLOOKUP("tr",[1]pl!$I:$I,pos!T28),)</f>
        <v>49</v>
      </c>
      <c r="U28" s="6">
        <f>IFERROR(HLOOKUP("tr",[1]pl!$I:$I,pos!U28),)</f>
        <v>41</v>
      </c>
      <c r="V28" s="6">
        <f>IFERROR(HLOOKUP("tr",[1]pl!$I:$I,pos!V28),)</f>
        <v>53</v>
      </c>
      <c r="W28" s="6">
        <f>IFERROR(HLOOKUP("tr",[1]pl!$I:$I,pos!W28),)</f>
        <v>52</v>
      </c>
      <c r="X28" s="6">
        <f>IFERROR(HLOOKUP("tr",[1]pl!$I:$I,pos!X28),)</f>
        <v>47</v>
      </c>
      <c r="Y28" s="6">
        <f>IFERROR(HLOOKUP("tr",[1]pl!$I:$I,pos!Y28),)</f>
        <v>48</v>
      </c>
      <c r="Z28" s="6">
        <f>IFERROR(HLOOKUP("tr",[1]pl!$I:$I,pos!Z28),)</f>
        <v>45</v>
      </c>
      <c r="AA28" s="6">
        <f>IFERROR(HLOOKUP("tr",[1]pl!$I:$I,pos!AA28),)</f>
        <v>46</v>
      </c>
      <c r="AB28" s="6">
        <f>IFERROR(HLOOKUP("tr",[1]pl!$I:$I,pos!AB28),)</f>
        <v>55</v>
      </c>
      <c r="AC28" s="6">
        <f>IFERROR(HLOOKUP("tr",[1]pl!$I:$I,pos!AC28),)</f>
        <v>48</v>
      </c>
      <c r="AD28" s="6">
        <f>IFERROR(HLOOKUP("tr",[1]pl!$I:$I,pos!AD28),)</f>
        <v>52</v>
      </c>
      <c r="AE28" s="6">
        <f>IFERROR(HLOOKUP("tr",[1]pl!$I:$I,pos!AE28),)</f>
        <v>56</v>
      </c>
    </row>
    <row r="29" spans="1:31" x14ac:dyDescent="0.25">
      <c r="A29" s="6">
        <f>IFERROR(HLOOKUP("tr",[1]pl!$I:$I,pos!A29),)</f>
        <v>51</v>
      </c>
      <c r="B29" s="6">
        <f>IFERROR(HLOOKUP("tr",[1]pl!$I:$I,pos!B29),)</f>
        <v>50</v>
      </c>
      <c r="C29" s="6">
        <f>IFERROR(HLOOKUP("tr",[1]pl!$I:$I,pos!C29),)</f>
        <v>57</v>
      </c>
      <c r="D29" s="6">
        <f>IFERROR(HLOOKUP("tr",[1]pl!$I:$I,pos!D29),)</f>
        <v>50</v>
      </c>
      <c r="E29" s="6">
        <f>IFERROR(HLOOKUP("tr",[1]pl!$I:$I,pos!E29),)</f>
        <v>51</v>
      </c>
      <c r="F29" s="6">
        <f>IFERROR(HLOOKUP("tr",[1]pl!$I:$I,pos!F29),)</f>
        <v>49</v>
      </c>
      <c r="G29" s="6">
        <f>IFERROR(HLOOKUP("tr",[1]pl!$I:$I,pos!G29),)</f>
        <v>48</v>
      </c>
      <c r="H29" s="6">
        <f>IFERROR(HLOOKUP("tr",[1]pl!$I:$I,pos!H29),)</f>
        <v>47</v>
      </c>
      <c r="I29" s="6">
        <f>IFERROR(HLOOKUP("tr",[1]pl!$I:$I,pos!I29),)</f>
        <v>47</v>
      </c>
      <c r="J29" s="6">
        <f>IFERROR(HLOOKUP("tr",[1]pl!$I:$I,pos!J29),)</f>
        <v>57</v>
      </c>
      <c r="K29" s="6">
        <f>IFERROR(HLOOKUP("tr",[1]pl!$I:$I,pos!K29),)</f>
        <v>52</v>
      </c>
      <c r="L29" s="6">
        <f>IFERROR(HLOOKUP("tr",[1]pl!$I:$I,pos!L29),)</f>
        <v>50</v>
      </c>
      <c r="M29" s="6">
        <f>IFERROR(HLOOKUP("tr",[1]pl!$I:$I,pos!M29),)</f>
        <v>47</v>
      </c>
      <c r="N29" s="6">
        <f>IFERROR(HLOOKUP("tr",[1]pl!$I:$I,pos!N29),)</f>
        <v>42</v>
      </c>
      <c r="O29" s="6">
        <f>IFERROR(HLOOKUP("tr",[1]pl!$I:$I,pos!O29),)</f>
        <v>44</v>
      </c>
      <c r="P29" s="6"/>
      <c r="Q29" s="6">
        <f>IFERROR(HLOOKUP("tr",[1]pl!$I:$I,pos!Q29),)</f>
        <v>48</v>
      </c>
      <c r="R29" s="6">
        <f>IFERROR(HLOOKUP("tr",[1]pl!$I:$I,pos!R29),)</f>
        <v>53</v>
      </c>
      <c r="S29" s="6">
        <f>IFERROR(HLOOKUP("tr",[1]pl!$I:$I,pos!S29),)</f>
        <v>43</v>
      </c>
      <c r="T29" s="6">
        <f>IFERROR(HLOOKUP("tr",[1]pl!$I:$I,pos!T29),)</f>
        <v>51</v>
      </c>
      <c r="U29" s="6">
        <f>IFERROR(HLOOKUP("tr",[1]pl!$I:$I,pos!U29),)</f>
        <v>48</v>
      </c>
      <c r="V29" s="6">
        <f>IFERROR(HLOOKUP("tr",[1]pl!$I:$I,pos!V29),)</f>
        <v>45</v>
      </c>
      <c r="W29" s="6">
        <f>IFERROR(HLOOKUP("tr",[1]pl!$I:$I,pos!W29),)</f>
        <v>54</v>
      </c>
      <c r="X29" s="6">
        <f>IFERROR(HLOOKUP("tr",[1]pl!$I:$I,pos!X29),)</f>
        <v>39</v>
      </c>
      <c r="Y29" s="6">
        <f>IFERROR(HLOOKUP("tr",[1]pl!$I:$I,pos!Y29),)</f>
        <v>54</v>
      </c>
      <c r="Z29" s="6">
        <f>IFERROR(HLOOKUP("tr",[1]pl!$I:$I,pos!Z29),)</f>
        <v>49</v>
      </c>
      <c r="AA29" s="6">
        <f>IFERROR(HLOOKUP("tr",[1]pl!$I:$I,pos!AA29),)</f>
        <v>49</v>
      </c>
      <c r="AB29" s="6">
        <f>IFERROR(HLOOKUP("tr",[1]pl!$I:$I,pos!AB29),)</f>
        <v>46</v>
      </c>
      <c r="AC29" s="6">
        <f>IFERROR(HLOOKUP("tr",[1]pl!$I:$I,pos!AC29),)</f>
        <v>50</v>
      </c>
      <c r="AD29" s="6">
        <f>IFERROR(HLOOKUP("tr",[1]pl!$I:$I,pos!AD29),)</f>
        <v>55</v>
      </c>
      <c r="AE29" s="6">
        <f>IFERROR(HLOOKUP("tr",[1]pl!$I:$I,pos!AE29),)</f>
        <v>46</v>
      </c>
    </row>
    <row r="30" spans="1:31" x14ac:dyDescent="0.25">
      <c r="A30" s="6">
        <f>IFERROR(HLOOKUP("tr",[1]pl!$I:$I,pos!A30),)</f>
        <v>50</v>
      </c>
      <c r="B30" s="6">
        <f>IFERROR(HLOOKUP("tr",[1]pl!$I:$I,pos!B30),)</f>
        <v>39</v>
      </c>
      <c r="C30" s="6">
        <f>IFERROR(HLOOKUP("tr",[1]pl!$I:$I,pos!C30),)</f>
        <v>46</v>
      </c>
      <c r="D30" s="6">
        <f>IFERROR(HLOOKUP("tr",[1]pl!$I:$I,pos!D30),)</f>
        <v>45</v>
      </c>
      <c r="E30" s="6">
        <f>IFERROR(HLOOKUP("tr",[1]pl!$I:$I,pos!E30),)</f>
        <v>35</v>
      </c>
      <c r="F30" s="6">
        <f>IFERROR(HLOOKUP("tr",[1]pl!$I:$I,pos!F30),)</f>
        <v>50</v>
      </c>
      <c r="G30" s="6">
        <f>IFERROR(HLOOKUP("tr",[1]pl!$I:$I,pos!G30),)</f>
        <v>57</v>
      </c>
      <c r="H30" s="6">
        <f>IFERROR(HLOOKUP("tr",[1]pl!$I:$I,pos!H30),)</f>
        <v>50</v>
      </c>
      <c r="I30" s="6">
        <f>IFERROR(HLOOKUP("tr",[1]pl!$I:$I,pos!I30),)</f>
        <v>52</v>
      </c>
      <c r="J30" s="6">
        <f>IFERROR(HLOOKUP("tr",[1]pl!$I:$I,pos!J30),)</f>
        <v>48</v>
      </c>
      <c r="K30" s="6">
        <f>IFERROR(HLOOKUP("tr",[1]pl!$I:$I,pos!K30),)</f>
        <v>47</v>
      </c>
      <c r="L30" s="6">
        <f>IFERROR(HLOOKUP("tr",[1]pl!$I:$I,pos!L30),)</f>
        <v>45</v>
      </c>
      <c r="M30" s="6">
        <f>IFERROR(HLOOKUP("tr",[1]pl!$I:$I,pos!M30),)</f>
        <v>40</v>
      </c>
      <c r="N30" s="6">
        <f>IFERROR(HLOOKUP("tr",[1]pl!$I:$I,pos!N30),)</f>
        <v>48</v>
      </c>
      <c r="O30" s="6">
        <f>IFERROR(HLOOKUP("tr",[1]pl!$I:$I,pos!O30),)</f>
        <v>52</v>
      </c>
      <c r="P30" s="6"/>
      <c r="Q30" s="6">
        <f>IFERROR(HLOOKUP("tr",[1]pl!$I:$I,pos!Q30),)</f>
        <v>41</v>
      </c>
      <c r="R30" s="6">
        <f>IFERROR(HLOOKUP("tr",[1]pl!$I:$I,pos!R30),)</f>
        <v>45</v>
      </c>
      <c r="S30" s="6">
        <f>IFERROR(HLOOKUP("tr",[1]pl!$I:$I,pos!S30),)</f>
        <v>49</v>
      </c>
      <c r="T30" s="6">
        <f>IFERROR(HLOOKUP("tr",[1]pl!$I:$I,pos!T30),)</f>
        <v>42</v>
      </c>
      <c r="U30" s="6">
        <f>IFERROR(HLOOKUP("tr",[1]pl!$I:$I,pos!U30),)</f>
        <v>55</v>
      </c>
      <c r="V30" s="6">
        <f>IFERROR(HLOOKUP("tr",[1]pl!$I:$I,pos!V30),)</f>
        <v>37</v>
      </c>
      <c r="W30" s="6">
        <f>IFERROR(HLOOKUP("tr",[1]pl!$I:$I,pos!W30),)</f>
        <v>47</v>
      </c>
      <c r="X30" s="6">
        <f>IFERROR(HLOOKUP("tr",[1]pl!$I:$I,pos!X30),)</f>
        <v>55</v>
      </c>
      <c r="Y30" s="6">
        <f>IFERROR(HLOOKUP("tr",[1]pl!$I:$I,pos!Y30),)</f>
        <v>44</v>
      </c>
      <c r="Z30" s="6">
        <f>IFERROR(HLOOKUP("tr",[1]pl!$I:$I,pos!Z30),)</f>
        <v>43</v>
      </c>
      <c r="AA30" s="6">
        <f>IFERROR(HLOOKUP("tr",[1]pl!$I:$I,pos!AA30),)</f>
        <v>55</v>
      </c>
      <c r="AB30" s="6">
        <f>IFERROR(HLOOKUP("tr",[1]pl!$I:$I,pos!AB30),)</f>
        <v>39</v>
      </c>
      <c r="AC30" s="6">
        <f>IFERROR(HLOOKUP("tr",[1]pl!$I:$I,pos!AC30),)</f>
        <v>56</v>
      </c>
      <c r="AD30" s="6">
        <f>IFERROR(HLOOKUP("tr",[1]pl!$I:$I,pos!AD30),)</f>
        <v>39</v>
      </c>
      <c r="AE30" s="6">
        <f>IFERROR(HLOOKUP("tr",[1]pl!$I:$I,pos!AE30),)</f>
        <v>49</v>
      </c>
    </row>
    <row r="31" spans="1:31" x14ac:dyDescent="0.25">
      <c r="A31" s="6">
        <f>IFERROR(HLOOKUP("tr",[1]pl!$I:$I,pos!A31),)</f>
        <v>46</v>
      </c>
      <c r="B31" s="6">
        <f>IFERROR(HLOOKUP("tr",[1]pl!$I:$I,pos!B31),)</f>
        <v>42</v>
      </c>
      <c r="C31" s="6">
        <f>IFERROR(HLOOKUP("tr",[1]pl!$I:$I,pos!C31),)</f>
        <v>46</v>
      </c>
      <c r="D31" s="6">
        <f>IFERROR(HLOOKUP("tr",[1]pl!$I:$I,pos!D31),)</f>
        <v>46</v>
      </c>
      <c r="E31" s="6">
        <f>IFERROR(HLOOKUP("tr",[1]pl!$I:$I,pos!E31),)</f>
        <v>51</v>
      </c>
      <c r="F31" s="6">
        <f>IFERROR(HLOOKUP("tr",[1]pl!$I:$I,pos!F31),)</f>
        <v>46</v>
      </c>
      <c r="G31" s="6">
        <f>IFERROR(HLOOKUP("tr",[1]pl!$I:$I,pos!G31),)</f>
        <v>0</v>
      </c>
      <c r="H31" s="6">
        <f>IFERROR(HLOOKUP("tr",[1]pl!$I:$I,pos!H31),)</f>
        <v>57</v>
      </c>
      <c r="I31" s="6">
        <f>IFERROR(HLOOKUP("tr",[1]pl!$I:$I,pos!I31),)</f>
        <v>44</v>
      </c>
      <c r="J31" s="6">
        <f>IFERROR(HLOOKUP("tr",[1]pl!$I:$I,pos!J31),)</f>
        <v>43</v>
      </c>
      <c r="K31" s="6">
        <f>IFERROR(HLOOKUP("tr",[1]pl!$I:$I,pos!K31),)</f>
        <v>38</v>
      </c>
      <c r="L31" s="6">
        <f>IFERROR(HLOOKUP("tr",[1]pl!$I:$I,pos!L31),)</f>
        <v>44</v>
      </c>
      <c r="M31" s="6">
        <f>IFERROR(HLOOKUP("tr",[1]pl!$I:$I,pos!M31),)</f>
        <v>48</v>
      </c>
      <c r="N31" s="6">
        <f>IFERROR(HLOOKUP("tr",[1]pl!$I:$I,pos!N31),)</f>
        <v>51</v>
      </c>
      <c r="O31" s="6">
        <f>IFERROR(HLOOKUP("tr",[1]pl!$I:$I,pos!O31),)</f>
        <v>48</v>
      </c>
      <c r="P31" s="6"/>
      <c r="Q31" s="6">
        <f>IFERROR(HLOOKUP("tr",[1]pl!$I:$I,pos!Q31),)</f>
        <v>44</v>
      </c>
      <c r="R31" s="6">
        <f>IFERROR(HLOOKUP("tr",[1]pl!$I:$I,pos!R31),)</f>
        <v>55</v>
      </c>
      <c r="S31" s="6">
        <f>IFERROR(HLOOKUP("tr",[1]pl!$I:$I,pos!S31),)</f>
        <v>53</v>
      </c>
      <c r="T31" s="6">
        <f>IFERROR(HLOOKUP("tr",[1]pl!$I:$I,pos!T31),)</f>
        <v>52</v>
      </c>
      <c r="U31" s="6">
        <f>IFERROR(HLOOKUP("tr",[1]pl!$I:$I,pos!U31),)</f>
        <v>49</v>
      </c>
      <c r="V31" s="6">
        <f>IFERROR(HLOOKUP("tr",[1]pl!$I:$I,pos!V31),)</f>
        <v>44</v>
      </c>
      <c r="W31" s="6">
        <f>IFERROR(HLOOKUP("tr",[1]pl!$I:$I,pos!W31),)</f>
        <v>55</v>
      </c>
      <c r="X31" s="6">
        <f>IFERROR(HLOOKUP("tr",[1]pl!$I:$I,pos!X31),)</f>
        <v>45</v>
      </c>
      <c r="Y31" s="6">
        <f>IFERROR(HLOOKUP("tr",[1]pl!$I:$I,pos!Y31),)</f>
        <v>45</v>
      </c>
      <c r="Z31" s="6">
        <f>IFERROR(HLOOKUP("tr",[1]pl!$I:$I,pos!Z31),)</f>
        <v>58</v>
      </c>
      <c r="AA31" s="6">
        <f>IFERROR(HLOOKUP("tr",[1]pl!$I:$I,pos!AA31),)</f>
        <v>51</v>
      </c>
      <c r="AB31" s="6">
        <f>IFERROR(HLOOKUP("tr",[1]pl!$I:$I,pos!AB31),)</f>
        <v>57</v>
      </c>
      <c r="AC31" s="6">
        <f>IFERROR(HLOOKUP("tr",[1]pl!$I:$I,pos!AC31),)</f>
        <v>45</v>
      </c>
      <c r="AD31" s="6">
        <f>IFERROR(HLOOKUP("tr",[1]pl!$I:$I,pos!AD31),)</f>
        <v>47</v>
      </c>
      <c r="AE31" s="6">
        <f>IFERROR(HLOOKUP("tr",[1]pl!$I:$I,pos!AE31),)</f>
        <v>68</v>
      </c>
    </row>
    <row r="32" spans="1:31" x14ac:dyDescent="0.25">
      <c r="A32" s="6">
        <f>IFERROR(HLOOKUP("tr",[1]pl!$I:$I,pos!A32),)</f>
        <v>0</v>
      </c>
      <c r="B32" s="6">
        <f>IFERROR(HLOOKUP("tr",[1]pl!$I:$I,pos!B32),)</f>
        <v>45</v>
      </c>
      <c r="C32" s="6">
        <f>IFERROR(HLOOKUP("tr",[1]pl!$I:$I,pos!C32),)</f>
        <v>54</v>
      </c>
      <c r="D32" s="6">
        <f>IFERROR(HLOOKUP("tr",[1]pl!$I:$I,pos!D32),)</f>
        <v>52</v>
      </c>
      <c r="E32" s="6">
        <f>IFERROR(HLOOKUP("tr",[1]pl!$I:$I,pos!E32),)</f>
        <v>51</v>
      </c>
      <c r="F32" s="6">
        <f>IFERROR(HLOOKUP("tr",[1]pl!$I:$I,pos!F32),)</f>
        <v>46</v>
      </c>
      <c r="G32" s="6">
        <f>IFERROR(HLOOKUP("tr",[1]pl!$I:$I,pos!G32),)</f>
        <v>48</v>
      </c>
      <c r="H32" s="6">
        <f>IFERROR(HLOOKUP("tr",[1]pl!$I:$I,pos!H32),)</f>
        <v>47</v>
      </c>
      <c r="I32" s="6">
        <f>IFERROR(HLOOKUP("tr",[1]pl!$I:$I,pos!I32),)</f>
        <v>49</v>
      </c>
      <c r="J32" s="6">
        <f>IFERROR(HLOOKUP("tr",[1]pl!$I:$I,pos!J32),)</f>
        <v>51</v>
      </c>
      <c r="K32" s="6">
        <f>IFERROR(HLOOKUP("tr",[1]pl!$I:$I,pos!K32),)</f>
        <v>48</v>
      </c>
      <c r="L32" s="6">
        <f>IFERROR(HLOOKUP("tr",[1]pl!$I:$I,pos!L32),)</f>
        <v>50</v>
      </c>
      <c r="M32" s="6">
        <f>IFERROR(HLOOKUP("tr",[1]pl!$I:$I,pos!M32),)</f>
        <v>46</v>
      </c>
      <c r="N32" s="6">
        <f>IFERROR(HLOOKUP("tr",[1]pl!$I:$I,pos!N32),)</f>
        <v>51</v>
      </c>
      <c r="O32" s="6">
        <f>IFERROR(HLOOKUP("tr",[1]pl!$I:$I,pos!O32),)</f>
        <v>58</v>
      </c>
      <c r="P32" s="6"/>
      <c r="Q32" s="6">
        <f>IFERROR(HLOOKUP("tr",[1]pl!$I:$I,pos!Q32),)</f>
        <v>51</v>
      </c>
      <c r="R32" s="6">
        <f>IFERROR(HLOOKUP("tr",[1]pl!$I:$I,pos!R32),)</f>
        <v>51</v>
      </c>
      <c r="S32" s="6">
        <f>IFERROR(HLOOKUP("tr",[1]pl!$I:$I,pos!S32),)</f>
        <v>51</v>
      </c>
      <c r="T32" s="6">
        <f>IFERROR(HLOOKUP("tr",[1]pl!$I:$I,pos!T32),)</f>
        <v>37</v>
      </c>
      <c r="U32" s="6">
        <f>IFERROR(HLOOKUP("tr",[1]pl!$I:$I,pos!U32),)</f>
        <v>53</v>
      </c>
      <c r="V32" s="6">
        <f>IFERROR(HLOOKUP("tr",[1]pl!$I:$I,pos!V32),)</f>
        <v>47</v>
      </c>
      <c r="W32" s="6">
        <f>IFERROR(HLOOKUP("tr",[1]pl!$I:$I,pos!W32),)</f>
        <v>58</v>
      </c>
      <c r="X32" s="6">
        <f>IFERROR(HLOOKUP("tr",[1]pl!$I:$I,pos!X32),)</f>
        <v>45</v>
      </c>
      <c r="Y32" s="6">
        <f>IFERROR(HLOOKUP("tr",[1]pl!$I:$I,pos!Y32),)</f>
        <v>53</v>
      </c>
      <c r="Z32" s="6">
        <f>IFERROR(HLOOKUP("tr",[1]pl!$I:$I,pos!Z32),)</f>
        <v>49</v>
      </c>
      <c r="AA32" s="6">
        <f>IFERROR(HLOOKUP("tr",[1]pl!$I:$I,pos!AA32),)</f>
        <v>33</v>
      </c>
      <c r="AB32" s="6">
        <f>IFERROR(HLOOKUP("tr",[1]pl!$I:$I,pos!AB32),)</f>
        <v>43</v>
      </c>
      <c r="AC32" s="6">
        <f>IFERROR(HLOOKUP("tr",[1]pl!$I:$I,pos!AC32),)</f>
        <v>44</v>
      </c>
      <c r="AD32" s="6">
        <f>IFERROR(HLOOKUP("tr",[1]pl!$I:$I,pos!AD32),)</f>
        <v>49</v>
      </c>
      <c r="AE32" s="6">
        <f>IFERROR(HLOOKUP("tr",[1]pl!$I:$I,pos!AE32),)</f>
        <v>51</v>
      </c>
    </row>
    <row r="33" spans="1:31" x14ac:dyDescent="0.25">
      <c r="A33" s="6">
        <f>IFERROR(HLOOKUP("tr",[1]pl!$I:$I,pos!A33),)</f>
        <v>47</v>
      </c>
      <c r="B33" s="6">
        <f>IFERROR(HLOOKUP("tr",[1]pl!$I:$I,pos!B33),)</f>
        <v>43</v>
      </c>
      <c r="C33" s="6">
        <f>IFERROR(HLOOKUP("tr",[1]pl!$I:$I,pos!C33),)</f>
        <v>47</v>
      </c>
      <c r="D33" s="6">
        <f>IFERROR(HLOOKUP("tr",[1]pl!$I:$I,pos!D33),)</f>
        <v>51</v>
      </c>
      <c r="E33" s="6">
        <f>IFERROR(HLOOKUP("tr",[1]pl!$I:$I,pos!E33),)</f>
        <v>51</v>
      </c>
      <c r="F33" s="6">
        <f>IFERROR(HLOOKUP("tr",[1]pl!$I:$I,pos!F33),)</f>
        <v>48</v>
      </c>
      <c r="G33" s="6">
        <f>IFERROR(HLOOKUP("tr",[1]pl!$I:$I,pos!G33),)</f>
        <v>55</v>
      </c>
      <c r="H33" s="6">
        <f>IFERROR(HLOOKUP("tr",[1]pl!$I:$I,pos!H33),)</f>
        <v>47</v>
      </c>
      <c r="I33" s="6">
        <f>IFERROR(HLOOKUP("tr",[1]pl!$I:$I,pos!I33),)</f>
        <v>46</v>
      </c>
      <c r="J33" s="6">
        <f>IFERROR(HLOOKUP("tr",[1]pl!$I:$I,pos!J33),)</f>
        <v>46</v>
      </c>
      <c r="K33" s="6">
        <f>IFERROR(HLOOKUP("tr",[1]pl!$I:$I,pos!K33),)</f>
        <v>51</v>
      </c>
      <c r="L33" s="6">
        <f>IFERROR(HLOOKUP("tr",[1]pl!$I:$I,pos!L33),)</f>
        <v>53</v>
      </c>
      <c r="M33" s="6">
        <f>IFERROR(HLOOKUP("tr",[1]pl!$I:$I,pos!M33),)</f>
        <v>47</v>
      </c>
      <c r="N33" s="6">
        <f>IFERROR(HLOOKUP("tr",[1]pl!$I:$I,pos!N33),)</f>
        <v>39</v>
      </c>
      <c r="O33" s="6">
        <f>IFERROR(HLOOKUP("tr",[1]pl!$I:$I,pos!O33),)</f>
        <v>47</v>
      </c>
      <c r="P33" s="6"/>
      <c r="Q33" s="6">
        <f>IFERROR(HLOOKUP("tr",[1]pl!$I:$I,pos!Q33),)</f>
        <v>45</v>
      </c>
      <c r="R33" s="6">
        <f>IFERROR(HLOOKUP("tr",[1]pl!$I:$I,pos!R33),)</f>
        <v>44</v>
      </c>
      <c r="S33" s="6">
        <f>IFERROR(HLOOKUP("tr",[1]pl!$I:$I,pos!S33),)</f>
        <v>37</v>
      </c>
      <c r="T33" s="6">
        <f>IFERROR(HLOOKUP("tr",[1]pl!$I:$I,pos!T33),)</f>
        <v>50</v>
      </c>
      <c r="U33" s="6">
        <f>IFERROR(HLOOKUP("tr",[1]pl!$I:$I,pos!U33),)</f>
        <v>47</v>
      </c>
      <c r="V33" s="6">
        <f>IFERROR(HLOOKUP("tr",[1]pl!$I:$I,pos!V33),)</f>
        <v>48</v>
      </c>
      <c r="W33" s="6">
        <f>IFERROR(HLOOKUP("tr",[1]pl!$I:$I,pos!W33),)</f>
        <v>47</v>
      </c>
      <c r="X33" s="6">
        <f>IFERROR(HLOOKUP("tr",[1]pl!$I:$I,pos!X33),)</f>
        <v>49</v>
      </c>
      <c r="Y33" s="6">
        <f>IFERROR(HLOOKUP("tr",[1]pl!$I:$I,pos!Y33),)</f>
        <v>48</v>
      </c>
      <c r="Z33" s="6">
        <f>IFERROR(HLOOKUP("tr",[1]pl!$I:$I,pos!Z33),)</f>
        <v>49</v>
      </c>
      <c r="AA33" s="6">
        <f>IFERROR(HLOOKUP("tr",[1]pl!$I:$I,pos!AA33),)</f>
        <v>52</v>
      </c>
      <c r="AB33" s="6">
        <f>IFERROR(HLOOKUP("tr",[1]pl!$I:$I,pos!AB33),)</f>
        <v>52</v>
      </c>
      <c r="AC33" s="6">
        <f>IFERROR(HLOOKUP("tr",[1]pl!$I:$I,pos!AC33),)</f>
        <v>49</v>
      </c>
      <c r="AD33" s="6">
        <f>IFERROR(HLOOKUP("tr",[1]pl!$I:$I,pos!AD33),)</f>
        <v>43</v>
      </c>
      <c r="AE33" s="6">
        <f>IFERROR(HLOOKUP("tr",[1]pl!$I:$I,pos!AE33),)</f>
        <v>60</v>
      </c>
    </row>
    <row r="34" spans="1:31" x14ac:dyDescent="0.25">
      <c r="A34" s="6">
        <f>IFERROR(HLOOKUP("tr",[1]pl!$I:$I,pos!A34),)</f>
        <v>51</v>
      </c>
      <c r="B34" s="6">
        <f>IFERROR(HLOOKUP("tr",[1]pl!$I:$I,pos!B34),)</f>
        <v>52</v>
      </c>
      <c r="C34" s="6">
        <f>IFERROR(HLOOKUP("tr",[1]pl!$I:$I,pos!C34),)</f>
        <v>51</v>
      </c>
      <c r="D34" s="6">
        <f>IFERROR(HLOOKUP("tr",[1]pl!$I:$I,pos!D34),)</f>
        <v>50</v>
      </c>
      <c r="E34" s="6">
        <f>IFERROR(HLOOKUP("tr",[1]pl!$I:$I,pos!E34),)</f>
        <v>58</v>
      </c>
      <c r="F34" s="6">
        <f>IFERROR(HLOOKUP("tr",[1]pl!$I:$I,pos!F34),)</f>
        <v>55</v>
      </c>
      <c r="G34" s="6">
        <f>IFERROR(HLOOKUP("tr",[1]pl!$I:$I,pos!G34),)</f>
        <v>45</v>
      </c>
      <c r="H34" s="6">
        <f>IFERROR(HLOOKUP("tr",[1]pl!$I:$I,pos!H34),)</f>
        <v>50</v>
      </c>
      <c r="I34" s="6">
        <f>IFERROR(HLOOKUP("tr",[1]pl!$I:$I,pos!I34),)</f>
        <v>49</v>
      </c>
      <c r="J34" s="6">
        <f>IFERROR(HLOOKUP("tr",[1]pl!$I:$I,pos!J34),)</f>
        <v>51</v>
      </c>
      <c r="K34" s="6">
        <f>IFERROR(HLOOKUP("tr",[1]pl!$I:$I,pos!K34),)</f>
        <v>48</v>
      </c>
      <c r="L34" s="6">
        <f>IFERROR(HLOOKUP("tr",[1]pl!$I:$I,pos!L34),)</f>
        <v>40</v>
      </c>
      <c r="M34" s="6">
        <f>IFERROR(HLOOKUP("tr",[1]pl!$I:$I,pos!M34),)</f>
        <v>45</v>
      </c>
      <c r="N34" s="6">
        <f>IFERROR(HLOOKUP("tr",[1]pl!$I:$I,pos!N34),)</f>
        <v>42</v>
      </c>
      <c r="O34" s="6">
        <f>IFERROR(HLOOKUP("tr",[1]pl!$I:$I,pos!O34),)</f>
        <v>56</v>
      </c>
      <c r="P34" s="6"/>
      <c r="Q34" s="6">
        <f>IFERROR(HLOOKUP("tr",[1]pl!$I:$I,pos!Q34),)</f>
        <v>50</v>
      </c>
      <c r="R34" s="6">
        <f>IFERROR(HLOOKUP("tr",[1]pl!$I:$I,pos!R34),)</f>
        <v>52</v>
      </c>
      <c r="S34" s="6">
        <f>IFERROR(HLOOKUP("tr",[1]pl!$I:$I,pos!S34),)</f>
        <v>44</v>
      </c>
      <c r="T34" s="6">
        <f>IFERROR(HLOOKUP("tr",[1]pl!$I:$I,pos!T34),)</f>
        <v>52</v>
      </c>
      <c r="U34" s="6">
        <f>IFERROR(HLOOKUP("tr",[1]pl!$I:$I,pos!U34),)</f>
        <v>48</v>
      </c>
      <c r="V34" s="6">
        <f>IFERROR(HLOOKUP("tr",[1]pl!$I:$I,pos!V34),)</f>
        <v>45</v>
      </c>
      <c r="W34" s="6">
        <f>IFERROR(HLOOKUP("tr",[1]pl!$I:$I,pos!W34),)</f>
        <v>43</v>
      </c>
      <c r="X34" s="6">
        <f>IFERROR(HLOOKUP("tr",[1]pl!$I:$I,pos!X34),)</f>
        <v>43</v>
      </c>
      <c r="Y34" s="6">
        <f>IFERROR(HLOOKUP("tr",[1]pl!$I:$I,pos!Y34),)</f>
        <v>46</v>
      </c>
      <c r="Z34" s="6">
        <f>IFERROR(HLOOKUP("tr",[1]pl!$I:$I,pos!Z34),)</f>
        <v>51</v>
      </c>
      <c r="AA34" s="6">
        <f>IFERROR(HLOOKUP("tr",[1]pl!$I:$I,pos!AA34),)</f>
        <v>47</v>
      </c>
      <c r="AB34" s="6">
        <f>IFERROR(HLOOKUP("tr",[1]pl!$I:$I,pos!AB34),)</f>
        <v>38</v>
      </c>
      <c r="AC34" s="6">
        <f>IFERROR(HLOOKUP("tr",[1]pl!$I:$I,pos!AC34),)</f>
        <v>55</v>
      </c>
      <c r="AD34" s="6">
        <f>IFERROR(HLOOKUP("tr",[1]pl!$I:$I,pos!AD34),)</f>
        <v>46</v>
      </c>
      <c r="AE34" s="6">
        <f>IFERROR(HLOOKUP("tr",[1]pl!$I:$I,pos!AE34),)</f>
        <v>50</v>
      </c>
    </row>
    <row r="35" spans="1:31" x14ac:dyDescent="0.25">
      <c r="A35" s="6">
        <f>IFERROR(HLOOKUP("tr",[1]pl!$I:$I,pos!A35),)</f>
        <v>50</v>
      </c>
      <c r="B35" s="6">
        <f>IFERROR(HLOOKUP("tr",[1]pl!$I:$I,pos!B35),)</f>
        <v>44</v>
      </c>
      <c r="C35" s="6">
        <f>IFERROR(HLOOKUP("tr",[1]pl!$I:$I,pos!C35),)</f>
        <v>46</v>
      </c>
      <c r="D35" s="6">
        <f>IFERROR(HLOOKUP("tr",[1]pl!$I:$I,pos!D35),)</f>
        <v>43</v>
      </c>
      <c r="E35" s="6">
        <f>IFERROR(HLOOKUP("tr",[1]pl!$I:$I,pos!E35),)</f>
        <v>54</v>
      </c>
      <c r="F35" s="6">
        <f>IFERROR(HLOOKUP("tr",[1]pl!$I:$I,pos!F35),)</f>
        <v>48</v>
      </c>
      <c r="G35" s="6">
        <f>IFERROR(HLOOKUP("tr",[1]pl!$I:$I,pos!G35),)</f>
        <v>51</v>
      </c>
      <c r="H35" s="6">
        <f>IFERROR(HLOOKUP("tr",[1]pl!$I:$I,pos!H35),)</f>
        <v>44</v>
      </c>
      <c r="I35" s="6">
        <f>IFERROR(HLOOKUP("tr",[1]pl!$I:$I,pos!I35),)</f>
        <v>0</v>
      </c>
      <c r="J35" s="6">
        <f>IFERROR(HLOOKUP("tr",[1]pl!$I:$I,pos!J35),)</f>
        <v>48</v>
      </c>
      <c r="K35" s="6">
        <f>IFERROR(HLOOKUP("tr",[1]pl!$I:$I,pos!K35),)</f>
        <v>48</v>
      </c>
      <c r="L35" s="6">
        <f>IFERROR(HLOOKUP("tr",[1]pl!$I:$I,pos!L35),)</f>
        <v>46</v>
      </c>
      <c r="M35" s="6">
        <f>IFERROR(HLOOKUP("tr",[1]pl!$I:$I,pos!M35),)</f>
        <v>46</v>
      </c>
      <c r="N35" s="6">
        <f>IFERROR(HLOOKUP("tr",[1]pl!$I:$I,pos!N35),)</f>
        <v>54</v>
      </c>
      <c r="O35" s="6">
        <f>IFERROR(HLOOKUP("tr",[1]pl!$I:$I,pos!O35),)</f>
        <v>38</v>
      </c>
      <c r="P35" s="6"/>
      <c r="Q35" s="6">
        <f>IFERROR(HLOOKUP("tr",[1]pl!$I:$I,pos!Q35),)</f>
        <v>49</v>
      </c>
      <c r="R35" s="6">
        <f>IFERROR(HLOOKUP("tr",[1]pl!$I:$I,pos!R35),)</f>
        <v>48</v>
      </c>
      <c r="S35" s="6">
        <f>IFERROR(HLOOKUP("tr",[1]pl!$I:$I,pos!S35),)</f>
        <v>42</v>
      </c>
      <c r="T35" s="6">
        <f>IFERROR(HLOOKUP("tr",[1]pl!$I:$I,pos!T35),)</f>
        <v>52</v>
      </c>
      <c r="U35" s="6">
        <f>IFERROR(HLOOKUP("tr",[1]pl!$I:$I,pos!U35),)</f>
        <v>45</v>
      </c>
      <c r="V35" s="6">
        <f>IFERROR(HLOOKUP("tr",[1]pl!$I:$I,pos!V35),)</f>
        <v>43</v>
      </c>
      <c r="W35" s="6">
        <f>IFERROR(HLOOKUP("tr",[1]pl!$I:$I,pos!W35),)</f>
        <v>50</v>
      </c>
      <c r="X35" s="6">
        <f>IFERROR(HLOOKUP("tr",[1]pl!$I:$I,pos!X35),)</f>
        <v>47</v>
      </c>
      <c r="Y35" s="6">
        <f>IFERROR(HLOOKUP("tr",[1]pl!$I:$I,pos!Y35),)</f>
        <v>48</v>
      </c>
      <c r="Z35" s="6">
        <f>IFERROR(HLOOKUP("tr",[1]pl!$I:$I,pos!Z35),)</f>
        <v>49</v>
      </c>
      <c r="AA35" s="6">
        <f>IFERROR(HLOOKUP("tr",[1]pl!$I:$I,pos!AA35),)</f>
        <v>53</v>
      </c>
      <c r="AB35" s="6">
        <f>IFERROR(HLOOKUP("tr",[1]pl!$I:$I,pos!AB35),)</f>
        <v>48</v>
      </c>
      <c r="AC35" s="6">
        <f>IFERROR(HLOOKUP("tr",[1]pl!$I:$I,pos!AC35),)</f>
        <v>45</v>
      </c>
      <c r="AD35" s="6">
        <f>IFERROR(HLOOKUP("tr",[1]pl!$I:$I,pos!AD35),)</f>
        <v>48</v>
      </c>
      <c r="AE35" s="6">
        <f>IFERROR(HLOOKUP("tr",[1]pl!$I:$I,pos!AE35),)</f>
        <v>51</v>
      </c>
    </row>
    <row r="36" spans="1:31" x14ac:dyDescent="0.25">
      <c r="A36" s="6">
        <f>IFERROR(HLOOKUP("tr",[1]pl!$I:$I,pos!A36),)</f>
        <v>53</v>
      </c>
      <c r="B36" s="6">
        <f>IFERROR(HLOOKUP("tr",[1]pl!$I:$I,pos!B36),)</f>
        <v>53</v>
      </c>
      <c r="C36" s="6">
        <f>IFERROR(HLOOKUP("tr",[1]pl!$I:$I,pos!C36),)</f>
        <v>48</v>
      </c>
      <c r="D36" s="6">
        <f>IFERROR(HLOOKUP("tr",[1]pl!$I:$I,pos!D36),)</f>
        <v>50</v>
      </c>
      <c r="E36" s="6">
        <f>IFERROR(HLOOKUP("tr",[1]pl!$I:$I,pos!E36),)</f>
        <v>47</v>
      </c>
      <c r="F36" s="6">
        <f>IFERROR(HLOOKUP("tr",[1]pl!$I:$I,pos!F36),)</f>
        <v>50</v>
      </c>
      <c r="G36" s="6">
        <f>IFERROR(HLOOKUP("tr",[1]pl!$I:$I,pos!G36),)</f>
        <v>51</v>
      </c>
      <c r="H36" s="6">
        <f>IFERROR(HLOOKUP("tr",[1]pl!$I:$I,pos!H36),)</f>
        <v>47</v>
      </c>
      <c r="I36" s="6">
        <f>IFERROR(HLOOKUP("tr",[1]pl!$I:$I,pos!I36),)</f>
        <v>0</v>
      </c>
      <c r="J36" s="6">
        <f>IFERROR(HLOOKUP("tr",[1]pl!$I:$I,pos!J36),)</f>
        <v>45</v>
      </c>
      <c r="K36" s="6">
        <f>IFERROR(HLOOKUP("tr",[1]pl!$I:$I,pos!K36),)</f>
        <v>45</v>
      </c>
      <c r="L36" s="6">
        <f>IFERROR(HLOOKUP("tr",[1]pl!$I:$I,pos!L36),)</f>
        <v>35</v>
      </c>
      <c r="M36" s="6">
        <f>IFERROR(HLOOKUP("tr",[1]pl!$I:$I,pos!M36),)</f>
        <v>46</v>
      </c>
      <c r="N36" s="6">
        <f>IFERROR(HLOOKUP("tr",[1]pl!$I:$I,pos!N36),)</f>
        <v>47</v>
      </c>
      <c r="O36" s="6">
        <f>IFERROR(HLOOKUP("tr",[1]pl!$I:$I,pos!O36),)</f>
        <v>45</v>
      </c>
      <c r="P36" s="6"/>
      <c r="Q36" s="6">
        <f>IFERROR(HLOOKUP("tr",[1]pl!$I:$I,pos!Q36),)</f>
        <v>50</v>
      </c>
      <c r="R36" s="6">
        <f>IFERROR(HLOOKUP("tr",[1]pl!$I:$I,pos!R36),)</f>
        <v>51</v>
      </c>
      <c r="S36" s="6">
        <f>IFERROR(HLOOKUP("tr",[1]pl!$I:$I,pos!S36),)</f>
        <v>42</v>
      </c>
      <c r="T36" s="6">
        <f>IFERROR(HLOOKUP("tr",[1]pl!$I:$I,pos!T36),)</f>
        <v>42</v>
      </c>
      <c r="U36" s="6">
        <f>IFERROR(HLOOKUP("tr",[1]pl!$I:$I,pos!U36),)</f>
        <v>42</v>
      </c>
      <c r="V36" s="6">
        <f>IFERROR(HLOOKUP("tr",[1]pl!$I:$I,pos!V36),)</f>
        <v>53</v>
      </c>
      <c r="W36" s="6">
        <f>IFERROR(HLOOKUP("tr",[1]pl!$I:$I,pos!W36),)</f>
        <v>48</v>
      </c>
      <c r="X36" s="6">
        <f>IFERROR(HLOOKUP("tr",[1]pl!$I:$I,pos!X36),)</f>
        <v>53</v>
      </c>
      <c r="Y36" s="6">
        <f>IFERROR(HLOOKUP("tr",[1]pl!$I:$I,pos!Y36),)</f>
        <v>0</v>
      </c>
      <c r="Z36" s="6">
        <f>IFERROR(HLOOKUP("tr",[1]pl!$I:$I,pos!Z36),)</f>
        <v>45</v>
      </c>
      <c r="AA36" s="6">
        <f>IFERROR(HLOOKUP("tr",[1]pl!$I:$I,pos!AA36),)</f>
        <v>43</v>
      </c>
      <c r="AB36" s="6">
        <f>IFERROR(HLOOKUP("tr",[1]pl!$I:$I,pos!AB36),)</f>
        <v>0</v>
      </c>
      <c r="AC36" s="6">
        <f>IFERROR(HLOOKUP("tr",[1]pl!$I:$I,pos!AC36),)</f>
        <v>45</v>
      </c>
      <c r="AD36" s="6">
        <f>IFERROR(HLOOKUP("tr",[1]pl!$I:$I,pos!AD36),)</f>
        <v>51</v>
      </c>
      <c r="AE36" s="6">
        <f>IFERROR(HLOOKUP("tr",[1]pl!$I:$I,pos!AE36),)</f>
        <v>45</v>
      </c>
    </row>
    <row r="37" spans="1:31" x14ac:dyDescent="0.25">
      <c r="A37" s="6">
        <f>IFERROR(HLOOKUP("tr",[1]pl!$I:$I,pos!A37),)</f>
        <v>52</v>
      </c>
      <c r="B37" s="6">
        <f>IFERROR(HLOOKUP("tr",[1]pl!$I:$I,pos!B37),)</f>
        <v>44</v>
      </c>
      <c r="C37" s="6">
        <f>IFERROR(HLOOKUP("tr",[1]pl!$I:$I,pos!C37),)</f>
        <v>51</v>
      </c>
      <c r="D37" s="6">
        <f>IFERROR(HLOOKUP("tr",[1]pl!$I:$I,pos!D37),)</f>
        <v>55</v>
      </c>
      <c r="E37" s="6">
        <f>IFERROR(HLOOKUP("tr",[1]pl!$I:$I,pos!E37),)</f>
        <v>51</v>
      </c>
      <c r="F37" s="6">
        <f>IFERROR(HLOOKUP("tr",[1]pl!$I:$I,pos!F37),)</f>
        <v>40</v>
      </c>
      <c r="G37" s="6">
        <f>IFERROR(HLOOKUP("tr",[1]pl!$I:$I,pos!G37),)</f>
        <v>45</v>
      </c>
      <c r="H37" s="6">
        <f>IFERROR(HLOOKUP("tr",[1]pl!$I:$I,pos!H37),)</f>
        <v>49</v>
      </c>
      <c r="I37" s="6">
        <f>IFERROR(HLOOKUP("tr",[1]pl!$I:$I,pos!I37),)</f>
        <v>46</v>
      </c>
      <c r="J37" s="6">
        <f>IFERROR(HLOOKUP("tr",[1]pl!$I:$I,pos!J37),)</f>
        <v>49</v>
      </c>
      <c r="K37" s="6">
        <f>IFERROR(HLOOKUP("tr",[1]pl!$I:$I,pos!K37),)</f>
        <v>54</v>
      </c>
      <c r="L37" s="6">
        <f>IFERROR(HLOOKUP("tr",[1]pl!$I:$I,pos!L37),)</f>
        <v>53</v>
      </c>
      <c r="M37" s="6">
        <f>IFERROR(HLOOKUP("tr",[1]pl!$I:$I,pos!M37),)</f>
        <v>40</v>
      </c>
      <c r="N37" s="6">
        <f>IFERROR(HLOOKUP("tr",[1]pl!$I:$I,pos!N37),)</f>
        <v>50</v>
      </c>
      <c r="O37" s="6">
        <f>IFERROR(HLOOKUP("tr",[1]pl!$I:$I,pos!O37),)</f>
        <v>50</v>
      </c>
      <c r="P37" s="6"/>
      <c r="Q37" s="6">
        <f>IFERROR(HLOOKUP("tr",[1]pl!$I:$I,pos!Q37),)</f>
        <v>46</v>
      </c>
      <c r="R37" s="6">
        <f>IFERROR(HLOOKUP("tr",[1]pl!$I:$I,pos!R37),)</f>
        <v>53</v>
      </c>
      <c r="S37" s="6">
        <f>IFERROR(HLOOKUP("tr",[1]pl!$I:$I,pos!S37),)</f>
        <v>43</v>
      </c>
      <c r="T37" s="6">
        <f>IFERROR(HLOOKUP("tr",[1]pl!$I:$I,pos!T37),)</f>
        <v>44</v>
      </c>
      <c r="U37" s="6">
        <f>IFERROR(HLOOKUP("tr",[1]pl!$I:$I,pos!U37),)</f>
        <v>50</v>
      </c>
      <c r="V37" s="6">
        <f>IFERROR(HLOOKUP("tr",[1]pl!$I:$I,pos!V37),)</f>
        <v>56</v>
      </c>
      <c r="W37" s="6">
        <f>IFERROR(HLOOKUP("tr",[1]pl!$I:$I,pos!W37),)</f>
        <v>47</v>
      </c>
      <c r="X37" s="6">
        <f>IFERROR(HLOOKUP("tr",[1]pl!$I:$I,pos!X37),)</f>
        <v>47</v>
      </c>
      <c r="Y37" s="6">
        <f>IFERROR(HLOOKUP("tr",[1]pl!$I:$I,pos!Y37),)</f>
        <v>49</v>
      </c>
      <c r="Z37" s="6">
        <f>IFERROR(HLOOKUP("tr",[1]pl!$I:$I,pos!Z37),)</f>
        <v>45</v>
      </c>
      <c r="AA37" s="6">
        <f>IFERROR(HLOOKUP("tr",[1]pl!$I:$I,pos!AA37),)</f>
        <v>48</v>
      </c>
      <c r="AB37" s="6">
        <f>IFERROR(HLOOKUP("tr",[1]pl!$I:$I,pos!AB37),)</f>
        <v>50</v>
      </c>
      <c r="AC37" s="6">
        <f>IFERROR(HLOOKUP("tr",[1]pl!$I:$I,pos!AC37),)</f>
        <v>51</v>
      </c>
      <c r="AD37" s="6">
        <f>IFERROR(HLOOKUP("tr",[1]pl!$I:$I,pos!AD37),)</f>
        <v>43</v>
      </c>
      <c r="AE37" s="6">
        <f>IFERROR(HLOOKUP("tr",[1]pl!$I:$I,pos!AE37),)</f>
        <v>59</v>
      </c>
    </row>
    <row r="38" spans="1:31" x14ac:dyDescent="0.25">
      <c r="A38" s="6">
        <f>IFERROR(HLOOKUP("tr",[1]pl!$I:$I,pos!A38),)</f>
        <v>45</v>
      </c>
      <c r="B38" s="6">
        <f>IFERROR(HLOOKUP("tr",[1]pl!$I:$I,pos!B38),)</f>
        <v>42</v>
      </c>
      <c r="C38" s="6">
        <f>IFERROR(HLOOKUP("tr",[1]pl!$I:$I,pos!C38),)</f>
        <v>51</v>
      </c>
      <c r="D38" s="6">
        <f>IFERROR(HLOOKUP("tr",[1]pl!$I:$I,pos!D38),)</f>
        <v>48</v>
      </c>
      <c r="E38" s="6">
        <f>IFERROR(HLOOKUP("tr",[1]pl!$I:$I,pos!E38),)</f>
        <v>48</v>
      </c>
      <c r="F38" s="6">
        <f>IFERROR(HLOOKUP("tr",[1]pl!$I:$I,pos!F38),)</f>
        <v>51</v>
      </c>
      <c r="G38" s="6">
        <f>IFERROR(HLOOKUP("tr",[1]pl!$I:$I,pos!G38),)</f>
        <v>43</v>
      </c>
      <c r="H38" s="6">
        <f>IFERROR(HLOOKUP("tr",[1]pl!$I:$I,pos!H38),)</f>
        <v>44</v>
      </c>
      <c r="I38" s="6">
        <f>IFERROR(HLOOKUP("tr",[1]pl!$I:$I,pos!I38),)</f>
        <v>51</v>
      </c>
      <c r="J38" s="6">
        <f>IFERROR(HLOOKUP("tr",[1]pl!$I:$I,pos!J38),)</f>
        <v>46</v>
      </c>
      <c r="K38" s="6">
        <f>IFERROR(HLOOKUP("tr",[1]pl!$I:$I,pos!K38),)</f>
        <v>42</v>
      </c>
      <c r="L38" s="6">
        <f>IFERROR(HLOOKUP("tr",[1]pl!$I:$I,pos!L38),)</f>
        <v>53</v>
      </c>
      <c r="M38" s="6">
        <f>IFERROR(HLOOKUP("tr",[1]pl!$I:$I,pos!M38),)</f>
        <v>49</v>
      </c>
      <c r="N38" s="6">
        <f>IFERROR(HLOOKUP("tr",[1]pl!$I:$I,pos!N38),)</f>
        <v>45</v>
      </c>
      <c r="O38" s="6">
        <f>IFERROR(HLOOKUP("tr",[1]pl!$I:$I,pos!O38),)</f>
        <v>45</v>
      </c>
      <c r="P38" s="6"/>
      <c r="Q38" s="6">
        <f>IFERROR(HLOOKUP("tr",[1]pl!$I:$I,pos!Q38),)</f>
        <v>55</v>
      </c>
      <c r="R38" s="6">
        <f>IFERROR(HLOOKUP("tr",[1]pl!$I:$I,pos!R38),)</f>
        <v>46</v>
      </c>
      <c r="S38" s="6">
        <f>IFERROR(HLOOKUP("tr",[1]pl!$I:$I,pos!S38),)</f>
        <v>52</v>
      </c>
      <c r="T38" s="6">
        <f>IFERROR(HLOOKUP("tr",[1]pl!$I:$I,pos!T38),)</f>
        <v>55</v>
      </c>
      <c r="U38" s="6">
        <f>IFERROR(HLOOKUP("tr",[1]pl!$I:$I,pos!U38),)</f>
        <v>43</v>
      </c>
      <c r="V38" s="6">
        <f>IFERROR(HLOOKUP("tr",[1]pl!$I:$I,pos!V38),)</f>
        <v>43</v>
      </c>
      <c r="W38" s="6">
        <f>IFERROR(HLOOKUP("tr",[1]pl!$I:$I,pos!W38),)</f>
        <v>48</v>
      </c>
      <c r="X38" s="6">
        <f>IFERROR(HLOOKUP("tr",[1]pl!$I:$I,pos!X38),)</f>
        <v>47</v>
      </c>
      <c r="Y38" s="6">
        <f>IFERROR(HLOOKUP("tr",[1]pl!$I:$I,pos!Y38),)</f>
        <v>49</v>
      </c>
      <c r="Z38" s="6">
        <f>IFERROR(HLOOKUP("tr",[1]pl!$I:$I,pos!Z38),)</f>
        <v>45</v>
      </c>
      <c r="AA38" s="6">
        <f>IFERROR(HLOOKUP("tr",[1]pl!$I:$I,pos!AA38),)</f>
        <v>49</v>
      </c>
      <c r="AB38" s="6">
        <f>IFERROR(HLOOKUP("tr",[1]pl!$I:$I,pos!AB38),)</f>
        <v>56</v>
      </c>
      <c r="AC38" s="6">
        <f>IFERROR(HLOOKUP("tr",[1]pl!$I:$I,pos!AC38),)</f>
        <v>46</v>
      </c>
      <c r="AD38" s="6">
        <f>IFERROR(HLOOKUP("tr",[1]pl!$I:$I,pos!AD38),)</f>
        <v>48</v>
      </c>
      <c r="AE38" s="6">
        <f>IFERROR(HLOOKUP("tr",[1]pl!$I:$I,pos!AE38),)</f>
        <v>45</v>
      </c>
    </row>
    <row r="39" spans="1:31" x14ac:dyDescent="0.25">
      <c r="A39" s="6">
        <f>IFERROR(HLOOKUP("tr",[1]pl!$I:$I,pos!A39),)</f>
        <v>47</v>
      </c>
      <c r="B39" s="6">
        <f>IFERROR(HLOOKUP("tr",[1]pl!$I:$I,pos!B39),)</f>
        <v>46</v>
      </c>
      <c r="C39" s="6">
        <f>IFERROR(HLOOKUP("tr",[1]pl!$I:$I,pos!C39),)</f>
        <v>43</v>
      </c>
      <c r="D39" s="6">
        <f>IFERROR(HLOOKUP("tr",[1]pl!$I:$I,pos!D39),)</f>
        <v>45</v>
      </c>
      <c r="E39" s="6">
        <f>IFERROR(HLOOKUP("tr",[1]pl!$I:$I,pos!E39),)</f>
        <v>55</v>
      </c>
      <c r="F39" s="6">
        <f>IFERROR(HLOOKUP("tr",[1]pl!$I:$I,pos!F39),)</f>
        <v>48</v>
      </c>
      <c r="G39" s="6">
        <f>IFERROR(HLOOKUP("tr",[1]pl!$I:$I,pos!G39),)</f>
        <v>0</v>
      </c>
      <c r="H39" s="6">
        <f>IFERROR(HLOOKUP("tr",[1]pl!$I:$I,pos!H39),)</f>
        <v>51</v>
      </c>
      <c r="I39" s="6">
        <f>IFERROR(HLOOKUP("tr",[1]pl!$I:$I,pos!I39),)</f>
        <v>55</v>
      </c>
      <c r="J39" s="6">
        <f>IFERROR(HLOOKUP("tr",[1]pl!$I:$I,pos!J39),)</f>
        <v>0</v>
      </c>
      <c r="K39" s="6">
        <f>IFERROR(HLOOKUP("tr",[1]pl!$I:$I,pos!K39),)</f>
        <v>54</v>
      </c>
      <c r="L39" s="6">
        <f>IFERROR(HLOOKUP("tr",[1]pl!$I:$I,pos!L39),)</f>
        <v>45</v>
      </c>
      <c r="M39" s="6">
        <f>IFERROR(HLOOKUP("tr",[1]pl!$I:$I,pos!M39),)</f>
        <v>52</v>
      </c>
      <c r="N39" s="6">
        <f>IFERROR(HLOOKUP("tr",[1]pl!$I:$I,pos!N39),)</f>
        <v>47</v>
      </c>
      <c r="O39" s="6">
        <f>IFERROR(HLOOKUP("tr",[1]pl!$I:$I,pos!O39),)</f>
        <v>45</v>
      </c>
      <c r="P39" s="6"/>
      <c r="Q39" s="6">
        <f>IFERROR(HLOOKUP("tr",[1]pl!$I:$I,pos!Q39),)</f>
        <v>52</v>
      </c>
      <c r="R39" s="6">
        <f>IFERROR(HLOOKUP("tr",[1]pl!$I:$I,pos!R39),)</f>
        <v>52</v>
      </c>
      <c r="S39" s="6">
        <f>IFERROR(HLOOKUP("tr",[1]pl!$I:$I,pos!S39),)</f>
        <v>41</v>
      </c>
      <c r="T39" s="6">
        <f>IFERROR(HLOOKUP("tr",[1]pl!$I:$I,pos!T39),)</f>
        <v>52</v>
      </c>
      <c r="U39" s="6">
        <f>IFERROR(HLOOKUP("tr",[1]pl!$I:$I,pos!U39),)</f>
        <v>48</v>
      </c>
      <c r="V39" s="6">
        <f>IFERROR(HLOOKUP("tr",[1]pl!$I:$I,pos!V39),)</f>
        <v>43</v>
      </c>
      <c r="W39" s="6">
        <f>IFERROR(HLOOKUP("tr",[1]pl!$I:$I,pos!W39),)</f>
        <v>49</v>
      </c>
      <c r="X39" s="6">
        <f>IFERROR(HLOOKUP("tr",[1]pl!$I:$I,pos!X39),)</f>
        <v>45</v>
      </c>
      <c r="Y39" s="6">
        <f>IFERROR(HLOOKUP("tr",[1]pl!$I:$I,pos!Y39),)</f>
        <v>46</v>
      </c>
      <c r="Z39" s="6">
        <f>IFERROR(HLOOKUP("tr",[1]pl!$I:$I,pos!Z39),)</f>
        <v>50</v>
      </c>
      <c r="AA39" s="6">
        <f>IFERROR(HLOOKUP("tr",[1]pl!$I:$I,pos!AA39),)</f>
        <v>53</v>
      </c>
      <c r="AB39" s="6">
        <f>IFERROR(HLOOKUP("tr",[1]pl!$I:$I,pos!AB39),)</f>
        <v>60</v>
      </c>
      <c r="AC39" s="6">
        <f>IFERROR(HLOOKUP("tr",[1]pl!$I:$I,pos!AC39),)</f>
        <v>50</v>
      </c>
      <c r="AD39" s="6">
        <f>IFERROR(HLOOKUP("tr",[1]pl!$I:$I,pos!AD39),)</f>
        <v>47</v>
      </c>
      <c r="AE39" s="6">
        <f>IFERROR(HLOOKUP("tr",[1]pl!$I:$I,pos!AE39),)</f>
        <v>46</v>
      </c>
    </row>
    <row r="40" spans="1:31" x14ac:dyDescent="0.25">
      <c r="A40" s="6">
        <f>IFERROR(HLOOKUP("tr",[1]pl!$I:$I,pos!A40),)</f>
        <v>47</v>
      </c>
      <c r="B40" s="6">
        <f>IFERROR(HLOOKUP("tr",[1]pl!$I:$I,pos!B40),)</f>
        <v>44</v>
      </c>
      <c r="C40" s="6">
        <f>IFERROR(HLOOKUP("tr",[1]pl!$I:$I,pos!C40),)</f>
        <v>0</v>
      </c>
      <c r="D40" s="6">
        <f>IFERROR(HLOOKUP("tr",[1]pl!$I:$I,pos!D40),)</f>
        <v>38</v>
      </c>
      <c r="E40" s="6">
        <f>IFERROR(HLOOKUP("tr",[1]pl!$I:$I,pos!E40),)</f>
        <v>44</v>
      </c>
      <c r="F40" s="6">
        <f>IFERROR(HLOOKUP("tr",[1]pl!$I:$I,pos!F40),)</f>
        <v>52</v>
      </c>
      <c r="G40" s="6">
        <f>IFERROR(HLOOKUP("tr",[1]pl!$I:$I,pos!G40),)</f>
        <v>49</v>
      </c>
      <c r="H40" s="6">
        <f>IFERROR(HLOOKUP("tr",[1]pl!$I:$I,pos!H40),)</f>
        <v>45</v>
      </c>
      <c r="I40" s="6">
        <f>IFERROR(HLOOKUP("tr",[1]pl!$I:$I,pos!I40),)</f>
        <v>49</v>
      </c>
      <c r="J40" s="6">
        <f>IFERROR(HLOOKUP("tr",[1]pl!$I:$I,pos!J40),)</f>
        <v>55</v>
      </c>
      <c r="K40" s="6">
        <f>IFERROR(HLOOKUP("tr",[1]pl!$I:$I,pos!K40),)</f>
        <v>47</v>
      </c>
      <c r="L40" s="6">
        <f>IFERROR(HLOOKUP("tr",[1]pl!$I:$I,pos!L40),)</f>
        <v>47</v>
      </c>
      <c r="M40" s="6">
        <f>IFERROR(HLOOKUP("tr",[1]pl!$I:$I,pos!M40),)</f>
        <v>42</v>
      </c>
      <c r="N40" s="6">
        <f>IFERROR(HLOOKUP("tr",[1]pl!$I:$I,pos!N40),)</f>
        <v>52</v>
      </c>
      <c r="O40" s="6">
        <f>IFERROR(HLOOKUP("tr",[1]pl!$I:$I,pos!O40),)</f>
        <v>47</v>
      </c>
      <c r="P40" s="6"/>
      <c r="Q40" s="6">
        <f>IFERROR(HLOOKUP("tr",[1]pl!$I:$I,pos!Q40),)</f>
        <v>46</v>
      </c>
      <c r="R40" s="6">
        <f>IFERROR(HLOOKUP("tr",[1]pl!$I:$I,pos!R40),)</f>
        <v>46</v>
      </c>
      <c r="S40" s="6">
        <f>IFERROR(HLOOKUP("tr",[1]pl!$I:$I,pos!S40),)</f>
        <v>49</v>
      </c>
      <c r="T40" s="6">
        <f>IFERROR(HLOOKUP("tr",[1]pl!$I:$I,pos!T40),)</f>
        <v>46</v>
      </c>
      <c r="U40" s="6">
        <f>IFERROR(HLOOKUP("tr",[1]pl!$I:$I,pos!U40),)</f>
        <v>52</v>
      </c>
      <c r="V40" s="6">
        <f>IFERROR(HLOOKUP("tr",[1]pl!$I:$I,pos!V40),)</f>
        <v>41</v>
      </c>
      <c r="W40" s="6">
        <f>IFERROR(HLOOKUP("tr",[1]pl!$I:$I,pos!W40),)</f>
        <v>47</v>
      </c>
      <c r="X40" s="6">
        <f>IFERROR(HLOOKUP("tr",[1]pl!$I:$I,pos!X40),)</f>
        <v>44</v>
      </c>
      <c r="Y40" s="6">
        <f>IFERROR(HLOOKUP("tr",[1]pl!$I:$I,pos!Y40),)</f>
        <v>43</v>
      </c>
      <c r="Z40" s="6">
        <f>IFERROR(HLOOKUP("tr",[1]pl!$I:$I,pos!Z40),)</f>
        <v>48</v>
      </c>
      <c r="AA40" s="6">
        <f>IFERROR(HLOOKUP("tr",[1]pl!$I:$I,pos!AA40),)</f>
        <v>57</v>
      </c>
      <c r="AB40" s="6">
        <f>IFERROR(HLOOKUP("tr",[1]pl!$I:$I,pos!AB40),)</f>
        <v>45</v>
      </c>
      <c r="AC40" s="6">
        <f>IFERROR(HLOOKUP("tr",[1]pl!$I:$I,pos!AC40),)</f>
        <v>46</v>
      </c>
      <c r="AD40" s="6">
        <f>IFERROR(HLOOKUP("tr",[1]pl!$I:$I,pos!AD40),)</f>
        <v>46</v>
      </c>
      <c r="AE40" s="6">
        <f>IFERROR(HLOOKUP("tr",[1]pl!$I:$I,pos!AE40),)</f>
        <v>51</v>
      </c>
    </row>
    <row r="41" spans="1:31" x14ac:dyDescent="0.25">
      <c r="A41" s="6">
        <f>IFERROR(HLOOKUP("tr",[1]pl!$I:$I,pos!A41),)</f>
        <v>46</v>
      </c>
      <c r="B41" s="6">
        <f>IFERROR(HLOOKUP("tr",[1]pl!$I:$I,pos!B41),)</f>
        <v>51</v>
      </c>
      <c r="C41" s="6">
        <f>IFERROR(HLOOKUP("tr",[1]pl!$I:$I,pos!C41),)</f>
        <v>48</v>
      </c>
      <c r="D41" s="6">
        <f>IFERROR(HLOOKUP("tr",[1]pl!$I:$I,pos!D41),)</f>
        <v>50</v>
      </c>
      <c r="E41" s="6">
        <f>IFERROR(HLOOKUP("tr",[1]pl!$I:$I,pos!E41),)</f>
        <v>48</v>
      </c>
      <c r="F41" s="6">
        <f>IFERROR(HLOOKUP("tr",[1]pl!$I:$I,pos!F41),)</f>
        <v>50</v>
      </c>
      <c r="G41" s="6">
        <f>IFERROR(HLOOKUP("tr",[1]pl!$I:$I,pos!G41),)</f>
        <v>42</v>
      </c>
      <c r="H41" s="6">
        <f>IFERROR(HLOOKUP("tr",[1]pl!$I:$I,pos!H41),)</f>
        <v>55</v>
      </c>
      <c r="I41" s="6">
        <f>IFERROR(HLOOKUP("tr",[1]pl!$I:$I,pos!I41),)</f>
        <v>0</v>
      </c>
      <c r="J41" s="6">
        <f>IFERROR(HLOOKUP("tr",[1]pl!$I:$I,pos!J41),)</f>
        <v>46</v>
      </c>
      <c r="K41" s="6">
        <f>IFERROR(HLOOKUP("tr",[1]pl!$I:$I,pos!K41),)</f>
        <v>46</v>
      </c>
      <c r="L41" s="6">
        <f>IFERROR(HLOOKUP("tr",[1]pl!$I:$I,pos!L41),)</f>
        <v>38</v>
      </c>
      <c r="M41" s="6">
        <f>IFERROR(HLOOKUP("tr",[1]pl!$I:$I,pos!M41),)</f>
        <v>0</v>
      </c>
      <c r="N41" s="6">
        <f>IFERROR(HLOOKUP("tr",[1]pl!$I:$I,pos!N41),)</f>
        <v>46</v>
      </c>
      <c r="O41" s="6">
        <f>IFERROR(HLOOKUP("tr",[1]pl!$I:$I,pos!O41),)</f>
        <v>47</v>
      </c>
      <c r="P41" s="6"/>
      <c r="Q41" s="6">
        <f>IFERROR(HLOOKUP("tr",[1]pl!$I:$I,pos!Q41),)</f>
        <v>52</v>
      </c>
      <c r="R41" s="6">
        <f>IFERROR(HLOOKUP("tr",[1]pl!$I:$I,pos!R41),)</f>
        <v>46</v>
      </c>
      <c r="S41" s="6">
        <f>IFERROR(HLOOKUP("tr",[1]pl!$I:$I,pos!S41),)</f>
        <v>44</v>
      </c>
      <c r="T41" s="6">
        <f>IFERROR(HLOOKUP("tr",[1]pl!$I:$I,pos!T41),)</f>
        <v>46</v>
      </c>
      <c r="U41" s="6">
        <f>IFERROR(HLOOKUP("tr",[1]pl!$I:$I,pos!U41),)</f>
        <v>42</v>
      </c>
      <c r="V41" s="6">
        <f>IFERROR(HLOOKUP("tr",[1]pl!$I:$I,pos!V41),)</f>
        <v>48</v>
      </c>
      <c r="W41" s="6">
        <f>IFERROR(HLOOKUP("tr",[1]pl!$I:$I,pos!W41),)</f>
        <v>50</v>
      </c>
      <c r="X41" s="6">
        <f>IFERROR(HLOOKUP("tr",[1]pl!$I:$I,pos!X41),)</f>
        <v>49</v>
      </c>
      <c r="Y41" s="6">
        <f>IFERROR(HLOOKUP("tr",[1]pl!$I:$I,pos!Y41),)</f>
        <v>45</v>
      </c>
      <c r="Z41" s="6">
        <f>IFERROR(HLOOKUP("tr",[1]pl!$I:$I,pos!Z41),)</f>
        <v>48</v>
      </c>
      <c r="AA41" s="6">
        <f>IFERROR(HLOOKUP("tr",[1]pl!$I:$I,pos!AA41),)</f>
        <v>43</v>
      </c>
      <c r="AB41" s="6">
        <f>IFERROR(HLOOKUP("tr",[1]pl!$I:$I,pos!AB41),)</f>
        <v>46</v>
      </c>
      <c r="AC41" s="6">
        <f>IFERROR(HLOOKUP("tr",[1]pl!$I:$I,pos!AC41),)</f>
        <v>51</v>
      </c>
      <c r="AD41" s="6">
        <f>IFERROR(HLOOKUP("tr",[1]pl!$I:$I,pos!AD41),)</f>
        <v>49</v>
      </c>
      <c r="AE41" s="6">
        <f>IFERROR(HLOOKUP("tr",[1]pl!$I:$I,pos!AE41),)</f>
        <v>48</v>
      </c>
    </row>
    <row r="42" spans="1:31" x14ac:dyDescent="0.25">
      <c r="A42" s="6">
        <f>IFERROR(HLOOKUP("tr",[1]pl!$I:$I,pos!A42),)</f>
        <v>42</v>
      </c>
      <c r="B42" s="6">
        <f>IFERROR(HLOOKUP("tr",[1]pl!$I:$I,pos!B42),)</f>
        <v>50</v>
      </c>
      <c r="C42" s="6">
        <f>IFERROR(HLOOKUP("tr",[1]pl!$I:$I,pos!C42),)</f>
        <v>48</v>
      </c>
      <c r="D42" s="6">
        <f>IFERROR(HLOOKUP("tr",[1]pl!$I:$I,pos!D42),)</f>
        <v>42</v>
      </c>
      <c r="E42" s="6">
        <f>IFERROR(HLOOKUP("tr",[1]pl!$I:$I,pos!E42),)</f>
        <v>46</v>
      </c>
      <c r="F42" s="6">
        <f>IFERROR(HLOOKUP("tr",[1]pl!$I:$I,pos!F42),)</f>
        <v>51</v>
      </c>
      <c r="G42" s="6">
        <f>IFERROR(HLOOKUP("tr",[1]pl!$I:$I,pos!G42),)</f>
        <v>51</v>
      </c>
      <c r="H42" s="6">
        <f>IFERROR(HLOOKUP("tr",[1]pl!$I:$I,pos!H42),)</f>
        <v>47</v>
      </c>
      <c r="I42" s="6">
        <f>IFERROR(HLOOKUP("tr",[1]pl!$I:$I,pos!I42),)</f>
        <v>50</v>
      </c>
      <c r="J42" s="6">
        <f>IFERROR(HLOOKUP("tr",[1]pl!$I:$I,pos!J42),)</f>
        <v>50</v>
      </c>
      <c r="K42" s="6">
        <f>IFERROR(HLOOKUP("tr",[1]pl!$I:$I,pos!K42),)</f>
        <v>39</v>
      </c>
      <c r="L42" s="6">
        <f>IFERROR(HLOOKUP("tr",[1]pl!$I:$I,pos!L42),)</f>
        <v>47</v>
      </c>
      <c r="M42" s="6">
        <f>IFERROR(HLOOKUP("tr",[1]pl!$I:$I,pos!M42),)</f>
        <v>54</v>
      </c>
      <c r="N42" s="6">
        <f>IFERROR(HLOOKUP("tr",[1]pl!$I:$I,pos!N42),)</f>
        <v>59</v>
      </c>
      <c r="O42" s="6">
        <f>IFERROR(HLOOKUP("tr",[1]pl!$I:$I,pos!O42),)</f>
        <v>42</v>
      </c>
      <c r="P42" s="6"/>
      <c r="Q42" s="6">
        <f>IFERROR(HLOOKUP("tr",[1]pl!$I:$I,pos!Q42),)</f>
        <v>45</v>
      </c>
      <c r="R42" s="6">
        <f>IFERROR(HLOOKUP("tr",[1]pl!$I:$I,pos!R42),)</f>
        <v>51</v>
      </c>
      <c r="S42" s="6">
        <f>IFERROR(HLOOKUP("tr",[1]pl!$I:$I,pos!S42),)</f>
        <v>47</v>
      </c>
      <c r="T42" s="6">
        <f>IFERROR(HLOOKUP("tr",[1]pl!$I:$I,pos!T42),)</f>
        <v>50</v>
      </c>
      <c r="U42" s="6">
        <f>IFERROR(HLOOKUP("tr",[1]pl!$I:$I,pos!U42),)</f>
        <v>38</v>
      </c>
      <c r="V42" s="6">
        <f>IFERROR(HLOOKUP("tr",[1]pl!$I:$I,pos!V42),)</f>
        <v>46</v>
      </c>
      <c r="W42" s="6">
        <f>IFERROR(HLOOKUP("tr",[1]pl!$I:$I,pos!W42),)</f>
        <v>51</v>
      </c>
      <c r="X42" s="6">
        <f>IFERROR(HLOOKUP("tr",[1]pl!$I:$I,pos!X42),)</f>
        <v>46</v>
      </c>
      <c r="Y42" s="6">
        <f>IFERROR(HLOOKUP("tr",[1]pl!$I:$I,pos!Y42),)</f>
        <v>52</v>
      </c>
      <c r="Z42" s="6">
        <f>IFERROR(HLOOKUP("tr",[1]pl!$I:$I,pos!Z42),)</f>
        <v>46</v>
      </c>
      <c r="AA42" s="6">
        <f>IFERROR(HLOOKUP("tr",[1]pl!$I:$I,pos!AA42),)</f>
        <v>51</v>
      </c>
      <c r="AB42" s="6">
        <f>IFERROR(HLOOKUP("tr",[1]pl!$I:$I,pos!AB42),)</f>
        <v>45</v>
      </c>
      <c r="AC42" s="6">
        <f>IFERROR(HLOOKUP("tr",[1]pl!$I:$I,pos!AC42),)</f>
        <v>48</v>
      </c>
      <c r="AD42" s="6">
        <f>IFERROR(HLOOKUP("tr",[1]pl!$I:$I,pos!AD42),)</f>
        <v>48</v>
      </c>
      <c r="AE42" s="6">
        <f>IFERROR(HLOOKUP("tr",[1]pl!$I:$I,pos!AE42),)</f>
        <v>51</v>
      </c>
    </row>
    <row r="43" spans="1:31" x14ac:dyDescent="0.25">
      <c r="A43" s="6">
        <f>IFERROR(HLOOKUP("tr",[1]pl!$I:$I,pos!A43),)</f>
        <v>54</v>
      </c>
      <c r="B43" s="6">
        <f>IFERROR(HLOOKUP("tr",[1]pl!$I:$I,pos!B43),)</f>
        <v>46</v>
      </c>
      <c r="C43" s="6">
        <f>IFERROR(HLOOKUP("tr",[1]pl!$I:$I,pos!C43),)</f>
        <v>41</v>
      </c>
      <c r="D43" s="6">
        <f>IFERROR(HLOOKUP("tr",[1]pl!$I:$I,pos!D43),)</f>
        <v>51</v>
      </c>
      <c r="E43" s="6">
        <f>IFERROR(HLOOKUP("tr",[1]pl!$I:$I,pos!E43),)</f>
        <v>50</v>
      </c>
      <c r="F43" s="6">
        <f>IFERROR(HLOOKUP("tr",[1]pl!$I:$I,pos!F43),)</f>
        <v>56</v>
      </c>
      <c r="G43" s="6">
        <f>IFERROR(HLOOKUP("tr",[1]pl!$I:$I,pos!G43),)</f>
        <v>48</v>
      </c>
      <c r="H43" s="6">
        <f>IFERROR(HLOOKUP("tr",[1]pl!$I:$I,pos!H43),)</f>
        <v>45</v>
      </c>
      <c r="I43" s="6">
        <f>IFERROR(HLOOKUP("tr",[1]pl!$I:$I,pos!I43),)</f>
        <v>51</v>
      </c>
      <c r="J43" s="6">
        <f>IFERROR(HLOOKUP("tr",[1]pl!$I:$I,pos!J43),)</f>
        <v>44</v>
      </c>
      <c r="K43" s="6">
        <f>IFERROR(HLOOKUP("tr",[1]pl!$I:$I,pos!K43),)</f>
        <v>53</v>
      </c>
      <c r="L43" s="6">
        <f>IFERROR(HLOOKUP("tr",[1]pl!$I:$I,pos!L43),)</f>
        <v>45</v>
      </c>
      <c r="M43" s="6">
        <f>IFERROR(HLOOKUP("tr",[1]pl!$I:$I,pos!M43),)</f>
        <v>38</v>
      </c>
      <c r="N43" s="6">
        <f>IFERROR(HLOOKUP("tr",[1]pl!$I:$I,pos!N43),)</f>
        <v>46</v>
      </c>
      <c r="O43" s="6">
        <f>IFERROR(HLOOKUP("tr",[1]pl!$I:$I,pos!O43),)</f>
        <v>48</v>
      </c>
      <c r="P43" s="6"/>
      <c r="Q43" s="6">
        <f>IFERROR(HLOOKUP("tr",[1]pl!$I:$I,pos!Q43),)</f>
        <v>45</v>
      </c>
      <c r="R43" s="6">
        <f>IFERROR(HLOOKUP("tr",[1]pl!$I:$I,pos!R43),)</f>
        <v>47</v>
      </c>
      <c r="S43" s="6">
        <f>IFERROR(HLOOKUP("tr",[1]pl!$I:$I,pos!S43),)</f>
        <v>45</v>
      </c>
      <c r="T43" s="6">
        <f>IFERROR(HLOOKUP("tr",[1]pl!$I:$I,pos!T43),)</f>
        <v>47</v>
      </c>
      <c r="U43" s="6">
        <f>IFERROR(HLOOKUP("tr",[1]pl!$I:$I,pos!U43),)</f>
        <v>52</v>
      </c>
      <c r="V43" s="6">
        <f>IFERROR(HLOOKUP("tr",[1]pl!$I:$I,pos!V43),)</f>
        <v>45</v>
      </c>
      <c r="W43" s="6">
        <f>IFERROR(HLOOKUP("tr",[1]pl!$I:$I,pos!W43),)</f>
        <v>47</v>
      </c>
      <c r="X43" s="6">
        <f>IFERROR(HLOOKUP("tr",[1]pl!$I:$I,pos!X43),)</f>
        <v>46</v>
      </c>
      <c r="Y43" s="6">
        <f>IFERROR(HLOOKUP("tr",[1]pl!$I:$I,pos!Y43),)</f>
        <v>49</v>
      </c>
      <c r="Z43" s="6">
        <f>IFERROR(HLOOKUP("tr",[1]pl!$I:$I,pos!Z43),)</f>
        <v>43</v>
      </c>
      <c r="AA43" s="6">
        <f>IFERROR(HLOOKUP("tr",[1]pl!$I:$I,pos!AA43),)</f>
        <v>55</v>
      </c>
      <c r="AB43" s="6">
        <f>IFERROR(HLOOKUP("tr",[1]pl!$I:$I,pos!AB43),)</f>
        <v>54</v>
      </c>
      <c r="AC43" s="6">
        <f>IFERROR(HLOOKUP("tr",[1]pl!$I:$I,pos!AC43),)</f>
        <v>44</v>
      </c>
      <c r="AD43" s="6">
        <f>IFERROR(HLOOKUP("tr",[1]pl!$I:$I,pos!AD43),)</f>
        <v>44</v>
      </c>
      <c r="AE43" s="6">
        <f>IFERROR(HLOOKUP("tr",[1]pl!$I:$I,pos!AE43),)</f>
        <v>56</v>
      </c>
    </row>
    <row r="44" spans="1:31" x14ac:dyDescent="0.25">
      <c r="A44" s="6">
        <f>IFERROR(HLOOKUP("tr",[1]pl!$I:$I,pos!A44),)</f>
        <v>46</v>
      </c>
      <c r="B44" s="6">
        <f>IFERROR(HLOOKUP("tr",[1]pl!$I:$I,pos!B44),)</f>
        <v>47</v>
      </c>
      <c r="C44" s="6">
        <f>IFERROR(HLOOKUP("tr",[1]pl!$I:$I,pos!C44),)</f>
        <v>54</v>
      </c>
      <c r="D44" s="6">
        <f>IFERROR(HLOOKUP("tr",[1]pl!$I:$I,pos!D44),)</f>
        <v>51</v>
      </c>
      <c r="E44" s="6">
        <f>IFERROR(HLOOKUP("tr",[1]pl!$I:$I,pos!E44),)</f>
        <v>51</v>
      </c>
      <c r="F44" s="6">
        <f>IFERROR(HLOOKUP("tr",[1]pl!$I:$I,pos!F44),)</f>
        <v>47</v>
      </c>
      <c r="G44" s="6">
        <f>IFERROR(HLOOKUP("tr",[1]pl!$I:$I,pos!G44),)</f>
        <v>42</v>
      </c>
      <c r="H44" s="6">
        <f>IFERROR(HLOOKUP("tr",[1]pl!$I:$I,pos!H44),)</f>
        <v>47</v>
      </c>
      <c r="I44" s="6">
        <f>IFERROR(HLOOKUP("tr",[1]pl!$I:$I,pos!I44),)</f>
        <v>49</v>
      </c>
      <c r="J44" s="6">
        <f>IFERROR(HLOOKUP("tr",[1]pl!$I:$I,pos!J44),)</f>
        <v>51</v>
      </c>
      <c r="K44" s="6">
        <f>IFERROR(HLOOKUP("tr",[1]pl!$I:$I,pos!K44),)</f>
        <v>41</v>
      </c>
      <c r="L44" s="6">
        <f>IFERROR(HLOOKUP("tr",[1]pl!$I:$I,pos!L44),)</f>
        <v>50</v>
      </c>
      <c r="M44" s="6">
        <f>IFERROR(HLOOKUP("tr",[1]pl!$I:$I,pos!M44),)</f>
        <v>49</v>
      </c>
      <c r="N44" s="6">
        <f>IFERROR(HLOOKUP("tr",[1]pl!$I:$I,pos!N44),)</f>
        <v>46</v>
      </c>
      <c r="O44" s="6">
        <f>IFERROR(HLOOKUP("tr",[1]pl!$I:$I,pos!O44),)</f>
        <v>47</v>
      </c>
      <c r="P44" s="6"/>
      <c r="Q44" s="6">
        <f>IFERROR(HLOOKUP("tr",[1]pl!$I:$I,pos!Q44),)</f>
        <v>53</v>
      </c>
      <c r="R44" s="6">
        <f>IFERROR(HLOOKUP("tr",[1]pl!$I:$I,pos!R44),)</f>
        <v>47</v>
      </c>
      <c r="S44" s="6">
        <f>IFERROR(HLOOKUP("tr",[1]pl!$I:$I,pos!S44),)</f>
        <v>43</v>
      </c>
      <c r="T44" s="6">
        <f>IFERROR(HLOOKUP("tr",[1]pl!$I:$I,pos!T44),)</f>
        <v>34</v>
      </c>
      <c r="U44" s="6">
        <f>IFERROR(HLOOKUP("tr",[1]pl!$I:$I,pos!U44),)</f>
        <v>44</v>
      </c>
      <c r="V44" s="6">
        <f>IFERROR(HLOOKUP("tr",[1]pl!$I:$I,pos!V44),)</f>
        <v>46</v>
      </c>
      <c r="W44" s="6">
        <f>IFERROR(HLOOKUP("tr",[1]pl!$I:$I,pos!W44),)</f>
        <v>50</v>
      </c>
      <c r="X44" s="6">
        <f>IFERROR(HLOOKUP("tr",[1]pl!$I:$I,pos!X44),)</f>
        <v>46</v>
      </c>
      <c r="Y44" s="6">
        <f>IFERROR(HLOOKUP("tr",[1]pl!$I:$I,pos!Y44),)</f>
        <v>47</v>
      </c>
      <c r="Z44" s="6">
        <f>IFERROR(HLOOKUP("tr",[1]pl!$I:$I,pos!Z44),)</f>
        <v>46</v>
      </c>
      <c r="AA44" s="6">
        <f>IFERROR(HLOOKUP("tr",[1]pl!$I:$I,pos!AA44),)</f>
        <v>51</v>
      </c>
      <c r="AB44" s="6">
        <f>IFERROR(HLOOKUP("tr",[1]pl!$I:$I,pos!AB44),)</f>
        <v>47</v>
      </c>
      <c r="AC44" s="6">
        <f>IFERROR(HLOOKUP("tr",[1]pl!$I:$I,pos!AC44),)</f>
        <v>49</v>
      </c>
      <c r="AD44" s="6">
        <f>IFERROR(HLOOKUP("tr",[1]pl!$I:$I,pos!AD44),)</f>
        <v>45</v>
      </c>
      <c r="AE44" s="6">
        <f>IFERROR(HLOOKUP("tr",[1]pl!$I:$I,pos!AE44),)</f>
        <v>49</v>
      </c>
    </row>
    <row r="45" spans="1:31" x14ac:dyDescent="0.25">
      <c r="A45" s="6">
        <f>IFERROR(HLOOKUP("tr",[1]pl!$I:$I,pos!A45),)</f>
        <v>52</v>
      </c>
      <c r="B45" s="6">
        <f>IFERROR(HLOOKUP("tr",[1]pl!$I:$I,pos!B45),)</f>
        <v>47</v>
      </c>
      <c r="C45" s="6">
        <f>IFERROR(HLOOKUP("tr",[1]pl!$I:$I,pos!C45),)</f>
        <v>49</v>
      </c>
      <c r="D45" s="6">
        <f>IFERROR(HLOOKUP("tr",[1]pl!$I:$I,pos!D45),)</f>
        <v>45</v>
      </c>
      <c r="E45" s="6">
        <f>IFERROR(HLOOKUP("tr",[1]pl!$I:$I,pos!E45),)</f>
        <v>53</v>
      </c>
      <c r="F45" s="6">
        <f>IFERROR(HLOOKUP("tr",[1]pl!$I:$I,pos!F45),)</f>
        <v>51</v>
      </c>
      <c r="G45" s="6">
        <f>IFERROR(HLOOKUP("tr",[1]pl!$I:$I,pos!G45),)</f>
        <v>49</v>
      </c>
      <c r="H45" s="6">
        <f>IFERROR(HLOOKUP("tr",[1]pl!$I:$I,pos!H45),)</f>
        <v>50</v>
      </c>
      <c r="I45" s="6">
        <f>IFERROR(HLOOKUP("tr",[1]pl!$I:$I,pos!I45),)</f>
        <v>48</v>
      </c>
      <c r="J45" s="6">
        <f>IFERROR(HLOOKUP("tr",[1]pl!$I:$I,pos!J45),)</f>
        <v>46</v>
      </c>
      <c r="K45" s="6">
        <f>IFERROR(HLOOKUP("tr",[1]pl!$I:$I,pos!K45),)</f>
        <v>60</v>
      </c>
      <c r="L45" s="6">
        <f>IFERROR(HLOOKUP("tr",[1]pl!$I:$I,pos!L45),)</f>
        <v>48</v>
      </c>
      <c r="M45" s="6">
        <f>IFERROR(HLOOKUP("tr",[1]pl!$I:$I,pos!M45),)</f>
        <v>50</v>
      </c>
      <c r="N45" s="6">
        <f>IFERROR(HLOOKUP("tr",[1]pl!$I:$I,pos!N45),)</f>
        <v>49</v>
      </c>
      <c r="O45" s="6">
        <f>IFERROR(HLOOKUP("tr",[1]pl!$I:$I,pos!O45),)</f>
        <v>46</v>
      </c>
      <c r="P45" s="6"/>
      <c r="Q45" s="6">
        <f>IFERROR(HLOOKUP("tr",[1]pl!$I:$I,pos!Q45),)</f>
        <v>47</v>
      </c>
      <c r="R45" s="6">
        <f>IFERROR(HLOOKUP("tr",[1]pl!$I:$I,pos!R45),)</f>
        <v>53</v>
      </c>
      <c r="S45" s="6">
        <f>IFERROR(HLOOKUP("tr",[1]pl!$I:$I,pos!S45),)</f>
        <v>45</v>
      </c>
      <c r="T45" s="6">
        <f>IFERROR(HLOOKUP("tr",[1]pl!$I:$I,pos!T45),)</f>
        <v>56</v>
      </c>
      <c r="U45" s="6">
        <f>IFERROR(HLOOKUP("tr",[1]pl!$I:$I,pos!U45),)</f>
        <v>45</v>
      </c>
      <c r="V45" s="6">
        <f>IFERROR(HLOOKUP("tr",[1]pl!$I:$I,pos!V45),)</f>
        <v>47</v>
      </c>
      <c r="W45" s="6">
        <f>IFERROR(HLOOKUP("tr",[1]pl!$I:$I,pos!W45),)</f>
        <v>50</v>
      </c>
      <c r="X45" s="6">
        <f>IFERROR(HLOOKUP("tr",[1]pl!$I:$I,pos!X45),)</f>
        <v>47</v>
      </c>
      <c r="Y45" s="6">
        <f>IFERROR(HLOOKUP("tr",[1]pl!$I:$I,pos!Y45),)</f>
        <v>50</v>
      </c>
      <c r="Z45" s="6">
        <f>IFERROR(HLOOKUP("tr",[1]pl!$I:$I,pos!Z45),)</f>
        <v>45</v>
      </c>
      <c r="AA45" s="6">
        <f>IFERROR(HLOOKUP("tr",[1]pl!$I:$I,pos!AA45),)</f>
        <v>55</v>
      </c>
      <c r="AB45" s="6">
        <f>IFERROR(HLOOKUP("tr",[1]pl!$I:$I,pos!AB45),)</f>
        <v>47</v>
      </c>
      <c r="AC45" s="6">
        <f>IFERROR(HLOOKUP("tr",[1]pl!$I:$I,pos!AC45),)</f>
        <v>50</v>
      </c>
      <c r="AD45" s="6">
        <f>IFERROR(HLOOKUP("tr",[1]pl!$I:$I,pos!AD45),)</f>
        <v>44</v>
      </c>
      <c r="AE45" s="6">
        <f>IFERROR(HLOOKUP("tr",[1]pl!$I:$I,pos!AE45),)</f>
        <v>51</v>
      </c>
    </row>
    <row r="46" spans="1:31" x14ac:dyDescent="0.25">
      <c r="A46" s="6">
        <f>IFERROR(HLOOKUP("tr",[1]pl!$I:$I,pos!A46),)</f>
        <v>41</v>
      </c>
      <c r="B46" s="6">
        <f>IFERROR(HLOOKUP("tr",[1]pl!$I:$I,pos!B46),)</f>
        <v>52</v>
      </c>
      <c r="C46" s="6">
        <f>IFERROR(HLOOKUP("tr",[1]pl!$I:$I,pos!C46),)</f>
        <v>47</v>
      </c>
      <c r="D46" s="6">
        <f>IFERROR(HLOOKUP("tr",[1]pl!$I:$I,pos!D46),)</f>
        <v>45</v>
      </c>
      <c r="E46" s="6">
        <f>IFERROR(HLOOKUP("tr",[1]pl!$I:$I,pos!E46),)</f>
        <v>51</v>
      </c>
      <c r="F46" s="6">
        <f>IFERROR(HLOOKUP("tr",[1]pl!$I:$I,pos!F46),)</f>
        <v>46</v>
      </c>
      <c r="G46" s="6">
        <f>IFERROR(HLOOKUP("tr",[1]pl!$I:$I,pos!G46),)</f>
        <v>44</v>
      </c>
      <c r="H46" s="6">
        <f>IFERROR(HLOOKUP("tr",[1]pl!$I:$I,pos!H46),)</f>
        <v>49</v>
      </c>
      <c r="I46" s="6">
        <f>IFERROR(HLOOKUP("tr",[1]pl!$I:$I,pos!I46),)</f>
        <v>46</v>
      </c>
      <c r="J46" s="6">
        <f>IFERROR(HLOOKUP("tr",[1]pl!$I:$I,pos!J46),)</f>
        <v>55</v>
      </c>
      <c r="K46" s="6">
        <f>IFERROR(HLOOKUP("tr",[1]pl!$I:$I,pos!K46),)</f>
        <v>53</v>
      </c>
      <c r="L46" s="6">
        <f>IFERROR(HLOOKUP("tr",[1]pl!$I:$I,pos!L46),)</f>
        <v>56</v>
      </c>
      <c r="M46" s="6">
        <f>IFERROR(HLOOKUP("tr",[1]pl!$I:$I,pos!M46),)</f>
        <v>51</v>
      </c>
      <c r="N46" s="6">
        <f>IFERROR(HLOOKUP("tr",[1]pl!$I:$I,pos!N46),)</f>
        <v>47</v>
      </c>
      <c r="O46" s="6">
        <f>IFERROR(HLOOKUP("tr",[1]pl!$I:$I,pos!O46),)</f>
        <v>36</v>
      </c>
      <c r="P46" s="6"/>
      <c r="Q46" s="6">
        <f>IFERROR(HLOOKUP("tr",[1]pl!$I:$I,pos!Q46),)</f>
        <v>50</v>
      </c>
      <c r="R46" s="6">
        <f>IFERROR(HLOOKUP("tr",[1]pl!$I:$I,pos!R46),)</f>
        <v>44</v>
      </c>
      <c r="S46" s="6">
        <f>IFERROR(HLOOKUP("tr",[1]pl!$I:$I,pos!S46),)</f>
        <v>50</v>
      </c>
      <c r="T46" s="6">
        <f>IFERROR(HLOOKUP("tr",[1]pl!$I:$I,pos!T46),)</f>
        <v>51</v>
      </c>
      <c r="U46" s="6">
        <f>IFERROR(HLOOKUP("tr",[1]pl!$I:$I,pos!U46),)</f>
        <v>51</v>
      </c>
      <c r="V46" s="6">
        <f>IFERROR(HLOOKUP("tr",[1]pl!$I:$I,pos!V46),)</f>
        <v>49</v>
      </c>
      <c r="W46" s="6">
        <f>IFERROR(HLOOKUP("tr",[1]pl!$I:$I,pos!W46),)</f>
        <v>51</v>
      </c>
      <c r="X46" s="6">
        <f>IFERROR(HLOOKUP("tr",[1]pl!$I:$I,pos!X46),)</f>
        <v>55</v>
      </c>
      <c r="Y46" s="6">
        <f>IFERROR(HLOOKUP("tr",[1]pl!$I:$I,pos!Y46),)</f>
        <v>45</v>
      </c>
      <c r="Z46" s="6">
        <f>IFERROR(HLOOKUP("tr",[1]pl!$I:$I,pos!Z46),)</f>
        <v>48</v>
      </c>
      <c r="AA46" s="6">
        <f>IFERROR(HLOOKUP("tr",[1]pl!$I:$I,pos!AA46),)</f>
        <v>53</v>
      </c>
      <c r="AB46" s="6">
        <f>IFERROR(HLOOKUP("tr",[1]pl!$I:$I,pos!AB46),)</f>
        <v>43</v>
      </c>
      <c r="AC46" s="6">
        <f>IFERROR(HLOOKUP("tr",[1]pl!$I:$I,pos!AC46),)</f>
        <v>55</v>
      </c>
      <c r="AD46" s="6">
        <f>IFERROR(HLOOKUP("tr",[1]pl!$I:$I,pos!AD46),)</f>
        <v>49</v>
      </c>
      <c r="AE46" s="6">
        <f>IFERROR(HLOOKUP("tr",[1]pl!$I:$I,pos!AE46),)</f>
        <v>48</v>
      </c>
    </row>
    <row r="47" spans="1:31" x14ac:dyDescent="0.25">
      <c r="A47" s="6">
        <f>IFERROR(HLOOKUP("tr",[1]pl!$I:$I,pos!A47),)</f>
        <v>46</v>
      </c>
      <c r="B47" s="6">
        <f>IFERROR(HLOOKUP("tr",[1]pl!$I:$I,pos!B47),)</f>
        <v>55</v>
      </c>
      <c r="C47" s="6">
        <f>IFERROR(HLOOKUP("tr",[1]pl!$I:$I,pos!C47),)</f>
        <v>45</v>
      </c>
      <c r="D47" s="6">
        <f>IFERROR(HLOOKUP("tr",[1]pl!$I:$I,pos!D47),)</f>
        <v>48</v>
      </c>
      <c r="E47" s="6">
        <f>IFERROR(HLOOKUP("tr",[1]pl!$I:$I,pos!E47),)</f>
        <v>47</v>
      </c>
      <c r="F47" s="6">
        <f>IFERROR(HLOOKUP("tr",[1]pl!$I:$I,pos!F47),)</f>
        <v>39</v>
      </c>
      <c r="G47" s="6">
        <f>IFERROR(HLOOKUP("tr",[1]pl!$I:$I,pos!G47),)</f>
        <v>50</v>
      </c>
      <c r="H47" s="6">
        <f>IFERROR(HLOOKUP("tr",[1]pl!$I:$I,pos!H47),)</f>
        <v>41</v>
      </c>
      <c r="I47" s="6">
        <f>IFERROR(HLOOKUP("tr",[1]pl!$I:$I,pos!I47),)</f>
        <v>54</v>
      </c>
      <c r="J47" s="6">
        <f>IFERROR(HLOOKUP("tr",[1]pl!$I:$I,pos!J47),)</f>
        <v>0</v>
      </c>
      <c r="K47" s="6">
        <f>IFERROR(HLOOKUP("tr",[1]pl!$I:$I,pos!K47),)</f>
        <v>47</v>
      </c>
      <c r="L47" s="6">
        <f>IFERROR(HLOOKUP("tr",[1]pl!$I:$I,pos!L47),)</f>
        <v>45</v>
      </c>
      <c r="M47" s="6">
        <f>IFERROR(HLOOKUP("tr",[1]pl!$I:$I,pos!M47),)</f>
        <v>45</v>
      </c>
      <c r="N47" s="6">
        <f>IFERROR(HLOOKUP("tr",[1]pl!$I:$I,pos!N47),)</f>
        <v>51</v>
      </c>
      <c r="O47" s="6">
        <f>IFERROR(HLOOKUP("tr",[1]pl!$I:$I,pos!O47),)</f>
        <v>49</v>
      </c>
      <c r="P47" s="6"/>
      <c r="Q47" s="6">
        <f>IFERROR(HLOOKUP("tr",[1]pl!$I:$I,pos!Q47),)</f>
        <v>45</v>
      </c>
      <c r="R47" s="6">
        <f>IFERROR(HLOOKUP("tr",[1]pl!$I:$I,pos!R47),)</f>
        <v>25</v>
      </c>
      <c r="S47" s="6">
        <f>IFERROR(HLOOKUP("tr",[1]pl!$I:$I,pos!S47),)</f>
        <v>47</v>
      </c>
      <c r="T47" s="6">
        <f>IFERROR(HLOOKUP("tr",[1]pl!$I:$I,pos!T47),)</f>
        <v>47</v>
      </c>
      <c r="U47" s="6">
        <f>IFERROR(HLOOKUP("tr",[1]pl!$I:$I,pos!U47),)</f>
        <v>44</v>
      </c>
      <c r="V47" s="6">
        <f>IFERROR(HLOOKUP("tr",[1]pl!$I:$I,pos!V47),)</f>
        <v>47</v>
      </c>
      <c r="W47" s="6">
        <f>IFERROR(HLOOKUP("tr",[1]pl!$I:$I,pos!W47),)</f>
        <v>52</v>
      </c>
      <c r="X47" s="6">
        <f>IFERROR(HLOOKUP("tr",[1]pl!$I:$I,pos!X47),)</f>
        <v>50</v>
      </c>
      <c r="Y47" s="6">
        <f>IFERROR(HLOOKUP("tr",[1]pl!$I:$I,pos!Y47),)</f>
        <v>41</v>
      </c>
      <c r="Z47" s="6">
        <f>IFERROR(HLOOKUP("tr",[1]pl!$I:$I,pos!Z47),)</f>
        <v>45</v>
      </c>
      <c r="AA47" s="6">
        <f>IFERROR(HLOOKUP("tr",[1]pl!$I:$I,pos!AA47),)</f>
        <v>49</v>
      </c>
      <c r="AB47" s="6">
        <f>IFERROR(HLOOKUP("tr",[1]pl!$I:$I,pos!AB47),)</f>
        <v>48</v>
      </c>
      <c r="AC47" s="6">
        <f>IFERROR(HLOOKUP("tr",[1]pl!$I:$I,pos!AC47),)</f>
        <v>51</v>
      </c>
      <c r="AD47" s="6">
        <f>IFERROR(HLOOKUP("tr",[1]pl!$I:$I,pos!AD47),)</f>
        <v>51</v>
      </c>
      <c r="AE47" s="6">
        <f>IFERROR(HLOOKUP("tr",[1]pl!$I:$I,pos!AE47),)</f>
        <v>42</v>
      </c>
    </row>
    <row r="48" spans="1:31" x14ac:dyDescent="0.25">
      <c r="A48" s="6">
        <f>IFERROR(HLOOKUP("tr",[1]pl!$I:$I,pos!A48),)</f>
        <v>44</v>
      </c>
      <c r="B48" s="6">
        <f>IFERROR(HLOOKUP("tr",[1]pl!$I:$I,pos!B48),)</f>
        <v>47</v>
      </c>
      <c r="C48" s="6">
        <f>IFERROR(HLOOKUP("tr",[1]pl!$I:$I,pos!C48),)</f>
        <v>46</v>
      </c>
      <c r="D48" s="6">
        <f>IFERROR(HLOOKUP("tr",[1]pl!$I:$I,pos!D48),)</f>
        <v>55</v>
      </c>
      <c r="E48" s="6">
        <f>IFERROR(HLOOKUP("tr",[1]pl!$I:$I,pos!E48),)</f>
        <v>53</v>
      </c>
      <c r="F48" s="6">
        <f>IFERROR(HLOOKUP("tr",[1]pl!$I:$I,pos!F48),)</f>
        <v>50</v>
      </c>
      <c r="G48" s="6">
        <f>IFERROR(HLOOKUP("tr",[1]pl!$I:$I,pos!G48),)</f>
        <v>46</v>
      </c>
      <c r="H48" s="6">
        <f>IFERROR(HLOOKUP("tr",[1]pl!$I:$I,pos!H48),)</f>
        <v>48</v>
      </c>
      <c r="I48" s="6">
        <f>IFERROR(HLOOKUP("tr",[1]pl!$I:$I,pos!I48),)</f>
        <v>46</v>
      </c>
      <c r="J48" s="6">
        <f>IFERROR(HLOOKUP("tr",[1]pl!$I:$I,pos!J48),)</f>
        <v>53</v>
      </c>
      <c r="K48" s="6">
        <f>IFERROR(HLOOKUP("tr",[1]pl!$I:$I,pos!K48),)</f>
        <v>47</v>
      </c>
      <c r="L48" s="6">
        <f>IFERROR(HLOOKUP("tr",[1]pl!$I:$I,pos!L48),)</f>
        <v>47</v>
      </c>
      <c r="M48" s="6">
        <f>IFERROR(HLOOKUP("tr",[1]pl!$I:$I,pos!M48),)</f>
        <v>50</v>
      </c>
      <c r="N48" s="6">
        <f>IFERROR(HLOOKUP("tr",[1]pl!$I:$I,pos!N48),)</f>
        <v>45</v>
      </c>
      <c r="O48" s="6">
        <f>IFERROR(HLOOKUP("tr",[1]pl!$I:$I,pos!O48),)</f>
        <v>45</v>
      </c>
      <c r="P48" s="6"/>
      <c r="Q48" s="6">
        <f>IFERROR(HLOOKUP("tr",[1]pl!$I:$I,pos!Q48),)</f>
        <v>43</v>
      </c>
      <c r="R48" s="6">
        <f>IFERROR(HLOOKUP("tr",[1]pl!$I:$I,pos!R48),)</f>
        <v>0</v>
      </c>
      <c r="S48" s="6">
        <f>IFERROR(HLOOKUP("tr",[1]pl!$I:$I,pos!S48),)</f>
        <v>41</v>
      </c>
      <c r="T48" s="6">
        <f>IFERROR(HLOOKUP("tr",[1]pl!$I:$I,pos!T48),)</f>
        <v>48</v>
      </c>
      <c r="U48" s="6">
        <f>IFERROR(HLOOKUP("tr",[1]pl!$I:$I,pos!U48),)</f>
        <v>50</v>
      </c>
      <c r="V48" s="6">
        <f>IFERROR(HLOOKUP("tr",[1]pl!$I:$I,pos!V48),)</f>
        <v>47</v>
      </c>
      <c r="W48" s="6">
        <f>IFERROR(HLOOKUP("tr",[1]pl!$I:$I,pos!W48),)</f>
        <v>47</v>
      </c>
      <c r="X48" s="6">
        <f>IFERROR(HLOOKUP("tr",[1]pl!$I:$I,pos!X48),)</f>
        <v>51</v>
      </c>
      <c r="Y48" s="6">
        <f>IFERROR(HLOOKUP("tr",[1]pl!$I:$I,pos!Y48),)</f>
        <v>46</v>
      </c>
      <c r="Z48" s="6">
        <f>IFERROR(HLOOKUP("tr",[1]pl!$I:$I,pos!Z48),)</f>
        <v>47</v>
      </c>
      <c r="AA48" s="6">
        <f>IFERROR(HLOOKUP("tr",[1]pl!$I:$I,pos!AA48),)</f>
        <v>47</v>
      </c>
      <c r="AB48" s="6">
        <f>IFERROR(HLOOKUP("tr",[1]pl!$I:$I,pos!AB48),)</f>
        <v>46</v>
      </c>
      <c r="AC48" s="6">
        <f>IFERROR(HLOOKUP("tr",[1]pl!$I:$I,pos!AC48),)</f>
        <v>51</v>
      </c>
      <c r="AD48" s="6">
        <f>IFERROR(HLOOKUP("tr",[1]pl!$I:$I,pos!AD48),)</f>
        <v>0</v>
      </c>
      <c r="AE48" s="6">
        <f>IFERROR(HLOOKUP("tr",[1]pl!$I:$I,pos!AE48),)</f>
        <v>50</v>
      </c>
    </row>
    <row r="49" spans="1:31" x14ac:dyDescent="0.25">
      <c r="A49" s="6">
        <f>IFERROR(HLOOKUP("tr",[1]pl!$I:$I,pos!A49),)</f>
        <v>45</v>
      </c>
      <c r="B49" s="6">
        <f>IFERROR(HLOOKUP("tr",[1]pl!$I:$I,pos!B49),)</f>
        <v>44</v>
      </c>
      <c r="C49" s="6">
        <f>IFERROR(HLOOKUP("tr",[1]pl!$I:$I,pos!C49),)</f>
        <v>53</v>
      </c>
      <c r="D49" s="6">
        <f>IFERROR(HLOOKUP("tr",[1]pl!$I:$I,pos!D49),)</f>
        <v>47</v>
      </c>
      <c r="E49" s="6">
        <f>IFERROR(HLOOKUP("tr",[1]pl!$I:$I,pos!E49),)</f>
        <v>45</v>
      </c>
      <c r="F49" s="6">
        <f>IFERROR(HLOOKUP("tr",[1]pl!$I:$I,pos!F49),)</f>
        <v>45</v>
      </c>
      <c r="G49" s="6">
        <f>IFERROR(HLOOKUP("tr",[1]pl!$I:$I,pos!G49),)</f>
        <v>55</v>
      </c>
      <c r="H49" s="6">
        <f>IFERROR(HLOOKUP("tr",[1]pl!$I:$I,pos!H49),)</f>
        <v>44</v>
      </c>
      <c r="I49" s="6">
        <f>IFERROR(HLOOKUP("tr",[1]pl!$I:$I,pos!I49),)</f>
        <v>40</v>
      </c>
      <c r="J49" s="6">
        <f>IFERROR(HLOOKUP("tr",[1]pl!$I:$I,pos!J49),)</f>
        <v>48</v>
      </c>
      <c r="K49" s="6">
        <f>IFERROR(HLOOKUP("tr",[1]pl!$I:$I,pos!K49),)</f>
        <v>42</v>
      </c>
      <c r="L49" s="6">
        <f>IFERROR(HLOOKUP("tr",[1]pl!$I:$I,pos!L49),)</f>
        <v>51</v>
      </c>
      <c r="M49" s="6">
        <f>IFERROR(HLOOKUP("tr",[1]pl!$I:$I,pos!M49),)</f>
        <v>47</v>
      </c>
      <c r="N49" s="6">
        <f>IFERROR(HLOOKUP("tr",[1]pl!$I:$I,pos!N49),)</f>
        <v>52</v>
      </c>
      <c r="O49" s="6">
        <f>IFERROR(HLOOKUP("tr",[1]pl!$I:$I,pos!O49),)</f>
        <v>44</v>
      </c>
      <c r="P49" s="6"/>
      <c r="Q49" s="6">
        <f>IFERROR(HLOOKUP("tr",[1]pl!$I:$I,pos!Q49),)</f>
        <v>46</v>
      </c>
      <c r="R49" s="6">
        <f>IFERROR(HLOOKUP("tr",[1]pl!$I:$I,pos!R49),)</f>
        <v>54</v>
      </c>
      <c r="S49" s="6">
        <f>IFERROR(HLOOKUP("tr",[1]pl!$I:$I,pos!S49),)</f>
        <v>51</v>
      </c>
      <c r="T49" s="6">
        <f>IFERROR(HLOOKUP("tr",[1]pl!$I:$I,pos!T49),)</f>
        <v>49</v>
      </c>
      <c r="U49" s="6">
        <f>IFERROR(HLOOKUP("tr",[1]pl!$I:$I,pos!U49),)</f>
        <v>52</v>
      </c>
      <c r="V49" s="6">
        <f>IFERROR(HLOOKUP("tr",[1]pl!$I:$I,pos!V49),)</f>
        <v>48</v>
      </c>
      <c r="W49" s="6">
        <f>IFERROR(HLOOKUP("tr",[1]pl!$I:$I,pos!W49),)</f>
        <v>50</v>
      </c>
      <c r="X49" s="6">
        <f>IFERROR(HLOOKUP("tr",[1]pl!$I:$I,pos!X49),)</f>
        <v>47</v>
      </c>
      <c r="Y49" s="6">
        <f>IFERROR(HLOOKUP("tr",[1]pl!$I:$I,pos!Y49),)</f>
        <v>0</v>
      </c>
      <c r="Z49" s="6">
        <f>IFERROR(HLOOKUP("tr",[1]pl!$I:$I,pos!Z49),)</f>
        <v>52</v>
      </c>
      <c r="AA49" s="6">
        <f>IFERROR(HLOOKUP("tr",[1]pl!$I:$I,pos!AA49),)</f>
        <v>54</v>
      </c>
      <c r="AB49" s="6">
        <f>IFERROR(HLOOKUP("tr",[1]pl!$I:$I,pos!AB49),)</f>
        <v>46</v>
      </c>
      <c r="AC49" s="6">
        <f>IFERROR(HLOOKUP("tr",[1]pl!$I:$I,pos!AC49),)</f>
        <v>48</v>
      </c>
      <c r="AD49" s="6">
        <f>IFERROR(HLOOKUP("tr",[1]pl!$I:$I,pos!AD49),)</f>
        <v>46</v>
      </c>
      <c r="AE49" s="6">
        <f>IFERROR(HLOOKUP("tr",[1]pl!$I:$I,pos!AE49),)</f>
        <v>46</v>
      </c>
    </row>
    <row r="50" spans="1:31" x14ac:dyDescent="0.25">
      <c r="A50" s="6">
        <f>IFERROR(HLOOKUP("tr",[1]pl!$I:$I,pos!A50),)</f>
        <v>52</v>
      </c>
      <c r="B50" s="6">
        <f>IFERROR(HLOOKUP("tr",[1]pl!$I:$I,pos!B50),)</f>
        <v>52</v>
      </c>
      <c r="C50" s="6">
        <f>IFERROR(HLOOKUP("tr",[1]pl!$I:$I,pos!C50),)</f>
        <v>53</v>
      </c>
      <c r="D50" s="6">
        <f>IFERROR(HLOOKUP("tr",[1]pl!$I:$I,pos!D50),)</f>
        <v>53</v>
      </c>
      <c r="E50" s="6">
        <f>IFERROR(HLOOKUP("tr",[1]pl!$I:$I,pos!E50),)</f>
        <v>43</v>
      </c>
      <c r="F50" s="6">
        <f>IFERROR(HLOOKUP("tr",[1]pl!$I:$I,pos!F50),)</f>
        <v>55</v>
      </c>
      <c r="G50" s="6">
        <f>IFERROR(HLOOKUP("tr",[1]pl!$I:$I,pos!G50),)</f>
        <v>46</v>
      </c>
      <c r="H50" s="6">
        <f>IFERROR(HLOOKUP("tr",[1]pl!$I:$I,pos!H50),)</f>
        <v>46</v>
      </c>
      <c r="I50" s="6">
        <f>IFERROR(HLOOKUP("tr",[1]pl!$I:$I,pos!I50),)</f>
        <v>46</v>
      </c>
      <c r="J50" s="6">
        <f>IFERROR(HLOOKUP("tr",[1]pl!$I:$I,pos!J50),)</f>
        <v>46</v>
      </c>
      <c r="K50" s="6">
        <f>IFERROR(HLOOKUP("tr",[1]pl!$I:$I,pos!K50),)</f>
        <v>44</v>
      </c>
      <c r="L50" s="6">
        <f>IFERROR(HLOOKUP("tr",[1]pl!$I:$I,pos!L50),)</f>
        <v>52</v>
      </c>
      <c r="M50" s="6">
        <f>IFERROR(HLOOKUP("tr",[1]pl!$I:$I,pos!M50),)</f>
        <v>46</v>
      </c>
      <c r="N50" s="6">
        <f>IFERROR(HLOOKUP("tr",[1]pl!$I:$I,pos!N50),)</f>
        <v>52</v>
      </c>
      <c r="O50" s="6">
        <f>IFERROR(HLOOKUP("tr",[1]pl!$I:$I,pos!O50),)</f>
        <v>57</v>
      </c>
      <c r="P50" s="6"/>
      <c r="Q50" s="6">
        <f>IFERROR(HLOOKUP("tr",[1]pl!$I:$I,pos!Q50),)</f>
        <v>51</v>
      </c>
      <c r="R50" s="6">
        <f>IFERROR(HLOOKUP("tr",[1]pl!$I:$I,pos!R50),)</f>
        <v>49</v>
      </c>
      <c r="S50" s="6">
        <f>IFERROR(HLOOKUP("tr",[1]pl!$I:$I,pos!S50),)</f>
        <v>45</v>
      </c>
      <c r="T50" s="6">
        <f>IFERROR(HLOOKUP("tr",[1]pl!$I:$I,pos!T50),)</f>
        <v>43</v>
      </c>
      <c r="U50" s="6">
        <f>IFERROR(HLOOKUP("tr",[1]pl!$I:$I,pos!U50),)</f>
        <v>47</v>
      </c>
      <c r="V50" s="6">
        <f>IFERROR(HLOOKUP("tr",[1]pl!$I:$I,pos!V50),)</f>
        <v>47</v>
      </c>
      <c r="W50" s="6">
        <f>IFERROR(HLOOKUP("tr",[1]pl!$I:$I,pos!W50),)</f>
        <v>51</v>
      </c>
      <c r="X50" s="6">
        <f>IFERROR(HLOOKUP("tr",[1]pl!$I:$I,pos!X50),)</f>
        <v>48</v>
      </c>
      <c r="Y50" s="6">
        <f>IFERROR(HLOOKUP("tr",[1]pl!$I:$I,pos!Y50),)</f>
        <v>49</v>
      </c>
      <c r="Z50" s="6">
        <f>IFERROR(HLOOKUP("tr",[1]pl!$I:$I,pos!Z50),)</f>
        <v>49</v>
      </c>
      <c r="AA50" s="6">
        <f>IFERROR(HLOOKUP("tr",[1]pl!$I:$I,pos!AA50),)</f>
        <v>47</v>
      </c>
      <c r="AB50" s="6">
        <f>IFERROR(HLOOKUP("tr",[1]pl!$I:$I,pos!AB50),)</f>
        <v>52</v>
      </c>
      <c r="AC50" s="6">
        <f>IFERROR(HLOOKUP("tr",[1]pl!$I:$I,pos!AC50),)</f>
        <v>43</v>
      </c>
      <c r="AD50" s="6">
        <f>IFERROR(HLOOKUP("tr",[1]pl!$I:$I,pos!AD50),)</f>
        <v>47</v>
      </c>
      <c r="AE50" s="6">
        <f>IFERROR(HLOOKUP("tr",[1]pl!$I:$I,pos!AE50),)</f>
        <v>52</v>
      </c>
    </row>
    <row r="51" spans="1:31" x14ac:dyDescent="0.25">
      <c r="A51" s="6">
        <f>IFERROR(HLOOKUP("tr",[1]pl!$I:$I,pos!A51),)</f>
        <v>48</v>
      </c>
      <c r="B51" s="6">
        <f>IFERROR(HLOOKUP("tr",[1]pl!$I:$I,pos!B51),)</f>
        <v>47</v>
      </c>
      <c r="C51" s="6">
        <f>IFERROR(HLOOKUP("tr",[1]pl!$I:$I,pos!C51),)</f>
        <v>45</v>
      </c>
      <c r="D51" s="6">
        <f>IFERROR(HLOOKUP("tr",[1]pl!$I:$I,pos!D51),)</f>
        <v>43</v>
      </c>
      <c r="E51" s="6">
        <f>IFERROR(HLOOKUP("tr",[1]pl!$I:$I,pos!E51),)</f>
        <v>47</v>
      </c>
      <c r="F51" s="6">
        <f>IFERROR(HLOOKUP("tr",[1]pl!$I:$I,pos!F51),)</f>
        <v>49</v>
      </c>
      <c r="G51" s="6">
        <f>IFERROR(HLOOKUP("tr",[1]pl!$I:$I,pos!G51),)</f>
        <v>55</v>
      </c>
      <c r="H51" s="6">
        <f>IFERROR(HLOOKUP("tr",[1]pl!$I:$I,pos!H51),)</f>
        <v>46</v>
      </c>
      <c r="I51" s="6">
        <f>IFERROR(HLOOKUP("tr",[1]pl!$I:$I,pos!I51),)</f>
        <v>45</v>
      </c>
      <c r="J51" s="6">
        <f>IFERROR(HLOOKUP("tr",[1]pl!$I:$I,pos!J51),)</f>
        <v>53</v>
      </c>
      <c r="K51" s="6">
        <f>IFERROR(HLOOKUP("tr",[1]pl!$I:$I,pos!K51),)</f>
        <v>52</v>
      </c>
      <c r="L51" s="6">
        <f>IFERROR(HLOOKUP("tr",[1]pl!$I:$I,pos!L51),)</f>
        <v>49</v>
      </c>
      <c r="M51" s="6">
        <f>IFERROR(HLOOKUP("tr",[1]pl!$I:$I,pos!M51),)</f>
        <v>53</v>
      </c>
      <c r="N51" s="6">
        <f>IFERROR(HLOOKUP("tr",[1]pl!$I:$I,pos!N51),)</f>
        <v>56</v>
      </c>
      <c r="O51" s="6">
        <f>IFERROR(HLOOKUP("tr",[1]pl!$I:$I,pos!O51),)</f>
        <v>57</v>
      </c>
      <c r="P51" s="6"/>
      <c r="Q51" s="6">
        <f>IFERROR(HLOOKUP("tr",[1]pl!$I:$I,pos!Q51),)</f>
        <v>51</v>
      </c>
      <c r="R51" s="6">
        <f>IFERROR(HLOOKUP("tr",[1]pl!$I:$I,pos!R51),)</f>
        <v>46</v>
      </c>
      <c r="S51" s="6">
        <f>IFERROR(HLOOKUP("tr",[1]pl!$I:$I,pos!S51),)</f>
        <v>51</v>
      </c>
      <c r="T51" s="6">
        <f>IFERROR(HLOOKUP("tr",[1]pl!$I:$I,pos!T51),)</f>
        <v>52</v>
      </c>
      <c r="U51" s="6">
        <f>IFERROR(HLOOKUP("tr",[1]pl!$I:$I,pos!U51),)</f>
        <v>46</v>
      </c>
      <c r="V51" s="6">
        <f>IFERROR(HLOOKUP("tr",[1]pl!$I:$I,pos!V51),)</f>
        <v>48</v>
      </c>
      <c r="W51" s="6">
        <f>IFERROR(HLOOKUP("tr",[1]pl!$I:$I,pos!W51),)</f>
        <v>51</v>
      </c>
      <c r="X51" s="6">
        <f>IFERROR(HLOOKUP("tr",[1]pl!$I:$I,pos!X51),)</f>
        <v>48</v>
      </c>
      <c r="Y51" s="6">
        <f>IFERROR(HLOOKUP("tr",[1]pl!$I:$I,pos!Y51),)</f>
        <v>42</v>
      </c>
      <c r="Z51" s="6">
        <f>IFERROR(HLOOKUP("tr",[1]pl!$I:$I,pos!Z51),)</f>
        <v>51</v>
      </c>
      <c r="AA51" s="6">
        <f>IFERROR(HLOOKUP("tr",[1]pl!$I:$I,pos!AA51),)</f>
        <v>45</v>
      </c>
      <c r="AB51" s="6">
        <f>IFERROR(HLOOKUP("tr",[1]pl!$I:$I,pos!AB51),)</f>
        <v>46</v>
      </c>
      <c r="AC51" s="6">
        <f>IFERROR(HLOOKUP("tr",[1]pl!$I:$I,pos!AC51),)</f>
        <v>48</v>
      </c>
      <c r="AD51" s="6">
        <f>IFERROR(HLOOKUP("tr",[1]pl!$I:$I,pos!AD51),)</f>
        <v>53</v>
      </c>
      <c r="AE51" s="6">
        <f>IFERROR(HLOOKUP("tr",[1]pl!$I:$I,pos!AE51),)</f>
        <v>51</v>
      </c>
    </row>
    <row r="52" spans="1:31" x14ac:dyDescent="0.25">
      <c r="A52" s="6">
        <f>IFERROR(HLOOKUP("tr",[1]pl!$I:$I,pos!A52),)</f>
        <v>52</v>
      </c>
      <c r="B52" s="6">
        <f>IFERROR(HLOOKUP("tr",[1]pl!$I:$I,pos!B52),)</f>
        <v>43</v>
      </c>
      <c r="C52" s="6">
        <f>IFERROR(HLOOKUP("tr",[1]pl!$I:$I,pos!C52),)</f>
        <v>55</v>
      </c>
      <c r="D52" s="6">
        <f>IFERROR(HLOOKUP("tr",[1]pl!$I:$I,pos!D52),)</f>
        <v>47</v>
      </c>
      <c r="E52" s="6">
        <f>IFERROR(HLOOKUP("tr",[1]pl!$I:$I,pos!E52),)</f>
        <v>53</v>
      </c>
      <c r="F52" s="6">
        <f>IFERROR(HLOOKUP("tr",[1]pl!$I:$I,pos!F52),)</f>
        <v>48</v>
      </c>
      <c r="G52" s="6">
        <f>IFERROR(HLOOKUP("tr",[1]pl!$I:$I,pos!G52),)</f>
        <v>46</v>
      </c>
      <c r="H52" s="6">
        <f>IFERROR(HLOOKUP("tr",[1]pl!$I:$I,pos!H52),)</f>
        <v>49</v>
      </c>
      <c r="I52" s="6">
        <f>IFERROR(HLOOKUP("tr",[1]pl!$I:$I,pos!I52),)</f>
        <v>47</v>
      </c>
      <c r="J52" s="6">
        <f>IFERROR(HLOOKUP("tr",[1]pl!$I:$I,pos!J52),)</f>
        <v>57</v>
      </c>
      <c r="K52" s="6">
        <f>IFERROR(HLOOKUP("tr",[1]pl!$I:$I,pos!K52),)</f>
        <v>47</v>
      </c>
      <c r="L52" s="6">
        <f>IFERROR(HLOOKUP("tr",[1]pl!$I:$I,pos!L52),)</f>
        <v>51</v>
      </c>
      <c r="M52" s="6">
        <f>IFERROR(HLOOKUP("tr",[1]pl!$I:$I,pos!M52),)</f>
        <v>40</v>
      </c>
      <c r="N52" s="6">
        <f>IFERROR(HLOOKUP("tr",[1]pl!$I:$I,pos!N52),)</f>
        <v>54</v>
      </c>
      <c r="O52" s="6">
        <f>IFERROR(HLOOKUP("tr",[1]pl!$I:$I,pos!O52),)</f>
        <v>44</v>
      </c>
      <c r="P52" s="6"/>
      <c r="Q52" s="6">
        <f>IFERROR(HLOOKUP("tr",[1]pl!$I:$I,pos!Q52),)</f>
        <v>40</v>
      </c>
      <c r="R52" s="6">
        <f>IFERROR(HLOOKUP("tr",[1]pl!$I:$I,pos!R52),)</f>
        <v>45</v>
      </c>
      <c r="S52" s="6">
        <f>IFERROR(HLOOKUP("tr",[1]pl!$I:$I,pos!S52),)</f>
        <v>44</v>
      </c>
      <c r="T52" s="6">
        <f>IFERROR(HLOOKUP("tr",[1]pl!$I:$I,pos!T52),)</f>
        <v>43</v>
      </c>
      <c r="U52" s="6">
        <f>IFERROR(HLOOKUP("tr",[1]pl!$I:$I,pos!U52),)</f>
        <v>49</v>
      </c>
      <c r="V52" s="6">
        <f>IFERROR(HLOOKUP("tr",[1]pl!$I:$I,pos!V52),)</f>
        <v>46</v>
      </c>
      <c r="W52" s="6">
        <f>IFERROR(HLOOKUP("tr",[1]pl!$I:$I,pos!W52),)</f>
        <v>53</v>
      </c>
      <c r="X52" s="6">
        <f>IFERROR(HLOOKUP("tr",[1]pl!$I:$I,pos!X52),)</f>
        <v>56</v>
      </c>
      <c r="Y52" s="6">
        <f>IFERROR(HLOOKUP("tr",[1]pl!$I:$I,pos!Y52),)</f>
        <v>51</v>
      </c>
      <c r="Z52" s="6">
        <f>IFERROR(HLOOKUP("tr",[1]pl!$I:$I,pos!Z52),)</f>
        <v>51</v>
      </c>
      <c r="AA52" s="6">
        <f>IFERROR(HLOOKUP("tr",[1]pl!$I:$I,pos!AA52),)</f>
        <v>52</v>
      </c>
      <c r="AB52" s="6">
        <f>IFERROR(HLOOKUP("tr",[1]pl!$I:$I,pos!AB52),)</f>
        <v>49</v>
      </c>
      <c r="AC52" s="6">
        <f>IFERROR(HLOOKUP("tr",[1]pl!$I:$I,pos!AC52),)</f>
        <v>44</v>
      </c>
      <c r="AD52" s="6">
        <f>IFERROR(HLOOKUP("tr",[1]pl!$I:$I,pos!AD52),)</f>
        <v>50</v>
      </c>
      <c r="AE52" s="6">
        <f>IFERROR(HLOOKUP("tr",[1]pl!$I:$I,pos!AE52),)</f>
        <v>56</v>
      </c>
    </row>
    <row r="53" spans="1:31" x14ac:dyDescent="0.25">
      <c r="A53" s="6">
        <f>IFERROR(HLOOKUP("tr",[1]pl!$I:$I,pos!A53),)</f>
        <v>44</v>
      </c>
      <c r="B53" s="6">
        <f>IFERROR(HLOOKUP("tr",[1]pl!$I:$I,pos!B53),)</f>
        <v>40</v>
      </c>
      <c r="C53" s="6">
        <f>IFERROR(HLOOKUP("tr",[1]pl!$I:$I,pos!C53),)</f>
        <v>55</v>
      </c>
      <c r="D53" s="6">
        <f>IFERROR(HLOOKUP("tr",[1]pl!$I:$I,pos!D53),)</f>
        <v>52</v>
      </c>
      <c r="E53" s="6">
        <f>IFERROR(HLOOKUP("tr",[1]pl!$I:$I,pos!E53),)</f>
        <v>53</v>
      </c>
      <c r="F53" s="6">
        <f>IFERROR(HLOOKUP("tr",[1]pl!$I:$I,pos!F53),)</f>
        <v>48</v>
      </c>
      <c r="G53" s="6">
        <f>IFERROR(HLOOKUP("tr",[1]pl!$I:$I,pos!G53),)</f>
        <v>43</v>
      </c>
      <c r="H53" s="6">
        <f>IFERROR(HLOOKUP("tr",[1]pl!$I:$I,pos!H53),)</f>
        <v>50</v>
      </c>
      <c r="I53" s="6">
        <f>IFERROR(HLOOKUP("tr",[1]pl!$I:$I,pos!I53),)</f>
        <v>39</v>
      </c>
      <c r="J53" s="6">
        <f>IFERROR(HLOOKUP("tr",[1]pl!$I:$I,pos!J53),)</f>
        <v>44</v>
      </c>
      <c r="K53" s="6">
        <f>IFERROR(HLOOKUP("tr",[1]pl!$I:$I,pos!K53),)</f>
        <v>45</v>
      </c>
      <c r="L53" s="6">
        <f>IFERROR(HLOOKUP("tr",[1]pl!$I:$I,pos!L53),)</f>
        <v>50</v>
      </c>
      <c r="M53" s="6">
        <f>IFERROR(HLOOKUP("tr",[1]pl!$I:$I,pos!M53),)</f>
        <v>53</v>
      </c>
      <c r="N53" s="6">
        <f>IFERROR(HLOOKUP("tr",[1]pl!$I:$I,pos!N53),)</f>
        <v>52</v>
      </c>
      <c r="O53" s="6">
        <f>IFERROR(HLOOKUP("tr",[1]pl!$I:$I,pos!O53),)</f>
        <v>46</v>
      </c>
      <c r="P53" s="6"/>
      <c r="Q53" s="6">
        <f>IFERROR(HLOOKUP("tr",[1]pl!$I:$I,pos!Q53),)</f>
        <v>48</v>
      </c>
      <c r="R53" s="6">
        <f>IFERROR(HLOOKUP("tr",[1]pl!$I:$I,pos!R53),)</f>
        <v>47</v>
      </c>
      <c r="S53" s="6">
        <f>IFERROR(HLOOKUP("tr",[1]pl!$I:$I,pos!S53),)</f>
        <v>47</v>
      </c>
      <c r="T53" s="6">
        <f>IFERROR(HLOOKUP("tr",[1]pl!$I:$I,pos!T53),)</f>
        <v>51</v>
      </c>
      <c r="U53" s="6">
        <f>IFERROR(HLOOKUP("tr",[1]pl!$I:$I,pos!U53),)</f>
        <v>52</v>
      </c>
      <c r="V53" s="6">
        <f>IFERROR(HLOOKUP("tr",[1]pl!$I:$I,pos!V53),)</f>
        <v>54</v>
      </c>
      <c r="W53" s="6">
        <f>IFERROR(HLOOKUP("tr",[1]pl!$I:$I,pos!W53),)</f>
        <v>51</v>
      </c>
      <c r="X53" s="6">
        <f>IFERROR(HLOOKUP("tr",[1]pl!$I:$I,pos!X53),)</f>
        <v>48</v>
      </c>
      <c r="Y53" s="6">
        <f>IFERROR(HLOOKUP("tr",[1]pl!$I:$I,pos!Y53),)</f>
        <v>43</v>
      </c>
      <c r="Z53" s="6">
        <f>IFERROR(HLOOKUP("tr",[1]pl!$I:$I,pos!Z53),)</f>
        <v>48</v>
      </c>
      <c r="AA53" s="6">
        <f>IFERROR(HLOOKUP("tr",[1]pl!$I:$I,pos!AA53),)</f>
        <v>39</v>
      </c>
      <c r="AB53" s="6">
        <f>IFERROR(HLOOKUP("tr",[1]pl!$I:$I,pos!AB53),)</f>
        <v>49</v>
      </c>
      <c r="AC53" s="6">
        <f>IFERROR(HLOOKUP("tr",[1]pl!$I:$I,pos!AC53),)</f>
        <v>50</v>
      </c>
      <c r="AD53" s="6">
        <f>IFERROR(HLOOKUP("tr",[1]pl!$I:$I,pos!AD53),)</f>
        <v>56</v>
      </c>
      <c r="AE53" s="6">
        <f>IFERROR(HLOOKUP("tr",[1]pl!$I:$I,pos!AE53),)</f>
        <v>42</v>
      </c>
    </row>
    <row r="54" spans="1:31" x14ac:dyDescent="0.25">
      <c r="A54" s="6">
        <f>IFERROR(HLOOKUP("tr",[1]pl!$I:$I,pos!A54),)</f>
        <v>45</v>
      </c>
      <c r="B54" s="6">
        <f>IFERROR(HLOOKUP("tr",[1]pl!$I:$I,pos!B54),)</f>
        <v>43</v>
      </c>
      <c r="C54" s="6">
        <f>IFERROR(HLOOKUP("tr",[1]pl!$I:$I,pos!C54),)</f>
        <v>42</v>
      </c>
      <c r="D54" s="6">
        <f>IFERROR(HLOOKUP("tr",[1]pl!$I:$I,pos!D54),)</f>
        <v>71</v>
      </c>
      <c r="E54" s="6">
        <f>IFERROR(HLOOKUP("tr",[1]pl!$I:$I,pos!E54),)</f>
        <v>47</v>
      </c>
      <c r="F54" s="6">
        <f>IFERROR(HLOOKUP("tr",[1]pl!$I:$I,pos!F54),)</f>
        <v>51</v>
      </c>
      <c r="G54" s="6">
        <f>IFERROR(HLOOKUP("tr",[1]pl!$I:$I,pos!G54),)</f>
        <v>44</v>
      </c>
      <c r="H54" s="6">
        <f>IFERROR(HLOOKUP("tr",[1]pl!$I:$I,pos!H54),)</f>
        <v>55</v>
      </c>
      <c r="I54" s="6">
        <f>IFERROR(HLOOKUP("tr",[1]pl!$I:$I,pos!I54),)</f>
        <v>48</v>
      </c>
      <c r="J54" s="6">
        <f>IFERROR(HLOOKUP("tr",[1]pl!$I:$I,pos!J54),)</f>
        <v>55</v>
      </c>
      <c r="K54" s="6">
        <f>IFERROR(HLOOKUP("tr",[1]pl!$I:$I,pos!K54),)</f>
        <v>54</v>
      </c>
      <c r="L54" s="6">
        <f>IFERROR(HLOOKUP("tr",[1]pl!$I:$I,pos!L54),)</f>
        <v>48</v>
      </c>
      <c r="M54" s="6">
        <f>IFERROR(HLOOKUP("tr",[1]pl!$I:$I,pos!M54),)</f>
        <v>41</v>
      </c>
      <c r="N54" s="6">
        <f>IFERROR(HLOOKUP("tr",[1]pl!$I:$I,pos!N54),)</f>
        <v>48</v>
      </c>
      <c r="O54" s="6">
        <f>IFERROR(HLOOKUP("tr",[1]pl!$I:$I,pos!O54),)</f>
        <v>46</v>
      </c>
      <c r="P54" s="6"/>
      <c r="Q54" s="6">
        <f>IFERROR(HLOOKUP("tr",[1]pl!$I:$I,pos!Q54),)</f>
        <v>53</v>
      </c>
      <c r="R54" s="6">
        <f>IFERROR(HLOOKUP("tr",[1]pl!$I:$I,pos!R54),)</f>
        <v>51</v>
      </c>
      <c r="S54" s="6">
        <f>IFERROR(HLOOKUP("tr",[1]pl!$I:$I,pos!S54),)</f>
        <v>48</v>
      </c>
      <c r="T54" s="6">
        <f>IFERROR(HLOOKUP("tr",[1]pl!$I:$I,pos!T54),)</f>
        <v>40</v>
      </c>
      <c r="U54" s="6">
        <f>IFERROR(HLOOKUP("tr",[1]pl!$I:$I,pos!U54),)</f>
        <v>47</v>
      </c>
      <c r="V54" s="6">
        <f>IFERROR(HLOOKUP("tr",[1]pl!$I:$I,pos!V54),)</f>
        <v>54</v>
      </c>
      <c r="W54" s="6">
        <f>IFERROR(HLOOKUP("tr",[1]pl!$I:$I,pos!W54),)</f>
        <v>49</v>
      </c>
      <c r="X54" s="6">
        <f>IFERROR(HLOOKUP("tr",[1]pl!$I:$I,pos!X54),)</f>
        <v>38</v>
      </c>
      <c r="Y54" s="6">
        <f>IFERROR(HLOOKUP("tr",[1]pl!$I:$I,pos!Y54),)</f>
        <v>48</v>
      </c>
      <c r="Z54" s="6">
        <f>IFERROR(HLOOKUP("tr",[1]pl!$I:$I,pos!Z54),)</f>
        <v>45</v>
      </c>
      <c r="AA54" s="6">
        <f>IFERROR(HLOOKUP("tr",[1]pl!$I:$I,pos!AA54),)</f>
        <v>47</v>
      </c>
      <c r="AB54" s="6">
        <f>IFERROR(HLOOKUP("tr",[1]pl!$I:$I,pos!AB54),)</f>
        <v>53</v>
      </c>
      <c r="AC54" s="6">
        <f>IFERROR(HLOOKUP("tr",[1]pl!$I:$I,pos!AC54),)</f>
        <v>42</v>
      </c>
      <c r="AD54" s="6">
        <f>IFERROR(HLOOKUP("tr",[1]pl!$I:$I,pos!AD54),)</f>
        <v>47</v>
      </c>
      <c r="AE54" s="6">
        <f>IFERROR(HLOOKUP("tr",[1]pl!$I:$I,pos!AE54),)</f>
        <v>49</v>
      </c>
    </row>
    <row r="55" spans="1:31" x14ac:dyDescent="0.25">
      <c r="A55" s="6">
        <f>IFERROR(HLOOKUP("tr",[1]pl!$I:$I,pos!A55),)</f>
        <v>0</v>
      </c>
      <c r="B55" s="6">
        <f>IFERROR(HLOOKUP("tr",[1]pl!$I:$I,pos!B55),)</f>
        <v>0</v>
      </c>
      <c r="C55" s="6">
        <f>IFERROR(HLOOKUP("tr",[1]pl!$I:$I,pos!C55),)</f>
        <v>0</v>
      </c>
      <c r="D55" s="6">
        <f>IFERROR(HLOOKUP("tr",[1]pl!$I:$I,pos!D55),)</f>
        <v>0</v>
      </c>
      <c r="E55" s="6">
        <f>IFERROR(HLOOKUP("tr",[1]pl!$I:$I,pos!E55),)</f>
        <v>0</v>
      </c>
      <c r="F55" s="6">
        <f>IFERROR(HLOOKUP("tr",[1]pl!$I:$I,pos!F55),)</f>
        <v>0</v>
      </c>
      <c r="G55" s="6">
        <f>IFERROR(HLOOKUP("tr",[1]pl!$I:$I,pos!G55),)</f>
        <v>0</v>
      </c>
      <c r="H55" s="6">
        <f>IFERROR(HLOOKUP("tr",[1]pl!$I:$I,pos!H55),)</f>
        <v>0</v>
      </c>
      <c r="I55" s="6">
        <f>IFERROR(HLOOKUP("tr",[1]pl!$I:$I,pos!I55),)</f>
        <v>0</v>
      </c>
      <c r="J55" s="6">
        <f>IFERROR(HLOOKUP("tr",[1]pl!$I:$I,pos!J55),)</f>
        <v>0</v>
      </c>
      <c r="K55" s="6">
        <f>IFERROR(HLOOKUP("tr",[1]pl!$I:$I,pos!K55),)</f>
        <v>0</v>
      </c>
      <c r="L55" s="6">
        <f>IFERROR(HLOOKUP("tr",[1]pl!$I:$I,pos!L55),)</f>
        <v>0</v>
      </c>
      <c r="M55" s="6">
        <f>IFERROR(HLOOKUP("tr",[1]pl!$I:$I,pos!M55),)</f>
        <v>0</v>
      </c>
      <c r="N55" s="6">
        <f>IFERROR(HLOOKUP("tr",[1]pl!$I:$I,pos!N55),)</f>
        <v>0</v>
      </c>
      <c r="O55" s="6">
        <f>IFERROR(HLOOKUP("tr",[1]pl!$I:$I,pos!O55),)</f>
        <v>0</v>
      </c>
      <c r="P55" s="6"/>
      <c r="Q55" s="6">
        <f>IFERROR(HLOOKUP("tr",[1]pl!$I:$I,pos!Q55),)</f>
        <v>0</v>
      </c>
      <c r="R55" s="6">
        <f>IFERROR(HLOOKUP("tr",[1]pl!$I:$I,pos!R55),)</f>
        <v>0</v>
      </c>
      <c r="S55" s="6">
        <f>IFERROR(HLOOKUP("tr",[1]pl!$I:$I,pos!S55),)</f>
        <v>0</v>
      </c>
      <c r="T55" s="6">
        <f>IFERROR(HLOOKUP("tr",[1]pl!$I:$I,pos!T55),)</f>
        <v>0</v>
      </c>
      <c r="U55" s="6">
        <f>IFERROR(HLOOKUP("tr",[1]pl!$I:$I,pos!U55),)</f>
        <v>0</v>
      </c>
      <c r="V55" s="6">
        <f>IFERROR(HLOOKUP("tr",[1]pl!$I:$I,pos!V55),)</f>
        <v>0</v>
      </c>
      <c r="W55" s="6">
        <f>IFERROR(HLOOKUP("tr",[1]pl!$I:$I,pos!W55),)</f>
        <v>0</v>
      </c>
      <c r="X55" s="6">
        <f>IFERROR(HLOOKUP("tr",[1]pl!$I:$I,pos!X55),)</f>
        <v>0</v>
      </c>
      <c r="Y55" s="6">
        <f>IFERROR(HLOOKUP("tr",[1]pl!$I:$I,pos!Y55),)</f>
        <v>0</v>
      </c>
      <c r="Z55" s="6">
        <f>IFERROR(HLOOKUP("tr",[1]pl!$I:$I,pos!Z55),)</f>
        <v>0</v>
      </c>
      <c r="AA55" s="6">
        <f>IFERROR(HLOOKUP("tr",[1]pl!$I:$I,pos!AA55),)</f>
        <v>0</v>
      </c>
      <c r="AB55" s="6">
        <f>IFERROR(HLOOKUP("tr",[1]pl!$I:$I,pos!AB55),)</f>
        <v>0</v>
      </c>
      <c r="AC55" s="6">
        <f>IFERROR(HLOOKUP("tr",[1]pl!$I:$I,pos!AC55),)</f>
        <v>0</v>
      </c>
      <c r="AD55" s="6">
        <f>IFERROR(HLOOKUP("tr",[1]pl!$I:$I,pos!AD55),)</f>
        <v>0</v>
      </c>
      <c r="AE55" s="6">
        <f>IFERROR(HLOOKUP("tr",[1]pl!$I:$I,pos!AE55),)</f>
        <v>0</v>
      </c>
    </row>
    <row r="56" spans="1:31" x14ac:dyDescent="0.25">
      <c r="A56" s="6">
        <f>IFERROR(HLOOKUP("tr",[1]pl!$I:$I,pos!A56),)</f>
        <v>0</v>
      </c>
      <c r="B56" s="6">
        <f>IFERROR(HLOOKUP("tr",[1]pl!$I:$I,pos!B56),)</f>
        <v>0</v>
      </c>
      <c r="C56" s="6">
        <f>IFERROR(HLOOKUP("tr",[1]pl!$I:$I,pos!C56),)</f>
        <v>0</v>
      </c>
      <c r="D56" s="6">
        <f>IFERROR(HLOOKUP("tr",[1]pl!$I:$I,pos!D56),)</f>
        <v>0</v>
      </c>
      <c r="E56" s="6">
        <f>IFERROR(HLOOKUP("tr",[1]pl!$I:$I,pos!E56),)</f>
        <v>0</v>
      </c>
      <c r="F56" s="6">
        <f>IFERROR(HLOOKUP("tr",[1]pl!$I:$I,pos!F56),)</f>
        <v>0</v>
      </c>
      <c r="G56" s="6">
        <f>IFERROR(HLOOKUP("tr",[1]pl!$I:$I,pos!G56),)</f>
        <v>0</v>
      </c>
      <c r="H56" s="6">
        <f>IFERROR(HLOOKUP("tr",[1]pl!$I:$I,pos!H56),)</f>
        <v>0</v>
      </c>
      <c r="I56" s="6">
        <f>IFERROR(HLOOKUP("tr",[1]pl!$I:$I,pos!I56),)</f>
        <v>0</v>
      </c>
      <c r="J56" s="6">
        <f>IFERROR(HLOOKUP("tr",[1]pl!$I:$I,pos!J56),)</f>
        <v>0</v>
      </c>
      <c r="K56" s="6">
        <f>IFERROR(HLOOKUP("tr",[1]pl!$I:$I,pos!K56),)</f>
        <v>0</v>
      </c>
      <c r="L56" s="6">
        <f>IFERROR(HLOOKUP("tr",[1]pl!$I:$I,pos!L56),)</f>
        <v>0</v>
      </c>
      <c r="M56" s="6">
        <f>IFERROR(HLOOKUP("tr",[1]pl!$I:$I,pos!M56),)</f>
        <v>0</v>
      </c>
      <c r="N56" s="6">
        <f>IFERROR(HLOOKUP("tr",[1]pl!$I:$I,pos!N56),)</f>
        <v>0</v>
      </c>
      <c r="O56" s="6">
        <f>IFERROR(HLOOKUP("tr",[1]pl!$I:$I,pos!O56),)</f>
        <v>0</v>
      </c>
      <c r="P56" s="6"/>
      <c r="Q56" s="6">
        <f>IFERROR(HLOOKUP("tr",[1]pl!$I:$I,pos!Q56),)</f>
        <v>0</v>
      </c>
      <c r="R56" s="6">
        <f>IFERROR(HLOOKUP("tr",[1]pl!$I:$I,pos!R56),)</f>
        <v>0</v>
      </c>
      <c r="S56" s="6">
        <f>IFERROR(HLOOKUP("tr",[1]pl!$I:$I,pos!S56),)</f>
        <v>0</v>
      </c>
      <c r="T56" s="6">
        <f>IFERROR(HLOOKUP("tr",[1]pl!$I:$I,pos!T56),)</f>
        <v>0</v>
      </c>
      <c r="U56" s="6">
        <f>IFERROR(HLOOKUP("tr",[1]pl!$I:$I,pos!U56),)</f>
        <v>0</v>
      </c>
      <c r="V56" s="6">
        <f>IFERROR(HLOOKUP("tr",[1]pl!$I:$I,pos!V56),)</f>
        <v>0</v>
      </c>
      <c r="W56" s="6">
        <f>IFERROR(HLOOKUP("tr",[1]pl!$I:$I,pos!W56),)</f>
        <v>0</v>
      </c>
      <c r="X56" s="6">
        <f>IFERROR(HLOOKUP("tr",[1]pl!$I:$I,pos!X56),)</f>
        <v>0</v>
      </c>
      <c r="Y56" s="6">
        <f>IFERROR(HLOOKUP("tr",[1]pl!$I:$I,pos!Y56),)</f>
        <v>0</v>
      </c>
      <c r="Z56" s="6">
        <f>IFERROR(HLOOKUP("tr",[1]pl!$I:$I,pos!Z56),)</f>
        <v>0</v>
      </c>
      <c r="AA56" s="6">
        <f>IFERROR(HLOOKUP("tr",[1]pl!$I:$I,pos!AA56),)</f>
        <v>0</v>
      </c>
      <c r="AB56" s="6">
        <f>IFERROR(HLOOKUP("tr",[1]pl!$I:$I,pos!AB56),)</f>
        <v>0</v>
      </c>
      <c r="AC56" s="6">
        <f>IFERROR(HLOOKUP("tr",[1]pl!$I:$I,pos!AC56),)</f>
        <v>0</v>
      </c>
      <c r="AD56" s="6">
        <f>IFERROR(HLOOKUP("tr",[1]pl!$I:$I,pos!AD56),)</f>
        <v>0</v>
      </c>
      <c r="AE56" s="6">
        <f>IFERROR(HLOOKUP("tr",[1]pl!$I:$I,pos!AE56),)</f>
        <v>0</v>
      </c>
    </row>
    <row r="57" spans="1:31" x14ac:dyDescent="0.25">
      <c r="A57" s="6">
        <f>IFERROR(HLOOKUP("tr",[1]pl!$I:$I,pos!A57),)</f>
        <v>0</v>
      </c>
      <c r="B57" s="6">
        <f>IFERROR(HLOOKUP("tr",[1]pl!$I:$I,pos!B57),)</f>
        <v>0</v>
      </c>
      <c r="C57" s="6">
        <f>IFERROR(HLOOKUP("tr",[1]pl!$I:$I,pos!C57),)</f>
        <v>0</v>
      </c>
      <c r="D57" s="6">
        <f>IFERROR(HLOOKUP("tr",[1]pl!$I:$I,pos!D57),)</f>
        <v>0</v>
      </c>
      <c r="E57" s="6">
        <f>IFERROR(HLOOKUP("tr",[1]pl!$I:$I,pos!E57),)</f>
        <v>0</v>
      </c>
      <c r="F57" s="6">
        <f>IFERROR(HLOOKUP("tr",[1]pl!$I:$I,pos!F57),)</f>
        <v>0</v>
      </c>
      <c r="G57" s="6">
        <f>IFERROR(HLOOKUP("tr",[1]pl!$I:$I,pos!G57),)</f>
        <v>0</v>
      </c>
      <c r="H57" s="6">
        <f>IFERROR(HLOOKUP("tr",[1]pl!$I:$I,pos!H57),)</f>
        <v>0</v>
      </c>
      <c r="I57" s="6">
        <f>IFERROR(HLOOKUP("tr",[1]pl!$I:$I,pos!I57),)</f>
        <v>0</v>
      </c>
      <c r="J57" s="6">
        <f>IFERROR(HLOOKUP("tr",[1]pl!$I:$I,pos!J57),)</f>
        <v>0</v>
      </c>
      <c r="K57" s="6">
        <f>IFERROR(HLOOKUP("tr",[1]pl!$I:$I,pos!K57),)</f>
        <v>0</v>
      </c>
      <c r="L57" s="6">
        <f>IFERROR(HLOOKUP("tr",[1]pl!$I:$I,pos!L57),)</f>
        <v>0</v>
      </c>
      <c r="M57" s="6">
        <f>IFERROR(HLOOKUP("tr",[1]pl!$I:$I,pos!M57),)</f>
        <v>0</v>
      </c>
      <c r="N57" s="6">
        <f>IFERROR(HLOOKUP("tr",[1]pl!$I:$I,pos!N57),)</f>
        <v>0</v>
      </c>
      <c r="O57" s="6">
        <f>IFERROR(HLOOKUP("tr",[1]pl!$I:$I,pos!O57),)</f>
        <v>0</v>
      </c>
      <c r="P57" s="6"/>
      <c r="Q57" s="6">
        <f>IFERROR(HLOOKUP("tr",[1]pl!$I:$I,pos!Q57),)</f>
        <v>0</v>
      </c>
      <c r="R57" s="6">
        <f>IFERROR(HLOOKUP("tr",[1]pl!$I:$I,pos!R57),)</f>
        <v>0</v>
      </c>
      <c r="S57" s="6">
        <f>IFERROR(HLOOKUP("tr",[1]pl!$I:$I,pos!S57),)</f>
        <v>0</v>
      </c>
      <c r="T57" s="6">
        <f>IFERROR(HLOOKUP("tr",[1]pl!$I:$I,pos!T57),)</f>
        <v>0</v>
      </c>
      <c r="U57" s="6">
        <f>IFERROR(HLOOKUP("tr",[1]pl!$I:$I,pos!U57),)</f>
        <v>0</v>
      </c>
      <c r="V57" s="6">
        <f>IFERROR(HLOOKUP("tr",[1]pl!$I:$I,pos!V57),)</f>
        <v>0</v>
      </c>
      <c r="W57" s="6">
        <f>IFERROR(HLOOKUP("tr",[1]pl!$I:$I,pos!W57),)</f>
        <v>0</v>
      </c>
      <c r="X57" s="6">
        <f>IFERROR(HLOOKUP("tr",[1]pl!$I:$I,pos!X57),)</f>
        <v>0</v>
      </c>
      <c r="Y57" s="6">
        <f>IFERROR(HLOOKUP("tr",[1]pl!$I:$I,pos!Y57),)</f>
        <v>0</v>
      </c>
      <c r="Z57" s="6">
        <f>IFERROR(HLOOKUP("tr",[1]pl!$I:$I,pos!Z57),)</f>
        <v>0</v>
      </c>
      <c r="AA57" s="6">
        <f>IFERROR(HLOOKUP("tr",[1]pl!$I:$I,pos!AA57),)</f>
        <v>0</v>
      </c>
      <c r="AB57" s="6">
        <f>IFERROR(HLOOKUP("tr",[1]pl!$I:$I,pos!AB57),)</f>
        <v>0</v>
      </c>
      <c r="AC57" s="6">
        <f>IFERROR(HLOOKUP("tr",[1]pl!$I:$I,pos!AC57),)</f>
        <v>0</v>
      </c>
      <c r="AD57" s="6">
        <f>IFERROR(HLOOKUP("tr",[1]pl!$I:$I,pos!AD57),)</f>
        <v>0</v>
      </c>
      <c r="AE57" s="6">
        <f>IFERROR(HLOOKUP("tr",[1]pl!$I:$I,pos!AE57),)</f>
        <v>0</v>
      </c>
    </row>
    <row r="58" spans="1:31" x14ac:dyDescent="0.25">
      <c r="A58" s="6">
        <f>IFERROR(HLOOKUP("tr",[1]pl!$I:$I,pos!A58),)</f>
        <v>0</v>
      </c>
      <c r="B58" s="6">
        <f>IFERROR(HLOOKUP("tr",[1]pl!$I:$I,pos!B58),)</f>
        <v>0</v>
      </c>
      <c r="C58" s="6">
        <f>IFERROR(HLOOKUP("tr",[1]pl!$I:$I,pos!C58),)</f>
        <v>0</v>
      </c>
      <c r="D58" s="6">
        <f>IFERROR(HLOOKUP("tr",[1]pl!$I:$I,pos!D58),)</f>
        <v>0</v>
      </c>
      <c r="E58" s="6">
        <f>IFERROR(HLOOKUP("tr",[1]pl!$I:$I,pos!E58),)</f>
        <v>0</v>
      </c>
      <c r="F58" s="6">
        <f>IFERROR(HLOOKUP("tr",[1]pl!$I:$I,pos!F58),)</f>
        <v>0</v>
      </c>
      <c r="G58" s="6">
        <f>IFERROR(HLOOKUP("tr",[1]pl!$I:$I,pos!G58),)</f>
        <v>0</v>
      </c>
      <c r="H58" s="6">
        <f>IFERROR(HLOOKUP("tr",[1]pl!$I:$I,pos!H58),)</f>
        <v>0</v>
      </c>
      <c r="I58" s="6">
        <f>IFERROR(HLOOKUP("tr",[1]pl!$I:$I,pos!I58),)</f>
        <v>0</v>
      </c>
      <c r="J58" s="6">
        <f>IFERROR(HLOOKUP("tr",[1]pl!$I:$I,pos!J58),)</f>
        <v>0</v>
      </c>
      <c r="K58" s="6">
        <f>IFERROR(HLOOKUP("tr",[1]pl!$I:$I,pos!K58),)</f>
        <v>0</v>
      </c>
      <c r="L58" s="6">
        <f>IFERROR(HLOOKUP("tr",[1]pl!$I:$I,pos!L58),)</f>
        <v>0</v>
      </c>
      <c r="M58" s="6">
        <f>IFERROR(HLOOKUP("tr",[1]pl!$I:$I,pos!M58),)</f>
        <v>0</v>
      </c>
      <c r="N58" s="6">
        <f>IFERROR(HLOOKUP("tr",[1]pl!$I:$I,pos!N58),)</f>
        <v>0</v>
      </c>
      <c r="O58" s="6">
        <f>IFERROR(HLOOKUP("tr",[1]pl!$I:$I,pos!O58),)</f>
        <v>0</v>
      </c>
      <c r="P58" s="6"/>
      <c r="Q58" s="6">
        <f>IFERROR(HLOOKUP("tr",[1]pl!$I:$I,pos!Q58),)</f>
        <v>0</v>
      </c>
      <c r="R58" s="6">
        <f>IFERROR(HLOOKUP("tr",[1]pl!$I:$I,pos!R58),)</f>
        <v>0</v>
      </c>
      <c r="S58" s="6">
        <f>IFERROR(HLOOKUP("tr",[1]pl!$I:$I,pos!S58),)</f>
        <v>0</v>
      </c>
      <c r="T58" s="6">
        <f>IFERROR(HLOOKUP("tr",[1]pl!$I:$I,pos!T58),)</f>
        <v>0</v>
      </c>
      <c r="U58" s="6">
        <f>IFERROR(HLOOKUP("tr",[1]pl!$I:$I,pos!U58),)</f>
        <v>0</v>
      </c>
      <c r="V58" s="6">
        <f>IFERROR(HLOOKUP("tr",[1]pl!$I:$I,pos!V58),)</f>
        <v>0</v>
      </c>
      <c r="W58" s="6">
        <f>IFERROR(HLOOKUP("tr",[1]pl!$I:$I,pos!W58),)</f>
        <v>0</v>
      </c>
      <c r="X58" s="6">
        <f>IFERROR(HLOOKUP("tr",[1]pl!$I:$I,pos!X58),)</f>
        <v>0</v>
      </c>
      <c r="Y58" s="6">
        <f>IFERROR(HLOOKUP("tr",[1]pl!$I:$I,pos!Y58),)</f>
        <v>0</v>
      </c>
      <c r="Z58" s="6">
        <f>IFERROR(HLOOKUP("tr",[1]pl!$I:$I,pos!Z58),)</f>
        <v>0</v>
      </c>
      <c r="AA58" s="6">
        <f>IFERROR(HLOOKUP("tr",[1]pl!$I:$I,pos!AA58),)</f>
        <v>0</v>
      </c>
      <c r="AB58" s="6">
        <f>IFERROR(HLOOKUP("tr",[1]pl!$I:$I,pos!AB58),)</f>
        <v>0</v>
      </c>
      <c r="AC58" s="6">
        <f>IFERROR(HLOOKUP("tr",[1]pl!$I:$I,pos!AC58),)</f>
        <v>0</v>
      </c>
      <c r="AD58" s="6">
        <f>IFERROR(HLOOKUP("tr",[1]pl!$I:$I,pos!AD58),)</f>
        <v>0</v>
      </c>
      <c r="AE58" s="6">
        <f>IFERROR(HLOOKUP("tr",[1]pl!$I:$I,pos!AE58),)</f>
        <v>0</v>
      </c>
    </row>
    <row r="59" spans="1:31" x14ac:dyDescent="0.25">
      <c r="A59" s="6">
        <f>IFERROR(HLOOKUP("tr",[1]pl!$I:$I,pos!A59),)</f>
        <v>0</v>
      </c>
      <c r="B59" s="6">
        <f>IFERROR(HLOOKUP("tr",[1]pl!$I:$I,pos!B59),)</f>
        <v>0</v>
      </c>
      <c r="C59" s="6">
        <f>IFERROR(HLOOKUP("tr",[1]pl!$I:$I,pos!C59),)</f>
        <v>0</v>
      </c>
      <c r="D59" s="6">
        <f>IFERROR(HLOOKUP("tr",[1]pl!$I:$I,pos!D59),)</f>
        <v>0</v>
      </c>
      <c r="E59" s="6">
        <f>IFERROR(HLOOKUP("tr",[1]pl!$I:$I,pos!E59),)</f>
        <v>0</v>
      </c>
      <c r="F59" s="6">
        <f>IFERROR(HLOOKUP("tr",[1]pl!$I:$I,pos!F59),)</f>
        <v>0</v>
      </c>
      <c r="G59" s="6">
        <f>IFERROR(HLOOKUP("tr",[1]pl!$I:$I,pos!G59),)</f>
        <v>0</v>
      </c>
      <c r="H59" s="6">
        <f>IFERROR(HLOOKUP("tr",[1]pl!$I:$I,pos!H59),)</f>
        <v>0</v>
      </c>
      <c r="I59" s="6">
        <f>IFERROR(HLOOKUP("tr",[1]pl!$I:$I,pos!I59),)</f>
        <v>0</v>
      </c>
      <c r="J59" s="6">
        <f>IFERROR(HLOOKUP("tr",[1]pl!$I:$I,pos!J59),)</f>
        <v>0</v>
      </c>
      <c r="K59" s="6">
        <f>IFERROR(HLOOKUP("tr",[1]pl!$I:$I,pos!K59),)</f>
        <v>0</v>
      </c>
      <c r="L59" s="6">
        <f>IFERROR(HLOOKUP("tr",[1]pl!$I:$I,pos!L59),)</f>
        <v>0</v>
      </c>
      <c r="M59" s="6">
        <f>IFERROR(HLOOKUP("tr",[1]pl!$I:$I,pos!M59),)</f>
        <v>0</v>
      </c>
      <c r="N59" s="6">
        <f>IFERROR(HLOOKUP("tr",[1]pl!$I:$I,pos!N59),)</f>
        <v>0</v>
      </c>
      <c r="O59" s="6">
        <f>IFERROR(HLOOKUP("tr",[1]pl!$I:$I,pos!O59),)</f>
        <v>0</v>
      </c>
      <c r="P59" s="6"/>
      <c r="Q59" s="6">
        <f>IFERROR(HLOOKUP("tr",[1]pl!$I:$I,pos!Q59),)</f>
        <v>0</v>
      </c>
      <c r="R59" s="6">
        <f>IFERROR(HLOOKUP("tr",[1]pl!$I:$I,pos!R59),)</f>
        <v>0</v>
      </c>
      <c r="S59" s="6">
        <f>IFERROR(HLOOKUP("tr",[1]pl!$I:$I,pos!S59),)</f>
        <v>0</v>
      </c>
      <c r="T59" s="6">
        <f>IFERROR(HLOOKUP("tr",[1]pl!$I:$I,pos!T59),)</f>
        <v>0</v>
      </c>
      <c r="U59" s="6">
        <f>IFERROR(HLOOKUP("tr",[1]pl!$I:$I,pos!U59),)</f>
        <v>0</v>
      </c>
      <c r="V59" s="6">
        <f>IFERROR(HLOOKUP("tr",[1]pl!$I:$I,pos!V59),)</f>
        <v>0</v>
      </c>
      <c r="W59" s="6">
        <f>IFERROR(HLOOKUP("tr",[1]pl!$I:$I,pos!W59),)</f>
        <v>0</v>
      </c>
      <c r="X59" s="6">
        <f>IFERROR(HLOOKUP("tr",[1]pl!$I:$I,pos!X59),)</f>
        <v>0</v>
      </c>
      <c r="Y59" s="6">
        <f>IFERROR(HLOOKUP("tr",[1]pl!$I:$I,pos!Y59),)</f>
        <v>0</v>
      </c>
      <c r="Z59" s="6">
        <f>IFERROR(HLOOKUP("tr",[1]pl!$I:$I,pos!Z59),)</f>
        <v>0</v>
      </c>
      <c r="AA59" s="6">
        <f>IFERROR(HLOOKUP("tr",[1]pl!$I:$I,pos!AA59),)</f>
        <v>0</v>
      </c>
      <c r="AB59" s="6">
        <f>IFERROR(HLOOKUP("tr",[1]pl!$I:$I,pos!AB59),)</f>
        <v>0</v>
      </c>
      <c r="AC59" s="6">
        <f>IFERROR(HLOOKUP("tr",[1]pl!$I:$I,pos!AC59),)</f>
        <v>0</v>
      </c>
      <c r="AD59" s="6">
        <f>IFERROR(HLOOKUP("tr",[1]pl!$I:$I,pos!AD59),)</f>
        <v>0</v>
      </c>
      <c r="AE59" s="6">
        <f>IFERROR(HLOOKUP("tr",[1]pl!$I:$I,pos!AE59),)</f>
        <v>0</v>
      </c>
    </row>
    <row r="60" spans="1:31" x14ac:dyDescent="0.25">
      <c r="A60" s="6">
        <f>IFERROR(HLOOKUP("tr",[1]pl!$I:$I,pos!A60),)</f>
        <v>0</v>
      </c>
      <c r="B60" s="6">
        <f>IFERROR(HLOOKUP("tr",[1]pl!$I:$I,pos!B60),)</f>
        <v>0</v>
      </c>
      <c r="C60" s="6">
        <f>IFERROR(HLOOKUP("tr",[1]pl!$I:$I,pos!C60),)</f>
        <v>0</v>
      </c>
      <c r="D60" s="6">
        <f>IFERROR(HLOOKUP("tr",[1]pl!$I:$I,pos!D60),)</f>
        <v>0</v>
      </c>
      <c r="E60" s="6">
        <f>IFERROR(HLOOKUP("tr",[1]pl!$I:$I,pos!E60),)</f>
        <v>0</v>
      </c>
      <c r="F60" s="6">
        <f>IFERROR(HLOOKUP("tr",[1]pl!$I:$I,pos!F60),)</f>
        <v>0</v>
      </c>
      <c r="G60" s="6">
        <f>IFERROR(HLOOKUP("tr",[1]pl!$I:$I,pos!G60),)</f>
        <v>0</v>
      </c>
      <c r="H60" s="6">
        <f>IFERROR(HLOOKUP("tr",[1]pl!$I:$I,pos!H60),)</f>
        <v>0</v>
      </c>
      <c r="I60" s="6">
        <f>IFERROR(HLOOKUP("tr",[1]pl!$I:$I,pos!I60),)</f>
        <v>0</v>
      </c>
      <c r="J60" s="6">
        <f>IFERROR(HLOOKUP("tr",[1]pl!$I:$I,pos!J60),)</f>
        <v>0</v>
      </c>
      <c r="K60" s="6">
        <f>IFERROR(HLOOKUP("tr",[1]pl!$I:$I,pos!K60),)</f>
        <v>0</v>
      </c>
      <c r="L60" s="6">
        <f>IFERROR(HLOOKUP("tr",[1]pl!$I:$I,pos!L60),)</f>
        <v>0</v>
      </c>
      <c r="M60" s="6">
        <f>IFERROR(HLOOKUP("tr",[1]pl!$I:$I,pos!M60),)</f>
        <v>0</v>
      </c>
      <c r="N60" s="6">
        <f>IFERROR(HLOOKUP("tr",[1]pl!$I:$I,pos!N60),)</f>
        <v>0</v>
      </c>
      <c r="O60" s="6">
        <f>IFERROR(HLOOKUP("tr",[1]pl!$I:$I,pos!O60),)</f>
        <v>0</v>
      </c>
      <c r="P60" s="6"/>
      <c r="Q60" s="6">
        <f>IFERROR(HLOOKUP("tr",[1]pl!$I:$I,pos!Q60),)</f>
        <v>0</v>
      </c>
      <c r="R60" s="6">
        <f>IFERROR(HLOOKUP("tr",[1]pl!$I:$I,pos!R60),)</f>
        <v>0</v>
      </c>
      <c r="S60" s="6">
        <f>IFERROR(HLOOKUP("tr",[1]pl!$I:$I,pos!S60),)</f>
        <v>0</v>
      </c>
      <c r="T60" s="6">
        <f>IFERROR(HLOOKUP("tr",[1]pl!$I:$I,pos!T60),)</f>
        <v>0</v>
      </c>
      <c r="U60" s="6">
        <f>IFERROR(HLOOKUP("tr",[1]pl!$I:$I,pos!U60),)</f>
        <v>0</v>
      </c>
      <c r="V60" s="6">
        <f>IFERROR(HLOOKUP("tr",[1]pl!$I:$I,pos!V60),)</f>
        <v>0</v>
      </c>
      <c r="W60" s="6">
        <f>IFERROR(HLOOKUP("tr",[1]pl!$I:$I,pos!W60),)</f>
        <v>0</v>
      </c>
      <c r="X60" s="6">
        <f>IFERROR(HLOOKUP("tr",[1]pl!$I:$I,pos!X60),)</f>
        <v>0</v>
      </c>
      <c r="Y60" s="6">
        <f>IFERROR(HLOOKUP("tr",[1]pl!$I:$I,pos!Y60),)</f>
        <v>0</v>
      </c>
      <c r="Z60" s="6">
        <f>IFERROR(HLOOKUP("tr",[1]pl!$I:$I,pos!Z60),)</f>
        <v>0</v>
      </c>
      <c r="AA60" s="6">
        <f>IFERROR(HLOOKUP("tr",[1]pl!$I:$I,pos!AA60),)</f>
        <v>0</v>
      </c>
      <c r="AB60" s="6">
        <f>IFERROR(HLOOKUP("tr",[1]pl!$I:$I,pos!AB60),)</f>
        <v>0</v>
      </c>
      <c r="AC60" s="6">
        <f>IFERROR(HLOOKUP("tr",[1]pl!$I:$I,pos!AC60),)</f>
        <v>0</v>
      </c>
      <c r="AD60" s="6">
        <f>IFERROR(HLOOKUP("tr",[1]pl!$I:$I,pos!AD60),)</f>
        <v>0</v>
      </c>
      <c r="AE60" s="6">
        <f>IFERROR(HLOOKUP("tr",[1]pl!$I:$I,pos!AE60),)</f>
        <v>0</v>
      </c>
    </row>
    <row r="61" spans="1:3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</sheetData>
  <pageMargins left="0.7" right="0.7" top="0.75" bottom="0.75" header="0.3" footer="0.3"/>
  <pageSetup paperSize="0" orientation="portrait" horizontalDpi="203" verticalDpi="20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"/>
  <sheetViews>
    <sheetView workbookViewId="0"/>
  </sheetViews>
  <sheetFormatPr defaultRowHeight="15" x14ac:dyDescent="0.25"/>
  <cols>
    <col min="1" max="15" width="5" style="23" bestFit="1" customWidth="1"/>
    <col min="16" max="16" width="6.85546875" style="23" customWidth="1"/>
    <col min="17" max="31" width="5" style="23" bestFit="1" customWidth="1"/>
    <col min="32" max="16384" width="9.140625" style="23"/>
  </cols>
  <sheetData>
    <row r="1" spans="1:31" x14ac:dyDescent="0.25">
      <c r="A1" s="23">
        <f>IFERROR(HLOOKUP("teff",[1]pl!$O:$O,pos!A1),)</f>
        <v>237</v>
      </c>
      <c r="B1" s="23">
        <f>IFERROR(HLOOKUP("teff",[1]pl!$O:$O,pos!B1),)</f>
        <v>0</v>
      </c>
      <c r="C1" s="23">
        <f>IFERROR(HLOOKUP("teff",[1]pl!$O:$O,pos!C1),)</f>
        <v>0</v>
      </c>
      <c r="D1" s="23">
        <f>IFERROR(HLOOKUP("teff",[1]pl!$O:$O,pos!D1),)</f>
        <v>1707</v>
      </c>
      <c r="E1" s="23">
        <f>IFERROR(HLOOKUP("teff",[1]pl!$O:$O,pos!E1),)</f>
        <v>0</v>
      </c>
      <c r="F1" s="23">
        <f>IFERROR(HLOOKUP("teff",[1]pl!$O:$O,pos!F1),)</f>
        <v>0</v>
      </c>
      <c r="G1" s="23">
        <f>IFERROR(HLOOKUP("teff",[1]pl!$O:$O,pos!G1),)</f>
        <v>0</v>
      </c>
      <c r="H1" s="23">
        <f>IFERROR(HLOOKUP("teff",[1]pl!$O:$O,pos!H1),)</f>
        <v>1</v>
      </c>
      <c r="I1" s="23">
        <f>IFERROR(HLOOKUP("teff",[1]pl!$O:$O,pos!I1),)</f>
        <v>0</v>
      </c>
      <c r="J1" s="23">
        <f>IFERROR(HLOOKUP("teff",[1]pl!$O:$O,pos!J1),)</f>
        <v>0</v>
      </c>
      <c r="K1" s="23">
        <f>IFERROR(HLOOKUP("teff",[1]pl!$O:$O,pos!K1),)</f>
        <v>0</v>
      </c>
      <c r="L1" s="23">
        <f>IFERROR(HLOOKUP("teff",[1]pl!$O:$O,pos!L1),)</f>
        <v>741</v>
      </c>
      <c r="M1" s="23">
        <f>IFERROR(HLOOKUP("teff",[1]pl!$O:$O,pos!M1),)</f>
        <v>0</v>
      </c>
      <c r="N1" s="23">
        <f>IFERROR(HLOOKUP("teff",[1]pl!$O:$O,pos!N1),)</f>
        <v>0</v>
      </c>
      <c r="O1" s="23">
        <f>IFERROR(HLOOKUP("teff",[1]pl!$O:$O,pos!O1),)</f>
        <v>0</v>
      </c>
      <c r="Q1" s="23">
        <f>IFERROR(HLOOKUP("teff",[1]pl!$O:$O,pos!Q1),)</f>
        <v>1526</v>
      </c>
      <c r="R1" s="23">
        <f>IFERROR(HLOOKUP("teff",[1]pl!$O:$O,pos!R1),)</f>
        <v>0</v>
      </c>
      <c r="S1" s="23">
        <f>IFERROR(HLOOKUP("teff",[1]pl!$O:$O,pos!S1),)</f>
        <v>0</v>
      </c>
      <c r="T1" s="23">
        <f>IFERROR(HLOOKUP("teff",[1]pl!$O:$O,pos!T1),)</f>
        <v>1215</v>
      </c>
      <c r="U1" s="23">
        <f>IFERROR(HLOOKUP("teff",[1]pl!$O:$O,pos!U1),)</f>
        <v>107</v>
      </c>
      <c r="V1" s="23">
        <f>IFERROR(HLOOKUP("teff",[1]pl!$O:$O,pos!V1),)</f>
        <v>0</v>
      </c>
      <c r="W1" s="23">
        <f>IFERROR(HLOOKUP("teff",[1]pl!$O:$O,pos!W1),)</f>
        <v>0</v>
      </c>
      <c r="X1" s="23">
        <f>IFERROR(HLOOKUP("teff",[1]pl!$O:$O,pos!X1),)</f>
        <v>1058</v>
      </c>
      <c r="Y1" s="23">
        <f>IFERROR(HLOOKUP("teff",[1]pl!$O:$O,pos!Y1),)</f>
        <v>0</v>
      </c>
      <c r="Z1" s="23">
        <f>IFERROR(HLOOKUP("teff",[1]pl!$O:$O,pos!Z1),)</f>
        <v>0</v>
      </c>
      <c r="AA1" s="23">
        <f>IFERROR(HLOOKUP("teff",[1]pl!$O:$O,pos!AA1),)</f>
        <v>0</v>
      </c>
      <c r="AB1" s="23">
        <f>IFERROR(HLOOKUP("teff",[1]pl!$O:$O,pos!AB1),)</f>
        <v>0</v>
      </c>
      <c r="AC1" s="23">
        <f>IFERROR(HLOOKUP("teff",[1]pl!$O:$O,pos!AC1),)</f>
        <v>0</v>
      </c>
      <c r="AD1" s="23">
        <f>IFERROR(HLOOKUP("teff",[1]pl!$O:$O,pos!AD1),)</f>
        <v>0</v>
      </c>
      <c r="AE1" s="23">
        <f>IFERROR(HLOOKUP("teff",[1]pl!$O:$O,pos!AE1),)</f>
        <v>0</v>
      </c>
    </row>
    <row r="2" spans="1:31" x14ac:dyDescent="0.25">
      <c r="A2" s="23">
        <f>IFERROR(HLOOKUP("teff",[1]pl!$O:$O,pos!A2),)</f>
        <v>924</v>
      </c>
      <c r="B2" s="23">
        <f>IFERROR(HLOOKUP("teff",[1]pl!$O:$O,pos!B2),)</f>
        <v>1433</v>
      </c>
      <c r="C2" s="23">
        <f>IFERROR(HLOOKUP("teff",[1]pl!$O:$O,pos!C2),)</f>
        <v>0</v>
      </c>
      <c r="D2" s="23">
        <f>IFERROR(HLOOKUP("teff",[1]pl!$O:$O,pos!D2),)</f>
        <v>315</v>
      </c>
      <c r="E2" s="23">
        <f>IFERROR(HLOOKUP("teff",[1]pl!$O:$O,pos!E2),)</f>
        <v>0</v>
      </c>
      <c r="F2" s="23">
        <f>IFERROR(HLOOKUP("teff",[1]pl!$O:$O,pos!F2),)</f>
        <v>0</v>
      </c>
      <c r="G2" s="23">
        <f>IFERROR(HLOOKUP("teff",[1]pl!$O:$O,pos!G2),)</f>
        <v>1272</v>
      </c>
      <c r="H2" s="23">
        <f>IFERROR(HLOOKUP("teff",[1]pl!$O:$O,pos!H2),)</f>
        <v>1</v>
      </c>
      <c r="I2" s="23">
        <f>IFERROR(HLOOKUP("teff",[1]pl!$O:$O,pos!I2),)</f>
        <v>1105</v>
      </c>
      <c r="J2" s="23">
        <f>IFERROR(HLOOKUP("teff",[1]pl!$O:$O,pos!J2),)</f>
        <v>0</v>
      </c>
      <c r="K2" s="23">
        <f>IFERROR(HLOOKUP("teff",[1]pl!$O:$O,pos!K2),)</f>
        <v>22</v>
      </c>
      <c r="L2" s="23">
        <f>IFERROR(HLOOKUP("teff",[1]pl!$O:$O,pos!L2),)</f>
        <v>0</v>
      </c>
      <c r="M2" s="23">
        <f>IFERROR(HLOOKUP("teff",[1]pl!$O:$O,pos!M2),)</f>
        <v>0</v>
      </c>
      <c r="N2" s="23">
        <f>IFERROR(HLOOKUP("teff",[1]pl!$O:$O,pos!N2),)</f>
        <v>943</v>
      </c>
      <c r="O2" s="23">
        <f>IFERROR(HLOOKUP("teff",[1]pl!$O:$O,pos!O2),)</f>
        <v>854</v>
      </c>
      <c r="Q2" s="23">
        <f>IFERROR(HLOOKUP("teff",[1]pl!$O:$O,pos!Q2),)</f>
        <v>1</v>
      </c>
      <c r="R2" s="23">
        <f>IFERROR(HLOOKUP("teff",[1]pl!$O:$O,pos!R2),)</f>
        <v>0</v>
      </c>
      <c r="S2" s="23">
        <f>IFERROR(HLOOKUP("teff",[1]pl!$O:$O,pos!S2),)</f>
        <v>1214</v>
      </c>
      <c r="T2" s="23">
        <f>IFERROR(HLOOKUP("teff",[1]pl!$O:$O,pos!T2),)</f>
        <v>0</v>
      </c>
      <c r="U2" s="23">
        <f>IFERROR(HLOOKUP("teff",[1]pl!$O:$O,pos!U2),)</f>
        <v>1</v>
      </c>
      <c r="V2" s="23">
        <f>IFERROR(HLOOKUP("teff",[1]pl!$O:$O,pos!V2),)</f>
        <v>1076</v>
      </c>
      <c r="W2" s="23">
        <f>IFERROR(HLOOKUP("teff",[1]pl!$O:$O,pos!W2),)</f>
        <v>1077</v>
      </c>
      <c r="X2" s="23">
        <f>IFERROR(HLOOKUP("teff",[1]pl!$O:$O,pos!X2),)</f>
        <v>213</v>
      </c>
      <c r="Y2" s="23">
        <f>IFERROR(HLOOKUP("teff",[1]pl!$O:$O,pos!Y2),)</f>
        <v>433</v>
      </c>
      <c r="Z2" s="23">
        <f>IFERROR(HLOOKUP("teff",[1]pl!$O:$O,pos!Z2),)</f>
        <v>0</v>
      </c>
      <c r="AA2" s="23">
        <f>IFERROR(HLOOKUP("teff",[1]pl!$O:$O,pos!AA2),)</f>
        <v>10</v>
      </c>
      <c r="AB2" s="23">
        <f>IFERROR(HLOOKUP("teff",[1]pl!$O:$O,pos!AB2),)</f>
        <v>0</v>
      </c>
      <c r="AC2" s="23">
        <f>IFERROR(HLOOKUP("teff",[1]pl!$O:$O,pos!AC2),)</f>
        <v>0</v>
      </c>
      <c r="AD2" s="23">
        <f>IFERROR(HLOOKUP("teff",[1]pl!$O:$O,pos!AD2),)</f>
        <v>1283</v>
      </c>
      <c r="AE2" s="23">
        <f>IFERROR(HLOOKUP("teff",[1]pl!$O:$O,pos!AE2),)</f>
        <v>1054</v>
      </c>
    </row>
    <row r="3" spans="1:31" x14ac:dyDescent="0.25">
      <c r="A3" s="23">
        <f>IFERROR(HLOOKUP("teff",[1]pl!$O:$O,pos!A3),)</f>
        <v>0</v>
      </c>
      <c r="B3" s="23">
        <f>IFERROR(HLOOKUP("teff",[1]pl!$O:$O,pos!B3),)</f>
        <v>0</v>
      </c>
      <c r="C3" s="23">
        <f>IFERROR(HLOOKUP("teff",[1]pl!$O:$O,pos!C3),)</f>
        <v>267</v>
      </c>
      <c r="D3" s="23">
        <f>IFERROR(HLOOKUP("teff",[1]pl!$O:$O,pos!D3),)</f>
        <v>634</v>
      </c>
      <c r="E3" s="23">
        <f>IFERROR(HLOOKUP("teff",[1]pl!$O:$O,pos!E3),)</f>
        <v>2354</v>
      </c>
      <c r="F3" s="23">
        <f>IFERROR(HLOOKUP("teff",[1]pl!$O:$O,pos!F3),)</f>
        <v>0</v>
      </c>
      <c r="G3" s="23">
        <f>IFERROR(HLOOKUP("teff",[1]pl!$O:$O,pos!G3),)</f>
        <v>849</v>
      </c>
      <c r="H3" s="23">
        <f>IFERROR(HLOOKUP("teff",[1]pl!$O:$O,pos!H3),)</f>
        <v>1212</v>
      </c>
      <c r="I3" s="23">
        <f>IFERROR(HLOOKUP("teff",[1]pl!$O:$O,pos!I3),)</f>
        <v>0</v>
      </c>
      <c r="J3" s="23">
        <f>IFERROR(HLOOKUP("teff",[1]pl!$O:$O,pos!J3),)</f>
        <v>0</v>
      </c>
      <c r="K3" s="23">
        <f>IFERROR(HLOOKUP("teff",[1]pl!$O:$O,pos!K3),)</f>
        <v>0</v>
      </c>
      <c r="L3" s="23">
        <f>IFERROR(HLOOKUP("teff",[1]pl!$O:$O,pos!L3),)</f>
        <v>1312</v>
      </c>
      <c r="M3" s="23">
        <f>IFERROR(HLOOKUP("teff",[1]pl!$O:$O,pos!M3),)</f>
        <v>424</v>
      </c>
      <c r="N3" s="23">
        <f>IFERROR(HLOOKUP("teff",[1]pl!$O:$O,pos!N3),)</f>
        <v>0</v>
      </c>
      <c r="O3" s="23">
        <f>IFERROR(HLOOKUP("teff",[1]pl!$O:$O,pos!O3),)</f>
        <v>0</v>
      </c>
      <c r="Q3" s="23">
        <f>IFERROR(HLOOKUP("teff",[1]pl!$O:$O,pos!Q3),)</f>
        <v>821</v>
      </c>
      <c r="R3" s="23">
        <f>IFERROR(HLOOKUP("teff",[1]pl!$O:$O,pos!R3),)</f>
        <v>0</v>
      </c>
      <c r="S3" s="23">
        <f>IFERROR(HLOOKUP("teff",[1]pl!$O:$O,pos!S3),)</f>
        <v>0</v>
      </c>
      <c r="T3" s="23">
        <f>IFERROR(HLOOKUP("teff",[1]pl!$O:$O,pos!T3),)</f>
        <v>687</v>
      </c>
      <c r="U3" s="23">
        <f>IFERROR(HLOOKUP("teff",[1]pl!$O:$O,pos!U3),)</f>
        <v>846</v>
      </c>
      <c r="V3" s="23">
        <f>IFERROR(HLOOKUP("teff",[1]pl!$O:$O,pos!V3),)</f>
        <v>1</v>
      </c>
      <c r="W3" s="23">
        <f>IFERROR(HLOOKUP("teff",[1]pl!$O:$O,pos!W3),)</f>
        <v>0</v>
      </c>
      <c r="X3" s="23">
        <f>IFERROR(HLOOKUP("teff",[1]pl!$O:$O,pos!X3),)</f>
        <v>0</v>
      </c>
      <c r="Y3" s="23">
        <f>IFERROR(HLOOKUP("teff",[1]pl!$O:$O,pos!Y3),)</f>
        <v>0</v>
      </c>
      <c r="Z3" s="23">
        <f>IFERROR(HLOOKUP("teff",[1]pl!$O:$O,pos!Z3),)</f>
        <v>502</v>
      </c>
      <c r="AA3" s="23">
        <f>IFERROR(HLOOKUP("teff",[1]pl!$O:$O,pos!AA3),)</f>
        <v>1</v>
      </c>
      <c r="AB3" s="23">
        <f>IFERROR(HLOOKUP("teff",[1]pl!$O:$O,pos!AB3),)</f>
        <v>0</v>
      </c>
      <c r="AC3" s="23">
        <f>IFERROR(HLOOKUP("teff",[1]pl!$O:$O,pos!AC3),)</f>
        <v>0</v>
      </c>
      <c r="AD3" s="23">
        <f>IFERROR(HLOOKUP("teff",[1]pl!$O:$O,pos!AD3),)</f>
        <v>0</v>
      </c>
      <c r="AE3" s="23">
        <f>IFERROR(HLOOKUP("teff",[1]pl!$O:$O,pos!AE3),)</f>
        <v>0</v>
      </c>
    </row>
    <row r="4" spans="1:31" x14ac:dyDescent="0.25">
      <c r="A4" s="23">
        <f>IFERROR(HLOOKUP("teff",[1]pl!$O:$O,pos!A4),)</f>
        <v>208</v>
      </c>
      <c r="B4" s="23">
        <f>IFERROR(HLOOKUP("teff",[1]pl!$O:$O,pos!B4),)</f>
        <v>1</v>
      </c>
      <c r="C4" s="23">
        <f>IFERROR(HLOOKUP("teff",[1]pl!$O:$O,pos!C4),)</f>
        <v>1309</v>
      </c>
      <c r="D4" s="23">
        <f>IFERROR(HLOOKUP("teff",[1]pl!$O:$O,pos!D4),)</f>
        <v>1297</v>
      </c>
      <c r="E4" s="23">
        <f>IFERROR(HLOOKUP("teff",[1]pl!$O:$O,pos!E4),)</f>
        <v>1210</v>
      </c>
      <c r="F4" s="23">
        <f>IFERROR(HLOOKUP("teff",[1]pl!$O:$O,pos!F4),)</f>
        <v>0</v>
      </c>
      <c r="G4" s="23">
        <f>IFERROR(HLOOKUP("teff",[1]pl!$O:$O,pos!G4),)</f>
        <v>1164</v>
      </c>
      <c r="H4" s="23">
        <f>IFERROR(HLOOKUP("teff",[1]pl!$O:$O,pos!H4),)</f>
        <v>0</v>
      </c>
      <c r="I4" s="23">
        <f>IFERROR(HLOOKUP("teff",[1]pl!$O:$O,pos!I4),)</f>
        <v>0</v>
      </c>
      <c r="J4" s="23">
        <f>IFERROR(HLOOKUP("teff",[1]pl!$O:$O,pos!J4),)</f>
        <v>66</v>
      </c>
      <c r="K4" s="23">
        <f>IFERROR(HLOOKUP("teff",[1]pl!$O:$O,pos!K4),)</f>
        <v>1</v>
      </c>
      <c r="L4" s="23">
        <f>IFERROR(HLOOKUP("teff",[1]pl!$O:$O,pos!L4),)</f>
        <v>0</v>
      </c>
      <c r="M4" s="23">
        <f>IFERROR(HLOOKUP("teff",[1]pl!$O:$O,pos!M4),)</f>
        <v>0</v>
      </c>
      <c r="N4" s="23">
        <f>IFERROR(HLOOKUP("teff",[1]pl!$O:$O,pos!N4),)</f>
        <v>517</v>
      </c>
      <c r="O4" s="23">
        <f>IFERROR(HLOOKUP("teff",[1]pl!$O:$O,pos!O4),)</f>
        <v>0</v>
      </c>
      <c r="Q4" s="23">
        <f>IFERROR(HLOOKUP("teff",[1]pl!$O:$O,pos!Q4),)</f>
        <v>0</v>
      </c>
      <c r="R4" s="23">
        <f>IFERROR(HLOOKUP("teff",[1]pl!$O:$O,pos!R4),)</f>
        <v>0</v>
      </c>
      <c r="S4" s="23">
        <f>IFERROR(HLOOKUP("teff",[1]pl!$O:$O,pos!S4),)</f>
        <v>1</v>
      </c>
      <c r="T4" s="23">
        <f>IFERROR(HLOOKUP("teff",[1]pl!$O:$O,pos!T4),)</f>
        <v>787</v>
      </c>
      <c r="U4" s="23">
        <f>IFERROR(HLOOKUP("teff",[1]pl!$O:$O,pos!U4),)</f>
        <v>1</v>
      </c>
      <c r="V4" s="23">
        <f>IFERROR(HLOOKUP("teff",[1]pl!$O:$O,pos!V4),)</f>
        <v>0</v>
      </c>
      <c r="W4" s="23">
        <f>IFERROR(HLOOKUP("teff",[1]pl!$O:$O,pos!W4),)</f>
        <v>95</v>
      </c>
      <c r="X4" s="23">
        <f>IFERROR(HLOOKUP("teff",[1]pl!$O:$O,pos!X4),)</f>
        <v>1161</v>
      </c>
      <c r="Y4" s="23">
        <f>IFERROR(HLOOKUP("teff",[1]pl!$O:$O,pos!Y4),)</f>
        <v>1</v>
      </c>
      <c r="Z4" s="23">
        <f>IFERROR(HLOOKUP("teff",[1]pl!$O:$O,pos!Z4),)</f>
        <v>731</v>
      </c>
      <c r="AA4" s="23">
        <f>IFERROR(HLOOKUP("teff",[1]pl!$O:$O,pos!AA4),)</f>
        <v>488</v>
      </c>
      <c r="AB4" s="23">
        <f>IFERROR(HLOOKUP("teff",[1]pl!$O:$O,pos!AB4),)</f>
        <v>278</v>
      </c>
      <c r="AC4" s="23">
        <f>IFERROR(HLOOKUP("teff",[1]pl!$O:$O,pos!AC4),)</f>
        <v>0</v>
      </c>
      <c r="AD4" s="23">
        <f>IFERROR(HLOOKUP("teff",[1]pl!$O:$O,pos!AD4),)</f>
        <v>1</v>
      </c>
      <c r="AE4" s="23">
        <f>IFERROR(HLOOKUP("teff",[1]pl!$O:$O,pos!AE4),)</f>
        <v>1742</v>
      </c>
    </row>
    <row r="5" spans="1:31" x14ac:dyDescent="0.25">
      <c r="A5" s="23">
        <f>IFERROR(HLOOKUP("teff",[1]pl!$O:$O,pos!A5),)</f>
        <v>0</v>
      </c>
      <c r="B5" s="23">
        <f>IFERROR(HLOOKUP("teff",[1]pl!$O:$O,pos!B5),)</f>
        <v>887</v>
      </c>
      <c r="C5" s="23">
        <f>IFERROR(HLOOKUP("teff",[1]pl!$O:$O,pos!C5),)</f>
        <v>0</v>
      </c>
      <c r="D5" s="23">
        <f>IFERROR(HLOOKUP("teff",[1]pl!$O:$O,pos!D5),)</f>
        <v>755</v>
      </c>
      <c r="E5" s="23">
        <f>IFERROR(HLOOKUP("teff",[1]pl!$O:$O,pos!E5),)</f>
        <v>50</v>
      </c>
      <c r="F5" s="23">
        <f>IFERROR(HLOOKUP("teff",[1]pl!$O:$O,pos!F5),)</f>
        <v>1297</v>
      </c>
      <c r="G5" s="23">
        <f>IFERROR(HLOOKUP("teff",[1]pl!$O:$O,pos!G5),)</f>
        <v>0</v>
      </c>
      <c r="H5" s="23">
        <f>IFERROR(HLOOKUP("teff",[1]pl!$O:$O,pos!H5),)</f>
        <v>1209</v>
      </c>
      <c r="I5" s="23">
        <f>IFERROR(HLOOKUP("teff",[1]pl!$O:$O,pos!I5),)</f>
        <v>0</v>
      </c>
      <c r="J5" s="23">
        <f>IFERROR(HLOOKUP("teff",[1]pl!$O:$O,pos!J5),)</f>
        <v>1</v>
      </c>
      <c r="K5" s="23">
        <f>IFERROR(HLOOKUP("teff",[1]pl!$O:$O,pos!K5),)</f>
        <v>1139</v>
      </c>
      <c r="L5" s="23">
        <f>IFERROR(HLOOKUP("teff",[1]pl!$O:$O,pos!L5),)</f>
        <v>1</v>
      </c>
      <c r="M5" s="23">
        <f>IFERROR(HLOOKUP("teff",[1]pl!$O:$O,pos!M5),)</f>
        <v>1</v>
      </c>
      <c r="N5" s="23">
        <f>IFERROR(HLOOKUP("teff",[1]pl!$O:$O,pos!N5),)</f>
        <v>0</v>
      </c>
      <c r="O5" s="23">
        <f>IFERROR(HLOOKUP("teff",[1]pl!$O:$O,pos!O5),)</f>
        <v>632</v>
      </c>
      <c r="Q5" s="23">
        <f>IFERROR(HLOOKUP("teff",[1]pl!$O:$O,pos!Q5),)</f>
        <v>174</v>
      </c>
      <c r="R5" s="23">
        <f>IFERROR(HLOOKUP("teff",[1]pl!$O:$O,pos!R5),)</f>
        <v>0</v>
      </c>
      <c r="S5" s="23">
        <f>IFERROR(HLOOKUP("teff",[1]pl!$O:$O,pos!S5),)</f>
        <v>219</v>
      </c>
      <c r="T5" s="23">
        <f>IFERROR(HLOOKUP("teff",[1]pl!$O:$O,pos!T5),)</f>
        <v>461</v>
      </c>
      <c r="U5" s="23">
        <f>IFERROR(HLOOKUP("teff",[1]pl!$O:$O,pos!U5),)</f>
        <v>0</v>
      </c>
      <c r="V5" s="23">
        <f>IFERROR(HLOOKUP("teff",[1]pl!$O:$O,pos!V5),)</f>
        <v>0</v>
      </c>
      <c r="W5" s="23">
        <f>IFERROR(HLOOKUP("teff",[1]pl!$O:$O,pos!W5),)</f>
        <v>0</v>
      </c>
      <c r="X5" s="23">
        <f>IFERROR(HLOOKUP("teff",[1]pl!$O:$O,pos!X5),)</f>
        <v>229</v>
      </c>
      <c r="Y5" s="23">
        <f>IFERROR(HLOOKUP("teff",[1]pl!$O:$O,pos!Y5),)</f>
        <v>0</v>
      </c>
      <c r="Z5" s="23">
        <f>IFERROR(HLOOKUP("teff",[1]pl!$O:$O,pos!Z5),)</f>
        <v>330</v>
      </c>
      <c r="AA5" s="23">
        <f>IFERROR(HLOOKUP("teff",[1]pl!$O:$O,pos!AA5),)</f>
        <v>0</v>
      </c>
      <c r="AB5" s="23">
        <f>IFERROR(HLOOKUP("teff",[1]pl!$O:$O,pos!AB5),)</f>
        <v>789</v>
      </c>
      <c r="AC5" s="23">
        <f>IFERROR(HLOOKUP("teff",[1]pl!$O:$O,pos!AC5),)</f>
        <v>0</v>
      </c>
      <c r="AD5" s="23">
        <f>IFERROR(HLOOKUP("teff",[1]pl!$O:$O,pos!AD5),)</f>
        <v>753</v>
      </c>
      <c r="AE5" s="23">
        <f>IFERROR(HLOOKUP("teff",[1]pl!$O:$O,pos!AE5),)</f>
        <v>0</v>
      </c>
    </row>
    <row r="6" spans="1:31" x14ac:dyDescent="0.25">
      <c r="A6" s="23">
        <f>IFERROR(HLOOKUP("teff",[1]pl!$O:$O,pos!A6),)</f>
        <v>1113</v>
      </c>
      <c r="B6" s="23">
        <f>IFERROR(HLOOKUP("teff",[1]pl!$O:$O,pos!B6),)</f>
        <v>9</v>
      </c>
      <c r="C6" s="23">
        <f>IFERROR(HLOOKUP("teff",[1]pl!$O:$O,pos!C6),)</f>
        <v>1297</v>
      </c>
      <c r="D6" s="23">
        <f>IFERROR(HLOOKUP("teff",[1]pl!$O:$O,pos!D6),)</f>
        <v>0</v>
      </c>
      <c r="E6" s="23">
        <f>IFERROR(HLOOKUP("teff",[1]pl!$O:$O,pos!E6),)</f>
        <v>911</v>
      </c>
      <c r="F6" s="23">
        <f>IFERROR(HLOOKUP("teff",[1]pl!$O:$O,pos!F6),)</f>
        <v>536</v>
      </c>
      <c r="G6" s="23">
        <f>IFERROR(HLOOKUP("teff",[1]pl!$O:$O,pos!G6),)</f>
        <v>0</v>
      </c>
      <c r="H6" s="23">
        <f>IFERROR(HLOOKUP("teff",[1]pl!$O:$O,pos!H6),)</f>
        <v>1045</v>
      </c>
      <c r="I6" s="23">
        <f>IFERROR(HLOOKUP("teff",[1]pl!$O:$O,pos!I6),)</f>
        <v>0</v>
      </c>
      <c r="J6" s="23">
        <f>IFERROR(HLOOKUP("teff",[1]pl!$O:$O,pos!J6),)</f>
        <v>0</v>
      </c>
      <c r="K6" s="23">
        <f>IFERROR(HLOOKUP("teff",[1]pl!$O:$O,pos!K6),)</f>
        <v>1</v>
      </c>
      <c r="L6" s="23">
        <f>IFERROR(HLOOKUP("teff",[1]pl!$O:$O,pos!L6),)</f>
        <v>0</v>
      </c>
      <c r="M6" s="23">
        <f>IFERROR(HLOOKUP("teff",[1]pl!$O:$O,pos!M6),)</f>
        <v>90</v>
      </c>
      <c r="N6" s="23">
        <f>IFERROR(HLOOKUP("teff",[1]pl!$O:$O,pos!N6),)</f>
        <v>0</v>
      </c>
      <c r="O6" s="23">
        <f>IFERROR(HLOOKUP("teff",[1]pl!$O:$O,pos!O6),)</f>
        <v>1104</v>
      </c>
      <c r="Q6" s="23">
        <f>IFERROR(HLOOKUP("teff",[1]pl!$O:$O,pos!Q6),)</f>
        <v>1</v>
      </c>
      <c r="R6" s="23">
        <f>IFERROR(HLOOKUP("teff",[1]pl!$O:$O,pos!R6),)</f>
        <v>0</v>
      </c>
      <c r="S6" s="23">
        <f>IFERROR(HLOOKUP("teff",[1]pl!$O:$O,pos!S6),)</f>
        <v>0</v>
      </c>
      <c r="T6" s="23">
        <f>IFERROR(HLOOKUP("teff",[1]pl!$O:$O,pos!T6),)</f>
        <v>0</v>
      </c>
      <c r="U6" s="23">
        <f>IFERROR(HLOOKUP("teff",[1]pl!$O:$O,pos!U6),)</f>
        <v>0</v>
      </c>
      <c r="V6" s="23">
        <f>IFERROR(HLOOKUP("teff",[1]pl!$O:$O,pos!V6),)</f>
        <v>826</v>
      </c>
      <c r="W6" s="23">
        <f>IFERROR(HLOOKUP("teff",[1]pl!$O:$O,pos!W6),)</f>
        <v>15</v>
      </c>
      <c r="X6" s="23">
        <f>IFERROR(HLOOKUP("teff",[1]pl!$O:$O,pos!X6),)</f>
        <v>0</v>
      </c>
      <c r="Y6" s="23">
        <f>IFERROR(HLOOKUP("teff",[1]pl!$O:$O,pos!Y6),)</f>
        <v>0</v>
      </c>
      <c r="Z6" s="23">
        <f>IFERROR(HLOOKUP("teff",[1]pl!$O:$O,pos!Z6),)</f>
        <v>1156</v>
      </c>
      <c r="AA6" s="23">
        <f>IFERROR(HLOOKUP("teff",[1]pl!$O:$O,pos!AA6),)</f>
        <v>0</v>
      </c>
      <c r="AB6" s="23">
        <f>IFERROR(HLOOKUP("teff",[1]pl!$O:$O,pos!AB6),)</f>
        <v>1</v>
      </c>
      <c r="AC6" s="23">
        <f>IFERROR(HLOOKUP("teff",[1]pl!$O:$O,pos!AC6),)</f>
        <v>585</v>
      </c>
      <c r="AD6" s="23">
        <f>IFERROR(HLOOKUP("teff",[1]pl!$O:$O,pos!AD6),)</f>
        <v>256</v>
      </c>
      <c r="AE6" s="23">
        <f>IFERROR(HLOOKUP("teff",[1]pl!$O:$O,pos!AE6),)</f>
        <v>0</v>
      </c>
    </row>
    <row r="7" spans="1:31" x14ac:dyDescent="0.25">
      <c r="A7" s="23">
        <f>IFERROR(HLOOKUP("teff",[1]pl!$O:$O,pos!A7),)</f>
        <v>0</v>
      </c>
      <c r="B7" s="23">
        <f>IFERROR(HLOOKUP("teff",[1]pl!$O:$O,pos!B7),)</f>
        <v>1</v>
      </c>
      <c r="C7" s="23">
        <f>IFERROR(HLOOKUP("teff",[1]pl!$O:$O,pos!C7),)</f>
        <v>23</v>
      </c>
      <c r="D7" s="23">
        <f>IFERROR(HLOOKUP("teff",[1]pl!$O:$O,pos!D7),)</f>
        <v>0</v>
      </c>
      <c r="E7" s="23">
        <f>IFERROR(HLOOKUP("teff",[1]pl!$O:$O,pos!E7),)</f>
        <v>44</v>
      </c>
      <c r="F7" s="23">
        <f>IFERROR(HLOOKUP("teff",[1]pl!$O:$O,pos!F7),)</f>
        <v>0</v>
      </c>
      <c r="G7" s="23">
        <f>IFERROR(HLOOKUP("teff",[1]pl!$O:$O,pos!G7),)</f>
        <v>1297</v>
      </c>
      <c r="H7" s="23">
        <f>IFERROR(HLOOKUP("teff",[1]pl!$O:$O,pos!H7),)</f>
        <v>0</v>
      </c>
      <c r="I7" s="23">
        <f>IFERROR(HLOOKUP("teff",[1]pl!$O:$O,pos!I7),)</f>
        <v>832</v>
      </c>
      <c r="J7" s="23">
        <f>IFERROR(HLOOKUP("teff",[1]pl!$O:$O,pos!J7),)</f>
        <v>441</v>
      </c>
      <c r="K7" s="23">
        <f>IFERROR(HLOOKUP("teff",[1]pl!$O:$O,pos!K7),)</f>
        <v>59</v>
      </c>
      <c r="L7" s="23">
        <f>IFERROR(HLOOKUP("teff",[1]pl!$O:$O,pos!L7),)</f>
        <v>1132</v>
      </c>
      <c r="M7" s="23">
        <f>IFERROR(HLOOKUP("teff",[1]pl!$O:$O,pos!M7),)</f>
        <v>1</v>
      </c>
      <c r="N7" s="23">
        <f>IFERROR(HLOOKUP("teff",[1]pl!$O:$O,pos!N7),)</f>
        <v>74</v>
      </c>
      <c r="O7" s="23">
        <f>IFERROR(HLOOKUP("teff",[1]pl!$O:$O,pos!O7),)</f>
        <v>0</v>
      </c>
      <c r="Q7" s="23">
        <f>IFERROR(HLOOKUP("teff",[1]pl!$O:$O,pos!Q7),)</f>
        <v>392</v>
      </c>
      <c r="R7" s="23">
        <f>IFERROR(HLOOKUP("teff",[1]pl!$O:$O,pos!R7),)</f>
        <v>0</v>
      </c>
      <c r="S7" s="23">
        <f>IFERROR(HLOOKUP("teff",[1]pl!$O:$O,pos!S7),)</f>
        <v>1</v>
      </c>
      <c r="T7" s="23">
        <f>IFERROR(HLOOKUP("teff",[1]pl!$O:$O,pos!T7),)</f>
        <v>0</v>
      </c>
      <c r="U7" s="23">
        <f>IFERROR(HLOOKUP("teff",[1]pl!$O:$O,pos!U7),)</f>
        <v>1407</v>
      </c>
      <c r="V7" s="23">
        <f>IFERROR(HLOOKUP("teff",[1]pl!$O:$O,pos!V7),)</f>
        <v>1</v>
      </c>
      <c r="W7" s="23">
        <f>IFERROR(HLOOKUP("teff",[1]pl!$O:$O,pos!W7),)</f>
        <v>0</v>
      </c>
      <c r="X7" s="23">
        <f>IFERROR(HLOOKUP("teff",[1]pl!$O:$O,pos!X7),)</f>
        <v>1</v>
      </c>
      <c r="Y7" s="23">
        <f>IFERROR(HLOOKUP("teff",[1]pl!$O:$O,pos!Y7),)</f>
        <v>1018</v>
      </c>
      <c r="Z7" s="23">
        <f>IFERROR(HLOOKUP("teff",[1]pl!$O:$O,pos!Z7),)</f>
        <v>1476</v>
      </c>
      <c r="AA7" s="23">
        <f>IFERROR(HLOOKUP("teff",[1]pl!$O:$O,pos!AA7),)</f>
        <v>1</v>
      </c>
      <c r="AB7" s="23">
        <f>IFERROR(HLOOKUP("teff",[1]pl!$O:$O,pos!AB7),)</f>
        <v>0</v>
      </c>
      <c r="AC7" s="23">
        <f>IFERROR(HLOOKUP("teff",[1]pl!$O:$O,pos!AC7),)</f>
        <v>0</v>
      </c>
      <c r="AD7" s="23">
        <f>IFERROR(HLOOKUP("teff",[1]pl!$O:$O,pos!AD7),)</f>
        <v>0</v>
      </c>
      <c r="AE7" s="23">
        <f>IFERROR(HLOOKUP("teff",[1]pl!$O:$O,pos!AE7),)</f>
        <v>0</v>
      </c>
    </row>
    <row r="8" spans="1:31" x14ac:dyDescent="0.25">
      <c r="A8" s="23">
        <f>IFERROR(HLOOKUP("teff",[1]pl!$O:$O,pos!A8),)</f>
        <v>0</v>
      </c>
      <c r="B8" s="23">
        <f>IFERROR(HLOOKUP("teff",[1]pl!$O:$O,pos!B8),)</f>
        <v>296</v>
      </c>
      <c r="C8" s="23">
        <f>IFERROR(HLOOKUP("teff",[1]pl!$O:$O,pos!C8),)</f>
        <v>0</v>
      </c>
      <c r="D8" s="23">
        <f>IFERROR(HLOOKUP("teff",[1]pl!$O:$O,pos!D8),)</f>
        <v>0</v>
      </c>
      <c r="E8" s="23">
        <f>IFERROR(HLOOKUP("teff",[1]pl!$O:$O,pos!E8),)</f>
        <v>0</v>
      </c>
      <c r="F8" s="23">
        <f>IFERROR(HLOOKUP("teff",[1]pl!$O:$O,pos!F8),)</f>
        <v>1297</v>
      </c>
      <c r="G8" s="23">
        <f>IFERROR(HLOOKUP("teff",[1]pl!$O:$O,pos!G8),)</f>
        <v>1331</v>
      </c>
      <c r="H8" s="23">
        <f>IFERROR(HLOOKUP("teff",[1]pl!$O:$O,pos!H8),)</f>
        <v>1145</v>
      </c>
      <c r="I8" s="23">
        <f>IFERROR(HLOOKUP("teff",[1]pl!$O:$O,pos!I8),)</f>
        <v>0</v>
      </c>
      <c r="J8" s="23">
        <f>IFERROR(HLOOKUP("teff",[1]pl!$O:$O,pos!J8),)</f>
        <v>1430</v>
      </c>
      <c r="K8" s="23">
        <f>IFERROR(HLOOKUP("teff",[1]pl!$O:$O,pos!K8),)</f>
        <v>0</v>
      </c>
      <c r="L8" s="23">
        <f>IFERROR(HLOOKUP("teff",[1]pl!$O:$O,pos!L8),)</f>
        <v>392</v>
      </c>
      <c r="M8" s="23">
        <f>IFERROR(HLOOKUP("teff",[1]pl!$O:$O,pos!M8),)</f>
        <v>0</v>
      </c>
      <c r="N8" s="23">
        <f>IFERROR(HLOOKUP("teff",[1]pl!$O:$O,pos!N8),)</f>
        <v>637</v>
      </c>
      <c r="O8" s="23">
        <f>IFERROR(HLOOKUP("teff",[1]pl!$O:$O,pos!O8),)</f>
        <v>0</v>
      </c>
      <c r="Q8" s="23">
        <f>IFERROR(HLOOKUP("teff",[1]pl!$O:$O,pos!Q8),)</f>
        <v>0</v>
      </c>
      <c r="R8" s="23">
        <f>IFERROR(HLOOKUP("teff",[1]pl!$O:$O,pos!R8),)</f>
        <v>382</v>
      </c>
      <c r="S8" s="23">
        <f>IFERROR(HLOOKUP("teff",[1]pl!$O:$O,pos!S8),)</f>
        <v>1312</v>
      </c>
      <c r="T8" s="23">
        <f>IFERROR(HLOOKUP("teff",[1]pl!$O:$O,pos!T8),)</f>
        <v>0</v>
      </c>
      <c r="U8" s="23">
        <f>IFERROR(HLOOKUP("teff",[1]pl!$O:$O,pos!U8),)</f>
        <v>1</v>
      </c>
      <c r="V8" s="23">
        <f>IFERROR(HLOOKUP("teff",[1]pl!$O:$O,pos!V8),)</f>
        <v>0</v>
      </c>
      <c r="W8" s="23">
        <f>IFERROR(HLOOKUP("teff",[1]pl!$O:$O,pos!W8),)</f>
        <v>1</v>
      </c>
      <c r="X8" s="23">
        <f>IFERROR(HLOOKUP("teff",[1]pl!$O:$O,pos!X8),)</f>
        <v>1078</v>
      </c>
      <c r="Y8" s="23">
        <f>IFERROR(HLOOKUP("teff",[1]pl!$O:$O,pos!Y8),)</f>
        <v>0</v>
      </c>
      <c r="Z8" s="23">
        <f>IFERROR(HLOOKUP("teff",[1]pl!$O:$O,pos!Z8),)</f>
        <v>0</v>
      </c>
      <c r="AA8" s="23">
        <f>IFERROR(HLOOKUP("teff",[1]pl!$O:$O,pos!AA8),)</f>
        <v>0</v>
      </c>
      <c r="AB8" s="23">
        <f>IFERROR(HLOOKUP("teff",[1]pl!$O:$O,pos!AB8),)</f>
        <v>826</v>
      </c>
      <c r="AC8" s="23">
        <f>IFERROR(HLOOKUP("teff",[1]pl!$O:$O,pos!AC8),)</f>
        <v>1</v>
      </c>
      <c r="AD8" s="23">
        <f>IFERROR(HLOOKUP("teff",[1]pl!$O:$O,pos!AD8),)</f>
        <v>0</v>
      </c>
      <c r="AE8" s="23">
        <f>IFERROR(HLOOKUP("teff",[1]pl!$O:$O,pos!AE8),)</f>
        <v>172</v>
      </c>
    </row>
    <row r="9" spans="1:31" x14ac:dyDescent="0.25">
      <c r="A9" s="23">
        <f>IFERROR(HLOOKUP("teff",[1]pl!$O:$O,pos!A9),)</f>
        <v>39</v>
      </c>
      <c r="B9" s="23">
        <f>IFERROR(HLOOKUP("teff",[1]pl!$O:$O,pos!B9),)</f>
        <v>369</v>
      </c>
      <c r="C9" s="23">
        <f>IFERROR(HLOOKUP("teff",[1]pl!$O:$O,pos!C9),)</f>
        <v>1157</v>
      </c>
      <c r="D9" s="23">
        <f>IFERROR(HLOOKUP("teff",[1]pl!$O:$O,pos!D9),)</f>
        <v>0</v>
      </c>
      <c r="E9" s="23">
        <f>IFERROR(HLOOKUP("teff",[1]pl!$O:$O,pos!E9),)</f>
        <v>0</v>
      </c>
      <c r="F9" s="23">
        <f>IFERROR(HLOOKUP("teff",[1]pl!$O:$O,pos!F9),)</f>
        <v>0</v>
      </c>
      <c r="G9" s="23">
        <f>IFERROR(HLOOKUP("teff",[1]pl!$O:$O,pos!G9),)</f>
        <v>1297</v>
      </c>
      <c r="H9" s="23">
        <f>IFERROR(HLOOKUP("teff",[1]pl!$O:$O,pos!H9),)</f>
        <v>86</v>
      </c>
      <c r="I9" s="23">
        <f>IFERROR(HLOOKUP("teff",[1]pl!$O:$O,pos!I9),)</f>
        <v>1210</v>
      </c>
      <c r="J9" s="23">
        <f>IFERROR(HLOOKUP("teff",[1]pl!$O:$O,pos!J9),)</f>
        <v>0</v>
      </c>
      <c r="K9" s="23">
        <f>IFERROR(HLOOKUP("teff",[1]pl!$O:$O,pos!K9),)</f>
        <v>838</v>
      </c>
      <c r="L9" s="23">
        <f>IFERROR(HLOOKUP("teff",[1]pl!$O:$O,pos!L9),)</f>
        <v>0</v>
      </c>
      <c r="M9" s="23">
        <f>IFERROR(HLOOKUP("teff",[1]pl!$O:$O,pos!M9),)</f>
        <v>123</v>
      </c>
      <c r="N9" s="23">
        <f>IFERROR(HLOOKUP("teff",[1]pl!$O:$O,pos!N9),)</f>
        <v>1</v>
      </c>
      <c r="O9" s="23">
        <f>IFERROR(HLOOKUP("teff",[1]pl!$O:$O,pos!O9),)</f>
        <v>0</v>
      </c>
      <c r="Q9" s="23">
        <f>IFERROR(HLOOKUP("teff",[1]pl!$O:$O,pos!Q9),)</f>
        <v>0</v>
      </c>
      <c r="R9" s="23">
        <f>IFERROR(HLOOKUP("teff",[1]pl!$O:$O,pos!R9),)</f>
        <v>0</v>
      </c>
      <c r="S9" s="23">
        <f>IFERROR(HLOOKUP("teff",[1]pl!$O:$O,pos!S9),)</f>
        <v>1269</v>
      </c>
      <c r="T9" s="23">
        <f>IFERROR(HLOOKUP("teff",[1]pl!$O:$O,pos!T9),)</f>
        <v>0</v>
      </c>
      <c r="U9" s="23">
        <f>IFERROR(HLOOKUP("teff",[1]pl!$O:$O,pos!U9),)</f>
        <v>211</v>
      </c>
      <c r="V9" s="23">
        <f>IFERROR(HLOOKUP("teff",[1]pl!$O:$O,pos!V9),)</f>
        <v>94</v>
      </c>
      <c r="W9" s="23">
        <f>IFERROR(HLOOKUP("teff",[1]pl!$O:$O,pos!W9),)</f>
        <v>261</v>
      </c>
      <c r="X9" s="23">
        <f>IFERROR(HLOOKUP("teff",[1]pl!$O:$O,pos!X9),)</f>
        <v>72</v>
      </c>
      <c r="Y9" s="23">
        <f>IFERROR(HLOOKUP("teff",[1]pl!$O:$O,pos!Y9),)</f>
        <v>781</v>
      </c>
      <c r="Z9" s="23">
        <f>IFERROR(HLOOKUP("teff",[1]pl!$O:$O,pos!Z9),)</f>
        <v>1017</v>
      </c>
      <c r="AA9" s="23">
        <f>IFERROR(HLOOKUP("teff",[1]pl!$O:$O,pos!AA9),)</f>
        <v>590</v>
      </c>
      <c r="AB9" s="23">
        <f>IFERROR(HLOOKUP("teff",[1]pl!$O:$O,pos!AB9),)</f>
        <v>0</v>
      </c>
      <c r="AC9" s="23">
        <f>IFERROR(HLOOKUP("teff",[1]pl!$O:$O,pos!AC9),)</f>
        <v>1</v>
      </c>
      <c r="AD9" s="23">
        <f>IFERROR(HLOOKUP("teff",[1]pl!$O:$O,pos!AD9),)</f>
        <v>1</v>
      </c>
      <c r="AE9" s="23">
        <f>IFERROR(HLOOKUP("teff",[1]pl!$O:$O,pos!AE9),)</f>
        <v>360</v>
      </c>
    </row>
    <row r="10" spans="1:31" x14ac:dyDescent="0.25">
      <c r="A10" s="23">
        <f>IFERROR(HLOOKUP("teff",[1]pl!$O:$O,pos!A10),)</f>
        <v>395</v>
      </c>
      <c r="B10" s="23">
        <f>IFERROR(HLOOKUP("teff",[1]pl!$O:$O,pos!B10),)</f>
        <v>0</v>
      </c>
      <c r="C10" s="23">
        <f>IFERROR(HLOOKUP("teff",[1]pl!$O:$O,pos!C10),)</f>
        <v>0</v>
      </c>
      <c r="D10" s="23">
        <f>IFERROR(HLOOKUP("teff",[1]pl!$O:$O,pos!D10),)</f>
        <v>1</v>
      </c>
      <c r="E10" s="23">
        <f>IFERROR(HLOOKUP("teff",[1]pl!$O:$O,pos!E10),)</f>
        <v>0</v>
      </c>
      <c r="F10" s="23">
        <f>IFERROR(HLOOKUP("teff",[1]pl!$O:$O,pos!F10),)</f>
        <v>0</v>
      </c>
      <c r="G10" s="23">
        <f>IFERROR(HLOOKUP("teff",[1]pl!$O:$O,pos!G10),)</f>
        <v>1</v>
      </c>
      <c r="H10" s="23">
        <f>IFERROR(HLOOKUP("teff",[1]pl!$O:$O,pos!H10),)</f>
        <v>0</v>
      </c>
      <c r="I10" s="23">
        <f>IFERROR(HLOOKUP("teff",[1]pl!$O:$O,pos!I10),)</f>
        <v>1297</v>
      </c>
      <c r="J10" s="23">
        <f>IFERROR(HLOOKUP("teff",[1]pl!$O:$O,pos!J10),)</f>
        <v>860</v>
      </c>
      <c r="K10" s="23">
        <f>IFERROR(HLOOKUP("teff",[1]pl!$O:$O,pos!K10),)</f>
        <v>0</v>
      </c>
      <c r="L10" s="23">
        <f>IFERROR(HLOOKUP("teff",[1]pl!$O:$O,pos!L10),)</f>
        <v>0</v>
      </c>
      <c r="M10" s="23">
        <f>IFERROR(HLOOKUP("teff",[1]pl!$O:$O,pos!M10),)</f>
        <v>0</v>
      </c>
      <c r="N10" s="23">
        <f>IFERROR(HLOOKUP("teff",[1]pl!$O:$O,pos!N10),)</f>
        <v>0</v>
      </c>
      <c r="O10" s="23">
        <f>IFERROR(HLOOKUP("teff",[1]pl!$O:$O,pos!O10),)</f>
        <v>0</v>
      </c>
      <c r="Q10" s="23">
        <f>IFERROR(HLOOKUP("teff",[1]pl!$O:$O,pos!Q10),)</f>
        <v>72</v>
      </c>
      <c r="R10" s="23">
        <f>IFERROR(HLOOKUP("teff",[1]pl!$O:$O,pos!R10),)</f>
        <v>0</v>
      </c>
      <c r="S10" s="23">
        <f>IFERROR(HLOOKUP("teff",[1]pl!$O:$O,pos!S10),)</f>
        <v>0</v>
      </c>
      <c r="T10" s="23">
        <f>IFERROR(HLOOKUP("teff",[1]pl!$O:$O,pos!T10),)</f>
        <v>0</v>
      </c>
      <c r="U10" s="23">
        <f>IFERROR(HLOOKUP("teff",[1]pl!$O:$O,pos!U10),)</f>
        <v>0</v>
      </c>
      <c r="V10" s="23">
        <f>IFERROR(HLOOKUP("teff",[1]pl!$O:$O,pos!V10),)</f>
        <v>1</v>
      </c>
      <c r="W10" s="23">
        <f>IFERROR(HLOOKUP("teff",[1]pl!$O:$O,pos!W10),)</f>
        <v>1447</v>
      </c>
      <c r="X10" s="23">
        <f>IFERROR(HLOOKUP("teff",[1]pl!$O:$O,pos!X10),)</f>
        <v>1157</v>
      </c>
      <c r="Y10" s="23">
        <f>IFERROR(HLOOKUP("teff",[1]pl!$O:$O,pos!Y10),)</f>
        <v>0</v>
      </c>
      <c r="Z10" s="23">
        <f>IFERROR(HLOOKUP("teff",[1]pl!$O:$O,pos!Z10),)</f>
        <v>1</v>
      </c>
      <c r="AA10" s="23">
        <f>IFERROR(HLOOKUP("teff",[1]pl!$O:$O,pos!AA10),)</f>
        <v>0</v>
      </c>
      <c r="AB10" s="23">
        <f>IFERROR(HLOOKUP("teff",[1]pl!$O:$O,pos!AB10),)</f>
        <v>0</v>
      </c>
      <c r="AC10" s="23">
        <f>IFERROR(HLOOKUP("teff",[1]pl!$O:$O,pos!AC10),)</f>
        <v>0</v>
      </c>
      <c r="AD10" s="23">
        <f>IFERROR(HLOOKUP("teff",[1]pl!$O:$O,pos!AD10),)</f>
        <v>0</v>
      </c>
      <c r="AE10" s="23">
        <f>IFERROR(HLOOKUP("teff",[1]pl!$O:$O,pos!AE10),)</f>
        <v>229</v>
      </c>
    </row>
    <row r="11" spans="1:31" x14ac:dyDescent="0.25">
      <c r="A11" s="23">
        <f>IFERROR(HLOOKUP("teff",[1]pl!$O:$O,pos!A11),)</f>
        <v>102</v>
      </c>
      <c r="B11" s="23">
        <f>IFERROR(HLOOKUP("teff",[1]pl!$O:$O,pos!B11),)</f>
        <v>392</v>
      </c>
      <c r="C11" s="23">
        <f>IFERROR(HLOOKUP("teff",[1]pl!$O:$O,pos!C11),)</f>
        <v>1099</v>
      </c>
      <c r="D11" s="23">
        <f>IFERROR(HLOOKUP("teff",[1]pl!$O:$O,pos!D11),)</f>
        <v>984</v>
      </c>
      <c r="E11" s="23">
        <f>IFERROR(HLOOKUP("teff",[1]pl!$O:$O,pos!E11),)</f>
        <v>735</v>
      </c>
      <c r="F11" s="23">
        <f>IFERROR(HLOOKUP("teff",[1]pl!$O:$O,pos!F11),)</f>
        <v>1297</v>
      </c>
      <c r="G11" s="23">
        <f>IFERROR(HLOOKUP("teff",[1]pl!$O:$O,pos!G11),)</f>
        <v>0</v>
      </c>
      <c r="H11" s="23">
        <f>IFERROR(HLOOKUP("teff",[1]pl!$O:$O,pos!H11),)</f>
        <v>32</v>
      </c>
      <c r="I11" s="23">
        <f>IFERROR(HLOOKUP("teff",[1]pl!$O:$O,pos!I11),)</f>
        <v>136</v>
      </c>
      <c r="J11" s="23">
        <f>IFERROR(HLOOKUP("teff",[1]pl!$O:$O,pos!J11),)</f>
        <v>0</v>
      </c>
      <c r="K11" s="23">
        <f>IFERROR(HLOOKUP("teff",[1]pl!$O:$O,pos!K11),)</f>
        <v>106</v>
      </c>
      <c r="L11" s="23">
        <f>IFERROR(HLOOKUP("teff",[1]pl!$O:$O,pos!L11),)</f>
        <v>1</v>
      </c>
      <c r="M11" s="23">
        <f>IFERROR(HLOOKUP("teff",[1]pl!$O:$O,pos!M11),)</f>
        <v>913</v>
      </c>
      <c r="N11" s="23">
        <f>IFERROR(HLOOKUP("teff",[1]pl!$O:$O,pos!N11),)</f>
        <v>0</v>
      </c>
      <c r="O11" s="23">
        <f>IFERROR(HLOOKUP("teff",[1]pl!$O:$O,pos!O11),)</f>
        <v>0</v>
      </c>
      <c r="Q11" s="23">
        <f>IFERROR(HLOOKUP("teff",[1]pl!$O:$O,pos!Q11),)</f>
        <v>27</v>
      </c>
      <c r="R11" s="23">
        <f>IFERROR(HLOOKUP("teff",[1]pl!$O:$O,pos!R11),)</f>
        <v>94</v>
      </c>
      <c r="S11" s="23">
        <f>IFERROR(HLOOKUP("teff",[1]pl!$O:$O,pos!S11),)</f>
        <v>1</v>
      </c>
      <c r="T11" s="23">
        <f>IFERROR(HLOOKUP("teff",[1]pl!$O:$O,pos!T11),)</f>
        <v>1096</v>
      </c>
      <c r="U11" s="23">
        <f>IFERROR(HLOOKUP("teff",[1]pl!$O:$O,pos!U11),)</f>
        <v>1</v>
      </c>
      <c r="V11" s="23">
        <f>IFERROR(HLOOKUP("teff",[1]pl!$O:$O,pos!V11),)</f>
        <v>0</v>
      </c>
      <c r="W11" s="23">
        <f>IFERROR(HLOOKUP("teff",[1]pl!$O:$O,pos!W11),)</f>
        <v>1172</v>
      </c>
      <c r="X11" s="23">
        <f>IFERROR(HLOOKUP("teff",[1]pl!$O:$O,pos!X11),)</f>
        <v>491</v>
      </c>
      <c r="Y11" s="23">
        <f>IFERROR(HLOOKUP("teff",[1]pl!$O:$O,pos!Y11),)</f>
        <v>648</v>
      </c>
      <c r="Z11" s="23">
        <f>IFERROR(HLOOKUP("teff",[1]pl!$O:$O,pos!Z11),)</f>
        <v>0</v>
      </c>
      <c r="AA11" s="23">
        <f>IFERROR(HLOOKUP("teff",[1]pl!$O:$O,pos!AA11),)</f>
        <v>363</v>
      </c>
      <c r="AB11" s="23">
        <f>IFERROR(HLOOKUP("teff",[1]pl!$O:$O,pos!AB11),)</f>
        <v>1</v>
      </c>
      <c r="AC11" s="23">
        <f>IFERROR(HLOOKUP("teff",[1]pl!$O:$O,pos!AC11),)</f>
        <v>1574</v>
      </c>
      <c r="AD11" s="23">
        <f>IFERROR(HLOOKUP("teff",[1]pl!$O:$O,pos!AD11),)</f>
        <v>1</v>
      </c>
      <c r="AE11" s="23">
        <f>IFERROR(HLOOKUP("teff",[1]pl!$O:$O,pos!AE11),)</f>
        <v>43</v>
      </c>
    </row>
    <row r="12" spans="1:31" x14ac:dyDescent="0.25">
      <c r="A12" s="23">
        <f>IFERROR(HLOOKUP("teff",[1]pl!$O:$O,pos!A12),)</f>
        <v>722</v>
      </c>
      <c r="B12" s="23">
        <f>IFERROR(HLOOKUP("teff",[1]pl!$O:$O,pos!B12),)</f>
        <v>0</v>
      </c>
      <c r="C12" s="23">
        <f>IFERROR(HLOOKUP("teff",[1]pl!$O:$O,pos!C12),)</f>
        <v>1</v>
      </c>
      <c r="D12" s="23">
        <f>IFERROR(HLOOKUP("teff",[1]pl!$O:$O,pos!D12),)</f>
        <v>0</v>
      </c>
      <c r="E12" s="23">
        <f>IFERROR(HLOOKUP("teff",[1]pl!$O:$O,pos!E12),)</f>
        <v>1297</v>
      </c>
      <c r="F12" s="23">
        <f>IFERROR(HLOOKUP("teff",[1]pl!$O:$O,pos!F12),)</f>
        <v>0</v>
      </c>
      <c r="G12" s="23">
        <f>IFERROR(HLOOKUP("teff",[1]pl!$O:$O,pos!G12),)</f>
        <v>367</v>
      </c>
      <c r="H12" s="23">
        <f>IFERROR(HLOOKUP("teff",[1]pl!$O:$O,pos!H12),)</f>
        <v>0</v>
      </c>
      <c r="I12" s="23">
        <f>IFERROR(HLOOKUP("teff",[1]pl!$O:$O,pos!I12),)</f>
        <v>0</v>
      </c>
      <c r="J12" s="23">
        <f>IFERROR(HLOOKUP("teff",[1]pl!$O:$O,pos!J12),)</f>
        <v>426</v>
      </c>
      <c r="K12" s="23">
        <f>IFERROR(HLOOKUP("teff",[1]pl!$O:$O,pos!K12),)</f>
        <v>787</v>
      </c>
      <c r="L12" s="23">
        <f>IFERROR(HLOOKUP("teff",[1]pl!$O:$O,pos!L12),)</f>
        <v>289</v>
      </c>
      <c r="M12" s="23">
        <f>IFERROR(HLOOKUP("teff",[1]pl!$O:$O,pos!M12),)</f>
        <v>389</v>
      </c>
      <c r="N12" s="23">
        <f>IFERROR(HLOOKUP("teff",[1]pl!$O:$O,pos!N12),)</f>
        <v>0</v>
      </c>
      <c r="O12" s="23">
        <f>IFERROR(HLOOKUP("teff",[1]pl!$O:$O,pos!O12),)</f>
        <v>1</v>
      </c>
      <c r="Q12" s="23">
        <f>IFERROR(HLOOKUP("teff",[1]pl!$O:$O,pos!Q12),)</f>
        <v>0</v>
      </c>
      <c r="R12" s="23">
        <f>IFERROR(HLOOKUP("teff",[1]pl!$O:$O,pos!R12),)</f>
        <v>12</v>
      </c>
      <c r="S12" s="23">
        <f>IFERROR(HLOOKUP("teff",[1]pl!$O:$O,pos!S12),)</f>
        <v>0</v>
      </c>
      <c r="T12" s="23">
        <f>IFERROR(HLOOKUP("teff",[1]pl!$O:$O,pos!T12),)</f>
        <v>1026</v>
      </c>
      <c r="U12" s="23">
        <f>IFERROR(HLOOKUP("teff",[1]pl!$O:$O,pos!U12),)</f>
        <v>1290</v>
      </c>
      <c r="V12" s="23">
        <f>IFERROR(HLOOKUP("teff",[1]pl!$O:$O,pos!V12),)</f>
        <v>318</v>
      </c>
      <c r="W12" s="23">
        <f>IFERROR(HLOOKUP("teff",[1]pl!$O:$O,pos!W12),)</f>
        <v>810</v>
      </c>
      <c r="X12" s="23">
        <f>IFERROR(HLOOKUP("teff",[1]pl!$O:$O,pos!X12),)</f>
        <v>0</v>
      </c>
      <c r="Y12" s="23">
        <f>IFERROR(HLOOKUP("teff",[1]pl!$O:$O,pos!Y12),)</f>
        <v>0</v>
      </c>
      <c r="Z12" s="23">
        <f>IFERROR(HLOOKUP("teff",[1]pl!$O:$O,pos!Z12),)</f>
        <v>754</v>
      </c>
      <c r="AA12" s="23">
        <f>IFERROR(HLOOKUP("teff",[1]pl!$O:$O,pos!AA12),)</f>
        <v>0</v>
      </c>
      <c r="AB12" s="23">
        <f>IFERROR(HLOOKUP("teff",[1]pl!$O:$O,pos!AB12),)</f>
        <v>1119</v>
      </c>
      <c r="AC12" s="23">
        <f>IFERROR(HLOOKUP("teff",[1]pl!$O:$O,pos!AC12),)</f>
        <v>721</v>
      </c>
      <c r="AD12" s="23">
        <f>IFERROR(HLOOKUP("teff",[1]pl!$O:$O,pos!AD12),)</f>
        <v>0</v>
      </c>
      <c r="AE12" s="23">
        <f>IFERROR(HLOOKUP("teff",[1]pl!$O:$O,pos!AE12),)</f>
        <v>0</v>
      </c>
    </row>
    <row r="13" spans="1:31" x14ac:dyDescent="0.25">
      <c r="A13" s="23">
        <f>IFERROR(HLOOKUP("teff",[1]pl!$O:$O,pos!A13),)</f>
        <v>0</v>
      </c>
      <c r="B13" s="23">
        <f>IFERROR(HLOOKUP("teff",[1]pl!$O:$O,pos!B13),)</f>
        <v>0</v>
      </c>
      <c r="C13" s="23">
        <f>IFERROR(HLOOKUP("teff",[1]pl!$O:$O,pos!C13),)</f>
        <v>1103</v>
      </c>
      <c r="D13" s="23">
        <f>IFERROR(HLOOKUP("teff",[1]pl!$O:$O,pos!D13),)</f>
        <v>0</v>
      </c>
      <c r="E13" s="23">
        <f>IFERROR(HLOOKUP("teff",[1]pl!$O:$O,pos!E13),)</f>
        <v>1297</v>
      </c>
      <c r="F13" s="23">
        <f>IFERROR(HLOOKUP("teff",[1]pl!$O:$O,pos!F13),)</f>
        <v>621</v>
      </c>
      <c r="G13" s="23">
        <f>IFERROR(HLOOKUP("teff",[1]pl!$O:$O,pos!G13),)</f>
        <v>0</v>
      </c>
      <c r="H13" s="23">
        <f>IFERROR(HLOOKUP("teff",[1]pl!$O:$O,pos!H13),)</f>
        <v>0</v>
      </c>
      <c r="I13" s="23">
        <f>IFERROR(HLOOKUP("teff",[1]pl!$O:$O,pos!I13),)</f>
        <v>377</v>
      </c>
      <c r="J13" s="23">
        <f>IFERROR(HLOOKUP("teff",[1]pl!$O:$O,pos!J13),)</f>
        <v>0</v>
      </c>
      <c r="K13" s="23">
        <f>IFERROR(HLOOKUP("teff",[1]pl!$O:$O,pos!K13),)</f>
        <v>1</v>
      </c>
      <c r="L13" s="23">
        <f>IFERROR(HLOOKUP("teff",[1]pl!$O:$O,pos!L13),)</f>
        <v>1076</v>
      </c>
      <c r="M13" s="23">
        <f>IFERROR(HLOOKUP("teff",[1]pl!$O:$O,pos!M13),)</f>
        <v>0</v>
      </c>
      <c r="N13" s="23">
        <f>IFERROR(HLOOKUP("teff",[1]pl!$O:$O,pos!N13),)</f>
        <v>1074</v>
      </c>
      <c r="O13" s="23">
        <f>IFERROR(HLOOKUP("teff",[1]pl!$O:$O,pos!O13),)</f>
        <v>1</v>
      </c>
      <c r="Q13" s="23">
        <f>IFERROR(HLOOKUP("teff",[1]pl!$O:$O,pos!Q13),)</f>
        <v>0</v>
      </c>
      <c r="R13" s="23">
        <f>IFERROR(HLOOKUP("teff",[1]pl!$O:$O,pos!R13),)</f>
        <v>1110</v>
      </c>
      <c r="S13" s="23">
        <f>IFERROR(HLOOKUP("teff",[1]pl!$O:$O,pos!S13),)</f>
        <v>1086</v>
      </c>
      <c r="T13" s="23">
        <f>IFERROR(HLOOKUP("teff",[1]pl!$O:$O,pos!T13),)</f>
        <v>1</v>
      </c>
      <c r="U13" s="23">
        <f>IFERROR(HLOOKUP("teff",[1]pl!$O:$O,pos!U13),)</f>
        <v>1291</v>
      </c>
      <c r="V13" s="23">
        <f>IFERROR(HLOOKUP("teff",[1]pl!$O:$O,pos!V13),)</f>
        <v>1353</v>
      </c>
      <c r="W13" s="23">
        <f>IFERROR(HLOOKUP("teff",[1]pl!$O:$O,pos!W13),)</f>
        <v>0</v>
      </c>
      <c r="X13" s="23">
        <f>IFERROR(HLOOKUP("teff",[1]pl!$O:$O,pos!X13),)</f>
        <v>1071</v>
      </c>
      <c r="Y13" s="23">
        <f>IFERROR(HLOOKUP("teff",[1]pl!$O:$O,pos!Y13),)</f>
        <v>612</v>
      </c>
      <c r="Z13" s="23">
        <f>IFERROR(HLOOKUP("teff",[1]pl!$O:$O,pos!Z13),)</f>
        <v>1</v>
      </c>
      <c r="AA13" s="23">
        <f>IFERROR(HLOOKUP("teff",[1]pl!$O:$O,pos!AA13),)</f>
        <v>0</v>
      </c>
      <c r="AB13" s="23">
        <f>IFERROR(HLOOKUP("teff",[1]pl!$O:$O,pos!AB13),)</f>
        <v>1130</v>
      </c>
      <c r="AC13" s="23">
        <f>IFERROR(HLOOKUP("teff",[1]pl!$O:$O,pos!AC13),)</f>
        <v>0</v>
      </c>
      <c r="AD13" s="23">
        <f>IFERROR(HLOOKUP("teff",[1]pl!$O:$O,pos!AD13),)</f>
        <v>574</v>
      </c>
      <c r="AE13" s="23">
        <f>IFERROR(HLOOKUP("teff",[1]pl!$O:$O,pos!AE13),)</f>
        <v>0</v>
      </c>
    </row>
    <row r="14" spans="1:31" x14ac:dyDescent="0.25">
      <c r="A14" s="23">
        <f>IFERROR(HLOOKUP("teff",[1]pl!$O:$O,pos!A14),)</f>
        <v>0</v>
      </c>
      <c r="B14" s="23">
        <f>IFERROR(HLOOKUP("teff",[1]pl!$O:$O,pos!B14),)</f>
        <v>489</v>
      </c>
      <c r="C14" s="23">
        <f>IFERROR(HLOOKUP("teff",[1]pl!$O:$O,pos!C14),)</f>
        <v>848</v>
      </c>
      <c r="D14" s="23">
        <f>IFERROR(HLOOKUP("teff",[1]pl!$O:$O,pos!D14),)</f>
        <v>1229</v>
      </c>
      <c r="E14" s="23">
        <f>IFERROR(HLOOKUP("teff",[1]pl!$O:$O,pos!E14),)</f>
        <v>486</v>
      </c>
      <c r="F14" s="23">
        <f>IFERROR(HLOOKUP("teff",[1]pl!$O:$O,pos!F14),)</f>
        <v>866</v>
      </c>
      <c r="G14" s="23">
        <f>IFERROR(HLOOKUP("teff",[1]pl!$O:$O,pos!G14),)</f>
        <v>689</v>
      </c>
      <c r="H14" s="23">
        <f>IFERROR(HLOOKUP("teff",[1]pl!$O:$O,pos!H14),)</f>
        <v>1295</v>
      </c>
      <c r="I14" s="23">
        <f>IFERROR(HLOOKUP("teff",[1]pl!$O:$O,pos!I14),)</f>
        <v>1297</v>
      </c>
      <c r="J14" s="23">
        <f>IFERROR(HLOOKUP("teff",[1]pl!$O:$O,pos!J14),)</f>
        <v>707</v>
      </c>
      <c r="K14" s="23">
        <f>IFERROR(HLOOKUP("teff",[1]pl!$O:$O,pos!K14),)</f>
        <v>0</v>
      </c>
      <c r="L14" s="23">
        <f>IFERROR(HLOOKUP("teff",[1]pl!$O:$O,pos!L14),)</f>
        <v>285</v>
      </c>
      <c r="M14" s="23">
        <f>IFERROR(HLOOKUP("teff",[1]pl!$O:$O,pos!M14),)</f>
        <v>365</v>
      </c>
      <c r="N14" s="23">
        <f>IFERROR(HLOOKUP("teff",[1]pl!$O:$O,pos!N14),)</f>
        <v>961</v>
      </c>
      <c r="O14" s="23">
        <f>IFERROR(HLOOKUP("teff",[1]pl!$O:$O,pos!O14),)</f>
        <v>746</v>
      </c>
      <c r="Q14" s="23">
        <f>IFERROR(HLOOKUP("teff",[1]pl!$O:$O,pos!Q14),)</f>
        <v>993</v>
      </c>
      <c r="R14" s="23">
        <f>IFERROR(HLOOKUP("teff",[1]pl!$O:$O,pos!R14),)</f>
        <v>1059</v>
      </c>
      <c r="S14" s="23">
        <f>IFERROR(HLOOKUP("teff",[1]pl!$O:$O,pos!S14),)</f>
        <v>1179</v>
      </c>
      <c r="T14" s="23">
        <f>IFERROR(HLOOKUP("teff",[1]pl!$O:$O,pos!T14),)</f>
        <v>1175</v>
      </c>
      <c r="U14" s="23">
        <f>IFERROR(HLOOKUP("teff",[1]pl!$O:$O,pos!U14),)</f>
        <v>943</v>
      </c>
      <c r="V14" s="23">
        <f>IFERROR(HLOOKUP("teff",[1]pl!$O:$O,pos!V14),)</f>
        <v>1337</v>
      </c>
      <c r="W14" s="23">
        <f>IFERROR(HLOOKUP("teff",[1]pl!$O:$O,pos!W14),)</f>
        <v>688</v>
      </c>
      <c r="X14" s="23">
        <f>IFERROR(HLOOKUP("teff",[1]pl!$O:$O,pos!X14),)</f>
        <v>1377</v>
      </c>
      <c r="Y14" s="23">
        <f>IFERROR(HLOOKUP("teff",[1]pl!$O:$O,pos!Y14),)</f>
        <v>0</v>
      </c>
      <c r="Z14" s="23">
        <f>IFERROR(HLOOKUP("teff",[1]pl!$O:$O,pos!Z14),)</f>
        <v>542</v>
      </c>
      <c r="AA14" s="23">
        <f>IFERROR(HLOOKUP("teff",[1]pl!$O:$O,pos!AA14),)</f>
        <v>1103</v>
      </c>
      <c r="AB14" s="23">
        <f>IFERROR(HLOOKUP("teff",[1]pl!$O:$O,pos!AB14),)</f>
        <v>5</v>
      </c>
      <c r="AC14" s="23">
        <f>IFERROR(HLOOKUP("teff",[1]pl!$O:$O,pos!AC14),)</f>
        <v>497</v>
      </c>
      <c r="AD14" s="23">
        <f>IFERROR(HLOOKUP("teff",[1]pl!$O:$O,pos!AD14),)</f>
        <v>435</v>
      </c>
      <c r="AE14" s="23">
        <f>IFERROR(HLOOKUP("teff",[1]pl!$O:$O,pos!AE14),)</f>
        <v>290</v>
      </c>
    </row>
    <row r="15" spans="1:31" x14ac:dyDescent="0.25">
      <c r="A15" s="23">
        <f>IFERROR(HLOOKUP("teff",[1]pl!$O:$O,pos!A15),)</f>
        <v>745</v>
      </c>
      <c r="B15" s="23">
        <f>IFERROR(HLOOKUP("teff",[1]pl!$O:$O,pos!B15),)</f>
        <v>0</v>
      </c>
      <c r="C15" s="23">
        <f>IFERROR(HLOOKUP("teff",[1]pl!$O:$O,pos!C15),)</f>
        <v>1</v>
      </c>
      <c r="D15" s="23">
        <f>IFERROR(HLOOKUP("teff",[1]pl!$O:$O,pos!D15),)</f>
        <v>0</v>
      </c>
      <c r="E15" s="23">
        <f>IFERROR(HLOOKUP("teff",[1]pl!$O:$O,pos!E15),)</f>
        <v>1297</v>
      </c>
      <c r="F15" s="23">
        <f>IFERROR(HLOOKUP("teff",[1]pl!$O:$O,pos!F15),)</f>
        <v>0</v>
      </c>
      <c r="G15" s="23">
        <f>IFERROR(HLOOKUP("teff",[1]pl!$O:$O,pos!G15),)</f>
        <v>94</v>
      </c>
      <c r="H15" s="23">
        <f>IFERROR(HLOOKUP("teff",[1]pl!$O:$O,pos!H15),)</f>
        <v>1</v>
      </c>
      <c r="I15" s="23">
        <f>IFERROR(HLOOKUP("teff",[1]pl!$O:$O,pos!I15),)</f>
        <v>214</v>
      </c>
      <c r="J15" s="23">
        <f>IFERROR(HLOOKUP("teff",[1]pl!$O:$O,pos!J15),)</f>
        <v>0</v>
      </c>
      <c r="K15" s="23">
        <f>IFERROR(HLOOKUP("teff",[1]pl!$O:$O,pos!K15),)</f>
        <v>156</v>
      </c>
      <c r="L15" s="23">
        <f>IFERROR(HLOOKUP("teff",[1]pl!$O:$O,pos!L15),)</f>
        <v>0</v>
      </c>
      <c r="M15" s="23">
        <f>IFERROR(HLOOKUP("teff",[1]pl!$O:$O,pos!M15),)</f>
        <v>1336</v>
      </c>
      <c r="N15" s="23">
        <f>IFERROR(HLOOKUP("teff",[1]pl!$O:$O,pos!N15),)</f>
        <v>0</v>
      </c>
      <c r="O15" s="23">
        <f>IFERROR(HLOOKUP("teff",[1]pl!$O:$O,pos!O15),)</f>
        <v>1045</v>
      </c>
      <c r="Q15" s="23">
        <f>IFERROR(HLOOKUP("teff",[1]pl!$O:$O,pos!Q15),)</f>
        <v>0</v>
      </c>
      <c r="R15" s="23">
        <f>IFERROR(HLOOKUP("teff",[1]pl!$O:$O,pos!R15),)</f>
        <v>0</v>
      </c>
      <c r="S15" s="23">
        <f>IFERROR(HLOOKUP("teff",[1]pl!$O:$O,pos!S15),)</f>
        <v>0</v>
      </c>
      <c r="T15" s="23">
        <f>IFERROR(HLOOKUP("teff",[1]pl!$O:$O,pos!T15),)</f>
        <v>0</v>
      </c>
      <c r="U15" s="23">
        <f>IFERROR(HLOOKUP("teff",[1]pl!$O:$O,pos!U15),)</f>
        <v>1010</v>
      </c>
      <c r="V15" s="23">
        <f>IFERROR(HLOOKUP("teff",[1]pl!$O:$O,pos!V15),)</f>
        <v>0</v>
      </c>
      <c r="W15" s="23">
        <f>IFERROR(HLOOKUP("teff",[1]pl!$O:$O,pos!W15),)</f>
        <v>476</v>
      </c>
      <c r="X15" s="23">
        <f>IFERROR(HLOOKUP("teff",[1]pl!$O:$O,pos!X15),)</f>
        <v>1</v>
      </c>
      <c r="Y15" s="23">
        <f>IFERROR(HLOOKUP("teff",[1]pl!$O:$O,pos!Y15),)</f>
        <v>1</v>
      </c>
      <c r="Z15" s="23">
        <f>IFERROR(HLOOKUP("teff",[1]pl!$O:$O,pos!Z15),)</f>
        <v>0</v>
      </c>
      <c r="AA15" s="23">
        <f>IFERROR(HLOOKUP("teff",[1]pl!$O:$O,pos!AA15),)</f>
        <v>572</v>
      </c>
      <c r="AB15" s="23">
        <f>IFERROR(HLOOKUP("teff",[1]pl!$O:$O,pos!AB15),)</f>
        <v>0</v>
      </c>
      <c r="AC15" s="23">
        <f>IFERROR(HLOOKUP("teff",[1]pl!$O:$O,pos!AC15),)</f>
        <v>1026</v>
      </c>
      <c r="AD15" s="23">
        <f>IFERROR(HLOOKUP("teff",[1]pl!$O:$O,pos!AD15),)</f>
        <v>0</v>
      </c>
      <c r="AE15" s="23">
        <f>IFERROR(HLOOKUP("teff",[1]pl!$O:$O,pos!AE15),)</f>
        <v>1440</v>
      </c>
    </row>
    <row r="16" spans="1:31" x14ac:dyDescent="0.25">
      <c r="A16" s="23">
        <f>IFERROR(HLOOKUP("teff",[1]pl!$O:$O,pos!A16),)</f>
        <v>1</v>
      </c>
      <c r="B16" s="23">
        <f>IFERROR(HLOOKUP("teff",[1]pl!$O:$O,pos!B16),)</f>
        <v>14</v>
      </c>
      <c r="C16" s="23">
        <f>IFERROR(HLOOKUP("teff",[1]pl!$O:$O,pos!C16),)</f>
        <v>0</v>
      </c>
      <c r="D16" s="23">
        <f>IFERROR(HLOOKUP("teff",[1]pl!$O:$O,pos!D16),)</f>
        <v>1297</v>
      </c>
      <c r="E16" s="23">
        <f>IFERROR(HLOOKUP("teff",[1]pl!$O:$O,pos!E16),)</f>
        <v>570</v>
      </c>
      <c r="F16" s="23">
        <f>IFERROR(HLOOKUP("teff",[1]pl!$O:$O,pos!F16),)</f>
        <v>0</v>
      </c>
      <c r="G16" s="23">
        <f>IFERROR(HLOOKUP("teff",[1]pl!$O:$O,pos!G16),)</f>
        <v>0</v>
      </c>
      <c r="H16" s="23">
        <f>IFERROR(HLOOKUP("teff",[1]pl!$O:$O,pos!H16),)</f>
        <v>0</v>
      </c>
      <c r="I16" s="23">
        <f>IFERROR(HLOOKUP("teff",[1]pl!$O:$O,pos!I16),)</f>
        <v>0</v>
      </c>
      <c r="J16" s="23">
        <f>IFERROR(HLOOKUP("teff",[1]pl!$O:$O,pos!J16),)</f>
        <v>0</v>
      </c>
      <c r="K16" s="23">
        <f>IFERROR(HLOOKUP("teff",[1]pl!$O:$O,pos!K16),)</f>
        <v>0</v>
      </c>
      <c r="L16" s="23">
        <f>IFERROR(HLOOKUP("teff",[1]pl!$O:$O,pos!L16),)</f>
        <v>1</v>
      </c>
      <c r="M16" s="23">
        <f>IFERROR(HLOOKUP("teff",[1]pl!$O:$O,pos!M16),)</f>
        <v>727</v>
      </c>
      <c r="N16" s="23">
        <f>IFERROR(HLOOKUP("teff",[1]pl!$O:$O,pos!N16),)</f>
        <v>567</v>
      </c>
      <c r="O16" s="23">
        <f>IFERROR(HLOOKUP("teff",[1]pl!$O:$O,pos!O16),)</f>
        <v>657</v>
      </c>
      <c r="Q16" s="23">
        <f>IFERROR(HLOOKUP("teff",[1]pl!$O:$O,pos!Q16),)</f>
        <v>1092</v>
      </c>
      <c r="R16" s="23">
        <f>IFERROR(HLOOKUP("teff",[1]pl!$O:$O,pos!R16),)</f>
        <v>0</v>
      </c>
      <c r="S16" s="23">
        <f>IFERROR(HLOOKUP("teff",[1]pl!$O:$O,pos!S16),)</f>
        <v>1</v>
      </c>
      <c r="T16" s="23">
        <f>IFERROR(HLOOKUP("teff",[1]pl!$O:$O,pos!T16),)</f>
        <v>21</v>
      </c>
      <c r="U16" s="23">
        <f>IFERROR(HLOOKUP("teff",[1]pl!$O:$O,pos!U16),)</f>
        <v>650</v>
      </c>
      <c r="V16" s="23">
        <f>IFERROR(HLOOKUP("teff",[1]pl!$O:$O,pos!V16),)</f>
        <v>538</v>
      </c>
      <c r="W16" s="23">
        <f>IFERROR(HLOOKUP("teff",[1]pl!$O:$O,pos!W16),)</f>
        <v>210</v>
      </c>
      <c r="X16" s="23">
        <f>IFERROR(HLOOKUP("teff",[1]pl!$O:$O,pos!X16),)</f>
        <v>97</v>
      </c>
      <c r="Y16" s="23">
        <f>IFERROR(HLOOKUP("teff",[1]pl!$O:$O,pos!Y16),)</f>
        <v>0</v>
      </c>
      <c r="Z16" s="23">
        <f>IFERROR(HLOOKUP("teff",[1]pl!$O:$O,pos!Z16),)</f>
        <v>863</v>
      </c>
      <c r="AA16" s="23">
        <f>IFERROR(HLOOKUP("teff",[1]pl!$O:$O,pos!AA16),)</f>
        <v>0</v>
      </c>
      <c r="AB16" s="23">
        <f>IFERROR(HLOOKUP("teff",[1]pl!$O:$O,pos!AB16),)</f>
        <v>846</v>
      </c>
      <c r="AC16" s="23">
        <f>IFERROR(HLOOKUP("teff",[1]pl!$O:$O,pos!AC16),)</f>
        <v>729</v>
      </c>
      <c r="AD16" s="23">
        <f>IFERROR(HLOOKUP("teff",[1]pl!$O:$O,pos!AD16),)</f>
        <v>1</v>
      </c>
      <c r="AE16" s="23">
        <f>IFERROR(HLOOKUP("teff",[1]pl!$O:$O,pos!AE16),)</f>
        <v>0</v>
      </c>
    </row>
    <row r="17" spans="1:31" x14ac:dyDescent="0.25">
      <c r="A17" s="23">
        <f>IFERROR(HLOOKUP("teff",[1]pl!$O:$O,pos!A17),)</f>
        <v>560</v>
      </c>
      <c r="B17" s="23">
        <f>IFERROR(HLOOKUP("teff",[1]pl!$O:$O,pos!B17),)</f>
        <v>1159</v>
      </c>
      <c r="C17" s="23">
        <f>IFERROR(HLOOKUP("teff",[1]pl!$O:$O,pos!C17),)</f>
        <v>1112</v>
      </c>
      <c r="D17" s="23">
        <f>IFERROR(HLOOKUP("teff",[1]pl!$O:$O,pos!D17),)</f>
        <v>1297</v>
      </c>
      <c r="E17" s="23">
        <f>IFERROR(HLOOKUP("teff",[1]pl!$O:$O,pos!E17),)</f>
        <v>0</v>
      </c>
      <c r="F17" s="23">
        <f>IFERROR(HLOOKUP("teff",[1]pl!$O:$O,pos!F17),)</f>
        <v>440</v>
      </c>
      <c r="G17" s="23">
        <f>IFERROR(HLOOKUP("teff",[1]pl!$O:$O,pos!G17),)</f>
        <v>192</v>
      </c>
      <c r="H17" s="23">
        <f>IFERROR(HLOOKUP("teff",[1]pl!$O:$O,pos!H17),)</f>
        <v>1148</v>
      </c>
      <c r="I17" s="23">
        <f>IFERROR(HLOOKUP("teff",[1]pl!$O:$O,pos!I17),)</f>
        <v>287</v>
      </c>
      <c r="J17" s="23">
        <f>IFERROR(HLOOKUP("teff",[1]pl!$O:$O,pos!J17),)</f>
        <v>0</v>
      </c>
      <c r="K17" s="23">
        <f>IFERROR(HLOOKUP("teff",[1]pl!$O:$O,pos!K17),)</f>
        <v>1157</v>
      </c>
      <c r="L17" s="23">
        <f>IFERROR(HLOOKUP("teff",[1]pl!$O:$O,pos!L17),)</f>
        <v>0</v>
      </c>
      <c r="M17" s="23">
        <f>IFERROR(HLOOKUP("teff",[1]pl!$O:$O,pos!M17),)</f>
        <v>888</v>
      </c>
      <c r="N17" s="23">
        <f>IFERROR(HLOOKUP("teff",[1]pl!$O:$O,pos!N17),)</f>
        <v>0</v>
      </c>
      <c r="O17" s="23">
        <f>IFERROR(HLOOKUP("teff",[1]pl!$O:$O,pos!O17),)</f>
        <v>1</v>
      </c>
      <c r="Q17" s="23">
        <f>IFERROR(HLOOKUP("teff",[1]pl!$O:$O,pos!Q17),)</f>
        <v>1</v>
      </c>
      <c r="R17" s="23">
        <f>IFERROR(HLOOKUP("teff",[1]pl!$O:$O,pos!R17),)</f>
        <v>0</v>
      </c>
      <c r="S17" s="23">
        <f>IFERROR(HLOOKUP("teff",[1]pl!$O:$O,pos!S17),)</f>
        <v>978</v>
      </c>
      <c r="T17" s="23">
        <f>IFERROR(HLOOKUP("teff",[1]pl!$O:$O,pos!T17),)</f>
        <v>1096</v>
      </c>
      <c r="U17" s="23">
        <f>IFERROR(HLOOKUP("teff",[1]pl!$O:$O,pos!U17),)</f>
        <v>1277</v>
      </c>
      <c r="V17" s="23">
        <f>IFERROR(HLOOKUP("teff",[1]pl!$O:$O,pos!V17),)</f>
        <v>422</v>
      </c>
      <c r="W17" s="23">
        <f>IFERROR(HLOOKUP("teff",[1]pl!$O:$O,pos!W17),)</f>
        <v>293</v>
      </c>
      <c r="X17" s="23">
        <f>IFERROR(HLOOKUP("teff",[1]pl!$O:$O,pos!X17),)</f>
        <v>0</v>
      </c>
      <c r="Y17" s="23">
        <f>IFERROR(HLOOKUP("teff",[1]pl!$O:$O,pos!Y17),)</f>
        <v>48</v>
      </c>
      <c r="Z17" s="23">
        <f>IFERROR(HLOOKUP("teff",[1]pl!$O:$O,pos!Z17),)</f>
        <v>753</v>
      </c>
      <c r="AA17" s="23">
        <f>IFERROR(HLOOKUP("teff",[1]pl!$O:$O,pos!AA17),)</f>
        <v>0</v>
      </c>
      <c r="AB17" s="23">
        <f>IFERROR(HLOOKUP("teff",[1]pl!$O:$O,pos!AB17),)</f>
        <v>155</v>
      </c>
      <c r="AC17" s="23">
        <f>IFERROR(HLOOKUP("teff",[1]pl!$O:$O,pos!AC17),)</f>
        <v>0</v>
      </c>
      <c r="AD17" s="23">
        <f>IFERROR(HLOOKUP("teff",[1]pl!$O:$O,pos!AD17),)</f>
        <v>852</v>
      </c>
      <c r="AE17" s="23">
        <f>IFERROR(HLOOKUP("teff",[1]pl!$O:$O,pos!AE17),)</f>
        <v>449</v>
      </c>
    </row>
    <row r="18" spans="1:31" x14ac:dyDescent="0.25">
      <c r="A18" s="23">
        <f>IFERROR(HLOOKUP("teff",[1]pl!$O:$O,pos!A18),)</f>
        <v>1</v>
      </c>
      <c r="B18" s="23">
        <f>IFERROR(HLOOKUP("teff",[1]pl!$O:$O,pos!B18),)</f>
        <v>808</v>
      </c>
      <c r="C18" s="23">
        <f>IFERROR(HLOOKUP("teff",[1]pl!$O:$O,pos!C18),)</f>
        <v>0</v>
      </c>
      <c r="D18" s="23">
        <f>IFERROR(HLOOKUP("teff",[1]pl!$O:$O,pos!D18),)</f>
        <v>1</v>
      </c>
      <c r="E18" s="23">
        <f>IFERROR(HLOOKUP("teff",[1]pl!$O:$O,pos!E18),)</f>
        <v>0</v>
      </c>
      <c r="F18" s="23">
        <f>IFERROR(HLOOKUP("teff",[1]pl!$O:$O,pos!F18),)</f>
        <v>0</v>
      </c>
      <c r="G18" s="23">
        <f>IFERROR(HLOOKUP("teff",[1]pl!$O:$O,pos!G18),)</f>
        <v>640</v>
      </c>
      <c r="H18" s="23">
        <f>IFERROR(HLOOKUP("teff",[1]pl!$O:$O,pos!H18),)</f>
        <v>14</v>
      </c>
      <c r="I18" s="23">
        <f>IFERROR(HLOOKUP("teff",[1]pl!$O:$O,pos!I18),)</f>
        <v>0</v>
      </c>
      <c r="J18" s="23">
        <f>IFERROR(HLOOKUP("teff",[1]pl!$O:$O,pos!J18),)</f>
        <v>1</v>
      </c>
      <c r="K18" s="23">
        <f>IFERROR(HLOOKUP("teff",[1]pl!$O:$O,pos!K18),)</f>
        <v>1297</v>
      </c>
      <c r="L18" s="23">
        <f>IFERROR(HLOOKUP("teff",[1]pl!$O:$O,pos!L18),)</f>
        <v>1156</v>
      </c>
      <c r="M18" s="23">
        <f>IFERROR(HLOOKUP("teff",[1]pl!$O:$O,pos!M18),)</f>
        <v>887</v>
      </c>
      <c r="N18" s="23">
        <f>IFERROR(HLOOKUP("teff",[1]pl!$O:$O,pos!N18),)</f>
        <v>0</v>
      </c>
      <c r="O18" s="23">
        <f>IFERROR(HLOOKUP("teff",[1]pl!$O:$O,pos!O18),)</f>
        <v>0</v>
      </c>
      <c r="Q18" s="23">
        <f>IFERROR(HLOOKUP("teff",[1]pl!$O:$O,pos!Q18),)</f>
        <v>0</v>
      </c>
      <c r="R18" s="23">
        <f>IFERROR(HLOOKUP("teff",[1]pl!$O:$O,pos!R18),)</f>
        <v>0</v>
      </c>
      <c r="S18" s="23">
        <f>IFERROR(HLOOKUP("teff",[1]pl!$O:$O,pos!S18),)</f>
        <v>740</v>
      </c>
      <c r="T18" s="23">
        <f>IFERROR(HLOOKUP("teff",[1]pl!$O:$O,pos!T18),)</f>
        <v>0</v>
      </c>
      <c r="U18" s="23">
        <f>IFERROR(HLOOKUP("teff",[1]pl!$O:$O,pos!U18),)</f>
        <v>266</v>
      </c>
      <c r="V18" s="23">
        <f>IFERROR(HLOOKUP("teff",[1]pl!$O:$O,pos!V18),)</f>
        <v>249</v>
      </c>
      <c r="W18" s="23">
        <f>IFERROR(HLOOKUP("teff",[1]pl!$O:$O,pos!W18),)</f>
        <v>0</v>
      </c>
      <c r="X18" s="23">
        <f>IFERROR(HLOOKUP("teff",[1]pl!$O:$O,pos!X18),)</f>
        <v>0</v>
      </c>
      <c r="Y18" s="23">
        <f>IFERROR(HLOOKUP("teff",[1]pl!$O:$O,pos!Y18),)</f>
        <v>224</v>
      </c>
      <c r="Z18" s="23">
        <f>IFERROR(HLOOKUP("teff",[1]pl!$O:$O,pos!Z18),)</f>
        <v>491</v>
      </c>
      <c r="AA18" s="23">
        <f>IFERROR(HLOOKUP("teff",[1]pl!$O:$O,pos!AA18),)</f>
        <v>270</v>
      </c>
      <c r="AB18" s="23">
        <f>IFERROR(HLOOKUP("teff",[1]pl!$O:$O,pos!AB18),)</f>
        <v>325</v>
      </c>
      <c r="AC18" s="23">
        <f>IFERROR(HLOOKUP("teff",[1]pl!$O:$O,pos!AC18),)</f>
        <v>0</v>
      </c>
      <c r="AD18" s="23">
        <f>IFERROR(HLOOKUP("teff",[1]pl!$O:$O,pos!AD18),)</f>
        <v>0</v>
      </c>
      <c r="AE18" s="23">
        <f>IFERROR(HLOOKUP("teff",[1]pl!$O:$O,pos!AE18),)</f>
        <v>1</v>
      </c>
    </row>
    <row r="19" spans="1:31" x14ac:dyDescent="0.25">
      <c r="A19" s="23">
        <f>IFERROR(HLOOKUP("teff",[1]pl!$O:$O,pos!A19),)</f>
        <v>0</v>
      </c>
      <c r="B19" s="23">
        <f>IFERROR(HLOOKUP("teff",[1]pl!$O:$O,pos!B19),)</f>
        <v>544</v>
      </c>
      <c r="C19" s="23">
        <f>IFERROR(HLOOKUP("teff",[1]pl!$O:$O,pos!C19),)</f>
        <v>0</v>
      </c>
      <c r="D19" s="23">
        <f>IFERROR(HLOOKUP("teff",[1]pl!$O:$O,pos!D19),)</f>
        <v>1</v>
      </c>
      <c r="E19" s="23">
        <f>IFERROR(HLOOKUP("teff",[1]pl!$O:$O,pos!E19),)</f>
        <v>931</v>
      </c>
      <c r="F19" s="23">
        <f>IFERROR(HLOOKUP("teff",[1]pl!$O:$O,pos!F19),)</f>
        <v>0</v>
      </c>
      <c r="G19" s="23">
        <f>IFERROR(HLOOKUP("teff",[1]pl!$O:$O,pos!G19),)</f>
        <v>1297</v>
      </c>
      <c r="H19" s="23">
        <f>IFERROR(HLOOKUP("teff",[1]pl!$O:$O,pos!H19),)</f>
        <v>0</v>
      </c>
      <c r="I19" s="23">
        <f>IFERROR(HLOOKUP("teff",[1]pl!$O:$O,pos!I19),)</f>
        <v>1</v>
      </c>
      <c r="J19" s="23">
        <f>IFERROR(HLOOKUP("teff",[1]pl!$O:$O,pos!J19),)</f>
        <v>71</v>
      </c>
      <c r="K19" s="23">
        <f>IFERROR(HLOOKUP("teff",[1]pl!$O:$O,pos!K19),)</f>
        <v>0</v>
      </c>
      <c r="L19" s="23">
        <f>IFERROR(HLOOKUP("teff",[1]pl!$O:$O,pos!L19),)</f>
        <v>1</v>
      </c>
      <c r="M19" s="23">
        <f>IFERROR(HLOOKUP("teff",[1]pl!$O:$O,pos!M19),)</f>
        <v>1</v>
      </c>
      <c r="N19" s="23">
        <f>IFERROR(HLOOKUP("teff",[1]pl!$O:$O,pos!N19),)</f>
        <v>0</v>
      </c>
      <c r="O19" s="23">
        <f>IFERROR(HLOOKUP("teff",[1]pl!$O:$O,pos!O19),)</f>
        <v>39</v>
      </c>
      <c r="Q19" s="23">
        <f>IFERROR(HLOOKUP("teff",[1]pl!$O:$O,pos!Q19),)</f>
        <v>1131</v>
      </c>
      <c r="R19" s="23">
        <f>IFERROR(HLOOKUP("teff",[1]pl!$O:$O,pos!R19),)</f>
        <v>0</v>
      </c>
      <c r="S19" s="23">
        <f>IFERROR(HLOOKUP("teff",[1]pl!$O:$O,pos!S19),)</f>
        <v>167</v>
      </c>
      <c r="T19" s="23">
        <f>IFERROR(HLOOKUP("teff",[1]pl!$O:$O,pos!T19),)</f>
        <v>0</v>
      </c>
      <c r="U19" s="23">
        <f>IFERROR(HLOOKUP("teff",[1]pl!$O:$O,pos!U19),)</f>
        <v>14</v>
      </c>
      <c r="V19" s="23">
        <f>IFERROR(HLOOKUP("teff",[1]pl!$O:$O,pos!V19),)</f>
        <v>521</v>
      </c>
      <c r="W19" s="23">
        <f>IFERROR(HLOOKUP("teff",[1]pl!$O:$O,pos!W19),)</f>
        <v>0</v>
      </c>
      <c r="X19" s="23">
        <f>IFERROR(HLOOKUP("teff",[1]pl!$O:$O,pos!X19),)</f>
        <v>0</v>
      </c>
      <c r="Y19" s="23">
        <f>IFERROR(HLOOKUP("teff",[1]pl!$O:$O,pos!Y19),)</f>
        <v>0</v>
      </c>
      <c r="Z19" s="23">
        <f>IFERROR(HLOOKUP("teff",[1]pl!$O:$O,pos!Z19),)</f>
        <v>0</v>
      </c>
      <c r="AA19" s="23">
        <f>IFERROR(HLOOKUP("teff",[1]pl!$O:$O,pos!AA19),)</f>
        <v>1</v>
      </c>
      <c r="AB19" s="23">
        <f>IFERROR(HLOOKUP("teff",[1]pl!$O:$O,pos!AB19),)</f>
        <v>1</v>
      </c>
      <c r="AC19" s="23">
        <f>IFERROR(HLOOKUP("teff",[1]pl!$O:$O,pos!AC19),)</f>
        <v>716</v>
      </c>
      <c r="AD19" s="23">
        <f>IFERROR(HLOOKUP("teff",[1]pl!$O:$O,pos!AD19),)</f>
        <v>617</v>
      </c>
      <c r="AE19" s="23">
        <f>IFERROR(HLOOKUP("teff",[1]pl!$O:$O,pos!AE19),)</f>
        <v>1</v>
      </c>
    </row>
    <row r="20" spans="1:31" x14ac:dyDescent="0.25">
      <c r="A20" s="23">
        <f>IFERROR(HLOOKUP("teff",[1]pl!$O:$O,pos!A20),)</f>
        <v>502</v>
      </c>
      <c r="B20" s="23">
        <f>IFERROR(HLOOKUP("teff",[1]pl!$O:$O,pos!B20),)</f>
        <v>1</v>
      </c>
      <c r="C20" s="23">
        <f>IFERROR(HLOOKUP("teff",[1]pl!$O:$O,pos!C20),)</f>
        <v>0</v>
      </c>
      <c r="D20" s="23">
        <f>IFERROR(HLOOKUP("teff",[1]pl!$O:$O,pos!D20),)</f>
        <v>1355</v>
      </c>
      <c r="E20" s="23">
        <f>IFERROR(HLOOKUP("teff",[1]pl!$O:$O,pos!E20),)</f>
        <v>1297</v>
      </c>
      <c r="F20" s="23">
        <f>IFERROR(HLOOKUP("teff",[1]pl!$O:$O,pos!F20),)</f>
        <v>471</v>
      </c>
      <c r="G20" s="23">
        <f>IFERROR(HLOOKUP("teff",[1]pl!$O:$O,pos!G20),)</f>
        <v>0</v>
      </c>
      <c r="H20" s="23">
        <f>IFERROR(HLOOKUP("teff",[1]pl!$O:$O,pos!H20),)</f>
        <v>0</v>
      </c>
      <c r="I20" s="23">
        <f>IFERROR(HLOOKUP("teff",[1]pl!$O:$O,pos!I20),)</f>
        <v>0</v>
      </c>
      <c r="J20" s="23">
        <f>IFERROR(HLOOKUP("teff",[1]pl!$O:$O,pos!J20),)</f>
        <v>0</v>
      </c>
      <c r="K20" s="23">
        <f>IFERROR(HLOOKUP("teff",[1]pl!$O:$O,pos!K20),)</f>
        <v>1</v>
      </c>
      <c r="L20" s="23">
        <f>IFERROR(HLOOKUP("teff",[1]pl!$O:$O,pos!L20),)</f>
        <v>284</v>
      </c>
      <c r="M20" s="23">
        <f>IFERROR(HLOOKUP("teff",[1]pl!$O:$O,pos!M20),)</f>
        <v>113</v>
      </c>
      <c r="N20" s="23">
        <f>IFERROR(HLOOKUP("teff",[1]pl!$O:$O,pos!N20),)</f>
        <v>287</v>
      </c>
      <c r="O20" s="23">
        <f>IFERROR(HLOOKUP("teff",[1]pl!$O:$O,pos!O20),)</f>
        <v>1087</v>
      </c>
      <c r="Q20" s="23">
        <f>IFERROR(HLOOKUP("teff",[1]pl!$O:$O,pos!Q20),)</f>
        <v>375</v>
      </c>
      <c r="R20" s="23">
        <f>IFERROR(HLOOKUP("teff",[1]pl!$O:$O,pos!R20),)</f>
        <v>0</v>
      </c>
      <c r="S20" s="23">
        <f>IFERROR(HLOOKUP("teff",[1]pl!$O:$O,pos!S20),)</f>
        <v>1</v>
      </c>
      <c r="T20" s="23">
        <f>IFERROR(HLOOKUP("teff",[1]pl!$O:$O,pos!T20),)</f>
        <v>0</v>
      </c>
      <c r="U20" s="23">
        <f>IFERROR(HLOOKUP("teff",[1]pl!$O:$O,pos!U20),)</f>
        <v>758</v>
      </c>
      <c r="V20" s="23">
        <f>IFERROR(HLOOKUP("teff",[1]pl!$O:$O,pos!V20),)</f>
        <v>0</v>
      </c>
      <c r="W20" s="23">
        <f>IFERROR(HLOOKUP("teff",[1]pl!$O:$O,pos!W20),)</f>
        <v>933</v>
      </c>
      <c r="X20" s="23">
        <f>IFERROR(HLOOKUP("teff",[1]pl!$O:$O,pos!X20),)</f>
        <v>0</v>
      </c>
      <c r="Y20" s="23">
        <f>IFERROR(HLOOKUP("teff",[1]pl!$O:$O,pos!Y20),)</f>
        <v>0</v>
      </c>
      <c r="Z20" s="23">
        <f>IFERROR(HLOOKUP("teff",[1]pl!$O:$O,pos!Z20),)</f>
        <v>1</v>
      </c>
      <c r="AA20" s="23">
        <f>IFERROR(HLOOKUP("teff",[1]pl!$O:$O,pos!AA20),)</f>
        <v>0</v>
      </c>
      <c r="AB20" s="23">
        <f>IFERROR(HLOOKUP("teff",[1]pl!$O:$O,pos!AB20),)</f>
        <v>1</v>
      </c>
      <c r="AC20" s="23">
        <f>IFERROR(HLOOKUP("teff",[1]pl!$O:$O,pos!AC20),)</f>
        <v>0</v>
      </c>
      <c r="AD20" s="23">
        <f>IFERROR(HLOOKUP("teff",[1]pl!$O:$O,pos!AD20),)</f>
        <v>419</v>
      </c>
      <c r="AE20" s="23">
        <f>IFERROR(HLOOKUP("teff",[1]pl!$O:$O,pos!AE20),)</f>
        <v>0</v>
      </c>
    </row>
    <row r="21" spans="1:31" x14ac:dyDescent="0.25">
      <c r="A21" s="23">
        <f>IFERROR(HLOOKUP("teff",[1]pl!$O:$O,pos!A21),)</f>
        <v>979</v>
      </c>
      <c r="B21" s="23">
        <f>IFERROR(HLOOKUP("teff",[1]pl!$O:$O,pos!B21),)</f>
        <v>0</v>
      </c>
      <c r="C21" s="23">
        <f>IFERROR(HLOOKUP("teff",[1]pl!$O:$O,pos!C21),)</f>
        <v>766</v>
      </c>
      <c r="D21" s="23">
        <f>IFERROR(HLOOKUP("teff",[1]pl!$O:$O,pos!D21),)</f>
        <v>1297</v>
      </c>
      <c r="E21" s="23">
        <f>IFERROR(HLOOKUP("teff",[1]pl!$O:$O,pos!E21),)</f>
        <v>1207</v>
      </c>
      <c r="F21" s="23">
        <f>IFERROR(HLOOKUP("teff",[1]pl!$O:$O,pos!F21),)</f>
        <v>649</v>
      </c>
      <c r="G21" s="23">
        <f>IFERROR(HLOOKUP("teff",[1]pl!$O:$O,pos!G21),)</f>
        <v>677</v>
      </c>
      <c r="H21" s="23">
        <f>IFERROR(HLOOKUP("teff",[1]pl!$O:$O,pos!H21),)</f>
        <v>1</v>
      </c>
      <c r="I21" s="23">
        <f>IFERROR(HLOOKUP("teff",[1]pl!$O:$O,pos!I21),)</f>
        <v>279</v>
      </c>
      <c r="J21" s="23">
        <f>IFERROR(HLOOKUP("teff",[1]pl!$O:$O,pos!J21),)</f>
        <v>0</v>
      </c>
      <c r="K21" s="23">
        <f>IFERROR(HLOOKUP("teff",[1]pl!$O:$O,pos!K21),)</f>
        <v>1</v>
      </c>
      <c r="L21" s="23">
        <f>IFERROR(HLOOKUP("teff",[1]pl!$O:$O,pos!L21),)</f>
        <v>897</v>
      </c>
      <c r="M21" s="23">
        <f>IFERROR(HLOOKUP("teff",[1]pl!$O:$O,pos!M21),)</f>
        <v>0</v>
      </c>
      <c r="N21" s="23">
        <f>IFERROR(HLOOKUP("teff",[1]pl!$O:$O,pos!N21),)</f>
        <v>942</v>
      </c>
      <c r="O21" s="23">
        <f>IFERROR(HLOOKUP("teff",[1]pl!$O:$O,pos!O21),)</f>
        <v>0</v>
      </c>
      <c r="Q21" s="23">
        <f>IFERROR(HLOOKUP("teff",[1]pl!$O:$O,pos!Q21),)</f>
        <v>677</v>
      </c>
      <c r="R21" s="23">
        <f>IFERROR(HLOOKUP("teff",[1]pl!$O:$O,pos!R21),)</f>
        <v>1014</v>
      </c>
      <c r="S21" s="23">
        <f>IFERROR(HLOOKUP("teff",[1]pl!$O:$O,pos!S21),)</f>
        <v>0</v>
      </c>
      <c r="T21" s="23">
        <f>IFERROR(HLOOKUP("teff",[1]pl!$O:$O,pos!T21),)</f>
        <v>252</v>
      </c>
      <c r="U21" s="23">
        <f>IFERROR(HLOOKUP("teff",[1]pl!$O:$O,pos!U21),)</f>
        <v>1053</v>
      </c>
      <c r="V21" s="23">
        <f>IFERROR(HLOOKUP("teff",[1]pl!$O:$O,pos!V21),)</f>
        <v>930</v>
      </c>
      <c r="W21" s="23">
        <f>IFERROR(HLOOKUP("teff",[1]pl!$O:$O,pos!W21),)</f>
        <v>1034</v>
      </c>
      <c r="X21" s="23">
        <f>IFERROR(HLOOKUP("teff",[1]pl!$O:$O,pos!X21),)</f>
        <v>331</v>
      </c>
      <c r="Y21" s="23">
        <f>IFERROR(HLOOKUP("teff",[1]pl!$O:$O,pos!Y21),)</f>
        <v>786</v>
      </c>
      <c r="Z21" s="23">
        <f>IFERROR(HLOOKUP("teff",[1]pl!$O:$O,pos!Z21),)</f>
        <v>59</v>
      </c>
      <c r="AA21" s="23">
        <f>IFERROR(HLOOKUP("teff",[1]pl!$O:$O,pos!AA21),)</f>
        <v>736</v>
      </c>
      <c r="AB21" s="23">
        <f>IFERROR(HLOOKUP("teff",[1]pl!$O:$O,pos!AB21),)</f>
        <v>1157</v>
      </c>
      <c r="AC21" s="23">
        <f>IFERROR(HLOOKUP("teff",[1]pl!$O:$O,pos!AC21),)</f>
        <v>1422</v>
      </c>
      <c r="AD21" s="23">
        <f>IFERROR(HLOOKUP("teff",[1]pl!$O:$O,pos!AD21),)</f>
        <v>1</v>
      </c>
      <c r="AE21" s="23">
        <f>IFERROR(HLOOKUP("teff",[1]pl!$O:$O,pos!AE21),)</f>
        <v>793</v>
      </c>
    </row>
    <row r="22" spans="1:31" x14ac:dyDescent="0.25">
      <c r="A22" s="23">
        <f>IFERROR(HLOOKUP("teff",[1]pl!$O:$O,pos!A22),)</f>
        <v>979</v>
      </c>
      <c r="B22" s="23">
        <f>IFERROR(HLOOKUP("teff",[1]pl!$O:$O,pos!B22),)</f>
        <v>0</v>
      </c>
      <c r="C22" s="23">
        <f>IFERROR(HLOOKUP("teff",[1]pl!$O:$O,pos!C22),)</f>
        <v>766</v>
      </c>
      <c r="D22" s="23">
        <f>IFERROR(HLOOKUP("teff",[1]pl!$O:$O,pos!D22),)</f>
        <v>1297</v>
      </c>
      <c r="E22" s="23">
        <f>IFERROR(HLOOKUP("teff",[1]pl!$O:$O,pos!E22),)</f>
        <v>1207</v>
      </c>
      <c r="F22" s="23">
        <f>IFERROR(HLOOKUP("teff",[1]pl!$O:$O,pos!F22),)</f>
        <v>649</v>
      </c>
      <c r="G22" s="23">
        <f>IFERROR(HLOOKUP("teff",[1]pl!$O:$O,pos!G22),)</f>
        <v>677</v>
      </c>
      <c r="H22" s="23">
        <f>IFERROR(HLOOKUP("teff",[1]pl!$O:$O,pos!H22),)</f>
        <v>1</v>
      </c>
      <c r="I22" s="23">
        <f>IFERROR(HLOOKUP("teff",[1]pl!$O:$O,pos!I22),)</f>
        <v>279</v>
      </c>
      <c r="J22" s="23">
        <f>IFERROR(HLOOKUP("teff",[1]pl!$O:$O,pos!J22),)</f>
        <v>0</v>
      </c>
      <c r="K22" s="23">
        <f>IFERROR(HLOOKUP("teff",[1]pl!$O:$O,pos!K22),)</f>
        <v>1</v>
      </c>
      <c r="L22" s="23">
        <f>IFERROR(HLOOKUP("teff",[1]pl!$O:$O,pos!L22),)</f>
        <v>897</v>
      </c>
      <c r="M22" s="23">
        <f>IFERROR(HLOOKUP("teff",[1]pl!$O:$O,pos!M22),)</f>
        <v>0</v>
      </c>
      <c r="N22" s="23">
        <f>IFERROR(HLOOKUP("teff",[1]pl!$O:$O,pos!N22),)</f>
        <v>942</v>
      </c>
      <c r="O22" s="23">
        <f>IFERROR(HLOOKUP("teff",[1]pl!$O:$O,pos!O22),)</f>
        <v>0</v>
      </c>
      <c r="Q22" s="23">
        <f>IFERROR(HLOOKUP("teff",[1]pl!$O:$O,pos!Q22),)</f>
        <v>677</v>
      </c>
      <c r="R22" s="23">
        <f>IFERROR(HLOOKUP("teff",[1]pl!$O:$O,pos!R22),)</f>
        <v>1014</v>
      </c>
      <c r="S22" s="23">
        <f>IFERROR(HLOOKUP("teff",[1]pl!$O:$O,pos!S22),)</f>
        <v>0</v>
      </c>
      <c r="T22" s="23">
        <f>IFERROR(HLOOKUP("teff",[1]pl!$O:$O,pos!T22),)</f>
        <v>252</v>
      </c>
      <c r="U22" s="23">
        <f>IFERROR(HLOOKUP("teff",[1]pl!$O:$O,pos!U22),)</f>
        <v>1053</v>
      </c>
      <c r="V22" s="23">
        <f>IFERROR(HLOOKUP("teff",[1]pl!$O:$O,pos!V22),)</f>
        <v>930</v>
      </c>
      <c r="W22" s="23">
        <f>IFERROR(HLOOKUP("teff",[1]pl!$O:$O,pos!W22),)</f>
        <v>1034</v>
      </c>
      <c r="X22" s="23">
        <f>IFERROR(HLOOKUP("teff",[1]pl!$O:$O,pos!X22),)</f>
        <v>331</v>
      </c>
      <c r="Y22" s="23">
        <f>IFERROR(HLOOKUP("teff",[1]pl!$O:$O,pos!Y22),)</f>
        <v>786</v>
      </c>
      <c r="Z22" s="23">
        <f>IFERROR(HLOOKUP("teff",[1]pl!$O:$O,pos!Z22),)</f>
        <v>59</v>
      </c>
      <c r="AA22" s="23">
        <f>IFERROR(HLOOKUP("teff",[1]pl!$O:$O,pos!AA22),)</f>
        <v>736</v>
      </c>
      <c r="AB22" s="23">
        <f>IFERROR(HLOOKUP("teff",[1]pl!$O:$O,pos!AB22),)</f>
        <v>1157</v>
      </c>
      <c r="AC22" s="23">
        <f>IFERROR(HLOOKUP("teff",[1]pl!$O:$O,pos!AC22),)</f>
        <v>1422</v>
      </c>
      <c r="AD22" s="23">
        <f>IFERROR(HLOOKUP("teff",[1]pl!$O:$O,pos!AD22),)</f>
        <v>1</v>
      </c>
      <c r="AE22" s="23">
        <f>IFERROR(HLOOKUP("teff",[1]pl!$O:$O,pos!AE22),)</f>
        <v>793</v>
      </c>
    </row>
    <row r="23" spans="1:31" x14ac:dyDescent="0.25">
      <c r="A23" s="23">
        <f>IFERROR(HLOOKUP("teff",[1]pl!$O:$O,pos!A23),)</f>
        <v>0</v>
      </c>
      <c r="B23" s="23">
        <f>IFERROR(HLOOKUP("teff",[1]pl!$O:$O,pos!B23),)</f>
        <v>0</v>
      </c>
      <c r="C23" s="23">
        <f>IFERROR(HLOOKUP("teff",[1]pl!$O:$O,pos!C23),)</f>
        <v>388</v>
      </c>
      <c r="D23" s="23">
        <f>IFERROR(HLOOKUP("teff",[1]pl!$O:$O,pos!D23),)</f>
        <v>0</v>
      </c>
      <c r="E23" s="23">
        <f>IFERROR(HLOOKUP("teff",[1]pl!$O:$O,pos!E23),)</f>
        <v>0</v>
      </c>
      <c r="F23" s="23">
        <f>IFERROR(HLOOKUP("teff",[1]pl!$O:$O,pos!F23),)</f>
        <v>1</v>
      </c>
      <c r="G23" s="23">
        <f>IFERROR(HLOOKUP("teff",[1]pl!$O:$O,pos!G23),)</f>
        <v>0</v>
      </c>
      <c r="H23" s="23">
        <f>IFERROR(HLOOKUP("teff",[1]pl!$O:$O,pos!H23),)</f>
        <v>438</v>
      </c>
      <c r="I23" s="23">
        <f>IFERROR(HLOOKUP("teff",[1]pl!$O:$O,pos!I23),)</f>
        <v>584</v>
      </c>
      <c r="J23" s="23">
        <f>IFERROR(HLOOKUP("teff",[1]pl!$O:$O,pos!J23),)</f>
        <v>0</v>
      </c>
      <c r="K23" s="23">
        <f>IFERROR(HLOOKUP("teff",[1]pl!$O:$O,pos!K23),)</f>
        <v>0</v>
      </c>
      <c r="L23" s="23">
        <f>IFERROR(HLOOKUP("teff",[1]pl!$O:$O,pos!L23),)</f>
        <v>0</v>
      </c>
      <c r="M23" s="23">
        <f>IFERROR(HLOOKUP("teff",[1]pl!$O:$O,pos!M23),)</f>
        <v>0</v>
      </c>
      <c r="N23" s="23">
        <f>IFERROR(HLOOKUP("teff",[1]pl!$O:$O,pos!N23),)</f>
        <v>0</v>
      </c>
      <c r="O23" s="23">
        <f>IFERROR(HLOOKUP("teff",[1]pl!$O:$O,pos!O23),)</f>
        <v>0</v>
      </c>
      <c r="Q23" s="23">
        <f>IFERROR(HLOOKUP("teff",[1]pl!$O:$O,pos!Q23),)</f>
        <v>1031</v>
      </c>
      <c r="R23" s="23">
        <f>IFERROR(HLOOKUP("teff",[1]pl!$O:$O,pos!R23),)</f>
        <v>1</v>
      </c>
      <c r="S23" s="23">
        <f>IFERROR(HLOOKUP("teff",[1]pl!$O:$O,pos!S23),)</f>
        <v>0</v>
      </c>
      <c r="T23" s="23">
        <f>IFERROR(HLOOKUP("teff",[1]pl!$O:$O,pos!T23),)</f>
        <v>249</v>
      </c>
      <c r="U23" s="23">
        <f>IFERROR(HLOOKUP("teff",[1]pl!$O:$O,pos!U23),)</f>
        <v>0</v>
      </c>
      <c r="V23" s="23">
        <f>IFERROR(HLOOKUP("teff",[1]pl!$O:$O,pos!V23),)</f>
        <v>1022</v>
      </c>
      <c r="W23" s="23">
        <f>IFERROR(HLOOKUP("teff",[1]pl!$O:$O,pos!W23),)</f>
        <v>434</v>
      </c>
      <c r="X23" s="23">
        <f>IFERROR(HLOOKUP("teff",[1]pl!$O:$O,pos!X23),)</f>
        <v>762</v>
      </c>
      <c r="Y23" s="23">
        <f>IFERROR(HLOOKUP("teff",[1]pl!$O:$O,pos!Y23),)</f>
        <v>141</v>
      </c>
      <c r="Z23" s="23">
        <f>IFERROR(HLOOKUP("teff",[1]pl!$O:$O,pos!Z23),)</f>
        <v>0</v>
      </c>
      <c r="AA23" s="23">
        <f>IFERROR(HLOOKUP("teff",[1]pl!$O:$O,pos!AA23),)</f>
        <v>761</v>
      </c>
      <c r="AB23" s="23">
        <f>IFERROR(HLOOKUP("teff",[1]pl!$O:$O,pos!AB23),)</f>
        <v>0</v>
      </c>
      <c r="AC23" s="23">
        <f>IFERROR(HLOOKUP("teff",[1]pl!$O:$O,pos!AC23),)</f>
        <v>1</v>
      </c>
      <c r="AD23" s="23">
        <f>IFERROR(HLOOKUP("teff",[1]pl!$O:$O,pos!AD23),)</f>
        <v>0</v>
      </c>
      <c r="AE23" s="23">
        <f>IFERROR(HLOOKUP("teff",[1]pl!$O:$O,pos!AE23),)</f>
        <v>0</v>
      </c>
    </row>
    <row r="24" spans="1:31" x14ac:dyDescent="0.25">
      <c r="A24" s="23">
        <f>IFERROR(HLOOKUP("teff",[1]pl!$O:$O,pos!A24),)</f>
        <v>0</v>
      </c>
      <c r="B24" s="23">
        <f>IFERROR(HLOOKUP("teff",[1]pl!$O:$O,pos!B24),)</f>
        <v>1116</v>
      </c>
      <c r="C24" s="23">
        <f>IFERROR(HLOOKUP("teff",[1]pl!$O:$O,pos!C24),)</f>
        <v>1</v>
      </c>
      <c r="D24" s="23">
        <f>IFERROR(HLOOKUP("teff",[1]pl!$O:$O,pos!D24),)</f>
        <v>0</v>
      </c>
      <c r="E24" s="23">
        <f>IFERROR(HLOOKUP("teff",[1]pl!$O:$O,pos!E24),)</f>
        <v>0</v>
      </c>
      <c r="F24" s="23">
        <f>IFERROR(HLOOKUP("teff",[1]pl!$O:$O,pos!F24),)</f>
        <v>0</v>
      </c>
      <c r="G24" s="23">
        <f>IFERROR(HLOOKUP("teff",[1]pl!$O:$O,pos!G24),)</f>
        <v>0</v>
      </c>
      <c r="H24" s="23">
        <f>IFERROR(HLOOKUP("teff",[1]pl!$O:$O,pos!H24),)</f>
        <v>0</v>
      </c>
      <c r="I24" s="23">
        <f>IFERROR(HLOOKUP("teff",[1]pl!$O:$O,pos!I24),)</f>
        <v>0</v>
      </c>
      <c r="J24" s="23">
        <f>IFERROR(HLOOKUP("teff",[1]pl!$O:$O,pos!J24),)</f>
        <v>1131</v>
      </c>
      <c r="K24" s="23">
        <f>IFERROR(HLOOKUP("teff",[1]pl!$O:$O,pos!K24),)</f>
        <v>0</v>
      </c>
      <c r="L24" s="23">
        <f>IFERROR(HLOOKUP("teff",[1]pl!$O:$O,pos!L24),)</f>
        <v>1</v>
      </c>
      <c r="M24" s="23">
        <f>IFERROR(HLOOKUP("teff",[1]pl!$O:$O,pos!M24),)</f>
        <v>0</v>
      </c>
      <c r="N24" s="23">
        <f>IFERROR(HLOOKUP("teff",[1]pl!$O:$O,pos!N24),)</f>
        <v>1</v>
      </c>
      <c r="O24" s="23">
        <f>IFERROR(HLOOKUP("teff",[1]pl!$O:$O,pos!O24),)</f>
        <v>0</v>
      </c>
      <c r="Q24" s="23">
        <f>IFERROR(HLOOKUP("teff",[1]pl!$O:$O,pos!Q24),)</f>
        <v>0</v>
      </c>
      <c r="R24" s="23">
        <f>IFERROR(HLOOKUP("teff",[1]pl!$O:$O,pos!R24),)</f>
        <v>0</v>
      </c>
      <c r="S24" s="23">
        <f>IFERROR(HLOOKUP("teff",[1]pl!$O:$O,pos!S24),)</f>
        <v>208</v>
      </c>
      <c r="T24" s="23">
        <f>IFERROR(HLOOKUP("teff",[1]pl!$O:$O,pos!T24),)</f>
        <v>1</v>
      </c>
      <c r="U24" s="23">
        <f>IFERROR(HLOOKUP("teff",[1]pl!$O:$O,pos!U24),)</f>
        <v>0</v>
      </c>
      <c r="V24" s="23">
        <f>IFERROR(HLOOKUP("teff",[1]pl!$O:$O,pos!V24),)</f>
        <v>0</v>
      </c>
      <c r="W24" s="23">
        <f>IFERROR(HLOOKUP("teff",[1]pl!$O:$O,pos!W24),)</f>
        <v>680</v>
      </c>
      <c r="X24" s="23">
        <f>IFERROR(HLOOKUP("teff",[1]pl!$O:$O,pos!X24),)</f>
        <v>0</v>
      </c>
      <c r="Y24" s="23">
        <f>IFERROR(HLOOKUP("teff",[1]pl!$O:$O,pos!Y24),)</f>
        <v>550</v>
      </c>
      <c r="Z24" s="23">
        <f>IFERROR(HLOOKUP("teff",[1]pl!$O:$O,pos!Z24),)</f>
        <v>0</v>
      </c>
      <c r="AA24" s="23">
        <f>IFERROR(HLOOKUP("teff",[1]pl!$O:$O,pos!AA24),)</f>
        <v>0</v>
      </c>
      <c r="AB24" s="23">
        <f>IFERROR(HLOOKUP("teff",[1]pl!$O:$O,pos!AB24),)</f>
        <v>0</v>
      </c>
      <c r="AC24" s="23">
        <f>IFERROR(HLOOKUP("teff",[1]pl!$O:$O,pos!AC24),)</f>
        <v>0</v>
      </c>
      <c r="AD24" s="23">
        <f>IFERROR(HLOOKUP("teff",[1]pl!$O:$O,pos!AD24),)</f>
        <v>1081</v>
      </c>
      <c r="AE24" s="23">
        <f>IFERROR(HLOOKUP("teff",[1]pl!$O:$O,pos!AE24),)</f>
        <v>0</v>
      </c>
    </row>
    <row r="25" spans="1:31" x14ac:dyDescent="0.25">
      <c r="A25" s="23">
        <f>IFERROR(HLOOKUP("teff",[1]pl!$O:$O,pos!A25),)</f>
        <v>1072</v>
      </c>
      <c r="B25" s="23">
        <f>IFERROR(HLOOKUP("teff",[1]pl!$O:$O,pos!B25),)</f>
        <v>143</v>
      </c>
      <c r="C25" s="23">
        <f>IFERROR(HLOOKUP("teff",[1]pl!$O:$O,pos!C25),)</f>
        <v>0</v>
      </c>
      <c r="D25" s="23">
        <f>IFERROR(HLOOKUP("teff",[1]pl!$O:$O,pos!D25),)</f>
        <v>1</v>
      </c>
      <c r="E25" s="23">
        <f>IFERROR(HLOOKUP("teff",[1]pl!$O:$O,pos!E25),)</f>
        <v>0</v>
      </c>
      <c r="F25" s="23">
        <f>IFERROR(HLOOKUP("teff",[1]pl!$O:$O,pos!F25),)</f>
        <v>0</v>
      </c>
      <c r="G25" s="23">
        <f>IFERROR(HLOOKUP("teff",[1]pl!$O:$O,pos!G25),)</f>
        <v>365</v>
      </c>
      <c r="H25" s="23">
        <f>IFERROR(HLOOKUP("teff",[1]pl!$O:$O,pos!H25),)</f>
        <v>264</v>
      </c>
      <c r="I25" s="23">
        <f>IFERROR(HLOOKUP("teff",[1]pl!$O:$O,pos!I25),)</f>
        <v>940</v>
      </c>
      <c r="J25" s="23">
        <f>IFERROR(HLOOKUP("teff",[1]pl!$O:$O,pos!J25),)</f>
        <v>0</v>
      </c>
      <c r="K25" s="23">
        <f>IFERROR(HLOOKUP("teff",[1]pl!$O:$O,pos!K25),)</f>
        <v>1266</v>
      </c>
      <c r="L25" s="23">
        <f>IFERROR(HLOOKUP("teff",[1]pl!$O:$O,pos!L25),)</f>
        <v>1063</v>
      </c>
      <c r="M25" s="23">
        <f>IFERROR(HLOOKUP("teff",[1]pl!$O:$O,pos!M25),)</f>
        <v>488</v>
      </c>
      <c r="N25" s="23">
        <f>IFERROR(HLOOKUP("teff",[1]pl!$O:$O,pos!N25),)</f>
        <v>1028</v>
      </c>
      <c r="O25" s="23">
        <f>IFERROR(HLOOKUP("teff",[1]pl!$O:$O,pos!O25),)</f>
        <v>1</v>
      </c>
      <c r="Q25" s="23">
        <f>IFERROR(HLOOKUP("teff",[1]pl!$O:$O,pos!Q25),)</f>
        <v>0</v>
      </c>
      <c r="R25" s="23">
        <f>IFERROR(HLOOKUP("teff",[1]pl!$O:$O,pos!R25),)</f>
        <v>685</v>
      </c>
      <c r="S25" s="23">
        <f>IFERROR(HLOOKUP("teff",[1]pl!$O:$O,pos!S25),)</f>
        <v>0</v>
      </c>
      <c r="T25" s="23">
        <f>IFERROR(HLOOKUP("teff",[1]pl!$O:$O,pos!T25),)</f>
        <v>276</v>
      </c>
      <c r="U25" s="23">
        <f>IFERROR(HLOOKUP("teff",[1]pl!$O:$O,pos!U25),)</f>
        <v>1036</v>
      </c>
      <c r="V25" s="23">
        <f>IFERROR(HLOOKUP("teff",[1]pl!$O:$O,pos!V25),)</f>
        <v>0</v>
      </c>
      <c r="W25" s="23">
        <f>IFERROR(HLOOKUP("teff",[1]pl!$O:$O,pos!W25),)</f>
        <v>0</v>
      </c>
      <c r="X25" s="23">
        <f>IFERROR(HLOOKUP("teff",[1]pl!$O:$O,pos!X25),)</f>
        <v>1216</v>
      </c>
      <c r="Y25" s="23">
        <f>IFERROR(HLOOKUP("teff",[1]pl!$O:$O,pos!Y25),)</f>
        <v>674</v>
      </c>
      <c r="Z25" s="23">
        <f>IFERROR(HLOOKUP("teff",[1]pl!$O:$O,pos!Z25),)</f>
        <v>222</v>
      </c>
      <c r="AA25" s="23">
        <f>IFERROR(HLOOKUP("teff",[1]pl!$O:$O,pos!AA25),)</f>
        <v>722</v>
      </c>
      <c r="AB25" s="23">
        <f>IFERROR(HLOOKUP("teff",[1]pl!$O:$O,pos!AB25),)</f>
        <v>699</v>
      </c>
      <c r="AC25" s="23">
        <f>IFERROR(HLOOKUP("teff",[1]pl!$O:$O,pos!AC25),)</f>
        <v>232</v>
      </c>
      <c r="AD25" s="23">
        <f>IFERROR(HLOOKUP("teff",[1]pl!$O:$O,pos!AD25),)</f>
        <v>1</v>
      </c>
      <c r="AE25" s="23">
        <f>IFERROR(HLOOKUP("teff",[1]pl!$O:$O,pos!AE25),)</f>
        <v>697</v>
      </c>
    </row>
    <row r="26" spans="1:31" x14ac:dyDescent="0.25">
      <c r="A26" s="23">
        <f>IFERROR(HLOOKUP("teff",[1]pl!$O:$O,pos!A26),)</f>
        <v>0</v>
      </c>
      <c r="B26" s="23">
        <f>IFERROR(HLOOKUP("teff",[1]pl!$O:$O,pos!B26),)</f>
        <v>773</v>
      </c>
      <c r="C26" s="23">
        <f>IFERROR(HLOOKUP("teff",[1]pl!$O:$O,pos!C26),)</f>
        <v>225</v>
      </c>
      <c r="D26" s="23">
        <f>IFERROR(HLOOKUP("teff",[1]pl!$O:$O,pos!D26),)</f>
        <v>0</v>
      </c>
      <c r="E26" s="23">
        <f>IFERROR(HLOOKUP("teff",[1]pl!$O:$O,pos!E26),)</f>
        <v>0</v>
      </c>
      <c r="F26" s="23">
        <f>IFERROR(HLOOKUP("teff",[1]pl!$O:$O,pos!F26),)</f>
        <v>439</v>
      </c>
      <c r="G26" s="23">
        <f>IFERROR(HLOOKUP("teff",[1]pl!$O:$O,pos!G26),)</f>
        <v>1105</v>
      </c>
      <c r="H26" s="23">
        <f>IFERROR(HLOOKUP("teff",[1]pl!$O:$O,pos!H26),)</f>
        <v>0</v>
      </c>
      <c r="I26" s="23">
        <f>IFERROR(HLOOKUP("teff",[1]pl!$O:$O,pos!I26),)</f>
        <v>1211</v>
      </c>
      <c r="J26" s="23">
        <f>IFERROR(HLOOKUP("teff",[1]pl!$O:$O,pos!J26),)</f>
        <v>899</v>
      </c>
      <c r="K26" s="23">
        <f>IFERROR(HLOOKUP("teff",[1]pl!$O:$O,pos!K26),)</f>
        <v>414</v>
      </c>
      <c r="L26" s="23">
        <f>IFERROR(HLOOKUP("teff",[1]pl!$O:$O,pos!L26),)</f>
        <v>589</v>
      </c>
      <c r="M26" s="23">
        <f>IFERROR(HLOOKUP("teff",[1]pl!$O:$O,pos!M26),)</f>
        <v>1180</v>
      </c>
      <c r="N26" s="23">
        <f>IFERROR(HLOOKUP("teff",[1]pl!$O:$O,pos!N26),)</f>
        <v>1106</v>
      </c>
      <c r="O26" s="23">
        <f>IFERROR(HLOOKUP("teff",[1]pl!$O:$O,pos!O26),)</f>
        <v>0</v>
      </c>
      <c r="Q26" s="23">
        <f>IFERROR(HLOOKUP("teff",[1]pl!$O:$O,pos!Q26),)</f>
        <v>425</v>
      </c>
      <c r="R26" s="23">
        <f>IFERROR(HLOOKUP("teff",[1]pl!$O:$O,pos!R26),)</f>
        <v>0</v>
      </c>
      <c r="S26" s="23">
        <f>IFERROR(HLOOKUP("teff",[1]pl!$O:$O,pos!S26),)</f>
        <v>658</v>
      </c>
      <c r="T26" s="23">
        <f>IFERROR(HLOOKUP("teff",[1]pl!$O:$O,pos!T26),)</f>
        <v>452</v>
      </c>
      <c r="U26" s="23">
        <f>IFERROR(HLOOKUP("teff",[1]pl!$O:$O,pos!U26),)</f>
        <v>0</v>
      </c>
      <c r="V26" s="23">
        <f>IFERROR(HLOOKUP("teff",[1]pl!$O:$O,pos!V26),)</f>
        <v>1</v>
      </c>
      <c r="W26" s="23">
        <f>IFERROR(HLOOKUP("teff",[1]pl!$O:$O,pos!W26),)</f>
        <v>800</v>
      </c>
      <c r="X26" s="23">
        <f>IFERROR(HLOOKUP("teff",[1]pl!$O:$O,pos!X26),)</f>
        <v>0</v>
      </c>
      <c r="Y26" s="23">
        <f>IFERROR(HLOOKUP("teff",[1]pl!$O:$O,pos!Y26),)</f>
        <v>568</v>
      </c>
      <c r="Z26" s="23">
        <f>IFERROR(HLOOKUP("teff",[1]pl!$O:$O,pos!Z26),)</f>
        <v>0</v>
      </c>
      <c r="AA26" s="23">
        <f>IFERROR(HLOOKUP("teff",[1]pl!$O:$O,pos!AA26),)</f>
        <v>1215</v>
      </c>
      <c r="AB26" s="23">
        <f>IFERROR(HLOOKUP("teff",[1]pl!$O:$O,pos!AB26),)</f>
        <v>143</v>
      </c>
      <c r="AC26" s="23">
        <f>IFERROR(HLOOKUP("teff",[1]pl!$O:$O,pos!AC26),)</f>
        <v>1238</v>
      </c>
      <c r="AD26" s="23">
        <f>IFERROR(HLOOKUP("teff",[1]pl!$O:$O,pos!AD26),)</f>
        <v>0</v>
      </c>
      <c r="AE26" s="23">
        <f>IFERROR(HLOOKUP("teff",[1]pl!$O:$O,pos!AE26),)</f>
        <v>1298</v>
      </c>
    </row>
    <row r="27" spans="1:31" x14ac:dyDescent="0.25">
      <c r="A27" s="23">
        <f>IFERROR(HLOOKUP("teff",[1]pl!$O:$O,pos!A27),)</f>
        <v>0</v>
      </c>
      <c r="B27" s="23">
        <f>IFERROR(HLOOKUP("teff",[1]pl!$O:$O,pos!B27),)</f>
        <v>309</v>
      </c>
      <c r="C27" s="23">
        <f>IFERROR(HLOOKUP("teff",[1]pl!$O:$O,pos!C27),)</f>
        <v>0</v>
      </c>
      <c r="D27" s="23">
        <f>IFERROR(HLOOKUP("teff",[1]pl!$O:$O,pos!D27),)</f>
        <v>771</v>
      </c>
      <c r="E27" s="23">
        <f>IFERROR(HLOOKUP("teff",[1]pl!$O:$O,pos!E27),)</f>
        <v>1</v>
      </c>
      <c r="F27" s="23">
        <f>IFERROR(HLOOKUP("teff",[1]pl!$O:$O,pos!F27),)</f>
        <v>0</v>
      </c>
      <c r="G27" s="23">
        <f>IFERROR(HLOOKUP("teff",[1]pl!$O:$O,pos!G27),)</f>
        <v>1</v>
      </c>
      <c r="H27" s="23">
        <f>IFERROR(HLOOKUP("teff",[1]pl!$O:$O,pos!H27),)</f>
        <v>0</v>
      </c>
      <c r="I27" s="23">
        <f>IFERROR(HLOOKUP("teff",[1]pl!$O:$O,pos!I27),)</f>
        <v>1117</v>
      </c>
      <c r="J27" s="23">
        <f>IFERROR(HLOOKUP("teff",[1]pl!$O:$O,pos!J27),)</f>
        <v>1</v>
      </c>
      <c r="K27" s="23">
        <f>IFERROR(HLOOKUP("teff",[1]pl!$O:$O,pos!K27),)</f>
        <v>466</v>
      </c>
      <c r="L27" s="23">
        <f>IFERROR(HLOOKUP("teff",[1]pl!$O:$O,pos!L27),)</f>
        <v>1054</v>
      </c>
      <c r="M27" s="23">
        <f>IFERROR(HLOOKUP("teff",[1]pl!$O:$O,pos!M27),)</f>
        <v>333</v>
      </c>
      <c r="N27" s="23">
        <f>IFERROR(HLOOKUP("teff",[1]pl!$O:$O,pos!N27),)</f>
        <v>1</v>
      </c>
      <c r="O27" s="23">
        <f>IFERROR(HLOOKUP("teff",[1]pl!$O:$O,pos!O27),)</f>
        <v>0</v>
      </c>
      <c r="Q27" s="23">
        <f>IFERROR(HLOOKUP("teff",[1]pl!$O:$O,pos!Q27),)</f>
        <v>927</v>
      </c>
      <c r="R27" s="23">
        <f>IFERROR(HLOOKUP("teff",[1]pl!$O:$O,pos!R27),)</f>
        <v>1142</v>
      </c>
      <c r="S27" s="23">
        <f>IFERROR(HLOOKUP("teff",[1]pl!$O:$O,pos!S27),)</f>
        <v>523</v>
      </c>
      <c r="T27" s="23">
        <f>IFERROR(HLOOKUP("teff",[1]pl!$O:$O,pos!T27),)</f>
        <v>1020</v>
      </c>
      <c r="U27" s="23">
        <f>IFERROR(HLOOKUP("teff",[1]pl!$O:$O,pos!U27),)</f>
        <v>311</v>
      </c>
      <c r="V27" s="23">
        <f>IFERROR(HLOOKUP("teff",[1]pl!$O:$O,pos!V27),)</f>
        <v>990</v>
      </c>
      <c r="W27" s="23">
        <f>IFERROR(HLOOKUP("teff",[1]pl!$O:$O,pos!W27),)</f>
        <v>1</v>
      </c>
      <c r="X27" s="23">
        <f>IFERROR(HLOOKUP("teff",[1]pl!$O:$O,pos!X27),)</f>
        <v>1295</v>
      </c>
      <c r="Y27" s="23">
        <f>IFERROR(HLOOKUP("teff",[1]pl!$O:$O,pos!Y27),)</f>
        <v>671</v>
      </c>
      <c r="Z27" s="23">
        <f>IFERROR(HLOOKUP("teff",[1]pl!$O:$O,pos!Z27),)</f>
        <v>0</v>
      </c>
      <c r="AA27" s="23">
        <f>IFERROR(HLOOKUP("teff",[1]pl!$O:$O,pos!AA27),)</f>
        <v>1049</v>
      </c>
      <c r="AB27" s="23">
        <f>IFERROR(HLOOKUP("teff",[1]pl!$O:$O,pos!AB27),)</f>
        <v>876</v>
      </c>
      <c r="AC27" s="23">
        <f>IFERROR(HLOOKUP("teff",[1]pl!$O:$O,pos!AC27),)</f>
        <v>829</v>
      </c>
      <c r="AD27" s="23">
        <f>IFERROR(HLOOKUP("teff",[1]pl!$O:$O,pos!AD27),)</f>
        <v>832</v>
      </c>
      <c r="AE27" s="23">
        <f>IFERROR(HLOOKUP("teff",[1]pl!$O:$O,pos!AE27),)</f>
        <v>1258</v>
      </c>
    </row>
    <row r="28" spans="1:31" x14ac:dyDescent="0.25">
      <c r="A28" s="23">
        <f>IFERROR(HLOOKUP("teff",[1]pl!$O:$O,pos!A28),)</f>
        <v>0</v>
      </c>
      <c r="B28" s="23">
        <f>IFERROR(HLOOKUP("teff",[1]pl!$O:$O,pos!B28),)</f>
        <v>0</v>
      </c>
      <c r="C28" s="23">
        <f>IFERROR(HLOOKUP("teff",[1]pl!$O:$O,pos!C28),)</f>
        <v>0</v>
      </c>
      <c r="D28" s="23">
        <f>IFERROR(HLOOKUP("teff",[1]pl!$O:$O,pos!D28),)</f>
        <v>1046</v>
      </c>
      <c r="E28" s="23">
        <f>IFERROR(HLOOKUP("teff",[1]pl!$O:$O,pos!E28),)</f>
        <v>0</v>
      </c>
      <c r="F28" s="23">
        <f>IFERROR(HLOOKUP("teff",[1]pl!$O:$O,pos!F28),)</f>
        <v>1539</v>
      </c>
      <c r="G28" s="23">
        <f>IFERROR(HLOOKUP("teff",[1]pl!$O:$O,pos!G28),)</f>
        <v>53</v>
      </c>
      <c r="H28" s="23">
        <f>IFERROR(HLOOKUP("teff",[1]pl!$O:$O,pos!H28),)</f>
        <v>0</v>
      </c>
      <c r="I28" s="23">
        <f>IFERROR(HLOOKUP("teff",[1]pl!$O:$O,pos!I28),)</f>
        <v>514</v>
      </c>
      <c r="J28" s="23">
        <f>IFERROR(HLOOKUP("teff",[1]pl!$O:$O,pos!J28),)</f>
        <v>1147</v>
      </c>
      <c r="K28" s="23">
        <f>IFERROR(HLOOKUP("teff",[1]pl!$O:$O,pos!K28),)</f>
        <v>451</v>
      </c>
      <c r="L28" s="23">
        <f>IFERROR(HLOOKUP("teff",[1]pl!$O:$O,pos!L28),)</f>
        <v>0</v>
      </c>
      <c r="M28" s="23">
        <f>IFERROR(HLOOKUP("teff",[1]pl!$O:$O,pos!M28),)</f>
        <v>1075</v>
      </c>
      <c r="N28" s="23">
        <f>IFERROR(HLOOKUP("teff",[1]pl!$O:$O,pos!N28),)</f>
        <v>0</v>
      </c>
      <c r="O28" s="23">
        <f>IFERROR(HLOOKUP("teff",[1]pl!$O:$O,pos!O28),)</f>
        <v>447</v>
      </c>
      <c r="Q28" s="23">
        <f>IFERROR(HLOOKUP("teff",[1]pl!$O:$O,pos!Q28),)</f>
        <v>328</v>
      </c>
      <c r="R28" s="23">
        <f>IFERROR(HLOOKUP("teff",[1]pl!$O:$O,pos!R28),)</f>
        <v>192</v>
      </c>
      <c r="S28" s="23">
        <f>IFERROR(HLOOKUP("teff",[1]pl!$O:$O,pos!S28),)</f>
        <v>0</v>
      </c>
      <c r="T28" s="23">
        <f>IFERROR(HLOOKUP("teff",[1]pl!$O:$O,pos!T28),)</f>
        <v>0</v>
      </c>
      <c r="U28" s="23">
        <f>IFERROR(HLOOKUP("teff",[1]pl!$O:$O,pos!U28),)</f>
        <v>0</v>
      </c>
      <c r="V28" s="23">
        <f>IFERROR(HLOOKUP("teff",[1]pl!$O:$O,pos!V28),)</f>
        <v>934</v>
      </c>
      <c r="W28" s="23">
        <f>IFERROR(HLOOKUP("teff",[1]pl!$O:$O,pos!W28),)</f>
        <v>1006</v>
      </c>
      <c r="X28" s="23">
        <f>IFERROR(HLOOKUP("teff",[1]pl!$O:$O,pos!X28),)</f>
        <v>861</v>
      </c>
      <c r="Y28" s="23">
        <f>IFERROR(HLOOKUP("teff",[1]pl!$O:$O,pos!Y28),)</f>
        <v>0</v>
      </c>
      <c r="Z28" s="23">
        <f>IFERROR(HLOOKUP("teff",[1]pl!$O:$O,pos!Z28),)</f>
        <v>1</v>
      </c>
      <c r="AA28" s="23">
        <f>IFERROR(HLOOKUP("teff",[1]pl!$O:$O,pos!AA28),)</f>
        <v>0</v>
      </c>
      <c r="AB28" s="23">
        <f>IFERROR(HLOOKUP("teff",[1]pl!$O:$O,pos!AB28),)</f>
        <v>1365</v>
      </c>
      <c r="AC28" s="23">
        <f>IFERROR(HLOOKUP("teff",[1]pl!$O:$O,pos!AC28),)</f>
        <v>0</v>
      </c>
      <c r="AD28" s="23">
        <f>IFERROR(HLOOKUP("teff",[1]pl!$O:$O,pos!AD28),)</f>
        <v>190</v>
      </c>
      <c r="AE28" s="23">
        <f>IFERROR(HLOOKUP("teff",[1]pl!$O:$O,pos!AE28),)</f>
        <v>803</v>
      </c>
    </row>
    <row r="29" spans="1:31" x14ac:dyDescent="0.25">
      <c r="A29" s="23">
        <f>IFERROR(HLOOKUP("teff",[1]pl!$O:$O,pos!A29),)</f>
        <v>980</v>
      </c>
      <c r="B29" s="23">
        <f>IFERROR(HLOOKUP("teff",[1]pl!$O:$O,pos!B29),)</f>
        <v>0</v>
      </c>
      <c r="C29" s="23">
        <f>IFERROR(HLOOKUP("teff",[1]pl!$O:$O,pos!C29),)</f>
        <v>1297</v>
      </c>
      <c r="D29" s="23">
        <f>IFERROR(HLOOKUP("teff",[1]pl!$O:$O,pos!D29),)</f>
        <v>524</v>
      </c>
      <c r="E29" s="23">
        <f>IFERROR(HLOOKUP("teff",[1]pl!$O:$O,pos!E29),)</f>
        <v>0</v>
      </c>
      <c r="F29" s="23">
        <f>IFERROR(HLOOKUP("teff",[1]pl!$O:$O,pos!F29),)</f>
        <v>0</v>
      </c>
      <c r="G29" s="23">
        <f>IFERROR(HLOOKUP("teff",[1]pl!$O:$O,pos!G29),)</f>
        <v>0</v>
      </c>
      <c r="H29" s="23">
        <f>IFERROR(HLOOKUP("teff",[1]pl!$O:$O,pos!H29),)</f>
        <v>1049</v>
      </c>
      <c r="I29" s="23">
        <f>IFERROR(HLOOKUP("teff",[1]pl!$O:$O,pos!I29),)</f>
        <v>1</v>
      </c>
      <c r="J29" s="23">
        <f>IFERROR(HLOOKUP("teff",[1]pl!$O:$O,pos!J29),)</f>
        <v>1064</v>
      </c>
      <c r="K29" s="23">
        <f>IFERROR(HLOOKUP("teff",[1]pl!$O:$O,pos!K29),)</f>
        <v>0</v>
      </c>
      <c r="L29" s="23">
        <f>IFERROR(HLOOKUP("teff",[1]pl!$O:$O,pos!L29),)</f>
        <v>928</v>
      </c>
      <c r="M29" s="23">
        <f>IFERROR(HLOOKUP("teff",[1]pl!$O:$O,pos!M29),)</f>
        <v>440</v>
      </c>
      <c r="N29" s="23">
        <f>IFERROR(HLOOKUP("teff",[1]pl!$O:$O,pos!N29),)</f>
        <v>1</v>
      </c>
      <c r="O29" s="23">
        <f>IFERROR(HLOOKUP("teff",[1]pl!$O:$O,pos!O29),)</f>
        <v>0</v>
      </c>
      <c r="Q29" s="23">
        <f>IFERROR(HLOOKUP("teff",[1]pl!$O:$O,pos!Q29),)</f>
        <v>0</v>
      </c>
      <c r="R29" s="23">
        <f>IFERROR(HLOOKUP("teff",[1]pl!$O:$O,pos!R29),)</f>
        <v>0</v>
      </c>
      <c r="S29" s="23">
        <f>IFERROR(HLOOKUP("teff",[1]pl!$O:$O,pos!S29),)</f>
        <v>0</v>
      </c>
      <c r="T29" s="23">
        <f>IFERROR(HLOOKUP("teff",[1]pl!$O:$O,pos!T29),)</f>
        <v>0</v>
      </c>
      <c r="U29" s="23">
        <f>IFERROR(HLOOKUP("teff",[1]pl!$O:$O,pos!U29),)</f>
        <v>200</v>
      </c>
      <c r="V29" s="23">
        <f>IFERROR(HLOOKUP("teff",[1]pl!$O:$O,pos!V29),)</f>
        <v>0</v>
      </c>
      <c r="W29" s="23">
        <f>IFERROR(HLOOKUP("teff",[1]pl!$O:$O,pos!W29),)</f>
        <v>557</v>
      </c>
      <c r="X29" s="23">
        <f>IFERROR(HLOOKUP("teff",[1]pl!$O:$O,pos!X29),)</f>
        <v>1</v>
      </c>
      <c r="Y29" s="23">
        <f>IFERROR(HLOOKUP("teff",[1]pl!$O:$O,pos!Y29),)</f>
        <v>1453</v>
      </c>
      <c r="Z29" s="23">
        <f>IFERROR(HLOOKUP("teff",[1]pl!$O:$O,pos!Z29),)</f>
        <v>0</v>
      </c>
      <c r="AA29" s="23">
        <f>IFERROR(HLOOKUP("teff",[1]pl!$O:$O,pos!AA29),)</f>
        <v>1040</v>
      </c>
      <c r="AB29" s="23">
        <f>IFERROR(HLOOKUP("teff",[1]pl!$O:$O,pos!AB29),)</f>
        <v>0</v>
      </c>
      <c r="AC29" s="23">
        <f>IFERROR(HLOOKUP("teff",[1]pl!$O:$O,pos!AC29),)</f>
        <v>0</v>
      </c>
      <c r="AD29" s="23">
        <f>IFERROR(HLOOKUP("teff",[1]pl!$O:$O,pos!AD29),)</f>
        <v>0</v>
      </c>
      <c r="AE29" s="23">
        <f>IFERROR(HLOOKUP("teff",[1]pl!$O:$O,pos!AE29),)</f>
        <v>0</v>
      </c>
    </row>
    <row r="30" spans="1:31" x14ac:dyDescent="0.25">
      <c r="A30" s="23">
        <f>IFERROR(HLOOKUP("teff",[1]pl!$O:$O,pos!A30),)</f>
        <v>0</v>
      </c>
      <c r="B30" s="23">
        <f>IFERROR(HLOOKUP("teff",[1]pl!$O:$O,pos!B30),)</f>
        <v>1</v>
      </c>
      <c r="C30" s="23">
        <f>IFERROR(HLOOKUP("teff",[1]pl!$O:$O,pos!C30),)</f>
        <v>0</v>
      </c>
      <c r="D30" s="23">
        <f>IFERROR(HLOOKUP("teff",[1]pl!$O:$O,pos!D30),)</f>
        <v>0</v>
      </c>
      <c r="E30" s="23">
        <f>IFERROR(HLOOKUP("teff",[1]pl!$O:$O,pos!E30),)</f>
        <v>0</v>
      </c>
      <c r="F30" s="23">
        <f>IFERROR(HLOOKUP("teff",[1]pl!$O:$O,pos!F30),)</f>
        <v>0</v>
      </c>
      <c r="G30" s="23">
        <f>IFERROR(HLOOKUP("teff",[1]pl!$O:$O,pos!G30),)</f>
        <v>1297</v>
      </c>
      <c r="H30" s="23">
        <f>IFERROR(HLOOKUP("teff",[1]pl!$O:$O,pos!H30),)</f>
        <v>938</v>
      </c>
      <c r="I30" s="23">
        <f>IFERROR(HLOOKUP("teff",[1]pl!$O:$O,pos!I30),)</f>
        <v>731</v>
      </c>
      <c r="J30" s="23">
        <f>IFERROR(HLOOKUP("teff",[1]pl!$O:$O,pos!J30),)</f>
        <v>98</v>
      </c>
      <c r="K30" s="23">
        <f>IFERROR(HLOOKUP("teff",[1]pl!$O:$O,pos!K30),)</f>
        <v>0</v>
      </c>
      <c r="L30" s="23">
        <f>IFERROR(HLOOKUP("teff",[1]pl!$O:$O,pos!L30),)</f>
        <v>652</v>
      </c>
      <c r="M30" s="23">
        <f>IFERROR(HLOOKUP("teff",[1]pl!$O:$O,pos!M30),)</f>
        <v>485</v>
      </c>
      <c r="N30" s="23">
        <f>IFERROR(HLOOKUP("teff",[1]pl!$O:$O,pos!N30),)</f>
        <v>794</v>
      </c>
      <c r="O30" s="23">
        <f>IFERROR(HLOOKUP("teff",[1]pl!$O:$O,pos!O30),)</f>
        <v>1217</v>
      </c>
      <c r="Q30" s="23">
        <f>IFERROR(HLOOKUP("teff",[1]pl!$O:$O,pos!Q30),)</f>
        <v>1</v>
      </c>
      <c r="R30" s="23">
        <f>IFERROR(HLOOKUP("teff",[1]pl!$O:$O,pos!R30),)</f>
        <v>0</v>
      </c>
      <c r="S30" s="23">
        <f>IFERROR(HLOOKUP("teff",[1]pl!$O:$O,pos!S30),)</f>
        <v>533</v>
      </c>
      <c r="T30" s="23">
        <f>IFERROR(HLOOKUP("teff",[1]pl!$O:$O,pos!T30),)</f>
        <v>0</v>
      </c>
      <c r="U30" s="23">
        <f>IFERROR(HLOOKUP("teff",[1]pl!$O:$O,pos!U30),)</f>
        <v>1274</v>
      </c>
      <c r="V30" s="23">
        <f>IFERROR(HLOOKUP("teff",[1]pl!$O:$O,pos!V30),)</f>
        <v>1</v>
      </c>
      <c r="W30" s="23">
        <f>IFERROR(HLOOKUP("teff",[1]pl!$O:$O,pos!W30),)</f>
        <v>0</v>
      </c>
      <c r="X30" s="23">
        <f>IFERROR(HLOOKUP("teff",[1]pl!$O:$O,pos!X30),)</f>
        <v>1217</v>
      </c>
      <c r="Y30" s="23">
        <f>IFERROR(HLOOKUP("teff",[1]pl!$O:$O,pos!Y30),)</f>
        <v>226</v>
      </c>
      <c r="Z30" s="23">
        <f>IFERROR(HLOOKUP("teff",[1]pl!$O:$O,pos!Z30),)</f>
        <v>0</v>
      </c>
      <c r="AA30" s="23">
        <f>IFERROR(HLOOKUP("teff",[1]pl!$O:$O,pos!AA30),)</f>
        <v>690</v>
      </c>
      <c r="AB30" s="23">
        <f>IFERROR(HLOOKUP("teff",[1]pl!$O:$O,pos!AB30),)</f>
        <v>34</v>
      </c>
      <c r="AC30" s="23">
        <f>IFERROR(HLOOKUP("teff",[1]pl!$O:$O,pos!AC30),)</f>
        <v>1561</v>
      </c>
      <c r="AD30" s="23">
        <f>IFERROR(HLOOKUP("teff",[1]pl!$O:$O,pos!AD30),)</f>
        <v>1</v>
      </c>
      <c r="AE30" s="23">
        <f>IFERROR(HLOOKUP("teff",[1]pl!$O:$O,pos!AE30),)</f>
        <v>1059</v>
      </c>
    </row>
    <row r="31" spans="1:31" x14ac:dyDescent="0.25">
      <c r="A31" s="23">
        <f>IFERROR(HLOOKUP("teff",[1]pl!$O:$O,pos!A31),)</f>
        <v>0</v>
      </c>
      <c r="B31" s="23">
        <f>IFERROR(HLOOKUP("teff",[1]pl!$O:$O,pos!B31),)</f>
        <v>0</v>
      </c>
      <c r="C31" s="23">
        <f>IFERROR(HLOOKUP("teff",[1]pl!$O:$O,pos!C31),)</f>
        <v>6</v>
      </c>
      <c r="D31" s="23">
        <f>IFERROR(HLOOKUP("teff",[1]pl!$O:$O,pos!D31),)</f>
        <v>0</v>
      </c>
      <c r="E31" s="23">
        <f>IFERROR(HLOOKUP("teff",[1]pl!$O:$O,pos!E31),)</f>
        <v>1386</v>
      </c>
      <c r="F31" s="23">
        <f>IFERROR(HLOOKUP("teff",[1]pl!$O:$O,pos!F31),)</f>
        <v>1009</v>
      </c>
      <c r="G31" s="23">
        <f>IFERROR(HLOOKUP("teff",[1]pl!$O:$O,pos!G31),)</f>
        <v>0</v>
      </c>
      <c r="H31" s="23">
        <f>IFERROR(HLOOKUP("teff",[1]pl!$O:$O,pos!H31),)</f>
        <v>1405</v>
      </c>
      <c r="I31" s="23">
        <f>IFERROR(HLOOKUP("teff",[1]pl!$O:$O,pos!I31),)</f>
        <v>699</v>
      </c>
      <c r="J31" s="23">
        <f>IFERROR(HLOOKUP("teff",[1]pl!$O:$O,pos!J31),)</f>
        <v>670</v>
      </c>
      <c r="K31" s="23">
        <f>IFERROR(HLOOKUP("teff",[1]pl!$O:$O,pos!K31),)</f>
        <v>0</v>
      </c>
      <c r="L31" s="23">
        <f>IFERROR(HLOOKUP("teff",[1]pl!$O:$O,pos!L31),)</f>
        <v>0</v>
      </c>
      <c r="M31" s="23">
        <f>IFERROR(HLOOKUP("teff",[1]pl!$O:$O,pos!M31),)</f>
        <v>1053</v>
      </c>
      <c r="N31" s="23">
        <f>IFERROR(HLOOKUP("teff",[1]pl!$O:$O,pos!N31),)</f>
        <v>0</v>
      </c>
      <c r="O31" s="23">
        <f>IFERROR(HLOOKUP("teff",[1]pl!$O:$O,pos!O31),)</f>
        <v>0</v>
      </c>
      <c r="Q31" s="23">
        <f>IFERROR(HLOOKUP("teff",[1]pl!$O:$O,pos!Q31),)</f>
        <v>1</v>
      </c>
      <c r="R31" s="23">
        <f>IFERROR(HLOOKUP("teff",[1]pl!$O:$O,pos!R31),)</f>
        <v>0</v>
      </c>
      <c r="S31" s="23">
        <f>IFERROR(HLOOKUP("teff",[1]pl!$O:$O,pos!S31),)</f>
        <v>0</v>
      </c>
      <c r="T31" s="23">
        <f>IFERROR(HLOOKUP("teff",[1]pl!$O:$O,pos!T31),)</f>
        <v>0</v>
      </c>
      <c r="U31" s="23">
        <f>IFERROR(HLOOKUP("teff",[1]pl!$O:$O,pos!U31),)</f>
        <v>1139</v>
      </c>
      <c r="V31" s="23">
        <f>IFERROR(HLOOKUP("teff",[1]pl!$O:$O,pos!V31),)</f>
        <v>53</v>
      </c>
      <c r="W31" s="23">
        <f>IFERROR(HLOOKUP("teff",[1]pl!$O:$O,pos!W31),)</f>
        <v>1311</v>
      </c>
      <c r="X31" s="23">
        <f>IFERROR(HLOOKUP("teff",[1]pl!$O:$O,pos!X31),)</f>
        <v>0</v>
      </c>
      <c r="Y31" s="23">
        <f>IFERROR(HLOOKUP("teff",[1]pl!$O:$O,pos!Y31),)</f>
        <v>0</v>
      </c>
      <c r="Z31" s="23">
        <f>IFERROR(HLOOKUP("teff",[1]pl!$O:$O,pos!Z31),)</f>
        <v>0</v>
      </c>
      <c r="AA31" s="23">
        <f>IFERROR(HLOOKUP("teff",[1]pl!$O:$O,pos!AA31),)</f>
        <v>1</v>
      </c>
      <c r="AB31" s="23">
        <f>IFERROR(HLOOKUP("teff",[1]pl!$O:$O,pos!AB31),)</f>
        <v>1367</v>
      </c>
      <c r="AC31" s="23">
        <f>IFERROR(HLOOKUP("teff",[1]pl!$O:$O,pos!AC31),)</f>
        <v>1</v>
      </c>
      <c r="AD31" s="23">
        <f>IFERROR(HLOOKUP("teff",[1]pl!$O:$O,pos!AD31),)</f>
        <v>1</v>
      </c>
      <c r="AE31" s="23">
        <f>IFERROR(HLOOKUP("teff",[1]pl!$O:$O,pos!AE31),)</f>
        <v>1279</v>
      </c>
    </row>
    <row r="32" spans="1:31" x14ac:dyDescent="0.25">
      <c r="A32" s="23">
        <f>IFERROR(HLOOKUP("teff",[1]pl!$O:$O,pos!A32),)</f>
        <v>0</v>
      </c>
      <c r="B32" s="23">
        <f>IFERROR(HLOOKUP("teff",[1]pl!$O:$O,pos!B32),)</f>
        <v>635</v>
      </c>
      <c r="C32" s="23">
        <f>IFERROR(HLOOKUP("teff",[1]pl!$O:$O,pos!C32),)</f>
        <v>605</v>
      </c>
      <c r="D32" s="23">
        <f>IFERROR(HLOOKUP("teff",[1]pl!$O:$O,pos!D32),)</f>
        <v>928</v>
      </c>
      <c r="E32" s="23">
        <f>IFERROR(HLOOKUP("teff",[1]pl!$O:$O,pos!E32),)</f>
        <v>1386</v>
      </c>
      <c r="F32" s="23">
        <f>IFERROR(HLOOKUP("teff",[1]pl!$O:$O,pos!F32),)</f>
        <v>807</v>
      </c>
      <c r="G32" s="23">
        <f>IFERROR(HLOOKUP("teff",[1]pl!$O:$O,pos!G32),)</f>
        <v>0</v>
      </c>
      <c r="H32" s="23">
        <f>IFERROR(HLOOKUP("teff",[1]pl!$O:$O,pos!H32),)</f>
        <v>640</v>
      </c>
      <c r="I32" s="23">
        <f>IFERROR(HLOOKUP("teff",[1]pl!$O:$O,pos!I32),)</f>
        <v>1059</v>
      </c>
      <c r="J32" s="23">
        <f>IFERROR(HLOOKUP("teff",[1]pl!$O:$O,pos!J32),)</f>
        <v>600</v>
      </c>
      <c r="K32" s="23">
        <f>IFERROR(HLOOKUP("teff",[1]pl!$O:$O,pos!K32),)</f>
        <v>0</v>
      </c>
      <c r="L32" s="23">
        <f>IFERROR(HLOOKUP("teff",[1]pl!$O:$O,pos!L32),)</f>
        <v>724</v>
      </c>
      <c r="M32" s="23">
        <f>IFERROR(HLOOKUP("teff",[1]pl!$O:$O,pos!M32),)</f>
        <v>0</v>
      </c>
      <c r="N32" s="23">
        <f>IFERROR(HLOOKUP("teff",[1]pl!$O:$O,pos!N32),)</f>
        <v>304</v>
      </c>
      <c r="O32" s="23">
        <f>IFERROR(HLOOKUP("teff",[1]pl!$O:$O,pos!O32),)</f>
        <v>0</v>
      </c>
      <c r="Q32" s="23">
        <f>IFERROR(HLOOKUP("teff",[1]pl!$O:$O,pos!Q32),)</f>
        <v>0</v>
      </c>
      <c r="R32" s="23">
        <f>IFERROR(HLOOKUP("teff",[1]pl!$O:$O,pos!R32),)</f>
        <v>0</v>
      </c>
      <c r="S32" s="23">
        <f>IFERROR(HLOOKUP("teff",[1]pl!$O:$O,pos!S32),)</f>
        <v>1209</v>
      </c>
      <c r="T32" s="23">
        <f>IFERROR(HLOOKUP("teff",[1]pl!$O:$O,pos!T32),)</f>
        <v>0</v>
      </c>
      <c r="U32" s="23">
        <f>IFERROR(HLOOKUP("teff",[1]pl!$O:$O,pos!U32),)</f>
        <v>1106</v>
      </c>
      <c r="V32" s="23">
        <f>IFERROR(HLOOKUP("teff",[1]pl!$O:$O,pos!V32),)</f>
        <v>554</v>
      </c>
      <c r="W32" s="23">
        <f>IFERROR(HLOOKUP("teff",[1]pl!$O:$O,pos!W32),)</f>
        <v>1371</v>
      </c>
      <c r="X32" s="23">
        <f>IFERROR(HLOOKUP("teff",[1]pl!$O:$O,pos!X32),)</f>
        <v>454</v>
      </c>
      <c r="Y32" s="23">
        <f>IFERROR(HLOOKUP("teff",[1]pl!$O:$O,pos!Y32),)</f>
        <v>1062</v>
      </c>
      <c r="Z32" s="23">
        <f>IFERROR(HLOOKUP("teff",[1]pl!$O:$O,pos!Z32),)</f>
        <v>728</v>
      </c>
      <c r="AA32" s="23">
        <f>IFERROR(HLOOKUP("teff",[1]pl!$O:$O,pos!AA32),)</f>
        <v>0</v>
      </c>
      <c r="AB32" s="23">
        <f>IFERROR(HLOOKUP("teff",[1]pl!$O:$O,pos!AB32),)</f>
        <v>0</v>
      </c>
      <c r="AC32" s="23">
        <f>IFERROR(HLOOKUP("teff",[1]pl!$O:$O,pos!AC32),)</f>
        <v>0</v>
      </c>
      <c r="AD32" s="23">
        <f>IFERROR(HLOOKUP("teff",[1]pl!$O:$O,pos!AD32),)</f>
        <v>0</v>
      </c>
      <c r="AE32" s="23">
        <f>IFERROR(HLOOKUP("teff",[1]pl!$O:$O,pos!AE32),)</f>
        <v>0</v>
      </c>
    </row>
    <row r="33" spans="1:31" x14ac:dyDescent="0.25">
      <c r="A33" s="23">
        <f>IFERROR(HLOOKUP("teff",[1]pl!$O:$O,pos!A33),)</f>
        <v>795</v>
      </c>
      <c r="B33" s="23">
        <f>IFERROR(HLOOKUP("teff",[1]pl!$O:$O,pos!B33),)</f>
        <v>0</v>
      </c>
      <c r="C33" s="23">
        <f>IFERROR(HLOOKUP("teff",[1]pl!$O:$O,pos!C33),)</f>
        <v>440</v>
      </c>
      <c r="D33" s="23">
        <f>IFERROR(HLOOKUP("teff",[1]pl!$O:$O,pos!D33),)</f>
        <v>1386</v>
      </c>
      <c r="E33" s="23">
        <f>IFERROR(HLOOKUP("teff",[1]pl!$O:$O,pos!E33),)</f>
        <v>0</v>
      </c>
      <c r="F33" s="23">
        <f>IFERROR(HLOOKUP("teff",[1]pl!$O:$O,pos!F33),)</f>
        <v>230</v>
      </c>
      <c r="G33" s="23">
        <f>IFERROR(HLOOKUP("teff",[1]pl!$O:$O,pos!G33),)</f>
        <v>479</v>
      </c>
      <c r="H33" s="23">
        <f>IFERROR(HLOOKUP("teff",[1]pl!$O:$O,pos!H33),)</f>
        <v>0</v>
      </c>
      <c r="I33" s="23">
        <f>IFERROR(HLOOKUP("teff",[1]pl!$O:$O,pos!I33),)</f>
        <v>0</v>
      </c>
      <c r="J33" s="23">
        <f>IFERROR(HLOOKUP("teff",[1]pl!$O:$O,pos!J33),)</f>
        <v>0</v>
      </c>
      <c r="K33" s="23">
        <f>IFERROR(HLOOKUP("teff",[1]pl!$O:$O,pos!K33),)</f>
        <v>0</v>
      </c>
      <c r="L33" s="23">
        <f>IFERROR(HLOOKUP("teff",[1]pl!$O:$O,pos!L33),)</f>
        <v>179</v>
      </c>
      <c r="M33" s="23">
        <f>IFERROR(HLOOKUP("teff",[1]pl!$O:$O,pos!M33),)</f>
        <v>61</v>
      </c>
      <c r="N33" s="23">
        <f>IFERROR(HLOOKUP("teff",[1]pl!$O:$O,pos!N33),)</f>
        <v>1</v>
      </c>
      <c r="O33" s="23">
        <f>IFERROR(HLOOKUP("teff",[1]pl!$O:$O,pos!O33),)</f>
        <v>0</v>
      </c>
      <c r="Q33" s="23">
        <f>IFERROR(HLOOKUP("teff",[1]pl!$O:$O,pos!Q33),)</f>
        <v>0</v>
      </c>
      <c r="R33" s="23">
        <f>IFERROR(HLOOKUP("teff",[1]pl!$O:$O,pos!R33),)</f>
        <v>35</v>
      </c>
      <c r="S33" s="23">
        <f>IFERROR(HLOOKUP("teff",[1]pl!$O:$O,pos!S33),)</f>
        <v>1</v>
      </c>
      <c r="T33" s="23">
        <f>IFERROR(HLOOKUP("teff",[1]pl!$O:$O,pos!T33),)</f>
        <v>0</v>
      </c>
      <c r="U33" s="23">
        <f>IFERROR(HLOOKUP("teff",[1]pl!$O:$O,pos!U33),)</f>
        <v>37</v>
      </c>
      <c r="V33" s="23">
        <f>IFERROR(HLOOKUP("teff",[1]pl!$O:$O,pos!V33),)</f>
        <v>140</v>
      </c>
      <c r="W33" s="23">
        <f>IFERROR(HLOOKUP("teff",[1]pl!$O:$O,pos!W33),)</f>
        <v>0</v>
      </c>
      <c r="X33" s="23">
        <f>IFERROR(HLOOKUP("teff",[1]pl!$O:$O,pos!X33),)</f>
        <v>0</v>
      </c>
      <c r="Y33" s="23">
        <f>IFERROR(HLOOKUP("teff",[1]pl!$O:$O,pos!Y33),)</f>
        <v>0</v>
      </c>
      <c r="Z33" s="23">
        <f>IFERROR(HLOOKUP("teff",[1]pl!$O:$O,pos!Z33),)</f>
        <v>0</v>
      </c>
      <c r="AA33" s="23">
        <f>IFERROR(HLOOKUP("teff",[1]pl!$O:$O,pos!AA33),)</f>
        <v>941</v>
      </c>
      <c r="AB33" s="23">
        <f>IFERROR(HLOOKUP("teff",[1]pl!$O:$O,pos!AB33),)</f>
        <v>1044</v>
      </c>
      <c r="AC33" s="23">
        <f>IFERROR(HLOOKUP("teff",[1]pl!$O:$O,pos!AC33),)</f>
        <v>0</v>
      </c>
      <c r="AD33" s="23">
        <f>IFERROR(HLOOKUP("teff",[1]pl!$O:$O,pos!AD33),)</f>
        <v>0</v>
      </c>
      <c r="AE33" s="23">
        <f>IFERROR(HLOOKUP("teff",[1]pl!$O:$O,pos!AE33),)</f>
        <v>1392</v>
      </c>
    </row>
    <row r="34" spans="1:31" x14ac:dyDescent="0.25">
      <c r="A34" s="23">
        <f>IFERROR(HLOOKUP("teff",[1]pl!$O:$O,pos!A34),)</f>
        <v>0</v>
      </c>
      <c r="B34" s="23">
        <f>IFERROR(HLOOKUP("teff",[1]pl!$O:$O,pos!B34),)</f>
        <v>389</v>
      </c>
      <c r="C34" s="23">
        <f>IFERROR(HLOOKUP("teff",[1]pl!$O:$O,pos!C34),)</f>
        <v>1386</v>
      </c>
      <c r="D34" s="23">
        <f>IFERROR(HLOOKUP("teff",[1]pl!$O:$O,pos!D34),)</f>
        <v>0</v>
      </c>
      <c r="E34" s="23">
        <f>IFERROR(HLOOKUP("teff",[1]pl!$O:$O,pos!E34),)</f>
        <v>1417</v>
      </c>
      <c r="F34" s="23">
        <f>IFERROR(HLOOKUP("teff",[1]pl!$O:$O,pos!F34),)</f>
        <v>0</v>
      </c>
      <c r="G34" s="23">
        <f>IFERROR(HLOOKUP("teff",[1]pl!$O:$O,pos!G34),)</f>
        <v>0</v>
      </c>
      <c r="H34" s="23">
        <f>IFERROR(HLOOKUP("teff",[1]pl!$O:$O,pos!H34),)</f>
        <v>0</v>
      </c>
      <c r="I34" s="23">
        <f>IFERROR(HLOOKUP("teff",[1]pl!$O:$O,pos!I34),)</f>
        <v>0</v>
      </c>
      <c r="J34" s="23">
        <f>IFERROR(HLOOKUP("teff",[1]pl!$O:$O,pos!J34),)</f>
        <v>1</v>
      </c>
      <c r="K34" s="23">
        <f>IFERROR(HLOOKUP("teff",[1]pl!$O:$O,pos!K34),)</f>
        <v>0</v>
      </c>
      <c r="L34" s="23">
        <f>IFERROR(HLOOKUP("teff",[1]pl!$O:$O,pos!L34),)</f>
        <v>857</v>
      </c>
      <c r="M34" s="23">
        <f>IFERROR(HLOOKUP("teff",[1]pl!$O:$O,pos!M34),)</f>
        <v>0</v>
      </c>
      <c r="N34" s="23">
        <f>IFERROR(HLOOKUP("teff",[1]pl!$O:$O,pos!N34),)</f>
        <v>0</v>
      </c>
      <c r="O34" s="23">
        <f>IFERROR(HLOOKUP("teff",[1]pl!$O:$O,pos!O34),)</f>
        <v>0</v>
      </c>
      <c r="Q34" s="23">
        <f>IFERROR(HLOOKUP("teff",[1]pl!$O:$O,pos!Q34),)</f>
        <v>770</v>
      </c>
      <c r="R34" s="23">
        <f>IFERROR(HLOOKUP("teff",[1]pl!$O:$O,pos!R34),)</f>
        <v>29</v>
      </c>
      <c r="S34" s="23">
        <f>IFERROR(HLOOKUP("teff",[1]pl!$O:$O,pos!S34),)</f>
        <v>0</v>
      </c>
      <c r="T34" s="23">
        <f>IFERROR(HLOOKUP("teff",[1]pl!$O:$O,pos!T34),)</f>
        <v>952</v>
      </c>
      <c r="U34" s="23">
        <f>IFERROR(HLOOKUP("teff",[1]pl!$O:$O,pos!U34),)</f>
        <v>0</v>
      </c>
      <c r="V34" s="23">
        <f>IFERROR(HLOOKUP("teff",[1]pl!$O:$O,pos!V34),)</f>
        <v>0</v>
      </c>
      <c r="W34" s="23">
        <f>IFERROR(HLOOKUP("teff",[1]pl!$O:$O,pos!W34),)</f>
        <v>1</v>
      </c>
      <c r="X34" s="23">
        <f>IFERROR(HLOOKUP("teff",[1]pl!$O:$O,pos!X34),)</f>
        <v>0</v>
      </c>
      <c r="Y34" s="23">
        <f>IFERROR(HLOOKUP("teff",[1]pl!$O:$O,pos!Y34),)</f>
        <v>416</v>
      </c>
      <c r="Z34" s="23">
        <f>IFERROR(HLOOKUP("teff",[1]pl!$O:$O,pos!Z34),)</f>
        <v>0</v>
      </c>
      <c r="AA34" s="23">
        <f>IFERROR(HLOOKUP("teff",[1]pl!$O:$O,pos!AA34),)</f>
        <v>0</v>
      </c>
      <c r="AB34" s="23">
        <f>IFERROR(HLOOKUP("teff",[1]pl!$O:$O,pos!AB34),)</f>
        <v>80</v>
      </c>
      <c r="AC34" s="23">
        <f>IFERROR(HLOOKUP("teff",[1]pl!$O:$O,pos!AC34),)</f>
        <v>992</v>
      </c>
      <c r="AD34" s="23">
        <f>IFERROR(HLOOKUP("teff",[1]pl!$O:$O,pos!AD34),)</f>
        <v>0</v>
      </c>
      <c r="AE34" s="23">
        <f>IFERROR(HLOOKUP("teff",[1]pl!$O:$O,pos!AE34),)</f>
        <v>1120</v>
      </c>
    </row>
    <row r="35" spans="1:31" x14ac:dyDescent="0.25">
      <c r="A35" s="23">
        <f>IFERROR(HLOOKUP("teff",[1]pl!$O:$O,pos!A35),)</f>
        <v>0</v>
      </c>
      <c r="B35" s="23">
        <f>IFERROR(HLOOKUP("teff",[1]pl!$O:$O,pos!B35),)</f>
        <v>0</v>
      </c>
      <c r="C35" s="23">
        <f>IFERROR(HLOOKUP("teff",[1]pl!$O:$O,pos!C35),)</f>
        <v>0</v>
      </c>
      <c r="D35" s="23">
        <f>IFERROR(HLOOKUP("teff",[1]pl!$O:$O,pos!D35),)</f>
        <v>266</v>
      </c>
      <c r="E35" s="23">
        <f>IFERROR(HLOOKUP("teff",[1]pl!$O:$O,pos!E35),)</f>
        <v>469</v>
      </c>
      <c r="F35" s="23">
        <f>IFERROR(HLOOKUP("teff",[1]pl!$O:$O,pos!F35),)</f>
        <v>9</v>
      </c>
      <c r="G35" s="23">
        <f>IFERROR(HLOOKUP("teff",[1]pl!$O:$O,pos!G35),)</f>
        <v>1386</v>
      </c>
      <c r="H35" s="23">
        <f>IFERROR(HLOOKUP("teff",[1]pl!$O:$O,pos!H35),)</f>
        <v>0</v>
      </c>
      <c r="I35" s="23">
        <f>IFERROR(HLOOKUP("teff",[1]pl!$O:$O,pos!I35),)</f>
        <v>0</v>
      </c>
      <c r="J35" s="23">
        <f>IFERROR(HLOOKUP("teff",[1]pl!$O:$O,pos!J35),)</f>
        <v>0</v>
      </c>
      <c r="K35" s="23">
        <f>IFERROR(HLOOKUP("teff",[1]pl!$O:$O,pos!K35),)</f>
        <v>0</v>
      </c>
      <c r="L35" s="23">
        <f>IFERROR(HLOOKUP("teff",[1]pl!$O:$O,pos!L35),)</f>
        <v>1132</v>
      </c>
      <c r="M35" s="23">
        <f>IFERROR(HLOOKUP("teff",[1]pl!$O:$O,pos!M35),)</f>
        <v>0</v>
      </c>
      <c r="N35" s="23">
        <f>IFERROR(HLOOKUP("teff",[1]pl!$O:$O,pos!N35),)</f>
        <v>298</v>
      </c>
      <c r="O35" s="23">
        <f>IFERROR(HLOOKUP("teff",[1]pl!$O:$O,pos!O35),)</f>
        <v>1</v>
      </c>
      <c r="Q35" s="23">
        <f>IFERROR(HLOOKUP("teff",[1]pl!$O:$O,pos!Q35),)</f>
        <v>134</v>
      </c>
      <c r="R35" s="23">
        <f>IFERROR(HLOOKUP("teff",[1]pl!$O:$O,pos!R35),)</f>
        <v>0</v>
      </c>
      <c r="S35" s="23">
        <f>IFERROR(HLOOKUP("teff",[1]pl!$O:$O,pos!S35),)</f>
        <v>0</v>
      </c>
      <c r="T35" s="23">
        <f>IFERROR(HLOOKUP("teff",[1]pl!$O:$O,pos!T35),)</f>
        <v>591</v>
      </c>
      <c r="U35" s="23">
        <f>IFERROR(HLOOKUP("teff",[1]pl!$O:$O,pos!U35),)</f>
        <v>0</v>
      </c>
      <c r="V35" s="23">
        <f>IFERROR(HLOOKUP("teff",[1]pl!$O:$O,pos!V35),)</f>
        <v>0</v>
      </c>
      <c r="W35" s="23">
        <f>IFERROR(HLOOKUP("teff",[1]pl!$O:$O,pos!W35),)</f>
        <v>364</v>
      </c>
      <c r="X35" s="23">
        <f>IFERROR(HLOOKUP("teff",[1]pl!$O:$O,pos!X35),)</f>
        <v>1</v>
      </c>
      <c r="Y35" s="23">
        <f>IFERROR(HLOOKUP("teff",[1]pl!$O:$O,pos!Y35),)</f>
        <v>0</v>
      </c>
      <c r="Z35" s="23">
        <f>IFERROR(HLOOKUP("teff",[1]pl!$O:$O,pos!Z35),)</f>
        <v>638</v>
      </c>
      <c r="AA35" s="23">
        <f>IFERROR(HLOOKUP("teff",[1]pl!$O:$O,pos!AA35),)</f>
        <v>79</v>
      </c>
      <c r="AB35" s="23">
        <f>IFERROR(HLOOKUP("teff",[1]pl!$O:$O,pos!AB35),)</f>
        <v>583</v>
      </c>
      <c r="AC35" s="23">
        <f>IFERROR(HLOOKUP("teff",[1]pl!$O:$O,pos!AC35),)</f>
        <v>0</v>
      </c>
      <c r="AD35" s="23">
        <f>IFERROR(HLOOKUP("teff",[1]pl!$O:$O,pos!AD35),)</f>
        <v>362</v>
      </c>
      <c r="AE35" s="23">
        <f>IFERROR(HLOOKUP("teff",[1]pl!$O:$O,pos!AE35),)</f>
        <v>596</v>
      </c>
    </row>
    <row r="36" spans="1:31" x14ac:dyDescent="0.25">
      <c r="A36" s="23">
        <f>IFERROR(HLOOKUP("teff",[1]pl!$O:$O,pos!A36),)</f>
        <v>722</v>
      </c>
      <c r="B36" s="23">
        <f>IFERROR(HLOOKUP("teff",[1]pl!$O:$O,pos!B36),)</f>
        <v>0</v>
      </c>
      <c r="C36" s="23">
        <f>IFERROR(HLOOKUP("teff",[1]pl!$O:$O,pos!C36),)</f>
        <v>1</v>
      </c>
      <c r="D36" s="23">
        <f>IFERROR(HLOOKUP("teff",[1]pl!$O:$O,pos!D36),)</f>
        <v>0</v>
      </c>
      <c r="E36" s="23">
        <f>IFERROR(HLOOKUP("teff",[1]pl!$O:$O,pos!E36),)</f>
        <v>1</v>
      </c>
      <c r="F36" s="23">
        <f>IFERROR(HLOOKUP("teff",[1]pl!$O:$O,pos!F36),)</f>
        <v>0</v>
      </c>
      <c r="G36" s="23">
        <f>IFERROR(HLOOKUP("teff",[1]pl!$O:$O,pos!G36),)</f>
        <v>1386</v>
      </c>
      <c r="H36" s="23">
        <f>IFERROR(HLOOKUP("teff",[1]pl!$O:$O,pos!H36),)</f>
        <v>0</v>
      </c>
      <c r="I36" s="23">
        <f>IFERROR(HLOOKUP("teff",[1]pl!$O:$O,pos!I36),)</f>
        <v>0</v>
      </c>
      <c r="J36" s="23">
        <f>IFERROR(HLOOKUP("teff",[1]pl!$O:$O,pos!J36),)</f>
        <v>0</v>
      </c>
      <c r="K36" s="23">
        <f>IFERROR(HLOOKUP("teff",[1]pl!$O:$O,pos!K36),)</f>
        <v>0</v>
      </c>
      <c r="L36" s="23">
        <f>IFERROR(HLOOKUP("teff",[1]pl!$O:$O,pos!L36),)</f>
        <v>0</v>
      </c>
      <c r="M36" s="23">
        <f>IFERROR(HLOOKUP("teff",[1]pl!$O:$O,pos!M36),)</f>
        <v>0</v>
      </c>
      <c r="N36" s="23">
        <f>IFERROR(HLOOKUP("teff",[1]pl!$O:$O,pos!N36),)</f>
        <v>0</v>
      </c>
      <c r="O36" s="23">
        <f>IFERROR(HLOOKUP("teff",[1]pl!$O:$O,pos!O36),)</f>
        <v>0</v>
      </c>
      <c r="Q36" s="23">
        <f>IFERROR(HLOOKUP("teff",[1]pl!$O:$O,pos!Q36),)</f>
        <v>479</v>
      </c>
      <c r="R36" s="23">
        <f>IFERROR(HLOOKUP("teff",[1]pl!$O:$O,pos!R36),)</f>
        <v>1312</v>
      </c>
      <c r="S36" s="23">
        <f>IFERROR(HLOOKUP("teff",[1]pl!$O:$O,pos!S36),)</f>
        <v>0</v>
      </c>
      <c r="T36" s="23">
        <f>IFERROR(HLOOKUP("teff",[1]pl!$O:$O,pos!T36),)</f>
        <v>0</v>
      </c>
      <c r="U36" s="23">
        <f>IFERROR(HLOOKUP("teff",[1]pl!$O:$O,pos!U36),)</f>
        <v>161</v>
      </c>
      <c r="V36" s="23">
        <f>IFERROR(HLOOKUP("teff",[1]pl!$O:$O,pos!V36),)</f>
        <v>1398</v>
      </c>
      <c r="W36" s="23">
        <f>IFERROR(HLOOKUP("teff",[1]pl!$O:$O,pos!W36),)</f>
        <v>0</v>
      </c>
      <c r="X36" s="23">
        <f>IFERROR(HLOOKUP("teff",[1]pl!$O:$O,pos!X36),)</f>
        <v>0</v>
      </c>
      <c r="Y36" s="23">
        <f>IFERROR(HLOOKUP("teff",[1]pl!$O:$O,pos!Y36),)</f>
        <v>0</v>
      </c>
      <c r="Z36" s="23">
        <f>IFERROR(HLOOKUP("teff",[1]pl!$O:$O,pos!Z36),)</f>
        <v>0</v>
      </c>
      <c r="AA36" s="23">
        <f>IFERROR(HLOOKUP("teff",[1]pl!$O:$O,pos!AA36),)</f>
        <v>0</v>
      </c>
      <c r="AB36" s="23">
        <f>IFERROR(HLOOKUP("teff",[1]pl!$O:$O,pos!AB36),)</f>
        <v>0</v>
      </c>
      <c r="AC36" s="23">
        <f>IFERROR(HLOOKUP("teff",[1]pl!$O:$O,pos!AC36),)</f>
        <v>960</v>
      </c>
      <c r="AD36" s="23">
        <f>IFERROR(HLOOKUP("teff",[1]pl!$O:$O,pos!AD36),)</f>
        <v>913</v>
      </c>
      <c r="AE36" s="23">
        <f>IFERROR(HLOOKUP("teff",[1]pl!$O:$O,pos!AE36),)</f>
        <v>0</v>
      </c>
    </row>
    <row r="37" spans="1:31" x14ac:dyDescent="0.25">
      <c r="A37" s="23">
        <f>IFERROR(HLOOKUP("teff",[1]pl!$O:$O,pos!A37),)</f>
        <v>1240</v>
      </c>
      <c r="B37" s="23">
        <f>IFERROR(HLOOKUP("teff",[1]pl!$O:$O,pos!B37),)</f>
        <v>342</v>
      </c>
      <c r="C37" s="23">
        <f>IFERROR(HLOOKUP("teff",[1]pl!$O:$O,pos!C37),)</f>
        <v>1113</v>
      </c>
      <c r="D37" s="23">
        <f>IFERROR(HLOOKUP("teff",[1]pl!$O:$O,pos!D37),)</f>
        <v>1325</v>
      </c>
      <c r="E37" s="23">
        <f>IFERROR(HLOOKUP("teff",[1]pl!$O:$O,pos!E37),)</f>
        <v>1386</v>
      </c>
      <c r="F37" s="23">
        <f>IFERROR(HLOOKUP("teff",[1]pl!$O:$O,pos!F37),)</f>
        <v>1</v>
      </c>
      <c r="G37" s="23">
        <f>IFERROR(HLOOKUP("teff",[1]pl!$O:$O,pos!G37),)</f>
        <v>937</v>
      </c>
      <c r="H37" s="23">
        <f>IFERROR(HLOOKUP("teff",[1]pl!$O:$O,pos!H37),)</f>
        <v>0</v>
      </c>
      <c r="I37" s="23">
        <f>IFERROR(HLOOKUP("teff",[1]pl!$O:$O,pos!I37),)</f>
        <v>935</v>
      </c>
      <c r="J37" s="23">
        <f>IFERROR(HLOOKUP("teff",[1]pl!$O:$O,pos!J37),)</f>
        <v>669</v>
      </c>
      <c r="K37" s="23">
        <f>IFERROR(HLOOKUP("teff",[1]pl!$O:$O,pos!K37),)</f>
        <v>989</v>
      </c>
      <c r="L37" s="23">
        <f>IFERROR(HLOOKUP("teff",[1]pl!$O:$O,pos!L37),)</f>
        <v>536</v>
      </c>
      <c r="M37" s="23">
        <f>IFERROR(HLOOKUP("teff",[1]pl!$O:$O,pos!M37),)</f>
        <v>0</v>
      </c>
      <c r="N37" s="23">
        <f>IFERROR(HLOOKUP("teff",[1]pl!$O:$O,pos!N37),)</f>
        <v>61</v>
      </c>
      <c r="O37" s="23">
        <f>IFERROR(HLOOKUP("teff",[1]pl!$O:$O,pos!O37),)</f>
        <v>1264</v>
      </c>
      <c r="Q37" s="23">
        <f>IFERROR(HLOOKUP("teff",[1]pl!$O:$O,pos!Q37),)</f>
        <v>0</v>
      </c>
      <c r="R37" s="23">
        <f>IFERROR(HLOOKUP("teff",[1]pl!$O:$O,pos!R37),)</f>
        <v>123</v>
      </c>
      <c r="S37" s="23">
        <f>IFERROR(HLOOKUP("teff",[1]pl!$O:$O,pos!S37),)</f>
        <v>0</v>
      </c>
      <c r="T37" s="23">
        <f>IFERROR(HLOOKUP("teff",[1]pl!$O:$O,pos!T37),)</f>
        <v>0</v>
      </c>
      <c r="U37" s="23">
        <f>IFERROR(HLOOKUP("teff",[1]pl!$O:$O,pos!U37),)</f>
        <v>748</v>
      </c>
      <c r="V37" s="23">
        <f>IFERROR(HLOOKUP("teff",[1]pl!$O:$O,pos!V37),)</f>
        <v>554</v>
      </c>
      <c r="W37" s="23">
        <f>IFERROR(HLOOKUP("teff",[1]pl!$O:$O,pos!W37),)</f>
        <v>164</v>
      </c>
      <c r="X37" s="23">
        <f>IFERROR(HLOOKUP("teff",[1]pl!$O:$O,pos!X37),)</f>
        <v>0</v>
      </c>
      <c r="Y37" s="23">
        <f>IFERROR(HLOOKUP("teff",[1]pl!$O:$O,pos!Y37),)</f>
        <v>0</v>
      </c>
      <c r="Z37" s="23">
        <f>IFERROR(HLOOKUP("teff",[1]pl!$O:$O,pos!Z37),)</f>
        <v>0</v>
      </c>
      <c r="AA37" s="23">
        <f>IFERROR(HLOOKUP("teff",[1]pl!$O:$O,pos!AA37),)</f>
        <v>1026</v>
      </c>
      <c r="AB37" s="23">
        <f>IFERROR(HLOOKUP("teff",[1]pl!$O:$O,pos!AB37),)</f>
        <v>1309</v>
      </c>
      <c r="AC37" s="23">
        <f>IFERROR(HLOOKUP("teff",[1]pl!$O:$O,pos!AC37),)</f>
        <v>698</v>
      </c>
      <c r="AD37" s="23">
        <f>IFERROR(HLOOKUP("teff",[1]pl!$O:$O,pos!AD37),)</f>
        <v>267</v>
      </c>
      <c r="AE37" s="23">
        <f>IFERROR(HLOOKUP("teff",[1]pl!$O:$O,pos!AE37),)</f>
        <v>1074</v>
      </c>
    </row>
    <row r="38" spans="1:31" x14ac:dyDescent="0.25">
      <c r="A38" s="23">
        <f>IFERROR(HLOOKUP("teff",[1]pl!$O:$O,pos!A38),)</f>
        <v>0</v>
      </c>
      <c r="B38" s="23">
        <f>IFERROR(HLOOKUP("teff",[1]pl!$O:$O,pos!B38),)</f>
        <v>488</v>
      </c>
      <c r="C38" s="23">
        <f>IFERROR(HLOOKUP("teff",[1]pl!$O:$O,pos!C38),)</f>
        <v>506</v>
      </c>
      <c r="D38" s="23">
        <f>IFERROR(HLOOKUP("teff",[1]pl!$O:$O,pos!D38),)</f>
        <v>928</v>
      </c>
      <c r="E38" s="23">
        <f>IFERROR(HLOOKUP("teff",[1]pl!$O:$O,pos!E38),)</f>
        <v>0</v>
      </c>
      <c r="F38" s="23">
        <f>IFERROR(HLOOKUP("teff",[1]pl!$O:$O,pos!F38),)</f>
        <v>1386</v>
      </c>
      <c r="G38" s="23">
        <f>IFERROR(HLOOKUP("teff",[1]pl!$O:$O,pos!G38),)</f>
        <v>0</v>
      </c>
      <c r="H38" s="23">
        <f>IFERROR(HLOOKUP("teff",[1]pl!$O:$O,pos!H38),)</f>
        <v>0</v>
      </c>
      <c r="I38" s="23">
        <f>IFERROR(HLOOKUP("teff",[1]pl!$O:$O,pos!I38),)</f>
        <v>0</v>
      </c>
      <c r="J38" s="23">
        <f>IFERROR(HLOOKUP("teff",[1]pl!$O:$O,pos!J38),)</f>
        <v>0</v>
      </c>
      <c r="K38" s="23">
        <f>IFERROR(HLOOKUP("teff",[1]pl!$O:$O,pos!K38),)</f>
        <v>1</v>
      </c>
      <c r="L38" s="23">
        <f>IFERROR(HLOOKUP("teff",[1]pl!$O:$O,pos!L38),)</f>
        <v>0</v>
      </c>
      <c r="M38" s="23">
        <f>IFERROR(HLOOKUP("teff",[1]pl!$O:$O,pos!M38),)</f>
        <v>0</v>
      </c>
      <c r="N38" s="23">
        <f>IFERROR(HLOOKUP("teff",[1]pl!$O:$O,pos!N38),)</f>
        <v>0</v>
      </c>
      <c r="O38" s="23">
        <f>IFERROR(HLOOKUP("teff",[1]pl!$O:$O,pos!O38),)</f>
        <v>0</v>
      </c>
      <c r="Q38" s="23">
        <f>IFERROR(HLOOKUP("teff",[1]pl!$O:$O,pos!Q38),)</f>
        <v>58</v>
      </c>
      <c r="R38" s="23">
        <f>IFERROR(HLOOKUP("teff",[1]pl!$O:$O,pos!R38),)</f>
        <v>0</v>
      </c>
      <c r="S38" s="23">
        <f>IFERROR(HLOOKUP("teff",[1]pl!$O:$O,pos!S38),)</f>
        <v>804</v>
      </c>
      <c r="T38" s="23">
        <f>IFERROR(HLOOKUP("teff",[1]pl!$O:$O,pos!T38),)</f>
        <v>1</v>
      </c>
      <c r="U38" s="23">
        <f>IFERROR(HLOOKUP("teff",[1]pl!$O:$O,pos!U38),)</f>
        <v>0</v>
      </c>
      <c r="V38" s="23">
        <f>IFERROR(HLOOKUP("teff",[1]pl!$O:$O,pos!V38),)</f>
        <v>0</v>
      </c>
      <c r="W38" s="23">
        <f>IFERROR(HLOOKUP("teff",[1]pl!$O:$O,pos!W38),)</f>
        <v>0</v>
      </c>
      <c r="X38" s="23">
        <f>IFERROR(HLOOKUP("teff",[1]pl!$O:$O,pos!X38),)</f>
        <v>1</v>
      </c>
      <c r="Y38" s="23">
        <f>IFERROR(HLOOKUP("teff",[1]pl!$O:$O,pos!Y38),)</f>
        <v>0</v>
      </c>
      <c r="Z38" s="23">
        <f>IFERROR(HLOOKUP("teff",[1]pl!$O:$O,pos!Z38),)</f>
        <v>0</v>
      </c>
      <c r="AA38" s="23">
        <f>IFERROR(HLOOKUP("teff",[1]pl!$O:$O,pos!AA38),)</f>
        <v>1039</v>
      </c>
      <c r="AB38" s="23">
        <f>IFERROR(HLOOKUP("teff",[1]pl!$O:$O,pos!AB38),)</f>
        <v>1445</v>
      </c>
      <c r="AC38" s="23">
        <f>IFERROR(HLOOKUP("teff",[1]pl!$O:$O,pos!AC38),)</f>
        <v>177</v>
      </c>
      <c r="AD38" s="23">
        <f>IFERROR(HLOOKUP("teff",[1]pl!$O:$O,pos!AD38),)</f>
        <v>725</v>
      </c>
      <c r="AE38" s="23">
        <f>IFERROR(HLOOKUP("teff",[1]pl!$O:$O,pos!AE38),)</f>
        <v>0</v>
      </c>
    </row>
    <row r="39" spans="1:31" x14ac:dyDescent="0.25">
      <c r="A39" s="23">
        <f>IFERROR(HLOOKUP("teff",[1]pl!$O:$O,pos!A39),)</f>
        <v>0</v>
      </c>
      <c r="B39" s="23">
        <f>IFERROR(HLOOKUP("teff",[1]pl!$O:$O,pos!B39),)</f>
        <v>221</v>
      </c>
      <c r="C39" s="23">
        <f>IFERROR(HLOOKUP("teff",[1]pl!$O:$O,pos!C39),)</f>
        <v>1</v>
      </c>
      <c r="D39" s="23">
        <f>IFERROR(HLOOKUP("teff",[1]pl!$O:$O,pos!D39),)</f>
        <v>0</v>
      </c>
      <c r="E39" s="23">
        <f>IFERROR(HLOOKUP("teff",[1]pl!$O:$O,pos!E39),)</f>
        <v>0</v>
      </c>
      <c r="F39" s="23">
        <f>IFERROR(HLOOKUP("teff",[1]pl!$O:$O,pos!F39),)</f>
        <v>0</v>
      </c>
      <c r="G39" s="23">
        <f>IFERROR(HLOOKUP("teff",[1]pl!$O:$O,pos!G39),)</f>
        <v>0</v>
      </c>
      <c r="H39" s="23">
        <f>IFERROR(HLOOKUP("teff",[1]pl!$O:$O,pos!H39),)</f>
        <v>0</v>
      </c>
      <c r="I39" s="23">
        <f>IFERROR(HLOOKUP("teff",[1]pl!$O:$O,pos!I39),)</f>
        <v>1</v>
      </c>
      <c r="J39" s="23">
        <f>IFERROR(HLOOKUP("teff",[1]pl!$O:$O,pos!J39),)</f>
        <v>0</v>
      </c>
      <c r="K39" s="23">
        <f>IFERROR(HLOOKUP("teff",[1]pl!$O:$O,pos!K39),)</f>
        <v>619</v>
      </c>
      <c r="L39" s="23">
        <f>IFERROR(HLOOKUP("teff",[1]pl!$O:$O,pos!L39),)</f>
        <v>0</v>
      </c>
      <c r="M39" s="23">
        <f>IFERROR(HLOOKUP("teff",[1]pl!$O:$O,pos!M39),)</f>
        <v>0</v>
      </c>
      <c r="N39" s="23">
        <f>IFERROR(HLOOKUP("teff",[1]pl!$O:$O,pos!N39),)</f>
        <v>0</v>
      </c>
      <c r="O39" s="23">
        <f>IFERROR(HLOOKUP("teff",[1]pl!$O:$O,pos!O39),)</f>
        <v>0</v>
      </c>
      <c r="Q39" s="23">
        <f>IFERROR(HLOOKUP("teff",[1]pl!$O:$O,pos!Q39),)</f>
        <v>512</v>
      </c>
      <c r="R39" s="23">
        <f>IFERROR(HLOOKUP("teff",[1]pl!$O:$O,pos!R39),)</f>
        <v>0</v>
      </c>
      <c r="S39" s="23">
        <f>IFERROR(HLOOKUP("teff",[1]pl!$O:$O,pos!S39),)</f>
        <v>767</v>
      </c>
      <c r="T39" s="23">
        <f>IFERROR(HLOOKUP("teff",[1]pl!$O:$O,pos!T39),)</f>
        <v>280</v>
      </c>
      <c r="U39" s="23">
        <f>IFERROR(HLOOKUP("teff",[1]pl!$O:$O,pos!U39),)</f>
        <v>950</v>
      </c>
      <c r="V39" s="23">
        <f>IFERROR(HLOOKUP("teff",[1]pl!$O:$O,pos!V39),)</f>
        <v>0</v>
      </c>
      <c r="W39" s="23">
        <f>IFERROR(HLOOKUP("teff",[1]pl!$O:$O,pos!W39),)</f>
        <v>791</v>
      </c>
      <c r="X39" s="23">
        <f>IFERROR(HLOOKUP("teff",[1]pl!$O:$O,pos!X39),)</f>
        <v>0</v>
      </c>
      <c r="Y39" s="23">
        <f>IFERROR(HLOOKUP("teff",[1]pl!$O:$O,pos!Y39),)</f>
        <v>0</v>
      </c>
      <c r="Z39" s="23">
        <f>IFERROR(HLOOKUP("teff",[1]pl!$O:$O,pos!Z39),)</f>
        <v>0</v>
      </c>
      <c r="AA39" s="23">
        <f>IFERROR(HLOOKUP("teff",[1]pl!$O:$O,pos!AA39),)</f>
        <v>1107</v>
      </c>
      <c r="AB39" s="23">
        <f>IFERROR(HLOOKUP("teff",[1]pl!$O:$O,pos!AB39),)</f>
        <v>1</v>
      </c>
      <c r="AC39" s="23">
        <f>IFERROR(HLOOKUP("teff",[1]pl!$O:$O,pos!AC39),)</f>
        <v>0</v>
      </c>
      <c r="AD39" s="23">
        <f>IFERROR(HLOOKUP("teff",[1]pl!$O:$O,pos!AD39),)</f>
        <v>0</v>
      </c>
      <c r="AE39" s="23">
        <f>IFERROR(HLOOKUP("teff",[1]pl!$O:$O,pos!AE39),)</f>
        <v>1</v>
      </c>
    </row>
    <row r="40" spans="1:31" x14ac:dyDescent="0.25">
      <c r="A40" s="23">
        <f>IFERROR(HLOOKUP("teff",[1]pl!$O:$O,pos!A40),)</f>
        <v>0</v>
      </c>
      <c r="B40" s="23">
        <f>IFERROR(HLOOKUP("teff",[1]pl!$O:$O,pos!B40),)</f>
        <v>0</v>
      </c>
      <c r="C40" s="23">
        <f>IFERROR(HLOOKUP("teff",[1]pl!$O:$O,pos!C40),)</f>
        <v>0</v>
      </c>
      <c r="D40" s="23">
        <f>IFERROR(HLOOKUP("teff",[1]pl!$O:$O,pos!D40),)</f>
        <v>0</v>
      </c>
      <c r="E40" s="23">
        <f>IFERROR(HLOOKUP("teff",[1]pl!$O:$O,pos!E40),)</f>
        <v>0</v>
      </c>
      <c r="F40" s="23">
        <f>IFERROR(HLOOKUP("teff",[1]pl!$O:$O,pos!F40),)</f>
        <v>1281</v>
      </c>
      <c r="G40" s="23">
        <f>IFERROR(HLOOKUP("teff",[1]pl!$O:$O,pos!G40),)</f>
        <v>0</v>
      </c>
      <c r="H40" s="23">
        <f>IFERROR(HLOOKUP("teff",[1]pl!$O:$O,pos!H40),)</f>
        <v>0</v>
      </c>
      <c r="I40" s="23">
        <f>IFERROR(HLOOKUP("teff",[1]pl!$O:$O,pos!I40),)</f>
        <v>1012</v>
      </c>
      <c r="J40" s="23">
        <f>IFERROR(HLOOKUP("teff",[1]pl!$O:$O,pos!J40),)</f>
        <v>0</v>
      </c>
      <c r="K40" s="23">
        <f>IFERROR(HLOOKUP("teff",[1]pl!$O:$O,pos!K40),)</f>
        <v>1064</v>
      </c>
      <c r="L40" s="23">
        <f>IFERROR(HLOOKUP("teff",[1]pl!$O:$O,pos!L40),)</f>
        <v>0</v>
      </c>
      <c r="M40" s="23">
        <f>IFERROR(HLOOKUP("teff",[1]pl!$O:$O,pos!M40),)</f>
        <v>0</v>
      </c>
      <c r="N40" s="23">
        <f>IFERROR(HLOOKUP("teff",[1]pl!$O:$O,pos!N40),)</f>
        <v>1232</v>
      </c>
      <c r="O40" s="23">
        <f>IFERROR(HLOOKUP("teff",[1]pl!$O:$O,pos!O40),)</f>
        <v>0</v>
      </c>
      <c r="Q40" s="23">
        <f>IFERROR(HLOOKUP("teff",[1]pl!$O:$O,pos!Q40),)</f>
        <v>0</v>
      </c>
      <c r="R40" s="23">
        <f>IFERROR(HLOOKUP("teff",[1]pl!$O:$O,pos!R40),)</f>
        <v>1140</v>
      </c>
      <c r="S40" s="23">
        <f>IFERROR(HLOOKUP("teff",[1]pl!$O:$O,pos!S40),)</f>
        <v>0</v>
      </c>
      <c r="T40" s="23">
        <f>IFERROR(HLOOKUP("teff",[1]pl!$O:$O,pos!T40),)</f>
        <v>0</v>
      </c>
      <c r="U40" s="23">
        <f>IFERROR(HLOOKUP("teff",[1]pl!$O:$O,pos!U40),)</f>
        <v>0</v>
      </c>
      <c r="V40" s="23">
        <f>IFERROR(HLOOKUP("teff",[1]pl!$O:$O,pos!V40),)</f>
        <v>0</v>
      </c>
      <c r="W40" s="23">
        <f>IFERROR(HLOOKUP("teff",[1]pl!$O:$O,pos!W40),)</f>
        <v>0</v>
      </c>
      <c r="X40" s="23">
        <f>IFERROR(HLOOKUP("teff",[1]pl!$O:$O,pos!X40),)</f>
        <v>0</v>
      </c>
      <c r="Y40" s="23">
        <f>IFERROR(HLOOKUP("teff",[1]pl!$O:$O,pos!Y40),)</f>
        <v>1</v>
      </c>
      <c r="Z40" s="23">
        <f>IFERROR(HLOOKUP("teff",[1]pl!$O:$O,pos!Z40),)</f>
        <v>0</v>
      </c>
      <c r="AA40" s="23">
        <f>IFERROR(HLOOKUP("teff",[1]pl!$O:$O,pos!AA40),)</f>
        <v>1038</v>
      </c>
      <c r="AB40" s="23">
        <f>IFERROR(HLOOKUP("teff",[1]pl!$O:$O,pos!AB40),)</f>
        <v>1</v>
      </c>
      <c r="AC40" s="23">
        <f>IFERROR(HLOOKUP("teff",[1]pl!$O:$O,pos!AC40),)</f>
        <v>0</v>
      </c>
      <c r="AD40" s="23">
        <f>IFERROR(HLOOKUP("teff",[1]pl!$O:$O,pos!AD40),)</f>
        <v>0</v>
      </c>
      <c r="AE40" s="23">
        <f>IFERROR(HLOOKUP("teff",[1]pl!$O:$O,pos!AE40),)</f>
        <v>1147</v>
      </c>
    </row>
    <row r="41" spans="1:31" x14ac:dyDescent="0.25">
      <c r="A41" s="23">
        <f>IFERROR(HLOOKUP("teff",[1]pl!$O:$O,pos!A41),)</f>
        <v>0</v>
      </c>
      <c r="B41" s="23">
        <f>IFERROR(HLOOKUP("teff",[1]pl!$O:$O,pos!B41),)</f>
        <v>0</v>
      </c>
      <c r="C41" s="23">
        <f>IFERROR(HLOOKUP("teff",[1]pl!$O:$O,pos!C41),)</f>
        <v>0</v>
      </c>
      <c r="D41" s="23">
        <f>IFERROR(HLOOKUP("teff",[1]pl!$O:$O,pos!D41),)</f>
        <v>430</v>
      </c>
      <c r="E41" s="23">
        <f>IFERROR(HLOOKUP("teff",[1]pl!$O:$O,pos!E41),)</f>
        <v>0</v>
      </c>
      <c r="F41" s="23">
        <f>IFERROR(HLOOKUP("teff",[1]pl!$O:$O,pos!F41),)</f>
        <v>683</v>
      </c>
      <c r="G41" s="23">
        <f>IFERROR(HLOOKUP("teff",[1]pl!$O:$O,pos!G41),)</f>
        <v>0</v>
      </c>
      <c r="H41" s="23">
        <f>IFERROR(HLOOKUP("teff",[1]pl!$O:$O,pos!H41),)</f>
        <v>0</v>
      </c>
      <c r="I41" s="23">
        <f>IFERROR(HLOOKUP("teff",[1]pl!$O:$O,pos!I41),)</f>
        <v>0</v>
      </c>
      <c r="J41" s="23">
        <f>IFERROR(HLOOKUP("teff",[1]pl!$O:$O,pos!J41),)</f>
        <v>1052</v>
      </c>
      <c r="K41" s="23">
        <f>IFERROR(HLOOKUP("teff",[1]pl!$O:$O,pos!K41),)</f>
        <v>0</v>
      </c>
      <c r="L41" s="23">
        <f>IFERROR(HLOOKUP("teff",[1]pl!$O:$O,pos!L41),)</f>
        <v>0</v>
      </c>
      <c r="M41" s="23">
        <f>IFERROR(HLOOKUP("teff",[1]pl!$O:$O,pos!M41),)</f>
        <v>0</v>
      </c>
      <c r="N41" s="23">
        <f>IFERROR(HLOOKUP("teff",[1]pl!$O:$O,pos!N41),)</f>
        <v>0</v>
      </c>
      <c r="O41" s="23">
        <f>IFERROR(HLOOKUP("teff",[1]pl!$O:$O,pos!O41),)</f>
        <v>0</v>
      </c>
      <c r="Q41" s="23">
        <f>IFERROR(HLOOKUP("teff",[1]pl!$O:$O,pos!Q41),)</f>
        <v>0</v>
      </c>
      <c r="R41" s="23">
        <f>IFERROR(HLOOKUP("teff",[1]pl!$O:$O,pos!R41),)</f>
        <v>1</v>
      </c>
      <c r="S41" s="23">
        <f>IFERROR(HLOOKUP("teff",[1]pl!$O:$O,pos!S41),)</f>
        <v>882</v>
      </c>
      <c r="T41" s="23">
        <f>IFERROR(HLOOKUP("teff",[1]pl!$O:$O,pos!T41),)</f>
        <v>0</v>
      </c>
      <c r="U41" s="23">
        <f>IFERROR(HLOOKUP("teff",[1]pl!$O:$O,pos!U41),)</f>
        <v>139</v>
      </c>
      <c r="V41" s="23">
        <f>IFERROR(HLOOKUP("teff",[1]pl!$O:$O,pos!V41),)</f>
        <v>46</v>
      </c>
      <c r="W41" s="23">
        <f>IFERROR(HLOOKUP("teff",[1]pl!$O:$O,pos!W41),)</f>
        <v>778</v>
      </c>
      <c r="X41" s="23">
        <f>IFERROR(HLOOKUP("teff",[1]pl!$O:$O,pos!X41),)</f>
        <v>0</v>
      </c>
      <c r="Y41" s="23">
        <f>IFERROR(HLOOKUP("teff",[1]pl!$O:$O,pos!Y41),)</f>
        <v>1</v>
      </c>
      <c r="Z41" s="23">
        <f>IFERROR(HLOOKUP("teff",[1]pl!$O:$O,pos!Z41),)</f>
        <v>0</v>
      </c>
      <c r="AA41" s="23">
        <f>IFERROR(HLOOKUP("teff",[1]pl!$O:$O,pos!AA41),)</f>
        <v>0</v>
      </c>
      <c r="AB41" s="23">
        <f>IFERROR(HLOOKUP("teff",[1]pl!$O:$O,pos!AB41),)</f>
        <v>0</v>
      </c>
      <c r="AC41" s="23">
        <f>IFERROR(HLOOKUP("teff",[1]pl!$O:$O,pos!AC41),)</f>
        <v>906</v>
      </c>
      <c r="AD41" s="23">
        <f>IFERROR(HLOOKUP("teff",[1]pl!$O:$O,pos!AD41),)</f>
        <v>0</v>
      </c>
      <c r="AE41" s="23">
        <f>IFERROR(HLOOKUP("teff",[1]pl!$O:$O,pos!AE41),)</f>
        <v>205</v>
      </c>
    </row>
    <row r="42" spans="1:31" x14ac:dyDescent="0.25">
      <c r="A42" s="23">
        <f>IFERROR(HLOOKUP("teff",[1]pl!$O:$O,pos!A42),)</f>
        <v>0</v>
      </c>
      <c r="B42" s="23">
        <f>IFERROR(HLOOKUP("teff",[1]pl!$O:$O,pos!B42),)</f>
        <v>654</v>
      </c>
      <c r="C42" s="23">
        <f>IFERROR(HLOOKUP("teff",[1]pl!$O:$O,pos!C42),)</f>
        <v>113</v>
      </c>
      <c r="D42" s="23">
        <f>IFERROR(HLOOKUP("teff",[1]pl!$O:$O,pos!D42),)</f>
        <v>0</v>
      </c>
      <c r="E42" s="23">
        <f>IFERROR(HLOOKUP("teff",[1]pl!$O:$O,pos!E42),)</f>
        <v>0</v>
      </c>
      <c r="F42" s="23">
        <f>IFERROR(HLOOKUP("teff",[1]pl!$O:$O,pos!F42),)</f>
        <v>1386</v>
      </c>
      <c r="G42" s="23">
        <f>IFERROR(HLOOKUP("teff",[1]pl!$O:$O,pos!G42),)</f>
        <v>0</v>
      </c>
      <c r="H42" s="23">
        <f>IFERROR(HLOOKUP("teff",[1]pl!$O:$O,pos!H42),)</f>
        <v>0</v>
      </c>
      <c r="I42" s="23">
        <f>IFERROR(HLOOKUP("teff",[1]pl!$O:$O,pos!I42),)</f>
        <v>0</v>
      </c>
      <c r="J42" s="23">
        <f>IFERROR(HLOOKUP("teff",[1]pl!$O:$O,pos!J42),)</f>
        <v>1061</v>
      </c>
      <c r="K42" s="23">
        <f>IFERROR(HLOOKUP("teff",[1]pl!$O:$O,pos!K42),)</f>
        <v>0</v>
      </c>
      <c r="L42" s="23">
        <f>IFERROR(HLOOKUP("teff",[1]pl!$O:$O,pos!L42),)</f>
        <v>0</v>
      </c>
      <c r="M42" s="23">
        <f>IFERROR(HLOOKUP("teff",[1]pl!$O:$O,pos!M42),)</f>
        <v>0</v>
      </c>
      <c r="N42" s="23">
        <f>IFERROR(HLOOKUP("teff",[1]pl!$O:$O,pos!N42),)</f>
        <v>956</v>
      </c>
      <c r="O42" s="23">
        <f>IFERROR(HLOOKUP("teff",[1]pl!$O:$O,pos!O42),)</f>
        <v>1015</v>
      </c>
      <c r="Q42" s="23">
        <f>IFERROR(HLOOKUP("teff",[1]pl!$O:$O,pos!Q42),)</f>
        <v>0</v>
      </c>
      <c r="R42" s="23">
        <f>IFERROR(HLOOKUP("teff",[1]pl!$O:$O,pos!R42),)</f>
        <v>1247</v>
      </c>
      <c r="S42" s="23">
        <f>IFERROR(HLOOKUP("teff",[1]pl!$O:$O,pos!S42),)</f>
        <v>223</v>
      </c>
      <c r="T42" s="23">
        <f>IFERROR(HLOOKUP("teff",[1]pl!$O:$O,pos!T42),)</f>
        <v>348</v>
      </c>
      <c r="U42" s="23">
        <f>IFERROR(HLOOKUP("teff",[1]pl!$O:$O,pos!U42),)</f>
        <v>1</v>
      </c>
      <c r="V42" s="23">
        <f>IFERROR(HLOOKUP("teff",[1]pl!$O:$O,pos!V42),)</f>
        <v>0</v>
      </c>
      <c r="W42" s="23">
        <f>IFERROR(HLOOKUP("teff",[1]pl!$O:$O,pos!W42),)</f>
        <v>1291</v>
      </c>
      <c r="X42" s="23">
        <f>IFERROR(HLOOKUP("teff",[1]pl!$O:$O,pos!X42),)</f>
        <v>1</v>
      </c>
      <c r="Y42" s="23">
        <f>IFERROR(HLOOKUP("teff",[1]pl!$O:$O,pos!Y42),)</f>
        <v>0</v>
      </c>
      <c r="Z42" s="23">
        <f>IFERROR(HLOOKUP("teff",[1]pl!$O:$O,pos!Z42),)</f>
        <v>23</v>
      </c>
      <c r="AA42" s="23">
        <f>IFERROR(HLOOKUP("teff",[1]pl!$O:$O,pos!AA42),)</f>
        <v>0</v>
      </c>
      <c r="AB42" s="23">
        <f>IFERROR(HLOOKUP("teff",[1]pl!$O:$O,pos!AB42),)</f>
        <v>546</v>
      </c>
      <c r="AC42" s="23">
        <f>IFERROR(HLOOKUP("teff",[1]pl!$O:$O,pos!AC42),)</f>
        <v>1</v>
      </c>
      <c r="AD42" s="23">
        <f>IFERROR(HLOOKUP("teff",[1]pl!$O:$O,pos!AD42),)</f>
        <v>0</v>
      </c>
      <c r="AE42" s="23">
        <f>IFERROR(HLOOKUP("teff",[1]pl!$O:$O,pos!AE42),)</f>
        <v>0</v>
      </c>
    </row>
    <row r="43" spans="1:31" x14ac:dyDescent="0.25">
      <c r="A43" s="23">
        <f>IFERROR(HLOOKUP("teff",[1]pl!$O:$O,pos!A43),)</f>
        <v>274</v>
      </c>
      <c r="B43" s="23">
        <f>IFERROR(HLOOKUP("teff",[1]pl!$O:$O,pos!B43),)</f>
        <v>0</v>
      </c>
      <c r="C43" s="23">
        <f>IFERROR(HLOOKUP("teff",[1]pl!$O:$O,pos!C43),)</f>
        <v>152</v>
      </c>
      <c r="D43" s="23">
        <f>IFERROR(HLOOKUP("teff",[1]pl!$O:$O,pos!D43),)</f>
        <v>1386</v>
      </c>
      <c r="E43" s="23">
        <f>IFERROR(HLOOKUP("teff",[1]pl!$O:$O,pos!E43),)</f>
        <v>0</v>
      </c>
      <c r="F43" s="23">
        <f>IFERROR(HLOOKUP("teff",[1]pl!$O:$O,pos!F43),)</f>
        <v>558</v>
      </c>
      <c r="G43" s="23">
        <f>IFERROR(HLOOKUP("teff",[1]pl!$O:$O,pos!G43),)</f>
        <v>1017</v>
      </c>
      <c r="H43" s="23">
        <f>IFERROR(HLOOKUP("teff",[1]pl!$O:$O,pos!H43),)</f>
        <v>0</v>
      </c>
      <c r="I43" s="23">
        <f>IFERROR(HLOOKUP("teff",[1]pl!$O:$O,pos!I43),)</f>
        <v>0</v>
      </c>
      <c r="J43" s="23">
        <f>IFERROR(HLOOKUP("teff",[1]pl!$O:$O,pos!J43),)</f>
        <v>0</v>
      </c>
      <c r="K43" s="23">
        <f>IFERROR(HLOOKUP("teff",[1]pl!$O:$O,pos!K43),)</f>
        <v>0</v>
      </c>
      <c r="L43" s="23">
        <f>IFERROR(HLOOKUP("teff",[1]pl!$O:$O,pos!L43),)</f>
        <v>0</v>
      </c>
      <c r="M43" s="23">
        <f>IFERROR(HLOOKUP("teff",[1]pl!$O:$O,pos!M43),)</f>
        <v>1</v>
      </c>
      <c r="N43" s="23">
        <f>IFERROR(HLOOKUP("teff",[1]pl!$O:$O,pos!N43),)</f>
        <v>843</v>
      </c>
      <c r="O43" s="23">
        <f>IFERROR(HLOOKUP("teff",[1]pl!$O:$O,pos!O43),)</f>
        <v>0</v>
      </c>
      <c r="Q43" s="23">
        <f>IFERROR(HLOOKUP("teff",[1]pl!$O:$O,pos!Q43),)</f>
        <v>0</v>
      </c>
      <c r="R43" s="23">
        <f>IFERROR(HLOOKUP("teff",[1]pl!$O:$O,pos!R43),)</f>
        <v>0</v>
      </c>
      <c r="S43" s="23">
        <f>IFERROR(HLOOKUP("teff",[1]pl!$O:$O,pos!S43),)</f>
        <v>0</v>
      </c>
      <c r="T43" s="23">
        <f>IFERROR(HLOOKUP("teff",[1]pl!$O:$O,pos!T43),)</f>
        <v>309</v>
      </c>
      <c r="U43" s="23">
        <f>IFERROR(HLOOKUP("teff",[1]pl!$O:$O,pos!U43),)</f>
        <v>0</v>
      </c>
      <c r="V43" s="23">
        <f>IFERROR(HLOOKUP("teff",[1]pl!$O:$O,pos!V43),)</f>
        <v>0</v>
      </c>
      <c r="W43" s="23">
        <f>IFERROR(HLOOKUP("teff",[1]pl!$O:$O,pos!W43),)</f>
        <v>1</v>
      </c>
      <c r="X43" s="23">
        <f>IFERROR(HLOOKUP("teff",[1]pl!$O:$O,pos!X43),)</f>
        <v>0</v>
      </c>
      <c r="Y43" s="23">
        <f>IFERROR(HLOOKUP("teff",[1]pl!$O:$O,pos!Y43),)</f>
        <v>1</v>
      </c>
      <c r="Z43" s="23">
        <f>IFERROR(HLOOKUP("teff",[1]pl!$O:$O,pos!Z43),)</f>
        <v>380</v>
      </c>
      <c r="AA43" s="23">
        <f>IFERROR(HLOOKUP("teff",[1]pl!$O:$O,pos!AA43),)</f>
        <v>1343</v>
      </c>
      <c r="AB43" s="23">
        <f>IFERROR(HLOOKUP("teff",[1]pl!$O:$O,pos!AB43),)</f>
        <v>401</v>
      </c>
      <c r="AC43" s="23">
        <f>IFERROR(HLOOKUP("teff",[1]pl!$O:$O,pos!AC43),)</f>
        <v>0</v>
      </c>
      <c r="AD43" s="23">
        <f>IFERROR(HLOOKUP("teff",[1]pl!$O:$O,pos!AD43),)</f>
        <v>0</v>
      </c>
      <c r="AE43" s="23">
        <f>IFERROR(HLOOKUP("teff",[1]pl!$O:$O,pos!AE43),)</f>
        <v>1268</v>
      </c>
    </row>
    <row r="44" spans="1:31" x14ac:dyDescent="0.25">
      <c r="A44" s="23">
        <f>IFERROR(HLOOKUP("teff",[1]pl!$O:$O,pos!A44),)</f>
        <v>0</v>
      </c>
      <c r="B44" s="23">
        <f>IFERROR(HLOOKUP("teff",[1]pl!$O:$O,pos!B44),)</f>
        <v>1080</v>
      </c>
      <c r="C44" s="23">
        <f>IFERROR(HLOOKUP("teff",[1]pl!$O:$O,pos!C44),)</f>
        <v>0</v>
      </c>
      <c r="D44" s="23">
        <f>IFERROR(HLOOKUP("teff",[1]pl!$O:$O,pos!D44),)</f>
        <v>1386</v>
      </c>
      <c r="E44" s="23">
        <f>IFERROR(HLOOKUP("teff",[1]pl!$O:$O,pos!E44),)</f>
        <v>1</v>
      </c>
      <c r="F44" s="23">
        <f>IFERROR(HLOOKUP("teff",[1]pl!$O:$O,pos!F44),)</f>
        <v>0</v>
      </c>
      <c r="G44" s="23">
        <f>IFERROR(HLOOKUP("teff",[1]pl!$O:$O,pos!G44),)</f>
        <v>0</v>
      </c>
      <c r="H44" s="23">
        <f>IFERROR(HLOOKUP("teff",[1]pl!$O:$O,pos!H44),)</f>
        <v>273</v>
      </c>
      <c r="I44" s="23">
        <f>IFERROR(HLOOKUP("teff",[1]pl!$O:$O,pos!I44),)</f>
        <v>0</v>
      </c>
      <c r="J44" s="23">
        <f>IFERROR(HLOOKUP("teff",[1]pl!$O:$O,pos!J44),)</f>
        <v>310</v>
      </c>
      <c r="K44" s="23">
        <f>IFERROR(HLOOKUP("teff",[1]pl!$O:$O,pos!K44),)</f>
        <v>30</v>
      </c>
      <c r="L44" s="23">
        <f>IFERROR(HLOOKUP("teff",[1]pl!$O:$O,pos!L44),)</f>
        <v>468</v>
      </c>
      <c r="M44" s="23">
        <f>IFERROR(HLOOKUP("teff",[1]pl!$O:$O,pos!M44),)</f>
        <v>0</v>
      </c>
      <c r="N44" s="23">
        <f>IFERROR(HLOOKUP("teff",[1]pl!$O:$O,pos!N44),)</f>
        <v>220</v>
      </c>
      <c r="O44" s="23">
        <f>IFERROR(HLOOKUP("teff",[1]pl!$O:$O,pos!O44),)</f>
        <v>248</v>
      </c>
      <c r="Q44" s="23">
        <f>IFERROR(HLOOKUP("teff",[1]pl!$O:$O,pos!Q44),)</f>
        <v>980</v>
      </c>
      <c r="R44" s="23">
        <f>IFERROR(HLOOKUP("teff",[1]pl!$O:$O,pos!R44),)</f>
        <v>0</v>
      </c>
      <c r="S44" s="23">
        <f>IFERROR(HLOOKUP("teff",[1]pl!$O:$O,pos!S44),)</f>
        <v>0</v>
      </c>
      <c r="T44" s="23">
        <f>IFERROR(HLOOKUP("teff",[1]pl!$O:$O,pos!T44),)</f>
        <v>118</v>
      </c>
      <c r="U44" s="23">
        <f>IFERROR(HLOOKUP("teff",[1]pl!$O:$O,pos!U44),)</f>
        <v>0</v>
      </c>
      <c r="V44" s="23">
        <f>IFERROR(HLOOKUP("teff",[1]pl!$O:$O,pos!V44),)</f>
        <v>0</v>
      </c>
      <c r="W44" s="23">
        <f>IFERROR(HLOOKUP("teff",[1]pl!$O:$O,pos!W44),)</f>
        <v>319</v>
      </c>
      <c r="X44" s="23">
        <f>IFERROR(HLOOKUP("teff",[1]pl!$O:$O,pos!X44),)</f>
        <v>708</v>
      </c>
      <c r="Y44" s="23">
        <f>IFERROR(HLOOKUP("teff",[1]pl!$O:$O,pos!Y44),)</f>
        <v>0</v>
      </c>
      <c r="Z44" s="23">
        <f>IFERROR(HLOOKUP("teff",[1]pl!$O:$O,pos!Z44),)</f>
        <v>163</v>
      </c>
      <c r="AA44" s="23">
        <f>IFERROR(HLOOKUP("teff",[1]pl!$O:$O,pos!AA44),)</f>
        <v>0</v>
      </c>
      <c r="AB44" s="23">
        <f>IFERROR(HLOOKUP("teff",[1]pl!$O:$O,pos!AB44),)</f>
        <v>0</v>
      </c>
      <c r="AC44" s="23">
        <f>IFERROR(HLOOKUP("teff",[1]pl!$O:$O,pos!AC44),)</f>
        <v>0</v>
      </c>
      <c r="AD44" s="23">
        <f>IFERROR(HLOOKUP("teff",[1]pl!$O:$O,pos!AD44),)</f>
        <v>1</v>
      </c>
      <c r="AE44" s="23">
        <f>IFERROR(HLOOKUP("teff",[1]pl!$O:$O,pos!AE44),)</f>
        <v>0</v>
      </c>
    </row>
    <row r="45" spans="1:31" x14ac:dyDescent="0.25">
      <c r="A45" s="23">
        <f>IFERROR(HLOOKUP("teff",[1]pl!$O:$O,pos!A45),)</f>
        <v>1164</v>
      </c>
      <c r="B45" s="23">
        <f>IFERROR(HLOOKUP("teff",[1]pl!$O:$O,pos!B45),)</f>
        <v>0</v>
      </c>
      <c r="C45" s="23">
        <f>IFERROR(HLOOKUP("teff",[1]pl!$O:$O,pos!C45),)</f>
        <v>0</v>
      </c>
      <c r="D45" s="23">
        <f>IFERROR(HLOOKUP("teff",[1]pl!$O:$O,pos!D45),)</f>
        <v>0</v>
      </c>
      <c r="E45" s="23">
        <f>IFERROR(HLOOKUP("teff",[1]pl!$O:$O,pos!E45),)</f>
        <v>1</v>
      </c>
      <c r="F45" s="23">
        <f>IFERROR(HLOOKUP("teff",[1]pl!$O:$O,pos!F45),)</f>
        <v>1386</v>
      </c>
      <c r="G45" s="23">
        <f>IFERROR(HLOOKUP("teff",[1]pl!$O:$O,pos!G45),)</f>
        <v>0</v>
      </c>
      <c r="H45" s="23">
        <f>IFERROR(HLOOKUP("teff",[1]pl!$O:$O,pos!H45),)</f>
        <v>0</v>
      </c>
      <c r="I45" s="23">
        <f>IFERROR(HLOOKUP("teff",[1]pl!$O:$O,pos!I45),)</f>
        <v>0</v>
      </c>
      <c r="J45" s="23">
        <f>IFERROR(HLOOKUP("teff",[1]pl!$O:$O,pos!J45),)</f>
        <v>410</v>
      </c>
      <c r="K45" s="23">
        <f>IFERROR(HLOOKUP("teff",[1]pl!$O:$O,pos!K45),)</f>
        <v>0</v>
      </c>
      <c r="L45" s="23">
        <f>IFERROR(HLOOKUP("teff",[1]pl!$O:$O,pos!L45),)</f>
        <v>661</v>
      </c>
      <c r="M45" s="23">
        <f>IFERROR(HLOOKUP("teff",[1]pl!$O:$O,pos!M45),)</f>
        <v>0</v>
      </c>
      <c r="N45" s="23">
        <f>IFERROR(HLOOKUP("teff",[1]pl!$O:$O,pos!N45),)</f>
        <v>0</v>
      </c>
      <c r="O45" s="23">
        <f>IFERROR(HLOOKUP("teff",[1]pl!$O:$O,pos!O45),)</f>
        <v>23</v>
      </c>
      <c r="Q45" s="23">
        <f>IFERROR(HLOOKUP("teff",[1]pl!$O:$O,pos!Q45),)</f>
        <v>0</v>
      </c>
      <c r="R45" s="23">
        <f>IFERROR(HLOOKUP("teff",[1]pl!$O:$O,pos!R45),)</f>
        <v>1087</v>
      </c>
      <c r="S45" s="23">
        <f>IFERROR(HLOOKUP("teff",[1]pl!$O:$O,pos!S45),)</f>
        <v>0</v>
      </c>
      <c r="T45" s="23">
        <f>IFERROR(HLOOKUP("teff",[1]pl!$O:$O,pos!T45),)</f>
        <v>1459</v>
      </c>
      <c r="U45" s="23">
        <f>IFERROR(HLOOKUP("teff",[1]pl!$O:$O,pos!U45),)</f>
        <v>0</v>
      </c>
      <c r="V45" s="23">
        <f>IFERROR(HLOOKUP("teff",[1]pl!$O:$O,pos!V45),)</f>
        <v>991</v>
      </c>
      <c r="W45" s="23">
        <f>IFERROR(HLOOKUP("teff",[1]pl!$O:$O,pos!W45),)</f>
        <v>1169</v>
      </c>
      <c r="X45" s="23">
        <f>IFERROR(HLOOKUP("teff",[1]pl!$O:$O,pos!X45),)</f>
        <v>0</v>
      </c>
      <c r="Y45" s="23">
        <f>IFERROR(HLOOKUP("teff",[1]pl!$O:$O,pos!Y45),)</f>
        <v>7</v>
      </c>
      <c r="Z45" s="23">
        <f>IFERROR(HLOOKUP("teff",[1]pl!$O:$O,pos!Z45),)</f>
        <v>0</v>
      </c>
      <c r="AA45" s="23">
        <f>IFERROR(HLOOKUP("teff",[1]pl!$O:$O,pos!AA45),)</f>
        <v>953</v>
      </c>
      <c r="AB45" s="23">
        <f>IFERROR(HLOOKUP("teff",[1]pl!$O:$O,pos!AB45),)</f>
        <v>0</v>
      </c>
      <c r="AC45" s="23">
        <f>IFERROR(HLOOKUP("teff",[1]pl!$O:$O,pos!AC45),)</f>
        <v>0</v>
      </c>
      <c r="AD45" s="23">
        <f>IFERROR(HLOOKUP("teff",[1]pl!$O:$O,pos!AD45),)</f>
        <v>27</v>
      </c>
      <c r="AE45" s="23">
        <f>IFERROR(HLOOKUP("teff",[1]pl!$O:$O,pos!AE45),)</f>
        <v>1</v>
      </c>
    </row>
    <row r="46" spans="1:31" x14ac:dyDescent="0.25">
      <c r="A46" s="23">
        <f>IFERROR(HLOOKUP("teff",[1]pl!$O:$O,pos!A46),)</f>
        <v>456</v>
      </c>
      <c r="B46" s="23">
        <f>IFERROR(HLOOKUP("teff",[1]pl!$O:$O,pos!B46),)</f>
        <v>88</v>
      </c>
      <c r="C46" s="23">
        <f>IFERROR(HLOOKUP("teff",[1]pl!$O:$O,pos!C46),)</f>
        <v>0</v>
      </c>
      <c r="D46" s="23">
        <f>IFERROR(HLOOKUP("teff",[1]pl!$O:$O,pos!D46),)</f>
        <v>0</v>
      </c>
      <c r="E46" s="23">
        <f>IFERROR(HLOOKUP("teff",[1]pl!$O:$O,pos!E46),)</f>
        <v>1386</v>
      </c>
      <c r="F46" s="23">
        <f>IFERROR(HLOOKUP("teff",[1]pl!$O:$O,pos!F46),)</f>
        <v>220</v>
      </c>
      <c r="G46" s="23">
        <f>IFERROR(HLOOKUP("teff",[1]pl!$O:$O,pos!G46),)</f>
        <v>555</v>
      </c>
      <c r="H46" s="23">
        <f>IFERROR(HLOOKUP("teff",[1]pl!$O:$O,pos!H46),)</f>
        <v>0</v>
      </c>
      <c r="I46" s="23">
        <f>IFERROR(HLOOKUP("teff",[1]pl!$O:$O,pos!I46),)</f>
        <v>1</v>
      </c>
      <c r="J46" s="23">
        <f>IFERROR(HLOOKUP("teff",[1]pl!$O:$O,pos!J46),)</f>
        <v>922</v>
      </c>
      <c r="K46" s="23">
        <f>IFERROR(HLOOKUP("teff",[1]pl!$O:$O,pos!K46),)</f>
        <v>1150</v>
      </c>
      <c r="L46" s="23">
        <f>IFERROR(HLOOKUP("teff",[1]pl!$O:$O,pos!L46),)</f>
        <v>0</v>
      </c>
      <c r="M46" s="23">
        <f>IFERROR(HLOOKUP("teff",[1]pl!$O:$O,pos!M46),)</f>
        <v>1028</v>
      </c>
      <c r="N46" s="23">
        <f>IFERROR(HLOOKUP("teff",[1]pl!$O:$O,pos!N46),)</f>
        <v>0</v>
      </c>
      <c r="O46" s="23">
        <f>IFERROR(HLOOKUP("teff",[1]pl!$O:$O,pos!O46),)</f>
        <v>1</v>
      </c>
      <c r="Q46" s="23">
        <f>IFERROR(HLOOKUP("teff",[1]pl!$O:$O,pos!Q46),)</f>
        <v>0</v>
      </c>
      <c r="R46" s="23">
        <f>IFERROR(HLOOKUP("teff",[1]pl!$O:$O,pos!R46),)</f>
        <v>0</v>
      </c>
      <c r="S46" s="23">
        <f>IFERROR(HLOOKUP("teff",[1]pl!$O:$O,pos!S46),)</f>
        <v>0</v>
      </c>
      <c r="T46" s="23">
        <f>IFERROR(HLOOKUP("teff",[1]pl!$O:$O,pos!T46),)</f>
        <v>1122</v>
      </c>
      <c r="U46" s="23">
        <f>IFERROR(HLOOKUP("teff",[1]pl!$O:$O,pos!U46),)</f>
        <v>0</v>
      </c>
      <c r="V46" s="23">
        <f>IFERROR(HLOOKUP("teff",[1]pl!$O:$O,pos!V46),)</f>
        <v>0</v>
      </c>
      <c r="W46" s="23">
        <f>IFERROR(HLOOKUP("teff",[1]pl!$O:$O,pos!W46),)</f>
        <v>164</v>
      </c>
      <c r="X46" s="23">
        <f>IFERROR(HLOOKUP("teff",[1]pl!$O:$O,pos!X46),)</f>
        <v>1197</v>
      </c>
      <c r="Y46" s="23">
        <f>IFERROR(HLOOKUP("teff",[1]pl!$O:$O,pos!Y46),)</f>
        <v>0</v>
      </c>
      <c r="Z46" s="23">
        <f>IFERROR(HLOOKUP("teff",[1]pl!$O:$O,pos!Z46),)</f>
        <v>1</v>
      </c>
      <c r="AA46" s="23">
        <f>IFERROR(HLOOKUP("teff",[1]pl!$O:$O,pos!AA46),)</f>
        <v>1247</v>
      </c>
      <c r="AB46" s="23">
        <f>IFERROR(HLOOKUP("teff",[1]pl!$O:$O,pos!AB46),)</f>
        <v>49</v>
      </c>
      <c r="AC46" s="23">
        <f>IFERROR(HLOOKUP("teff",[1]pl!$O:$O,pos!AC46),)</f>
        <v>1187</v>
      </c>
      <c r="AD46" s="23">
        <f>IFERROR(HLOOKUP("teff",[1]pl!$O:$O,pos!AD46),)</f>
        <v>0</v>
      </c>
      <c r="AE46" s="23">
        <f>IFERROR(HLOOKUP("teff",[1]pl!$O:$O,pos!AE46),)</f>
        <v>0</v>
      </c>
    </row>
    <row r="47" spans="1:31" x14ac:dyDescent="0.25">
      <c r="A47" s="23">
        <f>IFERROR(HLOOKUP("teff",[1]pl!$O:$O,pos!A47),)</f>
        <v>0</v>
      </c>
      <c r="B47" s="23">
        <f>IFERROR(HLOOKUP("teff",[1]pl!$O:$O,pos!B47),)</f>
        <v>0</v>
      </c>
      <c r="C47" s="23">
        <f>IFERROR(HLOOKUP("teff",[1]pl!$O:$O,pos!C47),)</f>
        <v>0</v>
      </c>
      <c r="D47" s="23">
        <f>IFERROR(HLOOKUP("teff",[1]pl!$O:$O,pos!D47),)</f>
        <v>0</v>
      </c>
      <c r="E47" s="23">
        <f>IFERROR(HLOOKUP("teff",[1]pl!$O:$O,pos!E47),)</f>
        <v>791</v>
      </c>
      <c r="F47" s="23">
        <f>IFERROR(HLOOKUP("teff",[1]pl!$O:$O,pos!F47),)</f>
        <v>582</v>
      </c>
      <c r="G47" s="23">
        <f>IFERROR(HLOOKUP("teff",[1]pl!$O:$O,pos!G47),)</f>
        <v>624</v>
      </c>
      <c r="H47" s="23">
        <f>IFERROR(HLOOKUP("teff",[1]pl!$O:$O,pos!H47),)</f>
        <v>0</v>
      </c>
      <c r="I47" s="23">
        <f>IFERROR(HLOOKUP("teff",[1]pl!$O:$O,pos!I47),)</f>
        <v>851</v>
      </c>
      <c r="J47" s="23">
        <f>IFERROR(HLOOKUP("teff",[1]pl!$O:$O,pos!J47),)</f>
        <v>0</v>
      </c>
      <c r="K47" s="23">
        <f>IFERROR(HLOOKUP("teff",[1]pl!$O:$O,pos!K47),)</f>
        <v>0</v>
      </c>
      <c r="L47" s="23">
        <f>IFERROR(HLOOKUP("teff",[1]pl!$O:$O,pos!L47),)</f>
        <v>0</v>
      </c>
      <c r="M47" s="23">
        <f>IFERROR(HLOOKUP("teff",[1]pl!$O:$O,pos!M47),)</f>
        <v>0</v>
      </c>
      <c r="N47" s="23">
        <f>IFERROR(HLOOKUP("teff",[1]pl!$O:$O,pos!N47),)</f>
        <v>1386</v>
      </c>
      <c r="O47" s="23">
        <f>IFERROR(HLOOKUP("teff",[1]pl!$O:$O,pos!O47),)</f>
        <v>0</v>
      </c>
      <c r="Q47" s="23">
        <f>IFERROR(HLOOKUP("teff",[1]pl!$O:$O,pos!Q47),)</f>
        <v>1</v>
      </c>
      <c r="R47" s="23">
        <f>IFERROR(HLOOKUP("teff",[1]pl!$O:$O,pos!R47),)</f>
        <v>0</v>
      </c>
      <c r="S47" s="23">
        <f>IFERROR(HLOOKUP("teff",[1]pl!$O:$O,pos!S47),)</f>
        <v>0</v>
      </c>
      <c r="T47" s="23">
        <f>IFERROR(HLOOKUP("teff",[1]pl!$O:$O,pos!T47),)</f>
        <v>0</v>
      </c>
      <c r="U47" s="23">
        <f>IFERROR(HLOOKUP("teff",[1]pl!$O:$O,pos!U47),)</f>
        <v>0</v>
      </c>
      <c r="V47" s="23">
        <f>IFERROR(HLOOKUP("teff",[1]pl!$O:$O,pos!V47),)</f>
        <v>0</v>
      </c>
      <c r="W47" s="23">
        <f>IFERROR(HLOOKUP("teff",[1]pl!$O:$O,pos!W47),)</f>
        <v>0</v>
      </c>
      <c r="X47" s="23">
        <f>IFERROR(HLOOKUP("teff",[1]pl!$O:$O,pos!X47),)</f>
        <v>0</v>
      </c>
      <c r="Y47" s="23">
        <f>IFERROR(HLOOKUP("teff",[1]pl!$O:$O,pos!Y47),)</f>
        <v>0</v>
      </c>
      <c r="Z47" s="23">
        <f>IFERROR(HLOOKUP("teff",[1]pl!$O:$O,pos!Z47),)</f>
        <v>0</v>
      </c>
      <c r="AA47" s="23">
        <f>IFERROR(HLOOKUP("teff",[1]pl!$O:$O,pos!AA47),)</f>
        <v>433</v>
      </c>
      <c r="AB47" s="23">
        <f>IFERROR(HLOOKUP("teff",[1]pl!$O:$O,pos!AB47),)</f>
        <v>0</v>
      </c>
      <c r="AC47" s="23">
        <f>IFERROR(HLOOKUP("teff",[1]pl!$O:$O,pos!AC47),)</f>
        <v>0</v>
      </c>
      <c r="AD47" s="23">
        <f>IFERROR(HLOOKUP("teff",[1]pl!$O:$O,pos!AD47),)</f>
        <v>0</v>
      </c>
      <c r="AE47" s="23">
        <f>IFERROR(HLOOKUP("teff",[1]pl!$O:$O,pos!AE47),)</f>
        <v>0</v>
      </c>
    </row>
    <row r="48" spans="1:31" x14ac:dyDescent="0.25">
      <c r="A48" s="23">
        <f>IFERROR(HLOOKUP("teff",[1]pl!$O:$O,pos!A48),)</f>
        <v>0</v>
      </c>
      <c r="B48" s="23">
        <f>IFERROR(HLOOKUP("teff",[1]pl!$O:$O,pos!B48),)</f>
        <v>0</v>
      </c>
      <c r="C48" s="23">
        <f>IFERROR(HLOOKUP("teff",[1]pl!$O:$O,pos!C48),)</f>
        <v>0</v>
      </c>
      <c r="D48" s="23">
        <f>IFERROR(HLOOKUP("teff",[1]pl!$O:$O,pos!D48),)</f>
        <v>0</v>
      </c>
      <c r="E48" s="23">
        <f>IFERROR(HLOOKUP("teff",[1]pl!$O:$O,pos!E48),)</f>
        <v>0</v>
      </c>
      <c r="F48" s="23">
        <f>IFERROR(HLOOKUP("teff",[1]pl!$O:$O,pos!F48),)</f>
        <v>0</v>
      </c>
      <c r="G48" s="23">
        <f>IFERROR(HLOOKUP("teff",[1]pl!$O:$O,pos!G48),)</f>
        <v>0</v>
      </c>
      <c r="H48" s="23">
        <f>IFERROR(HLOOKUP("teff",[1]pl!$O:$O,pos!H48),)</f>
        <v>0</v>
      </c>
      <c r="I48" s="23">
        <f>IFERROR(HLOOKUP("teff",[1]pl!$O:$O,pos!I48),)</f>
        <v>416</v>
      </c>
      <c r="J48" s="23">
        <f>IFERROR(HLOOKUP("teff",[1]pl!$O:$O,pos!J48),)</f>
        <v>1394</v>
      </c>
      <c r="K48" s="23">
        <f>IFERROR(HLOOKUP("teff",[1]pl!$O:$O,pos!K48),)</f>
        <v>1</v>
      </c>
      <c r="L48" s="23">
        <f>IFERROR(HLOOKUP("teff",[1]pl!$O:$O,pos!L48),)</f>
        <v>324</v>
      </c>
      <c r="M48" s="23">
        <f>IFERROR(HLOOKUP("teff",[1]pl!$O:$O,pos!M48),)</f>
        <v>0</v>
      </c>
      <c r="N48" s="23">
        <f>IFERROR(HLOOKUP("teff",[1]pl!$O:$O,pos!N48),)</f>
        <v>0</v>
      </c>
      <c r="O48" s="23">
        <f>IFERROR(HLOOKUP("teff",[1]pl!$O:$O,pos!O48),)</f>
        <v>0</v>
      </c>
      <c r="Q48" s="23">
        <f>IFERROR(HLOOKUP("teff",[1]pl!$O:$O,pos!Q48),)</f>
        <v>1</v>
      </c>
      <c r="R48" s="23">
        <f>IFERROR(HLOOKUP("teff",[1]pl!$O:$O,pos!R48),)</f>
        <v>0</v>
      </c>
      <c r="S48" s="23">
        <f>IFERROR(HLOOKUP("teff",[1]pl!$O:$O,pos!S48),)</f>
        <v>7</v>
      </c>
      <c r="T48" s="23">
        <f>IFERROR(HLOOKUP("teff",[1]pl!$O:$O,pos!T48),)</f>
        <v>979</v>
      </c>
      <c r="U48" s="23">
        <f>IFERROR(HLOOKUP("teff",[1]pl!$O:$O,pos!U48),)</f>
        <v>0</v>
      </c>
      <c r="V48" s="23">
        <f>IFERROR(HLOOKUP("teff",[1]pl!$O:$O,pos!V48),)</f>
        <v>0</v>
      </c>
      <c r="W48" s="23">
        <f>IFERROR(HLOOKUP("teff",[1]pl!$O:$O,pos!W48),)</f>
        <v>292</v>
      </c>
      <c r="X48" s="23">
        <f>IFERROR(HLOOKUP("teff",[1]pl!$O:$O,pos!X48),)</f>
        <v>0</v>
      </c>
      <c r="Y48" s="23">
        <f>IFERROR(HLOOKUP("teff",[1]pl!$O:$O,pos!Y48),)</f>
        <v>1040</v>
      </c>
      <c r="Z48" s="23">
        <f>IFERROR(HLOOKUP("teff",[1]pl!$O:$O,pos!Z48),)</f>
        <v>39</v>
      </c>
      <c r="AA48" s="23">
        <f>IFERROR(HLOOKUP("teff",[1]pl!$O:$O,pos!AA48),)</f>
        <v>0</v>
      </c>
      <c r="AB48" s="23">
        <f>IFERROR(HLOOKUP("teff",[1]pl!$O:$O,pos!AB48),)</f>
        <v>0</v>
      </c>
      <c r="AC48" s="23">
        <f>IFERROR(HLOOKUP("teff",[1]pl!$O:$O,pos!AC48),)</f>
        <v>0</v>
      </c>
      <c r="AD48" s="23">
        <f>IFERROR(HLOOKUP("teff",[1]pl!$O:$O,pos!AD48),)</f>
        <v>0</v>
      </c>
      <c r="AE48" s="23">
        <f>IFERROR(HLOOKUP("teff",[1]pl!$O:$O,pos!AE48),)</f>
        <v>498</v>
      </c>
    </row>
    <row r="49" spans="1:31" x14ac:dyDescent="0.25">
      <c r="A49" s="23">
        <f>IFERROR(HLOOKUP("teff",[1]pl!$O:$O,pos!A49),)</f>
        <v>0</v>
      </c>
      <c r="B49" s="23">
        <f>IFERROR(HLOOKUP("teff",[1]pl!$O:$O,pos!B49),)</f>
        <v>89</v>
      </c>
      <c r="C49" s="23">
        <f>IFERROR(HLOOKUP("teff",[1]pl!$O:$O,pos!C49),)</f>
        <v>0</v>
      </c>
      <c r="D49" s="23">
        <f>IFERROR(HLOOKUP("teff",[1]pl!$O:$O,pos!D49),)</f>
        <v>0</v>
      </c>
      <c r="E49" s="23">
        <f>IFERROR(HLOOKUP("teff",[1]pl!$O:$O,pos!E49),)</f>
        <v>0</v>
      </c>
      <c r="F49" s="23">
        <f>IFERROR(HLOOKUP("teff",[1]pl!$O:$O,pos!F49),)</f>
        <v>0</v>
      </c>
      <c r="G49" s="23">
        <f>IFERROR(HLOOKUP("teff",[1]pl!$O:$O,pos!G49),)</f>
        <v>0</v>
      </c>
      <c r="H49" s="23">
        <f>IFERROR(HLOOKUP("teff",[1]pl!$O:$O,pos!H49),)</f>
        <v>1</v>
      </c>
      <c r="I49" s="23">
        <f>IFERROR(HLOOKUP("teff",[1]pl!$O:$O,pos!I49),)</f>
        <v>141</v>
      </c>
      <c r="J49" s="23">
        <f>IFERROR(HLOOKUP("teff",[1]pl!$O:$O,pos!J49),)</f>
        <v>1</v>
      </c>
      <c r="K49" s="23">
        <f>IFERROR(HLOOKUP("teff",[1]pl!$O:$O,pos!K49),)</f>
        <v>0</v>
      </c>
      <c r="L49" s="23">
        <f>IFERROR(HLOOKUP("teff",[1]pl!$O:$O,pos!L49),)</f>
        <v>1053</v>
      </c>
      <c r="M49" s="23">
        <f>IFERROR(HLOOKUP("teff",[1]pl!$O:$O,pos!M49),)</f>
        <v>789</v>
      </c>
      <c r="N49" s="23">
        <f>IFERROR(HLOOKUP("teff",[1]pl!$O:$O,pos!N49),)</f>
        <v>0</v>
      </c>
      <c r="O49" s="23">
        <f>IFERROR(HLOOKUP("teff",[1]pl!$O:$O,pos!O49),)</f>
        <v>0</v>
      </c>
      <c r="Q49" s="23">
        <f>IFERROR(HLOOKUP("teff",[1]pl!$O:$O,pos!Q49),)</f>
        <v>1077</v>
      </c>
      <c r="R49" s="23">
        <f>IFERROR(HLOOKUP("teff",[1]pl!$O:$O,pos!R49),)</f>
        <v>908</v>
      </c>
      <c r="S49" s="23">
        <f>IFERROR(HLOOKUP("teff",[1]pl!$O:$O,pos!S49),)</f>
        <v>553</v>
      </c>
      <c r="T49" s="23">
        <f>IFERROR(HLOOKUP("teff",[1]pl!$O:$O,pos!T49),)</f>
        <v>1</v>
      </c>
      <c r="U49" s="23">
        <f>IFERROR(HLOOKUP("teff",[1]pl!$O:$O,pos!U49),)</f>
        <v>0</v>
      </c>
      <c r="V49" s="23">
        <f>IFERROR(HLOOKUP("teff",[1]pl!$O:$O,pos!V49),)</f>
        <v>1</v>
      </c>
      <c r="W49" s="23">
        <f>IFERROR(HLOOKUP("teff",[1]pl!$O:$O,pos!W49),)</f>
        <v>0</v>
      </c>
      <c r="X49" s="23">
        <f>IFERROR(HLOOKUP("teff",[1]pl!$O:$O,pos!X49),)</f>
        <v>116</v>
      </c>
      <c r="Y49" s="23">
        <f>IFERROR(HLOOKUP("teff",[1]pl!$O:$O,pos!Y49),)</f>
        <v>0</v>
      </c>
      <c r="Z49" s="23">
        <f>IFERROR(HLOOKUP("teff",[1]pl!$O:$O,pos!Z49),)</f>
        <v>1207</v>
      </c>
      <c r="AA49" s="23">
        <f>IFERROR(HLOOKUP("teff",[1]pl!$O:$O,pos!AA49),)</f>
        <v>0</v>
      </c>
      <c r="AB49" s="23">
        <f>IFERROR(HLOOKUP("teff",[1]pl!$O:$O,pos!AB49),)</f>
        <v>0</v>
      </c>
      <c r="AC49" s="23">
        <f>IFERROR(HLOOKUP("teff",[1]pl!$O:$O,pos!AC49),)</f>
        <v>0</v>
      </c>
      <c r="AD49" s="23">
        <f>IFERROR(HLOOKUP("teff",[1]pl!$O:$O,pos!AD49),)</f>
        <v>0</v>
      </c>
      <c r="AE49" s="23">
        <f>IFERROR(HLOOKUP("teff",[1]pl!$O:$O,pos!AE49),)</f>
        <v>0</v>
      </c>
    </row>
    <row r="50" spans="1:31" x14ac:dyDescent="0.25">
      <c r="A50" s="23">
        <f>IFERROR(HLOOKUP("teff",[1]pl!$O:$O,pos!A50),)</f>
        <v>1</v>
      </c>
      <c r="B50" s="23">
        <f>IFERROR(HLOOKUP("teff",[1]pl!$O:$O,pos!B50),)</f>
        <v>0</v>
      </c>
      <c r="C50" s="23">
        <f>IFERROR(HLOOKUP("teff",[1]pl!$O:$O,pos!C50),)</f>
        <v>1373</v>
      </c>
      <c r="D50" s="23">
        <f>IFERROR(HLOOKUP("teff",[1]pl!$O:$O,pos!D50),)</f>
        <v>0</v>
      </c>
      <c r="E50" s="23">
        <f>IFERROR(HLOOKUP("teff",[1]pl!$O:$O,pos!E50),)</f>
        <v>547</v>
      </c>
      <c r="F50" s="23">
        <f>IFERROR(HLOOKUP("teff",[1]pl!$O:$O,pos!F50),)</f>
        <v>0</v>
      </c>
      <c r="G50" s="23">
        <f>IFERROR(HLOOKUP("teff",[1]pl!$O:$O,pos!G50),)</f>
        <v>1135</v>
      </c>
      <c r="H50" s="23">
        <f>IFERROR(HLOOKUP("teff",[1]pl!$O:$O,pos!H50),)</f>
        <v>0</v>
      </c>
      <c r="I50" s="23">
        <f>IFERROR(HLOOKUP("teff",[1]pl!$O:$O,pos!I50),)</f>
        <v>822</v>
      </c>
      <c r="J50" s="23">
        <f>IFERROR(HLOOKUP("teff",[1]pl!$O:$O,pos!J50),)</f>
        <v>8</v>
      </c>
      <c r="K50" s="23">
        <f>IFERROR(HLOOKUP("teff",[1]pl!$O:$O,pos!K50),)</f>
        <v>142</v>
      </c>
      <c r="L50" s="23">
        <f>IFERROR(HLOOKUP("teff",[1]pl!$O:$O,pos!L50),)</f>
        <v>423</v>
      </c>
      <c r="M50" s="23">
        <f>IFERROR(HLOOKUP("teff",[1]pl!$O:$O,pos!M50),)</f>
        <v>0</v>
      </c>
      <c r="N50" s="23">
        <f>IFERROR(HLOOKUP("teff",[1]pl!$O:$O,pos!N50),)</f>
        <v>0</v>
      </c>
      <c r="O50" s="23">
        <f>IFERROR(HLOOKUP("teff",[1]pl!$O:$O,pos!O50),)</f>
        <v>1207</v>
      </c>
      <c r="Q50" s="23">
        <f>IFERROR(HLOOKUP("teff",[1]pl!$O:$O,pos!Q50),)</f>
        <v>721</v>
      </c>
      <c r="R50" s="23">
        <f>IFERROR(HLOOKUP("teff",[1]pl!$O:$O,pos!R50),)</f>
        <v>156</v>
      </c>
      <c r="S50" s="23">
        <f>IFERROR(HLOOKUP("teff",[1]pl!$O:$O,pos!S50),)</f>
        <v>0</v>
      </c>
      <c r="T50" s="23">
        <f>IFERROR(HLOOKUP("teff",[1]pl!$O:$O,pos!T50),)</f>
        <v>715</v>
      </c>
      <c r="U50" s="23">
        <f>IFERROR(HLOOKUP("teff",[1]pl!$O:$O,pos!U50),)</f>
        <v>0</v>
      </c>
      <c r="V50" s="23">
        <f>IFERROR(HLOOKUP("teff",[1]pl!$O:$O,pos!V50),)</f>
        <v>1272</v>
      </c>
      <c r="W50" s="23">
        <f>IFERROR(HLOOKUP("teff",[1]pl!$O:$O,pos!W50),)</f>
        <v>556</v>
      </c>
      <c r="X50" s="23">
        <f>IFERROR(HLOOKUP("teff",[1]pl!$O:$O,pos!X50),)</f>
        <v>0</v>
      </c>
      <c r="Y50" s="23">
        <f>IFERROR(HLOOKUP("teff",[1]pl!$O:$O,pos!Y50),)</f>
        <v>844</v>
      </c>
      <c r="Z50" s="23">
        <f>IFERROR(HLOOKUP("teff",[1]pl!$O:$O,pos!Z50),)</f>
        <v>915</v>
      </c>
      <c r="AA50" s="23">
        <f>IFERROR(HLOOKUP("teff",[1]pl!$O:$O,pos!AA50),)</f>
        <v>367</v>
      </c>
      <c r="AB50" s="23">
        <f>IFERROR(HLOOKUP("teff",[1]pl!$O:$O,pos!AB50),)</f>
        <v>0</v>
      </c>
      <c r="AC50" s="23">
        <f>IFERROR(HLOOKUP("teff",[1]pl!$O:$O,pos!AC50),)</f>
        <v>0</v>
      </c>
      <c r="AD50" s="23">
        <f>IFERROR(HLOOKUP("teff",[1]pl!$O:$O,pos!AD50),)</f>
        <v>0</v>
      </c>
      <c r="AE50" s="23">
        <f>IFERROR(HLOOKUP("teff",[1]pl!$O:$O,pos!AE50),)</f>
        <v>1168</v>
      </c>
    </row>
    <row r="51" spans="1:31" x14ac:dyDescent="0.25">
      <c r="A51" s="23">
        <f>IFERROR(HLOOKUP("teff",[1]pl!$O:$O,pos!A51),)</f>
        <v>0</v>
      </c>
      <c r="B51" s="23">
        <f>IFERROR(HLOOKUP("teff",[1]pl!$O:$O,pos!B51),)</f>
        <v>544</v>
      </c>
      <c r="C51" s="23">
        <f>IFERROR(HLOOKUP("teff",[1]pl!$O:$O,pos!C51),)</f>
        <v>0</v>
      </c>
      <c r="D51" s="23">
        <f>IFERROR(HLOOKUP("teff",[1]pl!$O:$O,pos!D51),)</f>
        <v>7</v>
      </c>
      <c r="E51" s="23">
        <f>IFERROR(HLOOKUP("teff",[1]pl!$O:$O,pos!E51),)</f>
        <v>443</v>
      </c>
      <c r="F51" s="23">
        <f>IFERROR(HLOOKUP("teff",[1]pl!$O:$O,pos!F51),)</f>
        <v>1006</v>
      </c>
      <c r="G51" s="23">
        <f>IFERROR(HLOOKUP("teff",[1]pl!$O:$O,pos!G51),)</f>
        <v>0</v>
      </c>
      <c r="H51" s="23">
        <f>IFERROR(HLOOKUP("teff",[1]pl!$O:$O,pos!H51),)</f>
        <v>691</v>
      </c>
      <c r="I51" s="23">
        <f>IFERROR(HLOOKUP("teff",[1]pl!$O:$O,pos!I51),)</f>
        <v>0</v>
      </c>
      <c r="J51" s="23">
        <f>IFERROR(HLOOKUP("teff",[1]pl!$O:$O,pos!J51),)</f>
        <v>1184</v>
      </c>
      <c r="K51" s="23">
        <f>IFERROR(HLOOKUP("teff",[1]pl!$O:$O,pos!K51),)</f>
        <v>0</v>
      </c>
      <c r="L51" s="23">
        <f>IFERROR(HLOOKUP("teff",[1]pl!$O:$O,pos!L51),)</f>
        <v>0</v>
      </c>
      <c r="M51" s="23">
        <f>IFERROR(HLOOKUP("teff",[1]pl!$O:$O,pos!M51),)</f>
        <v>838</v>
      </c>
      <c r="N51" s="23">
        <f>IFERROR(HLOOKUP("teff",[1]pl!$O:$O,pos!N51),)</f>
        <v>0</v>
      </c>
      <c r="O51" s="23">
        <f>IFERROR(HLOOKUP("teff",[1]pl!$O:$O,pos!O51),)</f>
        <v>820</v>
      </c>
      <c r="Q51" s="23">
        <f>IFERROR(HLOOKUP("teff",[1]pl!$O:$O,pos!Q51),)</f>
        <v>0</v>
      </c>
      <c r="R51" s="23">
        <f>IFERROR(HLOOKUP("teff",[1]pl!$O:$O,pos!R51),)</f>
        <v>527</v>
      </c>
      <c r="S51" s="23">
        <f>IFERROR(HLOOKUP("teff",[1]pl!$O:$O,pos!S51),)</f>
        <v>0</v>
      </c>
      <c r="T51" s="23">
        <f>IFERROR(HLOOKUP("teff",[1]pl!$O:$O,pos!T51),)</f>
        <v>954</v>
      </c>
      <c r="U51" s="23">
        <f>IFERROR(HLOOKUP("teff",[1]pl!$O:$O,pos!U51),)</f>
        <v>0</v>
      </c>
      <c r="V51" s="23">
        <f>IFERROR(HLOOKUP("teff",[1]pl!$O:$O,pos!V51),)</f>
        <v>813</v>
      </c>
      <c r="W51" s="23">
        <f>IFERROR(HLOOKUP("teff",[1]pl!$O:$O,pos!W51),)</f>
        <v>575</v>
      </c>
      <c r="X51" s="23">
        <f>IFERROR(HLOOKUP("teff",[1]pl!$O:$O,pos!X51),)</f>
        <v>0</v>
      </c>
      <c r="Y51" s="23">
        <f>IFERROR(HLOOKUP("teff",[1]pl!$O:$O,pos!Y51),)</f>
        <v>0</v>
      </c>
      <c r="Z51" s="23">
        <f>IFERROR(HLOOKUP("teff",[1]pl!$O:$O,pos!Z51),)</f>
        <v>976</v>
      </c>
      <c r="AA51" s="23">
        <f>IFERROR(HLOOKUP("teff",[1]pl!$O:$O,pos!AA51),)</f>
        <v>0</v>
      </c>
      <c r="AB51" s="23">
        <f>IFERROR(HLOOKUP("teff",[1]pl!$O:$O,pos!AB51),)</f>
        <v>873</v>
      </c>
      <c r="AC51" s="23">
        <f>IFERROR(HLOOKUP("teff",[1]pl!$O:$O,pos!AC51),)</f>
        <v>966</v>
      </c>
      <c r="AD51" s="23">
        <f>IFERROR(HLOOKUP("teff",[1]pl!$O:$O,pos!AD51),)</f>
        <v>1135</v>
      </c>
      <c r="AE51" s="23">
        <f>IFERROR(HLOOKUP("teff",[1]pl!$O:$O,pos!AE51),)</f>
        <v>1329</v>
      </c>
    </row>
    <row r="52" spans="1:31" x14ac:dyDescent="0.25">
      <c r="A52" s="23">
        <f>IFERROR(HLOOKUP("teff",[1]pl!$O:$O,pos!A52),)</f>
        <v>532</v>
      </c>
      <c r="B52" s="23">
        <f>IFERROR(HLOOKUP("teff",[1]pl!$O:$O,pos!B52),)</f>
        <v>0</v>
      </c>
      <c r="C52" s="23">
        <f>IFERROR(HLOOKUP("teff",[1]pl!$O:$O,pos!C52),)</f>
        <v>0</v>
      </c>
      <c r="D52" s="23">
        <f>IFERROR(HLOOKUP("teff",[1]pl!$O:$O,pos!D52),)</f>
        <v>0</v>
      </c>
      <c r="E52" s="23">
        <f>IFERROR(HLOOKUP("teff",[1]pl!$O:$O,pos!E52),)</f>
        <v>1175</v>
      </c>
      <c r="F52" s="23">
        <f>IFERROR(HLOOKUP("teff",[1]pl!$O:$O,pos!F52),)</f>
        <v>0</v>
      </c>
      <c r="G52" s="23">
        <f>IFERROR(HLOOKUP("teff",[1]pl!$O:$O,pos!G52),)</f>
        <v>0</v>
      </c>
      <c r="H52" s="23">
        <f>IFERROR(HLOOKUP("teff",[1]pl!$O:$O,pos!H52),)</f>
        <v>1</v>
      </c>
      <c r="I52" s="23">
        <f>IFERROR(HLOOKUP("teff",[1]pl!$O:$O,pos!I52),)</f>
        <v>1311</v>
      </c>
      <c r="J52" s="23">
        <f>IFERROR(HLOOKUP("teff",[1]pl!$O:$O,pos!J52),)</f>
        <v>0</v>
      </c>
      <c r="K52" s="23">
        <f>IFERROR(HLOOKUP("teff",[1]pl!$O:$O,pos!K52),)</f>
        <v>0</v>
      </c>
      <c r="L52" s="23">
        <f>IFERROR(HLOOKUP("teff",[1]pl!$O:$O,pos!L52),)</f>
        <v>928</v>
      </c>
      <c r="M52" s="23">
        <f>IFERROR(HLOOKUP("teff",[1]pl!$O:$O,pos!M52),)</f>
        <v>14</v>
      </c>
      <c r="N52" s="23">
        <f>IFERROR(HLOOKUP("teff",[1]pl!$O:$O,pos!N52),)</f>
        <v>1341</v>
      </c>
      <c r="O52" s="23">
        <f>IFERROR(HLOOKUP("teff",[1]pl!$O:$O,pos!O52),)</f>
        <v>0</v>
      </c>
      <c r="Q52" s="23">
        <f>IFERROR(HLOOKUP("teff",[1]pl!$O:$O,pos!Q52),)</f>
        <v>237</v>
      </c>
      <c r="R52" s="23">
        <f>IFERROR(HLOOKUP("teff",[1]pl!$O:$O,pos!R52),)</f>
        <v>0</v>
      </c>
      <c r="S52" s="23">
        <f>IFERROR(HLOOKUP("teff",[1]pl!$O:$O,pos!S52),)</f>
        <v>53</v>
      </c>
      <c r="T52" s="23">
        <f>IFERROR(HLOOKUP("teff",[1]pl!$O:$O,pos!T52),)</f>
        <v>1</v>
      </c>
      <c r="U52" s="23">
        <f>IFERROR(HLOOKUP("teff",[1]pl!$O:$O,pos!U52),)</f>
        <v>1039</v>
      </c>
      <c r="V52" s="23">
        <f>IFERROR(HLOOKUP("teff",[1]pl!$O:$O,pos!V52),)</f>
        <v>0</v>
      </c>
      <c r="W52" s="23">
        <f>IFERROR(HLOOKUP("teff",[1]pl!$O:$O,pos!W52),)</f>
        <v>1125</v>
      </c>
      <c r="X52" s="23">
        <f>IFERROR(HLOOKUP("teff",[1]pl!$O:$O,pos!X52),)</f>
        <v>1190</v>
      </c>
      <c r="Y52" s="23">
        <f>IFERROR(HLOOKUP("teff",[1]pl!$O:$O,pos!Y52),)</f>
        <v>1053</v>
      </c>
      <c r="Z52" s="23">
        <f>IFERROR(HLOOKUP("teff",[1]pl!$O:$O,pos!Z52),)</f>
        <v>1</v>
      </c>
      <c r="AA52" s="23">
        <f>IFERROR(HLOOKUP("teff",[1]pl!$O:$O,pos!AA52),)</f>
        <v>1481</v>
      </c>
      <c r="AB52" s="23">
        <f>IFERROR(HLOOKUP("teff",[1]pl!$O:$O,pos!AB52),)</f>
        <v>1</v>
      </c>
      <c r="AC52" s="23">
        <f>IFERROR(HLOOKUP("teff",[1]pl!$O:$O,pos!AC52),)</f>
        <v>627</v>
      </c>
      <c r="AD52" s="23">
        <f>IFERROR(HLOOKUP("teff",[1]pl!$O:$O,pos!AD52),)</f>
        <v>792</v>
      </c>
      <c r="AE52" s="23">
        <f>IFERROR(HLOOKUP("teff",[1]pl!$O:$O,pos!AE52),)</f>
        <v>873</v>
      </c>
    </row>
    <row r="53" spans="1:31" x14ac:dyDescent="0.25">
      <c r="A53" s="23">
        <f>IFERROR(HLOOKUP("teff",[1]pl!$O:$O,pos!A53),)</f>
        <v>0</v>
      </c>
      <c r="B53" s="23">
        <f>IFERROR(HLOOKUP("teff",[1]pl!$O:$O,pos!B53),)</f>
        <v>0</v>
      </c>
      <c r="C53" s="23">
        <f>IFERROR(HLOOKUP("teff",[1]pl!$O:$O,pos!C53),)</f>
        <v>0</v>
      </c>
      <c r="D53" s="23">
        <f>IFERROR(HLOOKUP("teff",[1]pl!$O:$O,pos!D53),)</f>
        <v>806</v>
      </c>
      <c r="E53" s="23">
        <f>IFERROR(HLOOKUP("teff",[1]pl!$O:$O,pos!E53),)</f>
        <v>1057</v>
      </c>
      <c r="F53" s="23">
        <f>IFERROR(HLOOKUP("teff",[1]pl!$O:$O,pos!F53),)</f>
        <v>0</v>
      </c>
      <c r="G53" s="23">
        <f>IFERROR(HLOOKUP("teff",[1]pl!$O:$O,pos!G53),)</f>
        <v>0</v>
      </c>
      <c r="H53" s="23">
        <f>IFERROR(HLOOKUP("teff",[1]pl!$O:$O,pos!H53),)</f>
        <v>1</v>
      </c>
      <c r="I53" s="23">
        <f>IFERROR(HLOOKUP("teff",[1]pl!$O:$O,pos!I53),)</f>
        <v>0</v>
      </c>
      <c r="J53" s="23">
        <f>IFERROR(HLOOKUP("teff",[1]pl!$O:$O,pos!J53),)</f>
        <v>866</v>
      </c>
      <c r="K53" s="23">
        <f>IFERROR(HLOOKUP("teff",[1]pl!$O:$O,pos!K53),)</f>
        <v>0</v>
      </c>
      <c r="L53" s="23">
        <f>IFERROR(HLOOKUP("teff",[1]pl!$O:$O,pos!L53),)</f>
        <v>894</v>
      </c>
      <c r="M53" s="23">
        <f>IFERROR(HLOOKUP("teff",[1]pl!$O:$O,pos!M53),)</f>
        <v>1111</v>
      </c>
      <c r="N53" s="23">
        <f>IFERROR(HLOOKUP("teff",[1]pl!$O:$O,pos!N53),)</f>
        <v>1</v>
      </c>
      <c r="O53" s="23">
        <f>IFERROR(HLOOKUP("teff",[1]pl!$O:$O,pos!O53),)</f>
        <v>0</v>
      </c>
      <c r="Q53" s="23">
        <f>IFERROR(HLOOKUP("teff",[1]pl!$O:$O,pos!Q53),)</f>
        <v>0</v>
      </c>
      <c r="R53" s="23">
        <f>IFERROR(HLOOKUP("teff",[1]pl!$O:$O,pos!R53),)</f>
        <v>1</v>
      </c>
      <c r="S53" s="23">
        <f>IFERROR(HLOOKUP("teff",[1]pl!$O:$O,pos!S53),)</f>
        <v>892</v>
      </c>
      <c r="T53" s="23">
        <f>IFERROR(HLOOKUP("teff",[1]pl!$O:$O,pos!T53),)</f>
        <v>0</v>
      </c>
      <c r="U53" s="23">
        <f>IFERROR(HLOOKUP("teff",[1]pl!$O:$O,pos!U53),)</f>
        <v>1067</v>
      </c>
      <c r="V53" s="23">
        <f>IFERROR(HLOOKUP("teff",[1]pl!$O:$O,pos!V53),)</f>
        <v>0</v>
      </c>
      <c r="W53" s="23">
        <f>IFERROR(HLOOKUP("teff",[1]pl!$O:$O,pos!W53),)</f>
        <v>204</v>
      </c>
      <c r="X53" s="23">
        <f>IFERROR(HLOOKUP("teff",[1]pl!$O:$O,pos!X53),)</f>
        <v>0</v>
      </c>
      <c r="Y53" s="23">
        <f>IFERROR(HLOOKUP("teff",[1]pl!$O:$O,pos!Y53),)</f>
        <v>1</v>
      </c>
      <c r="Z53" s="23">
        <f>IFERROR(HLOOKUP("teff",[1]pl!$O:$O,pos!Z53),)</f>
        <v>308</v>
      </c>
      <c r="AA53" s="23">
        <f>IFERROR(HLOOKUP("teff",[1]pl!$O:$O,pos!AA53),)</f>
        <v>0</v>
      </c>
      <c r="AB53" s="23">
        <f>IFERROR(HLOOKUP("teff",[1]pl!$O:$O,pos!AB53),)</f>
        <v>0</v>
      </c>
      <c r="AC53" s="23">
        <f>IFERROR(HLOOKUP("teff",[1]pl!$O:$O,pos!AC53),)</f>
        <v>1350</v>
      </c>
      <c r="AD53" s="23">
        <f>IFERROR(HLOOKUP("teff",[1]pl!$O:$O,pos!AD53),)</f>
        <v>1320</v>
      </c>
      <c r="AE53" s="23">
        <f>IFERROR(HLOOKUP("teff",[1]pl!$O:$O,pos!AE53),)</f>
        <v>0</v>
      </c>
    </row>
    <row r="54" spans="1:31" x14ac:dyDescent="0.25">
      <c r="A54" s="23">
        <f>IFERROR(HLOOKUP("teff",[1]pl!$O:$O,pos!A54),)</f>
        <v>0</v>
      </c>
      <c r="B54" s="23">
        <f>IFERROR(HLOOKUP("teff",[1]pl!$O:$O,pos!B54),)</f>
        <v>0</v>
      </c>
      <c r="C54" s="23">
        <f>IFERROR(HLOOKUP("teff",[1]pl!$O:$O,pos!C54),)</f>
        <v>212</v>
      </c>
      <c r="D54" s="23">
        <f>IFERROR(HLOOKUP("teff",[1]pl!$O:$O,pos!D54),)</f>
        <v>2350</v>
      </c>
      <c r="E54" s="23">
        <f>IFERROR(HLOOKUP("teff",[1]pl!$O:$O,pos!E54),)</f>
        <v>1</v>
      </c>
      <c r="F54" s="23">
        <f>IFERROR(HLOOKUP("teff",[1]pl!$O:$O,pos!F54),)</f>
        <v>0</v>
      </c>
      <c r="G54" s="23">
        <f>IFERROR(HLOOKUP("teff",[1]pl!$O:$O,pos!G54),)</f>
        <v>267</v>
      </c>
      <c r="H54" s="23">
        <f>IFERROR(HLOOKUP("teff",[1]pl!$O:$O,pos!H54),)</f>
        <v>999</v>
      </c>
      <c r="I54" s="23">
        <f>IFERROR(HLOOKUP("teff",[1]pl!$O:$O,pos!I54),)</f>
        <v>0</v>
      </c>
      <c r="J54" s="23">
        <f>IFERROR(HLOOKUP("teff",[1]pl!$O:$O,pos!J54),)</f>
        <v>1201</v>
      </c>
      <c r="K54" s="23">
        <f>IFERROR(HLOOKUP("teff",[1]pl!$O:$O,pos!K54),)</f>
        <v>265</v>
      </c>
      <c r="L54" s="23">
        <f>IFERROR(HLOOKUP("teff",[1]pl!$O:$O,pos!L54),)</f>
        <v>1067</v>
      </c>
      <c r="M54" s="23">
        <f>IFERROR(HLOOKUP("teff",[1]pl!$O:$O,pos!M54),)</f>
        <v>0</v>
      </c>
      <c r="N54" s="23">
        <f>IFERROR(HLOOKUP("teff",[1]pl!$O:$O,pos!N54),)</f>
        <v>0</v>
      </c>
      <c r="O54" s="23">
        <f>IFERROR(HLOOKUP("teff",[1]pl!$O:$O,pos!O54),)</f>
        <v>512</v>
      </c>
      <c r="Q54" s="23">
        <f>IFERROR(HLOOKUP("teff",[1]pl!$O:$O,pos!Q54),)</f>
        <v>1260</v>
      </c>
      <c r="R54" s="23">
        <f>IFERROR(HLOOKUP("teff",[1]pl!$O:$O,pos!R54),)</f>
        <v>0</v>
      </c>
      <c r="S54" s="23">
        <f>IFERROR(HLOOKUP("teff",[1]pl!$O:$O,pos!S54),)</f>
        <v>0</v>
      </c>
      <c r="T54" s="23">
        <f>IFERROR(HLOOKUP("teff",[1]pl!$O:$O,pos!T54),)</f>
        <v>1</v>
      </c>
      <c r="U54" s="23">
        <f>IFERROR(HLOOKUP("teff",[1]pl!$O:$O,pos!U54),)</f>
        <v>1</v>
      </c>
      <c r="V54" s="23">
        <f>IFERROR(HLOOKUP("teff",[1]pl!$O:$O,pos!V54),)</f>
        <v>1258</v>
      </c>
      <c r="W54" s="23">
        <f>IFERROR(HLOOKUP("teff",[1]pl!$O:$O,pos!W54),)</f>
        <v>1</v>
      </c>
      <c r="X54" s="23">
        <f>IFERROR(HLOOKUP("teff",[1]pl!$O:$O,pos!X54),)</f>
        <v>1</v>
      </c>
      <c r="Y54" s="23">
        <f>IFERROR(HLOOKUP("teff",[1]pl!$O:$O,pos!Y54),)</f>
        <v>0</v>
      </c>
      <c r="Z54" s="23">
        <f>IFERROR(HLOOKUP("teff",[1]pl!$O:$O,pos!Z54),)</f>
        <v>570</v>
      </c>
      <c r="AA54" s="23">
        <f>IFERROR(HLOOKUP("teff",[1]pl!$O:$O,pos!AA54),)</f>
        <v>263</v>
      </c>
      <c r="AB54" s="23">
        <f>IFERROR(HLOOKUP("teff",[1]pl!$O:$O,pos!AB54),)</f>
        <v>0</v>
      </c>
      <c r="AC54" s="23">
        <f>IFERROR(HLOOKUP("teff",[1]pl!$O:$O,pos!AC54),)</f>
        <v>1</v>
      </c>
      <c r="AD54" s="23">
        <f>IFERROR(HLOOKUP("teff",[1]pl!$O:$O,pos!AD54),)</f>
        <v>0</v>
      </c>
      <c r="AE54" s="23">
        <f>IFERROR(HLOOKUP("teff",[1]pl!$O:$O,pos!AE54),)</f>
        <v>0</v>
      </c>
    </row>
    <row r="55" spans="1:31" x14ac:dyDescent="0.25">
      <c r="A55" s="23">
        <f>IFERROR(HLOOKUP("teff",[1]pl!$O:$O,pos!A55),)</f>
        <v>0</v>
      </c>
      <c r="B55" s="23">
        <f>IFERROR(HLOOKUP("teff",[1]pl!$O:$O,pos!B55),)</f>
        <v>0</v>
      </c>
      <c r="C55" s="23">
        <f>IFERROR(HLOOKUP("teff",[1]pl!$O:$O,pos!C55),)</f>
        <v>0</v>
      </c>
      <c r="D55" s="23">
        <f>IFERROR(HLOOKUP("teff",[1]pl!$O:$O,pos!D55),)</f>
        <v>0</v>
      </c>
      <c r="E55" s="23">
        <f>IFERROR(HLOOKUP("teff",[1]pl!$O:$O,pos!E55),)</f>
        <v>0</v>
      </c>
      <c r="F55" s="23">
        <f>IFERROR(HLOOKUP("teff",[1]pl!$O:$O,pos!F55),)</f>
        <v>0</v>
      </c>
      <c r="G55" s="23">
        <f>IFERROR(HLOOKUP("teff",[1]pl!$O:$O,pos!G55),)</f>
        <v>0</v>
      </c>
      <c r="H55" s="23">
        <f>IFERROR(HLOOKUP("teff",[1]pl!$O:$O,pos!H55),)</f>
        <v>0</v>
      </c>
      <c r="I55" s="23">
        <f>IFERROR(HLOOKUP("teff",[1]pl!$O:$O,pos!I55),)</f>
        <v>0</v>
      </c>
      <c r="J55" s="23">
        <f>IFERROR(HLOOKUP("teff",[1]pl!$O:$O,pos!J55),)</f>
        <v>0</v>
      </c>
      <c r="K55" s="23">
        <f>IFERROR(HLOOKUP("teff",[1]pl!$O:$O,pos!K55),)</f>
        <v>0</v>
      </c>
      <c r="L55" s="23">
        <f>IFERROR(HLOOKUP("teff",[1]pl!$O:$O,pos!L55),)</f>
        <v>0</v>
      </c>
      <c r="M55" s="23">
        <f>IFERROR(HLOOKUP("teff",[1]pl!$O:$O,pos!M55),)</f>
        <v>0</v>
      </c>
      <c r="N55" s="23">
        <f>IFERROR(HLOOKUP("teff",[1]pl!$O:$O,pos!N55),)</f>
        <v>0</v>
      </c>
      <c r="O55" s="23">
        <f>IFERROR(HLOOKUP("teff",[1]pl!$O:$O,pos!O55),)</f>
        <v>0</v>
      </c>
      <c r="Q55" s="23">
        <f>IFERROR(HLOOKUP("teff",[1]pl!$O:$O,pos!Q55),)</f>
        <v>0</v>
      </c>
      <c r="R55" s="23">
        <f>IFERROR(HLOOKUP("teff",[1]pl!$O:$O,pos!R55),)</f>
        <v>0</v>
      </c>
      <c r="S55" s="23">
        <f>IFERROR(HLOOKUP("teff",[1]pl!$O:$O,pos!S55),)</f>
        <v>0</v>
      </c>
      <c r="T55" s="23">
        <f>IFERROR(HLOOKUP("teff",[1]pl!$O:$O,pos!T55),)</f>
        <v>0</v>
      </c>
      <c r="U55" s="23">
        <f>IFERROR(HLOOKUP("teff",[1]pl!$O:$O,pos!U55),)</f>
        <v>0</v>
      </c>
      <c r="V55" s="23">
        <f>IFERROR(HLOOKUP("teff",[1]pl!$O:$O,pos!V55),)</f>
        <v>0</v>
      </c>
      <c r="W55" s="23">
        <f>IFERROR(HLOOKUP("teff",[1]pl!$O:$O,pos!W55),)</f>
        <v>0</v>
      </c>
      <c r="X55" s="23">
        <f>IFERROR(HLOOKUP("teff",[1]pl!$O:$O,pos!X55),)</f>
        <v>0</v>
      </c>
      <c r="Y55" s="23">
        <f>IFERROR(HLOOKUP("teff",[1]pl!$O:$O,pos!Y55),)</f>
        <v>0</v>
      </c>
      <c r="Z55" s="23">
        <f>IFERROR(HLOOKUP("teff",[1]pl!$O:$O,pos!Z55),)</f>
        <v>0</v>
      </c>
      <c r="AA55" s="23">
        <f>IFERROR(HLOOKUP("teff",[1]pl!$O:$O,pos!AA55),)</f>
        <v>0</v>
      </c>
      <c r="AB55" s="23">
        <f>IFERROR(HLOOKUP("teff",[1]pl!$O:$O,pos!AB55),)</f>
        <v>0</v>
      </c>
      <c r="AC55" s="23">
        <f>IFERROR(HLOOKUP("teff",[1]pl!$O:$O,pos!AC55),)</f>
        <v>0</v>
      </c>
      <c r="AD55" s="23">
        <f>IFERROR(HLOOKUP("teff",[1]pl!$O:$O,pos!AD55),)</f>
        <v>0</v>
      </c>
      <c r="AE55" s="23">
        <f>IFERROR(HLOOKUP("teff",[1]pl!$O:$O,pos!AE55),)</f>
        <v>0</v>
      </c>
    </row>
    <row r="56" spans="1:31" x14ac:dyDescent="0.25">
      <c r="A56" s="23">
        <f>IFERROR(HLOOKUP("teff",[1]pl!$O:$O,pos!A56),)</f>
        <v>0</v>
      </c>
      <c r="B56" s="23">
        <f>IFERROR(HLOOKUP("teff",[1]pl!$O:$O,pos!B56),)</f>
        <v>0</v>
      </c>
      <c r="C56" s="23">
        <f>IFERROR(HLOOKUP("teff",[1]pl!$O:$O,pos!C56),)</f>
        <v>0</v>
      </c>
      <c r="D56" s="23">
        <f>IFERROR(HLOOKUP("teff",[1]pl!$O:$O,pos!D56),)</f>
        <v>0</v>
      </c>
      <c r="E56" s="23">
        <f>IFERROR(HLOOKUP("teff",[1]pl!$O:$O,pos!E56),)</f>
        <v>0</v>
      </c>
      <c r="F56" s="23">
        <f>IFERROR(HLOOKUP("teff",[1]pl!$O:$O,pos!F56),)</f>
        <v>0</v>
      </c>
      <c r="G56" s="23">
        <f>IFERROR(HLOOKUP("teff",[1]pl!$O:$O,pos!G56),)</f>
        <v>0</v>
      </c>
      <c r="H56" s="23">
        <f>IFERROR(HLOOKUP("teff",[1]pl!$O:$O,pos!H56),)</f>
        <v>0</v>
      </c>
      <c r="I56" s="23">
        <f>IFERROR(HLOOKUP("teff",[1]pl!$O:$O,pos!I56),)</f>
        <v>0</v>
      </c>
      <c r="J56" s="23">
        <f>IFERROR(HLOOKUP("teff",[1]pl!$O:$O,pos!J56),)</f>
        <v>0</v>
      </c>
      <c r="K56" s="23">
        <f>IFERROR(HLOOKUP("teff",[1]pl!$O:$O,pos!K56),)</f>
        <v>0</v>
      </c>
      <c r="L56" s="23">
        <f>IFERROR(HLOOKUP("teff",[1]pl!$O:$O,pos!L56),)</f>
        <v>0</v>
      </c>
      <c r="M56" s="23">
        <f>IFERROR(HLOOKUP("teff",[1]pl!$O:$O,pos!M56),)</f>
        <v>0</v>
      </c>
      <c r="N56" s="23">
        <f>IFERROR(HLOOKUP("teff",[1]pl!$O:$O,pos!N56),)</f>
        <v>0</v>
      </c>
      <c r="O56" s="23">
        <f>IFERROR(HLOOKUP("teff",[1]pl!$O:$O,pos!O56),)</f>
        <v>0</v>
      </c>
      <c r="Q56" s="23">
        <f>IFERROR(HLOOKUP("teff",[1]pl!$O:$O,pos!Q56),)</f>
        <v>0</v>
      </c>
      <c r="R56" s="23">
        <f>IFERROR(HLOOKUP("teff",[1]pl!$O:$O,pos!R56),)</f>
        <v>0</v>
      </c>
      <c r="S56" s="23">
        <f>IFERROR(HLOOKUP("teff",[1]pl!$O:$O,pos!S56),)</f>
        <v>0</v>
      </c>
      <c r="T56" s="23">
        <f>IFERROR(HLOOKUP("teff",[1]pl!$O:$O,pos!T56),)</f>
        <v>0</v>
      </c>
      <c r="U56" s="23">
        <f>IFERROR(HLOOKUP("teff",[1]pl!$O:$O,pos!U56),)</f>
        <v>0</v>
      </c>
      <c r="V56" s="23">
        <f>IFERROR(HLOOKUP("teff",[1]pl!$O:$O,pos!V56),)</f>
        <v>0</v>
      </c>
      <c r="W56" s="23">
        <f>IFERROR(HLOOKUP("teff",[1]pl!$O:$O,pos!W56),)</f>
        <v>0</v>
      </c>
      <c r="X56" s="23">
        <f>IFERROR(HLOOKUP("teff",[1]pl!$O:$O,pos!X56),)</f>
        <v>0</v>
      </c>
      <c r="Y56" s="23">
        <f>IFERROR(HLOOKUP("teff",[1]pl!$O:$O,pos!Y56),)</f>
        <v>0</v>
      </c>
      <c r="Z56" s="23">
        <f>IFERROR(HLOOKUP("teff",[1]pl!$O:$O,pos!Z56),)</f>
        <v>0</v>
      </c>
      <c r="AA56" s="23">
        <f>IFERROR(HLOOKUP("teff",[1]pl!$O:$O,pos!AA56),)</f>
        <v>0</v>
      </c>
      <c r="AB56" s="23">
        <f>IFERROR(HLOOKUP("teff",[1]pl!$O:$O,pos!AB56),)</f>
        <v>0</v>
      </c>
      <c r="AC56" s="23">
        <f>IFERROR(HLOOKUP("teff",[1]pl!$O:$O,pos!AC56),)</f>
        <v>0</v>
      </c>
      <c r="AD56" s="23">
        <f>IFERROR(HLOOKUP("teff",[1]pl!$O:$O,pos!AD56),)</f>
        <v>0</v>
      </c>
      <c r="AE56" s="23">
        <f>IFERROR(HLOOKUP("teff",[1]pl!$O:$O,pos!AE56),)</f>
        <v>0</v>
      </c>
    </row>
    <row r="57" spans="1:31" x14ac:dyDescent="0.25">
      <c r="A57" s="23">
        <f>IFERROR(HLOOKUP("teff",[1]pl!$O:$O,pos!A57),)</f>
        <v>0</v>
      </c>
      <c r="B57" s="23">
        <f>IFERROR(HLOOKUP("teff",[1]pl!$O:$O,pos!B57),)</f>
        <v>0</v>
      </c>
      <c r="C57" s="23">
        <f>IFERROR(HLOOKUP("teff",[1]pl!$O:$O,pos!C57),)</f>
        <v>0</v>
      </c>
      <c r="D57" s="23">
        <f>IFERROR(HLOOKUP("teff",[1]pl!$O:$O,pos!D57),)</f>
        <v>0</v>
      </c>
      <c r="E57" s="23">
        <f>IFERROR(HLOOKUP("teff",[1]pl!$O:$O,pos!E57),)</f>
        <v>0</v>
      </c>
      <c r="F57" s="23">
        <f>IFERROR(HLOOKUP("teff",[1]pl!$O:$O,pos!F57),)</f>
        <v>0</v>
      </c>
      <c r="G57" s="23">
        <f>IFERROR(HLOOKUP("teff",[1]pl!$O:$O,pos!G57),)</f>
        <v>0</v>
      </c>
      <c r="H57" s="23">
        <f>IFERROR(HLOOKUP("teff",[1]pl!$O:$O,pos!H57),)</f>
        <v>0</v>
      </c>
      <c r="I57" s="23">
        <f>IFERROR(HLOOKUP("teff",[1]pl!$O:$O,pos!I57),)</f>
        <v>0</v>
      </c>
      <c r="J57" s="23">
        <f>IFERROR(HLOOKUP("teff",[1]pl!$O:$O,pos!J57),)</f>
        <v>0</v>
      </c>
      <c r="K57" s="23">
        <f>IFERROR(HLOOKUP("teff",[1]pl!$O:$O,pos!K57),)</f>
        <v>0</v>
      </c>
      <c r="L57" s="23">
        <f>IFERROR(HLOOKUP("teff",[1]pl!$O:$O,pos!L57),)</f>
        <v>0</v>
      </c>
      <c r="M57" s="23">
        <f>IFERROR(HLOOKUP("teff",[1]pl!$O:$O,pos!M57),)</f>
        <v>0</v>
      </c>
      <c r="N57" s="23">
        <f>IFERROR(HLOOKUP("teff",[1]pl!$O:$O,pos!N57),)</f>
        <v>0</v>
      </c>
      <c r="O57" s="23">
        <f>IFERROR(HLOOKUP("teff",[1]pl!$O:$O,pos!O57),)</f>
        <v>0</v>
      </c>
      <c r="Q57" s="23">
        <f>IFERROR(HLOOKUP("teff",[1]pl!$O:$O,pos!Q57),)</f>
        <v>0</v>
      </c>
      <c r="R57" s="23">
        <f>IFERROR(HLOOKUP("teff",[1]pl!$O:$O,pos!R57),)</f>
        <v>0</v>
      </c>
      <c r="S57" s="23">
        <f>IFERROR(HLOOKUP("teff",[1]pl!$O:$O,pos!S57),)</f>
        <v>0</v>
      </c>
      <c r="T57" s="23">
        <f>IFERROR(HLOOKUP("teff",[1]pl!$O:$O,pos!T57),)</f>
        <v>0</v>
      </c>
      <c r="U57" s="23">
        <f>IFERROR(HLOOKUP("teff",[1]pl!$O:$O,pos!U57),)</f>
        <v>0</v>
      </c>
      <c r="V57" s="23">
        <f>IFERROR(HLOOKUP("teff",[1]pl!$O:$O,pos!V57),)</f>
        <v>0</v>
      </c>
      <c r="W57" s="23">
        <f>IFERROR(HLOOKUP("teff",[1]pl!$O:$O,pos!W57),)</f>
        <v>0</v>
      </c>
      <c r="X57" s="23">
        <f>IFERROR(HLOOKUP("teff",[1]pl!$O:$O,pos!X57),)</f>
        <v>0</v>
      </c>
      <c r="Y57" s="23">
        <f>IFERROR(HLOOKUP("teff",[1]pl!$O:$O,pos!Y57),)</f>
        <v>0</v>
      </c>
      <c r="Z57" s="23">
        <f>IFERROR(HLOOKUP("teff",[1]pl!$O:$O,pos!Z57),)</f>
        <v>0</v>
      </c>
      <c r="AA57" s="23">
        <f>IFERROR(HLOOKUP("teff",[1]pl!$O:$O,pos!AA57),)</f>
        <v>0</v>
      </c>
      <c r="AB57" s="23">
        <f>IFERROR(HLOOKUP("teff",[1]pl!$O:$O,pos!AB57),)</f>
        <v>0</v>
      </c>
      <c r="AC57" s="23">
        <f>IFERROR(HLOOKUP("teff",[1]pl!$O:$O,pos!AC57),)</f>
        <v>0</v>
      </c>
      <c r="AD57" s="23">
        <f>IFERROR(HLOOKUP("teff",[1]pl!$O:$O,pos!AD57),)</f>
        <v>0</v>
      </c>
      <c r="AE57" s="23">
        <f>IFERROR(HLOOKUP("teff",[1]pl!$O:$O,pos!AE57),)</f>
        <v>0</v>
      </c>
    </row>
    <row r="58" spans="1:31" x14ac:dyDescent="0.25">
      <c r="A58" s="23">
        <f>IFERROR(HLOOKUP("teff",[1]pl!$O:$O,pos!A58),)</f>
        <v>0</v>
      </c>
      <c r="B58" s="23">
        <f>IFERROR(HLOOKUP("teff",[1]pl!$O:$O,pos!B58),)</f>
        <v>0</v>
      </c>
      <c r="C58" s="23">
        <f>IFERROR(HLOOKUP("teff",[1]pl!$O:$O,pos!C58),)</f>
        <v>0</v>
      </c>
      <c r="D58" s="23">
        <f>IFERROR(HLOOKUP("teff",[1]pl!$O:$O,pos!D58),)</f>
        <v>0</v>
      </c>
      <c r="E58" s="23">
        <f>IFERROR(HLOOKUP("teff",[1]pl!$O:$O,pos!E58),)</f>
        <v>0</v>
      </c>
      <c r="F58" s="23">
        <f>IFERROR(HLOOKUP("teff",[1]pl!$O:$O,pos!F58),)</f>
        <v>0</v>
      </c>
      <c r="G58" s="23">
        <f>IFERROR(HLOOKUP("teff",[1]pl!$O:$O,pos!G58),)</f>
        <v>0</v>
      </c>
      <c r="H58" s="23">
        <f>IFERROR(HLOOKUP("teff",[1]pl!$O:$O,pos!H58),)</f>
        <v>0</v>
      </c>
      <c r="I58" s="23">
        <f>IFERROR(HLOOKUP("teff",[1]pl!$O:$O,pos!I58),)</f>
        <v>0</v>
      </c>
      <c r="J58" s="23">
        <f>IFERROR(HLOOKUP("teff",[1]pl!$O:$O,pos!J58),)</f>
        <v>0</v>
      </c>
      <c r="K58" s="23">
        <f>IFERROR(HLOOKUP("teff",[1]pl!$O:$O,pos!K58),)</f>
        <v>0</v>
      </c>
      <c r="L58" s="23">
        <f>IFERROR(HLOOKUP("teff",[1]pl!$O:$O,pos!L58),)</f>
        <v>0</v>
      </c>
      <c r="M58" s="23">
        <f>IFERROR(HLOOKUP("teff",[1]pl!$O:$O,pos!M58),)</f>
        <v>0</v>
      </c>
      <c r="N58" s="23">
        <f>IFERROR(HLOOKUP("teff",[1]pl!$O:$O,pos!N58),)</f>
        <v>0</v>
      </c>
      <c r="O58" s="23">
        <f>IFERROR(HLOOKUP("teff",[1]pl!$O:$O,pos!O58),)</f>
        <v>0</v>
      </c>
      <c r="Q58" s="23">
        <f>IFERROR(HLOOKUP("teff",[1]pl!$O:$O,pos!Q58),)</f>
        <v>0</v>
      </c>
      <c r="R58" s="23">
        <f>IFERROR(HLOOKUP("teff",[1]pl!$O:$O,pos!R58),)</f>
        <v>0</v>
      </c>
      <c r="S58" s="23">
        <f>IFERROR(HLOOKUP("teff",[1]pl!$O:$O,pos!S58),)</f>
        <v>0</v>
      </c>
      <c r="T58" s="23">
        <f>IFERROR(HLOOKUP("teff",[1]pl!$O:$O,pos!T58),)</f>
        <v>0</v>
      </c>
      <c r="U58" s="23">
        <f>IFERROR(HLOOKUP("teff",[1]pl!$O:$O,pos!U58),)</f>
        <v>0</v>
      </c>
      <c r="V58" s="23">
        <f>IFERROR(HLOOKUP("teff",[1]pl!$O:$O,pos!V58),)</f>
        <v>0</v>
      </c>
      <c r="W58" s="23">
        <f>IFERROR(HLOOKUP("teff",[1]pl!$O:$O,pos!W58),)</f>
        <v>0</v>
      </c>
      <c r="X58" s="23">
        <f>IFERROR(HLOOKUP("teff",[1]pl!$O:$O,pos!X58),)</f>
        <v>0</v>
      </c>
      <c r="Y58" s="23">
        <f>IFERROR(HLOOKUP("teff",[1]pl!$O:$O,pos!Y58),)</f>
        <v>0</v>
      </c>
      <c r="Z58" s="23">
        <f>IFERROR(HLOOKUP("teff",[1]pl!$O:$O,pos!Z58),)</f>
        <v>0</v>
      </c>
      <c r="AA58" s="23">
        <f>IFERROR(HLOOKUP("teff",[1]pl!$O:$O,pos!AA58),)</f>
        <v>0</v>
      </c>
      <c r="AB58" s="23">
        <f>IFERROR(HLOOKUP("teff",[1]pl!$O:$O,pos!AB58),)</f>
        <v>0</v>
      </c>
      <c r="AC58" s="23">
        <f>IFERROR(HLOOKUP("teff",[1]pl!$O:$O,pos!AC58),)</f>
        <v>0</v>
      </c>
      <c r="AD58" s="23">
        <f>IFERROR(HLOOKUP("teff",[1]pl!$O:$O,pos!AD58),)</f>
        <v>0</v>
      </c>
      <c r="AE58" s="23">
        <f>IFERROR(HLOOKUP("teff",[1]pl!$O:$O,pos!AE58),)</f>
        <v>0</v>
      </c>
    </row>
    <row r="59" spans="1:31" x14ac:dyDescent="0.25">
      <c r="A59" s="23">
        <f>IFERROR(HLOOKUP("teff",[1]pl!$O:$O,pos!A59),)</f>
        <v>0</v>
      </c>
      <c r="B59" s="23">
        <f>IFERROR(HLOOKUP("teff",[1]pl!$O:$O,pos!B59),)</f>
        <v>0</v>
      </c>
      <c r="C59" s="23">
        <f>IFERROR(HLOOKUP("teff",[1]pl!$O:$O,pos!C59),)</f>
        <v>0</v>
      </c>
      <c r="D59" s="23">
        <f>IFERROR(HLOOKUP("teff",[1]pl!$O:$O,pos!D59),)</f>
        <v>0</v>
      </c>
      <c r="E59" s="23">
        <f>IFERROR(HLOOKUP("teff",[1]pl!$O:$O,pos!E59),)</f>
        <v>0</v>
      </c>
      <c r="F59" s="23">
        <f>IFERROR(HLOOKUP("teff",[1]pl!$O:$O,pos!F59),)</f>
        <v>0</v>
      </c>
      <c r="G59" s="23">
        <f>IFERROR(HLOOKUP("teff",[1]pl!$O:$O,pos!G59),)</f>
        <v>0</v>
      </c>
      <c r="H59" s="23">
        <f>IFERROR(HLOOKUP("teff",[1]pl!$O:$O,pos!H59),)</f>
        <v>0</v>
      </c>
      <c r="I59" s="23">
        <f>IFERROR(HLOOKUP("teff",[1]pl!$O:$O,pos!I59),)</f>
        <v>0</v>
      </c>
      <c r="J59" s="23">
        <f>IFERROR(HLOOKUP("teff",[1]pl!$O:$O,pos!J59),)</f>
        <v>0</v>
      </c>
      <c r="K59" s="23">
        <f>IFERROR(HLOOKUP("teff",[1]pl!$O:$O,pos!K59),)</f>
        <v>0</v>
      </c>
      <c r="L59" s="23">
        <f>IFERROR(HLOOKUP("teff",[1]pl!$O:$O,pos!L59),)</f>
        <v>0</v>
      </c>
      <c r="M59" s="23">
        <f>IFERROR(HLOOKUP("teff",[1]pl!$O:$O,pos!M59),)</f>
        <v>0</v>
      </c>
      <c r="N59" s="23">
        <f>IFERROR(HLOOKUP("teff",[1]pl!$O:$O,pos!N59),)</f>
        <v>0</v>
      </c>
      <c r="O59" s="23">
        <f>IFERROR(HLOOKUP("teff",[1]pl!$O:$O,pos!O59),)</f>
        <v>0</v>
      </c>
      <c r="Q59" s="23">
        <f>IFERROR(HLOOKUP("teff",[1]pl!$O:$O,pos!Q59),)</f>
        <v>0</v>
      </c>
      <c r="R59" s="23">
        <f>IFERROR(HLOOKUP("teff",[1]pl!$O:$O,pos!R59),)</f>
        <v>0</v>
      </c>
      <c r="S59" s="23">
        <f>IFERROR(HLOOKUP("teff",[1]pl!$O:$O,pos!S59),)</f>
        <v>0</v>
      </c>
      <c r="T59" s="23">
        <f>IFERROR(HLOOKUP("teff",[1]pl!$O:$O,pos!T59),)</f>
        <v>0</v>
      </c>
      <c r="U59" s="23">
        <f>IFERROR(HLOOKUP("teff",[1]pl!$O:$O,pos!U59),)</f>
        <v>0</v>
      </c>
      <c r="V59" s="23">
        <f>IFERROR(HLOOKUP("teff",[1]pl!$O:$O,pos!V59),)</f>
        <v>0</v>
      </c>
      <c r="W59" s="23">
        <f>IFERROR(HLOOKUP("teff",[1]pl!$O:$O,pos!W59),)</f>
        <v>0</v>
      </c>
      <c r="X59" s="23">
        <f>IFERROR(HLOOKUP("teff",[1]pl!$O:$O,pos!X59),)</f>
        <v>0</v>
      </c>
      <c r="Y59" s="23">
        <f>IFERROR(HLOOKUP("teff",[1]pl!$O:$O,pos!Y59),)</f>
        <v>0</v>
      </c>
      <c r="Z59" s="23">
        <f>IFERROR(HLOOKUP("teff",[1]pl!$O:$O,pos!Z59),)</f>
        <v>0</v>
      </c>
      <c r="AA59" s="23">
        <f>IFERROR(HLOOKUP("teff",[1]pl!$O:$O,pos!AA59),)</f>
        <v>0</v>
      </c>
      <c r="AB59" s="23">
        <f>IFERROR(HLOOKUP("teff",[1]pl!$O:$O,pos!AB59),)</f>
        <v>0</v>
      </c>
      <c r="AC59" s="23">
        <f>IFERROR(HLOOKUP("teff",[1]pl!$O:$O,pos!AC59),)</f>
        <v>0</v>
      </c>
      <c r="AD59" s="23">
        <f>IFERROR(HLOOKUP("teff",[1]pl!$O:$O,pos!AD59),)</f>
        <v>0</v>
      </c>
      <c r="AE59" s="23">
        <f>IFERROR(HLOOKUP("teff",[1]pl!$O:$O,pos!AE59),)</f>
        <v>0</v>
      </c>
    </row>
    <row r="60" spans="1:31" x14ac:dyDescent="0.25">
      <c r="A60" s="23">
        <f>IFERROR(HLOOKUP("teff",[1]pl!$O:$O,pos!A60),)</f>
        <v>0</v>
      </c>
      <c r="B60" s="23">
        <f>IFERROR(HLOOKUP("teff",[1]pl!$O:$O,pos!B60),)</f>
        <v>0</v>
      </c>
      <c r="C60" s="23">
        <f>IFERROR(HLOOKUP("teff",[1]pl!$O:$O,pos!C60),)</f>
        <v>0</v>
      </c>
      <c r="D60" s="23">
        <f>IFERROR(HLOOKUP("teff",[1]pl!$O:$O,pos!D60),)</f>
        <v>0</v>
      </c>
      <c r="E60" s="23">
        <f>IFERROR(HLOOKUP("teff",[1]pl!$O:$O,pos!E60),)</f>
        <v>0</v>
      </c>
      <c r="F60" s="23">
        <f>IFERROR(HLOOKUP("teff",[1]pl!$O:$O,pos!F60),)</f>
        <v>0</v>
      </c>
      <c r="G60" s="23">
        <f>IFERROR(HLOOKUP("teff",[1]pl!$O:$O,pos!G60),)</f>
        <v>0</v>
      </c>
      <c r="H60" s="23">
        <f>IFERROR(HLOOKUP("teff",[1]pl!$O:$O,pos!H60),)</f>
        <v>0</v>
      </c>
      <c r="I60" s="23">
        <f>IFERROR(HLOOKUP("teff",[1]pl!$O:$O,pos!I60),)</f>
        <v>0</v>
      </c>
      <c r="J60" s="23">
        <f>IFERROR(HLOOKUP("teff",[1]pl!$O:$O,pos!J60),)</f>
        <v>0</v>
      </c>
      <c r="K60" s="23">
        <f>IFERROR(HLOOKUP("teff",[1]pl!$O:$O,pos!K60),)</f>
        <v>0</v>
      </c>
      <c r="L60" s="23">
        <f>IFERROR(HLOOKUP("teff",[1]pl!$O:$O,pos!L60),)</f>
        <v>0</v>
      </c>
      <c r="M60" s="23">
        <f>IFERROR(HLOOKUP("teff",[1]pl!$O:$O,pos!M60),)</f>
        <v>0</v>
      </c>
      <c r="N60" s="23">
        <f>IFERROR(HLOOKUP("teff",[1]pl!$O:$O,pos!N60),)</f>
        <v>0</v>
      </c>
      <c r="O60" s="23">
        <f>IFERROR(HLOOKUP("teff",[1]pl!$O:$O,pos!O60),)</f>
        <v>0</v>
      </c>
      <c r="Q60" s="23">
        <f>IFERROR(HLOOKUP("teff",[1]pl!$O:$O,pos!Q60),)</f>
        <v>0</v>
      </c>
      <c r="R60" s="23">
        <f>IFERROR(HLOOKUP("teff",[1]pl!$O:$O,pos!R60),)</f>
        <v>0</v>
      </c>
      <c r="S60" s="23">
        <f>IFERROR(HLOOKUP("teff",[1]pl!$O:$O,pos!S60),)</f>
        <v>0</v>
      </c>
      <c r="T60" s="23">
        <f>IFERROR(HLOOKUP("teff",[1]pl!$O:$O,pos!T60),)</f>
        <v>0</v>
      </c>
      <c r="U60" s="23">
        <f>IFERROR(HLOOKUP("teff",[1]pl!$O:$O,pos!U60),)</f>
        <v>0</v>
      </c>
      <c r="V60" s="23">
        <f>IFERROR(HLOOKUP("teff",[1]pl!$O:$O,pos!V60),)</f>
        <v>0</v>
      </c>
      <c r="W60" s="23">
        <f>IFERROR(HLOOKUP("teff",[1]pl!$O:$O,pos!W60),)</f>
        <v>0</v>
      </c>
      <c r="X60" s="23">
        <f>IFERROR(HLOOKUP("teff",[1]pl!$O:$O,pos!X60),)</f>
        <v>0</v>
      </c>
      <c r="Y60" s="23">
        <f>IFERROR(HLOOKUP("teff",[1]pl!$O:$O,pos!Y60),)</f>
        <v>0</v>
      </c>
      <c r="Z60" s="23">
        <f>IFERROR(HLOOKUP("teff",[1]pl!$O:$O,pos!Z60),)</f>
        <v>0</v>
      </c>
      <c r="AA60" s="23">
        <f>IFERROR(HLOOKUP("teff",[1]pl!$O:$O,pos!AA60),)</f>
        <v>0</v>
      </c>
      <c r="AB60" s="23">
        <f>IFERROR(HLOOKUP("teff",[1]pl!$O:$O,pos!AB60),)</f>
        <v>0</v>
      </c>
      <c r="AC60" s="23">
        <f>IFERROR(HLOOKUP("teff",[1]pl!$O:$O,pos!AC60),)</f>
        <v>0</v>
      </c>
      <c r="AD60" s="23">
        <f>IFERROR(HLOOKUP("teff",[1]pl!$O:$O,pos!AD60),)</f>
        <v>0</v>
      </c>
      <c r="AE60" s="23">
        <f>IFERROR(HLOOKUP("teff",[1]pl!$O:$O,pos!AE60),)</f>
        <v>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"/>
  <sheetViews>
    <sheetView workbookViewId="0"/>
  </sheetViews>
  <sheetFormatPr defaultRowHeight="15" x14ac:dyDescent="0.25"/>
  <cols>
    <col min="1" max="15" width="6.140625" style="14" bestFit="1" customWidth="1"/>
    <col min="16" max="16" width="3.85546875" style="14" customWidth="1"/>
    <col min="17" max="21" width="6.140625" style="14" bestFit="1" customWidth="1"/>
    <col min="22" max="22" width="7.140625" style="14" bestFit="1" customWidth="1"/>
    <col min="23" max="31" width="6.140625" style="14" bestFit="1" customWidth="1"/>
    <col min="32" max="16384" width="9.140625" style="14"/>
  </cols>
  <sheetData>
    <row r="1" spans="1:31" x14ac:dyDescent="0.25">
      <c r="A1" s="14">
        <f>IFERROR(HLOOKUP("wins",[1]pl!$M:$M,pos!A1)/b!A1,)</f>
        <v>0.49190439475713182</v>
      </c>
      <c r="B1" s="14">
        <f>IFERROR(HLOOKUP("wins",[1]pl!$M:$M,pos!B1)/b!B1,)</f>
        <v>0.4485294117647059</v>
      </c>
      <c r="C1" s="14">
        <f>IFERROR(HLOOKUP("wins",[1]pl!$M:$M,pos!C1)/b!C1,)</f>
        <v>0.41861240827218144</v>
      </c>
      <c r="D1" s="14">
        <f>IFERROR(HLOOKUP("wins",[1]pl!$M:$M,pos!D1)/b!D1,)</f>
        <v>0.51793835270338551</v>
      </c>
      <c r="E1" s="14">
        <f>IFERROR(HLOOKUP("wins",[1]pl!$M:$M,pos!E1)/b!E1,)</f>
        <v>0.45683453237410071</v>
      </c>
      <c r="F1" s="14">
        <f>IFERROR(HLOOKUP("wins",[1]pl!$M:$M,pos!F1)/b!F1,)</f>
        <v>0.49187592319054652</v>
      </c>
      <c r="G1" s="14">
        <f>IFERROR(HLOOKUP("wins",[1]pl!$M:$M,pos!G1)/b!G1,)</f>
        <v>0.46375266524520253</v>
      </c>
      <c r="H1" s="14">
        <f>IFERROR(HLOOKUP("wins",[1]pl!$M:$M,pos!H1)/b!H1,)</f>
        <v>0.45777027027027029</v>
      </c>
      <c r="I1" s="14">
        <f>IFERROR(HLOOKUP("wins",[1]pl!$M:$M,pos!I1)/b!I1,)</f>
        <v>0.43130434782608695</v>
      </c>
      <c r="J1" s="14">
        <f>IFERROR(HLOOKUP("wins",[1]pl!$M:$M,pos!J1)/b!J1,)</f>
        <v>0.54626235699211378</v>
      </c>
      <c r="K1" s="14">
        <f>IFERROR(HLOOKUP("wins",[1]pl!$M:$M,pos!K1)/b!K1,)</f>
        <v>0.51968503937007871</v>
      </c>
      <c r="L1" s="14">
        <f>IFERROR(HLOOKUP("wins",[1]pl!$M:$M,pos!L1)/b!L1,)</f>
        <v>0.47812906019922047</v>
      </c>
      <c r="M1" s="14">
        <f>IFERROR(HLOOKUP("wins",[1]pl!$M:$M,pos!M1)/b!M1,)</f>
        <v>0.48055338031845474</v>
      </c>
      <c r="N1" s="14">
        <f>IFERROR(HLOOKUP("wins",[1]pl!$M:$M,pos!N1)/b!N1,)</f>
        <v>0.47641509433962265</v>
      </c>
      <c r="O1" s="14">
        <f>IFERROR(HLOOKUP("wins",[1]pl!$M:$M,pos!O1)/b!O1,)</f>
        <v>0.48576512455516013</v>
      </c>
      <c r="Q1" s="14">
        <f>IFERROR(HLOOKUP("wins",[1]pl!$M:$M,pos!Q1)/b!Q1,)</f>
        <v>0.52382485511912424</v>
      </c>
      <c r="R1" s="14">
        <f>IFERROR(HLOOKUP("wins",[1]pl!$M:$M,pos!R1)/b!R1,)</f>
        <v>0.47272727272727272</v>
      </c>
      <c r="S1" s="14">
        <f>IFERROR(HLOOKUP("wins",[1]pl!$M:$M,pos!S1)/b!S1,)</f>
        <v>0.47921760391198043</v>
      </c>
      <c r="T1" s="14">
        <f>IFERROR(HLOOKUP("wins",[1]pl!$M:$M,pos!T1)/b!T1,)</f>
        <v>0.4743439091265178</v>
      </c>
      <c r="U1" s="14">
        <f>IFERROR(HLOOKUP("wins",[1]pl!$M:$M,pos!U1)/b!U1,)</f>
        <v>0.50289017341040465</v>
      </c>
      <c r="V1" s="14">
        <f>IFERROR(HLOOKUP("wins",[1]pl!$M:$M,pos!V1)/b!V1,)</f>
        <v>0.5</v>
      </c>
      <c r="W1" s="14">
        <f>IFERROR(HLOOKUP("wins",[1]pl!$M:$M,pos!W1)/b!W1,)</f>
        <v>0.4459016393442623</v>
      </c>
      <c r="X1" s="14">
        <f>IFERROR(HLOOKUP("wins",[1]pl!$M:$M,pos!X1)/b!X1,)</f>
        <v>0.48772504091653029</v>
      </c>
      <c r="Y1" s="14">
        <f>IFERROR(HLOOKUP("wins",[1]pl!$M:$M,pos!Y1)/b!Y1,)</f>
        <v>0.46830985915492956</v>
      </c>
      <c r="Z1" s="14">
        <f>IFERROR(HLOOKUP("wins",[1]pl!$M:$M,pos!Z1)/b!Z1,)</f>
        <v>0.47839506172839508</v>
      </c>
      <c r="AA1" s="14">
        <f>IFERROR(HLOOKUP("wins",[1]pl!$M:$M,pos!AA1)/b!AA1,)</f>
        <v>0.42727272727272725</v>
      </c>
      <c r="AB1" s="14">
        <f>IFERROR(HLOOKUP("wins",[1]pl!$M:$M,pos!AB1)/b!AB1,)</f>
        <v>0.44179104477611941</v>
      </c>
      <c r="AC1" s="14">
        <f>IFERROR(HLOOKUP("wins",[1]pl!$M:$M,pos!AC1)/b!AC1,)</f>
        <v>0.46759941089837997</v>
      </c>
      <c r="AD1" s="14">
        <f>IFERROR(HLOOKUP("wins",[1]pl!$M:$M,pos!AD1)/b!AD1,)</f>
        <v>0.48717948717948717</v>
      </c>
      <c r="AE1" s="14">
        <f>IFERROR(HLOOKUP("wins",[1]pl!$M:$M,pos!AE1)/b!AE1,)</f>
        <v>0.45569620253164556</v>
      </c>
    </row>
    <row r="2" spans="1:31" x14ac:dyDescent="0.25">
      <c r="A2" s="14">
        <f>IFERROR(HLOOKUP("wins",[1]pl!$M:$M,pos!A2)/b!A2,)</f>
        <v>0.45836545875096374</v>
      </c>
      <c r="B2" s="14">
        <f>IFERROR(HLOOKUP("wins",[1]pl!$M:$M,pos!B2)/b!B2,)</f>
        <v>0.51305595408895266</v>
      </c>
      <c r="C2" s="14">
        <f>IFERROR(HLOOKUP("wins",[1]pl!$M:$M,pos!C2)/b!C2,)</f>
        <v>0.48173076923076924</v>
      </c>
      <c r="D2" s="14">
        <f>IFERROR(HLOOKUP("wins",[1]pl!$M:$M,pos!D2)/b!D2,)</f>
        <v>0.46137184115523466</v>
      </c>
      <c r="E2" s="14">
        <f>IFERROR(HLOOKUP("wins",[1]pl!$M:$M,pos!E2)/b!E2,)</f>
        <v>0.47290640394088668</v>
      </c>
      <c r="F2" s="14">
        <f>IFERROR(HLOOKUP("wins",[1]pl!$M:$M,pos!F2)/b!F2,)</f>
        <v>0.46523016650342802</v>
      </c>
      <c r="G2" s="14">
        <f>IFERROR(HLOOKUP("wins",[1]pl!$M:$M,pos!G2)/b!G2,)</f>
        <v>0.51793835270338551</v>
      </c>
      <c r="H2" s="14">
        <f>IFERROR(HLOOKUP("wins",[1]pl!$M:$M,pos!H2)/b!H2,)</f>
        <v>0.50704020374749859</v>
      </c>
      <c r="I2" s="14">
        <f>IFERROR(HLOOKUP("wins",[1]pl!$M:$M,pos!I2)/b!I2,)</f>
        <v>0.47625968992248063</v>
      </c>
      <c r="J2" s="14">
        <f>IFERROR(HLOOKUP("wins",[1]pl!$M:$M,pos!J2)/b!J2,)</f>
        <v>0.51211840888066607</v>
      </c>
      <c r="K2" s="14">
        <f>IFERROR(HLOOKUP("wins",[1]pl!$M:$M,pos!K2)/b!K2,)</f>
        <v>0.47611350574712646</v>
      </c>
      <c r="L2" s="14">
        <f>IFERROR(HLOOKUP("wins",[1]pl!$M:$M,pos!L2)/b!L2,)</f>
        <v>0.43971631205673761</v>
      </c>
      <c r="M2" s="14">
        <f>IFERROR(HLOOKUP("wins",[1]pl!$M:$M,pos!M2)/b!M2,)</f>
        <v>0.4451371571072319</v>
      </c>
      <c r="N2" s="14">
        <f>IFERROR(HLOOKUP("wins",[1]pl!$M:$M,pos!N2)/b!N2,)</f>
        <v>0.46213729653220098</v>
      </c>
      <c r="O2" s="14">
        <f>IFERROR(HLOOKUP("wins",[1]pl!$M:$M,pos!O2)/b!O2,)</f>
        <v>0.52628538417099946</v>
      </c>
      <c r="Q2" s="14">
        <f>IFERROR(HLOOKUP("wins",[1]pl!$M:$M,pos!Q2)/b!Q2,)</f>
        <v>0.43925233644859812</v>
      </c>
      <c r="R2" s="14">
        <f>IFERROR(HLOOKUP("wins",[1]pl!$M:$M,pos!R2)/b!R2,)</f>
        <v>0.45278022947925861</v>
      </c>
      <c r="S2" s="14">
        <f>IFERROR(HLOOKUP("wins",[1]pl!$M:$M,pos!S2)/b!S2,)</f>
        <v>0.52545327754532778</v>
      </c>
      <c r="T2" s="14">
        <f>IFERROR(HLOOKUP("wins",[1]pl!$M:$M,pos!T2)/b!T2,)</f>
        <v>0.48973880597014924</v>
      </c>
      <c r="U2" s="14">
        <f>IFERROR(HLOOKUP("wins",[1]pl!$M:$M,pos!U2)/b!U2,)</f>
        <v>0.47125710675931776</v>
      </c>
      <c r="V2" s="14">
        <f>IFERROR(HLOOKUP("wins",[1]pl!$M:$M,pos!V2)/b!V2,)</f>
        <v>0.49396718146718149</v>
      </c>
      <c r="W2" s="14">
        <f>IFERROR(HLOOKUP("wins",[1]pl!$M:$M,pos!W2)/b!W2,)</f>
        <v>0.52356020942408377</v>
      </c>
      <c r="X2" s="14">
        <f>IFERROR(HLOOKUP("wins",[1]pl!$M:$M,pos!X2)/b!X2,)</f>
        <v>0.4612027158098933</v>
      </c>
      <c r="Y2" s="14">
        <f>IFERROR(HLOOKUP("wins",[1]pl!$M:$M,pos!Y2)/b!Y2,)</f>
        <v>0.43816254416961131</v>
      </c>
      <c r="Z2" s="14">
        <f>IFERROR(HLOOKUP("wins",[1]pl!$M:$M,pos!Z2)/b!Z2,)</f>
        <v>0.4684095860566449</v>
      </c>
      <c r="AA2" s="14">
        <f>IFERROR(HLOOKUP("wins",[1]pl!$M:$M,pos!AA2)/b!AA2,)</f>
        <v>0.43719008264462811</v>
      </c>
      <c r="AB2" s="14">
        <f>IFERROR(HLOOKUP("wins",[1]pl!$M:$M,pos!AB2)/b!AB2,)</f>
        <v>0.48478382930937675</v>
      </c>
      <c r="AC2" s="14">
        <f>IFERROR(HLOOKUP("wins",[1]pl!$M:$M,pos!AC2)/b!AC2,)</f>
        <v>0.44601962922573607</v>
      </c>
      <c r="AD2" s="14">
        <f>IFERROR(HLOOKUP("wins",[1]pl!$M:$M,pos!AD2)/b!AD2,)</f>
        <v>0.52540346682606098</v>
      </c>
      <c r="AE2" s="14">
        <f>IFERROR(HLOOKUP("wins",[1]pl!$M:$M,pos!AE2)/b!AE2,)</f>
        <v>0.5108848314606742</v>
      </c>
    </row>
    <row r="3" spans="1:31" x14ac:dyDescent="0.25">
      <c r="A3" s="14">
        <f>IFERROR(HLOOKUP("wins",[1]pl!$M:$M,pos!A3)/b!A3,)</f>
        <v>0.42772861356932151</v>
      </c>
      <c r="B3" s="14">
        <f>IFERROR(HLOOKUP("wins",[1]pl!$M:$M,pos!B3)/b!B3,)</f>
        <v>0.44476744186046513</v>
      </c>
      <c r="C3" s="14">
        <f>IFERROR(HLOOKUP("wins",[1]pl!$M:$M,pos!C3)/b!C3,)</f>
        <v>0.43731778425655976</v>
      </c>
      <c r="D3" s="14">
        <f>IFERROR(HLOOKUP("wins",[1]pl!$M:$M,pos!D3)/b!D3,)</f>
        <v>0.46405228758169936</v>
      </c>
      <c r="E3" s="14">
        <f>IFERROR(HLOOKUP("wins",[1]pl!$M:$M,pos!E3)/b!E3,)</f>
        <v>0.62274618585298191</v>
      </c>
      <c r="F3" s="14">
        <f>IFERROR(HLOOKUP("wins",[1]pl!$M:$M,pos!F3)/b!F3,)</f>
        <v>0.47766990291262135</v>
      </c>
      <c r="G3" s="14">
        <f>IFERROR(HLOOKUP("wins",[1]pl!$M:$M,pos!G3)/b!G3,)</f>
        <v>0.48031929534819706</v>
      </c>
      <c r="H3" s="14">
        <f>IFERROR(HLOOKUP("wins",[1]pl!$M:$M,pos!H3)/b!H3,)</f>
        <v>0.49951459452462627</v>
      </c>
      <c r="I3" s="14">
        <f>IFERROR(HLOOKUP("wins",[1]pl!$M:$M,pos!I3)/b!I3,)</f>
        <v>0.41279069767441862</v>
      </c>
      <c r="J3" s="14">
        <f>IFERROR(HLOOKUP("wins",[1]pl!$M:$M,pos!J3)/b!J3,)</f>
        <v>0.47079037800687284</v>
      </c>
      <c r="K3" s="14">
        <f>IFERROR(HLOOKUP("wins",[1]pl!$M:$M,pos!K3)/b!K3,)</f>
        <v>0.45875251509054327</v>
      </c>
      <c r="L3" s="14">
        <f>IFERROR(HLOOKUP("wins",[1]pl!$M:$M,pos!L3)/b!L3,)</f>
        <v>0.46816479400749061</v>
      </c>
      <c r="M3" s="14">
        <f>IFERROR(HLOOKUP("wins",[1]pl!$M:$M,pos!M3)/b!M3,)</f>
        <v>0.49047069015304651</v>
      </c>
      <c r="N3" s="14">
        <f>IFERROR(HLOOKUP("wins",[1]pl!$M:$M,pos!N3)/b!N3,)</f>
        <v>0.44244105409153955</v>
      </c>
      <c r="O3" s="14">
        <f>IFERROR(HLOOKUP("wins",[1]pl!$M:$M,pos!O3)/b!O3,)</f>
        <v>0.42666666666666669</v>
      </c>
      <c r="Q3" s="14">
        <f>IFERROR(HLOOKUP("wins",[1]pl!$M:$M,pos!Q3)/b!Q3,)</f>
        <v>0.47799696509863432</v>
      </c>
      <c r="R3" s="14">
        <f>IFERROR(HLOOKUP("wins",[1]pl!$M:$M,pos!R3)/b!R3,)</f>
        <v>0.4631578947368421</v>
      </c>
      <c r="S3" s="14">
        <f>IFERROR(HLOOKUP("wins",[1]pl!$M:$M,pos!S3)/b!S3,)</f>
        <v>0.40860215053763443</v>
      </c>
      <c r="T3" s="14">
        <f>IFERROR(HLOOKUP("wins",[1]pl!$M:$M,pos!T3)/b!T3,)</f>
        <v>0.50097087378640781</v>
      </c>
      <c r="U3" s="14">
        <f>IFERROR(HLOOKUP("wins",[1]pl!$M:$M,pos!U3)/b!U3,)</f>
        <v>0.4336283185840708</v>
      </c>
      <c r="V3" s="14">
        <f>IFERROR(HLOOKUP("wins",[1]pl!$M:$M,pos!V3)/b!V3,)</f>
        <v>0.46232971921045318</v>
      </c>
      <c r="W3" s="14">
        <f>IFERROR(HLOOKUP("wins",[1]pl!$M:$M,pos!W3)/b!W3,)</f>
        <v>0.48767123287671232</v>
      </c>
      <c r="X3" s="14">
        <f>IFERROR(HLOOKUP("wins",[1]pl!$M:$M,pos!X3)/b!X3,)</f>
        <v>0.46463022508038587</v>
      </c>
      <c r="Y3" s="14">
        <f>IFERROR(HLOOKUP("wins",[1]pl!$M:$M,pos!Y3)/b!Y3,)</f>
        <v>0.47392739273927392</v>
      </c>
      <c r="Z3" s="14">
        <f>IFERROR(HLOOKUP("wins",[1]pl!$M:$M,pos!Z3)/b!Z3,)</f>
        <v>0.4880668257756563</v>
      </c>
      <c r="AA3" s="14">
        <f>IFERROR(HLOOKUP("wins",[1]pl!$M:$M,pos!AA3)/b!AA3,)</f>
        <v>0.4567901234567901</v>
      </c>
      <c r="AB3" s="14">
        <f>IFERROR(HLOOKUP("wins",[1]pl!$M:$M,pos!AB3)/b!AB3,)</f>
        <v>0.46127366609294318</v>
      </c>
      <c r="AC3" s="14">
        <f>IFERROR(HLOOKUP("wins",[1]pl!$M:$M,pos!AC3)/b!AC3,)</f>
        <v>0.44897959183673469</v>
      </c>
      <c r="AD3" s="14">
        <f>IFERROR(HLOOKUP("wins",[1]pl!$M:$M,pos!AD3)/b!AD3,)</f>
        <v>0.48710990502035278</v>
      </c>
      <c r="AE3" s="14">
        <f>IFERROR(HLOOKUP("wins",[1]pl!$M:$M,pos!AE3)/b!AE3,)</f>
        <v>0.46580027359781123</v>
      </c>
    </row>
    <row r="4" spans="1:31" x14ac:dyDescent="0.25">
      <c r="A4" s="14">
        <f>IFERROR(HLOOKUP("wins",[1]pl!$M:$M,pos!A4)/b!A4,)</f>
        <v>0.45329471397538018</v>
      </c>
      <c r="B4" s="14">
        <f>IFERROR(HLOOKUP("wins",[1]pl!$M:$M,pos!B4)/b!B4,)</f>
        <v>0.45992366412213742</v>
      </c>
      <c r="C4" s="14">
        <f>IFERROR(HLOOKUP("wins",[1]pl!$M:$M,pos!C4)/b!C4,)</f>
        <v>0.4807436918990704</v>
      </c>
      <c r="D4" s="14">
        <f>IFERROR(HLOOKUP("wins",[1]pl!$M:$M,pos!D4)/b!D4,)</f>
        <v>0.5455761513472196</v>
      </c>
      <c r="E4" s="14">
        <f>IFERROR(HLOOKUP("wins",[1]pl!$M:$M,pos!E4)/b!E4,)</f>
        <v>0.477999453402569</v>
      </c>
      <c r="F4" s="14">
        <f>IFERROR(HLOOKUP("wins",[1]pl!$M:$M,pos!F4)/b!F4,)</f>
        <v>0.47839506172839508</v>
      </c>
      <c r="G4" s="14">
        <f>IFERROR(HLOOKUP("wins",[1]pl!$M:$M,pos!G4)/b!G4,)</f>
        <v>0.50660586928563078</v>
      </c>
      <c r="H4" s="14">
        <f>IFERROR(HLOOKUP("wins",[1]pl!$M:$M,pos!H4)/b!H4,)</f>
        <v>0.44459833795013848</v>
      </c>
      <c r="I4" s="14">
        <f>IFERROR(HLOOKUP("wins",[1]pl!$M:$M,pos!I4)/b!I4,)</f>
        <v>0.46652542372881356</v>
      </c>
      <c r="J4" s="14">
        <f>IFERROR(HLOOKUP("wins",[1]pl!$M:$M,pos!J4)/b!J4,)</f>
        <v>0.45130641330166271</v>
      </c>
      <c r="K4" s="14">
        <f>IFERROR(HLOOKUP("wins",[1]pl!$M:$M,pos!K4)/b!K4,)</f>
        <v>0.49440298507462688</v>
      </c>
      <c r="L4" s="14">
        <f>IFERROR(HLOOKUP("wins",[1]pl!$M:$M,pos!L4)/b!L4,)</f>
        <v>0.50716332378223494</v>
      </c>
      <c r="M4" s="14">
        <f>IFERROR(HLOOKUP("wins",[1]pl!$M:$M,pos!M4)/b!M4,)</f>
        <v>0.5</v>
      </c>
      <c r="N4" s="14">
        <f>IFERROR(HLOOKUP("wins",[1]pl!$M:$M,pos!N4)/b!N4,)</f>
        <v>0.49910873440285203</v>
      </c>
      <c r="O4" s="14">
        <f>IFERROR(HLOOKUP("wins",[1]pl!$M:$M,pos!O4)/b!O4,)</f>
        <v>0.43045774647887325</v>
      </c>
      <c r="Q4" s="14">
        <f>IFERROR(HLOOKUP("wins",[1]pl!$M:$M,pos!Q4)/b!Q4,)</f>
        <v>0.4873291097032344</v>
      </c>
      <c r="R4" s="14">
        <f>IFERROR(HLOOKUP("wins",[1]pl!$M:$M,pos!R4)/b!R4,)</f>
        <v>0.45913818722139671</v>
      </c>
      <c r="S4" s="14">
        <f>IFERROR(HLOOKUP("wins",[1]pl!$M:$M,pos!S4)/b!S4,)</f>
        <v>0.4481044126786824</v>
      </c>
      <c r="T4" s="14">
        <f>IFERROR(HLOOKUP("wins",[1]pl!$M:$M,pos!T4)/b!T4,)</f>
        <v>0.48050400136216587</v>
      </c>
      <c r="U4" s="14">
        <f>IFERROR(HLOOKUP("wins",[1]pl!$M:$M,pos!U4)/b!U4,)</f>
        <v>0.45764671870482798</v>
      </c>
      <c r="V4" s="14">
        <f>IFERROR(HLOOKUP("wins",[1]pl!$M:$M,pos!V4)/b!V4,)</f>
        <v>0.43130227001194743</v>
      </c>
      <c r="W4" s="14">
        <f>IFERROR(HLOOKUP("wins",[1]pl!$M:$M,pos!W4)/b!W4,)</f>
        <v>0.43737414418042692</v>
      </c>
      <c r="X4" s="14">
        <f>IFERROR(HLOOKUP("wins",[1]pl!$M:$M,pos!X4)/b!X4,)</f>
        <v>0.47934232715008429</v>
      </c>
      <c r="Y4" s="14">
        <f>IFERROR(HLOOKUP("wins",[1]pl!$M:$M,pos!Y4)/b!Y4,)</f>
        <v>0.46444040799217551</v>
      </c>
      <c r="Z4" s="14">
        <f>IFERROR(HLOOKUP("wins",[1]pl!$M:$M,pos!Z4)/b!Z4,)</f>
        <v>0.45212038303693569</v>
      </c>
      <c r="AA4" s="14">
        <f>IFERROR(HLOOKUP("wins",[1]pl!$M:$M,pos!AA4)/b!AA4,)</f>
        <v>0.47237280076081789</v>
      </c>
      <c r="AB4" s="14">
        <f>IFERROR(HLOOKUP("wins",[1]pl!$M:$M,pos!AB4)/b!AB4,)</f>
        <v>0.49795501022494887</v>
      </c>
      <c r="AC4" s="14">
        <f>IFERROR(HLOOKUP("wins",[1]pl!$M:$M,pos!AC4)/b!AC4,)</f>
        <v>0.41471571906354515</v>
      </c>
      <c r="AD4" s="14">
        <f>IFERROR(HLOOKUP("wins",[1]pl!$M:$M,pos!AD4)/b!AD4,)</f>
        <v>0.46012269938650308</v>
      </c>
      <c r="AE4" s="14">
        <f>IFERROR(HLOOKUP("wins",[1]pl!$M:$M,pos!AE4)/b!AE4,)</f>
        <v>0.52694877505567927</v>
      </c>
    </row>
    <row r="5" spans="1:31" x14ac:dyDescent="0.25">
      <c r="A5" s="14">
        <f>IFERROR(HLOOKUP("wins",[1]pl!$M:$M,pos!A5)/b!A5,)</f>
        <v>0.45997346306943832</v>
      </c>
      <c r="B5" s="14">
        <f>IFERROR(HLOOKUP("wins",[1]pl!$M:$M,pos!B5)/b!B5,)</f>
        <v>0.4872375463153561</v>
      </c>
      <c r="C5" s="14">
        <f>IFERROR(HLOOKUP("wins",[1]pl!$M:$M,pos!C5)/b!C5,)</f>
        <v>0.48884833738848338</v>
      </c>
      <c r="D5" s="14">
        <f>IFERROR(HLOOKUP("wins",[1]pl!$M:$M,pos!D5)/b!D5,)</f>
        <v>0.49090909090909091</v>
      </c>
      <c r="E5" s="14">
        <f>IFERROR(HLOOKUP("wins",[1]pl!$M:$M,pos!E5)/b!E5,)</f>
        <v>0.46040393303215521</v>
      </c>
      <c r="F5" s="14">
        <f>IFERROR(HLOOKUP("wins",[1]pl!$M:$M,pos!F5)/b!F5,)</f>
        <v>0.5455761513472196</v>
      </c>
      <c r="G5" s="14">
        <f>IFERROR(HLOOKUP("wins",[1]pl!$M:$M,pos!G5)/b!G5,)</f>
        <v>0.52573611214121485</v>
      </c>
      <c r="H5" s="14">
        <f>IFERROR(HLOOKUP("wins",[1]pl!$M:$M,pos!H5)/b!H5,)</f>
        <v>0.52450896669513236</v>
      </c>
      <c r="I5" s="14">
        <f>IFERROR(HLOOKUP("wins",[1]pl!$M:$M,pos!I5)/b!I5,)</f>
        <v>0.4358974358974359</v>
      </c>
      <c r="J5" s="14">
        <f>IFERROR(HLOOKUP("wins",[1]pl!$M:$M,pos!J5)/b!J5,)</f>
        <v>0.48260280162675101</v>
      </c>
      <c r="K5" s="14">
        <f>IFERROR(HLOOKUP("wins",[1]pl!$M:$M,pos!K5)/b!K5,)</f>
        <v>0.47363401008311762</v>
      </c>
      <c r="L5" s="14">
        <f>IFERROR(HLOOKUP("wins",[1]pl!$M:$M,pos!L5)/b!L5,)</f>
        <v>0.47624249044238121</v>
      </c>
      <c r="M5" s="14">
        <f>IFERROR(HLOOKUP("wins",[1]pl!$M:$M,pos!M5)/b!M5,)</f>
        <v>0.46992729676140121</v>
      </c>
      <c r="N5" s="14">
        <f>IFERROR(HLOOKUP("wins",[1]pl!$M:$M,pos!N5)/b!N5,)</f>
        <v>0.49230769230769234</v>
      </c>
      <c r="O5" s="14">
        <f>IFERROR(HLOOKUP("wins",[1]pl!$M:$M,pos!O5)/b!O5,)</f>
        <v>0.44032921810699588</v>
      </c>
      <c r="Q5" s="14">
        <f>IFERROR(HLOOKUP("wins",[1]pl!$M:$M,pos!Q5)/b!Q5,)</f>
        <v>0.4609013867488444</v>
      </c>
      <c r="R5" s="14">
        <f>IFERROR(HLOOKUP("wins",[1]pl!$M:$M,pos!R5)/b!R5,)</f>
        <v>0.41463414634146339</v>
      </c>
      <c r="S5" s="14">
        <f>IFERROR(HLOOKUP("wins",[1]pl!$M:$M,pos!S5)/b!S5,)</f>
        <v>0.48341786968396411</v>
      </c>
      <c r="T5" s="14">
        <f>IFERROR(HLOOKUP("wins",[1]pl!$M:$M,pos!T5)/b!T5,)</f>
        <v>0.4763779527559055</v>
      </c>
      <c r="U5" s="14">
        <f>IFERROR(HLOOKUP("wins",[1]pl!$M:$M,pos!U5)/b!U5,)</f>
        <v>0.51083591331269351</v>
      </c>
      <c r="V5" s="14">
        <f>IFERROR(HLOOKUP("wins",[1]pl!$M:$M,pos!V5)/b!V5,)</f>
        <v>1</v>
      </c>
      <c r="W5" s="14">
        <f>IFERROR(HLOOKUP("wins",[1]pl!$M:$M,pos!W5)/b!W5,)</f>
        <v>0.47859922178988329</v>
      </c>
      <c r="X5" s="14">
        <f>IFERROR(HLOOKUP("wins",[1]pl!$M:$M,pos!X5)/b!X5,)</f>
        <v>0.45668078552175589</v>
      </c>
      <c r="Y5" s="14">
        <f>IFERROR(HLOOKUP("wins",[1]pl!$M:$M,pos!Y5)/b!Y5,)</f>
        <v>0.43478260869565216</v>
      </c>
      <c r="Z5" s="14">
        <f>IFERROR(HLOOKUP("wins",[1]pl!$M:$M,pos!Z5)/b!Z5,)</f>
        <v>0.45751633986928103</v>
      </c>
      <c r="AA5" s="14">
        <f>IFERROR(HLOOKUP("wins",[1]pl!$M:$M,pos!AA5)/b!AA5,)</f>
        <v>0.46575809199318569</v>
      </c>
      <c r="AB5" s="14">
        <f>IFERROR(HLOOKUP("wins",[1]pl!$M:$M,pos!AB5)/b!AB5,)</f>
        <v>0.47687642153146326</v>
      </c>
      <c r="AC5" s="14">
        <f>IFERROR(HLOOKUP("wins",[1]pl!$M:$M,pos!AC5)/b!AC5,)</f>
        <v>0.47621184919210052</v>
      </c>
      <c r="AD5" s="14">
        <f>IFERROR(HLOOKUP("wins",[1]pl!$M:$M,pos!AD5)/b!AD5,)</f>
        <v>0.53081132524387342</v>
      </c>
      <c r="AE5" s="14">
        <f>IFERROR(HLOOKUP("wins",[1]pl!$M:$M,pos!AE5)/b!AE5,)</f>
        <v>0.46581196581196582</v>
      </c>
    </row>
    <row r="6" spans="1:31" x14ac:dyDescent="0.25">
      <c r="A6" s="14">
        <f>IFERROR(HLOOKUP("wins",[1]pl!$M:$M,pos!A6)/b!A6,)</f>
        <v>0.48303970549566133</v>
      </c>
      <c r="B6" s="14">
        <f>IFERROR(HLOOKUP("wins",[1]pl!$M:$M,pos!B6)/b!B6,)</f>
        <v>0.4815681685196021</v>
      </c>
      <c r="C6" s="14">
        <f>IFERROR(HLOOKUP("wins",[1]pl!$M:$M,pos!C6)/b!C6,)</f>
        <v>0.5455761513472196</v>
      </c>
      <c r="D6" s="14">
        <f>IFERROR(HLOOKUP("wins",[1]pl!$M:$M,pos!D6)/b!D6,)</f>
        <v>0.46153846153846156</v>
      </c>
      <c r="E6" s="14">
        <f>IFERROR(HLOOKUP("wins",[1]pl!$M:$M,pos!E6)/b!E6,)</f>
        <v>0.47799895233106338</v>
      </c>
      <c r="F6" s="14">
        <f>IFERROR(HLOOKUP("wins",[1]pl!$M:$M,pos!F6)/b!F6,)</f>
        <v>0.52324195470798573</v>
      </c>
      <c r="G6" s="14">
        <f>IFERROR(HLOOKUP("wins",[1]pl!$M:$M,pos!G6)/b!G6,)</f>
        <v>0.47947178871548618</v>
      </c>
      <c r="H6" s="14">
        <f>IFERROR(HLOOKUP("wins",[1]pl!$M:$M,pos!H6)/b!H6,)</f>
        <v>0.49593495934959347</v>
      </c>
      <c r="I6" s="14">
        <f>IFERROR(HLOOKUP("wins",[1]pl!$M:$M,pos!I6)/b!I6,)</f>
        <v>0.47900497512437812</v>
      </c>
      <c r="J6" s="14">
        <f>IFERROR(HLOOKUP("wins",[1]pl!$M:$M,pos!J6)/b!J6,)</f>
        <v>0.48626907073509013</v>
      </c>
      <c r="K6" s="14">
        <f>IFERROR(HLOOKUP("wins",[1]pl!$M:$M,pos!K6)/b!K6,)</f>
        <v>0.47398843930635837</v>
      </c>
      <c r="L6" s="14">
        <f>IFERROR(HLOOKUP("wins",[1]pl!$M:$M,pos!L6)/b!L6,)</f>
        <v>0.47248576850094876</v>
      </c>
      <c r="M6" s="14">
        <f>IFERROR(HLOOKUP("wins",[1]pl!$M:$M,pos!M6)/b!M6,)</f>
        <v>0.44237918215613381</v>
      </c>
      <c r="N6" s="14">
        <f>IFERROR(HLOOKUP("wins",[1]pl!$M:$M,pos!N6)/b!N6,)</f>
        <v>0.47254725472547254</v>
      </c>
      <c r="O6" s="14">
        <f>IFERROR(HLOOKUP("wins",[1]pl!$M:$M,pos!O6)/b!O6,)</f>
        <v>0.49697310995354077</v>
      </c>
      <c r="Q6" s="14">
        <f>IFERROR(HLOOKUP("wins",[1]pl!$M:$M,pos!Q6)/b!Q6,)</f>
        <v>0.46857142857142858</v>
      </c>
      <c r="R6" s="14">
        <f>IFERROR(HLOOKUP("wins",[1]pl!$M:$M,pos!R6)/b!R6,)</f>
        <v>0.46564435269831905</v>
      </c>
      <c r="S6" s="14">
        <f>IFERROR(HLOOKUP("wins",[1]pl!$M:$M,pos!S6)/b!S6,)</f>
        <v>0.49353448275862066</v>
      </c>
      <c r="T6" s="14">
        <f>IFERROR(HLOOKUP("wins",[1]pl!$M:$M,pos!T6)/b!T6,)</f>
        <v>0.41891891891891891</v>
      </c>
      <c r="U6" s="14">
        <f>IFERROR(HLOOKUP("wins",[1]pl!$M:$M,pos!U6)/b!U6,)</f>
        <v>0.41586538461538464</v>
      </c>
      <c r="V6" s="14">
        <f>IFERROR(HLOOKUP("wins",[1]pl!$M:$M,pos!V6)/b!V6,)</f>
        <v>0.46445497630331756</v>
      </c>
      <c r="W6" s="14">
        <f>IFERROR(HLOOKUP("wins",[1]pl!$M:$M,pos!W6)/b!W6,)</f>
        <v>0.47982708933717577</v>
      </c>
      <c r="X6" s="14">
        <f>IFERROR(HLOOKUP("wins",[1]pl!$M:$M,pos!X6)/b!X6,)</f>
        <v>0.49457784663051896</v>
      </c>
      <c r="Y6" s="14">
        <f>IFERROR(HLOOKUP("wins",[1]pl!$M:$M,pos!Y6)/b!Y6,)</f>
        <v>0.49183744355679054</v>
      </c>
      <c r="Z6" s="14">
        <f>IFERROR(HLOOKUP("wins",[1]pl!$M:$M,pos!Z6)/b!Z6,)</f>
        <v>0.51932518075515488</v>
      </c>
      <c r="AA6" s="14">
        <f>IFERROR(HLOOKUP("wins",[1]pl!$M:$M,pos!AA6)/b!AA6,)</f>
        <v>0.47286012526096033</v>
      </c>
      <c r="AB6" s="14">
        <f>IFERROR(HLOOKUP("wins",[1]pl!$M:$M,pos!AB6)/b!AB6,)</f>
        <v>0.47418967587034816</v>
      </c>
      <c r="AC6" s="14">
        <f>IFERROR(HLOOKUP("wins",[1]pl!$M:$M,pos!AC6)/b!AC6,)</f>
        <v>0.49110807113543092</v>
      </c>
      <c r="AD6" s="14">
        <f>IFERROR(HLOOKUP("wins",[1]pl!$M:$M,pos!AD6)/b!AD6,)</f>
        <v>0.47419986936642716</v>
      </c>
      <c r="AE6" s="14">
        <f>IFERROR(HLOOKUP("wins",[1]pl!$M:$M,pos!AE6)/b!AE6,)</f>
        <v>0.46489104116222763</v>
      </c>
    </row>
    <row r="7" spans="1:31" x14ac:dyDescent="0.25">
      <c r="A7" s="14">
        <f>IFERROR(HLOOKUP("wins",[1]pl!$M:$M,pos!A7)/b!A7,)</f>
        <v>0.41610738255033558</v>
      </c>
      <c r="B7" s="14">
        <f>IFERROR(HLOOKUP("wins",[1]pl!$M:$M,pos!B7)/b!B7,)</f>
        <v>0.52288135593220342</v>
      </c>
      <c r="C7" s="14">
        <f>IFERROR(HLOOKUP("wins",[1]pl!$M:$M,pos!C7)/b!C7,)</f>
        <v>0.48884870403857744</v>
      </c>
      <c r="D7" s="14">
        <f>IFERROR(HLOOKUP("wins",[1]pl!$M:$M,pos!D7)/b!D7,)</f>
        <v>0.49159615161701636</v>
      </c>
      <c r="E7" s="14">
        <f>IFERROR(HLOOKUP("wins",[1]pl!$M:$M,pos!E7)/b!E7,)</f>
        <v>0.44890929965556831</v>
      </c>
      <c r="F7" s="14">
        <f>IFERROR(HLOOKUP("wins",[1]pl!$M:$M,pos!F7)/b!F7,)</f>
        <v>0.45934379457917263</v>
      </c>
      <c r="G7" s="14">
        <f>IFERROR(HLOOKUP("wins",[1]pl!$M:$M,pos!G7)/b!G7,)</f>
        <v>0.5455761513472196</v>
      </c>
      <c r="H7" s="14">
        <f>IFERROR(HLOOKUP("wins",[1]pl!$M:$M,pos!H7)/b!H7,)</f>
        <v>0.46671388101983002</v>
      </c>
      <c r="I7" s="14">
        <f>IFERROR(HLOOKUP("wins",[1]pl!$M:$M,pos!I7)/b!I7,)</f>
        <v>0.45546558704453444</v>
      </c>
      <c r="J7" s="14">
        <f>IFERROR(HLOOKUP("wins",[1]pl!$M:$M,pos!J7)/b!J7,)</f>
        <v>0.4853801169590643</v>
      </c>
      <c r="K7" s="14">
        <f>IFERROR(HLOOKUP("wins",[1]pl!$M:$M,pos!K7)/b!K7,)</f>
        <v>0.47331786542923432</v>
      </c>
      <c r="L7" s="14">
        <f>IFERROR(HLOOKUP("wins",[1]pl!$M:$M,pos!L7)/b!L7,)</f>
        <v>0.51882005899705019</v>
      </c>
      <c r="M7" s="14">
        <f>IFERROR(HLOOKUP("wins",[1]pl!$M:$M,pos!M7)/b!M7,)</f>
        <v>0.47270545890821836</v>
      </c>
      <c r="N7" s="14">
        <f>IFERROR(HLOOKUP("wins",[1]pl!$M:$M,pos!N7)/b!N7,)</f>
        <v>0.49403341288782815</v>
      </c>
      <c r="O7" s="14">
        <f>IFERROR(HLOOKUP("wins",[1]pl!$M:$M,pos!O7)/b!O7,)</f>
        <v>0.46292159928523563</v>
      </c>
      <c r="Q7" s="14">
        <f>IFERROR(HLOOKUP("wins",[1]pl!$M:$M,pos!Q7)/b!Q7,)</f>
        <v>0.44787775891341258</v>
      </c>
      <c r="R7" s="14">
        <f>IFERROR(HLOOKUP("wins",[1]pl!$M:$M,pos!R7)/b!R7,)</f>
        <v>0.48172757475083056</v>
      </c>
      <c r="S7" s="14">
        <f>IFERROR(HLOOKUP("wins",[1]pl!$M:$M,pos!S7)/b!S7,)</f>
        <v>0.44470588235294117</v>
      </c>
      <c r="T7" s="14">
        <f>IFERROR(HLOOKUP("wins",[1]pl!$M:$M,pos!T7)/b!T7,)</f>
        <v>0.45754985754985755</v>
      </c>
      <c r="U7" s="14">
        <f>IFERROR(HLOOKUP("wins",[1]pl!$M:$M,pos!U7)/b!U7,)</f>
        <v>0.5220689098684741</v>
      </c>
      <c r="V7" s="14">
        <f>IFERROR(HLOOKUP("wins",[1]pl!$M:$M,pos!V7)/b!V7,)</f>
        <v>0.45448916408668733</v>
      </c>
      <c r="W7" s="14">
        <f>IFERROR(HLOOKUP("wins",[1]pl!$M:$M,pos!W7)/b!W7,)</f>
        <v>0.48060928885150922</v>
      </c>
      <c r="X7" s="14">
        <f>IFERROR(HLOOKUP("wins",[1]pl!$M:$M,pos!X7)/b!X7,)</f>
        <v>0.4904862579281184</v>
      </c>
      <c r="Y7" s="14">
        <f>IFERROR(HLOOKUP("wins",[1]pl!$M:$M,pos!Y7)/b!Y7,)</f>
        <v>0.51519691780821919</v>
      </c>
      <c r="Z7" s="14">
        <f>IFERROR(HLOOKUP("wins",[1]pl!$M:$M,pos!Z7)/b!Z7,)</f>
        <v>0.51936286709805879</v>
      </c>
      <c r="AA7" s="14">
        <f>IFERROR(HLOOKUP("wins",[1]pl!$M:$M,pos!AA7)/b!AA7,)</f>
        <v>0.48941798941798942</v>
      </c>
      <c r="AB7" s="14">
        <f>IFERROR(HLOOKUP("wins",[1]pl!$M:$M,pos!AB7)/b!AB7,)</f>
        <v>0.4496732026143791</v>
      </c>
      <c r="AC7" s="14">
        <f>IFERROR(HLOOKUP("wins",[1]pl!$M:$M,pos!AC7)/b!AC7,)</f>
        <v>0.4334862385321101</v>
      </c>
      <c r="AD7" s="14">
        <f>IFERROR(HLOOKUP("wins",[1]pl!$M:$M,pos!AD7)/b!AD7,)</f>
        <v>0.4840520540954325</v>
      </c>
      <c r="AE7" s="14">
        <f>IFERROR(HLOOKUP("wins",[1]pl!$M:$M,pos!AE7)/b!AE7,)</f>
        <v>0.52083333333333337</v>
      </c>
    </row>
    <row r="8" spans="1:31" x14ac:dyDescent="0.25">
      <c r="A8" s="14">
        <f>IFERROR(HLOOKUP("wins",[1]pl!$M:$M,pos!A8)/b!A8,)</f>
        <v>0.47681607418856259</v>
      </c>
      <c r="B8" s="14">
        <f>IFERROR(HLOOKUP("wins",[1]pl!$M:$M,pos!B8)/b!B8,)</f>
        <v>0.47124600638977637</v>
      </c>
      <c r="C8" s="14">
        <f>IFERROR(HLOOKUP("wins",[1]pl!$M:$M,pos!C8)/b!C8,)</f>
        <v>0.45908841295991215</v>
      </c>
      <c r="D8" s="14">
        <f>IFERROR(HLOOKUP("wins",[1]pl!$M:$M,pos!D8)/b!D8,)</f>
        <v>0.515625</v>
      </c>
      <c r="E8" s="14">
        <f>IFERROR(HLOOKUP("wins",[1]pl!$M:$M,pos!E8)/b!E8,)</f>
        <v>0.4877384196185286</v>
      </c>
      <c r="F8" s="14">
        <f>IFERROR(HLOOKUP("wins",[1]pl!$M:$M,pos!F8)/b!F8,)</f>
        <v>0.5455761513472196</v>
      </c>
      <c r="G8" s="14">
        <f>IFERROR(HLOOKUP("wins",[1]pl!$M:$M,pos!G8)/b!G8,)</f>
        <v>0.55609492988133769</v>
      </c>
      <c r="H8" s="14">
        <f>IFERROR(HLOOKUP("wins",[1]pl!$M:$M,pos!H8)/b!H8,)</f>
        <v>0.48947609242736217</v>
      </c>
      <c r="I8" s="14">
        <f>IFERROR(HLOOKUP("wins",[1]pl!$M:$M,pos!I8)/b!I8,)</f>
        <v>0.52156057494866526</v>
      </c>
      <c r="J8" s="14">
        <f>IFERROR(HLOOKUP("wins",[1]pl!$M:$M,pos!J8)/b!J8,)</f>
        <v>0.51355089912393048</v>
      </c>
      <c r="K8" s="14">
        <f>IFERROR(HLOOKUP("wins",[1]pl!$M:$M,pos!K8)/b!K8,)</f>
        <v>0.48359887535145268</v>
      </c>
      <c r="L8" s="14">
        <f>IFERROR(HLOOKUP("wins",[1]pl!$M:$M,pos!L8)/b!L8,)</f>
        <v>0.45219000616903149</v>
      </c>
      <c r="M8" s="14">
        <f>IFERROR(HLOOKUP("wins",[1]pl!$M:$M,pos!M8)/b!M8,)</f>
        <v>0.50645161290322582</v>
      </c>
      <c r="N8" s="14">
        <f>IFERROR(HLOOKUP("wins",[1]pl!$M:$M,pos!N8)/b!N8,)</f>
        <v>0.44055201698513802</v>
      </c>
      <c r="O8" s="14">
        <f>IFERROR(HLOOKUP("wins",[1]pl!$M:$M,pos!O8)/b!O8,)</f>
        <v>0.47833935018050544</v>
      </c>
      <c r="Q8" s="14">
        <f>IFERROR(HLOOKUP("wins",[1]pl!$M:$M,pos!Q8)/b!Q8,)</f>
        <v>0.45998291085160925</v>
      </c>
      <c r="R8" s="14">
        <f>IFERROR(HLOOKUP("wins",[1]pl!$M:$M,pos!R8)/b!R8,)</f>
        <v>0.44577006507592193</v>
      </c>
      <c r="S8" s="14">
        <f>IFERROR(HLOOKUP("wins",[1]pl!$M:$M,pos!S8)/b!S8,)</f>
        <v>0.50271557884707008</v>
      </c>
      <c r="T8" s="14">
        <f>IFERROR(HLOOKUP("wins",[1]pl!$M:$M,pos!T8)/b!T8,)</f>
        <v>0.46733111849390918</v>
      </c>
      <c r="U8" s="14">
        <f>IFERROR(HLOOKUP("wins",[1]pl!$M:$M,pos!U8)/b!U8,)</f>
        <v>0.42667299477930709</v>
      </c>
      <c r="V8" s="14">
        <f>IFERROR(HLOOKUP("wins",[1]pl!$M:$M,pos!V8)/b!V8,)</f>
        <v>0.45820433436532509</v>
      </c>
      <c r="W8" s="14">
        <f>IFERROR(HLOOKUP("wins",[1]pl!$M:$M,pos!W8)/b!W8,)</f>
        <v>0.47141255605381166</v>
      </c>
      <c r="X8" s="14">
        <f>IFERROR(HLOOKUP("wins",[1]pl!$M:$M,pos!X8)/b!X8,)</f>
        <v>0.47668195718654433</v>
      </c>
      <c r="Y8" s="14">
        <f>IFERROR(HLOOKUP("wins",[1]pl!$M:$M,pos!Y8)/b!Y8,)</f>
        <v>0.49179030662710188</v>
      </c>
      <c r="Z8" s="14">
        <f>IFERROR(HLOOKUP("wins",[1]pl!$M:$M,pos!Z8)/b!Z8,)</f>
        <v>0.51635111876075734</v>
      </c>
      <c r="AA8" s="14">
        <f>IFERROR(HLOOKUP("wins",[1]pl!$M:$M,pos!AA8)/b!AA8,)</f>
        <v>0.4910150558523555</v>
      </c>
      <c r="AB8" s="14">
        <f>IFERROR(HLOOKUP("wins",[1]pl!$M:$M,pos!AB8)/b!AB8,)</f>
        <v>0.48509828788839571</v>
      </c>
      <c r="AC8" s="14">
        <f>IFERROR(HLOOKUP("wins",[1]pl!$M:$M,pos!AC8)/b!AC8,)</f>
        <v>0.46296597753540614</v>
      </c>
      <c r="AD8" s="14">
        <f>IFERROR(HLOOKUP("wins",[1]pl!$M:$M,pos!AD8)/b!AD8,)</f>
        <v>0.47058823529411764</v>
      </c>
      <c r="AE8" s="14">
        <f>IFERROR(HLOOKUP("wins",[1]pl!$M:$M,pos!AE8)/b!AE8,)</f>
        <v>0.46872461413484973</v>
      </c>
    </row>
    <row r="9" spans="1:31" x14ac:dyDescent="0.25">
      <c r="A9" s="14">
        <f>IFERROR(HLOOKUP("wins",[1]pl!$M:$M,pos!A9)/b!A9,)</f>
        <v>0.46607009694258017</v>
      </c>
      <c r="B9" s="14">
        <f>IFERROR(HLOOKUP("wins",[1]pl!$M:$M,pos!B9)/b!B9,)</f>
        <v>0.47566411124977714</v>
      </c>
      <c r="C9" s="14">
        <f>IFERROR(HLOOKUP("wins",[1]pl!$M:$M,pos!C9)/b!C9,)</f>
        <v>0.4932562620423892</v>
      </c>
      <c r="D9" s="14">
        <f>IFERROR(HLOOKUP("wins",[1]pl!$M:$M,pos!D9)/b!D9,)</f>
        <v>0.47682801235839339</v>
      </c>
      <c r="E9" s="14">
        <f>IFERROR(HLOOKUP("wins",[1]pl!$M:$M,pos!E9)/b!E9,)</f>
        <v>0.46216768916155421</v>
      </c>
      <c r="F9" s="14">
        <f>IFERROR(HLOOKUP("wins",[1]pl!$M:$M,pos!F9)/b!F9,)</f>
        <v>0.49302087335126138</v>
      </c>
      <c r="G9" s="14">
        <f>IFERROR(HLOOKUP("wins",[1]pl!$M:$M,pos!G9)/b!G9,)</f>
        <v>0.5455761513472196</v>
      </c>
      <c r="H9" s="14">
        <f>IFERROR(HLOOKUP("wins",[1]pl!$M:$M,pos!H9)/b!H9,)</f>
        <v>0.48048780487804876</v>
      </c>
      <c r="I9" s="14">
        <f>IFERROR(HLOOKUP("wins",[1]pl!$M:$M,pos!I9)/b!I9,)</f>
        <v>0.48915032679738563</v>
      </c>
      <c r="J9" s="14">
        <f>IFERROR(HLOOKUP("wins",[1]pl!$M:$M,pos!J9)/b!J9,)</f>
        <v>0.40285714285714286</v>
      </c>
      <c r="K9" s="14">
        <f>IFERROR(HLOOKUP("wins",[1]pl!$M:$M,pos!K9)/b!K9,)</f>
        <v>0.48353096179183136</v>
      </c>
      <c r="L9" s="14">
        <f>IFERROR(HLOOKUP("wins",[1]pl!$M:$M,pos!L9)/b!L9,)</f>
        <v>0.44444444444444442</v>
      </c>
      <c r="M9" s="14">
        <f>IFERROR(HLOOKUP("wins",[1]pl!$M:$M,pos!M9)/b!M9,)</f>
        <v>0.46177081366811401</v>
      </c>
      <c r="N9" s="14">
        <f>IFERROR(HLOOKUP("wins",[1]pl!$M:$M,pos!N9)/b!N9,)</f>
        <v>0.47337567171470446</v>
      </c>
      <c r="O9" s="14">
        <f>IFERROR(HLOOKUP("wins",[1]pl!$M:$M,pos!O9)/b!O9,)</f>
        <v>0.47564102564102562</v>
      </c>
      <c r="Q9" s="14">
        <f>IFERROR(HLOOKUP("wins",[1]pl!$M:$M,pos!Q9)/b!Q9,)</f>
        <v>0.47157894736842104</v>
      </c>
      <c r="R9" s="14">
        <f>IFERROR(HLOOKUP("wins",[1]pl!$M:$M,pos!R9)/b!R9,)</f>
        <v>0</v>
      </c>
      <c r="S9" s="14">
        <f>IFERROR(HLOOKUP("wins",[1]pl!$M:$M,pos!S9)/b!S9,)</f>
        <v>0.53620474406991259</v>
      </c>
      <c r="T9" s="14">
        <f>IFERROR(HLOOKUP("wins",[1]pl!$M:$M,pos!T9)/b!T9,)</f>
        <v>0.45666666666666667</v>
      </c>
      <c r="U9" s="14">
        <f>IFERROR(HLOOKUP("wins",[1]pl!$M:$M,pos!U9)/b!U9,)</f>
        <v>0.48317631224764468</v>
      </c>
      <c r="V9" s="14">
        <f>IFERROR(HLOOKUP("wins",[1]pl!$M:$M,pos!V9)/b!V9,)</f>
        <v>0.46401644962302946</v>
      </c>
      <c r="W9" s="14">
        <f>IFERROR(HLOOKUP("wins",[1]pl!$M:$M,pos!W9)/b!W9,)</f>
        <v>0.46315946794201168</v>
      </c>
      <c r="X9" s="14">
        <f>IFERROR(HLOOKUP("wins",[1]pl!$M:$M,pos!X9)/b!X9,)</f>
        <v>0.48330871491875921</v>
      </c>
      <c r="Y9" s="14">
        <f>IFERROR(HLOOKUP("wins",[1]pl!$M:$M,pos!Y9)/b!Y9,)</f>
        <v>0.4715475364330326</v>
      </c>
      <c r="Z9" s="14">
        <f>IFERROR(HLOOKUP("wins",[1]pl!$M:$M,pos!Z9)/b!Z9,)</f>
        <v>0.4908630868709587</v>
      </c>
      <c r="AA9" s="14">
        <f>IFERROR(HLOOKUP("wins",[1]pl!$M:$M,pos!AA9)/b!AA9,)</f>
        <v>0.46892039258451473</v>
      </c>
      <c r="AB9" s="14">
        <f>IFERROR(HLOOKUP("wins",[1]pl!$M:$M,pos!AB9)/b!AB9,)</f>
        <v>0.49681866383881229</v>
      </c>
      <c r="AC9" s="14">
        <f>IFERROR(HLOOKUP("wins",[1]pl!$M:$M,pos!AC9)/b!AC9,)</f>
        <v>0.41958762886597939</v>
      </c>
      <c r="AD9" s="14">
        <f>IFERROR(HLOOKUP("wins",[1]pl!$M:$M,pos!AD9)/b!AD9,)</f>
        <v>0.4707792207792208</v>
      </c>
      <c r="AE9" s="14">
        <f>IFERROR(HLOOKUP("wins",[1]pl!$M:$M,pos!AE9)/b!AE9,)</f>
        <v>0.47194654613343817</v>
      </c>
    </row>
    <row r="10" spans="1:31" x14ac:dyDescent="0.25">
      <c r="A10" s="14">
        <f>IFERROR(HLOOKUP("wins",[1]pl!$M:$M,pos!A10)/b!A10,)</f>
        <v>0.48092680262199561</v>
      </c>
      <c r="B10" s="14">
        <f>IFERROR(HLOOKUP("wins",[1]pl!$M:$M,pos!B10)/b!B10,)</f>
        <v>0.46656229031536567</v>
      </c>
      <c r="C10" s="14">
        <f>IFERROR(HLOOKUP("wins",[1]pl!$M:$M,pos!C10)/b!C10,)</f>
        <v>0.47499999999999998</v>
      </c>
      <c r="D10" s="14">
        <f>IFERROR(HLOOKUP("wins",[1]pl!$M:$M,pos!D10)/b!D10,)</f>
        <v>0.48587570621468928</v>
      </c>
      <c r="E10" s="14">
        <f>IFERROR(HLOOKUP("wins",[1]pl!$M:$M,pos!E10)/b!E10,)</f>
        <v>0.52761044176706828</v>
      </c>
      <c r="F10" s="14">
        <f>IFERROR(HLOOKUP("wins",[1]pl!$M:$M,pos!F10)/b!F10,)</f>
        <v>0.43292682926829268</v>
      </c>
      <c r="G10" s="14">
        <f>IFERROR(HLOOKUP("wins",[1]pl!$M:$M,pos!G10)/b!G10,)</f>
        <v>0.46799254195152268</v>
      </c>
      <c r="H10" s="14">
        <f>IFERROR(HLOOKUP("wins",[1]pl!$M:$M,pos!H10)/b!H10,)</f>
        <v>0.46888664648503198</v>
      </c>
      <c r="I10" s="14">
        <f>IFERROR(HLOOKUP("wins",[1]pl!$M:$M,pos!I10)/b!I10,)</f>
        <v>0.5455761513472196</v>
      </c>
      <c r="J10" s="14">
        <f>IFERROR(HLOOKUP("wins",[1]pl!$M:$M,pos!J10)/b!J10,)</f>
        <v>0.48795811518324606</v>
      </c>
      <c r="K10" s="14">
        <f>IFERROR(HLOOKUP("wins",[1]pl!$M:$M,pos!K10)/b!K10,)</f>
        <v>0.45376078914919854</v>
      </c>
      <c r="L10" s="14">
        <f>IFERROR(HLOOKUP("wins",[1]pl!$M:$M,pos!L10)/b!L10,)</f>
        <v>0.43203883495145629</v>
      </c>
      <c r="M10" s="14">
        <f>IFERROR(HLOOKUP("wins",[1]pl!$M:$M,pos!M10)/b!M10,)</f>
        <v>0.46865671641791046</v>
      </c>
      <c r="N10" s="14">
        <f>IFERROR(HLOOKUP("wins",[1]pl!$M:$M,pos!N10)/b!N10,)</f>
        <v>0.47392638036809814</v>
      </c>
      <c r="O10" s="14">
        <f>IFERROR(HLOOKUP("wins",[1]pl!$M:$M,pos!O10)/b!O10,)</f>
        <v>0.45980465815176558</v>
      </c>
      <c r="Q10" s="14">
        <f>IFERROR(HLOOKUP("wins",[1]pl!$M:$M,pos!Q10)/b!Q10,)</f>
        <v>0.45447761194029851</v>
      </c>
      <c r="R10" s="14">
        <f>IFERROR(HLOOKUP("wins",[1]pl!$M:$M,pos!R10)/b!R10,)</f>
        <v>0.47823218997361477</v>
      </c>
      <c r="S10" s="14">
        <f>IFERROR(HLOOKUP("wins",[1]pl!$M:$M,pos!S10)/b!S10,)</f>
        <v>0.48396334478808706</v>
      </c>
      <c r="T10" s="14">
        <f>IFERROR(HLOOKUP("wins",[1]pl!$M:$M,pos!T10)/b!T10,)</f>
        <v>0.48870056497175141</v>
      </c>
      <c r="U10" s="14">
        <f>IFERROR(HLOOKUP("wins",[1]pl!$M:$M,pos!U10)/b!U10,)</f>
        <v>0.50410958904109593</v>
      </c>
      <c r="V10" s="14">
        <f>IFERROR(HLOOKUP("wins",[1]pl!$M:$M,pos!V10)/b!V10,)</f>
        <v>0.45187436676798381</v>
      </c>
      <c r="W10" s="14">
        <f>IFERROR(HLOOKUP("wins",[1]pl!$M:$M,pos!W10)/b!W10,)</f>
        <v>0.54220156411391474</v>
      </c>
      <c r="X10" s="14">
        <f>IFERROR(HLOOKUP("wins",[1]pl!$M:$M,pos!X10)/b!X10,)</f>
        <v>0.47626680915486685</v>
      </c>
      <c r="Y10" s="14">
        <f>IFERROR(HLOOKUP("wins",[1]pl!$M:$M,pos!Y10)/b!Y10,)</f>
        <v>0.50258815917178912</v>
      </c>
      <c r="Z10" s="14">
        <f>IFERROR(HLOOKUP("wins",[1]pl!$M:$M,pos!Z10)/b!Z10,)</f>
        <v>0.44668008048289737</v>
      </c>
      <c r="AA10" s="14">
        <f>IFERROR(HLOOKUP("wins",[1]pl!$M:$M,pos!AA10)/b!AA10,)</f>
        <v>0.53918918918918923</v>
      </c>
      <c r="AB10" s="14">
        <f>IFERROR(HLOOKUP("wins",[1]pl!$M:$M,pos!AB10)/b!AB10,)</f>
        <v>0</v>
      </c>
      <c r="AC10" s="14">
        <f>IFERROR(HLOOKUP("wins",[1]pl!$M:$M,pos!AC10)/b!AC10,)</f>
        <v>0.47857142857142859</v>
      </c>
      <c r="AD10" s="14">
        <f>IFERROR(HLOOKUP("wins",[1]pl!$M:$M,pos!AD10)/b!AD10,)</f>
        <v>0.51980647112186273</v>
      </c>
      <c r="AE10" s="14">
        <f>IFERROR(HLOOKUP("wins",[1]pl!$M:$M,pos!AE10)/b!AE10,)</f>
        <v>0.50623937848992473</v>
      </c>
    </row>
    <row r="11" spans="1:31" x14ac:dyDescent="0.25">
      <c r="A11" s="14">
        <f>IFERROR(HLOOKUP("wins",[1]pl!$M:$M,pos!A11)/b!A11,)</f>
        <v>0.47299999999999998</v>
      </c>
      <c r="B11" s="14">
        <f>IFERROR(HLOOKUP("wins",[1]pl!$M:$M,pos!B11)/b!B11,)</f>
        <v>0.43877551020408162</v>
      </c>
      <c r="C11" s="14">
        <f>IFERROR(HLOOKUP("wins",[1]pl!$M:$M,pos!C11)/b!C11,)</f>
        <v>0.49310468881160813</v>
      </c>
      <c r="D11" s="14">
        <f>IFERROR(HLOOKUP("wins",[1]pl!$M:$M,pos!D11)/b!D11,)</f>
        <v>0.48803827751196172</v>
      </c>
      <c r="E11" s="14">
        <f>IFERROR(HLOOKUP("wins",[1]pl!$M:$M,pos!E11)/b!E11,)</f>
        <v>0.45752427184466021</v>
      </c>
      <c r="F11" s="14">
        <f>IFERROR(HLOOKUP("wins",[1]pl!$M:$M,pos!F11)/b!F11,)</f>
        <v>0.5455761513472196</v>
      </c>
      <c r="G11" s="14">
        <f>IFERROR(HLOOKUP("wins",[1]pl!$M:$M,pos!G11)/b!G11,)</f>
        <v>0.48152213684595685</v>
      </c>
      <c r="H11" s="14">
        <f>IFERROR(HLOOKUP("wins",[1]pl!$M:$M,pos!H11)/b!H11,)</f>
        <v>0.4366812227074236</v>
      </c>
      <c r="I11" s="14">
        <f>IFERROR(HLOOKUP("wins",[1]pl!$M:$M,pos!I11)/b!I11,)</f>
        <v>0.4932562620423892</v>
      </c>
      <c r="J11" s="14">
        <f>IFERROR(HLOOKUP("wins",[1]pl!$M:$M,pos!J11)/b!J11,)</f>
        <v>0.45585625554569653</v>
      </c>
      <c r="K11" s="14">
        <f>IFERROR(HLOOKUP("wins",[1]pl!$M:$M,pos!K11)/b!K11,)</f>
        <v>0.4560927479033054</v>
      </c>
      <c r="L11" s="14">
        <f>IFERROR(HLOOKUP("wins",[1]pl!$M:$M,pos!L11)/b!L11,)</f>
        <v>0.4877523998675935</v>
      </c>
      <c r="M11" s="14">
        <f>IFERROR(HLOOKUP("wins",[1]pl!$M:$M,pos!M11)/b!M11,)</f>
        <v>0.49083619702176401</v>
      </c>
      <c r="N11" s="14">
        <f>IFERROR(HLOOKUP("wins",[1]pl!$M:$M,pos!N11)/b!N11,)</f>
        <v>0.49693593314763229</v>
      </c>
      <c r="O11" s="14">
        <f>IFERROR(HLOOKUP("wins",[1]pl!$M:$M,pos!O11)/b!O11,)</f>
        <v>0.4569640062597809</v>
      </c>
      <c r="Q11" s="14">
        <f>IFERROR(HLOOKUP("wins",[1]pl!$M:$M,pos!Q11)/b!Q11,)</f>
        <v>0.47393364928909953</v>
      </c>
      <c r="R11" s="14">
        <f>IFERROR(HLOOKUP("wins",[1]pl!$M:$M,pos!R11)/b!R11,)</f>
        <v>0.45128939828080228</v>
      </c>
      <c r="S11" s="14">
        <f>IFERROR(HLOOKUP("wins",[1]pl!$M:$M,pos!S11)/b!S11,)</f>
        <v>0.47134333755197977</v>
      </c>
      <c r="T11" s="14">
        <f>IFERROR(HLOOKUP("wins",[1]pl!$M:$M,pos!T11)/b!T11,)</f>
        <v>0.52622576966932721</v>
      </c>
      <c r="U11" s="14">
        <f>IFERROR(HLOOKUP("wins",[1]pl!$M:$M,pos!U11)/b!U11,)</f>
        <v>0.51987632508833925</v>
      </c>
      <c r="V11" s="14">
        <f>IFERROR(HLOOKUP("wins",[1]pl!$M:$M,pos!V11)/b!V11,)</f>
        <v>0.43085106382978722</v>
      </c>
      <c r="W11" s="14">
        <f>IFERROR(HLOOKUP("wins",[1]pl!$M:$M,pos!W11)/b!W11,)</f>
        <v>0.4837594672901947</v>
      </c>
      <c r="X11" s="14">
        <f>IFERROR(HLOOKUP("wins",[1]pl!$M:$M,pos!X11)/b!X11,)</f>
        <v>0.48033847685415632</v>
      </c>
      <c r="Y11" s="14">
        <f>IFERROR(HLOOKUP("wins",[1]pl!$M:$M,pos!Y11)/b!Y11,)</f>
        <v>0.48122065727699531</v>
      </c>
      <c r="Z11" s="14">
        <f>IFERROR(HLOOKUP("wins",[1]pl!$M:$M,pos!Z11)/b!Z11,)</f>
        <v>0.45874999999999999</v>
      </c>
      <c r="AA11" s="14">
        <f>IFERROR(HLOOKUP("wins",[1]pl!$M:$M,pos!AA11)/b!AA11,)</f>
        <v>0.46119402985074626</v>
      </c>
      <c r="AB11" s="14">
        <f>IFERROR(HLOOKUP("wins",[1]pl!$M:$M,pos!AB11)/b!AB11,)</f>
        <v>0.43702747556702931</v>
      </c>
      <c r="AC11" s="14">
        <f>IFERROR(HLOOKUP("wins",[1]pl!$M:$M,pos!AC11)/b!AC11,)</f>
        <v>0.52442237535468184</v>
      </c>
      <c r="AD11" s="14">
        <f>IFERROR(HLOOKUP("wins",[1]pl!$M:$M,pos!AD11)/b!AD11,)</f>
        <v>0.45821596244131457</v>
      </c>
      <c r="AE11" s="14">
        <f>IFERROR(HLOOKUP("wins",[1]pl!$M:$M,pos!AE11)/b!AE11,)</f>
        <v>0.50111886270896411</v>
      </c>
    </row>
    <row r="12" spans="1:31" x14ac:dyDescent="0.25">
      <c r="A12" s="14">
        <f>IFERROR(HLOOKUP("wins",[1]pl!$M:$M,pos!A12)/b!A12,)</f>
        <v>0.45980019029495717</v>
      </c>
      <c r="B12" s="14">
        <f>IFERROR(HLOOKUP("wins",[1]pl!$M:$M,pos!B12)/b!B12,)</f>
        <v>0.47225806451612901</v>
      </c>
      <c r="C12" s="14">
        <f>IFERROR(HLOOKUP("wins",[1]pl!$M:$M,pos!C12)/b!C12,)</f>
        <v>0.4416379039849388</v>
      </c>
      <c r="D12" s="14">
        <f>IFERROR(HLOOKUP("wins",[1]pl!$M:$M,pos!D12)/b!D12,)</f>
        <v>0.47979274611398964</v>
      </c>
      <c r="E12" s="14">
        <f>IFERROR(HLOOKUP("wins",[1]pl!$M:$M,pos!E12)/b!E12,)</f>
        <v>0.5455761513472196</v>
      </c>
      <c r="F12" s="14">
        <f>IFERROR(HLOOKUP("wins",[1]pl!$M:$M,pos!F12)/b!F12,)</f>
        <v>0.48055662930034787</v>
      </c>
      <c r="G12" s="14">
        <f>IFERROR(HLOOKUP("wins",[1]pl!$M:$M,pos!G12)/b!G12,)</f>
        <v>0.44460769908903908</v>
      </c>
      <c r="H12" s="14">
        <f>IFERROR(HLOOKUP("wins",[1]pl!$M:$M,pos!H12)/b!H12,)</f>
        <v>0.49000219731927047</v>
      </c>
      <c r="I12" s="14">
        <f>IFERROR(HLOOKUP("wins",[1]pl!$M:$M,pos!I12)/b!I12,)</f>
        <v>0.46450809464508097</v>
      </c>
      <c r="J12" s="14">
        <f>IFERROR(HLOOKUP("wins",[1]pl!$M:$M,pos!J12)/b!J12,)</f>
        <v>0.45405982905982906</v>
      </c>
      <c r="K12" s="14">
        <f>IFERROR(HLOOKUP("wins",[1]pl!$M:$M,pos!K12)/b!K12,)</f>
        <v>0.45852895148669798</v>
      </c>
      <c r="L12" s="14">
        <f>IFERROR(HLOOKUP("wins",[1]pl!$M:$M,pos!L12)/b!L12,)</f>
        <v>0.46140995656531908</v>
      </c>
      <c r="M12" s="14">
        <f>IFERROR(HLOOKUP("wins",[1]pl!$M:$M,pos!M12)/b!M12,)</f>
        <v>0.55232950708980422</v>
      </c>
      <c r="N12" s="14">
        <f>IFERROR(HLOOKUP("wins",[1]pl!$M:$M,pos!N12)/b!N12,)</f>
        <v>0.45688689809630462</v>
      </c>
      <c r="O12" s="14">
        <f>IFERROR(HLOOKUP("wins",[1]pl!$M:$M,pos!O12)/b!O12,)</f>
        <v>0.50596342433077124</v>
      </c>
      <c r="Q12" s="14">
        <f>IFERROR(HLOOKUP("wins",[1]pl!$M:$M,pos!Q12)/b!Q12,)</f>
        <v>0.47799208704253215</v>
      </c>
      <c r="R12" s="14">
        <f>IFERROR(HLOOKUP("wins",[1]pl!$M:$M,pos!R12)/b!R12,)</f>
        <v>0.46129788897576229</v>
      </c>
      <c r="S12" s="14">
        <f>IFERROR(HLOOKUP("wins",[1]pl!$M:$M,pos!S12)/b!S12,)</f>
        <v>0.46937537901758641</v>
      </c>
      <c r="T12" s="14">
        <f>IFERROR(HLOOKUP("wins",[1]pl!$M:$M,pos!T12)/b!T12,)</f>
        <v>0.49099034164624478</v>
      </c>
      <c r="U12" s="14">
        <f>IFERROR(HLOOKUP("wins",[1]pl!$M:$M,pos!U12)/b!U12,)</f>
        <v>0.50508852641851387</v>
      </c>
      <c r="V12" s="14">
        <f>IFERROR(HLOOKUP("wins",[1]pl!$M:$M,pos!V12)/b!V12,)</f>
        <v>0.49311294765840219</v>
      </c>
      <c r="W12" s="14">
        <f>IFERROR(HLOOKUP("wins",[1]pl!$M:$M,pos!W12)/b!W12,)</f>
        <v>0.46948356807511737</v>
      </c>
      <c r="X12" s="14">
        <f>IFERROR(HLOOKUP("wins",[1]pl!$M:$M,pos!X12)/b!X12,)</f>
        <v>0.48843679360111286</v>
      </c>
      <c r="Y12" s="14">
        <f>IFERROR(HLOOKUP("wins",[1]pl!$M:$M,pos!Y12)/b!Y12,)</f>
        <v>0.46461949265687585</v>
      </c>
      <c r="Z12" s="14">
        <f>IFERROR(HLOOKUP("wins",[1]pl!$M:$M,pos!Z12)/b!Z12,)</f>
        <v>0.46176419817020542</v>
      </c>
      <c r="AA12" s="14">
        <f>IFERROR(HLOOKUP("wins",[1]pl!$M:$M,pos!AA12)/b!AA12,)</f>
        <v>0.44637558287409917</v>
      </c>
      <c r="AB12" s="14">
        <f>IFERROR(HLOOKUP("wins",[1]pl!$M:$M,pos!AB12)/b!AB12,)</f>
        <v>0.51724137931034486</v>
      </c>
      <c r="AC12" s="14">
        <f>IFERROR(HLOOKUP("wins",[1]pl!$M:$M,pos!AC12)/b!AC12,)</f>
        <v>0.50838457238680823</v>
      </c>
      <c r="AD12" s="14">
        <f>IFERROR(HLOOKUP("wins",[1]pl!$M:$M,pos!AD12)/b!AD12,)</f>
        <v>0.50209474701901391</v>
      </c>
      <c r="AE12" s="14">
        <f>IFERROR(HLOOKUP("wins",[1]pl!$M:$M,pos!AE12)/b!AE12,)</f>
        <v>0.46790589602091198</v>
      </c>
    </row>
    <row r="13" spans="1:31" x14ac:dyDescent="0.25">
      <c r="A13" s="14">
        <f>IFERROR(HLOOKUP("wins",[1]pl!$M:$M,pos!A13)/b!A13,)</f>
        <v>0.4889705882352941</v>
      </c>
      <c r="B13" s="14">
        <f>IFERROR(HLOOKUP("wins",[1]pl!$M:$M,pos!B13)/b!B13,)</f>
        <v>0.51706657654613042</v>
      </c>
      <c r="C13" s="14">
        <f>IFERROR(HLOOKUP("wins",[1]pl!$M:$M,pos!C13)/b!C13,)</f>
        <v>0.47652363184079605</v>
      </c>
      <c r="D13" s="14">
        <f>IFERROR(HLOOKUP("wins",[1]pl!$M:$M,pos!D13)/b!D13,)</f>
        <v>0.51851851851851849</v>
      </c>
      <c r="E13" s="14">
        <f>IFERROR(HLOOKUP("wins",[1]pl!$M:$M,pos!E13)/b!E13,)</f>
        <v>0.5455761513472196</v>
      </c>
      <c r="F13" s="14">
        <f>IFERROR(HLOOKUP("wins",[1]pl!$M:$M,pos!F13)/b!F13,)</f>
        <v>0.48531393155483699</v>
      </c>
      <c r="G13" s="14">
        <f>IFERROR(HLOOKUP("wins",[1]pl!$M:$M,pos!G13)/b!G13,)</f>
        <v>0.5161250766400981</v>
      </c>
      <c r="H13" s="14">
        <f>IFERROR(HLOOKUP("wins",[1]pl!$M:$M,pos!H13)/b!H13,)</f>
        <v>0.49931506849315066</v>
      </c>
      <c r="I13" s="14">
        <f>IFERROR(HLOOKUP("wins",[1]pl!$M:$M,pos!I13)/b!I13,)</f>
        <v>0.47476125511596179</v>
      </c>
      <c r="J13" s="14">
        <f>IFERROR(HLOOKUP("wins",[1]pl!$M:$M,pos!J13)/b!J13,)</f>
        <v>0.49574920297555791</v>
      </c>
      <c r="K13" s="14">
        <f>IFERROR(HLOOKUP("wins",[1]pl!$M:$M,pos!K13)/b!K13,)</f>
        <v>0.46522522522522525</v>
      </c>
      <c r="L13" s="14">
        <f>IFERROR(HLOOKUP("wins",[1]pl!$M:$M,pos!L13)/b!L13,)</f>
        <v>0.48213034337771549</v>
      </c>
      <c r="M13" s="14">
        <f>IFERROR(HLOOKUP("wins",[1]pl!$M:$M,pos!M13)/b!M13,)</f>
        <v>0.47798475867908552</v>
      </c>
      <c r="N13" s="14">
        <f>IFERROR(HLOOKUP("wins",[1]pl!$M:$M,pos!N13)/b!N13,)</f>
        <v>0.51358024691358029</v>
      </c>
      <c r="O13" s="14">
        <f>IFERROR(HLOOKUP("wins",[1]pl!$M:$M,pos!O13)/b!O13,)</f>
        <v>0.45825602968460111</v>
      </c>
      <c r="Q13" s="14">
        <f>IFERROR(HLOOKUP("wins",[1]pl!$M:$M,pos!Q13)/b!Q13,)</f>
        <v>0.3707865168539326</v>
      </c>
      <c r="R13" s="14">
        <f>IFERROR(HLOOKUP("wins",[1]pl!$M:$M,pos!R13)/b!R13,)</f>
        <v>0.51560818083961246</v>
      </c>
      <c r="S13" s="14">
        <f>IFERROR(HLOOKUP("wins",[1]pl!$M:$M,pos!S13)/b!S13,)</f>
        <v>0.47280513918629552</v>
      </c>
      <c r="T13" s="14">
        <f>IFERROR(HLOOKUP("wins",[1]pl!$M:$M,pos!T13)/b!T13,)</f>
        <v>0.46080508474576271</v>
      </c>
      <c r="U13" s="14">
        <f>IFERROR(HLOOKUP("wins",[1]pl!$M:$M,pos!U13)/b!U13,)</f>
        <v>0.49374469889737066</v>
      </c>
      <c r="V13" s="14">
        <f>IFERROR(HLOOKUP("wins",[1]pl!$M:$M,pos!V13)/b!V13,)</f>
        <v>0.52715365775742729</v>
      </c>
      <c r="W13" s="14">
        <f>IFERROR(HLOOKUP("wins",[1]pl!$M:$M,pos!W13)/b!W13,)</f>
        <v>0.54697986577181212</v>
      </c>
      <c r="X13" s="14">
        <f>IFERROR(HLOOKUP("wins",[1]pl!$M:$M,pos!X13)/b!X13,)</f>
        <v>0.53717845659163987</v>
      </c>
      <c r="Y13" s="14">
        <f>IFERROR(HLOOKUP("wins",[1]pl!$M:$M,pos!Y13)/b!Y13,)</f>
        <v>0.51539408866995073</v>
      </c>
      <c r="Z13" s="14">
        <f>IFERROR(HLOOKUP("wins",[1]pl!$M:$M,pos!Z13)/b!Z13,)</f>
        <v>0.38152610441767071</v>
      </c>
      <c r="AA13" s="14">
        <f>IFERROR(HLOOKUP("wins",[1]pl!$M:$M,pos!AA13)/b!AA13,)</f>
        <v>0.47019867549668876</v>
      </c>
      <c r="AB13" s="14">
        <f>IFERROR(HLOOKUP("wins",[1]pl!$M:$M,pos!AB13)/b!AB13,)</f>
        <v>0.49718574108818009</v>
      </c>
      <c r="AC13" s="14">
        <f>IFERROR(HLOOKUP("wins",[1]pl!$M:$M,pos!AC13)/b!AC13,)</f>
        <v>0.45909283594743533</v>
      </c>
      <c r="AD13" s="14">
        <f>IFERROR(HLOOKUP("wins",[1]pl!$M:$M,pos!AD13)/b!AD13,)</f>
        <v>0.46183206106870228</v>
      </c>
      <c r="AE13" s="14">
        <f>IFERROR(HLOOKUP("wins",[1]pl!$M:$M,pos!AE13)/b!AE13,)</f>
        <v>0.51621685606060608</v>
      </c>
    </row>
    <row r="14" spans="1:31" x14ac:dyDescent="0.25">
      <c r="A14" s="14">
        <f>IFERROR(HLOOKUP("wins",[1]pl!$M:$M,pos!A14)/b!A14,)</f>
        <v>0.4801216089803555</v>
      </c>
      <c r="B14" s="14">
        <f>IFERROR(HLOOKUP("wins",[1]pl!$M:$M,pos!B14)/b!B14,)</f>
        <v>0.46735024284943333</v>
      </c>
      <c r="C14" s="14">
        <f>IFERROR(HLOOKUP("wins",[1]pl!$M:$M,pos!C14)/b!C14,)</f>
        <v>0.50399744163735205</v>
      </c>
      <c r="D14" s="14">
        <f>IFERROR(HLOOKUP("wins",[1]pl!$M:$M,pos!D14)/b!D14,)</f>
        <v>0.51584725536992837</v>
      </c>
      <c r="E14" s="14">
        <f>IFERROR(HLOOKUP("wins",[1]pl!$M:$M,pos!E14)/b!E14,)</f>
        <v>0.49280408542246984</v>
      </c>
      <c r="F14" s="14">
        <f>IFERROR(HLOOKUP("wins",[1]pl!$M:$M,pos!F14)/b!F14,)</f>
        <v>0.49398194583751254</v>
      </c>
      <c r="G14" s="14">
        <f>IFERROR(HLOOKUP("wins",[1]pl!$M:$M,pos!G14)/b!G14,)</f>
        <v>0.48777120315581857</v>
      </c>
      <c r="H14" s="14">
        <f>IFERROR(HLOOKUP("wins",[1]pl!$M:$M,pos!H14)/b!H14,)</f>
        <v>0.51138258839226147</v>
      </c>
      <c r="I14" s="14">
        <f>IFERROR(HLOOKUP("wins",[1]pl!$M:$M,pos!I14)/b!I14,)</f>
        <v>0.5455761513472196</v>
      </c>
      <c r="J14" s="14">
        <f>IFERROR(HLOOKUP("wins",[1]pl!$M:$M,pos!J14)/b!J14,)</f>
        <v>0.46378115720327545</v>
      </c>
      <c r="K14" s="14">
        <f>IFERROR(HLOOKUP("wins",[1]pl!$M:$M,pos!K14)/b!K14,)</f>
        <v>0.47553241204352759</v>
      </c>
      <c r="L14" s="14">
        <f>IFERROR(HLOOKUP("wins",[1]pl!$M:$M,pos!L14)/b!L14,)</f>
        <v>0.44988344988344986</v>
      </c>
      <c r="M14" s="14">
        <f>IFERROR(HLOOKUP("wins",[1]pl!$M:$M,pos!M14)/b!M14,)</f>
        <v>0.48415042331167552</v>
      </c>
      <c r="N14" s="14">
        <f>IFERROR(HLOOKUP("wins",[1]pl!$M:$M,pos!N14)/b!N14,)</f>
        <v>0.48706110351117193</v>
      </c>
      <c r="O14" s="14">
        <f>IFERROR(HLOOKUP("wins",[1]pl!$M:$M,pos!O14)/b!O14,)</f>
        <v>0.49608615999555877</v>
      </c>
      <c r="Q14" s="14">
        <f>IFERROR(HLOOKUP("wins",[1]pl!$M:$M,pos!Q14)/b!Q14,)</f>
        <v>0.46518836432999522</v>
      </c>
      <c r="R14" s="14">
        <f>IFERROR(HLOOKUP("wins",[1]pl!$M:$M,pos!R14)/b!R14,)</f>
        <v>0.49155629139072848</v>
      </c>
      <c r="S14" s="14">
        <f>IFERROR(HLOOKUP("wins",[1]pl!$M:$M,pos!S14)/b!S14,)</f>
        <v>0.48603512813129857</v>
      </c>
      <c r="T14" s="14">
        <f>IFERROR(HLOOKUP("wins",[1]pl!$M:$M,pos!T14)/b!T14,)</f>
        <v>0.50101435705368291</v>
      </c>
      <c r="U14" s="14">
        <f>IFERROR(HLOOKUP("wins",[1]pl!$M:$M,pos!U14)/b!U14,)</f>
        <v>0.49699533971057147</v>
      </c>
      <c r="V14" s="14">
        <f>IFERROR(HLOOKUP("wins",[1]pl!$M:$M,pos!V14)/b!V14,)</f>
        <v>0.48635334842231392</v>
      </c>
      <c r="W14" s="14">
        <f>IFERROR(HLOOKUP("wins",[1]pl!$M:$M,pos!W14)/b!W14,)</f>
        <v>0.52123419755731737</v>
      </c>
      <c r="X14" s="14">
        <f>IFERROR(HLOOKUP("wins",[1]pl!$M:$M,pos!X14)/b!X14,)</f>
        <v>0.52122752518121063</v>
      </c>
      <c r="Y14" s="14">
        <f>IFERROR(HLOOKUP("wins",[1]pl!$M:$M,pos!Y14)/b!Y14,)</f>
        <v>0.47891156462585033</v>
      </c>
      <c r="Z14" s="14">
        <f>IFERROR(HLOOKUP("wins",[1]pl!$M:$M,pos!Z14)/b!Z14,)</f>
        <v>0.46890647714424166</v>
      </c>
      <c r="AA14" s="14">
        <f>IFERROR(HLOOKUP("wins",[1]pl!$M:$M,pos!AA14)/b!AA14,)</f>
        <v>0.48871003800581264</v>
      </c>
      <c r="AB14" s="14">
        <f>IFERROR(HLOOKUP("wins",[1]pl!$M:$M,pos!AB14)/b!AB14,)</f>
        <v>0.44981157930798221</v>
      </c>
      <c r="AC14" s="14">
        <f>IFERROR(HLOOKUP("wins",[1]pl!$M:$M,pos!AC14)/b!AC14,)</f>
        <v>0.48679440704298294</v>
      </c>
      <c r="AD14" s="14">
        <f>IFERROR(HLOOKUP("wins",[1]pl!$M:$M,pos!AD14)/b!AD14,)</f>
        <v>0.47127468581687615</v>
      </c>
      <c r="AE14" s="14">
        <f>IFERROR(HLOOKUP("wins",[1]pl!$M:$M,pos!AE14)/b!AE14,)</f>
        <v>0.46699787083037614</v>
      </c>
    </row>
    <row r="15" spans="1:31" x14ac:dyDescent="0.25">
      <c r="A15" s="14">
        <f>IFERROR(HLOOKUP("wins",[1]pl!$M:$M,pos!A15)/b!A15,)</f>
        <v>0.47352496217851742</v>
      </c>
      <c r="B15" s="14">
        <f>IFERROR(HLOOKUP("wins",[1]pl!$M:$M,pos!B15)/b!B15,)</f>
        <v>0.49357945425361155</v>
      </c>
      <c r="C15" s="14">
        <f>IFERROR(HLOOKUP("wins",[1]pl!$M:$M,pos!C15)/b!C15,)</f>
        <v>0.45623069001029865</v>
      </c>
      <c r="D15" s="14">
        <f>IFERROR(HLOOKUP("wins",[1]pl!$M:$M,pos!D15)/b!D15,)</f>
        <v>0.83333333333333337</v>
      </c>
      <c r="E15" s="14">
        <f>IFERROR(HLOOKUP("wins",[1]pl!$M:$M,pos!E15)/b!E15,)</f>
        <v>0.5455761513472196</v>
      </c>
      <c r="F15" s="14">
        <f>IFERROR(HLOOKUP("wins",[1]pl!$M:$M,pos!F15)/b!F15,)</f>
        <v>0.46861184792219274</v>
      </c>
      <c r="G15" s="14">
        <f>IFERROR(HLOOKUP("wins",[1]pl!$M:$M,pos!G15)/b!G15,)</f>
        <v>0.48136645962732921</v>
      </c>
      <c r="H15" s="14">
        <f>IFERROR(HLOOKUP("wins",[1]pl!$M:$M,pos!H15)/b!H15,)</f>
        <v>0.43126436781609195</v>
      </c>
      <c r="I15" s="14">
        <f>IFERROR(HLOOKUP("wins",[1]pl!$M:$M,pos!I15)/b!I15,)</f>
        <v>0.46</v>
      </c>
      <c r="J15" s="14">
        <f>IFERROR(HLOOKUP("wins",[1]pl!$M:$M,pos!J15)/b!J15,)</f>
        <v>0.45305164319248825</v>
      </c>
      <c r="K15" s="14">
        <f>IFERROR(HLOOKUP("wins",[1]pl!$M:$M,pos!K15)/b!K15,)</f>
        <v>0.48879187305851735</v>
      </c>
      <c r="L15" s="14">
        <f>IFERROR(HLOOKUP("wins",[1]pl!$M:$M,pos!L15)/b!L15,)</f>
        <v>0.41082802547770703</v>
      </c>
      <c r="M15" s="14">
        <f>IFERROR(HLOOKUP("wins",[1]pl!$M:$M,pos!M15)/b!M15,)</f>
        <v>0.48708288482238965</v>
      </c>
      <c r="N15" s="14">
        <f>IFERROR(HLOOKUP("wins",[1]pl!$M:$M,pos!N15)/b!N15,)</f>
        <v>0.44901262544512788</v>
      </c>
      <c r="O15" s="14">
        <f>IFERROR(HLOOKUP("wins",[1]pl!$M:$M,pos!O15)/b!O15,)</f>
        <v>0.4838095238095238</v>
      </c>
      <c r="Q15" s="14">
        <f>IFERROR(HLOOKUP("wins",[1]pl!$M:$M,pos!Q15)/b!Q15,)</f>
        <v>0.47602739726027399</v>
      </c>
      <c r="R15" s="14">
        <f>IFERROR(HLOOKUP("wins",[1]pl!$M:$M,pos!R15)/b!R15,)</f>
        <v>0.48268839103869654</v>
      </c>
      <c r="S15" s="14">
        <f>IFERROR(HLOOKUP("wins",[1]pl!$M:$M,pos!S15)/b!S15,)</f>
        <v>0.45355626326963905</v>
      </c>
      <c r="T15" s="14">
        <f>IFERROR(HLOOKUP("wins",[1]pl!$M:$M,pos!T15)/b!T15,)</f>
        <v>0.47292817679558014</v>
      </c>
      <c r="U15" s="14">
        <f>IFERROR(HLOOKUP("wins",[1]pl!$M:$M,pos!U15)/b!U15,)</f>
        <v>0.50407177363699107</v>
      </c>
      <c r="V15" s="14">
        <f>IFERROR(HLOOKUP("wins",[1]pl!$M:$M,pos!V15)/b!V15,)</f>
        <v>0.51409135082604474</v>
      </c>
      <c r="W15" s="14">
        <f>IFERROR(HLOOKUP("wins",[1]pl!$M:$M,pos!W15)/b!W15,)</f>
        <v>0.46904355251921437</v>
      </c>
      <c r="X15" s="14">
        <f>IFERROR(HLOOKUP("wins",[1]pl!$M:$M,pos!X15)/b!X15,)</f>
        <v>0.49601275917065391</v>
      </c>
      <c r="Y15" s="14">
        <f>IFERROR(HLOOKUP("wins",[1]pl!$M:$M,pos!Y15)/b!Y15,)</f>
        <v>0.47634069400630913</v>
      </c>
      <c r="Z15" s="14">
        <f>IFERROR(HLOOKUP("wins",[1]pl!$M:$M,pos!Z15)/b!Z15,)</f>
        <v>0.45709828393135726</v>
      </c>
      <c r="AA15" s="14">
        <f>IFERROR(HLOOKUP("wins",[1]pl!$M:$M,pos!AA15)/b!AA15,)</f>
        <v>0.475288482473329</v>
      </c>
      <c r="AB15" s="14">
        <f>IFERROR(HLOOKUP("wins",[1]pl!$M:$M,pos!AB15)/b!AB15,)</f>
        <v>0.45149911816578481</v>
      </c>
      <c r="AC15" s="14">
        <f>IFERROR(HLOOKUP("wins",[1]pl!$M:$M,pos!AC15)/b!AC15,)</f>
        <v>0.4918585064570466</v>
      </c>
      <c r="AD15" s="14">
        <f>IFERROR(HLOOKUP("wins",[1]pl!$M:$M,pos!AD15)/b!AD15,)</f>
        <v>0.47038626609442058</v>
      </c>
      <c r="AE15" s="14">
        <f>IFERROR(HLOOKUP("wins",[1]pl!$M:$M,pos!AE15)/b!AE15,)</f>
        <v>0.50319119415410229</v>
      </c>
    </row>
    <row r="16" spans="1:31" x14ac:dyDescent="0.25">
      <c r="A16" s="14">
        <f>IFERROR(HLOOKUP("wins",[1]pl!$M:$M,pos!A16)/b!A16,)</f>
        <v>0.46955128205128205</v>
      </c>
      <c r="B16" s="14">
        <f>IFERROR(HLOOKUP("wins",[1]pl!$M:$M,pos!B16)/b!B16,)</f>
        <v>0.49793388429752067</v>
      </c>
      <c r="C16" s="14">
        <f>IFERROR(HLOOKUP("wins",[1]pl!$M:$M,pos!C16)/b!C16,)</f>
        <v>0.5209524799833628</v>
      </c>
      <c r="D16" s="14">
        <f>IFERROR(HLOOKUP("wins",[1]pl!$M:$M,pos!D16)/b!D16,)</f>
        <v>0.5455761513472196</v>
      </c>
      <c r="E16" s="14">
        <f>IFERROR(HLOOKUP("wins",[1]pl!$M:$M,pos!E16)/b!E16,)</f>
        <v>0.48379761227970436</v>
      </c>
      <c r="F16" s="14">
        <f>IFERROR(HLOOKUP("wins",[1]pl!$M:$M,pos!F16)/b!F16,)</f>
        <v>0.49268001195100092</v>
      </c>
      <c r="G16" s="14">
        <f>IFERROR(HLOOKUP("wins",[1]pl!$M:$M,pos!G16)/b!G16,)</f>
        <v>0.46380885453267745</v>
      </c>
      <c r="H16" s="14">
        <f>IFERROR(HLOOKUP("wins",[1]pl!$M:$M,pos!H16)/b!H16,)</f>
        <v>0.49445105033690051</v>
      </c>
      <c r="I16" s="14">
        <f>IFERROR(HLOOKUP("wins",[1]pl!$M:$M,pos!I16)/b!I16,)</f>
        <v>0.49155722326454032</v>
      </c>
      <c r="J16" s="14">
        <f>IFERROR(HLOOKUP("wins",[1]pl!$M:$M,pos!J16)/b!J16,)</f>
        <v>0.49071092395343074</v>
      </c>
      <c r="K16" s="14">
        <f>IFERROR(HLOOKUP("wins",[1]pl!$M:$M,pos!K16)/b!K16,)</f>
        <v>0.50694395980180051</v>
      </c>
      <c r="L16" s="14">
        <f>IFERROR(HLOOKUP("wins",[1]pl!$M:$M,pos!L16)/b!L16,)</f>
        <v>0.46499567847882456</v>
      </c>
      <c r="M16" s="14">
        <f>IFERROR(HLOOKUP("wins",[1]pl!$M:$M,pos!M16)/b!M16,)</f>
        <v>0.48304910622560099</v>
      </c>
      <c r="N16" s="14">
        <f>IFERROR(HLOOKUP("wins",[1]pl!$M:$M,pos!N16)/b!N16,)</f>
        <v>0.46952010376134889</v>
      </c>
      <c r="O16" s="14">
        <f>IFERROR(HLOOKUP("wins",[1]pl!$M:$M,pos!O16)/b!O16,)</f>
        <v>0.50411751613621192</v>
      </c>
      <c r="Q16" s="14">
        <f>IFERROR(HLOOKUP("wins",[1]pl!$M:$M,pos!Q16)/b!Q16,)</f>
        <v>0.49639711769415534</v>
      </c>
      <c r="R16" s="14">
        <f>IFERROR(HLOOKUP("wins",[1]pl!$M:$M,pos!R16)/b!R16,)</f>
        <v>0.45716034271725825</v>
      </c>
      <c r="S16" s="14">
        <f>IFERROR(HLOOKUP("wins",[1]pl!$M:$M,pos!S16)/b!S16,)</f>
        <v>0.44435548438750999</v>
      </c>
      <c r="T16" s="14">
        <f>IFERROR(HLOOKUP("wins",[1]pl!$M:$M,pos!T16)/b!T16,)</f>
        <v>0.49581313353900397</v>
      </c>
      <c r="U16" s="14">
        <f>IFERROR(HLOOKUP("wins",[1]pl!$M:$M,pos!U16)/b!U16,)</f>
        <v>0.50271950271950272</v>
      </c>
      <c r="V16" s="14">
        <f>IFERROR(HLOOKUP("wins",[1]pl!$M:$M,pos!V16)/b!V16,)</f>
        <v>0.44832605531295489</v>
      </c>
      <c r="W16" s="14">
        <f>IFERROR(HLOOKUP("wins",[1]pl!$M:$M,pos!W16)/b!W16,)</f>
        <v>0.48722131593257206</v>
      </c>
      <c r="X16" s="14">
        <f>IFERROR(HLOOKUP("wins",[1]pl!$M:$M,pos!X16)/b!X16,)</f>
        <v>0.48311390955924444</v>
      </c>
      <c r="Y16" s="14">
        <f>IFERROR(HLOOKUP("wins",[1]pl!$M:$M,pos!Y16)/b!Y16,)</f>
        <v>0.47761790567545964</v>
      </c>
      <c r="Z16" s="14">
        <f>IFERROR(HLOOKUP("wins",[1]pl!$M:$M,pos!Z16)/b!Z16,)</f>
        <v>0.51361681796464409</v>
      </c>
      <c r="AA16" s="14">
        <f>IFERROR(HLOOKUP("wins",[1]pl!$M:$M,pos!AA16)/b!AA16,)</f>
        <v>0.47438882421420259</v>
      </c>
      <c r="AB16" s="14">
        <f>IFERROR(HLOOKUP("wins",[1]pl!$M:$M,pos!AB16)/b!AB16,)</f>
        <v>0.4869198312236287</v>
      </c>
      <c r="AC16" s="14">
        <f>IFERROR(HLOOKUP("wins",[1]pl!$M:$M,pos!AC16)/b!AC16,)</f>
        <v>0.48884578079534435</v>
      </c>
      <c r="AD16" s="14">
        <f>IFERROR(HLOOKUP("wins",[1]pl!$M:$M,pos!AD16)/b!AD16,)</f>
        <v>0.43273542600896858</v>
      </c>
      <c r="AE16" s="14">
        <f>IFERROR(HLOOKUP("wins",[1]pl!$M:$M,pos!AE16)/b!AE16,)</f>
        <v>0.47461368653421632</v>
      </c>
    </row>
    <row r="17" spans="1:31" x14ac:dyDescent="0.25">
      <c r="A17" s="14">
        <f>IFERROR(HLOOKUP("wins",[1]pl!$M:$M,pos!A17)/b!A17,)</f>
        <v>0.46729973962321947</v>
      </c>
      <c r="B17" s="14">
        <f>IFERROR(HLOOKUP("wins",[1]pl!$M:$M,pos!B17)/b!B17,)</f>
        <v>0.51822611206352076</v>
      </c>
      <c r="C17" s="14">
        <f>IFERROR(HLOOKUP("wins",[1]pl!$M:$M,pos!C17)/b!C17,)</f>
        <v>0.48650568181818182</v>
      </c>
      <c r="D17" s="14">
        <f>IFERROR(HLOOKUP("wins",[1]pl!$M:$M,pos!D17)/b!D17,)</f>
        <v>0.5455761513472196</v>
      </c>
      <c r="E17" s="14">
        <f>IFERROR(HLOOKUP("wins",[1]pl!$M:$M,pos!E17)/b!E17,)</f>
        <v>0.48834525732748674</v>
      </c>
      <c r="F17" s="14">
        <f>IFERROR(HLOOKUP("wins",[1]pl!$M:$M,pos!F17)/b!F17,)</f>
        <v>0.49280027104861934</v>
      </c>
      <c r="G17" s="14">
        <f>IFERROR(HLOOKUP("wins",[1]pl!$M:$M,pos!G17)/b!G17,)</f>
        <v>0.43923381770145309</v>
      </c>
      <c r="H17" s="14">
        <f>IFERROR(HLOOKUP("wins",[1]pl!$M:$M,pos!H17)/b!H17,)</f>
        <v>0.51719892823520897</v>
      </c>
      <c r="I17" s="14">
        <f>IFERROR(HLOOKUP("wins",[1]pl!$M:$M,pos!I17)/b!I17,)</f>
        <v>0.47536995742955607</v>
      </c>
      <c r="J17" s="14">
        <f>IFERROR(HLOOKUP("wins",[1]pl!$M:$M,pos!J17)/b!J17,)</f>
        <v>0.48853211009174313</v>
      </c>
      <c r="K17" s="14">
        <f>IFERROR(HLOOKUP("wins",[1]pl!$M:$M,pos!K17)/b!K17,)</f>
        <v>0.53098510410665789</v>
      </c>
      <c r="L17" s="14">
        <f>IFERROR(HLOOKUP("wins",[1]pl!$M:$M,pos!L17)/b!L17,)</f>
        <v>0.44412028725314184</v>
      </c>
      <c r="M17" s="14">
        <f>IFERROR(HLOOKUP("wins",[1]pl!$M:$M,pos!M17)/b!M17,)</f>
        <v>0.48530443937532902</v>
      </c>
      <c r="N17" s="14">
        <f>IFERROR(HLOOKUP("wins",[1]pl!$M:$M,pos!N17)/b!N17,)</f>
        <v>0.4838709677419355</v>
      </c>
      <c r="O17" s="14">
        <f>IFERROR(HLOOKUP("wins",[1]pl!$M:$M,pos!O17)/b!O17,)</f>
        <v>0.48617966436327742</v>
      </c>
      <c r="Q17" s="14">
        <f>IFERROR(HLOOKUP("wins",[1]pl!$M:$M,pos!Q17)/b!Q17,)</f>
        <v>0.46727676095396559</v>
      </c>
      <c r="R17" s="14">
        <f>IFERROR(HLOOKUP("wins",[1]pl!$M:$M,pos!R17)/b!R17,)</f>
        <v>0.48901515151515151</v>
      </c>
      <c r="S17" s="14">
        <f>IFERROR(HLOOKUP("wins",[1]pl!$M:$M,pos!S17)/b!S17,)</f>
        <v>0.48025300833076212</v>
      </c>
      <c r="T17" s="14">
        <f>IFERROR(HLOOKUP("wins",[1]pl!$M:$M,pos!T17)/b!T17,)</f>
        <v>0.48390393459376596</v>
      </c>
      <c r="U17" s="14">
        <f>IFERROR(HLOOKUP("wins",[1]pl!$M:$M,pos!U17)/b!U17,)</f>
        <v>0.48300370828182942</v>
      </c>
      <c r="V17" s="14">
        <f>IFERROR(HLOOKUP("wins",[1]pl!$M:$M,pos!V17)/b!V17,)</f>
        <v>0.47784431137724553</v>
      </c>
      <c r="W17" s="14">
        <f>IFERROR(HLOOKUP("wins",[1]pl!$M:$M,pos!W17)/b!W17,)</f>
        <v>0.47613435474366528</v>
      </c>
      <c r="X17" s="14">
        <f>IFERROR(HLOOKUP("wins",[1]pl!$M:$M,pos!X17)/b!X17,)</f>
        <v>0.49321758003255561</v>
      </c>
      <c r="Y17" s="14">
        <f>IFERROR(HLOOKUP("wins",[1]pl!$M:$M,pos!Y17)/b!Y17,)</f>
        <v>0.49316375198728141</v>
      </c>
      <c r="Z17" s="14">
        <f>IFERROR(HLOOKUP("wins",[1]pl!$M:$M,pos!Z17)/b!Z17,)</f>
        <v>0.47216084843128592</v>
      </c>
      <c r="AA17" s="14">
        <f>IFERROR(HLOOKUP("wins",[1]pl!$M:$M,pos!AA17)/b!AA17,)</f>
        <v>0.49102333931777381</v>
      </c>
      <c r="AB17" s="14">
        <f>IFERROR(HLOOKUP("wins",[1]pl!$M:$M,pos!AB17)/b!AB17,)</f>
        <v>0.44809491216062058</v>
      </c>
      <c r="AC17" s="14">
        <f>IFERROR(HLOOKUP("wins",[1]pl!$M:$M,pos!AC17)/b!AC17,)</f>
        <v>0.47132169576059851</v>
      </c>
      <c r="AD17" s="14">
        <f>IFERROR(HLOOKUP("wins",[1]pl!$M:$M,pos!AD17)/b!AD17,)</f>
        <v>0.52849887133182849</v>
      </c>
      <c r="AE17" s="14">
        <f>IFERROR(HLOOKUP("wins",[1]pl!$M:$M,pos!AE17)/b!AE17,)</f>
        <v>0.45601647543395119</v>
      </c>
    </row>
    <row r="18" spans="1:31" x14ac:dyDescent="0.25">
      <c r="A18" s="14">
        <f>IFERROR(HLOOKUP("wins",[1]pl!$M:$M,pos!A18)/b!A18,)</f>
        <v>0.43512409676405905</v>
      </c>
      <c r="B18" s="14">
        <f>IFERROR(HLOOKUP("wins",[1]pl!$M:$M,pos!B18)/b!B18,)</f>
        <v>0.47836589698046184</v>
      </c>
      <c r="C18" s="14">
        <f>IFERROR(HLOOKUP("wins",[1]pl!$M:$M,pos!C18)/b!C18,)</f>
        <v>0.46096096096096095</v>
      </c>
      <c r="D18" s="14">
        <f>IFERROR(HLOOKUP("wins",[1]pl!$M:$M,pos!D18)/b!D18,)</f>
        <v>0.47189790931306003</v>
      </c>
      <c r="E18" s="14">
        <f>IFERROR(HLOOKUP("wins",[1]pl!$M:$M,pos!E18)/b!E18,)</f>
        <v>0.49504950495049505</v>
      </c>
      <c r="F18" s="14">
        <f>IFERROR(HLOOKUP("wins",[1]pl!$M:$M,pos!F18)/b!F18,)</f>
        <v>0.43888888888888888</v>
      </c>
      <c r="G18" s="14">
        <f>IFERROR(HLOOKUP("wins",[1]pl!$M:$M,pos!G18)/b!G18,)</f>
        <v>0.46905537459283386</v>
      </c>
      <c r="H18" s="14">
        <f>IFERROR(HLOOKUP("wins",[1]pl!$M:$M,pos!H18)/b!H18,)</f>
        <v>0.46548672566371679</v>
      </c>
      <c r="I18" s="14">
        <f>IFERROR(HLOOKUP("wins",[1]pl!$M:$M,pos!I18)/b!I18,)</f>
        <v>0.44639718804920914</v>
      </c>
      <c r="J18" s="14">
        <f>IFERROR(HLOOKUP("wins",[1]pl!$M:$M,pos!J18)/b!J18,)</f>
        <v>0.47513540128015758</v>
      </c>
      <c r="K18" s="14">
        <f>IFERROR(HLOOKUP("wins",[1]pl!$M:$M,pos!K18)/b!K18,)</f>
        <v>0.5455761513472196</v>
      </c>
      <c r="L18" s="14">
        <f>IFERROR(HLOOKUP("wins",[1]pl!$M:$M,pos!L18)/b!L18,)</f>
        <v>0.4658007234462348</v>
      </c>
      <c r="M18" s="14">
        <f>IFERROR(HLOOKUP("wins",[1]pl!$M:$M,pos!M18)/b!M18,)</f>
        <v>0.49604221635883905</v>
      </c>
      <c r="N18" s="14">
        <f>IFERROR(HLOOKUP("wins",[1]pl!$M:$M,pos!N18)/b!N18,)</f>
        <v>0.44984802431610943</v>
      </c>
      <c r="O18" s="14">
        <f>IFERROR(HLOOKUP("wins",[1]pl!$M:$M,pos!O18)/b!O18,)</f>
        <v>0.53276955602537002</v>
      </c>
      <c r="Q18" s="14">
        <f>IFERROR(HLOOKUP("wins",[1]pl!$M:$M,pos!Q18)/b!Q18,)</f>
        <v>0.47759282970550576</v>
      </c>
      <c r="R18" s="14">
        <f>IFERROR(HLOOKUP("wins",[1]pl!$M:$M,pos!R18)/b!R18,)</f>
        <v>0.40061791967044286</v>
      </c>
      <c r="S18" s="14">
        <f>IFERROR(HLOOKUP("wins",[1]pl!$M:$M,pos!S18)/b!S18,)</f>
        <v>0.45807622504537204</v>
      </c>
      <c r="T18" s="14">
        <f>IFERROR(HLOOKUP("wins",[1]pl!$M:$M,pos!T18)/b!T18,)</f>
        <v>0.48155737704918034</v>
      </c>
      <c r="U18" s="14">
        <f>IFERROR(HLOOKUP("wins",[1]pl!$M:$M,pos!U18)/b!U18,)</f>
        <v>0.45387792565396973</v>
      </c>
      <c r="V18" s="14">
        <f>IFERROR(HLOOKUP("wins",[1]pl!$M:$M,pos!V18)/b!V18,)</f>
        <v>0.47955519518128115</v>
      </c>
      <c r="W18" s="14">
        <f>IFERROR(HLOOKUP("wins",[1]pl!$M:$M,pos!W18)/b!W18,)</f>
        <v>0.47628865979381441</v>
      </c>
      <c r="X18" s="14">
        <f>IFERROR(HLOOKUP("wins",[1]pl!$M:$M,pos!X18)/b!X18,)</f>
        <v>0.43110504774897679</v>
      </c>
      <c r="Y18" s="14">
        <f>IFERROR(HLOOKUP("wins",[1]pl!$M:$M,pos!Y18)/b!Y18,)</f>
        <v>0.46180555555555558</v>
      </c>
      <c r="Z18" s="14">
        <f>IFERROR(HLOOKUP("wins",[1]pl!$M:$M,pos!Z18)/b!Z18,)</f>
        <v>0.47406936048361437</v>
      </c>
      <c r="AA18" s="14">
        <f>IFERROR(HLOOKUP("wins",[1]pl!$M:$M,pos!AA18)/b!AA18,)</f>
        <v>0.48846761453396526</v>
      </c>
      <c r="AB18" s="14">
        <f>IFERROR(HLOOKUP("wins",[1]pl!$M:$M,pos!AB18)/b!AB18,)</f>
        <v>0.48271363339856488</v>
      </c>
      <c r="AC18" s="14">
        <f>IFERROR(HLOOKUP("wins",[1]pl!$M:$M,pos!AC18)/b!AC18,)</f>
        <v>0.43526170798898073</v>
      </c>
      <c r="AD18" s="14">
        <f>IFERROR(HLOOKUP("wins",[1]pl!$M:$M,pos!AD18)/b!AD18,)</f>
        <v>0.47231487658438959</v>
      </c>
      <c r="AE18" s="14">
        <f>IFERROR(HLOOKUP("wins",[1]pl!$M:$M,pos!AE18)/b!AE18,)</f>
        <v>0.46572280178837555</v>
      </c>
    </row>
    <row r="19" spans="1:31" x14ac:dyDescent="0.25">
      <c r="A19" s="14">
        <f>IFERROR(HLOOKUP("wins",[1]pl!$M:$M,pos!A19)/b!A19,)</f>
        <v>0.52941176470588236</v>
      </c>
      <c r="B19" s="14">
        <f>IFERROR(HLOOKUP("wins",[1]pl!$M:$M,pos!B19)/b!B19,)</f>
        <v>0.45746164574616455</v>
      </c>
      <c r="C19" s="14">
        <f>IFERROR(HLOOKUP("wins",[1]pl!$M:$M,pos!C19)/b!C19,)</f>
        <v>0.47800869985500244</v>
      </c>
      <c r="D19" s="14">
        <f>IFERROR(HLOOKUP("wins",[1]pl!$M:$M,pos!D19)/b!D19,)</f>
        <v>0.45887961859356374</v>
      </c>
      <c r="E19" s="14">
        <f>IFERROR(HLOOKUP("wins",[1]pl!$M:$M,pos!E19)/b!E19,)</f>
        <v>0.47104851330203446</v>
      </c>
      <c r="F19" s="14">
        <f>IFERROR(HLOOKUP("wins",[1]pl!$M:$M,pos!F19)/b!F19,)</f>
        <v>0.45624907776302198</v>
      </c>
      <c r="G19" s="14">
        <f>IFERROR(HLOOKUP("wins",[1]pl!$M:$M,pos!G19)/b!G19,)</f>
        <v>0.5455761513472196</v>
      </c>
      <c r="H19" s="14">
        <f>IFERROR(HLOOKUP("wins",[1]pl!$M:$M,pos!H19)/b!H19,)</f>
        <v>0.49587141506460763</v>
      </c>
      <c r="I19" s="14">
        <f>IFERROR(HLOOKUP("wins",[1]pl!$M:$M,pos!I19)/b!I19,)</f>
        <v>0.51211072664359858</v>
      </c>
      <c r="J19" s="14">
        <f>IFERROR(HLOOKUP("wins",[1]pl!$M:$M,pos!J19)/b!J19,)</f>
        <v>0.47215909090909092</v>
      </c>
      <c r="K19" s="14">
        <f>IFERROR(HLOOKUP("wins",[1]pl!$M:$M,pos!K19)/b!K19,)</f>
        <v>0.47931873479318737</v>
      </c>
      <c r="L19" s="14">
        <f>IFERROR(HLOOKUP("wins",[1]pl!$M:$M,pos!L19)/b!L19,)</f>
        <v>0.45521853355624553</v>
      </c>
      <c r="M19" s="14">
        <f>IFERROR(HLOOKUP("wins",[1]pl!$M:$M,pos!M19)/b!M19,)</f>
        <v>0.48763368983957217</v>
      </c>
      <c r="N19" s="14">
        <f>IFERROR(HLOOKUP("wins",[1]pl!$M:$M,pos!N19)/b!N19,)</f>
        <v>0.49180327868852458</v>
      </c>
      <c r="O19" s="14">
        <f>IFERROR(HLOOKUP("wins",[1]pl!$M:$M,pos!O19)/b!O19,)</f>
        <v>0.4828897338403042</v>
      </c>
      <c r="Q19" s="14">
        <f>IFERROR(HLOOKUP("wins",[1]pl!$M:$M,pos!Q19)/b!Q19,)</f>
        <v>0.49271636675235647</v>
      </c>
      <c r="R19" s="14">
        <f>IFERROR(HLOOKUP("wins",[1]pl!$M:$M,pos!R19)/b!R19,)</f>
        <v>0.4554410080183276</v>
      </c>
      <c r="S19" s="14">
        <f>IFERROR(HLOOKUP("wins",[1]pl!$M:$M,pos!S19)/b!S19,)</f>
        <v>0.50660792951541855</v>
      </c>
      <c r="T19" s="14">
        <f>IFERROR(HLOOKUP("wins",[1]pl!$M:$M,pos!T19)/b!T19,)</f>
        <v>0.45857988165680474</v>
      </c>
      <c r="U19" s="14">
        <f>IFERROR(HLOOKUP("wins",[1]pl!$M:$M,pos!U19)/b!U19,)</f>
        <v>0.44073139974779318</v>
      </c>
      <c r="V19" s="14">
        <f>IFERROR(HLOOKUP("wins",[1]pl!$M:$M,pos!V19)/b!V19,)</f>
        <v>0.47342088805503441</v>
      </c>
      <c r="W19" s="14">
        <f>IFERROR(HLOOKUP("wins",[1]pl!$M:$M,pos!W19)/b!W19,)</f>
        <v>0.4454828660436137</v>
      </c>
      <c r="X19" s="14">
        <f>IFERROR(HLOOKUP("wins",[1]pl!$M:$M,pos!X19)/b!X19,)</f>
        <v>0.45833333333333331</v>
      </c>
      <c r="Y19" s="14">
        <f>IFERROR(HLOOKUP("wins",[1]pl!$M:$M,pos!Y19)/b!Y19,)</f>
        <v>0.53061224489795922</v>
      </c>
      <c r="Z19" s="14">
        <f>IFERROR(HLOOKUP("wins",[1]pl!$M:$M,pos!Z19)/b!Z19,)</f>
        <v>0.45857988165680474</v>
      </c>
      <c r="AA19" s="14">
        <f>IFERROR(HLOOKUP("wins",[1]pl!$M:$M,pos!AA19)/b!AA19,)</f>
        <v>0.44472573839662449</v>
      </c>
      <c r="AB19" s="14">
        <f>IFERROR(HLOOKUP("wins",[1]pl!$M:$M,pos!AB19)/b!AB19,)</f>
        <v>0.43159609120521175</v>
      </c>
      <c r="AC19" s="14">
        <f>IFERROR(HLOOKUP("wins",[1]pl!$M:$M,pos!AC19)/b!AC19,)</f>
        <v>0.51836103594897565</v>
      </c>
      <c r="AD19" s="14">
        <f>IFERROR(HLOOKUP("wins",[1]pl!$M:$M,pos!AD19)/b!AD19,)</f>
        <v>0.4617314930991217</v>
      </c>
      <c r="AE19" s="14">
        <f>IFERROR(HLOOKUP("wins",[1]pl!$M:$M,pos!AE19)/b!AE19,)</f>
        <v>0.46714950853595449</v>
      </c>
    </row>
    <row r="20" spans="1:31" x14ac:dyDescent="0.25">
      <c r="A20" s="14">
        <f>IFERROR(HLOOKUP("wins",[1]pl!$M:$M,pos!A20)/b!A20,)</f>
        <v>0.46729540614542137</v>
      </c>
      <c r="B20" s="14">
        <f>IFERROR(HLOOKUP("wins",[1]pl!$M:$M,pos!B20)/b!B20,)</f>
        <v>0.46157979580870501</v>
      </c>
      <c r="C20" s="14">
        <f>IFERROR(HLOOKUP("wins",[1]pl!$M:$M,pos!C20)/b!C20,)</f>
        <v>0.49971703452178834</v>
      </c>
      <c r="D20" s="14">
        <f>IFERROR(HLOOKUP("wins",[1]pl!$M:$M,pos!D20)/b!D20,)</f>
        <v>0.49853372434017595</v>
      </c>
      <c r="E20" s="14">
        <f>IFERROR(HLOOKUP("wins",[1]pl!$M:$M,pos!E20)/b!E20,)</f>
        <v>0.5455761513472196</v>
      </c>
      <c r="F20" s="14">
        <f>IFERROR(HLOOKUP("wins",[1]pl!$M:$M,pos!F20)/b!F20,)</f>
        <v>0.48867558239861952</v>
      </c>
      <c r="G20" s="14">
        <f>IFERROR(HLOOKUP("wins",[1]pl!$M:$M,pos!G20)/b!G20,)</f>
        <v>0.44824016563146996</v>
      </c>
      <c r="H20" s="14">
        <f>IFERROR(HLOOKUP("wins",[1]pl!$M:$M,pos!H20)/b!H20,)</f>
        <v>0.46760217774710527</v>
      </c>
      <c r="I20" s="14">
        <f>IFERROR(HLOOKUP("wins",[1]pl!$M:$M,pos!I20)/b!I20,)</f>
        <v>0.45092838196286472</v>
      </c>
      <c r="J20" s="14">
        <f>IFERROR(HLOOKUP("wins",[1]pl!$M:$M,pos!J20)/b!J20,)</f>
        <v>0.43197278911564624</v>
      </c>
      <c r="K20" s="14">
        <f>IFERROR(HLOOKUP("wins",[1]pl!$M:$M,pos!K20)/b!K20,)</f>
        <v>0.48786783686112545</v>
      </c>
      <c r="L20" s="14">
        <f>IFERROR(HLOOKUP("wins",[1]pl!$M:$M,pos!L20)/b!L20,)</f>
        <v>0.47566371681415931</v>
      </c>
      <c r="M20" s="14">
        <f>IFERROR(HLOOKUP("wins",[1]pl!$M:$M,pos!M20)/b!M20,)</f>
        <v>0.47055427251732102</v>
      </c>
      <c r="N20" s="14">
        <f>IFERROR(HLOOKUP("wins",[1]pl!$M:$M,pos!N20)/b!N20,)</f>
        <v>0.45493257629524486</v>
      </c>
      <c r="O20" s="14">
        <f>IFERROR(HLOOKUP("wins",[1]pl!$M:$M,pos!O20)/b!O20,)</f>
        <v>0.46956835831677801</v>
      </c>
      <c r="Q20" s="14">
        <f>IFERROR(HLOOKUP("wins",[1]pl!$M:$M,pos!Q20)/b!Q20,)</f>
        <v>0.48385202583675868</v>
      </c>
      <c r="R20" s="14">
        <f>IFERROR(HLOOKUP("wins",[1]pl!$M:$M,pos!R20)/b!R20,)</f>
        <v>0.45702364394993045</v>
      </c>
      <c r="S20" s="14">
        <f>IFERROR(HLOOKUP("wins",[1]pl!$M:$M,pos!S20)/b!S20,)</f>
        <v>0.4332865168539326</v>
      </c>
      <c r="T20" s="14">
        <f>IFERROR(HLOOKUP("wins",[1]pl!$M:$M,pos!T20)/b!T20,)</f>
        <v>0.44912280701754387</v>
      </c>
      <c r="U20" s="14">
        <f>IFERROR(HLOOKUP("wins",[1]pl!$M:$M,pos!U20)/b!U20,)</f>
        <v>0.47516275751360026</v>
      </c>
      <c r="V20" s="14">
        <f>IFERROR(HLOOKUP("wins",[1]pl!$M:$M,pos!V20)/b!V20,)</f>
        <v>0.48191365227537925</v>
      </c>
      <c r="W20" s="14">
        <f>IFERROR(HLOOKUP("wins",[1]pl!$M:$M,pos!W20)/b!W20,)</f>
        <v>0.53099471407976939</v>
      </c>
      <c r="X20" s="14">
        <f>IFERROR(HLOOKUP("wins",[1]pl!$M:$M,pos!X20)/b!X20,)</f>
        <v>0.46514935988620199</v>
      </c>
      <c r="Y20" s="14">
        <f>IFERROR(HLOOKUP("wins",[1]pl!$M:$M,pos!Y20)/b!Y20,)</f>
        <v>0.45041635124905377</v>
      </c>
      <c r="Z20" s="14">
        <f>IFERROR(HLOOKUP("wins",[1]pl!$M:$M,pos!Z20)/b!Z20,)</f>
        <v>0.45208497246262785</v>
      </c>
      <c r="AA20" s="14">
        <f>IFERROR(HLOOKUP("wins",[1]pl!$M:$M,pos!AA20)/b!AA20,)</f>
        <v>0.48494288681204567</v>
      </c>
      <c r="AB20" s="14">
        <f>IFERROR(HLOOKUP("wins",[1]pl!$M:$M,pos!AB20)/b!AB20,)</f>
        <v>0.4607250755287009</v>
      </c>
      <c r="AC20" s="14">
        <f>IFERROR(HLOOKUP("wins",[1]pl!$M:$M,pos!AC20)/b!AC20,)</f>
        <v>0.46286188894162317</v>
      </c>
      <c r="AD20" s="14">
        <f>IFERROR(HLOOKUP("wins",[1]pl!$M:$M,pos!AD20)/b!AD20,)</f>
        <v>0.43646408839779005</v>
      </c>
      <c r="AE20" s="14">
        <f>IFERROR(HLOOKUP("wins",[1]pl!$M:$M,pos!AE20)/b!AE20,)</f>
        <v>0.48254423720707795</v>
      </c>
    </row>
    <row r="21" spans="1:31" x14ac:dyDescent="0.25">
      <c r="A21" s="14">
        <f>IFERROR(HLOOKUP("wins",[1]pl!$M:$M,pos!A21)/b!A21,)</f>
        <v>0.50179257362355956</v>
      </c>
      <c r="B21" s="14">
        <f>IFERROR(HLOOKUP("wins",[1]pl!$M:$M,pos!B21)/b!B21,)</f>
        <v>0.4692752824469551</v>
      </c>
      <c r="C21" s="14">
        <f>IFERROR(HLOOKUP("wins",[1]pl!$M:$M,pos!C21)/b!C21,)</f>
        <v>0.49735084082008751</v>
      </c>
      <c r="D21" s="14">
        <f>IFERROR(HLOOKUP("wins",[1]pl!$M:$M,pos!D21)/b!D21,)</f>
        <v>0.5455761513472196</v>
      </c>
      <c r="E21" s="14">
        <f>IFERROR(HLOOKUP("wins",[1]pl!$M:$M,pos!E21)/b!E21,)</f>
        <v>0.50296570898980542</v>
      </c>
      <c r="F21" s="14">
        <f>IFERROR(HLOOKUP("wins",[1]pl!$M:$M,pos!F21)/b!F21,)</f>
        <v>0.50331819769472586</v>
      </c>
      <c r="G21" s="14">
        <f>IFERROR(HLOOKUP("wins",[1]pl!$M:$M,pos!G21)/b!G21,)</f>
        <v>0.49808135072908671</v>
      </c>
      <c r="H21" s="14">
        <f>IFERROR(HLOOKUP("wins",[1]pl!$M:$M,pos!H21)/b!H21,)</f>
        <v>0.44504830917874394</v>
      </c>
      <c r="I21" s="14">
        <f>IFERROR(HLOOKUP("wins",[1]pl!$M:$M,pos!I21)/b!I21,)</f>
        <v>0.46230298162835054</v>
      </c>
      <c r="J21" s="14">
        <f>IFERROR(HLOOKUP("wins",[1]pl!$M:$M,pos!J21)/b!J21,)</f>
        <v>0.49213587715216378</v>
      </c>
      <c r="K21" s="14">
        <f>IFERROR(HLOOKUP("wins",[1]pl!$M:$M,pos!K21)/b!K21,)</f>
        <v>0.445578231292517</v>
      </c>
      <c r="L21" s="14">
        <f>IFERROR(HLOOKUP("wins",[1]pl!$M:$M,pos!L21)/b!L21,)</f>
        <v>0.48645792046505482</v>
      </c>
      <c r="M21" s="14">
        <f>IFERROR(HLOOKUP("wins",[1]pl!$M:$M,pos!M21)/b!M21,)</f>
        <v>0.44955654101995568</v>
      </c>
      <c r="N21" s="14">
        <f>IFERROR(HLOOKUP("wins",[1]pl!$M:$M,pos!N21)/b!N21,)</f>
        <v>0.52036659877800406</v>
      </c>
      <c r="O21" s="14">
        <f>IFERROR(HLOOKUP("wins",[1]pl!$M:$M,pos!O21)/b!O21,)</f>
        <v>0.4547499744350138</v>
      </c>
      <c r="Q21" s="14">
        <f>IFERROR(HLOOKUP("wins",[1]pl!$M:$M,pos!Q21)/b!Q21,)</f>
        <v>0.45533221663874929</v>
      </c>
      <c r="R21" s="14">
        <f>IFERROR(HLOOKUP("wins",[1]pl!$M:$M,pos!R21)/b!R21,)</f>
        <v>0.49891956782713087</v>
      </c>
      <c r="S21" s="14">
        <f>IFERROR(HLOOKUP("wins",[1]pl!$M:$M,pos!S21)/b!S21,)</f>
        <v>0.55019556714471973</v>
      </c>
      <c r="T21" s="14">
        <f>IFERROR(HLOOKUP("wins",[1]pl!$M:$M,pos!T21)/b!T21,)</f>
        <v>0.50301620130989311</v>
      </c>
      <c r="U21" s="14">
        <f>IFERROR(HLOOKUP("wins",[1]pl!$M:$M,pos!U21)/b!U21,)</f>
        <v>0.49787573021773768</v>
      </c>
      <c r="V21" s="14">
        <f>IFERROR(HLOOKUP("wins",[1]pl!$M:$M,pos!V21)/b!V21,)</f>
        <v>0.44765995930364005</v>
      </c>
      <c r="W21" s="14">
        <f>IFERROR(HLOOKUP("wins",[1]pl!$M:$M,pos!W21)/b!W21,)</f>
        <v>0.49569090733029919</v>
      </c>
      <c r="X21" s="14">
        <f>IFERROR(HLOOKUP("wins",[1]pl!$M:$M,pos!X21)/b!X21,)</f>
        <v>0.47710622710622713</v>
      </c>
      <c r="Y21" s="14">
        <f>IFERROR(HLOOKUP("wins",[1]pl!$M:$M,pos!Y21)/b!Y21,)</f>
        <v>0.48808290155440415</v>
      </c>
      <c r="Z21" s="14">
        <f>IFERROR(HLOOKUP("wins",[1]pl!$M:$M,pos!Z21)/b!Z21,)</f>
        <v>0.47484498308906425</v>
      </c>
      <c r="AA21" s="14">
        <f>IFERROR(HLOOKUP("wins",[1]pl!$M:$M,pos!AA21)/b!AA21,)</f>
        <v>0.48535342344338578</v>
      </c>
      <c r="AB21" s="14">
        <f>IFERROR(HLOOKUP("wins",[1]pl!$M:$M,pos!AB21)/b!AB21,)</f>
        <v>0.57453151618398635</v>
      </c>
      <c r="AC21" s="14">
        <f>IFERROR(HLOOKUP("wins",[1]pl!$M:$M,pos!AC21)/b!AC21,)</f>
        <v>0.52092517318371789</v>
      </c>
      <c r="AD21" s="14">
        <f>IFERROR(HLOOKUP("wins",[1]pl!$M:$M,pos!AD21)/b!AD21,)</f>
        <v>0.48666271487848251</v>
      </c>
      <c r="AE21" s="14">
        <f>IFERROR(HLOOKUP("wins",[1]pl!$M:$M,pos!AE21)/b!AE21,)</f>
        <v>0.50701647345942646</v>
      </c>
    </row>
    <row r="22" spans="1:31" x14ac:dyDescent="0.25">
      <c r="A22" s="14">
        <f>IFERROR(HLOOKUP("wins",[1]pl!$M:$M,pos!A22)/b!A22,)</f>
        <v>0.50179257362355956</v>
      </c>
      <c r="B22" s="14">
        <f>IFERROR(HLOOKUP("wins",[1]pl!$M:$M,pos!B22)/b!B22,)</f>
        <v>0.4692752824469551</v>
      </c>
      <c r="C22" s="14">
        <f>IFERROR(HLOOKUP("wins",[1]pl!$M:$M,pos!C22)/b!C22,)</f>
        <v>0.49735084082008751</v>
      </c>
      <c r="D22" s="14">
        <f>IFERROR(HLOOKUP("wins",[1]pl!$M:$M,pos!D22)/b!D22,)</f>
        <v>0.5455761513472196</v>
      </c>
      <c r="E22" s="14">
        <f>IFERROR(HLOOKUP("wins",[1]pl!$M:$M,pos!E22)/b!E22,)</f>
        <v>0.50296570898980542</v>
      </c>
      <c r="F22" s="14">
        <f>IFERROR(HLOOKUP("wins",[1]pl!$M:$M,pos!F22)/b!F22,)</f>
        <v>0.50331819769472586</v>
      </c>
      <c r="G22" s="14">
        <f>IFERROR(HLOOKUP("wins",[1]pl!$M:$M,pos!G22)/b!G22,)</f>
        <v>0.49808135072908671</v>
      </c>
      <c r="H22" s="14">
        <f>IFERROR(HLOOKUP("wins",[1]pl!$M:$M,pos!H22)/b!H22,)</f>
        <v>0.44504830917874394</v>
      </c>
      <c r="I22" s="14">
        <f>IFERROR(HLOOKUP("wins",[1]pl!$M:$M,pos!I22)/b!I22,)</f>
        <v>0.46230298162835054</v>
      </c>
      <c r="J22" s="14">
        <f>IFERROR(HLOOKUP("wins",[1]pl!$M:$M,pos!J22)/b!J22,)</f>
        <v>0.49213587715216378</v>
      </c>
      <c r="K22" s="14">
        <f>IFERROR(HLOOKUP("wins",[1]pl!$M:$M,pos!K22)/b!K22,)</f>
        <v>0.445578231292517</v>
      </c>
      <c r="L22" s="14">
        <f>IFERROR(HLOOKUP("wins",[1]pl!$M:$M,pos!L22)/b!L22,)</f>
        <v>0.48645792046505482</v>
      </c>
      <c r="M22" s="14">
        <f>IFERROR(HLOOKUP("wins",[1]pl!$M:$M,pos!M22)/b!M22,)</f>
        <v>0.44955654101995568</v>
      </c>
      <c r="N22" s="14">
        <f>IFERROR(HLOOKUP("wins",[1]pl!$M:$M,pos!N22)/b!N22,)</f>
        <v>0.52036659877800406</v>
      </c>
      <c r="O22" s="14">
        <f>IFERROR(HLOOKUP("wins",[1]pl!$M:$M,pos!O22)/b!O22,)</f>
        <v>0.4547499744350138</v>
      </c>
      <c r="Q22" s="14">
        <f>IFERROR(HLOOKUP("wins",[1]pl!$M:$M,pos!Q22)/b!Q22,)</f>
        <v>0.45533221663874929</v>
      </c>
      <c r="R22" s="14">
        <f>IFERROR(HLOOKUP("wins",[1]pl!$M:$M,pos!R22)/b!R22,)</f>
        <v>0.49891956782713087</v>
      </c>
      <c r="S22" s="14">
        <f>IFERROR(HLOOKUP("wins",[1]pl!$M:$M,pos!S22)/b!S22,)</f>
        <v>0.55019556714471973</v>
      </c>
      <c r="T22" s="14">
        <f>IFERROR(HLOOKUP("wins",[1]pl!$M:$M,pos!T22)/b!T22,)</f>
        <v>0.50301620130989311</v>
      </c>
      <c r="U22" s="14">
        <f>IFERROR(HLOOKUP("wins",[1]pl!$M:$M,pos!U22)/b!U22,)</f>
        <v>0.49787573021773768</v>
      </c>
      <c r="V22" s="14">
        <f>IFERROR(HLOOKUP("wins",[1]pl!$M:$M,pos!V22)/b!V22,)</f>
        <v>0.44765995930364005</v>
      </c>
      <c r="W22" s="14">
        <f>IFERROR(HLOOKUP("wins",[1]pl!$M:$M,pos!W22)/b!W22,)</f>
        <v>0.49569090733029919</v>
      </c>
      <c r="X22" s="14">
        <f>IFERROR(HLOOKUP("wins",[1]pl!$M:$M,pos!X22)/b!X22,)</f>
        <v>0.47710622710622713</v>
      </c>
      <c r="Y22" s="14">
        <f>IFERROR(HLOOKUP("wins",[1]pl!$M:$M,pos!Y22)/b!Y22,)</f>
        <v>0.48808290155440415</v>
      </c>
      <c r="Z22" s="14">
        <f>IFERROR(HLOOKUP("wins",[1]pl!$M:$M,pos!Z22)/b!Z22,)</f>
        <v>0.47484498308906425</v>
      </c>
      <c r="AA22" s="14">
        <f>IFERROR(HLOOKUP("wins",[1]pl!$M:$M,pos!AA22)/b!AA22,)</f>
        <v>0.48535342344338578</v>
      </c>
      <c r="AB22" s="14">
        <f>IFERROR(HLOOKUP("wins",[1]pl!$M:$M,pos!AB22)/b!AB22,)</f>
        <v>0.57453151618398635</v>
      </c>
      <c r="AC22" s="14">
        <f>IFERROR(HLOOKUP("wins",[1]pl!$M:$M,pos!AC22)/b!AC22,)</f>
        <v>0.52092517318371789</v>
      </c>
      <c r="AD22" s="14">
        <f>IFERROR(HLOOKUP("wins",[1]pl!$M:$M,pos!AD22)/b!AD22,)</f>
        <v>0.48666271487848251</v>
      </c>
      <c r="AE22" s="14">
        <f>IFERROR(HLOOKUP("wins",[1]pl!$M:$M,pos!AE22)/b!AE22,)</f>
        <v>0.50701647345942646</v>
      </c>
    </row>
    <row r="23" spans="1:31" x14ac:dyDescent="0.25">
      <c r="A23" s="14">
        <f>IFERROR(HLOOKUP("wins",[1]pl!$M:$M,pos!A23)/b!A23,)</f>
        <v>0.51177708730079186</v>
      </c>
      <c r="B23" s="14">
        <f>IFERROR(HLOOKUP("wins",[1]pl!$M:$M,pos!B23)/b!B23,)</f>
        <v>0.46311010215664017</v>
      </c>
      <c r="C23" s="14">
        <f>IFERROR(HLOOKUP("wins",[1]pl!$M:$M,pos!C23)/b!C23,)</f>
        <v>0.47335140018066846</v>
      </c>
      <c r="D23" s="14">
        <f>IFERROR(HLOOKUP("wins",[1]pl!$M:$M,pos!D23)/b!D23,)</f>
        <v>0.5455761513472196</v>
      </c>
      <c r="E23" s="14">
        <f>IFERROR(HLOOKUP("wins",[1]pl!$M:$M,pos!E23)/b!E23,)</f>
        <v>0.47050997782705101</v>
      </c>
      <c r="F23" s="14">
        <f>IFERROR(HLOOKUP("wins",[1]pl!$M:$M,pos!F23)/b!F23,)</f>
        <v>0.45223325062034742</v>
      </c>
      <c r="G23" s="14">
        <f>IFERROR(HLOOKUP("wins",[1]pl!$M:$M,pos!G23)/b!G23,)</f>
        <v>0.45593220338983048</v>
      </c>
      <c r="H23" s="14">
        <f>IFERROR(HLOOKUP("wins",[1]pl!$M:$M,pos!H23)/b!H23,)</f>
        <v>0.45585036972596782</v>
      </c>
      <c r="I23" s="14">
        <f>IFERROR(HLOOKUP("wins",[1]pl!$M:$M,pos!I23)/b!I23,)</f>
        <v>0.48342374924653403</v>
      </c>
      <c r="J23" s="14">
        <f>IFERROR(HLOOKUP("wins",[1]pl!$M:$M,pos!J23)/b!J23,)</f>
        <v>0.48370319001386963</v>
      </c>
      <c r="K23" s="14">
        <f>IFERROR(HLOOKUP("wins",[1]pl!$M:$M,pos!K23)/b!K23,)</f>
        <v>0.44935230409853472</v>
      </c>
      <c r="L23" s="14">
        <f>IFERROR(HLOOKUP("wins",[1]pl!$M:$M,pos!L23)/b!L23,)</f>
        <v>0.46095238095238095</v>
      </c>
      <c r="M23" s="14">
        <f>IFERROR(HLOOKUP("wins",[1]pl!$M:$M,pos!M23)/b!M23,)</f>
        <v>0.49269311064718163</v>
      </c>
      <c r="N23" s="14">
        <f>IFERROR(HLOOKUP("wins",[1]pl!$M:$M,pos!N23)/b!N23,)</f>
        <v>0.49315668455053102</v>
      </c>
      <c r="O23" s="14">
        <f>IFERROR(HLOOKUP("wins",[1]pl!$M:$M,pos!O23)/b!O23,)</f>
        <v>0.4661558109833972</v>
      </c>
      <c r="Q23" s="14">
        <f>IFERROR(HLOOKUP("wins",[1]pl!$M:$M,pos!Q23)/b!Q23,)</f>
        <v>0.49690721649484537</v>
      </c>
      <c r="R23" s="14">
        <f>IFERROR(HLOOKUP("wins",[1]pl!$M:$M,pos!R23)/b!R23,)</f>
        <v>0.45814977973568283</v>
      </c>
      <c r="S23" s="14">
        <f>IFERROR(HLOOKUP("wins",[1]pl!$M:$M,pos!S23)/b!S23,)</f>
        <v>0.48067773975461148</v>
      </c>
      <c r="T23" s="14">
        <f>IFERROR(HLOOKUP("wins",[1]pl!$M:$M,pos!T23)/b!T23,)</f>
        <v>0.47586206896551725</v>
      </c>
      <c r="U23" s="14">
        <f>IFERROR(HLOOKUP("wins",[1]pl!$M:$M,pos!U23)/b!U23,)</f>
        <v>0.44213938411669368</v>
      </c>
      <c r="V23" s="14">
        <f>IFERROR(HLOOKUP("wins",[1]pl!$M:$M,pos!V23)/b!V23,)</f>
        <v>0.48784722222222221</v>
      </c>
      <c r="W23" s="14">
        <f>IFERROR(HLOOKUP("wins",[1]pl!$M:$M,pos!W23)/b!W23,)</f>
        <v>0.46222600553309212</v>
      </c>
      <c r="X23" s="14">
        <f>IFERROR(HLOOKUP("wins",[1]pl!$M:$M,pos!X23)/b!X23,)</f>
        <v>0.50397576675501699</v>
      </c>
      <c r="Y23" s="14">
        <f>IFERROR(HLOOKUP("wins",[1]pl!$M:$M,pos!Y23)/b!Y23,)</f>
        <v>0.43937634765301042</v>
      </c>
      <c r="Z23" s="14">
        <f>IFERROR(HLOOKUP("wins",[1]pl!$M:$M,pos!Z23)/b!Z23,)</f>
        <v>0.4911242603550296</v>
      </c>
      <c r="AA23" s="14">
        <f>IFERROR(HLOOKUP("wins",[1]pl!$M:$M,pos!AA23)/b!AA23,)</f>
        <v>0.50712305191700924</v>
      </c>
      <c r="AB23" s="14">
        <f>IFERROR(HLOOKUP("wins",[1]pl!$M:$M,pos!AB23)/b!AB23,)</f>
        <v>0.51159366948840634</v>
      </c>
      <c r="AC23" s="14">
        <f>IFERROR(HLOOKUP("wins",[1]pl!$M:$M,pos!AC23)/b!AC23,)</f>
        <v>0.48660125933518816</v>
      </c>
      <c r="AD23" s="14">
        <f>IFERROR(HLOOKUP("wins",[1]pl!$M:$M,pos!AD23)/b!AD23,)</f>
        <v>0.49409347714432461</v>
      </c>
      <c r="AE23" s="14">
        <f>IFERROR(HLOOKUP("wins",[1]pl!$M:$M,pos!AE23)/b!AE23,)</f>
        <v>0.44407894736842107</v>
      </c>
    </row>
    <row r="24" spans="1:31" x14ac:dyDescent="0.25">
      <c r="A24" s="14">
        <f>IFERROR(HLOOKUP("wins",[1]pl!$M:$M,pos!A24)/b!A24,)</f>
        <v>0.49806465111413328</v>
      </c>
      <c r="B24" s="14">
        <f>IFERROR(HLOOKUP("wins",[1]pl!$M:$M,pos!B24)/b!B24,)</f>
        <v>0.51604993312527869</v>
      </c>
      <c r="C24" s="14">
        <f>IFERROR(HLOOKUP("wins",[1]pl!$M:$M,pos!C24)/b!C24,)</f>
        <v>0.45710821461048801</v>
      </c>
      <c r="D24" s="14">
        <f>IFERROR(HLOOKUP("wins",[1]pl!$M:$M,pos!D24)/b!D24,)</f>
        <v>0.47659854976928145</v>
      </c>
      <c r="E24" s="14">
        <f>IFERROR(HLOOKUP("wins",[1]pl!$M:$M,pos!E24)/b!E24,)</f>
        <v>0.51052631578947372</v>
      </c>
      <c r="F24" s="14">
        <f>IFERROR(HLOOKUP("wins",[1]pl!$M:$M,pos!F24)/b!F24,)</f>
        <v>0.5455761513472196</v>
      </c>
      <c r="G24" s="14">
        <f>IFERROR(HLOOKUP("wins",[1]pl!$M:$M,pos!G24)/b!G24,)</f>
        <v>0.4513888888888889</v>
      </c>
      <c r="H24" s="14">
        <f>IFERROR(HLOOKUP("wins",[1]pl!$M:$M,pos!H24)/b!H24,)</f>
        <v>0.43508771929824563</v>
      </c>
      <c r="I24" s="14">
        <f>IFERROR(HLOOKUP("wins",[1]pl!$M:$M,pos!I24)/b!I24,)</f>
        <v>0.7</v>
      </c>
      <c r="J24" s="14">
        <f>IFERROR(HLOOKUP("wins",[1]pl!$M:$M,pos!J24)/b!J24,)</f>
        <v>0.46231509744071381</v>
      </c>
      <c r="K24" s="14">
        <f>IFERROR(HLOOKUP("wins",[1]pl!$M:$M,pos!K24)/b!K24,)</f>
        <v>0</v>
      </c>
      <c r="L24" s="14">
        <f>IFERROR(HLOOKUP("wins",[1]pl!$M:$M,pos!L24)/b!L24,)</f>
        <v>0.45267489711934156</v>
      </c>
      <c r="M24" s="14">
        <f>IFERROR(HLOOKUP("wins",[1]pl!$M:$M,pos!M24)/b!M24,)</f>
        <v>0.49030470914127422</v>
      </c>
      <c r="N24" s="14">
        <f>IFERROR(HLOOKUP("wins",[1]pl!$M:$M,pos!N24)/b!N24,)</f>
        <v>0.44781643227239082</v>
      </c>
      <c r="O24" s="14">
        <f>IFERROR(HLOOKUP("wins",[1]pl!$M:$M,pos!O24)/b!O24,)</f>
        <v>0.43829787234042555</v>
      </c>
      <c r="Q24" s="14">
        <f>IFERROR(HLOOKUP("wins",[1]pl!$M:$M,pos!Q24)/b!Q24,)</f>
        <v>0.4523076923076923</v>
      </c>
      <c r="R24" s="14">
        <f>IFERROR(HLOOKUP("wins",[1]pl!$M:$M,pos!R24)/b!R24,)</f>
        <v>0.51693989071038249</v>
      </c>
      <c r="S24" s="14">
        <f>IFERROR(HLOOKUP("wins",[1]pl!$M:$M,pos!S24)/b!S24,)</f>
        <v>0.48810289389067524</v>
      </c>
      <c r="T24" s="14">
        <f>IFERROR(HLOOKUP("wins",[1]pl!$M:$M,pos!T24)/b!T24,)</f>
        <v>0.45408163265306123</v>
      </c>
      <c r="U24" s="14">
        <f>IFERROR(HLOOKUP("wins",[1]pl!$M:$M,pos!U24)/b!U24,)</f>
        <v>0.4143646408839779</v>
      </c>
      <c r="V24" s="14">
        <f>IFERROR(HLOOKUP("wins",[1]pl!$M:$M,pos!V24)/b!V24,)</f>
        <v>0.52123552123552119</v>
      </c>
      <c r="W24" s="14">
        <f>IFERROR(HLOOKUP("wins",[1]pl!$M:$M,pos!W24)/b!W24,)</f>
        <v>0.49735778675784892</v>
      </c>
      <c r="X24" s="14">
        <f>IFERROR(HLOOKUP("wins",[1]pl!$M:$M,pos!X24)/b!X24,)</f>
        <v>0.46808510638297873</v>
      </c>
      <c r="Y24" s="14">
        <f>IFERROR(HLOOKUP("wins",[1]pl!$M:$M,pos!Y24)/b!Y24,)</f>
        <v>0.40669856459330145</v>
      </c>
      <c r="Z24" s="14">
        <f>IFERROR(HLOOKUP("wins",[1]pl!$M:$M,pos!Z24)/b!Z24,)</f>
        <v>0.4514851485148515</v>
      </c>
      <c r="AA24" s="14">
        <f>IFERROR(HLOOKUP("wins",[1]pl!$M:$M,pos!AA24)/b!AA24,)</f>
        <v>0.57499999999999996</v>
      </c>
      <c r="AB24" s="14">
        <f>IFERROR(HLOOKUP("wins",[1]pl!$M:$M,pos!AB24)/b!AB24,)</f>
        <v>0.52801358234295415</v>
      </c>
      <c r="AC24" s="14">
        <f>IFERROR(HLOOKUP("wins",[1]pl!$M:$M,pos!AC24)/b!AC24,)</f>
        <v>0.48895899053627762</v>
      </c>
      <c r="AD24" s="14">
        <f>IFERROR(HLOOKUP("wins",[1]pl!$M:$M,pos!AD24)/b!AD24,)</f>
        <v>0.48273413226808698</v>
      </c>
      <c r="AE24" s="14">
        <f>IFERROR(HLOOKUP("wins",[1]pl!$M:$M,pos!AE24)/b!AE24,)</f>
        <v>0.48101265822784811</v>
      </c>
    </row>
    <row r="25" spans="1:31" x14ac:dyDescent="0.25">
      <c r="A25" s="14">
        <f>IFERROR(HLOOKUP("wins",[1]pl!$M:$M,pos!A25)/b!A25,)</f>
        <v>0.54189753061084889</v>
      </c>
      <c r="B25" s="14">
        <f>IFERROR(HLOOKUP("wins",[1]pl!$M:$M,pos!B25)/b!B25,)</f>
        <v>0.46405370290168907</v>
      </c>
      <c r="C25" s="14">
        <f>IFERROR(HLOOKUP("wins",[1]pl!$M:$M,pos!C25)/b!C25,)</f>
        <v>0.48795180722891568</v>
      </c>
      <c r="D25" s="14">
        <f>IFERROR(HLOOKUP("wins",[1]pl!$M:$M,pos!D25)/b!D25,)</f>
        <v>0.47520259319286873</v>
      </c>
      <c r="E25" s="14">
        <f>IFERROR(HLOOKUP("wins",[1]pl!$M:$M,pos!E25)/b!E25,)</f>
        <v>0.5455761513472196</v>
      </c>
      <c r="F25" s="14">
        <f>IFERROR(HLOOKUP("wins",[1]pl!$M:$M,pos!F25)/b!F25,)</f>
        <v>0.48871819491118579</v>
      </c>
      <c r="G25" s="14">
        <f>IFERROR(HLOOKUP("wins",[1]pl!$M:$M,pos!G25)/b!G25,)</f>
        <v>0.50455373406193083</v>
      </c>
      <c r="H25" s="14">
        <f>IFERROR(HLOOKUP("wins",[1]pl!$M:$M,pos!H25)/b!H25,)</f>
        <v>0.49923592335723521</v>
      </c>
      <c r="I25" s="14">
        <f>IFERROR(HLOOKUP("wins",[1]pl!$M:$M,pos!I25)/b!I25,)</f>
        <v>0.4967840958924134</v>
      </c>
      <c r="J25" s="14">
        <f>IFERROR(HLOOKUP("wins",[1]pl!$M:$M,pos!J25)/b!J25,)</f>
        <v>0.48224769359798714</v>
      </c>
      <c r="K25" s="14">
        <f>IFERROR(HLOOKUP("wins",[1]pl!$M:$M,pos!K25)/b!K25,)</f>
        <v>0.5316626806696475</v>
      </c>
      <c r="L25" s="14">
        <f>IFERROR(HLOOKUP("wins",[1]pl!$M:$M,pos!L25)/b!L25,)</f>
        <v>0.48415492957746481</v>
      </c>
      <c r="M25" s="14">
        <f>IFERROR(HLOOKUP("wins",[1]pl!$M:$M,pos!M25)/b!M25,)</f>
        <v>0.49022960429897411</v>
      </c>
      <c r="N25" s="14">
        <f>IFERROR(HLOOKUP("wins",[1]pl!$M:$M,pos!N25)/b!N25,)</f>
        <v>0.49894634462635762</v>
      </c>
      <c r="O25" s="14">
        <f>IFERROR(HLOOKUP("wins",[1]pl!$M:$M,pos!O25)/b!O25,)</f>
        <v>0.47693965517241377</v>
      </c>
      <c r="Q25" s="14">
        <f>IFERROR(HLOOKUP("wins",[1]pl!$M:$M,pos!Q25)/b!Q25,)</f>
        <v>0.50291545189504372</v>
      </c>
      <c r="R25" s="14">
        <f>IFERROR(HLOOKUP("wins",[1]pl!$M:$M,pos!R25)/b!R25,)</f>
        <v>0.47061310782241017</v>
      </c>
      <c r="S25" s="14">
        <f>IFERROR(HLOOKUP("wins",[1]pl!$M:$M,pos!S25)/b!S25,)</f>
        <v>0.51868131868131873</v>
      </c>
      <c r="T25" s="14">
        <f>IFERROR(HLOOKUP("wins",[1]pl!$M:$M,pos!T25)/b!T25,)</f>
        <v>0.59269533055940826</v>
      </c>
      <c r="U25" s="14">
        <f>IFERROR(HLOOKUP("wins",[1]pl!$M:$M,pos!U25)/b!U25,)</f>
        <v>0.49880392642085292</v>
      </c>
      <c r="V25" s="14">
        <f>IFERROR(HLOOKUP("wins",[1]pl!$M:$M,pos!V25)/b!V25,)</f>
        <v>0.49706893066504954</v>
      </c>
      <c r="W25" s="14">
        <f>IFERROR(HLOOKUP("wins",[1]pl!$M:$M,pos!W25)/b!W25,)</f>
        <v>0.49786931818181818</v>
      </c>
      <c r="X25" s="14">
        <f>IFERROR(HLOOKUP("wins",[1]pl!$M:$M,pos!X25)/b!X25,)</f>
        <v>0.53218131730528428</v>
      </c>
      <c r="Y25" s="14">
        <f>IFERROR(HLOOKUP("wins",[1]pl!$M:$M,pos!Y25)/b!Y25,)</f>
        <v>0.4777227722772277</v>
      </c>
      <c r="Z25" s="14">
        <f>IFERROR(HLOOKUP("wins",[1]pl!$M:$M,pos!Z25)/b!Z25,)</f>
        <v>0.48224351747463362</v>
      </c>
      <c r="AA25" s="14">
        <f>IFERROR(HLOOKUP("wins",[1]pl!$M:$M,pos!AA25)/b!AA25,)</f>
        <v>0.49894908921064923</v>
      </c>
      <c r="AB25" s="14">
        <f>IFERROR(HLOOKUP("wins",[1]pl!$M:$M,pos!AB25)/b!AB25,)</f>
        <v>0.50670434112509632</v>
      </c>
      <c r="AC25" s="14">
        <f>IFERROR(HLOOKUP("wins",[1]pl!$M:$M,pos!AC25)/b!AC25,)</f>
        <v>0.4568854568854569</v>
      </c>
      <c r="AD25" s="14">
        <f>IFERROR(HLOOKUP("wins",[1]pl!$M:$M,pos!AD25)/b!AD25,)</f>
        <v>0.48101644245142006</v>
      </c>
      <c r="AE25" s="14">
        <f>IFERROR(HLOOKUP("wins",[1]pl!$M:$M,pos!AE25)/b!AE25,)</f>
        <v>0.48284008952996765</v>
      </c>
    </row>
    <row r="26" spans="1:31" x14ac:dyDescent="0.25">
      <c r="A26" s="14">
        <f>IFERROR(HLOOKUP("wins",[1]pl!$M:$M,pos!A26)/b!A26,)</f>
        <v>0.44605475040257647</v>
      </c>
      <c r="B26" s="14">
        <f>IFERROR(HLOOKUP("wins",[1]pl!$M:$M,pos!B26)/b!B26,)</f>
        <v>0.49006333260537233</v>
      </c>
      <c r="C26" s="14">
        <f>IFERROR(HLOOKUP("wins",[1]pl!$M:$M,pos!C26)/b!C26,)</f>
        <v>0.4909428704133767</v>
      </c>
      <c r="D26" s="14">
        <f>IFERROR(HLOOKUP("wins",[1]pl!$M:$M,pos!D26)/b!D26,)</f>
        <v>0.49009306514560191</v>
      </c>
      <c r="E26" s="14">
        <f>IFERROR(HLOOKUP("wins",[1]pl!$M:$M,pos!E26)/b!E26,)</f>
        <v>0.48785700408004662</v>
      </c>
      <c r="F26" s="14">
        <f>IFERROR(HLOOKUP("wins",[1]pl!$M:$M,pos!F26)/b!F26,)</f>
        <v>0.45326850351161535</v>
      </c>
      <c r="G26" s="14">
        <f>IFERROR(HLOOKUP("wins",[1]pl!$M:$M,pos!G26)/b!G26,)</f>
        <v>0.4921600748888369</v>
      </c>
      <c r="H26" s="14">
        <f>IFERROR(HLOOKUP("wins",[1]pl!$M:$M,pos!H26)/b!H26,)</f>
        <v>0.5455761513472196</v>
      </c>
      <c r="I26" s="14">
        <f>IFERROR(HLOOKUP("wins",[1]pl!$M:$M,pos!I26)/b!I26,)</f>
        <v>0.57290322580645159</v>
      </c>
      <c r="J26" s="14">
        <f>IFERROR(HLOOKUP("wins",[1]pl!$M:$M,pos!J26)/b!J26,)</f>
        <v>0.50549240615149493</v>
      </c>
      <c r="K26" s="14">
        <f>IFERROR(HLOOKUP("wins",[1]pl!$M:$M,pos!K26)/b!K26,)</f>
        <v>0.49708029197080295</v>
      </c>
      <c r="L26" s="14">
        <f>IFERROR(HLOOKUP("wins",[1]pl!$M:$M,pos!L26)/b!L26,)</f>
        <v>0.48014700007989136</v>
      </c>
      <c r="M26" s="14">
        <f>IFERROR(HLOOKUP("wins",[1]pl!$M:$M,pos!M26)/b!M26,)</f>
        <v>0.48752876208007362</v>
      </c>
      <c r="N26" s="14">
        <f>IFERROR(HLOOKUP("wins",[1]pl!$M:$M,pos!N26)/b!N26,)</f>
        <v>0.48446094609460943</v>
      </c>
      <c r="O26" s="14">
        <f>IFERROR(HLOOKUP("wins",[1]pl!$M:$M,pos!O26)/b!O26,)</f>
        <v>0.49764211609362941</v>
      </c>
      <c r="Q26" s="14">
        <f>IFERROR(HLOOKUP("wins",[1]pl!$M:$M,pos!Q26)/b!Q26,)</f>
        <v>0.47322356326432741</v>
      </c>
      <c r="R26" s="14">
        <f>IFERROR(HLOOKUP("wins",[1]pl!$M:$M,pos!R26)/b!R26,)</f>
        <v>0.50016507098052165</v>
      </c>
      <c r="S26" s="14">
        <f>IFERROR(HLOOKUP("wins",[1]pl!$M:$M,pos!S26)/b!S26,)</f>
        <v>0.49003002195635614</v>
      </c>
      <c r="T26" s="14">
        <f>IFERROR(HLOOKUP("wins",[1]pl!$M:$M,pos!T26)/b!T26,)</f>
        <v>0.47177260165811291</v>
      </c>
      <c r="U26" s="14">
        <f>IFERROR(HLOOKUP("wins",[1]pl!$M:$M,pos!U26)/b!U26,)</f>
        <v>0.4906486520297742</v>
      </c>
      <c r="V26" s="14">
        <f>IFERROR(HLOOKUP("wins",[1]pl!$M:$M,pos!V26)/b!V26,)</f>
        <v>0.45278088839119074</v>
      </c>
      <c r="W26" s="14">
        <f>IFERROR(HLOOKUP("wins",[1]pl!$M:$M,pos!W26)/b!W26,)</f>
        <v>0.44541121702504988</v>
      </c>
      <c r="X26" s="14">
        <f>IFERROR(HLOOKUP("wins",[1]pl!$M:$M,pos!X26)/b!X26,)</f>
        <v>0.46558120362737015</v>
      </c>
      <c r="Y26" s="14">
        <f>IFERROR(HLOOKUP("wins",[1]pl!$M:$M,pos!Y26)/b!Y26,)</f>
        <v>0.48392778511668866</v>
      </c>
      <c r="Z26" s="14">
        <f>IFERROR(HLOOKUP("wins",[1]pl!$M:$M,pos!Z26)/b!Z26,)</f>
        <v>0.48202855736090594</v>
      </c>
      <c r="AA26" s="14">
        <f>IFERROR(HLOOKUP("wins",[1]pl!$M:$M,pos!AA26)/b!AA26,)</f>
        <v>0.48393650793650794</v>
      </c>
      <c r="AB26" s="14">
        <f>IFERROR(HLOOKUP("wins",[1]pl!$M:$M,pos!AB26)/b!AB26,)</f>
        <v>0.4579875518672199</v>
      </c>
      <c r="AC26" s="14">
        <f>IFERROR(HLOOKUP("wins",[1]pl!$M:$M,pos!AC26)/b!AC26,)</f>
        <v>0.48104717752931553</v>
      </c>
      <c r="AD26" s="14">
        <f>IFERROR(HLOOKUP("wins",[1]pl!$M:$M,pos!AD26)/b!AD26,)</f>
        <v>0.50567445716950821</v>
      </c>
      <c r="AE26" s="14">
        <f>IFERROR(HLOOKUP("wins",[1]pl!$M:$M,pos!AE26)/b!AE26,)</f>
        <v>0.53902710731526182</v>
      </c>
    </row>
    <row r="27" spans="1:31" x14ac:dyDescent="0.25">
      <c r="A27" s="14">
        <f>IFERROR(HLOOKUP("wins",[1]pl!$M:$M,pos!A27)/b!A27,)</f>
        <v>0.47891842346471125</v>
      </c>
      <c r="B27" s="14">
        <f>IFERROR(HLOOKUP("wins",[1]pl!$M:$M,pos!B27)/b!B27,)</f>
        <v>0.50513698630136983</v>
      </c>
      <c r="C27" s="14">
        <f>IFERROR(HLOOKUP("wins",[1]pl!$M:$M,pos!C27)/b!C27,)</f>
        <v>0.47981275599765943</v>
      </c>
      <c r="D27" s="14">
        <f>IFERROR(HLOOKUP("wins",[1]pl!$M:$M,pos!D27)/b!D27,)</f>
        <v>0.46559498137620076</v>
      </c>
      <c r="E27" s="14">
        <f>IFERROR(HLOOKUP("wins",[1]pl!$M:$M,pos!E27)/b!E27,)</f>
        <v>0.48141932390314074</v>
      </c>
      <c r="F27" s="14">
        <f>IFERROR(HLOOKUP("wins",[1]pl!$M:$M,pos!F27)/b!F27,)</f>
        <v>0.5455761513472196</v>
      </c>
      <c r="G27" s="14">
        <f>IFERROR(HLOOKUP("wins",[1]pl!$M:$M,pos!G27)/b!G27,)</f>
        <v>0.46456692913385828</v>
      </c>
      <c r="H27" s="14">
        <f>IFERROR(HLOOKUP("wins",[1]pl!$M:$M,pos!H27)/b!H27,)</f>
        <v>0.51966027052532238</v>
      </c>
      <c r="I27" s="14">
        <f>IFERROR(HLOOKUP("wins",[1]pl!$M:$M,pos!I27)/b!I27,)</f>
        <v>0.49942348871685061</v>
      </c>
      <c r="J27" s="14">
        <f>IFERROR(HLOOKUP("wins",[1]pl!$M:$M,pos!J27)/b!J27,)</f>
        <v>0.45137157107231918</v>
      </c>
      <c r="K27" s="14">
        <f>IFERROR(HLOOKUP("wins",[1]pl!$M:$M,pos!K27)/b!K27,)</f>
        <v>0.44968458996695704</v>
      </c>
      <c r="L27" s="14">
        <f>IFERROR(HLOOKUP("wins",[1]pl!$M:$M,pos!L27)/b!L27,)</f>
        <v>0.47244805781391147</v>
      </c>
      <c r="M27" s="14">
        <f>IFERROR(HLOOKUP("wins",[1]pl!$M:$M,pos!M27)/b!M27,)</f>
        <v>0.4615749525616698</v>
      </c>
      <c r="N27" s="14">
        <f>IFERROR(HLOOKUP("wins",[1]pl!$M:$M,pos!N27)/b!N27,)</f>
        <v>0.48740168948441598</v>
      </c>
      <c r="O27" s="14">
        <f>IFERROR(HLOOKUP("wins",[1]pl!$M:$M,pos!O27)/b!O27,)</f>
        <v>0.44392523364485981</v>
      </c>
      <c r="Q27" s="14">
        <f>IFERROR(HLOOKUP("wins",[1]pl!$M:$M,pos!Q27)/b!Q27,)</f>
        <v>0.47128309572301424</v>
      </c>
      <c r="R27" s="14">
        <f>IFERROR(HLOOKUP("wins",[1]pl!$M:$M,pos!R27)/b!R27,)</f>
        <v>0.51144698821960433</v>
      </c>
      <c r="S27" s="14">
        <f>IFERROR(HLOOKUP("wins",[1]pl!$M:$M,pos!S27)/b!S27,)</f>
        <v>0.48041681638519584</v>
      </c>
      <c r="T27" s="14">
        <f>IFERROR(HLOOKUP("wins",[1]pl!$M:$M,pos!T27)/b!T27,)</f>
        <v>0.50770387072529122</v>
      </c>
      <c r="U27" s="14">
        <f>IFERROR(HLOOKUP("wins",[1]pl!$M:$M,pos!U27)/b!U27,)</f>
        <v>0.4734827774740295</v>
      </c>
      <c r="V27" s="14">
        <f>IFERROR(HLOOKUP("wins",[1]pl!$M:$M,pos!V27)/b!V27,)</f>
        <v>0.47712269519690415</v>
      </c>
      <c r="W27" s="14">
        <f>IFERROR(HLOOKUP("wins",[1]pl!$M:$M,pos!W27)/b!W27,)</f>
        <v>0.46518264840182649</v>
      </c>
      <c r="X27" s="14">
        <f>IFERROR(HLOOKUP("wins",[1]pl!$M:$M,pos!X27)/b!X27,)</f>
        <v>0.51549295774647885</v>
      </c>
      <c r="Y27" s="14">
        <f>IFERROR(HLOOKUP("wins",[1]pl!$M:$M,pos!Y27)/b!Y27,)</f>
        <v>0.45387807213533354</v>
      </c>
      <c r="Z27" s="14">
        <f>IFERROR(HLOOKUP("wins",[1]pl!$M:$M,pos!Z27)/b!Z27,)</f>
        <v>0.49045566502463056</v>
      </c>
      <c r="AA27" s="14">
        <f>IFERROR(HLOOKUP("wins",[1]pl!$M:$M,pos!AA27)/b!AA27,)</f>
        <v>0.48580318942045897</v>
      </c>
      <c r="AB27" s="14">
        <f>IFERROR(HLOOKUP("wins",[1]pl!$M:$M,pos!AB27)/b!AB27,)</f>
        <v>0.49012567324955114</v>
      </c>
      <c r="AC27" s="14">
        <f>IFERROR(HLOOKUP("wins",[1]pl!$M:$M,pos!AC27)/b!AC27,)</f>
        <v>0.49496080627099664</v>
      </c>
      <c r="AD27" s="14">
        <f>IFERROR(HLOOKUP("wins",[1]pl!$M:$M,pos!AD27)/b!AD27,)</f>
        <v>0.48322770134487558</v>
      </c>
      <c r="AE27" s="14">
        <f>IFERROR(HLOOKUP("wins",[1]pl!$M:$M,pos!AE27)/b!AE27,)</f>
        <v>0.52559726962457343</v>
      </c>
    </row>
    <row r="28" spans="1:31" x14ac:dyDescent="0.25">
      <c r="A28" s="14">
        <f>IFERROR(HLOOKUP("wins",[1]pl!$M:$M,pos!A28)/b!A28,)</f>
        <v>0.4723261269257592</v>
      </c>
      <c r="B28" s="14">
        <f>IFERROR(HLOOKUP("wins",[1]pl!$M:$M,pos!B28)/b!B28,)</f>
        <v>0.49690890003499361</v>
      </c>
      <c r="C28" s="14">
        <f>IFERROR(HLOOKUP("wins",[1]pl!$M:$M,pos!C28)/b!C28,)</f>
        <v>0.4334763948497854</v>
      </c>
      <c r="D28" s="14">
        <f>IFERROR(HLOOKUP("wins",[1]pl!$M:$M,pos!D28)/b!D28,)</f>
        <v>0.51325850008134044</v>
      </c>
      <c r="E28" s="14">
        <f>IFERROR(HLOOKUP("wins",[1]pl!$M:$M,pos!E28)/b!E28,)</f>
        <v>0.45245398773006135</v>
      </c>
      <c r="F28" s="14">
        <f>IFERROR(HLOOKUP("wins",[1]pl!$M:$M,pos!F28)/b!F28,)</f>
        <v>0.5455761513472196</v>
      </c>
      <c r="G28" s="14">
        <f>IFERROR(HLOOKUP("wins",[1]pl!$M:$M,pos!G28)/b!G28,)</f>
        <v>0.47374517374517372</v>
      </c>
      <c r="H28" s="14">
        <f>IFERROR(HLOOKUP("wins",[1]pl!$M:$M,pos!H28)/b!H28,)</f>
        <v>0.47473433094773371</v>
      </c>
      <c r="I28" s="14">
        <f>IFERROR(HLOOKUP("wins",[1]pl!$M:$M,pos!I28)/b!I28,)</f>
        <v>0.46028368794326241</v>
      </c>
      <c r="J28" s="14">
        <f>IFERROR(HLOOKUP("wins",[1]pl!$M:$M,pos!J28)/b!J28,)</f>
        <v>0.50753498385360607</v>
      </c>
      <c r="K28" s="14">
        <f>IFERROR(HLOOKUP("wins",[1]pl!$M:$M,pos!K28)/b!K28,)</f>
        <v>0.46556086589822887</v>
      </c>
      <c r="L28" s="14">
        <f>IFERROR(HLOOKUP("wins",[1]pl!$M:$M,pos!L28)/b!L28,)</f>
        <v>0.4719626168224299</v>
      </c>
      <c r="M28" s="14">
        <f>IFERROR(HLOOKUP("wins",[1]pl!$M:$M,pos!M28)/b!M28,)</f>
        <v>0.49369057908383751</v>
      </c>
      <c r="N28" s="14">
        <f>IFERROR(HLOOKUP("wins",[1]pl!$M:$M,pos!N28)/b!N28,)</f>
        <v>0.46515679442508712</v>
      </c>
      <c r="O28" s="14">
        <f>IFERROR(HLOOKUP("wins",[1]pl!$M:$M,pos!O28)/b!O28,)</f>
        <v>0.49030319584812893</v>
      </c>
      <c r="Q28" s="14">
        <f>IFERROR(HLOOKUP("wins",[1]pl!$M:$M,pos!Q28)/b!Q28,)</f>
        <v>0.50563347896068067</v>
      </c>
      <c r="R28" s="14">
        <f>IFERROR(HLOOKUP("wins",[1]pl!$M:$M,pos!R28)/b!R28,)</f>
        <v>0.50692225772097976</v>
      </c>
      <c r="S28" s="14">
        <f>IFERROR(HLOOKUP("wins",[1]pl!$M:$M,pos!S28)/b!S28,)</f>
        <v>0.45942571785268416</v>
      </c>
      <c r="T28" s="14">
        <f>IFERROR(HLOOKUP("wins",[1]pl!$M:$M,pos!T28)/b!T28,)</f>
        <v>0.49179286243778458</v>
      </c>
      <c r="U28" s="14">
        <f>IFERROR(HLOOKUP("wins",[1]pl!$M:$M,pos!U28)/b!U28,)</f>
        <v>0.45822784810126582</v>
      </c>
      <c r="V28" s="14">
        <f>IFERROR(HLOOKUP("wins",[1]pl!$M:$M,pos!V28)/b!V28,)</f>
        <v>0.48515406162464986</v>
      </c>
      <c r="W28" s="14">
        <f>IFERROR(HLOOKUP("wins",[1]pl!$M:$M,pos!W28)/b!W28,)</f>
        <v>0.49719326383319967</v>
      </c>
      <c r="X28" s="14">
        <f>IFERROR(HLOOKUP("wins",[1]pl!$M:$M,pos!X28)/b!X28,)</f>
        <v>0.47194214221612207</v>
      </c>
      <c r="Y28" s="14">
        <f>IFERROR(HLOOKUP("wins",[1]pl!$M:$M,pos!Y28)/b!Y28,)</f>
        <v>0.48488512696493352</v>
      </c>
      <c r="Z28" s="14">
        <f>IFERROR(HLOOKUP("wins",[1]pl!$M:$M,pos!Z28)/b!Z28,)</f>
        <v>0.45465138861914933</v>
      </c>
      <c r="AA28" s="14">
        <f>IFERROR(HLOOKUP("wins",[1]pl!$M:$M,pos!AA28)/b!AA28,)</f>
        <v>0.46213425129087782</v>
      </c>
      <c r="AB28" s="14">
        <f>IFERROR(HLOOKUP("wins",[1]pl!$M:$M,pos!AB28)/b!AB28,)</f>
        <v>0.52391719070161802</v>
      </c>
      <c r="AC28" s="14">
        <f>IFERROR(HLOOKUP("wins",[1]pl!$M:$M,pos!AC28)/b!AC28,)</f>
        <v>0.47992351816443596</v>
      </c>
      <c r="AD28" s="14">
        <f>IFERROR(HLOOKUP("wins",[1]pl!$M:$M,pos!AD28)/b!AD28,)</f>
        <v>0.4485373781148429</v>
      </c>
      <c r="AE28" s="14">
        <f>IFERROR(HLOOKUP("wins",[1]pl!$M:$M,pos!AE28)/b!AE28,)</f>
        <v>0.50862068965517238</v>
      </c>
    </row>
    <row r="29" spans="1:31" x14ac:dyDescent="0.25">
      <c r="A29" s="14">
        <f>IFERROR(HLOOKUP("wins",[1]pl!$M:$M,pos!A29)/b!A29,)</f>
        <v>0.49171974522292994</v>
      </c>
      <c r="B29" s="14">
        <f>IFERROR(HLOOKUP("wins",[1]pl!$M:$M,pos!B29)/b!B29,)</f>
        <v>0.50137994480220793</v>
      </c>
      <c r="C29" s="14">
        <f>IFERROR(HLOOKUP("wins",[1]pl!$M:$M,pos!C29)/b!C29,)</f>
        <v>0.5455761513472196</v>
      </c>
      <c r="D29" s="14">
        <f>IFERROR(HLOOKUP("wins",[1]pl!$M:$M,pos!D29)/b!D29,)</f>
        <v>0.44945355191256831</v>
      </c>
      <c r="E29" s="14">
        <f>IFERROR(HLOOKUP("wins",[1]pl!$M:$M,pos!E29)/b!E29,)</f>
        <v>0.47734048896839593</v>
      </c>
      <c r="F29" s="14">
        <f>IFERROR(HLOOKUP("wins",[1]pl!$M:$M,pos!F29)/b!F29,)</f>
        <v>0.48940622547737378</v>
      </c>
      <c r="G29" s="14">
        <f>IFERROR(HLOOKUP("wins",[1]pl!$M:$M,pos!G29)/b!G29,)</f>
        <v>0.46343467543138867</v>
      </c>
      <c r="H29" s="14">
        <f>IFERROR(HLOOKUP("wins",[1]pl!$M:$M,pos!H29)/b!H29,)</f>
        <v>0.47859495060373214</v>
      </c>
      <c r="I29" s="14">
        <f>IFERROR(HLOOKUP("wins",[1]pl!$M:$M,pos!I29)/b!I29,)</f>
        <v>0.47623318385650226</v>
      </c>
      <c r="J29" s="14">
        <f>IFERROR(HLOOKUP("wins",[1]pl!$M:$M,pos!J29)/b!J29,)</f>
        <v>0.55542452830188682</v>
      </c>
      <c r="K29" s="14">
        <f>IFERROR(HLOOKUP("wins",[1]pl!$M:$M,pos!K29)/b!K29,)</f>
        <v>0.51842751842751844</v>
      </c>
      <c r="L29" s="14">
        <f>IFERROR(HLOOKUP("wins",[1]pl!$M:$M,pos!L29)/b!L29,)</f>
        <v>0.46563814866760167</v>
      </c>
      <c r="M29" s="14">
        <f>IFERROR(HLOOKUP("wins",[1]pl!$M:$M,pos!M29)/b!M29,)</f>
        <v>0.43036303630363038</v>
      </c>
      <c r="N29" s="14">
        <f>IFERROR(HLOOKUP("wins",[1]pl!$M:$M,pos!N29)/b!N29,)</f>
        <v>0.4606741573033708</v>
      </c>
      <c r="O29" s="14">
        <f>IFERROR(HLOOKUP("wins",[1]pl!$M:$M,pos!O29)/b!O29,)</f>
        <v>0.4606446776611694</v>
      </c>
      <c r="Q29" s="14">
        <f>IFERROR(HLOOKUP("wins",[1]pl!$M:$M,pos!Q29)/b!Q29,)</f>
        <v>0.47980684811237928</v>
      </c>
      <c r="R29" s="14">
        <f>IFERROR(HLOOKUP("wins",[1]pl!$M:$M,pos!R29)/b!R29,)</f>
        <v>0.5176565008025682</v>
      </c>
      <c r="S29" s="14">
        <f>IFERROR(HLOOKUP("wins",[1]pl!$M:$M,pos!S29)/b!S29,)</f>
        <v>0.4506849315068493</v>
      </c>
      <c r="T29" s="14">
        <f>IFERROR(HLOOKUP("wins",[1]pl!$M:$M,pos!T29)/b!T29,)</f>
        <v>0.45919689119170987</v>
      </c>
      <c r="U29" s="14">
        <f>IFERROR(HLOOKUP("wins",[1]pl!$M:$M,pos!U29)/b!U29,)</f>
        <v>0.46140552995391704</v>
      </c>
      <c r="V29" s="14">
        <f>IFERROR(HLOOKUP("wins",[1]pl!$M:$M,pos!V29)/b!V29,)</f>
        <v>0.44654088050314467</v>
      </c>
      <c r="W29" s="14">
        <f>IFERROR(HLOOKUP("wins",[1]pl!$M:$M,pos!W29)/b!W29,)</f>
        <v>0.48489238410596025</v>
      </c>
      <c r="X29" s="14">
        <f>IFERROR(HLOOKUP("wins",[1]pl!$M:$M,pos!X29)/b!X29,)</f>
        <v>0.45022222222222225</v>
      </c>
      <c r="Y29" s="14">
        <f>IFERROR(HLOOKUP("wins",[1]pl!$M:$M,pos!Y29)/b!Y29,)</f>
        <v>0.50261780104712039</v>
      </c>
      <c r="Z29" s="14">
        <f>IFERROR(HLOOKUP("wins",[1]pl!$M:$M,pos!Z29)/b!Z29,)</f>
        <v>0.49130879345603273</v>
      </c>
      <c r="AA29" s="14">
        <f>IFERROR(HLOOKUP("wins",[1]pl!$M:$M,pos!AA29)/b!AA29,)</f>
        <v>0.48773933490090693</v>
      </c>
      <c r="AB29" s="14">
        <f>IFERROR(HLOOKUP("wins",[1]pl!$M:$M,pos!AB29)/b!AB29,)</f>
        <v>0.46424642464246424</v>
      </c>
      <c r="AC29" s="14">
        <f>IFERROR(HLOOKUP("wins",[1]pl!$M:$M,pos!AC29)/b!AC29,)</f>
        <v>0.49911802437459912</v>
      </c>
      <c r="AD29" s="14">
        <f>IFERROR(HLOOKUP("wins",[1]pl!$M:$M,pos!AD29)/b!AD29,)</f>
        <v>0.52164383561643834</v>
      </c>
      <c r="AE29" s="14">
        <f>IFERROR(HLOOKUP("wins",[1]pl!$M:$M,pos!AE29)/b!AE29,)</f>
        <v>0.46371164150024352</v>
      </c>
    </row>
    <row r="30" spans="1:31" x14ac:dyDescent="0.25">
      <c r="A30" s="14">
        <f>IFERROR(HLOOKUP("wins",[1]pl!$M:$M,pos!A30)/b!A30,)</f>
        <v>0.49272253715336295</v>
      </c>
      <c r="B30" s="14">
        <f>IFERROR(HLOOKUP("wins",[1]pl!$M:$M,pos!B30)/b!B30,)</f>
        <v>0.44321721891815352</v>
      </c>
      <c r="C30" s="14">
        <f>IFERROR(HLOOKUP("wins",[1]pl!$M:$M,pos!C30)/b!C30,)</f>
        <v>0.46687469995199232</v>
      </c>
      <c r="D30" s="14">
        <f>IFERROR(HLOOKUP("wins",[1]pl!$M:$M,pos!D30)/b!D30,)</f>
        <v>0.44965576592082618</v>
      </c>
      <c r="E30" s="14">
        <f>IFERROR(HLOOKUP("wins",[1]pl!$M:$M,pos!E30)/b!E30,)</f>
        <v>0.46711635750421587</v>
      </c>
      <c r="F30" s="14">
        <f>IFERROR(HLOOKUP("wins",[1]pl!$M:$M,pos!F30)/b!F30,)</f>
        <v>0.49501189471260837</v>
      </c>
      <c r="G30" s="14">
        <f>IFERROR(HLOOKUP("wins",[1]pl!$M:$M,pos!G30)/b!G30,)</f>
        <v>0.5455761513472196</v>
      </c>
      <c r="H30" s="14">
        <f>IFERROR(HLOOKUP("wins",[1]pl!$M:$M,pos!H30)/b!H30,)</f>
        <v>0.51988540613414225</v>
      </c>
      <c r="I30" s="14">
        <f>IFERROR(HLOOKUP("wins",[1]pl!$M:$M,pos!I30)/b!I30,)</f>
        <v>0.46683046683046681</v>
      </c>
      <c r="J30" s="14">
        <f>IFERROR(HLOOKUP("wins",[1]pl!$M:$M,pos!J30)/b!J30,)</f>
        <v>0.46071056590672377</v>
      </c>
      <c r="K30" s="14">
        <f>IFERROR(HLOOKUP("wins",[1]pl!$M:$M,pos!K30)/b!K30,)</f>
        <v>0.47164210749496449</v>
      </c>
      <c r="L30" s="14">
        <f>IFERROR(HLOOKUP("wins",[1]pl!$M:$M,pos!L30)/b!L30,)</f>
        <v>0.46486662329212752</v>
      </c>
      <c r="M30" s="14">
        <f>IFERROR(HLOOKUP("wins",[1]pl!$M:$M,pos!M30)/b!M30,)</f>
        <v>0.44578313253012047</v>
      </c>
      <c r="N30" s="14">
        <f>IFERROR(HLOOKUP("wins",[1]pl!$M:$M,pos!N30)/b!N30,)</f>
        <v>0.47750511247443761</v>
      </c>
      <c r="O30" s="14">
        <f>IFERROR(HLOOKUP("wins",[1]pl!$M:$M,pos!O30)/b!O30,)</f>
        <v>0.48322278579789307</v>
      </c>
      <c r="Q30" s="14">
        <f>IFERROR(HLOOKUP("wins",[1]pl!$M:$M,pos!Q30)/b!Q30,)</f>
        <v>0.47240231294900997</v>
      </c>
      <c r="R30" s="14">
        <f>IFERROR(HLOOKUP("wins",[1]pl!$M:$M,pos!R30)/b!R30,)</f>
        <v>0.45661966314140229</v>
      </c>
      <c r="S30" s="14">
        <f>IFERROR(HLOOKUP("wins",[1]pl!$M:$M,pos!S30)/b!S30,)</f>
        <v>0.49817004504504503</v>
      </c>
      <c r="T30" s="14">
        <f>IFERROR(HLOOKUP("wins",[1]pl!$M:$M,pos!T30)/b!T30,)</f>
        <v>0.43873517786561267</v>
      </c>
      <c r="U30" s="14">
        <f>IFERROR(HLOOKUP("wins",[1]pl!$M:$M,pos!U30)/b!U30,)</f>
        <v>0.51390820584144647</v>
      </c>
      <c r="V30" s="14">
        <f>IFERROR(HLOOKUP("wins",[1]pl!$M:$M,pos!V30)/b!V30,)</f>
        <v>0.45622394282310902</v>
      </c>
      <c r="W30" s="14">
        <f>IFERROR(HLOOKUP("wins",[1]pl!$M:$M,pos!W30)/b!W30,)</f>
        <v>0.47068145800316957</v>
      </c>
      <c r="X30" s="14">
        <f>IFERROR(HLOOKUP("wins",[1]pl!$M:$M,pos!X30)/b!X30,)</f>
        <v>0.49116402555380401</v>
      </c>
      <c r="Y30" s="14">
        <f>IFERROR(HLOOKUP("wins",[1]pl!$M:$M,pos!Y30)/b!Y30,)</f>
        <v>0.46625871154173043</v>
      </c>
      <c r="Z30" s="14">
        <f>IFERROR(HLOOKUP("wins",[1]pl!$M:$M,pos!Z30)/b!Z30,)</f>
        <v>0.460521344918776</v>
      </c>
      <c r="AA30" s="14">
        <f>IFERROR(HLOOKUP("wins",[1]pl!$M:$M,pos!AA30)/b!AA30,)</f>
        <v>0.51551898368702176</v>
      </c>
      <c r="AB30" s="14">
        <f>IFERROR(HLOOKUP("wins",[1]pl!$M:$M,pos!AB30)/b!AB30,)</f>
        <v>0.45894460258375303</v>
      </c>
      <c r="AC30" s="14">
        <f>IFERROR(HLOOKUP("wins",[1]pl!$M:$M,pos!AC30)/b!AC30,)</f>
        <v>0.5198697612289197</v>
      </c>
      <c r="AD30" s="14">
        <f>IFERROR(HLOOKUP("wins",[1]pl!$M:$M,pos!AD30)/b!AD30,)</f>
        <v>0.45987654320987653</v>
      </c>
      <c r="AE30" s="14">
        <f>IFERROR(HLOOKUP("wins",[1]pl!$M:$M,pos!AE30)/b!AE30,)</f>
        <v>0.48700048146364949</v>
      </c>
    </row>
    <row r="31" spans="1:31" x14ac:dyDescent="0.25">
      <c r="A31" s="14">
        <f>IFERROR(HLOOKUP("wins",[1]pl!$M:$M,pos!A31)/b!A31,)</f>
        <v>0.50873469387755099</v>
      </c>
      <c r="B31" s="14">
        <f>IFERROR(HLOOKUP("wins",[1]pl!$M:$M,pos!B31)/b!B31,)</f>
        <v>0.43172690763052207</v>
      </c>
      <c r="C31" s="14">
        <f>IFERROR(HLOOKUP("wins",[1]pl!$M:$M,pos!C31)/b!C31,)</f>
        <v>0.46430012101653895</v>
      </c>
      <c r="D31" s="14">
        <f>IFERROR(HLOOKUP("wins",[1]pl!$M:$M,pos!D31)/b!D31,)</f>
        <v>0.47210994341147938</v>
      </c>
      <c r="E31" s="14">
        <f>IFERROR(HLOOKUP("wins",[1]pl!$M:$M,pos!E31)/b!E31,)</f>
        <v>0.5455761513472196</v>
      </c>
      <c r="F31" s="14">
        <f>IFERROR(HLOOKUP("wins",[1]pl!$M:$M,pos!F31)/b!F31,)</f>
        <v>0.48042024832855779</v>
      </c>
      <c r="G31" s="14">
        <f>IFERROR(HLOOKUP("wins",[1]pl!$M:$M,pos!G31)/b!G31,)</f>
        <v>0</v>
      </c>
      <c r="H31" s="14">
        <f>IFERROR(HLOOKUP("wins",[1]pl!$M:$M,pos!H31)/b!H31,)</f>
        <v>0.52592241072487844</v>
      </c>
      <c r="I31" s="14">
        <f>IFERROR(HLOOKUP("wins",[1]pl!$M:$M,pos!I31)/b!I31,)</f>
        <v>0.49381243476964365</v>
      </c>
      <c r="J31" s="14">
        <f>IFERROR(HLOOKUP("wins",[1]pl!$M:$M,pos!J31)/b!J31,)</f>
        <v>0.47396630934150075</v>
      </c>
      <c r="K31" s="14">
        <f>IFERROR(HLOOKUP("wins",[1]pl!$M:$M,pos!K31)/b!K31,)</f>
        <v>0.40948275862068967</v>
      </c>
      <c r="L31" s="14">
        <f>IFERROR(HLOOKUP("wins",[1]pl!$M:$M,pos!L31)/b!L31,)</f>
        <v>0.43560130554858145</v>
      </c>
      <c r="M31" s="14">
        <f>IFERROR(HLOOKUP("wins",[1]pl!$M:$M,pos!M31)/b!M31,)</f>
        <v>0.47239747634069401</v>
      </c>
      <c r="N31" s="14">
        <f>IFERROR(HLOOKUP("wins",[1]pl!$M:$M,pos!N31)/b!N31,)</f>
        <v>0.51079136690647486</v>
      </c>
      <c r="O31" s="14">
        <f>IFERROR(HLOOKUP("wins",[1]pl!$M:$M,pos!O31)/b!O31,)</f>
        <v>0.47648261758691207</v>
      </c>
      <c r="Q31" s="14">
        <f>IFERROR(HLOOKUP("wins",[1]pl!$M:$M,pos!Q31)/b!Q31,)</f>
        <v>0.46762913057427014</v>
      </c>
      <c r="R31" s="14">
        <f>IFERROR(HLOOKUP("wins",[1]pl!$M:$M,pos!R31)/b!R31,)</f>
        <v>0.55000000000000004</v>
      </c>
      <c r="S31" s="14">
        <f>IFERROR(HLOOKUP("wins",[1]pl!$M:$M,pos!S31)/b!S31,)</f>
        <v>0.51759886297132351</v>
      </c>
      <c r="T31" s="14">
        <f>IFERROR(HLOOKUP("wins",[1]pl!$M:$M,pos!T31)/b!T31,)</f>
        <v>0.51671732522796354</v>
      </c>
      <c r="U31" s="14">
        <f>IFERROR(HLOOKUP("wins",[1]pl!$M:$M,pos!U31)/b!U31,)</f>
        <v>0.4627375296912114</v>
      </c>
      <c r="V31" s="14">
        <f>IFERROR(HLOOKUP("wins",[1]pl!$M:$M,pos!V31)/b!V31,)</f>
        <v>0.4716417910447761</v>
      </c>
      <c r="W31" s="14">
        <f>IFERROR(HLOOKUP("wins",[1]pl!$M:$M,pos!W31)/b!W31,)</f>
        <v>0.50593765462642259</v>
      </c>
      <c r="X31" s="14">
        <f>IFERROR(HLOOKUP("wins",[1]pl!$M:$M,pos!X31)/b!X31,)</f>
        <v>0.45305480682839172</v>
      </c>
      <c r="Y31" s="14">
        <f>IFERROR(HLOOKUP("wins",[1]pl!$M:$M,pos!Y31)/b!Y31,)</f>
        <v>0.45185185185185184</v>
      </c>
      <c r="Z31" s="14">
        <f>IFERROR(HLOOKUP("wins",[1]pl!$M:$M,pos!Z31)/b!Z31,)</f>
        <v>0.57943506717189119</v>
      </c>
      <c r="AA31" s="14">
        <f>IFERROR(HLOOKUP("wins",[1]pl!$M:$M,pos!AA31)/b!AA31,)</f>
        <v>0.48750726321905868</v>
      </c>
      <c r="AB31" s="14">
        <f>IFERROR(HLOOKUP("wins",[1]pl!$M:$M,pos!AB31)/b!AB31,)</f>
        <v>0.46915096077107249</v>
      </c>
      <c r="AC31" s="14">
        <f>IFERROR(HLOOKUP("wins",[1]pl!$M:$M,pos!AC31)/b!AC31,)</f>
        <v>0.49885233358837033</v>
      </c>
      <c r="AD31" s="14">
        <f>IFERROR(HLOOKUP("wins",[1]pl!$M:$M,pos!AD31)/b!AD31,)</f>
        <v>0.44094488188976377</v>
      </c>
      <c r="AE31" s="14">
        <f>IFERROR(HLOOKUP("wins",[1]pl!$M:$M,pos!AE31)/b!AE31,)</f>
        <v>0.56238854363685487</v>
      </c>
    </row>
    <row r="32" spans="1:31" x14ac:dyDescent="0.25">
      <c r="A32" s="14">
        <f>IFERROR(HLOOKUP("wins",[1]pl!$M:$M,pos!A32)/b!A32,)</f>
        <v>0</v>
      </c>
      <c r="B32" s="14">
        <f>IFERROR(HLOOKUP("wins",[1]pl!$M:$M,pos!B32)/b!B32,)</f>
        <v>0.46694214876033058</v>
      </c>
      <c r="C32" s="14">
        <f>IFERROR(HLOOKUP("wins",[1]pl!$M:$M,pos!C32)/b!C32,)</f>
        <v>0.4823848238482385</v>
      </c>
      <c r="D32" s="14">
        <f>IFERROR(HLOOKUP("wins",[1]pl!$M:$M,pos!D32)/b!D32,)</f>
        <v>0.49436918557205811</v>
      </c>
      <c r="E32" s="14">
        <f>IFERROR(HLOOKUP("wins",[1]pl!$M:$M,pos!E32)/b!E32,)</f>
        <v>0.5455761513472196</v>
      </c>
      <c r="F32" s="14">
        <f>IFERROR(HLOOKUP("wins",[1]pl!$M:$M,pos!F32)/b!F32,)</f>
        <v>0.48885555079297044</v>
      </c>
      <c r="G32" s="14">
        <f>IFERROR(HLOOKUP("wins",[1]pl!$M:$M,pos!G32)/b!G32,)</f>
        <v>0.47512690355329951</v>
      </c>
      <c r="H32" s="14">
        <f>IFERROR(HLOOKUP("wins",[1]pl!$M:$M,pos!H32)/b!H32,)</f>
        <v>0.47184750733137831</v>
      </c>
      <c r="I32" s="14">
        <f>IFERROR(HLOOKUP("wins",[1]pl!$M:$M,pos!I32)/b!I32,)</f>
        <v>0.47487203350395535</v>
      </c>
      <c r="J32" s="14">
        <f>IFERROR(HLOOKUP("wins",[1]pl!$M:$M,pos!J32)/b!J32,)</f>
        <v>0.48731165741475019</v>
      </c>
      <c r="K32" s="14">
        <f>IFERROR(HLOOKUP("wins",[1]pl!$M:$M,pos!K32)/b!K32,)</f>
        <v>0.47854011621979814</v>
      </c>
      <c r="L32" s="14">
        <f>IFERROR(HLOOKUP("wins",[1]pl!$M:$M,pos!L32)/b!L32,)</f>
        <v>0.48348604304282977</v>
      </c>
      <c r="M32" s="14">
        <f>IFERROR(HLOOKUP("wins",[1]pl!$M:$M,pos!M32)/b!M32,)</f>
        <v>0.45806451612903226</v>
      </c>
      <c r="N32" s="14">
        <f>IFERROR(HLOOKUP("wins",[1]pl!$M:$M,pos!N32)/b!N32,)</f>
        <v>0.4720633523977123</v>
      </c>
      <c r="O32" s="14">
        <f>IFERROR(HLOOKUP("wins",[1]pl!$M:$M,pos!O32)/b!O32,)</f>
        <v>0.57920792079207917</v>
      </c>
      <c r="Q32" s="14">
        <f>IFERROR(HLOOKUP("wins",[1]pl!$M:$M,pos!Q32)/b!Q32,)</f>
        <v>0.46134020618556704</v>
      </c>
      <c r="R32" s="14">
        <f>IFERROR(HLOOKUP("wins",[1]pl!$M:$M,pos!R32)/b!R32,)</f>
        <v>0.50950570342205326</v>
      </c>
      <c r="S32" s="14">
        <f>IFERROR(HLOOKUP("wins",[1]pl!$M:$M,pos!S32)/b!S32,)</f>
        <v>0.48017883755588675</v>
      </c>
      <c r="T32" s="14">
        <f>IFERROR(HLOOKUP("wins",[1]pl!$M:$M,pos!T32)/b!T32,)</f>
        <v>0.36842105263157893</v>
      </c>
      <c r="U32" s="14">
        <f>IFERROR(HLOOKUP("wins",[1]pl!$M:$M,pos!U32)/b!U32,)</f>
        <v>0.50400926585887385</v>
      </c>
      <c r="V32" s="14">
        <f>IFERROR(HLOOKUP("wins",[1]pl!$M:$M,pos!V32)/b!V32,)</f>
        <v>0.47674199030653996</v>
      </c>
      <c r="W32" s="14">
        <f>IFERROR(HLOOKUP("wins",[1]pl!$M:$M,pos!W32)/b!W32,)</f>
        <v>0.54595352808440567</v>
      </c>
      <c r="X32" s="14">
        <f>IFERROR(HLOOKUP("wins",[1]pl!$M:$M,pos!X32)/b!X32,)</f>
        <v>0.46144460712542706</v>
      </c>
      <c r="Y32" s="14">
        <f>IFERROR(HLOOKUP("wins",[1]pl!$M:$M,pos!Y32)/b!Y32,)</f>
        <v>0.48836173293239782</v>
      </c>
      <c r="Z32" s="14">
        <f>IFERROR(HLOOKUP("wins",[1]pl!$M:$M,pos!Z32)/b!Z32,)</f>
        <v>0.4689620253164557</v>
      </c>
      <c r="AA32" s="14">
        <f>IFERROR(HLOOKUP("wins",[1]pl!$M:$M,pos!AA32)/b!AA32,)</f>
        <v>0.33333333333333331</v>
      </c>
      <c r="AB32" s="14">
        <f>IFERROR(HLOOKUP("wins",[1]pl!$M:$M,pos!AB32)/b!AB32,)</f>
        <v>0.46190476190476193</v>
      </c>
      <c r="AC32" s="14">
        <f>IFERROR(HLOOKUP("wins",[1]pl!$M:$M,pos!AC32)/b!AC32,)</f>
        <v>0.4264705882352941</v>
      </c>
      <c r="AD32" s="14">
        <f>IFERROR(HLOOKUP("wins",[1]pl!$M:$M,pos!AD32)/b!AD32,)</f>
        <v>0.48764682057513165</v>
      </c>
      <c r="AE32" s="14">
        <f>IFERROR(HLOOKUP("wins",[1]pl!$M:$M,pos!AE32)/b!AE32,)</f>
        <v>0.50593471810089019</v>
      </c>
    </row>
    <row r="33" spans="1:31" x14ac:dyDescent="0.25">
      <c r="A33" s="14">
        <f>IFERROR(HLOOKUP("wins",[1]pl!$M:$M,pos!A33)/b!A33,)</f>
        <v>0.47564469914040114</v>
      </c>
      <c r="B33" s="14">
        <f>IFERROR(HLOOKUP("wins",[1]pl!$M:$M,pos!B33)/b!B33,)</f>
        <v>0.40517241379310343</v>
      </c>
      <c r="C33" s="14">
        <f>IFERROR(HLOOKUP("wins",[1]pl!$M:$M,pos!C33)/b!C33,)</f>
        <v>0.43036303630363038</v>
      </c>
      <c r="D33" s="14">
        <f>IFERROR(HLOOKUP("wins",[1]pl!$M:$M,pos!D33)/b!D33,)</f>
        <v>0.5455761513472196</v>
      </c>
      <c r="E33" s="14">
        <f>IFERROR(HLOOKUP("wins",[1]pl!$M:$M,pos!E33)/b!E33,)</f>
        <v>0.51525423728813557</v>
      </c>
      <c r="F33" s="14">
        <f>IFERROR(HLOOKUP("wins",[1]pl!$M:$M,pos!F33)/b!F33,)</f>
        <v>0.4964090778511922</v>
      </c>
      <c r="G33" s="14">
        <f>IFERROR(HLOOKUP("wins",[1]pl!$M:$M,pos!G33)/b!G33,)</f>
        <v>0.46545605557233466</v>
      </c>
      <c r="H33" s="14">
        <f>IFERROR(HLOOKUP("wins",[1]pl!$M:$M,pos!H33)/b!H33,)</f>
        <v>0.46543778801843316</v>
      </c>
      <c r="I33" s="14">
        <f>IFERROR(HLOOKUP("wins",[1]pl!$M:$M,pos!I33)/b!I33,)</f>
        <v>0.46596356663470756</v>
      </c>
      <c r="J33" s="14">
        <f>IFERROR(HLOOKUP("wins",[1]pl!$M:$M,pos!J33)/b!J33,)</f>
        <v>0.4495781438328646</v>
      </c>
      <c r="K33" s="14">
        <f>IFERROR(HLOOKUP("wins",[1]pl!$M:$M,pos!K33)/b!K33,)</f>
        <v>0.53275109170305679</v>
      </c>
      <c r="L33" s="14">
        <f>IFERROR(HLOOKUP("wins",[1]pl!$M:$M,pos!L33)/b!L33,)</f>
        <v>0.44837367624810892</v>
      </c>
      <c r="M33" s="14">
        <f>IFERROR(HLOOKUP("wins",[1]pl!$M:$M,pos!M33)/b!M33,)</f>
        <v>0.46369710467706016</v>
      </c>
      <c r="N33" s="14">
        <f>IFERROR(HLOOKUP("wins",[1]pl!$M:$M,pos!N33)/b!N33,)</f>
        <v>0.43548387096774194</v>
      </c>
      <c r="O33" s="14">
        <f>IFERROR(HLOOKUP("wins",[1]pl!$M:$M,pos!O33)/b!O33,)</f>
        <v>0.46537678207739308</v>
      </c>
      <c r="Q33" s="14">
        <f>IFERROR(HLOOKUP("wins",[1]pl!$M:$M,pos!Q33)/b!Q33,)</f>
        <v>0.45454545454545453</v>
      </c>
      <c r="R33" s="14">
        <f>IFERROR(HLOOKUP("wins",[1]pl!$M:$M,pos!R33)/b!R33,)</f>
        <v>0.45957031250000002</v>
      </c>
      <c r="S33" s="14">
        <f>IFERROR(HLOOKUP("wins",[1]pl!$M:$M,pos!S33)/b!S33,)</f>
        <v>0.46362649294245384</v>
      </c>
      <c r="T33" s="14">
        <f>IFERROR(HLOOKUP("wins",[1]pl!$M:$M,pos!T33)/b!T33,)</f>
        <v>0.47833170413815573</v>
      </c>
      <c r="U33" s="14">
        <f>IFERROR(HLOOKUP("wins",[1]pl!$M:$M,pos!U33)/b!U33,)</f>
        <v>0.46575342465753422</v>
      </c>
      <c r="V33" s="14">
        <f>IFERROR(HLOOKUP("wins",[1]pl!$M:$M,pos!V33)/b!V33,)</f>
        <v>0.4784876140808344</v>
      </c>
      <c r="W33" s="14">
        <f>IFERROR(HLOOKUP("wins",[1]pl!$M:$M,pos!W33)/b!W33,)</f>
        <v>0.46928104575163399</v>
      </c>
      <c r="X33" s="14">
        <f>IFERROR(HLOOKUP("wins",[1]pl!$M:$M,pos!X33)/b!X33,)</f>
        <v>0.49101796407185627</v>
      </c>
      <c r="Y33" s="14">
        <f>IFERROR(HLOOKUP("wins",[1]pl!$M:$M,pos!Y33)/b!Y33,)</f>
        <v>0.48061316501352569</v>
      </c>
      <c r="Z33" s="14">
        <f>IFERROR(HLOOKUP("wins",[1]pl!$M:$M,pos!Z33)/b!Z33,)</f>
        <v>0.4872916860627502</v>
      </c>
      <c r="AA33" s="14">
        <f>IFERROR(HLOOKUP("wins",[1]pl!$M:$M,pos!AA33)/b!AA33,)</f>
        <v>0.48176322418136019</v>
      </c>
      <c r="AB33" s="14">
        <f>IFERROR(HLOOKUP("wins",[1]pl!$M:$M,pos!AB33)/b!AB33,)</f>
        <v>0.47633242999096659</v>
      </c>
      <c r="AC33" s="14">
        <f>IFERROR(HLOOKUP("wins",[1]pl!$M:$M,pos!AC33)/b!AC33,)</f>
        <v>0.49022875321920922</v>
      </c>
      <c r="AD33" s="14">
        <f>IFERROR(HLOOKUP("wins",[1]pl!$M:$M,pos!AD33)/b!AD33,)</f>
        <v>0.42933810375670839</v>
      </c>
      <c r="AE33" s="14">
        <f>IFERROR(HLOOKUP("wins",[1]pl!$M:$M,pos!AE33)/b!AE33,)</f>
        <v>0.51488994389296505</v>
      </c>
    </row>
    <row r="34" spans="1:31" x14ac:dyDescent="0.25">
      <c r="A34" s="14">
        <f>IFERROR(HLOOKUP("wins",[1]pl!$M:$M,pos!A34)/b!A34,)</f>
        <v>0.47943192948090108</v>
      </c>
      <c r="B34" s="14">
        <f>IFERROR(HLOOKUP("wins",[1]pl!$M:$M,pos!B34)/b!B34,)</f>
        <v>0.49311294765840219</v>
      </c>
      <c r="C34" s="14">
        <f>IFERROR(HLOOKUP("wins",[1]pl!$M:$M,pos!C34)/b!C34,)</f>
        <v>0.5455761513472196</v>
      </c>
      <c r="D34" s="14">
        <f>IFERROR(HLOOKUP("wins",[1]pl!$M:$M,pos!D34)/b!D34,)</f>
        <v>0.5</v>
      </c>
      <c r="E34" s="14">
        <f>IFERROR(HLOOKUP("wins",[1]pl!$M:$M,pos!E34)/b!E34,)</f>
        <v>0.55646021674434276</v>
      </c>
      <c r="F34" s="14">
        <f>IFERROR(HLOOKUP("wins",[1]pl!$M:$M,pos!F34)/b!F34,)</f>
        <v>0.55461085676913013</v>
      </c>
      <c r="G34" s="14">
        <f>IFERROR(HLOOKUP("wins",[1]pl!$M:$M,pos!G34)/b!G34,)</f>
        <v>0.45124282982791586</v>
      </c>
      <c r="H34" s="14">
        <f>IFERROR(HLOOKUP("wins",[1]pl!$M:$M,pos!H34)/b!H34,)</f>
        <v>0.47148475909537857</v>
      </c>
      <c r="I34" s="14">
        <f>IFERROR(HLOOKUP("wins",[1]pl!$M:$M,pos!I34)/b!I34,)</f>
        <v>0.48603351955307261</v>
      </c>
      <c r="J34" s="14">
        <f>IFERROR(HLOOKUP("wins",[1]pl!$M:$M,pos!J34)/b!J34,)</f>
        <v>0.49045566502463056</v>
      </c>
      <c r="K34" s="14">
        <f>IFERROR(HLOOKUP("wins",[1]pl!$M:$M,pos!K34)/b!K34,)</f>
        <v>0.45545545545545546</v>
      </c>
      <c r="L34" s="14">
        <f>IFERROR(HLOOKUP("wins",[1]pl!$M:$M,pos!L34)/b!L34,)</f>
        <v>0.42408376963350786</v>
      </c>
      <c r="M34" s="14">
        <f>IFERROR(HLOOKUP("wins",[1]pl!$M:$M,pos!M34)/b!M34,)</f>
        <v>0.48417132216014896</v>
      </c>
      <c r="N34" s="14">
        <f>IFERROR(HLOOKUP("wins",[1]pl!$M:$M,pos!N34)/b!N34,)</f>
        <v>0.42975206611570249</v>
      </c>
      <c r="O34" s="14">
        <f>IFERROR(HLOOKUP("wins",[1]pl!$M:$M,pos!O34)/b!O34,)</f>
        <v>0.48754136655635583</v>
      </c>
      <c r="Q34" s="14">
        <f>IFERROR(HLOOKUP("wins",[1]pl!$M:$M,pos!Q34)/b!Q34,)</f>
        <v>0.47730138713745274</v>
      </c>
      <c r="R34" s="14">
        <f>IFERROR(HLOOKUP("wins",[1]pl!$M:$M,pos!R34)/b!R34,)</f>
        <v>0.48757728417678042</v>
      </c>
      <c r="S34" s="14">
        <f>IFERROR(HLOOKUP("wins",[1]pl!$M:$M,pos!S34)/b!S34,)</f>
        <v>0.49195402298850577</v>
      </c>
      <c r="T34" s="14">
        <f>IFERROR(HLOOKUP("wins",[1]pl!$M:$M,pos!T34)/b!T34,)</f>
        <v>0.50930957683741651</v>
      </c>
      <c r="U34" s="14">
        <f>IFERROR(HLOOKUP("wins",[1]pl!$M:$M,pos!U34)/b!U34,)</f>
        <v>0.48010849909584086</v>
      </c>
      <c r="V34" s="14">
        <f>IFERROR(HLOOKUP("wins",[1]pl!$M:$M,pos!V34)/b!V34,)</f>
        <v>0.46160714285714288</v>
      </c>
      <c r="W34" s="14">
        <f>IFERROR(HLOOKUP("wins",[1]pl!$M:$M,pos!W34)/b!W34,)</f>
        <v>0.47301136363636365</v>
      </c>
      <c r="X34" s="14">
        <f>IFERROR(HLOOKUP("wins",[1]pl!$M:$M,pos!X34)/b!X34,)</f>
        <v>0.40740740740740738</v>
      </c>
      <c r="Y34" s="14">
        <f>IFERROR(HLOOKUP("wins",[1]pl!$M:$M,pos!Y34)/b!Y34,)</f>
        <v>0.46299132210311383</v>
      </c>
      <c r="Z34" s="14">
        <f>IFERROR(HLOOKUP("wins",[1]pl!$M:$M,pos!Z34)/b!Z34,)</f>
        <v>0.49414519906323184</v>
      </c>
      <c r="AA34" s="14">
        <f>IFERROR(HLOOKUP("wins",[1]pl!$M:$M,pos!AA34)/b!AA34,)</f>
        <v>0.47256217923410976</v>
      </c>
      <c r="AB34" s="14">
        <f>IFERROR(HLOOKUP("wins",[1]pl!$M:$M,pos!AB34)/b!AB34,)</f>
        <v>0.48026315789473684</v>
      </c>
      <c r="AC34" s="14">
        <f>IFERROR(HLOOKUP("wins",[1]pl!$M:$M,pos!AC34)/b!AC34,)</f>
        <v>0.51569050946512518</v>
      </c>
      <c r="AD34" s="14">
        <f>IFERROR(HLOOKUP("wins",[1]pl!$M:$M,pos!AD34)/b!AD34,)</f>
        <v>0.46902654867256638</v>
      </c>
      <c r="AE34" s="14">
        <f>IFERROR(HLOOKUP("wins",[1]pl!$M:$M,pos!AE34)/b!AE34,)</f>
        <v>0.47274103987884908</v>
      </c>
    </row>
    <row r="35" spans="1:31" x14ac:dyDescent="0.25">
      <c r="A35" s="14">
        <f>IFERROR(HLOOKUP("wins",[1]pl!$M:$M,pos!A35)/b!A35,)</f>
        <v>0.49509269356597602</v>
      </c>
      <c r="B35" s="14">
        <f>IFERROR(HLOOKUP("wins",[1]pl!$M:$M,pos!B35)/b!B35,)</f>
        <v>0.44499586435070304</v>
      </c>
      <c r="C35" s="14">
        <f>IFERROR(HLOOKUP("wins",[1]pl!$M:$M,pos!C35)/b!C35,)</f>
        <v>0.458125</v>
      </c>
      <c r="D35" s="14">
        <f>IFERROR(HLOOKUP("wins",[1]pl!$M:$M,pos!D35)/b!D35,)</f>
        <v>0.44901610017889088</v>
      </c>
      <c r="E35" s="14">
        <f>IFERROR(HLOOKUP("wins",[1]pl!$M:$M,pos!E35)/b!E35,)</f>
        <v>0.51819360744526666</v>
      </c>
      <c r="F35" s="14">
        <f>IFERROR(HLOOKUP("wins",[1]pl!$M:$M,pos!F35)/b!F35,)</f>
        <v>0.47062136286840622</v>
      </c>
      <c r="G35" s="14">
        <f>IFERROR(HLOOKUP("wins",[1]pl!$M:$M,pos!G35)/b!G35,)</f>
        <v>0.5455761513472196</v>
      </c>
      <c r="H35" s="14">
        <f>IFERROR(HLOOKUP("wins",[1]pl!$M:$M,pos!H35)/b!H35,)</f>
        <v>0.44097222222222221</v>
      </c>
      <c r="I35" s="14">
        <f>IFERROR(HLOOKUP("wins",[1]pl!$M:$M,pos!I35)/b!I35,)</f>
        <v>0</v>
      </c>
      <c r="J35" s="14">
        <f>IFERROR(HLOOKUP("wins",[1]pl!$M:$M,pos!J35)/b!J35,)</f>
        <v>0.46160714285714288</v>
      </c>
      <c r="K35" s="14">
        <f>IFERROR(HLOOKUP("wins",[1]pl!$M:$M,pos!K35)/b!K35,)</f>
        <v>0.47424381301558205</v>
      </c>
      <c r="L35" s="14">
        <f>IFERROR(HLOOKUP("wins",[1]pl!$M:$M,pos!L35)/b!L35,)</f>
        <v>0.50307910942681189</v>
      </c>
      <c r="M35" s="14">
        <f>IFERROR(HLOOKUP("wins",[1]pl!$M:$M,pos!M35)/b!M35,)</f>
        <v>0.46379928315412189</v>
      </c>
      <c r="N35" s="14">
        <f>IFERROR(HLOOKUP("wins",[1]pl!$M:$M,pos!N35)/b!N35,)</f>
        <v>0.47105457227138642</v>
      </c>
      <c r="O35" s="14">
        <f>IFERROR(HLOOKUP("wins",[1]pl!$M:$M,pos!O35)/b!O35,)</f>
        <v>0.47981429148163102</v>
      </c>
      <c r="Q35" s="14">
        <f>IFERROR(HLOOKUP("wins",[1]pl!$M:$M,pos!Q35)/b!Q35,)</f>
        <v>0.46393210749646391</v>
      </c>
      <c r="R35" s="14">
        <f>IFERROR(HLOOKUP("wins",[1]pl!$M:$M,pos!R35)/b!R35,)</f>
        <v>0.49698535745047373</v>
      </c>
      <c r="S35" s="14">
        <f>IFERROR(HLOOKUP("wins",[1]pl!$M:$M,pos!S35)/b!S35,)</f>
        <v>0.45302013422818793</v>
      </c>
      <c r="T35" s="14">
        <f>IFERROR(HLOOKUP("wins",[1]pl!$M:$M,pos!T35)/b!T35,)</f>
        <v>0.48892674616695059</v>
      </c>
      <c r="U35" s="14">
        <f>IFERROR(HLOOKUP("wins",[1]pl!$M:$M,pos!U35)/b!U35,)</f>
        <v>0.46077621800165153</v>
      </c>
      <c r="V35" s="14">
        <f>IFERROR(HLOOKUP("wins",[1]pl!$M:$M,pos!V35)/b!V35,)</f>
        <v>0.45340050377833752</v>
      </c>
      <c r="W35" s="14">
        <f>IFERROR(HLOOKUP("wins",[1]pl!$M:$M,pos!W35)/b!W35,)</f>
        <v>0.50595710881652101</v>
      </c>
      <c r="X35" s="14">
        <f>IFERROR(HLOOKUP("wins",[1]pl!$M:$M,pos!X35)/b!X35,)</f>
        <v>0.48275862068965519</v>
      </c>
      <c r="Y35" s="14">
        <f>IFERROR(HLOOKUP("wins",[1]pl!$M:$M,pos!Y35)/b!Y35,)</f>
        <v>0.48813594446171382</v>
      </c>
      <c r="Z35" s="14">
        <f>IFERROR(HLOOKUP("wins",[1]pl!$M:$M,pos!Z35)/b!Z35,)</f>
        <v>0.48873433311598929</v>
      </c>
      <c r="AA35" s="14">
        <f>IFERROR(HLOOKUP("wins",[1]pl!$M:$M,pos!AA35)/b!AA35,)</f>
        <v>0.47683755404570721</v>
      </c>
      <c r="AB35" s="14">
        <f>IFERROR(HLOOKUP("wins",[1]pl!$M:$M,pos!AB35)/b!AB35,)</f>
        <v>0.47755002440214739</v>
      </c>
      <c r="AC35" s="14">
        <f>IFERROR(HLOOKUP("wins",[1]pl!$M:$M,pos!AC35)/b!AC35,)</f>
        <v>0.45107526881720428</v>
      </c>
      <c r="AD35" s="14">
        <f>IFERROR(HLOOKUP("wins",[1]pl!$M:$M,pos!AD35)/b!AD35,)</f>
        <v>0.49953648523374389</v>
      </c>
      <c r="AE35" s="14">
        <f>IFERROR(HLOOKUP("wins",[1]pl!$M:$M,pos!AE35)/b!AE35,)</f>
        <v>0.45283018867924529</v>
      </c>
    </row>
    <row r="36" spans="1:31" x14ac:dyDescent="0.25">
      <c r="A36" s="14">
        <f>IFERROR(HLOOKUP("wins",[1]pl!$M:$M,pos!A36)/b!A36,)</f>
        <v>0.4785474282760403</v>
      </c>
      <c r="B36" s="14">
        <f>IFERROR(HLOOKUP("wins",[1]pl!$M:$M,pos!B36)/b!B36,)</f>
        <v>0.48272884283246975</v>
      </c>
      <c r="C36" s="14">
        <f>IFERROR(HLOOKUP("wins",[1]pl!$M:$M,pos!C36)/b!C36,)</f>
        <v>0.47550925206033279</v>
      </c>
      <c r="D36" s="14">
        <f>IFERROR(HLOOKUP("wins",[1]pl!$M:$M,pos!D36)/b!D36,)</f>
        <v>0.5</v>
      </c>
      <c r="E36" s="14">
        <f>IFERROR(HLOOKUP("wins",[1]pl!$M:$M,pos!E36)/b!E36,)</f>
        <v>0.45636998254799299</v>
      </c>
      <c r="F36" s="14">
        <f>IFERROR(HLOOKUP("wins",[1]pl!$M:$M,pos!F36)/b!F36,)</f>
        <v>0.48841698841698844</v>
      </c>
      <c r="G36" s="14">
        <f>IFERROR(HLOOKUP("wins",[1]pl!$M:$M,pos!G36)/b!G36,)</f>
        <v>0.5455761513472196</v>
      </c>
      <c r="H36" s="14">
        <f>IFERROR(HLOOKUP("wins",[1]pl!$M:$M,pos!H36)/b!H36,)</f>
        <v>0.4679245283018868</v>
      </c>
      <c r="I36" s="14">
        <f>IFERROR(HLOOKUP("wins",[1]pl!$M:$M,pos!I36)/b!I36,)</f>
        <v>0</v>
      </c>
      <c r="J36" s="14">
        <f>IFERROR(HLOOKUP("wins",[1]pl!$M:$M,pos!J36)/b!J36,)</f>
        <v>0.45070422535211269</v>
      </c>
      <c r="K36" s="14">
        <f>IFERROR(HLOOKUP("wins",[1]pl!$M:$M,pos!K36)/b!K36,)</f>
        <v>0.45454545454545453</v>
      </c>
      <c r="L36" s="14">
        <f>IFERROR(HLOOKUP("wins",[1]pl!$M:$M,pos!L36)/b!L36,)</f>
        <v>0.35294117647058826</v>
      </c>
      <c r="M36" s="14">
        <f>IFERROR(HLOOKUP("wins",[1]pl!$M:$M,pos!M36)/b!M36,)</f>
        <v>0.45009596928982726</v>
      </c>
      <c r="N36" s="14">
        <f>IFERROR(HLOOKUP("wins",[1]pl!$M:$M,pos!N36)/b!N36,)</f>
        <v>0.47461308715720879</v>
      </c>
      <c r="O36" s="14">
        <f>IFERROR(HLOOKUP("wins",[1]pl!$M:$M,pos!O36)/b!O36,)</f>
        <v>0.45</v>
      </c>
      <c r="Q36" s="14">
        <f>IFERROR(HLOOKUP("wins",[1]pl!$M:$M,pos!Q36)/b!Q36,)</f>
        <v>0.47709696609161212</v>
      </c>
      <c r="R36" s="14">
        <f>IFERROR(HLOOKUP("wins",[1]pl!$M:$M,pos!R36)/b!R36,)</f>
        <v>0.4702913885723588</v>
      </c>
      <c r="S36" s="14">
        <f>IFERROR(HLOOKUP("wins",[1]pl!$M:$M,pos!S36)/b!S36,)</f>
        <v>0.42222222222222222</v>
      </c>
      <c r="T36" s="14">
        <f>IFERROR(HLOOKUP("wins",[1]pl!$M:$M,pos!T36)/b!T36,)</f>
        <v>0.43140794223826717</v>
      </c>
      <c r="U36" s="14">
        <f>IFERROR(HLOOKUP("wins",[1]pl!$M:$M,pos!U36)/b!U36,)</f>
        <v>0.45836851883127849</v>
      </c>
      <c r="V36" s="14">
        <f>IFERROR(HLOOKUP("wins",[1]pl!$M:$M,pos!V36)/b!V36,)</f>
        <v>0.51647331786542927</v>
      </c>
      <c r="W36" s="14">
        <f>IFERROR(HLOOKUP("wins",[1]pl!$M:$M,pos!W36)/b!W36,)</f>
        <v>0.46953210010881391</v>
      </c>
      <c r="X36" s="14">
        <f>IFERROR(HLOOKUP("wins",[1]pl!$M:$M,pos!X36)/b!X36,)</f>
        <v>0.53210568454763807</v>
      </c>
      <c r="Y36" s="14">
        <f>IFERROR(HLOOKUP("wins",[1]pl!$M:$M,pos!Y36)/b!Y36,)</f>
        <v>0</v>
      </c>
      <c r="Z36" s="14">
        <f>IFERROR(HLOOKUP("wins",[1]pl!$M:$M,pos!Z36)/b!Z36,)</f>
        <v>0.45147679324894513</v>
      </c>
      <c r="AA36" s="14">
        <f>IFERROR(HLOOKUP("wins",[1]pl!$M:$M,pos!AA36)/b!AA36,)</f>
        <v>0.42592592592592593</v>
      </c>
      <c r="AB36" s="14">
        <f>IFERROR(HLOOKUP("wins",[1]pl!$M:$M,pos!AB36)/b!AB36,)</f>
        <v>0</v>
      </c>
      <c r="AC36" s="14">
        <f>IFERROR(HLOOKUP("wins",[1]pl!$M:$M,pos!AC36)/b!AC36,)</f>
        <v>0.51429422275163783</v>
      </c>
      <c r="AD36" s="14">
        <f>IFERROR(HLOOKUP("wins",[1]pl!$M:$M,pos!AD36)/b!AD36,)</f>
        <v>0.48808073777623107</v>
      </c>
      <c r="AE36" s="14">
        <f>IFERROR(HLOOKUP("wins",[1]pl!$M:$M,pos!AE36)/b!AE36,)</f>
        <v>0.45170876671619614</v>
      </c>
    </row>
    <row r="37" spans="1:31" x14ac:dyDescent="0.25">
      <c r="A37" s="14">
        <f>IFERROR(HLOOKUP("wins",[1]pl!$M:$M,pos!A37)/b!A37,)</f>
        <v>0.4804817630477492</v>
      </c>
      <c r="B37" s="14">
        <f>IFERROR(HLOOKUP("wins",[1]pl!$M:$M,pos!B37)/b!B37,)</f>
        <v>0.45478582760444208</v>
      </c>
      <c r="C37" s="14">
        <f>IFERROR(HLOOKUP("wins",[1]pl!$M:$M,pos!C37)/b!C37,)</f>
        <v>0.47946561108362196</v>
      </c>
      <c r="D37" s="14">
        <f>IFERROR(HLOOKUP("wins",[1]pl!$M:$M,pos!D37)/b!D37,)</f>
        <v>0.48616655196145903</v>
      </c>
      <c r="E37" s="14">
        <f>IFERROR(HLOOKUP("wins",[1]pl!$M:$M,pos!E37)/b!E37,)</f>
        <v>0.5455761513472196</v>
      </c>
      <c r="F37" s="14">
        <f>IFERROR(HLOOKUP("wins",[1]pl!$M:$M,pos!F37)/b!F37,)</f>
        <v>0.41894736842105262</v>
      </c>
      <c r="G37" s="14">
        <f>IFERROR(HLOOKUP("wins",[1]pl!$M:$M,pos!G37)/b!G37,)</f>
        <v>0.47497337593184241</v>
      </c>
      <c r="H37" s="14">
        <f>IFERROR(HLOOKUP("wins",[1]pl!$M:$M,pos!H37)/b!H37,)</f>
        <v>0.47557083231033637</v>
      </c>
      <c r="I37" s="14">
        <f>IFERROR(HLOOKUP("wins",[1]pl!$M:$M,pos!I37)/b!I37,)</f>
        <v>0.4829136690647482</v>
      </c>
      <c r="J37" s="14">
        <f>IFERROR(HLOOKUP("wins",[1]pl!$M:$M,pos!J37)/b!J37,)</f>
        <v>0.47187728268809348</v>
      </c>
      <c r="K37" s="14">
        <f>IFERROR(HLOOKUP("wins",[1]pl!$M:$M,pos!K37)/b!K37,)</f>
        <v>0.52246835443037976</v>
      </c>
      <c r="L37" s="14">
        <f>IFERROR(HLOOKUP("wins",[1]pl!$M:$M,pos!L37)/b!L37,)</f>
        <v>0.53304034903347031</v>
      </c>
      <c r="M37" s="14">
        <f>IFERROR(HLOOKUP("wins",[1]pl!$M:$M,pos!M37)/b!M37,)</f>
        <v>0.45103686635944701</v>
      </c>
      <c r="N37" s="14">
        <f>IFERROR(HLOOKUP("wins",[1]pl!$M:$M,pos!N37)/b!N37,)</f>
        <v>0.44881889763779526</v>
      </c>
      <c r="O37" s="14">
        <f>IFERROR(HLOOKUP("wins",[1]pl!$M:$M,pos!O37)/b!O37,)</f>
        <v>0.49456390432471614</v>
      </c>
      <c r="Q37" s="14">
        <f>IFERROR(HLOOKUP("wins",[1]pl!$M:$M,pos!Q37)/b!Q37,)</f>
        <v>0.46413502109704641</v>
      </c>
      <c r="R37" s="14">
        <f>IFERROR(HLOOKUP("wins",[1]pl!$M:$M,pos!R37)/b!R37,)</f>
        <v>0.51154201292705448</v>
      </c>
      <c r="S37" s="14">
        <f>IFERROR(HLOOKUP("wins",[1]pl!$M:$M,pos!S37)/b!S37,)</f>
        <v>0.42565055762081783</v>
      </c>
      <c r="T37" s="14">
        <f>IFERROR(HLOOKUP("wins",[1]pl!$M:$M,pos!T37)/b!T37,)</f>
        <v>0.44041994750656166</v>
      </c>
      <c r="U37" s="14">
        <f>IFERROR(HLOOKUP("wins",[1]pl!$M:$M,pos!U37)/b!U37,)</f>
        <v>0.48615090735434574</v>
      </c>
      <c r="V37" s="14">
        <f>IFERROR(HLOOKUP("wins",[1]pl!$M:$M,pos!V37)/b!V37,)</f>
        <v>0.51153517516377101</v>
      </c>
      <c r="W37" s="14">
        <f>IFERROR(HLOOKUP("wins",[1]pl!$M:$M,pos!W37)/b!W37,)</f>
        <v>0.4541015625</v>
      </c>
      <c r="X37" s="14">
        <f>IFERROR(HLOOKUP("wins",[1]pl!$M:$M,pos!X37)/b!X37,)</f>
        <v>0.47529812606473593</v>
      </c>
      <c r="Y37" s="14">
        <f>IFERROR(HLOOKUP("wins",[1]pl!$M:$M,pos!Y37)/b!Y37,)</f>
        <v>0.5267792302106028</v>
      </c>
      <c r="Z37" s="14">
        <f>IFERROR(HLOOKUP("wins",[1]pl!$M:$M,pos!Z37)/b!Z37,)</f>
        <v>0.43369734789391573</v>
      </c>
      <c r="AA37" s="14">
        <f>IFERROR(HLOOKUP("wins",[1]pl!$M:$M,pos!AA37)/b!AA37,)</f>
        <v>0.4686314560840385</v>
      </c>
      <c r="AB37" s="14">
        <f>IFERROR(HLOOKUP("wins",[1]pl!$M:$M,pos!AB37)/b!AB37,)</f>
        <v>0.50472016183412005</v>
      </c>
      <c r="AC37" s="14">
        <f>IFERROR(HLOOKUP("wins",[1]pl!$M:$M,pos!AC37)/b!AC37,)</f>
        <v>0.48357777318735801</v>
      </c>
      <c r="AD37" s="14">
        <f>IFERROR(HLOOKUP("wins",[1]pl!$M:$M,pos!AD37)/b!AD37,)</f>
        <v>0.49102167182662537</v>
      </c>
      <c r="AE37" s="14">
        <f>IFERROR(HLOOKUP("wins",[1]pl!$M:$M,pos!AE37)/b!AE37,)</f>
        <v>0.51399049012435993</v>
      </c>
    </row>
    <row r="38" spans="1:31" x14ac:dyDescent="0.25">
      <c r="A38" s="14">
        <f>IFERROR(HLOOKUP("wins",[1]pl!$M:$M,pos!A38)/b!A38,)</f>
        <v>0.50042194092827008</v>
      </c>
      <c r="B38" s="14">
        <f>IFERROR(HLOOKUP("wins",[1]pl!$M:$M,pos!B38)/b!B38,)</f>
        <v>0.46028037383177572</v>
      </c>
      <c r="C38" s="14">
        <f>IFERROR(HLOOKUP("wins",[1]pl!$M:$M,pos!C38)/b!C38,)</f>
        <v>0.4721820334078653</v>
      </c>
      <c r="D38" s="14">
        <f>IFERROR(HLOOKUP("wins",[1]pl!$M:$M,pos!D38)/b!D38,)</f>
        <v>0.49755938821998047</v>
      </c>
      <c r="E38" s="14">
        <f>IFERROR(HLOOKUP("wins",[1]pl!$M:$M,pos!E38)/b!E38,)</f>
        <v>0.45381526104417669</v>
      </c>
      <c r="F38" s="14">
        <f>IFERROR(HLOOKUP("wins",[1]pl!$M:$M,pos!F38)/b!F38,)</f>
        <v>0.5455761513472196</v>
      </c>
      <c r="G38" s="14">
        <f>IFERROR(HLOOKUP("wins",[1]pl!$M:$M,pos!G38)/b!G38,)</f>
        <v>0.42666666666666669</v>
      </c>
      <c r="H38" s="14">
        <f>IFERROR(HLOOKUP("wins",[1]pl!$M:$M,pos!H38)/b!H38,)</f>
        <v>0.47141918528252302</v>
      </c>
      <c r="I38" s="14">
        <f>IFERROR(HLOOKUP("wins",[1]pl!$M:$M,pos!I38)/b!I38,)</f>
        <v>0.50716560509554143</v>
      </c>
      <c r="J38" s="14">
        <f>IFERROR(HLOOKUP("wins",[1]pl!$M:$M,pos!J38)/b!J38,)</f>
        <v>0.46068249258160238</v>
      </c>
      <c r="K38" s="14">
        <f>IFERROR(HLOOKUP("wins",[1]pl!$M:$M,pos!K38)/b!K38,)</f>
        <v>0.47411003236245952</v>
      </c>
      <c r="L38" s="14">
        <f>IFERROR(HLOOKUP("wins",[1]pl!$M:$M,pos!L38)/b!L38,)</f>
        <v>0.4661631419939577</v>
      </c>
      <c r="M38" s="14">
        <f>IFERROR(HLOOKUP("wins",[1]pl!$M:$M,pos!M38)/b!M38,)</f>
        <v>0.48691099476439792</v>
      </c>
      <c r="N38" s="14">
        <f>IFERROR(HLOOKUP("wins",[1]pl!$M:$M,pos!N38)/b!N38,)</f>
        <v>0.45292620865139949</v>
      </c>
      <c r="O38" s="14">
        <f>IFERROR(HLOOKUP("wins",[1]pl!$M:$M,pos!O38)/b!O38,)</f>
        <v>0.45208041140719962</v>
      </c>
      <c r="Q38" s="14">
        <f>IFERROR(HLOOKUP("wins",[1]pl!$M:$M,pos!Q38)/b!Q38,)</f>
        <v>0.45663397005678885</v>
      </c>
      <c r="R38" s="14">
        <f>IFERROR(HLOOKUP("wins",[1]pl!$M:$M,pos!R38)/b!R38,)</f>
        <v>0.46257248286768582</v>
      </c>
      <c r="S38" s="14">
        <f>IFERROR(HLOOKUP("wins",[1]pl!$M:$M,pos!S38)/b!S38,)</f>
        <v>0.49619771863117873</v>
      </c>
      <c r="T38" s="14">
        <f>IFERROR(HLOOKUP("wins",[1]pl!$M:$M,pos!T38)/b!T38,)</f>
        <v>0.49088256746900072</v>
      </c>
      <c r="U38" s="14">
        <f>IFERROR(HLOOKUP("wins",[1]pl!$M:$M,pos!U38)/b!U38,)</f>
        <v>0.46096654275092935</v>
      </c>
      <c r="V38" s="14">
        <f>IFERROR(HLOOKUP("wins",[1]pl!$M:$M,pos!V38)/b!V38,)</f>
        <v>0.45089285714285715</v>
      </c>
      <c r="W38" s="14">
        <f>IFERROR(HLOOKUP("wins",[1]pl!$M:$M,pos!W38)/b!W38,)</f>
        <v>0.47937356760886174</v>
      </c>
      <c r="X38" s="14">
        <f>IFERROR(HLOOKUP("wins",[1]pl!$M:$M,pos!X38)/b!X38,)</f>
        <v>0.48908408664506225</v>
      </c>
      <c r="Y38" s="14">
        <f>IFERROR(HLOOKUP("wins",[1]pl!$M:$M,pos!Y38)/b!Y38,)</f>
        <v>0.49108856594461203</v>
      </c>
      <c r="Z38" s="14">
        <f>IFERROR(HLOOKUP("wins",[1]pl!$M:$M,pos!Z38)/b!Z38,)</f>
        <v>0.44504995458673935</v>
      </c>
      <c r="AA38" s="14">
        <f>IFERROR(HLOOKUP("wins",[1]pl!$M:$M,pos!AA38)/b!AA38,)</f>
        <v>0.47887323943661969</v>
      </c>
      <c r="AB38" s="14">
        <f>IFERROR(HLOOKUP("wins",[1]pl!$M:$M,pos!AB38)/b!AB38,)</f>
        <v>0.51414623321868413</v>
      </c>
      <c r="AC38" s="14">
        <f>IFERROR(HLOOKUP("wins",[1]pl!$M:$M,pos!AC38)/b!AC38,)</f>
        <v>0.48682200152788391</v>
      </c>
      <c r="AD38" s="14">
        <f>IFERROR(HLOOKUP("wins",[1]pl!$M:$M,pos!AD38)/b!AD38,)</f>
        <v>0.47250193648334626</v>
      </c>
      <c r="AE38" s="14">
        <f>IFERROR(HLOOKUP("wins",[1]pl!$M:$M,pos!AE38)/b!AE38,)</f>
        <v>0.46316242998707452</v>
      </c>
    </row>
    <row r="39" spans="1:31" x14ac:dyDescent="0.25">
      <c r="A39" s="14">
        <f>IFERROR(HLOOKUP("wins",[1]pl!$M:$M,pos!A39)/b!A39,)</f>
        <v>0.46925566343042069</v>
      </c>
      <c r="B39" s="14">
        <f>IFERROR(HLOOKUP("wins",[1]pl!$M:$M,pos!B39)/b!B39,)</f>
        <v>0.47049146617314413</v>
      </c>
      <c r="C39" s="14">
        <f>IFERROR(HLOOKUP("wins",[1]pl!$M:$M,pos!C39)/b!C39,)</f>
        <v>0.47769784172661872</v>
      </c>
      <c r="D39" s="14">
        <f>IFERROR(HLOOKUP("wins",[1]pl!$M:$M,pos!D39)/b!D39,)</f>
        <v>0.48163319238900631</v>
      </c>
      <c r="E39" s="14">
        <f>IFERROR(HLOOKUP("wins",[1]pl!$M:$M,pos!E39)/b!E39,)</f>
        <v>0.5455761513472196</v>
      </c>
      <c r="F39" s="14">
        <f>IFERROR(HLOOKUP("wins",[1]pl!$M:$M,pos!F39)/b!F39,)</f>
        <v>0.47299813780260708</v>
      </c>
      <c r="G39" s="14">
        <f>IFERROR(HLOOKUP("wins",[1]pl!$M:$M,pos!G39)/b!G39,)</f>
        <v>0</v>
      </c>
      <c r="H39" s="14">
        <f>IFERROR(HLOOKUP("wins",[1]pl!$M:$M,pos!H39)/b!H39,)</f>
        <v>0.47281383112002007</v>
      </c>
      <c r="I39" s="14">
        <f>IFERROR(HLOOKUP("wins",[1]pl!$M:$M,pos!I39)/b!I39,)</f>
        <v>0.49786019971469331</v>
      </c>
      <c r="J39" s="14">
        <f>IFERROR(HLOOKUP("wins",[1]pl!$M:$M,pos!J39)/b!J39,)</f>
        <v>0</v>
      </c>
      <c r="K39" s="14">
        <f>IFERROR(HLOOKUP("wins",[1]pl!$M:$M,pos!K39)/b!K39,)</f>
        <v>0.49554367201426025</v>
      </c>
      <c r="L39" s="14">
        <f>IFERROR(HLOOKUP("wins",[1]pl!$M:$M,pos!L39)/b!L39,)</f>
        <v>0.4462809917355372</v>
      </c>
      <c r="M39" s="14">
        <f>IFERROR(HLOOKUP("wins",[1]pl!$M:$M,pos!M39)/b!M39,)</f>
        <v>0.51546391752577314</v>
      </c>
      <c r="N39" s="14">
        <f>IFERROR(HLOOKUP("wins",[1]pl!$M:$M,pos!N39)/b!N39,)</f>
        <v>0.46900826446280991</v>
      </c>
      <c r="O39" s="14">
        <f>IFERROR(HLOOKUP("wins",[1]pl!$M:$M,pos!O39)/b!O39,)</f>
        <v>0.44859813084112149</v>
      </c>
      <c r="Q39" s="14">
        <f>IFERROR(HLOOKUP("wins",[1]pl!$M:$M,pos!Q39)/b!Q39,)</f>
        <v>0.45804988662131518</v>
      </c>
      <c r="R39" s="14">
        <f>IFERROR(HLOOKUP("wins",[1]pl!$M:$M,pos!R39)/b!R39,)</f>
        <v>0.51616191030867797</v>
      </c>
      <c r="S39" s="14">
        <f>IFERROR(HLOOKUP("wins",[1]pl!$M:$M,pos!S39)/b!S39,)</f>
        <v>0.46853146853146854</v>
      </c>
      <c r="T39" s="14">
        <f>IFERROR(HLOOKUP("wins",[1]pl!$M:$M,pos!T39)/b!T39,)</f>
        <v>0.49265687583444595</v>
      </c>
      <c r="U39" s="14">
        <f>IFERROR(HLOOKUP("wins",[1]pl!$M:$M,pos!U39)/b!U39,)</f>
        <v>0.46752383063622255</v>
      </c>
      <c r="V39" s="14">
        <f>IFERROR(HLOOKUP("wins",[1]pl!$M:$M,pos!V39)/b!V39,)</f>
        <v>0.45033112582781459</v>
      </c>
      <c r="W39" s="14">
        <f>IFERROR(HLOOKUP("wins",[1]pl!$M:$M,pos!W39)/b!W39,)</f>
        <v>0.47646778042959426</v>
      </c>
      <c r="X39" s="14">
        <f>IFERROR(HLOOKUP("wins",[1]pl!$M:$M,pos!X39)/b!X39,)</f>
        <v>0.44303797468354428</v>
      </c>
      <c r="Y39" s="14">
        <f>IFERROR(HLOOKUP("wins",[1]pl!$M:$M,pos!Y39)/b!Y39,)</f>
        <v>0.45966850828729283</v>
      </c>
      <c r="Z39" s="14">
        <f>IFERROR(HLOOKUP("wins",[1]pl!$M:$M,pos!Z39)/b!Z39,)</f>
        <v>0.49719626168224301</v>
      </c>
      <c r="AA39" s="14">
        <f>IFERROR(HLOOKUP("wins",[1]pl!$M:$M,pos!AA39)/b!AA39,)</f>
        <v>0.48458149779735682</v>
      </c>
      <c r="AB39" s="14">
        <f>IFERROR(HLOOKUP("wins",[1]pl!$M:$M,pos!AB39)/b!AB39,)</f>
        <v>0.5611510791366906</v>
      </c>
      <c r="AC39" s="14">
        <f>IFERROR(HLOOKUP("wins",[1]pl!$M:$M,pos!AC39)/b!AC39,)</f>
        <v>0.48859315589353614</v>
      </c>
      <c r="AD39" s="14">
        <f>IFERROR(HLOOKUP("wins",[1]pl!$M:$M,pos!AD39)/b!AD39,)</f>
        <v>0.47272727272727272</v>
      </c>
      <c r="AE39" s="14">
        <f>IFERROR(HLOOKUP("wins",[1]pl!$M:$M,pos!AE39)/b!AE39,)</f>
        <v>0.44659206510681587</v>
      </c>
    </row>
    <row r="40" spans="1:31" x14ac:dyDescent="0.25">
      <c r="A40" s="14">
        <f>IFERROR(HLOOKUP("wins",[1]pl!$M:$M,pos!A40)/b!A40,)</f>
        <v>0.46219686162624823</v>
      </c>
      <c r="B40" s="14">
        <f>IFERROR(HLOOKUP("wins",[1]pl!$M:$M,pos!B40)/b!B40,)</f>
        <v>0.44337349397590359</v>
      </c>
      <c r="C40" s="14">
        <f>IFERROR(HLOOKUP("wins",[1]pl!$M:$M,pos!C40)/b!C40,)</f>
        <v>0</v>
      </c>
      <c r="D40" s="14">
        <f>IFERROR(HLOOKUP("wins",[1]pl!$M:$M,pos!D40)/b!D40,)</f>
        <v>0.38461538461538464</v>
      </c>
      <c r="E40" s="14">
        <f>IFERROR(HLOOKUP("wins",[1]pl!$M:$M,pos!E40)/b!E40,)</f>
        <v>0.44444444444444442</v>
      </c>
      <c r="F40" s="14">
        <f>IFERROR(HLOOKUP("wins",[1]pl!$M:$M,pos!F40)/b!F40,)</f>
        <v>0.48023653906006847</v>
      </c>
      <c r="G40" s="14">
        <f>IFERROR(HLOOKUP("wins",[1]pl!$M:$M,pos!G40)/b!G40,)</f>
        <v>0.48507992153916779</v>
      </c>
      <c r="H40" s="14">
        <f>IFERROR(HLOOKUP("wins",[1]pl!$M:$M,pos!H40)/b!H40,)</f>
        <v>0.4494238156209987</v>
      </c>
      <c r="I40" s="14">
        <f>IFERROR(HLOOKUP("wins",[1]pl!$M:$M,pos!I40)/b!I40,)</f>
        <v>0.49834437086092714</v>
      </c>
      <c r="J40" s="14">
        <f>IFERROR(HLOOKUP("wins",[1]pl!$M:$M,pos!J40)/b!J40,)</f>
        <v>0.5455761513472196</v>
      </c>
      <c r="K40" s="14">
        <f>IFERROR(HLOOKUP("wins",[1]pl!$M:$M,pos!K40)/b!K40,)</f>
        <v>0.49475524475524474</v>
      </c>
      <c r="L40" s="14">
        <f>IFERROR(HLOOKUP("wins",[1]pl!$M:$M,pos!L40)/b!L40,)</f>
        <v>0.44801795063575167</v>
      </c>
      <c r="M40" s="14">
        <f>IFERROR(HLOOKUP("wins",[1]pl!$M:$M,pos!M40)/b!M40,)</f>
        <v>0.46311280342693956</v>
      </c>
      <c r="N40" s="14">
        <f>IFERROR(HLOOKUP("wins",[1]pl!$M:$M,pos!N40)/b!N40,)</f>
        <v>0.48936436436436437</v>
      </c>
      <c r="O40" s="14">
        <f>IFERROR(HLOOKUP("wins",[1]pl!$M:$M,pos!O40)/b!O40,)</f>
        <v>0.47249999999999998</v>
      </c>
      <c r="Q40" s="14">
        <f>IFERROR(HLOOKUP("wins",[1]pl!$M:$M,pos!Q40)/b!Q40,)</f>
        <v>0.45910447761194029</v>
      </c>
      <c r="R40" s="14">
        <f>IFERROR(HLOOKUP("wins",[1]pl!$M:$M,pos!R40)/b!R40,)</f>
        <v>0.4647342995169082</v>
      </c>
      <c r="S40" s="14">
        <f>IFERROR(HLOOKUP("wins",[1]pl!$M:$M,pos!S40)/b!S40,)</f>
        <v>0.48834800621439667</v>
      </c>
      <c r="T40" s="14">
        <f>IFERROR(HLOOKUP("wins",[1]pl!$M:$M,pos!T40)/b!T40,)</f>
        <v>0.46289169873556901</v>
      </c>
      <c r="U40" s="14">
        <f>IFERROR(HLOOKUP("wins",[1]pl!$M:$M,pos!U40)/b!U40,)</f>
        <v>0.512280701754386</v>
      </c>
      <c r="V40" s="14">
        <f>IFERROR(HLOOKUP("wins",[1]pl!$M:$M,pos!V40)/b!V40,)</f>
        <v>0.41132637853949328</v>
      </c>
      <c r="W40" s="14">
        <f>IFERROR(HLOOKUP("wins",[1]pl!$M:$M,pos!W40)/b!W40,)</f>
        <v>0.47283109228218823</v>
      </c>
      <c r="X40" s="14">
        <f>IFERROR(HLOOKUP("wins",[1]pl!$M:$M,pos!X40)/b!X40,)</f>
        <v>0.43715846994535518</v>
      </c>
      <c r="Y40" s="14">
        <f>IFERROR(HLOOKUP("wins",[1]pl!$M:$M,pos!Y40)/b!Y40,)</f>
        <v>0.46103896103896103</v>
      </c>
      <c r="Z40" s="14">
        <f>IFERROR(HLOOKUP("wins",[1]pl!$M:$M,pos!Z40)/b!Z40,)</f>
        <v>0.46626984126984128</v>
      </c>
      <c r="AA40" s="14">
        <f>IFERROR(HLOOKUP("wins",[1]pl!$M:$M,pos!AA40)/b!AA40,)</f>
        <v>0.48936377354816724</v>
      </c>
      <c r="AB40" s="14">
        <f>IFERROR(HLOOKUP("wins",[1]pl!$M:$M,pos!AB40)/b!AB40,)</f>
        <v>0.45437788018433178</v>
      </c>
      <c r="AC40" s="14">
        <f>IFERROR(HLOOKUP("wins",[1]pl!$M:$M,pos!AC40)/b!AC40,)</f>
        <v>0.4568854568854569</v>
      </c>
      <c r="AD40" s="14">
        <f>IFERROR(HLOOKUP("wins",[1]pl!$M:$M,pos!AD40)/b!AD40,)</f>
        <v>0.45866114561766735</v>
      </c>
      <c r="AE40" s="14">
        <f>IFERROR(HLOOKUP("wins",[1]pl!$M:$M,pos!AE40)/b!AE40,)</f>
        <v>0.49843661171119952</v>
      </c>
    </row>
    <row r="41" spans="1:31" x14ac:dyDescent="0.25">
      <c r="A41" s="14">
        <f>IFERROR(HLOOKUP("wins",[1]pl!$M:$M,pos!A41)/b!A41,)</f>
        <v>0.46119235095613048</v>
      </c>
      <c r="B41" s="14">
        <f>IFERROR(HLOOKUP("wins",[1]pl!$M:$M,pos!B41)/b!B41,)</f>
        <v>0.50632911392405067</v>
      </c>
      <c r="C41" s="14">
        <f>IFERROR(HLOOKUP("wins",[1]pl!$M:$M,pos!C41)/b!C41,)</f>
        <v>0.45695672405770127</v>
      </c>
      <c r="D41" s="14">
        <f>IFERROR(HLOOKUP("wins",[1]pl!$M:$M,pos!D41)/b!D41,)</f>
        <v>0.46561264822134385</v>
      </c>
      <c r="E41" s="14">
        <f>IFERROR(HLOOKUP("wins",[1]pl!$M:$M,pos!E41)/b!E41,)</f>
        <v>0.46741573033707867</v>
      </c>
      <c r="F41" s="14">
        <f>IFERROR(HLOOKUP("wins",[1]pl!$M:$M,pos!F41)/b!F41,)</f>
        <v>0.48571428571428571</v>
      </c>
      <c r="G41" s="14">
        <f>IFERROR(HLOOKUP("wins",[1]pl!$M:$M,pos!G41)/b!G41,)</f>
        <v>0.4297752808988764</v>
      </c>
      <c r="H41" s="14">
        <f>IFERROR(HLOOKUP("wins",[1]pl!$M:$M,pos!H41)/b!H41,)</f>
        <v>0.5455761513472196</v>
      </c>
      <c r="I41" s="14">
        <f>IFERROR(HLOOKUP("wins",[1]pl!$M:$M,pos!I41)/b!I41,)</f>
        <v>0</v>
      </c>
      <c r="J41" s="14">
        <f>IFERROR(HLOOKUP("wins",[1]pl!$M:$M,pos!J41)/b!J41,)</f>
        <v>0.46599028293798228</v>
      </c>
      <c r="K41" s="14">
        <f>IFERROR(HLOOKUP("wins",[1]pl!$M:$M,pos!K41)/b!K41,)</f>
        <v>0.46080760095011875</v>
      </c>
      <c r="L41" s="14">
        <f>IFERROR(HLOOKUP("wins",[1]pl!$M:$M,pos!L41)/b!L41,)</f>
        <v>0.45156249999999998</v>
      </c>
      <c r="M41" s="14">
        <f>IFERROR(HLOOKUP("wins",[1]pl!$M:$M,pos!M41)/b!M41,)</f>
        <v>0</v>
      </c>
      <c r="N41" s="14">
        <f>IFERROR(HLOOKUP("wins",[1]pl!$M:$M,pos!N41)/b!N41,)</f>
        <v>0.4631578947368421</v>
      </c>
      <c r="O41" s="14">
        <f>IFERROR(HLOOKUP("wins",[1]pl!$M:$M,pos!O41)/b!O41,)</f>
        <v>0.47020626432391138</v>
      </c>
      <c r="Q41" s="14">
        <f>IFERROR(HLOOKUP("wins",[1]pl!$M:$M,pos!Q41)/b!Q41,)</f>
        <v>0.51764705882352946</v>
      </c>
      <c r="R41" s="14">
        <f>IFERROR(HLOOKUP("wins",[1]pl!$M:$M,pos!R41)/b!R41,)</f>
        <v>0.4567901234567901</v>
      </c>
      <c r="S41" s="14">
        <f>IFERROR(HLOOKUP("wins",[1]pl!$M:$M,pos!S41)/b!S41,)</f>
        <v>0.47372415101498766</v>
      </c>
      <c r="T41" s="14">
        <f>IFERROR(HLOOKUP("wins",[1]pl!$M:$M,pos!T41)/b!T41,)</f>
        <v>0.46391752577319589</v>
      </c>
      <c r="U41" s="14">
        <f>IFERROR(HLOOKUP("wins",[1]pl!$M:$M,pos!U41)/b!U41,)</f>
        <v>0.41025641025641024</v>
      </c>
      <c r="V41" s="14">
        <f>IFERROR(HLOOKUP("wins",[1]pl!$M:$M,pos!V41)/b!V41,)</f>
        <v>0.47465808527755432</v>
      </c>
      <c r="W41" s="14">
        <f>IFERROR(HLOOKUP("wins",[1]pl!$M:$M,pos!W41)/b!W41,)</f>
        <v>0.47570779447745543</v>
      </c>
      <c r="X41" s="14">
        <f>IFERROR(HLOOKUP("wins",[1]pl!$M:$M,pos!X41)/b!X41,)</f>
        <v>0.47360885749737519</v>
      </c>
      <c r="Y41" s="14">
        <f>IFERROR(HLOOKUP("wins",[1]pl!$M:$M,pos!Y41)/b!Y41,)</f>
        <v>0.45977011494252873</v>
      </c>
      <c r="Z41" s="14">
        <f>IFERROR(HLOOKUP("wins",[1]pl!$M:$M,pos!Z41)/b!Z41,)</f>
        <v>0.4832572298325723</v>
      </c>
      <c r="AA41" s="14">
        <f>IFERROR(HLOOKUP("wins",[1]pl!$M:$M,pos!AA41)/b!AA41,)</f>
        <v>0.42662632375189108</v>
      </c>
      <c r="AB41" s="14">
        <f>IFERROR(HLOOKUP("wins",[1]pl!$M:$M,pos!AB41)/b!AB41,)</f>
        <v>0.46218487394957986</v>
      </c>
      <c r="AC41" s="14">
        <f>IFERROR(HLOOKUP("wins",[1]pl!$M:$M,pos!AC41)/b!AC41,)</f>
        <v>0.45059288537549408</v>
      </c>
      <c r="AD41" s="14">
        <f>IFERROR(HLOOKUP("wins",[1]pl!$M:$M,pos!AD41)/b!AD41,)</f>
        <v>0.49450549450549453</v>
      </c>
      <c r="AE41" s="14">
        <f>IFERROR(HLOOKUP("wins",[1]pl!$M:$M,pos!AE41)/b!AE41,)</f>
        <v>0.44693877551020406</v>
      </c>
    </row>
    <row r="42" spans="1:31" x14ac:dyDescent="0.25">
      <c r="A42" s="14">
        <f>IFERROR(HLOOKUP("wins",[1]pl!$M:$M,pos!A42)/b!A42,)</f>
        <v>0.44911804613297152</v>
      </c>
      <c r="B42" s="14">
        <f>IFERROR(HLOOKUP("wins",[1]pl!$M:$M,pos!B42)/b!B42,)</f>
        <v>0.4656319290465632</v>
      </c>
      <c r="C42" s="14">
        <f>IFERROR(HLOOKUP("wins",[1]pl!$M:$M,pos!C42)/b!C42,)</f>
        <v>0.49159120310478654</v>
      </c>
      <c r="D42" s="14">
        <f>IFERROR(HLOOKUP("wins",[1]pl!$M:$M,pos!D42)/b!D42,)</f>
        <v>0.45914602003162891</v>
      </c>
      <c r="E42" s="14">
        <f>IFERROR(HLOOKUP("wins",[1]pl!$M:$M,pos!E42)/b!E42,)</f>
        <v>0.47058823529411764</v>
      </c>
      <c r="F42" s="14">
        <f>IFERROR(HLOOKUP("wins",[1]pl!$M:$M,pos!F42)/b!F42,)</f>
        <v>0.5455761513472196</v>
      </c>
      <c r="G42" s="14">
        <f>IFERROR(HLOOKUP("wins",[1]pl!$M:$M,pos!G42)/b!G42,)</f>
        <v>0.49947534102833158</v>
      </c>
      <c r="H42" s="14">
        <f>IFERROR(HLOOKUP("wins",[1]pl!$M:$M,pos!H42)/b!H42,)</f>
        <v>0.46892925430210325</v>
      </c>
      <c r="I42" s="14">
        <f>IFERROR(HLOOKUP("wins",[1]pl!$M:$M,pos!I42)/b!I42,)</f>
        <v>0.50227686703096541</v>
      </c>
      <c r="J42" s="14">
        <f>IFERROR(HLOOKUP("wins",[1]pl!$M:$M,pos!J42)/b!J42,)</f>
        <v>0.47876649679864103</v>
      </c>
      <c r="K42" s="14">
        <f>IFERROR(HLOOKUP("wins",[1]pl!$M:$M,pos!K42)/b!K42,)</f>
        <v>0.45719844357976652</v>
      </c>
      <c r="L42" s="14">
        <f>IFERROR(HLOOKUP("wins",[1]pl!$M:$M,pos!L42)/b!L42,)</f>
        <v>0.471922102174203</v>
      </c>
      <c r="M42" s="14">
        <f>IFERROR(HLOOKUP("wins",[1]pl!$M:$M,pos!M42)/b!M42,)</f>
        <v>0.51613641565575652</v>
      </c>
      <c r="N42" s="14">
        <f>IFERROR(HLOOKUP("wins",[1]pl!$M:$M,pos!N42)/b!N42,)</f>
        <v>0.5085851648351648</v>
      </c>
      <c r="O42" s="14">
        <f>IFERROR(HLOOKUP("wins",[1]pl!$M:$M,pos!O42)/b!O42,)</f>
        <v>0.5238490253007051</v>
      </c>
      <c r="Q42" s="14">
        <f>IFERROR(HLOOKUP("wins",[1]pl!$M:$M,pos!Q42)/b!Q42,)</f>
        <v>0.44518272425249167</v>
      </c>
      <c r="R42" s="14">
        <f>IFERROR(HLOOKUP("wins",[1]pl!$M:$M,pos!R42)/b!R42,)</f>
        <v>0.4821002386634845</v>
      </c>
      <c r="S42" s="14">
        <f>IFERROR(HLOOKUP("wins",[1]pl!$M:$M,pos!S42)/b!S42,)</f>
        <v>0.47118301314459049</v>
      </c>
      <c r="T42" s="14">
        <f>IFERROR(HLOOKUP("wins",[1]pl!$M:$M,pos!T42)/b!T42,)</f>
        <v>0.47734570103460577</v>
      </c>
      <c r="U42" s="14">
        <f>IFERROR(HLOOKUP("wins",[1]pl!$M:$M,pos!U42)/b!U42,)</f>
        <v>0.44877529286474971</v>
      </c>
      <c r="V42" s="14">
        <f>IFERROR(HLOOKUP("wins",[1]pl!$M:$M,pos!V42)/b!V42,)</f>
        <v>0.4609375</v>
      </c>
      <c r="W42" s="14">
        <f>IFERROR(HLOOKUP("wins",[1]pl!$M:$M,pos!W42)/b!W42,)</f>
        <v>0.4834400222655163</v>
      </c>
      <c r="X42" s="14">
        <f>IFERROR(HLOOKUP("wins",[1]pl!$M:$M,pos!X42)/b!X42,)</f>
        <v>0.47577908053070039</v>
      </c>
      <c r="Y42" s="14">
        <f>IFERROR(HLOOKUP("wins",[1]pl!$M:$M,pos!Y42)/b!Y42,)</f>
        <v>0.46887966804979253</v>
      </c>
      <c r="Z42" s="14">
        <f>IFERROR(HLOOKUP("wins",[1]pl!$M:$M,pos!Z42)/b!Z42,)</f>
        <v>0.48865726548129984</v>
      </c>
      <c r="AA42" s="14">
        <f>IFERROR(HLOOKUP("wins",[1]pl!$M:$M,pos!AA42)/b!AA42,)</f>
        <v>0.51041666666666663</v>
      </c>
      <c r="AB42" s="14">
        <f>IFERROR(HLOOKUP("wins",[1]pl!$M:$M,pos!AB42)/b!AB42,)</f>
        <v>0.44525547445255476</v>
      </c>
      <c r="AC42" s="14">
        <f>IFERROR(HLOOKUP("wins",[1]pl!$M:$M,pos!AC42)/b!AC42,)</f>
        <v>0.46867749419953597</v>
      </c>
      <c r="AD42" s="14">
        <f>IFERROR(HLOOKUP("wins",[1]pl!$M:$M,pos!AD42)/b!AD42,)</f>
        <v>0.4790764790764791</v>
      </c>
      <c r="AE42" s="14">
        <f>IFERROR(HLOOKUP("wins",[1]pl!$M:$M,pos!AE42)/b!AE42,)</f>
        <v>0.51282051282051277</v>
      </c>
    </row>
    <row r="43" spans="1:31" x14ac:dyDescent="0.25">
      <c r="A43" s="14">
        <f>IFERROR(HLOOKUP("wins",[1]pl!$M:$M,pos!A43)/b!A43,)</f>
        <v>0.49606135986733002</v>
      </c>
      <c r="B43" s="14">
        <f>IFERROR(HLOOKUP("wins",[1]pl!$M:$M,pos!B43)/b!B43,)</f>
        <v>0.45469255663430419</v>
      </c>
      <c r="C43" s="14">
        <f>IFERROR(HLOOKUP("wins",[1]pl!$M:$M,pos!C43)/b!C43,)</f>
        <v>0.41630276564774382</v>
      </c>
      <c r="D43" s="14">
        <f>IFERROR(HLOOKUP("wins",[1]pl!$M:$M,pos!D43)/b!D43,)</f>
        <v>0.5455761513472196</v>
      </c>
      <c r="E43" s="14">
        <f>IFERROR(HLOOKUP("wins",[1]pl!$M:$M,pos!E43)/b!E43,)</f>
        <v>0.5</v>
      </c>
      <c r="F43" s="14">
        <f>IFERROR(HLOOKUP("wins",[1]pl!$M:$M,pos!F43)/b!F43,)</f>
        <v>0.51874971100938638</v>
      </c>
      <c r="G43" s="14">
        <f>IFERROR(HLOOKUP("wins",[1]pl!$M:$M,pos!G43)/b!G43,)</f>
        <v>0.50145698720385157</v>
      </c>
      <c r="H43" s="14">
        <f>IFERROR(HLOOKUP("wins",[1]pl!$M:$M,pos!H43)/b!H43,)</f>
        <v>0.44897959183673469</v>
      </c>
      <c r="I43" s="14">
        <f>IFERROR(HLOOKUP("wins",[1]pl!$M:$M,pos!I43)/b!I43,)</f>
        <v>0.51851851851851849</v>
      </c>
      <c r="J43" s="14">
        <f>IFERROR(HLOOKUP("wins",[1]pl!$M:$M,pos!J43)/b!J43,)</f>
        <v>0.43050847457627117</v>
      </c>
      <c r="K43" s="14">
        <f>IFERROR(HLOOKUP("wins",[1]pl!$M:$M,pos!K43)/b!K43,)</f>
        <v>0.53321976149914818</v>
      </c>
      <c r="L43" s="14">
        <f>IFERROR(HLOOKUP("wins",[1]pl!$M:$M,pos!L43)/b!L43,)</f>
        <v>0.42657342657342656</v>
      </c>
      <c r="M43" s="14">
        <f>IFERROR(HLOOKUP("wins",[1]pl!$M:$M,pos!M43)/b!M43,)</f>
        <v>0.43333333333333335</v>
      </c>
      <c r="N43" s="14">
        <f>IFERROR(HLOOKUP("wins",[1]pl!$M:$M,pos!N43)/b!N43,)</f>
        <v>0.46004993757802748</v>
      </c>
      <c r="O43" s="14">
        <f>IFERROR(HLOOKUP("wins",[1]pl!$M:$M,pos!O43)/b!O43,)</f>
        <v>0.47445255474452552</v>
      </c>
      <c r="Q43" s="14">
        <f>IFERROR(HLOOKUP("wins",[1]pl!$M:$M,pos!Q43)/b!Q43,)</f>
        <v>0.44966442953020136</v>
      </c>
      <c r="R43" s="14">
        <f>IFERROR(HLOOKUP("wins",[1]pl!$M:$M,pos!R43)/b!R43,)</f>
        <v>0.46825396825396826</v>
      </c>
      <c r="S43" s="14">
        <f>IFERROR(HLOOKUP("wins",[1]pl!$M:$M,pos!S43)/b!S43,)</f>
        <v>0.44880546075085326</v>
      </c>
      <c r="T43" s="14">
        <f>IFERROR(HLOOKUP("wins",[1]pl!$M:$M,pos!T43)/b!T43,)</f>
        <v>0.49118118653126669</v>
      </c>
      <c r="U43" s="14">
        <f>IFERROR(HLOOKUP("wins",[1]pl!$M:$M,pos!U43)/b!U43,)</f>
        <v>0.51972872996300867</v>
      </c>
      <c r="V43" s="14">
        <f>IFERROR(HLOOKUP("wins",[1]pl!$M:$M,pos!V43)/b!V43,)</f>
        <v>0.47814685314685312</v>
      </c>
      <c r="W43" s="14">
        <f>IFERROR(HLOOKUP("wins",[1]pl!$M:$M,pos!W43)/b!W43,)</f>
        <v>0.46409173204586601</v>
      </c>
      <c r="X43" s="14">
        <f>IFERROR(HLOOKUP("wins",[1]pl!$M:$M,pos!X43)/b!X43,)</f>
        <v>0.44795405599425697</v>
      </c>
      <c r="Y43" s="14">
        <f>IFERROR(HLOOKUP("wins",[1]pl!$M:$M,pos!Y43)/b!Y43,)</f>
        <v>0.47267759562841533</v>
      </c>
      <c r="Z43" s="14">
        <f>IFERROR(HLOOKUP("wins",[1]pl!$M:$M,pos!Z43)/b!Z43,)</f>
        <v>0.47496423462088699</v>
      </c>
      <c r="AA43" s="14">
        <f>IFERROR(HLOOKUP("wins",[1]pl!$M:$M,pos!AA43)/b!AA43,)</f>
        <v>0.5263675073698002</v>
      </c>
      <c r="AB43" s="14">
        <f>IFERROR(HLOOKUP("wins",[1]pl!$M:$M,pos!AB43)/b!AB43,)</f>
        <v>0.49453910004368717</v>
      </c>
      <c r="AC43" s="14">
        <f>IFERROR(HLOOKUP("wins",[1]pl!$M:$M,pos!AC43)/b!AC43,)</f>
        <v>0.46778042959427207</v>
      </c>
      <c r="AD43" s="14">
        <f>IFERROR(HLOOKUP("wins",[1]pl!$M:$M,pos!AD43)/b!AD43,)</f>
        <v>0.48090413094310208</v>
      </c>
      <c r="AE43" s="14">
        <f>IFERROR(HLOOKUP("wins",[1]pl!$M:$M,pos!AE43)/b!AE43,)</f>
        <v>0.49822485207100592</v>
      </c>
    </row>
    <row r="44" spans="1:31" x14ac:dyDescent="0.25">
      <c r="A44" s="14">
        <f>IFERROR(HLOOKUP("wins",[1]pl!$M:$M,pos!A44)/b!A44,)</f>
        <v>0.45833333333333331</v>
      </c>
      <c r="B44" s="14">
        <f>IFERROR(HLOOKUP("wins",[1]pl!$M:$M,pos!B44)/b!B44,)</f>
        <v>0.4902874902874903</v>
      </c>
      <c r="C44" s="14">
        <f>IFERROR(HLOOKUP("wins",[1]pl!$M:$M,pos!C44)/b!C44,)</f>
        <v>0.54400000000000004</v>
      </c>
      <c r="D44" s="14">
        <f>IFERROR(HLOOKUP("wins",[1]pl!$M:$M,pos!D44)/b!D44,)</f>
        <v>0.5455761513472196</v>
      </c>
      <c r="E44" s="14">
        <f>IFERROR(HLOOKUP("wins",[1]pl!$M:$M,pos!E44)/b!E44,)</f>
        <v>0.49346771183277344</v>
      </c>
      <c r="F44" s="14">
        <f>IFERROR(HLOOKUP("wins",[1]pl!$M:$M,pos!F44)/b!F44,)</f>
        <v>0.47075854082223512</v>
      </c>
      <c r="G44" s="14">
        <f>IFERROR(HLOOKUP("wins",[1]pl!$M:$M,pos!G44)/b!G44,)</f>
        <v>0.43947496353913468</v>
      </c>
      <c r="H44" s="14">
        <f>IFERROR(HLOOKUP("wins",[1]pl!$M:$M,pos!H44)/b!H44,)</f>
        <v>0.47507929315813319</v>
      </c>
      <c r="I44" s="14">
        <f>IFERROR(HLOOKUP("wins",[1]pl!$M:$M,pos!I44)/b!I44,)</f>
        <v>0.48601398601398599</v>
      </c>
      <c r="J44" s="14">
        <f>IFERROR(HLOOKUP("wins",[1]pl!$M:$M,pos!J44)/b!J44,)</f>
        <v>0.48456618464961065</v>
      </c>
      <c r="K44" s="14">
        <f>IFERROR(HLOOKUP("wins",[1]pl!$M:$M,pos!K44)/b!K44,)</f>
        <v>0.47457627118644069</v>
      </c>
      <c r="L44" s="14">
        <f>IFERROR(HLOOKUP("wins",[1]pl!$M:$M,pos!L44)/b!L44,)</f>
        <v>0.47422569928196334</v>
      </c>
      <c r="M44" s="14">
        <f>IFERROR(HLOOKUP("wins",[1]pl!$M:$M,pos!M44)/b!M44,)</f>
        <v>0.46103896103896103</v>
      </c>
      <c r="N44" s="14">
        <f>IFERROR(HLOOKUP("wins",[1]pl!$M:$M,pos!N44)/b!N44,)</f>
        <v>0.47121044885945546</v>
      </c>
      <c r="O44" s="14">
        <f>IFERROR(HLOOKUP("wins",[1]pl!$M:$M,pos!O44)/b!O44,)</f>
        <v>0.46891464699683877</v>
      </c>
      <c r="Q44" s="14">
        <f>IFERROR(HLOOKUP("wins",[1]pl!$M:$M,pos!Q44)/b!Q44,)</f>
        <v>0.49080735411670662</v>
      </c>
      <c r="R44" s="14">
        <f>IFERROR(HLOOKUP("wins",[1]pl!$M:$M,pos!R44)/b!R44,)</f>
        <v>0.48007471980074717</v>
      </c>
      <c r="S44" s="14">
        <f>IFERROR(HLOOKUP("wins",[1]pl!$M:$M,pos!S44)/b!S44,)</f>
        <v>0.42940490081680283</v>
      </c>
      <c r="T44" s="14">
        <f>IFERROR(HLOOKUP("wins",[1]pl!$M:$M,pos!T44)/b!T44,)</f>
        <v>0.43281653746770027</v>
      </c>
      <c r="U44" s="14">
        <f>IFERROR(HLOOKUP("wins",[1]pl!$M:$M,pos!U44)/b!U44,)</f>
        <v>0.44104803493449779</v>
      </c>
      <c r="V44" s="14">
        <f>IFERROR(HLOOKUP("wins",[1]pl!$M:$M,pos!V44)/b!V44,)</f>
        <v>0.45991561181434598</v>
      </c>
      <c r="W44" s="14">
        <f>IFERROR(HLOOKUP("wins",[1]pl!$M:$M,pos!W44)/b!W44,)</f>
        <v>0.49844430616054758</v>
      </c>
      <c r="X44" s="14">
        <f>IFERROR(HLOOKUP("wins",[1]pl!$M:$M,pos!X44)/b!X44,)</f>
        <v>0.49953462907199564</v>
      </c>
      <c r="Y44" s="14">
        <f>IFERROR(HLOOKUP("wins",[1]pl!$M:$M,pos!Y44)/b!Y44,)</f>
        <v>0.46856686201385189</v>
      </c>
      <c r="Z44" s="14">
        <f>IFERROR(HLOOKUP("wins",[1]pl!$M:$M,pos!Z44)/b!Z44,)</f>
        <v>0.453091684434968</v>
      </c>
      <c r="AA44" s="14">
        <f>IFERROR(HLOOKUP("wins",[1]pl!$M:$M,pos!AA44)/b!AA44,)</f>
        <v>0.49878345498783455</v>
      </c>
      <c r="AB44" s="14">
        <f>IFERROR(HLOOKUP("wins",[1]pl!$M:$M,pos!AB44)/b!AB44,)</f>
        <v>0.49445100354191263</v>
      </c>
      <c r="AC44" s="14">
        <f>IFERROR(HLOOKUP("wins",[1]pl!$M:$M,pos!AC44)/b!AC44,)</f>
        <v>0.45142524723676558</v>
      </c>
      <c r="AD44" s="14">
        <f>IFERROR(HLOOKUP("wins",[1]pl!$M:$M,pos!AD44)/b!AD44,)</f>
        <v>0.4645441389290883</v>
      </c>
      <c r="AE44" s="14">
        <f>IFERROR(HLOOKUP("wins",[1]pl!$M:$M,pos!AE44)/b!AE44,)</f>
        <v>0.51904761904761909</v>
      </c>
    </row>
    <row r="45" spans="1:31" x14ac:dyDescent="0.25">
      <c r="A45" s="14">
        <f>IFERROR(HLOOKUP("wins",[1]pl!$M:$M,pos!A45)/b!A45,)</f>
        <v>0.52237591537835637</v>
      </c>
      <c r="B45" s="14">
        <f>IFERROR(HLOOKUP("wins",[1]pl!$M:$M,pos!B45)/b!B45,)</f>
        <v>0.46920088790233072</v>
      </c>
      <c r="C45" s="14">
        <f>IFERROR(HLOOKUP("wins",[1]pl!$M:$M,pos!C45)/b!C45,)</f>
        <v>0.49806451612903224</v>
      </c>
      <c r="D45" s="14">
        <f>IFERROR(HLOOKUP("wins",[1]pl!$M:$M,pos!D45)/b!D45,)</f>
        <v>0.45289148797920725</v>
      </c>
      <c r="E45" s="14">
        <f>IFERROR(HLOOKUP("wins",[1]pl!$M:$M,pos!E45)/b!E45,)</f>
        <v>0.50620031796502385</v>
      </c>
      <c r="F45" s="14">
        <f>IFERROR(HLOOKUP("wins",[1]pl!$M:$M,pos!F45)/b!F45,)</f>
        <v>0.5455761513472196</v>
      </c>
      <c r="G45" s="14">
        <f>IFERROR(HLOOKUP("wins",[1]pl!$M:$M,pos!G45)/b!G45,)</f>
        <v>0.46572934973637964</v>
      </c>
      <c r="H45" s="14">
        <f>IFERROR(HLOOKUP("wins",[1]pl!$M:$M,pos!H45)/b!H45,)</f>
        <v>0.46704741183936183</v>
      </c>
      <c r="I45" s="14">
        <f>IFERROR(HLOOKUP("wins",[1]pl!$M:$M,pos!I45)/b!I45,)</f>
        <v>0.47651006711409394</v>
      </c>
      <c r="J45" s="14">
        <f>IFERROR(HLOOKUP("wins",[1]pl!$M:$M,pos!J45)/b!J45,)</f>
        <v>0.466421195869687</v>
      </c>
      <c r="K45" s="14">
        <f>IFERROR(HLOOKUP("wins",[1]pl!$M:$M,pos!K45)/b!K45,)</f>
        <v>0.49171047310958349</v>
      </c>
      <c r="L45" s="14">
        <f>IFERROR(HLOOKUP("wins",[1]pl!$M:$M,pos!L45)/b!L45,)</f>
        <v>0.46769057876006742</v>
      </c>
      <c r="M45" s="14">
        <f>IFERROR(HLOOKUP("wins",[1]pl!$M:$M,pos!M45)/b!M45,)</f>
        <v>0.49907270029673589</v>
      </c>
      <c r="N45" s="14">
        <f>IFERROR(HLOOKUP("wins",[1]pl!$M:$M,pos!N45)/b!N45,)</f>
        <v>0.48519637462235649</v>
      </c>
      <c r="O45" s="14">
        <f>IFERROR(HLOOKUP("wins",[1]pl!$M:$M,pos!O45)/b!O45,)</f>
        <v>0.49631354287931706</v>
      </c>
      <c r="Q45" s="14">
        <f>IFERROR(HLOOKUP("wins",[1]pl!$M:$M,pos!Q45)/b!Q45,)</f>
        <v>0.4731182795698925</v>
      </c>
      <c r="R45" s="14">
        <f>IFERROR(HLOOKUP("wins",[1]pl!$M:$M,pos!R45)/b!R45,)</f>
        <v>0.49700754618787407</v>
      </c>
      <c r="S45" s="14">
        <f>IFERROR(HLOOKUP("wins",[1]pl!$M:$M,pos!S45)/b!S45,)</f>
        <v>0.45511811023622045</v>
      </c>
      <c r="T45" s="14">
        <f>IFERROR(HLOOKUP("wins",[1]pl!$M:$M,pos!T45)/b!T45,)</f>
        <v>0.52894848871860367</v>
      </c>
      <c r="U45" s="14">
        <f>IFERROR(HLOOKUP("wins",[1]pl!$M:$M,pos!U45)/b!U45,)</f>
        <v>0.43101343101343104</v>
      </c>
      <c r="V45" s="14">
        <f>IFERROR(HLOOKUP("wins",[1]pl!$M:$M,pos!V45)/b!V45,)</f>
        <v>0.48853722864678434</v>
      </c>
      <c r="W45" s="14">
        <f>IFERROR(HLOOKUP("wins",[1]pl!$M:$M,pos!W45)/b!W45,)</f>
        <v>0.51300397501419648</v>
      </c>
      <c r="X45" s="14">
        <f>IFERROR(HLOOKUP("wins",[1]pl!$M:$M,pos!X45)/b!X45,)</f>
        <v>0.47471848090086111</v>
      </c>
      <c r="Y45" s="14">
        <f>IFERROR(HLOOKUP("wins",[1]pl!$M:$M,pos!Y45)/b!Y45,)</f>
        <v>0.48869828101381518</v>
      </c>
      <c r="Z45" s="14">
        <f>IFERROR(HLOOKUP("wins",[1]pl!$M:$M,pos!Z45)/b!Z45,)</f>
        <v>0.48473837209302323</v>
      </c>
      <c r="AA45" s="14">
        <f>IFERROR(HLOOKUP("wins",[1]pl!$M:$M,pos!AA45)/b!AA45,)</f>
        <v>0.51226782847970653</v>
      </c>
      <c r="AB45" s="14">
        <f>IFERROR(HLOOKUP("wins",[1]pl!$M:$M,pos!AB45)/b!AB45,)</f>
        <v>0.5</v>
      </c>
      <c r="AC45" s="14">
        <f>IFERROR(HLOOKUP("wins",[1]pl!$M:$M,pos!AC45)/b!AC45,)</f>
        <v>0.49740000000000001</v>
      </c>
      <c r="AD45" s="14">
        <f>IFERROR(HLOOKUP("wins",[1]pl!$M:$M,pos!AD45)/b!AD45,)</f>
        <v>0.47068403908794787</v>
      </c>
      <c r="AE45" s="14">
        <f>IFERROR(HLOOKUP("wins",[1]pl!$M:$M,pos!AE45)/b!AE45,)</f>
        <v>0.51106639839034207</v>
      </c>
    </row>
    <row r="46" spans="1:31" x14ac:dyDescent="0.25">
      <c r="A46" s="14">
        <f>IFERROR(HLOOKUP("wins",[1]pl!$M:$M,pos!A46)/b!A46,)</f>
        <v>0.48694316436251922</v>
      </c>
      <c r="B46" s="14">
        <f>IFERROR(HLOOKUP("wins",[1]pl!$M:$M,pos!B46)/b!B46,)</f>
        <v>0.49833955998339557</v>
      </c>
      <c r="C46" s="14">
        <f>IFERROR(HLOOKUP("wins",[1]pl!$M:$M,pos!C46)/b!C46,)</f>
        <v>0.48733804475853948</v>
      </c>
      <c r="D46" s="14">
        <f>IFERROR(HLOOKUP("wins",[1]pl!$M:$M,pos!D46)/b!D46,)</f>
        <v>0.4548611111111111</v>
      </c>
      <c r="E46" s="14">
        <f>IFERROR(HLOOKUP("wins",[1]pl!$M:$M,pos!E46)/b!E46,)</f>
        <v>0.5455761513472196</v>
      </c>
      <c r="F46" s="14">
        <f>IFERROR(HLOOKUP("wins",[1]pl!$M:$M,pos!F46)/b!F46,)</f>
        <v>0.47121044885945546</v>
      </c>
      <c r="G46" s="14">
        <f>IFERROR(HLOOKUP("wins",[1]pl!$M:$M,pos!G46)/b!G46,)</f>
        <v>0.45699481865284974</v>
      </c>
      <c r="H46" s="14">
        <f>IFERROR(HLOOKUP("wins",[1]pl!$M:$M,pos!H46)/b!H46,)</f>
        <v>0.50444049733570162</v>
      </c>
      <c r="I46" s="14">
        <f>IFERROR(HLOOKUP("wins",[1]pl!$M:$M,pos!I46)/b!I46,)</f>
        <v>0.49125168236877526</v>
      </c>
      <c r="J46" s="14">
        <f>IFERROR(HLOOKUP("wins",[1]pl!$M:$M,pos!J46)/b!J46,)</f>
        <v>0.48569023569023567</v>
      </c>
      <c r="K46" s="14">
        <f>IFERROR(HLOOKUP("wins",[1]pl!$M:$M,pos!K46)/b!K46,)</f>
        <v>0.50926243567753005</v>
      </c>
      <c r="L46" s="14">
        <f>IFERROR(HLOOKUP("wins",[1]pl!$M:$M,pos!L46)/b!L46,)</f>
        <v>0.48899755501222492</v>
      </c>
      <c r="M46" s="14">
        <f>IFERROR(HLOOKUP("wins",[1]pl!$M:$M,pos!M46)/b!M46,)</f>
        <v>0.50751173708920183</v>
      </c>
      <c r="N46" s="14">
        <f>IFERROR(HLOOKUP("wins",[1]pl!$M:$M,pos!N46)/b!N46,)</f>
        <v>0.46790123456790123</v>
      </c>
      <c r="O46" s="14">
        <f>IFERROR(HLOOKUP("wins",[1]pl!$M:$M,pos!O46)/b!O46,)</f>
        <v>0.4599406528189911</v>
      </c>
      <c r="Q46" s="14">
        <f>IFERROR(HLOOKUP("wins",[1]pl!$M:$M,pos!Q46)/b!Q46,)</f>
        <v>0.49669966996699672</v>
      </c>
      <c r="R46" s="14">
        <f>IFERROR(HLOOKUP("wins",[1]pl!$M:$M,pos!R46)/b!R46,)</f>
        <v>0.46776406035665297</v>
      </c>
      <c r="S46" s="14">
        <f>IFERROR(HLOOKUP("wins",[1]pl!$M:$M,pos!S46)/b!S46,)</f>
        <v>0.49819547764601901</v>
      </c>
      <c r="T46" s="14">
        <f>IFERROR(HLOOKUP("wins",[1]pl!$M:$M,pos!T46)/b!T46,)</f>
        <v>0.51033803741384964</v>
      </c>
      <c r="U46" s="14">
        <f>IFERROR(HLOOKUP("wins",[1]pl!$M:$M,pos!U46)/b!U46,)</f>
        <v>0.49058425881216805</v>
      </c>
      <c r="V46" s="14">
        <f>IFERROR(HLOOKUP("wins",[1]pl!$M:$M,pos!V46)/b!V46,)</f>
        <v>0.50312109862671661</v>
      </c>
      <c r="W46" s="14">
        <f>IFERROR(HLOOKUP("wins",[1]pl!$M:$M,pos!W46)/b!W46,)</f>
        <v>0.46556122448979592</v>
      </c>
      <c r="X46" s="14">
        <f>IFERROR(HLOOKUP("wins",[1]pl!$M:$M,pos!X46)/b!X46,)</f>
        <v>0.47763958719237892</v>
      </c>
      <c r="Y46" s="14">
        <f>IFERROR(HLOOKUP("wins",[1]pl!$M:$M,pos!Y46)/b!Y46,)</f>
        <v>0.47372828134812645</v>
      </c>
      <c r="Z46" s="14">
        <f>IFERROR(HLOOKUP("wins",[1]pl!$M:$M,pos!Z46)/b!Z46,)</f>
        <v>0.4826572604350382</v>
      </c>
      <c r="AA46" s="14">
        <f>IFERROR(HLOOKUP("wins",[1]pl!$M:$M,pos!AA46)/b!AA46,)</f>
        <v>0.48923747276688451</v>
      </c>
      <c r="AB46" s="14">
        <f>IFERROR(HLOOKUP("wins",[1]pl!$M:$M,pos!AB46)/b!AB46,)</f>
        <v>0.47017766497461927</v>
      </c>
      <c r="AC46" s="14">
        <f>IFERROR(HLOOKUP("wins",[1]pl!$M:$M,pos!AC46)/b!AC46,)</f>
        <v>0.48122270742358081</v>
      </c>
      <c r="AD46" s="14">
        <f>IFERROR(HLOOKUP("wins",[1]pl!$M:$M,pos!AD46)/b!AD46,)</f>
        <v>0.4885057471264368</v>
      </c>
      <c r="AE46" s="14">
        <f>IFERROR(HLOOKUP("wins",[1]pl!$M:$M,pos!AE46)/b!AE46,)</f>
        <v>0.470873786407767</v>
      </c>
    </row>
    <row r="47" spans="1:31" x14ac:dyDescent="0.25">
      <c r="A47" s="14">
        <f>IFERROR(HLOOKUP("wins",[1]pl!$M:$M,pos!A47)/b!A47,)</f>
        <v>0.45927152317880793</v>
      </c>
      <c r="B47" s="14">
        <f>IFERROR(HLOOKUP("wins",[1]pl!$M:$M,pos!B47)/b!B47,)</f>
        <v>0.55000000000000004</v>
      </c>
      <c r="C47" s="14">
        <f>IFERROR(HLOOKUP("wins",[1]pl!$M:$M,pos!C47)/b!C47,)</f>
        <v>0.45238095238095238</v>
      </c>
      <c r="D47" s="14">
        <f>IFERROR(HLOOKUP("wins",[1]pl!$M:$M,pos!D47)/b!D47,)</f>
        <v>0.47727272727272729</v>
      </c>
      <c r="E47" s="14">
        <f>IFERROR(HLOOKUP("wins",[1]pl!$M:$M,pos!E47)/b!E47,)</f>
        <v>0.48292170257488176</v>
      </c>
      <c r="F47" s="14">
        <f>IFERROR(HLOOKUP("wins",[1]pl!$M:$M,pos!F47)/b!F47,)</f>
        <v>0.44641275465013286</v>
      </c>
      <c r="G47" s="14">
        <f>IFERROR(HLOOKUP("wins",[1]pl!$M:$M,pos!G47)/b!G47,)</f>
        <v>0.44595076703531927</v>
      </c>
      <c r="H47" s="14">
        <f>IFERROR(HLOOKUP("wins",[1]pl!$M:$M,pos!H47)/b!H47,)</f>
        <v>0.40875912408759124</v>
      </c>
      <c r="I47" s="14">
        <f>IFERROR(HLOOKUP("wins",[1]pl!$M:$M,pos!I47)/b!I47,)</f>
        <v>0.50807999999999998</v>
      </c>
      <c r="J47" s="14">
        <f>IFERROR(HLOOKUP("wins",[1]pl!$M:$M,pos!J47)/b!J47,)</f>
        <v>0</v>
      </c>
      <c r="K47" s="14">
        <f>IFERROR(HLOOKUP("wins",[1]pl!$M:$M,pos!K47)/b!K47,)</f>
        <v>0.46656346749226008</v>
      </c>
      <c r="L47" s="14">
        <f>IFERROR(HLOOKUP("wins",[1]pl!$M:$M,pos!L47)/b!L47,)</f>
        <v>0.46237413884472706</v>
      </c>
      <c r="M47" s="14">
        <f>IFERROR(HLOOKUP("wins",[1]pl!$M:$M,pos!M47)/b!M47,)</f>
        <v>0.4476956839795172</v>
      </c>
      <c r="N47" s="14">
        <f>IFERROR(HLOOKUP("wins",[1]pl!$M:$M,pos!N47)/b!N47,)</f>
        <v>0.5455761513472196</v>
      </c>
      <c r="O47" s="14">
        <f>IFERROR(HLOOKUP("wins",[1]pl!$M:$M,pos!O47)/b!O47,)</f>
        <v>0.48540991199629457</v>
      </c>
      <c r="Q47" s="14">
        <f>IFERROR(HLOOKUP("wins",[1]pl!$M:$M,pos!Q47)/b!Q47,)</f>
        <v>0.45793542519326969</v>
      </c>
      <c r="R47" s="14">
        <f>IFERROR(HLOOKUP("wins",[1]pl!$M:$M,pos!R47)/b!R47,)</f>
        <v>0.25</v>
      </c>
      <c r="S47" s="14">
        <f>IFERROR(HLOOKUP("wins",[1]pl!$M:$M,pos!S47)/b!S47,)</f>
        <v>0.49046321525885561</v>
      </c>
      <c r="T47" s="14">
        <f>IFERROR(HLOOKUP("wins",[1]pl!$M:$M,pos!T47)/b!T47,)</f>
        <v>0.48816568047337278</v>
      </c>
      <c r="U47" s="14">
        <f>IFERROR(HLOOKUP("wins",[1]pl!$M:$M,pos!U47)/b!U47,)</f>
        <v>0.45353982300884954</v>
      </c>
      <c r="V47" s="14">
        <f>IFERROR(HLOOKUP("wins",[1]pl!$M:$M,pos!V47)/b!V47,)</f>
        <v>0.47058823529411764</v>
      </c>
      <c r="W47" s="14">
        <f>IFERROR(HLOOKUP("wins",[1]pl!$M:$M,pos!W47)/b!W47,)</f>
        <v>0.51808406647116323</v>
      </c>
      <c r="X47" s="14">
        <f>IFERROR(HLOOKUP("wins",[1]pl!$M:$M,pos!X47)/b!X47,)</f>
        <v>0.49579831932773111</v>
      </c>
      <c r="Y47" s="14">
        <f>IFERROR(HLOOKUP("wins",[1]pl!$M:$M,pos!Y47)/b!Y47,)</f>
        <v>0.41408450704225352</v>
      </c>
      <c r="Z47" s="14">
        <f>IFERROR(HLOOKUP("wins",[1]pl!$M:$M,pos!Z47)/b!Z47,)</f>
        <v>0.45454545454545453</v>
      </c>
      <c r="AA47" s="14">
        <f>IFERROR(HLOOKUP("wins",[1]pl!$M:$M,pos!AA47)/b!AA47,)</f>
        <v>0.45033670033670031</v>
      </c>
      <c r="AB47" s="14">
        <f>IFERROR(HLOOKUP("wins",[1]pl!$M:$M,pos!AB47)/b!AB47,)</f>
        <v>0.4822792808317537</v>
      </c>
      <c r="AC47" s="14">
        <f>IFERROR(HLOOKUP("wins",[1]pl!$M:$M,pos!AC47)/b!AC47,)</f>
        <v>0.49778325123152711</v>
      </c>
      <c r="AD47" s="14">
        <f>IFERROR(HLOOKUP("wins",[1]pl!$M:$M,pos!AD47)/b!AD47,)</f>
        <v>0.51249999999999996</v>
      </c>
      <c r="AE47" s="14">
        <f>IFERROR(HLOOKUP("wins",[1]pl!$M:$M,pos!AE47)/b!AE47,)</f>
        <v>0.41984732824427479</v>
      </c>
    </row>
    <row r="48" spans="1:31" x14ac:dyDescent="0.25">
      <c r="A48" s="14">
        <f>IFERROR(HLOOKUP("wins",[1]pl!$M:$M,pos!A48)/b!A48,)</f>
        <v>0.43829787234042555</v>
      </c>
      <c r="B48" s="14">
        <f>IFERROR(HLOOKUP("wins",[1]pl!$M:$M,pos!B48)/b!B48,)</f>
        <v>0.46931216931216929</v>
      </c>
      <c r="C48" s="14">
        <f>IFERROR(HLOOKUP("wins",[1]pl!$M:$M,pos!C48)/b!C48,)</f>
        <v>0.45898305084745761</v>
      </c>
      <c r="D48" s="14">
        <f>IFERROR(HLOOKUP("wins",[1]pl!$M:$M,pos!D48)/b!D48,)</f>
        <v>0.5455761513472196</v>
      </c>
      <c r="E48" s="14">
        <f>IFERROR(HLOOKUP("wins",[1]pl!$M:$M,pos!E48)/b!E48,)</f>
        <v>0.51666666666666672</v>
      </c>
      <c r="F48" s="14">
        <f>IFERROR(HLOOKUP("wins",[1]pl!$M:$M,pos!F48)/b!F48,)</f>
        <v>0.47676161919040477</v>
      </c>
      <c r="G48" s="14">
        <f>IFERROR(HLOOKUP("wins",[1]pl!$M:$M,pos!G48)/b!G48,)</f>
        <v>0.46406570841889117</v>
      </c>
      <c r="H48" s="14">
        <f>IFERROR(HLOOKUP("wins",[1]pl!$M:$M,pos!H48)/b!H48,)</f>
        <v>0.47828434775900641</v>
      </c>
      <c r="I48" s="14">
        <f>IFERROR(HLOOKUP("wins",[1]pl!$M:$M,pos!I48)/b!I48,)</f>
        <v>0.4779887121600821</v>
      </c>
      <c r="J48" s="14">
        <f>IFERROR(HLOOKUP("wins",[1]pl!$M:$M,pos!J48)/b!J48,)</f>
        <v>0.49452652530046698</v>
      </c>
      <c r="K48" s="14">
        <f>IFERROR(HLOOKUP("wins",[1]pl!$M:$M,pos!K48)/b!K48,)</f>
        <v>0.47278452541610438</v>
      </c>
      <c r="L48" s="14">
        <f>IFERROR(HLOOKUP("wins",[1]pl!$M:$M,pos!L48)/b!L48,)</f>
        <v>0.47583643122676578</v>
      </c>
      <c r="M48" s="14">
        <f>IFERROR(HLOOKUP("wins",[1]pl!$M:$M,pos!M48)/b!M48,)</f>
        <v>0.48188405797101447</v>
      </c>
      <c r="N48" s="14">
        <f>IFERROR(HLOOKUP("wins",[1]pl!$M:$M,pos!N48)/b!N48,)</f>
        <v>0.44554455445544555</v>
      </c>
      <c r="O48" s="14">
        <f>IFERROR(HLOOKUP("wins",[1]pl!$M:$M,pos!O48)/b!O48,)</f>
        <v>0.45875420875420875</v>
      </c>
      <c r="Q48" s="14">
        <f>IFERROR(HLOOKUP("wins",[1]pl!$M:$M,pos!Q48)/b!Q48,)</f>
        <v>0.43862392494136043</v>
      </c>
      <c r="R48" s="14">
        <f>IFERROR(HLOOKUP("wins",[1]pl!$M:$M,pos!R48)/b!R48,)</f>
        <v>0</v>
      </c>
      <c r="S48" s="14">
        <f>IFERROR(HLOOKUP("wins",[1]pl!$M:$M,pos!S48)/b!S48,)</f>
        <v>0.43925233644859812</v>
      </c>
      <c r="T48" s="14">
        <f>IFERROR(HLOOKUP("wins",[1]pl!$M:$M,pos!T48)/b!T48,)</f>
        <v>0.47944006999125111</v>
      </c>
      <c r="U48" s="14">
        <f>IFERROR(HLOOKUP("wins",[1]pl!$M:$M,pos!U48)/b!U48,)</f>
        <v>0.47629796839729122</v>
      </c>
      <c r="V48" s="14">
        <f>IFERROR(HLOOKUP("wins",[1]pl!$M:$M,pos!V48)/b!V48,)</f>
        <v>0.48317356720375282</v>
      </c>
      <c r="W48" s="14">
        <f>IFERROR(HLOOKUP("wins",[1]pl!$M:$M,pos!W48)/b!W48,)</f>
        <v>0.48307994114762137</v>
      </c>
      <c r="X48" s="14">
        <f>IFERROR(HLOOKUP("wins",[1]pl!$M:$M,pos!X48)/b!X48,)</f>
        <v>0.49622256865331577</v>
      </c>
      <c r="Y48" s="14">
        <f>IFERROR(HLOOKUP("wins",[1]pl!$M:$M,pos!Y48)/b!Y48,)</f>
        <v>0.46277140993383653</v>
      </c>
      <c r="Z48" s="14">
        <f>IFERROR(HLOOKUP("wins",[1]pl!$M:$M,pos!Z48)/b!Z48,)</f>
        <v>0.48055987558320373</v>
      </c>
      <c r="AA48" s="14">
        <f>IFERROR(HLOOKUP("wins",[1]pl!$M:$M,pos!AA48)/b!AA48,)</f>
        <v>0.46753246753246752</v>
      </c>
      <c r="AB48" s="14">
        <f>IFERROR(HLOOKUP("wins",[1]pl!$M:$M,pos!AB48)/b!AB48,)</f>
        <v>0.45545545545545546</v>
      </c>
      <c r="AC48" s="14">
        <f>IFERROR(HLOOKUP("wins",[1]pl!$M:$M,pos!AC48)/b!AC48,)</f>
        <v>0.51354548680941681</v>
      </c>
      <c r="AD48" s="14">
        <f>IFERROR(HLOOKUP("wins",[1]pl!$M:$M,pos!AD48)/b!AD48,)</f>
        <v>0</v>
      </c>
      <c r="AE48" s="14">
        <f>IFERROR(HLOOKUP("wins",[1]pl!$M:$M,pos!AE48)/b!AE48,)</f>
        <v>0.48813376483279397</v>
      </c>
    </row>
    <row r="49" spans="1:31" x14ac:dyDescent="0.25">
      <c r="A49" s="14">
        <f>IFERROR(HLOOKUP("wins",[1]pl!$M:$M,pos!A49)/b!A49,)</f>
        <v>0.46942800788954636</v>
      </c>
      <c r="B49" s="14">
        <f>IFERROR(HLOOKUP("wins",[1]pl!$M:$M,pos!B49)/b!B49,)</f>
        <v>0.47494922139471901</v>
      </c>
      <c r="C49" s="14">
        <f>IFERROR(HLOOKUP("wins",[1]pl!$M:$M,pos!C49)/b!C49,)</f>
        <v>0.54395604395604391</v>
      </c>
      <c r="D49" s="14">
        <f>IFERROR(HLOOKUP("wins",[1]pl!$M:$M,pos!D49)/b!D49,)</f>
        <v>0.47363374880153403</v>
      </c>
      <c r="E49" s="14">
        <f>IFERROR(HLOOKUP("wins",[1]pl!$M:$M,pos!E49)/b!E49,)</f>
        <v>0.4513888888888889</v>
      </c>
      <c r="F49" s="14">
        <f>IFERROR(HLOOKUP("wins",[1]pl!$M:$M,pos!F49)/b!F49,)</f>
        <v>0.4541935483870968</v>
      </c>
      <c r="G49" s="14">
        <f>IFERROR(HLOOKUP("wins",[1]pl!$M:$M,pos!G49)/b!G49,)</f>
        <v>0.5455761513472196</v>
      </c>
      <c r="H49" s="14">
        <f>IFERROR(HLOOKUP("wins",[1]pl!$M:$M,pos!H49)/b!H49,)</f>
        <v>0.43943358473141447</v>
      </c>
      <c r="I49" s="14">
        <f>IFERROR(HLOOKUP("wins",[1]pl!$M:$M,pos!I49)/b!I49,)</f>
        <v>0.43853211009174314</v>
      </c>
      <c r="J49" s="14">
        <f>IFERROR(HLOOKUP("wins",[1]pl!$M:$M,pos!J49)/b!J49,)</f>
        <v>0.46855914951368471</v>
      </c>
      <c r="K49" s="14">
        <f>IFERROR(HLOOKUP("wins",[1]pl!$M:$M,pos!K49)/b!K49,)</f>
        <v>0.46303030303030301</v>
      </c>
      <c r="L49" s="14">
        <f>IFERROR(HLOOKUP("wins",[1]pl!$M:$M,pos!L49)/b!L49,)</f>
        <v>0.45395348837209304</v>
      </c>
      <c r="M49" s="14">
        <f>IFERROR(HLOOKUP("wins",[1]pl!$M:$M,pos!M49)/b!M49,)</f>
        <v>0.51745608183233271</v>
      </c>
      <c r="N49" s="14">
        <f>IFERROR(HLOOKUP("wins",[1]pl!$M:$M,pos!N49)/b!N49,)</f>
        <v>0.48763474952441344</v>
      </c>
      <c r="O49" s="14">
        <f>IFERROR(HLOOKUP("wins",[1]pl!$M:$M,pos!O49)/b!O49,)</f>
        <v>0.47419354838709676</v>
      </c>
      <c r="Q49" s="14">
        <f>IFERROR(HLOOKUP("wins",[1]pl!$M:$M,pos!Q49)/b!Q49,)</f>
        <v>0.45937749401436551</v>
      </c>
      <c r="R49" s="14">
        <f>IFERROR(HLOOKUP("wins",[1]pl!$M:$M,pos!R49)/b!R49,)</f>
        <v>0.48782852218871176</v>
      </c>
      <c r="S49" s="14">
        <f>IFERROR(HLOOKUP("wins",[1]pl!$M:$M,pos!S49)/b!S49,)</f>
        <v>0.47291917415054163</v>
      </c>
      <c r="T49" s="14">
        <f>IFERROR(HLOOKUP("wins",[1]pl!$M:$M,pos!T49)/b!T49,)</f>
        <v>0.45252290242838444</v>
      </c>
      <c r="U49" s="14">
        <f>IFERROR(HLOOKUP("wins",[1]pl!$M:$M,pos!U49)/b!U49,)</f>
        <v>0.52217997465145749</v>
      </c>
      <c r="V49" s="14">
        <f>IFERROR(HLOOKUP("wins",[1]pl!$M:$M,pos!V49)/b!V49,)</f>
        <v>0.48147564244048557</v>
      </c>
      <c r="W49" s="14">
        <f>IFERROR(HLOOKUP("wins",[1]pl!$M:$M,pos!W49)/b!W49,)</f>
        <v>0.50492083868207105</v>
      </c>
      <c r="X49" s="14">
        <f>IFERROR(HLOOKUP("wins",[1]pl!$M:$M,pos!X49)/b!X49,)</f>
        <v>0.46946867565424266</v>
      </c>
      <c r="Y49" s="14">
        <f>IFERROR(HLOOKUP("wins",[1]pl!$M:$M,pos!Y49)/b!Y49,)</f>
        <v>0</v>
      </c>
      <c r="Z49" s="14">
        <f>IFERROR(HLOOKUP("wins",[1]pl!$M:$M,pos!Z49)/b!Z49,)</f>
        <v>0.51028342111863556</v>
      </c>
      <c r="AA49" s="14">
        <f>IFERROR(HLOOKUP("wins",[1]pl!$M:$M,pos!AA49)/b!AA49,)</f>
        <v>0.53636363636363638</v>
      </c>
      <c r="AB49" s="14">
        <f>IFERROR(HLOOKUP("wins",[1]pl!$M:$M,pos!AB49)/b!AB49,)</f>
        <v>0.44267114657706846</v>
      </c>
      <c r="AC49" s="14">
        <f>IFERROR(HLOOKUP("wins",[1]pl!$M:$M,pos!AC49)/b!AC49,)</f>
        <v>0.48076923076923078</v>
      </c>
      <c r="AD49" s="14">
        <f>IFERROR(HLOOKUP("wins",[1]pl!$M:$M,pos!AD49)/b!AD49,)</f>
        <v>0.46410256410256412</v>
      </c>
      <c r="AE49" s="14">
        <f>IFERROR(HLOOKUP("wins",[1]pl!$M:$M,pos!AE49)/b!AE49,)</f>
        <v>0.45670391061452514</v>
      </c>
    </row>
    <row r="50" spans="1:31" x14ac:dyDescent="0.25">
      <c r="A50" s="14">
        <f>IFERROR(HLOOKUP("wins",[1]pl!$M:$M,pos!A50)/b!A50,)</f>
        <v>0.51390568319226115</v>
      </c>
      <c r="B50" s="14">
        <f>IFERROR(HLOOKUP("wins",[1]pl!$M:$M,pos!B50)/b!B50,)</f>
        <v>0.48029633077340783</v>
      </c>
      <c r="C50" s="14">
        <f>IFERROR(HLOOKUP("wins",[1]pl!$M:$M,pos!C50)/b!C50,)</f>
        <v>0.52146881678647761</v>
      </c>
      <c r="D50" s="14">
        <f>IFERROR(HLOOKUP("wins",[1]pl!$M:$M,pos!D50)/b!D50,)</f>
        <v>0.52860948321790091</v>
      </c>
      <c r="E50" s="14">
        <f>IFERROR(HLOOKUP("wins",[1]pl!$M:$M,pos!E50)/b!E50,)</f>
        <v>0.46798716696889386</v>
      </c>
      <c r="F50" s="14">
        <f>IFERROR(HLOOKUP("wins",[1]pl!$M:$M,pos!F50)/b!F50,)</f>
        <v>0.5455761513472196</v>
      </c>
      <c r="G50" s="14">
        <f>IFERROR(HLOOKUP("wins",[1]pl!$M:$M,pos!G50)/b!G50,)</f>
        <v>0.47367149758454108</v>
      </c>
      <c r="H50" s="14">
        <f>IFERROR(HLOOKUP("wins",[1]pl!$M:$M,pos!H50)/b!H50,)</f>
        <v>0.46264266384280506</v>
      </c>
      <c r="I50" s="14">
        <f>IFERROR(HLOOKUP("wins",[1]pl!$M:$M,pos!I50)/b!I50,)</f>
        <v>0.47172220094472106</v>
      </c>
      <c r="J50" s="14">
        <f>IFERROR(HLOOKUP("wins",[1]pl!$M:$M,pos!J50)/b!J50,)</f>
        <v>0.46812791190173653</v>
      </c>
      <c r="K50" s="14">
        <f>IFERROR(HLOOKUP("wins",[1]pl!$M:$M,pos!K50)/b!K50,)</f>
        <v>0.49134317477674505</v>
      </c>
      <c r="L50" s="14">
        <f>IFERROR(HLOOKUP("wins",[1]pl!$M:$M,pos!L50)/b!L50,)</f>
        <v>0.49738081029109477</v>
      </c>
      <c r="M50" s="14">
        <f>IFERROR(HLOOKUP("wins",[1]pl!$M:$M,pos!M50)/b!M50,)</f>
        <v>0.4837534745519026</v>
      </c>
      <c r="N50" s="14">
        <f>IFERROR(HLOOKUP("wins",[1]pl!$M:$M,pos!N50)/b!N50,)</f>
        <v>0.51984446232233839</v>
      </c>
      <c r="O50" s="14">
        <f>IFERROR(HLOOKUP("wins",[1]pl!$M:$M,pos!O50)/b!O50,)</f>
        <v>0.53734607906675302</v>
      </c>
      <c r="Q50" s="14">
        <f>IFERROR(HLOOKUP("wins",[1]pl!$M:$M,pos!Q50)/b!Q50,)</f>
        <v>0.46855828220858897</v>
      </c>
      <c r="R50" s="14">
        <f>IFERROR(HLOOKUP("wins",[1]pl!$M:$M,pos!R50)/b!R50,)</f>
        <v>0.49281901372648701</v>
      </c>
      <c r="S50" s="14">
        <f>IFERROR(HLOOKUP("wins",[1]pl!$M:$M,pos!S50)/b!S50,)</f>
        <v>0.45916515426497279</v>
      </c>
      <c r="T50" s="14">
        <f>IFERROR(HLOOKUP("wins",[1]pl!$M:$M,pos!T50)/b!T50,)</f>
        <v>0.43955488113302982</v>
      </c>
      <c r="U50" s="14">
        <f>IFERROR(HLOOKUP("wins",[1]pl!$M:$M,pos!U50)/b!U50,)</f>
        <v>0.46596858638743455</v>
      </c>
      <c r="V50" s="14">
        <f>IFERROR(HLOOKUP("wins",[1]pl!$M:$M,pos!V50)/b!V50,)</f>
        <v>0.51223241590214064</v>
      </c>
      <c r="W50" s="14">
        <f>IFERROR(HLOOKUP("wins",[1]pl!$M:$M,pos!W50)/b!W50,)</f>
        <v>0.51910032131381645</v>
      </c>
      <c r="X50" s="14">
        <f>IFERROR(HLOOKUP("wins",[1]pl!$M:$M,pos!X50)/b!X50,)</f>
        <v>0.48342315858239426</v>
      </c>
      <c r="Y50" s="14">
        <f>IFERROR(HLOOKUP("wins",[1]pl!$M:$M,pos!Y50)/b!Y50,)</f>
        <v>0.48419825872352096</v>
      </c>
      <c r="Z50" s="14">
        <f>IFERROR(HLOOKUP("wins",[1]pl!$M:$M,pos!Z50)/b!Z50,)</f>
        <v>0.48639012684264654</v>
      </c>
      <c r="AA50" s="14">
        <f>IFERROR(HLOOKUP("wins",[1]pl!$M:$M,pos!AA50)/b!AA50,)</f>
        <v>0.45282289249806651</v>
      </c>
      <c r="AB50" s="14">
        <f>IFERROR(HLOOKUP("wins",[1]pl!$M:$M,pos!AB50)/b!AB50,)</f>
        <v>0.51059505056151222</v>
      </c>
      <c r="AC50" s="14">
        <f>IFERROR(HLOOKUP("wins",[1]pl!$M:$M,pos!AC50)/b!AC50,)</f>
        <v>0.47225725094577553</v>
      </c>
      <c r="AD50" s="14">
        <f>IFERROR(HLOOKUP("wins",[1]pl!$M:$M,pos!AD50)/b!AD50,)</f>
        <v>0.46925329428989754</v>
      </c>
      <c r="AE50" s="14">
        <f>IFERROR(HLOOKUP("wins",[1]pl!$M:$M,pos!AE50)/b!AE50,)</f>
        <v>0.48694683221903851</v>
      </c>
    </row>
    <row r="51" spans="1:31" x14ac:dyDescent="0.25">
      <c r="A51" s="14">
        <f>IFERROR(HLOOKUP("wins",[1]pl!$M:$M,pos!A51)/b!A51,)</f>
        <v>0.46754385964912282</v>
      </c>
      <c r="B51" s="14">
        <f>IFERROR(HLOOKUP("wins",[1]pl!$M:$M,pos!B51)/b!B51,)</f>
        <v>0.47599768652400232</v>
      </c>
      <c r="C51" s="14">
        <f>IFERROR(HLOOKUP("wins",[1]pl!$M:$M,pos!C51)/b!C51,)</f>
        <v>0.46652267818574517</v>
      </c>
      <c r="D51" s="14">
        <f>IFERROR(HLOOKUP("wins",[1]pl!$M:$M,pos!D51)/b!D51,)</f>
        <v>0.46658259773013872</v>
      </c>
      <c r="E51" s="14">
        <f>IFERROR(HLOOKUP("wins",[1]pl!$M:$M,pos!E51)/b!E51,)</f>
        <v>0.49082774049217004</v>
      </c>
      <c r="F51" s="14">
        <f>IFERROR(HLOOKUP("wins",[1]pl!$M:$M,pos!F51)/b!F51,)</f>
        <v>0.47916666666666669</v>
      </c>
      <c r="G51" s="14">
        <f>IFERROR(HLOOKUP("wins",[1]pl!$M:$M,pos!G51)/b!G51,)</f>
        <v>0.5455761513472196</v>
      </c>
      <c r="H51" s="14">
        <f>IFERROR(HLOOKUP("wins",[1]pl!$M:$M,pos!H51)/b!H51,)</f>
        <v>0.47243022464261403</v>
      </c>
      <c r="I51" s="14">
        <f>IFERROR(HLOOKUP("wins",[1]pl!$M:$M,pos!I51)/b!I51,)</f>
        <v>0.44230769230769229</v>
      </c>
      <c r="J51" s="14">
        <f>IFERROR(HLOOKUP("wins",[1]pl!$M:$M,pos!J51)/b!J51,)</f>
        <v>0.4825090470446321</v>
      </c>
      <c r="K51" s="14">
        <f>IFERROR(HLOOKUP("wins",[1]pl!$M:$M,pos!K51)/b!K51,)</f>
        <v>0.49244791666666665</v>
      </c>
      <c r="L51" s="14">
        <f>IFERROR(HLOOKUP("wins",[1]pl!$M:$M,pos!L51)/b!L51,)</f>
        <v>0.4918345127925966</v>
      </c>
      <c r="M51" s="14">
        <f>IFERROR(HLOOKUP("wins",[1]pl!$M:$M,pos!M51)/b!M51,)</f>
        <v>0.50769502918804177</v>
      </c>
      <c r="N51" s="14">
        <f>IFERROR(HLOOKUP("wins",[1]pl!$M:$M,pos!N51)/b!N51,)</f>
        <v>0.55555555555555558</v>
      </c>
      <c r="O51" s="14">
        <f>IFERROR(HLOOKUP("wins",[1]pl!$M:$M,pos!O51)/b!O51,)</f>
        <v>0.49360341151385928</v>
      </c>
      <c r="Q51" s="14">
        <f>IFERROR(HLOOKUP("wins",[1]pl!$M:$M,pos!Q51)/b!Q51,)</f>
        <v>0.51455180442374859</v>
      </c>
      <c r="R51" s="14">
        <f>IFERROR(HLOOKUP("wins",[1]pl!$M:$M,pos!R51)/b!R51,)</f>
        <v>0.48777098387993328</v>
      </c>
      <c r="S51" s="14">
        <f>IFERROR(HLOOKUP("wins",[1]pl!$M:$M,pos!S51)/b!S51,)</f>
        <v>0.49610205527994328</v>
      </c>
      <c r="T51" s="14">
        <f>IFERROR(HLOOKUP("wins",[1]pl!$M:$M,pos!T51)/b!T51,)</f>
        <v>0.4770277935337493</v>
      </c>
      <c r="U51" s="14">
        <f>IFERROR(HLOOKUP("wins",[1]pl!$M:$M,pos!U51)/b!U51,)</f>
        <v>0.46052631578947367</v>
      </c>
      <c r="V51" s="14">
        <f>IFERROR(HLOOKUP("wins",[1]pl!$M:$M,pos!V51)/b!V51,)</f>
        <v>0.47543774319066145</v>
      </c>
      <c r="W51" s="14">
        <f>IFERROR(HLOOKUP("wins",[1]pl!$M:$M,pos!W51)/b!W51,)</f>
        <v>0.46326530612244898</v>
      </c>
      <c r="X51" s="14">
        <f>IFERROR(HLOOKUP("wins",[1]pl!$M:$M,pos!X51)/b!X51,)</f>
        <v>0.48491379310344829</v>
      </c>
      <c r="Y51" s="14">
        <f>IFERROR(HLOOKUP("wins",[1]pl!$M:$M,pos!Y51)/b!Y51,)</f>
        <v>0.46828143021914648</v>
      </c>
      <c r="Z51" s="14">
        <f>IFERROR(HLOOKUP("wins",[1]pl!$M:$M,pos!Z51)/b!Z51,)</f>
        <v>0.49788542868127644</v>
      </c>
      <c r="AA51" s="14">
        <f>IFERROR(HLOOKUP("wins",[1]pl!$M:$M,pos!AA51)/b!AA51,)</f>
        <v>0.46046511627906977</v>
      </c>
      <c r="AB51" s="14">
        <f>IFERROR(HLOOKUP("wins",[1]pl!$M:$M,pos!AB51)/b!AB51,)</f>
        <v>0.46673936750272627</v>
      </c>
      <c r="AC51" s="14">
        <f>IFERROR(HLOOKUP("wins",[1]pl!$M:$M,pos!AC51)/b!AC51,)</f>
        <v>0.50634802091112774</v>
      </c>
      <c r="AD51" s="14">
        <f>IFERROR(HLOOKUP("wins",[1]pl!$M:$M,pos!AD51)/b!AD51,)</f>
        <v>0.47214702949138054</v>
      </c>
      <c r="AE51" s="14">
        <f>IFERROR(HLOOKUP("wins",[1]pl!$M:$M,pos!AE51)/b!AE51,)</f>
        <v>0.51387676732414034</v>
      </c>
    </row>
    <row r="52" spans="1:31" x14ac:dyDescent="0.25">
      <c r="A52" s="14">
        <f>IFERROR(HLOOKUP("wins",[1]pl!$M:$M,pos!A52)/b!A52,)</f>
        <v>0.48303777949113341</v>
      </c>
      <c r="B52" s="14">
        <f>IFERROR(HLOOKUP("wins",[1]pl!$M:$M,pos!B52)/b!B52,)</f>
        <v>0.44166192373363689</v>
      </c>
      <c r="C52" s="14">
        <f>IFERROR(HLOOKUP("wins",[1]pl!$M:$M,pos!C52)/b!C52,)</f>
        <v>0.5455761513472196</v>
      </c>
      <c r="D52" s="14">
        <f>IFERROR(HLOOKUP("wins",[1]pl!$M:$M,pos!D52)/b!D52,)</f>
        <v>0.47085201793721976</v>
      </c>
      <c r="E52" s="14">
        <f>IFERROR(HLOOKUP("wins",[1]pl!$M:$M,pos!E52)/b!E52,)</f>
        <v>0.49717871948410869</v>
      </c>
      <c r="F52" s="14">
        <f>IFERROR(HLOOKUP("wins",[1]pl!$M:$M,pos!F52)/b!F52,)</f>
        <v>0.44422572178477693</v>
      </c>
      <c r="G52" s="14">
        <f>IFERROR(HLOOKUP("wins",[1]pl!$M:$M,pos!G52)/b!G52,)</f>
        <v>0.46407382992748847</v>
      </c>
      <c r="H52" s="14">
        <f>IFERROR(HLOOKUP("wins",[1]pl!$M:$M,pos!H52)/b!H52,)</f>
        <v>0.48117359413202931</v>
      </c>
      <c r="I52" s="14">
        <f>IFERROR(HLOOKUP("wins",[1]pl!$M:$M,pos!I52)/b!I52,)</f>
        <v>0.51566197967423077</v>
      </c>
      <c r="J52" s="14">
        <f>IFERROR(HLOOKUP("wins",[1]pl!$M:$M,pos!J52)/b!J52,)</f>
        <v>0.46622123236822571</v>
      </c>
      <c r="K52" s="14">
        <f>IFERROR(HLOOKUP("wins",[1]pl!$M:$M,pos!K52)/b!K52,)</f>
        <v>0.47292418772563177</v>
      </c>
      <c r="L52" s="14">
        <f>IFERROR(HLOOKUP("wins",[1]pl!$M:$M,pos!L52)/b!L52,)</f>
        <v>0.49887387387387389</v>
      </c>
      <c r="M52" s="14">
        <f>IFERROR(HLOOKUP("wins",[1]pl!$M:$M,pos!M52)/b!M52,)</f>
        <v>0.43917410714285715</v>
      </c>
      <c r="N52" s="14">
        <f>IFERROR(HLOOKUP("wins",[1]pl!$M:$M,pos!N52)/b!N52,)</f>
        <v>0.51158970615075738</v>
      </c>
      <c r="O52" s="14">
        <f>IFERROR(HLOOKUP("wins",[1]pl!$M:$M,pos!O52)/b!O52,)</f>
        <v>0.46776894097948934</v>
      </c>
      <c r="Q52" s="14">
        <f>IFERROR(HLOOKUP("wins",[1]pl!$M:$M,pos!Q52)/b!Q52,)</f>
        <v>0.46587215601300108</v>
      </c>
      <c r="R52" s="14">
        <f>IFERROR(HLOOKUP("wins",[1]pl!$M:$M,pos!R52)/b!R52,)</f>
        <v>0.45208333333333334</v>
      </c>
      <c r="S52" s="14">
        <f>IFERROR(HLOOKUP("wins",[1]pl!$M:$M,pos!S52)/b!S52,)</f>
        <v>0.42155816435432231</v>
      </c>
      <c r="T52" s="14">
        <f>IFERROR(HLOOKUP("wins",[1]pl!$M:$M,pos!T52)/b!T52,)</f>
        <v>0.49563318777292575</v>
      </c>
      <c r="U52" s="14">
        <f>IFERROR(HLOOKUP("wins",[1]pl!$M:$M,pos!U52)/b!U52,)</f>
        <v>0.47469673489018327</v>
      </c>
      <c r="V52" s="14">
        <f>IFERROR(HLOOKUP("wins",[1]pl!$M:$M,pos!V52)/b!V52,)</f>
        <v>0.47566909975669097</v>
      </c>
      <c r="W52" s="14">
        <f>IFERROR(HLOOKUP("wins",[1]pl!$M:$M,pos!W52)/b!W52,)</f>
        <v>0.51030548398969455</v>
      </c>
      <c r="X52" s="14">
        <f>IFERROR(HLOOKUP("wins",[1]pl!$M:$M,pos!X52)/b!X52,)</f>
        <v>0.51239451476793252</v>
      </c>
      <c r="Y52" s="14">
        <f>IFERROR(HLOOKUP("wins",[1]pl!$M:$M,pos!Y52)/b!Y52,)</f>
        <v>0.48894009216589862</v>
      </c>
      <c r="Z52" s="14">
        <f>IFERROR(HLOOKUP("wins",[1]pl!$M:$M,pos!Z52)/b!Z52,)</f>
        <v>0.50337078651685396</v>
      </c>
      <c r="AA52" s="14">
        <f>IFERROR(HLOOKUP("wins",[1]pl!$M:$M,pos!AA52)/b!AA52,)</f>
        <v>0.48572278405710884</v>
      </c>
      <c r="AB52" s="14">
        <f>IFERROR(HLOOKUP("wins",[1]pl!$M:$M,pos!AB52)/b!AB52,)</f>
        <v>0.48533724340175954</v>
      </c>
      <c r="AC52" s="14">
        <f>IFERROR(HLOOKUP("wins",[1]pl!$M:$M,pos!AC52)/b!AC52,)</f>
        <v>0.52128978916907809</v>
      </c>
      <c r="AD52" s="14">
        <f>IFERROR(HLOOKUP("wins",[1]pl!$M:$M,pos!AD52)/b!AD52,)</f>
        <v>0.47469308636657331</v>
      </c>
      <c r="AE52" s="14">
        <f>IFERROR(HLOOKUP("wins",[1]pl!$M:$M,pos!AE52)/b!AE52,)</f>
        <v>0.51234567901234573</v>
      </c>
    </row>
    <row r="53" spans="1:31" x14ac:dyDescent="0.25">
      <c r="A53" s="14">
        <f>IFERROR(HLOOKUP("wins",[1]pl!$M:$M,pos!A53)/b!A53,)</f>
        <v>0.50915625534828002</v>
      </c>
      <c r="B53" s="14">
        <f>IFERROR(HLOOKUP("wins",[1]pl!$M:$M,pos!B53)/b!B53,)</f>
        <v>0.45174825174825173</v>
      </c>
      <c r="C53" s="14">
        <f>IFERROR(HLOOKUP("wins",[1]pl!$M:$M,pos!C53)/b!C53,)</f>
        <v>0.5455761513472196</v>
      </c>
      <c r="D53" s="14">
        <f>IFERROR(HLOOKUP("wins",[1]pl!$M:$M,pos!D53)/b!D53,)</f>
        <v>0.48735718299306985</v>
      </c>
      <c r="E53" s="14">
        <f>IFERROR(HLOOKUP("wins",[1]pl!$M:$M,pos!E53)/b!E53,)</f>
        <v>0.50278293135435992</v>
      </c>
      <c r="F53" s="14">
        <f>IFERROR(HLOOKUP("wins",[1]pl!$M:$M,pos!F53)/b!F53,)</f>
        <v>0.48318042813455658</v>
      </c>
      <c r="G53" s="14">
        <f>IFERROR(HLOOKUP("wins",[1]pl!$M:$M,pos!G53)/b!G53,)</f>
        <v>0.44958782498414712</v>
      </c>
      <c r="H53" s="14">
        <f>IFERROR(HLOOKUP("wins",[1]pl!$M:$M,pos!H53)/b!H53,)</f>
        <v>0.48488305761551626</v>
      </c>
      <c r="I53" s="14">
        <f>IFERROR(HLOOKUP("wins",[1]pl!$M:$M,pos!I53)/b!I53,)</f>
        <v>0.4358974358974359</v>
      </c>
      <c r="J53" s="14">
        <f>IFERROR(HLOOKUP("wins",[1]pl!$M:$M,pos!J53)/b!J53,)</f>
        <v>0.47611064543168485</v>
      </c>
      <c r="K53" s="14">
        <f>IFERROR(HLOOKUP("wins",[1]pl!$M:$M,pos!K53)/b!K53,)</f>
        <v>0.47214076246334313</v>
      </c>
      <c r="L53" s="14">
        <f>IFERROR(HLOOKUP("wins",[1]pl!$M:$M,pos!L53)/b!L53,)</f>
        <v>0.47134361802981989</v>
      </c>
      <c r="M53" s="14">
        <f>IFERROR(HLOOKUP("wins",[1]pl!$M:$M,pos!M53)/b!M53,)</f>
        <v>0.48730964467005078</v>
      </c>
      <c r="N53" s="14">
        <f>IFERROR(HLOOKUP("wins",[1]pl!$M:$M,pos!N53)/b!N53,)</f>
        <v>0.50978473581213313</v>
      </c>
      <c r="O53" s="14">
        <f>IFERROR(HLOOKUP("wins",[1]pl!$M:$M,pos!O53)/b!O53,)</f>
        <v>0.46771037181996084</v>
      </c>
      <c r="Q53" s="14">
        <f>IFERROR(HLOOKUP("wins",[1]pl!$M:$M,pos!Q53)/b!Q53,)</f>
        <v>0.47585438335809804</v>
      </c>
      <c r="R53" s="14">
        <f>IFERROR(HLOOKUP("wins",[1]pl!$M:$M,pos!R53)/b!R53,)</f>
        <v>0.45695364238410596</v>
      </c>
      <c r="S53" s="14">
        <f>IFERROR(HLOOKUP("wins",[1]pl!$M:$M,pos!S53)/b!S53,)</f>
        <v>0.47191389169189368</v>
      </c>
      <c r="T53" s="14">
        <f>IFERROR(HLOOKUP("wins",[1]pl!$M:$M,pos!T53)/b!T53,)</f>
        <v>0.55415162454873645</v>
      </c>
      <c r="U53" s="14">
        <f>IFERROR(HLOOKUP("wins",[1]pl!$M:$M,pos!U53)/b!U53,)</f>
        <v>0.50122979620520025</v>
      </c>
      <c r="V53" s="14">
        <f>IFERROR(HLOOKUP("wins",[1]pl!$M:$M,pos!V53)/b!V53,)</f>
        <v>0.54153846153846152</v>
      </c>
      <c r="W53" s="14">
        <f>IFERROR(HLOOKUP("wins",[1]pl!$M:$M,pos!W53)/b!W53,)</f>
        <v>0.48140822784810128</v>
      </c>
      <c r="X53" s="14">
        <f>IFERROR(HLOOKUP("wins",[1]pl!$M:$M,pos!X53)/b!X53,)</f>
        <v>0.48294410022468848</v>
      </c>
      <c r="Y53" s="14">
        <f>IFERROR(HLOOKUP("wins",[1]pl!$M:$M,pos!Y53)/b!Y53,)</f>
        <v>0.46854460093896716</v>
      </c>
      <c r="Z53" s="14">
        <f>IFERROR(HLOOKUP("wins",[1]pl!$M:$M,pos!Z53)/b!Z53,)</f>
        <v>0.47228210655990144</v>
      </c>
      <c r="AA53" s="14">
        <f>IFERROR(HLOOKUP("wins",[1]pl!$M:$M,pos!AA53)/b!AA53,)</f>
        <v>0.45648414985590779</v>
      </c>
      <c r="AB53" s="14">
        <f>IFERROR(HLOOKUP("wins",[1]pl!$M:$M,pos!AB53)/b!AB53,)</f>
        <v>0.48663101604278075</v>
      </c>
      <c r="AC53" s="14">
        <f>IFERROR(HLOOKUP("wins",[1]pl!$M:$M,pos!AC53)/b!AC53,)</f>
        <v>0.48859897901304594</v>
      </c>
      <c r="AD53" s="14">
        <f>IFERROR(HLOOKUP("wins",[1]pl!$M:$M,pos!AD53)/b!AD53,)</f>
        <v>0.51746294952844851</v>
      </c>
      <c r="AE53" s="14">
        <f>IFERROR(HLOOKUP("wins",[1]pl!$M:$M,pos!AE53)/b!AE53,)</f>
        <v>0.42384105960264901</v>
      </c>
    </row>
    <row r="54" spans="1:31" x14ac:dyDescent="0.25">
      <c r="A54" s="14">
        <f>IFERROR(HLOOKUP("wins",[1]pl!$M:$M,pos!A54)/b!A54,)</f>
        <v>0.45539177657098528</v>
      </c>
      <c r="B54" s="14">
        <f>IFERROR(HLOOKUP("wins",[1]pl!$M:$M,pos!B54)/b!B54,)</f>
        <v>0.49884739511295528</v>
      </c>
      <c r="C54" s="14">
        <f>IFERROR(HLOOKUP("wins",[1]pl!$M:$M,pos!C54)/b!C54,)</f>
        <v>0.45947919201752252</v>
      </c>
      <c r="D54" s="14">
        <f>IFERROR(HLOOKUP("wins",[1]pl!$M:$M,pos!D54)/b!D54,)</f>
        <v>0.62277841187021032</v>
      </c>
      <c r="E54" s="14">
        <f>IFERROR(HLOOKUP("wins",[1]pl!$M:$M,pos!E54)/b!E54,)</f>
        <v>0.47026431718061673</v>
      </c>
      <c r="F54" s="14">
        <f>IFERROR(HLOOKUP("wins",[1]pl!$M:$M,pos!F54)/b!F54,)</f>
        <v>0.50682852807283763</v>
      </c>
      <c r="G54" s="14">
        <f>IFERROR(HLOOKUP("wins",[1]pl!$M:$M,pos!G54)/b!G54,)</f>
        <v>0.49875034712579841</v>
      </c>
      <c r="H54" s="14">
        <f>IFERROR(HLOOKUP("wins",[1]pl!$M:$M,pos!H54)/b!H54,)</f>
        <v>0.51154313487241798</v>
      </c>
      <c r="I54" s="14">
        <f>IFERROR(HLOOKUP("wins",[1]pl!$M:$M,pos!I54)/b!I54,)</f>
        <v>0.48072916666666665</v>
      </c>
      <c r="J54" s="14">
        <f>IFERROR(HLOOKUP("wins",[1]pl!$M:$M,pos!J54)/b!J54,)</f>
        <v>0.49869743208038703</v>
      </c>
      <c r="K54" s="14">
        <f>IFERROR(HLOOKUP("wins",[1]pl!$M:$M,pos!K54)/b!K54,)</f>
        <v>0.5019855411872518</v>
      </c>
      <c r="L54" s="14">
        <f>IFERROR(HLOOKUP("wins",[1]pl!$M:$M,pos!L54)/b!L54,)</f>
        <v>0.5</v>
      </c>
      <c r="M54" s="14">
        <f>IFERROR(HLOOKUP("wins",[1]pl!$M:$M,pos!M54)/b!M54,)</f>
        <v>0.40845070422535212</v>
      </c>
      <c r="N54" s="14">
        <f>IFERROR(HLOOKUP("wins",[1]pl!$M:$M,pos!N54)/b!N54,)</f>
        <v>0.46875241405948243</v>
      </c>
      <c r="O54" s="14">
        <f>IFERROR(HLOOKUP("wins",[1]pl!$M:$M,pos!O54)/b!O54,)</f>
        <v>0.47591743119266056</v>
      </c>
      <c r="Q54" s="14">
        <f>IFERROR(HLOOKUP("wins",[1]pl!$M:$M,pos!Q54)/b!Q54,)</f>
        <v>0.52005885237861693</v>
      </c>
      <c r="R54" s="14">
        <f>IFERROR(HLOOKUP("wins",[1]pl!$M:$M,pos!R54)/b!R54,)</f>
        <v>0.5041179020372778</v>
      </c>
      <c r="S54" s="14">
        <f>IFERROR(HLOOKUP("wins",[1]pl!$M:$M,pos!S54)/b!S54,)</f>
        <v>0.47802569303583503</v>
      </c>
      <c r="T54" s="14">
        <f>IFERROR(HLOOKUP("wins",[1]pl!$M:$M,pos!T54)/b!T54,)</f>
        <v>0.46973803071364045</v>
      </c>
      <c r="U54" s="14">
        <f>IFERROR(HLOOKUP("wins",[1]pl!$M:$M,pos!U54)/b!U54,)</f>
        <v>0.4765625</v>
      </c>
      <c r="V54" s="14">
        <f>IFERROR(HLOOKUP("wins",[1]pl!$M:$M,pos!V54)/b!V54,)</f>
        <v>0.51234504661407643</v>
      </c>
      <c r="W54" s="14">
        <f>IFERROR(HLOOKUP("wins",[1]pl!$M:$M,pos!W54)/b!W54,)</f>
        <v>0.50473491394207504</v>
      </c>
      <c r="X54" s="14">
        <f>IFERROR(HLOOKUP("wins",[1]pl!$M:$M,pos!X54)/b!X54,)</f>
        <v>0.45467289719626169</v>
      </c>
      <c r="Y54" s="14">
        <f>IFERROR(HLOOKUP("wins",[1]pl!$M:$M,pos!Y54)/b!Y54,)</f>
        <v>0.50673652694610782</v>
      </c>
      <c r="Z54" s="14">
        <f>IFERROR(HLOOKUP("wins",[1]pl!$M:$M,pos!Z54)/b!Z54,)</f>
        <v>0.46959619952494064</v>
      </c>
      <c r="AA54" s="14">
        <f>IFERROR(HLOOKUP("wins",[1]pl!$M:$M,pos!AA54)/b!AA54,)</f>
        <v>0.46192490745637227</v>
      </c>
      <c r="AB54" s="14">
        <f>IFERROR(HLOOKUP("wins",[1]pl!$M:$M,pos!AB54)/b!AB54,)</f>
        <v>0.45559400230680508</v>
      </c>
      <c r="AC54" s="14">
        <f>IFERROR(HLOOKUP("wins",[1]pl!$M:$M,pos!AC54)/b!AC54,)</f>
        <v>0.46242331288343558</v>
      </c>
      <c r="AD54" s="14">
        <f>IFERROR(HLOOKUP("wins",[1]pl!$M:$M,pos!AD54)/b!AD54,)</f>
        <v>0.47195213163799549</v>
      </c>
      <c r="AE54" s="14">
        <f>IFERROR(HLOOKUP("wins",[1]pl!$M:$M,pos!AE54)/b!AE54,)</f>
        <v>0.50221518987341773</v>
      </c>
    </row>
    <row r="55" spans="1:31" x14ac:dyDescent="0.25">
      <c r="A55" s="14">
        <f>IFERROR(HLOOKUP("wins",[1]pl!$M:$M,pos!A55)/b!A55,)</f>
        <v>0</v>
      </c>
      <c r="B55" s="14">
        <f>IFERROR(HLOOKUP("wins",[1]pl!$M:$M,pos!B55)/b!B55,)</f>
        <v>0</v>
      </c>
      <c r="C55" s="14">
        <f>IFERROR(HLOOKUP("wins",[1]pl!$M:$M,pos!C55)/b!C55,)</f>
        <v>0</v>
      </c>
      <c r="D55" s="14">
        <f>IFERROR(HLOOKUP("wins",[1]pl!$M:$M,pos!D55)/b!D55,)</f>
        <v>0</v>
      </c>
      <c r="E55" s="14">
        <f>IFERROR(HLOOKUP("wins",[1]pl!$M:$M,pos!E55)/b!E55,)</f>
        <v>0</v>
      </c>
      <c r="F55" s="14">
        <f>IFERROR(HLOOKUP("wins",[1]pl!$M:$M,pos!F55)/b!F55,)</f>
        <v>0</v>
      </c>
      <c r="G55" s="14">
        <f>IFERROR(HLOOKUP("wins",[1]pl!$M:$M,pos!G55)/b!G55,)</f>
        <v>0</v>
      </c>
      <c r="H55" s="14">
        <f>IFERROR(HLOOKUP("wins",[1]pl!$M:$M,pos!H55)/b!H55,)</f>
        <v>0</v>
      </c>
      <c r="I55" s="14">
        <f>IFERROR(HLOOKUP("wins",[1]pl!$M:$M,pos!I55)/b!I55,)</f>
        <v>0</v>
      </c>
      <c r="J55" s="14">
        <f>IFERROR(HLOOKUP("wins",[1]pl!$M:$M,pos!J55)/b!J55,)</f>
        <v>0</v>
      </c>
      <c r="K55" s="14">
        <f>IFERROR(HLOOKUP("wins",[1]pl!$M:$M,pos!K55)/b!K55,)</f>
        <v>0</v>
      </c>
      <c r="L55" s="14">
        <f>IFERROR(HLOOKUP("wins",[1]pl!$M:$M,pos!L55)/b!L55,)</f>
        <v>0</v>
      </c>
      <c r="M55" s="14">
        <f>IFERROR(HLOOKUP("wins",[1]pl!$M:$M,pos!M55)/b!M55,)</f>
        <v>0</v>
      </c>
      <c r="N55" s="14">
        <f>IFERROR(HLOOKUP("wins",[1]pl!$M:$M,pos!N55)/b!N55,)</f>
        <v>0</v>
      </c>
      <c r="O55" s="14">
        <f>IFERROR(HLOOKUP("wins",[1]pl!$M:$M,pos!O55)/b!O55,)</f>
        <v>0</v>
      </c>
      <c r="Q55" s="14">
        <f>IFERROR(HLOOKUP("wins",[1]pl!$M:$M,pos!Q55)/b!Q55,)</f>
        <v>0</v>
      </c>
      <c r="R55" s="14">
        <f>IFERROR(HLOOKUP("wins",[1]pl!$M:$M,pos!R55)/b!R55,)</f>
        <v>0</v>
      </c>
      <c r="S55" s="14">
        <f>IFERROR(HLOOKUP("wins",[1]pl!$M:$M,pos!S55)/b!S55,)</f>
        <v>0</v>
      </c>
      <c r="T55" s="14">
        <f>IFERROR(HLOOKUP("wins",[1]pl!$M:$M,pos!T55)/b!T55,)</f>
        <v>0</v>
      </c>
      <c r="U55" s="14">
        <f>IFERROR(HLOOKUP("wins",[1]pl!$M:$M,pos!U55)/b!U55,)</f>
        <v>0</v>
      </c>
      <c r="V55" s="14">
        <f>IFERROR(HLOOKUP("wins",[1]pl!$M:$M,pos!V55)/b!V55,)</f>
        <v>0</v>
      </c>
      <c r="W55" s="14">
        <f>IFERROR(HLOOKUP("wins",[1]pl!$M:$M,pos!W55)/b!W55,)</f>
        <v>0</v>
      </c>
      <c r="X55" s="14">
        <f>IFERROR(HLOOKUP("wins",[1]pl!$M:$M,pos!X55)/b!X55,)</f>
        <v>0</v>
      </c>
      <c r="Y55" s="14">
        <f>IFERROR(HLOOKUP("wins",[1]pl!$M:$M,pos!Y55)/b!Y55,)</f>
        <v>0</v>
      </c>
      <c r="Z55" s="14">
        <f>IFERROR(HLOOKUP("wins",[1]pl!$M:$M,pos!Z55)/b!Z55,)</f>
        <v>0</v>
      </c>
      <c r="AA55" s="14">
        <f>IFERROR(HLOOKUP("wins",[1]pl!$M:$M,pos!AA55)/b!AA55,)</f>
        <v>0</v>
      </c>
      <c r="AB55" s="14">
        <f>IFERROR(HLOOKUP("wins",[1]pl!$M:$M,pos!AB55)/b!AB55,)</f>
        <v>0</v>
      </c>
      <c r="AC55" s="14">
        <f>IFERROR(HLOOKUP("wins",[1]pl!$M:$M,pos!AC55)/b!AC55,)</f>
        <v>0</v>
      </c>
      <c r="AD55" s="14">
        <f>IFERROR(HLOOKUP("wins",[1]pl!$M:$M,pos!AD55)/b!AD55,)</f>
        <v>0</v>
      </c>
      <c r="AE55" s="14">
        <f>IFERROR(HLOOKUP("wins",[1]pl!$M:$M,pos!AE55)/b!AE55,)</f>
        <v>0</v>
      </c>
    </row>
    <row r="56" spans="1:31" x14ac:dyDescent="0.25">
      <c r="A56" s="14">
        <f>IFERROR(HLOOKUP("wins",[1]pl!$M:$M,pos!A56)/b!A56,)</f>
        <v>0</v>
      </c>
      <c r="B56" s="14">
        <f>IFERROR(HLOOKUP("wins",[1]pl!$M:$M,pos!B56)/b!B56,)</f>
        <v>0</v>
      </c>
      <c r="C56" s="14">
        <f>IFERROR(HLOOKUP("wins",[1]pl!$M:$M,pos!C56)/b!C56,)</f>
        <v>0</v>
      </c>
      <c r="D56" s="14">
        <f>IFERROR(HLOOKUP("wins",[1]pl!$M:$M,pos!D56)/b!D56,)</f>
        <v>0</v>
      </c>
      <c r="E56" s="14">
        <f>IFERROR(HLOOKUP("wins",[1]pl!$M:$M,pos!E56)/b!E56,)</f>
        <v>0</v>
      </c>
      <c r="F56" s="14">
        <f>IFERROR(HLOOKUP("wins",[1]pl!$M:$M,pos!F56)/b!F56,)</f>
        <v>0</v>
      </c>
      <c r="G56" s="14">
        <f>IFERROR(HLOOKUP("wins",[1]pl!$M:$M,pos!G56)/b!G56,)</f>
        <v>0</v>
      </c>
      <c r="H56" s="14">
        <f>IFERROR(HLOOKUP("wins",[1]pl!$M:$M,pos!H56)/b!H56,)</f>
        <v>0</v>
      </c>
      <c r="I56" s="14">
        <f>IFERROR(HLOOKUP("wins",[1]pl!$M:$M,pos!I56)/b!I56,)</f>
        <v>0</v>
      </c>
      <c r="J56" s="14">
        <f>IFERROR(HLOOKUP("wins",[1]pl!$M:$M,pos!J56)/b!J56,)</f>
        <v>0</v>
      </c>
      <c r="K56" s="14">
        <f>IFERROR(HLOOKUP("wins",[1]pl!$M:$M,pos!K56)/b!K56,)</f>
        <v>0</v>
      </c>
      <c r="L56" s="14">
        <f>IFERROR(HLOOKUP("wins",[1]pl!$M:$M,pos!L56)/b!L56,)</f>
        <v>0</v>
      </c>
      <c r="M56" s="14">
        <f>IFERROR(HLOOKUP("wins",[1]pl!$M:$M,pos!M56)/b!M56,)</f>
        <v>0</v>
      </c>
      <c r="N56" s="14">
        <f>IFERROR(HLOOKUP("wins",[1]pl!$M:$M,pos!N56)/b!N56,)</f>
        <v>0</v>
      </c>
      <c r="O56" s="14">
        <f>IFERROR(HLOOKUP("wins",[1]pl!$M:$M,pos!O56)/b!O56,)</f>
        <v>0</v>
      </c>
      <c r="Q56" s="14">
        <f>IFERROR(HLOOKUP("wins",[1]pl!$M:$M,pos!Q56)/b!Q56,)</f>
        <v>0</v>
      </c>
      <c r="R56" s="14">
        <f>IFERROR(HLOOKUP("wins",[1]pl!$M:$M,pos!R56)/b!R56,)</f>
        <v>0</v>
      </c>
      <c r="S56" s="14">
        <f>IFERROR(HLOOKUP("wins",[1]pl!$M:$M,pos!S56)/b!S56,)</f>
        <v>0</v>
      </c>
      <c r="T56" s="14">
        <f>IFERROR(HLOOKUP("wins",[1]pl!$M:$M,pos!T56)/b!T56,)</f>
        <v>0</v>
      </c>
      <c r="U56" s="14">
        <f>IFERROR(HLOOKUP("wins",[1]pl!$M:$M,pos!U56)/b!U56,)</f>
        <v>0</v>
      </c>
      <c r="V56" s="14">
        <f>IFERROR(HLOOKUP("wins",[1]pl!$M:$M,pos!V56)/b!V56,)</f>
        <v>0</v>
      </c>
      <c r="W56" s="14">
        <f>IFERROR(HLOOKUP("wins",[1]pl!$M:$M,pos!W56)/b!W56,)</f>
        <v>0</v>
      </c>
      <c r="X56" s="14">
        <f>IFERROR(HLOOKUP("wins",[1]pl!$M:$M,pos!X56)/b!X56,)</f>
        <v>0</v>
      </c>
      <c r="Y56" s="14">
        <f>IFERROR(HLOOKUP("wins",[1]pl!$M:$M,pos!Y56)/b!Y56,)</f>
        <v>0</v>
      </c>
      <c r="Z56" s="14">
        <f>IFERROR(HLOOKUP("wins",[1]pl!$M:$M,pos!Z56)/b!Z56,)</f>
        <v>0</v>
      </c>
      <c r="AA56" s="14">
        <f>IFERROR(HLOOKUP("wins",[1]pl!$M:$M,pos!AA56)/b!AA56,)</f>
        <v>0</v>
      </c>
      <c r="AB56" s="14">
        <f>IFERROR(HLOOKUP("wins",[1]pl!$M:$M,pos!AB56)/b!AB56,)</f>
        <v>0</v>
      </c>
      <c r="AC56" s="14">
        <f>IFERROR(HLOOKUP("wins",[1]pl!$M:$M,pos!AC56)/b!AC56,)</f>
        <v>0</v>
      </c>
      <c r="AD56" s="14">
        <f>IFERROR(HLOOKUP("wins",[1]pl!$M:$M,pos!AD56)/b!AD56,)</f>
        <v>0</v>
      </c>
      <c r="AE56" s="14">
        <f>IFERROR(HLOOKUP("wins",[1]pl!$M:$M,pos!AE56)/b!AE56,)</f>
        <v>0</v>
      </c>
    </row>
    <row r="57" spans="1:31" x14ac:dyDescent="0.25">
      <c r="A57" s="14">
        <f>IFERROR(HLOOKUP("wins",[1]pl!$M:$M,pos!A57)/b!A57,)</f>
        <v>0</v>
      </c>
      <c r="B57" s="14">
        <f>IFERROR(HLOOKUP("wins",[1]pl!$M:$M,pos!B57)/b!B57,)</f>
        <v>0</v>
      </c>
      <c r="C57" s="14">
        <f>IFERROR(HLOOKUP("wins",[1]pl!$M:$M,pos!C57)/b!C57,)</f>
        <v>0</v>
      </c>
      <c r="D57" s="14">
        <f>IFERROR(HLOOKUP("wins",[1]pl!$M:$M,pos!D57)/b!D57,)</f>
        <v>0</v>
      </c>
      <c r="E57" s="14">
        <f>IFERROR(HLOOKUP("wins",[1]pl!$M:$M,pos!E57)/b!E57,)</f>
        <v>0</v>
      </c>
      <c r="F57" s="14">
        <f>IFERROR(HLOOKUP("wins",[1]pl!$M:$M,pos!F57)/b!F57,)</f>
        <v>0</v>
      </c>
      <c r="G57" s="14">
        <f>IFERROR(HLOOKUP("wins",[1]pl!$M:$M,pos!G57)/b!G57,)</f>
        <v>0</v>
      </c>
      <c r="H57" s="14">
        <f>IFERROR(HLOOKUP("wins",[1]pl!$M:$M,pos!H57)/b!H57,)</f>
        <v>0</v>
      </c>
      <c r="I57" s="14">
        <f>IFERROR(HLOOKUP("wins",[1]pl!$M:$M,pos!I57)/b!I57,)</f>
        <v>0</v>
      </c>
      <c r="J57" s="14">
        <f>IFERROR(HLOOKUP("wins",[1]pl!$M:$M,pos!J57)/b!J57,)</f>
        <v>0</v>
      </c>
      <c r="K57" s="14">
        <f>IFERROR(HLOOKUP("wins",[1]pl!$M:$M,pos!K57)/b!K57,)</f>
        <v>0</v>
      </c>
      <c r="L57" s="14">
        <f>IFERROR(HLOOKUP("wins",[1]pl!$M:$M,pos!L57)/b!L57,)</f>
        <v>0</v>
      </c>
      <c r="M57" s="14">
        <f>IFERROR(HLOOKUP("wins",[1]pl!$M:$M,pos!M57)/b!M57,)</f>
        <v>0</v>
      </c>
      <c r="N57" s="14">
        <f>IFERROR(HLOOKUP("wins",[1]pl!$M:$M,pos!N57)/b!N57,)</f>
        <v>0</v>
      </c>
      <c r="O57" s="14">
        <f>IFERROR(HLOOKUP("wins",[1]pl!$M:$M,pos!O57)/b!O57,)</f>
        <v>0</v>
      </c>
      <c r="Q57" s="14">
        <f>IFERROR(HLOOKUP("wins",[1]pl!$M:$M,pos!Q57)/b!Q57,)</f>
        <v>0</v>
      </c>
      <c r="R57" s="14">
        <f>IFERROR(HLOOKUP("wins",[1]pl!$M:$M,pos!R57)/b!R57,)</f>
        <v>0</v>
      </c>
      <c r="S57" s="14">
        <f>IFERROR(HLOOKUP("wins",[1]pl!$M:$M,pos!S57)/b!S57,)</f>
        <v>0</v>
      </c>
      <c r="T57" s="14">
        <f>IFERROR(HLOOKUP("wins",[1]pl!$M:$M,pos!T57)/b!T57,)</f>
        <v>0</v>
      </c>
      <c r="U57" s="14">
        <f>IFERROR(HLOOKUP("wins",[1]pl!$M:$M,pos!U57)/b!U57,)</f>
        <v>0</v>
      </c>
      <c r="V57" s="14">
        <f>IFERROR(HLOOKUP("wins",[1]pl!$M:$M,pos!V57)/b!V57,)</f>
        <v>0</v>
      </c>
      <c r="W57" s="14">
        <f>IFERROR(HLOOKUP("wins",[1]pl!$M:$M,pos!W57)/b!W57,)</f>
        <v>0</v>
      </c>
      <c r="X57" s="14">
        <f>IFERROR(HLOOKUP("wins",[1]pl!$M:$M,pos!X57)/b!X57,)</f>
        <v>0</v>
      </c>
      <c r="Y57" s="14">
        <f>IFERROR(HLOOKUP("wins",[1]pl!$M:$M,pos!Y57)/b!Y57,)</f>
        <v>0</v>
      </c>
      <c r="Z57" s="14">
        <f>IFERROR(HLOOKUP("wins",[1]pl!$M:$M,pos!Z57)/b!Z57,)</f>
        <v>0</v>
      </c>
      <c r="AA57" s="14">
        <f>IFERROR(HLOOKUP("wins",[1]pl!$M:$M,pos!AA57)/b!AA57,)</f>
        <v>0</v>
      </c>
      <c r="AB57" s="14">
        <f>IFERROR(HLOOKUP("wins",[1]pl!$M:$M,pos!AB57)/b!AB57,)</f>
        <v>0</v>
      </c>
      <c r="AC57" s="14">
        <f>IFERROR(HLOOKUP("wins",[1]pl!$M:$M,pos!AC57)/b!AC57,)</f>
        <v>0</v>
      </c>
      <c r="AD57" s="14">
        <f>IFERROR(HLOOKUP("wins",[1]pl!$M:$M,pos!AD57)/b!AD57,)</f>
        <v>0</v>
      </c>
      <c r="AE57" s="14">
        <f>IFERROR(HLOOKUP("wins",[1]pl!$M:$M,pos!AE57)/b!AE57,)</f>
        <v>0</v>
      </c>
    </row>
    <row r="58" spans="1:31" x14ac:dyDescent="0.25">
      <c r="A58" s="14">
        <f>IFERROR(HLOOKUP("wins",[1]pl!$M:$M,pos!A58)/b!A58,)</f>
        <v>0</v>
      </c>
      <c r="B58" s="14">
        <f>IFERROR(HLOOKUP("wins",[1]pl!$M:$M,pos!B58)/b!B58,)</f>
        <v>0</v>
      </c>
      <c r="C58" s="14">
        <f>IFERROR(HLOOKUP("wins",[1]pl!$M:$M,pos!C58)/b!C58,)</f>
        <v>0</v>
      </c>
      <c r="D58" s="14">
        <f>IFERROR(HLOOKUP("wins",[1]pl!$M:$M,pos!D58)/b!D58,)</f>
        <v>0</v>
      </c>
      <c r="E58" s="14">
        <f>IFERROR(HLOOKUP("wins",[1]pl!$M:$M,pos!E58)/b!E58,)</f>
        <v>0</v>
      </c>
      <c r="F58" s="14">
        <f>IFERROR(HLOOKUP("wins",[1]pl!$M:$M,pos!F58)/b!F58,)</f>
        <v>0</v>
      </c>
      <c r="G58" s="14">
        <f>IFERROR(HLOOKUP("wins",[1]pl!$M:$M,pos!G58)/b!G58,)</f>
        <v>0</v>
      </c>
      <c r="H58" s="14">
        <f>IFERROR(HLOOKUP("wins",[1]pl!$M:$M,pos!H58)/b!H58,)</f>
        <v>0</v>
      </c>
      <c r="I58" s="14">
        <f>IFERROR(HLOOKUP("wins",[1]pl!$M:$M,pos!I58)/b!I58,)</f>
        <v>0</v>
      </c>
      <c r="J58" s="14">
        <f>IFERROR(HLOOKUP("wins",[1]pl!$M:$M,pos!J58)/b!J58,)</f>
        <v>0</v>
      </c>
      <c r="K58" s="14">
        <f>IFERROR(HLOOKUP("wins",[1]pl!$M:$M,pos!K58)/b!K58,)</f>
        <v>0</v>
      </c>
      <c r="L58" s="14">
        <f>IFERROR(HLOOKUP("wins",[1]pl!$M:$M,pos!L58)/b!L58,)</f>
        <v>0</v>
      </c>
      <c r="M58" s="14">
        <f>IFERROR(HLOOKUP("wins",[1]pl!$M:$M,pos!M58)/b!M58,)</f>
        <v>0</v>
      </c>
      <c r="N58" s="14">
        <f>IFERROR(HLOOKUP("wins",[1]pl!$M:$M,pos!N58)/b!N58,)</f>
        <v>0</v>
      </c>
      <c r="O58" s="14">
        <f>IFERROR(HLOOKUP("wins",[1]pl!$M:$M,pos!O58)/b!O58,)</f>
        <v>0</v>
      </c>
      <c r="Q58" s="14">
        <f>IFERROR(HLOOKUP("wins",[1]pl!$M:$M,pos!Q58)/b!Q58,)</f>
        <v>0</v>
      </c>
      <c r="R58" s="14">
        <f>IFERROR(HLOOKUP("wins",[1]pl!$M:$M,pos!R58)/b!R58,)</f>
        <v>0</v>
      </c>
      <c r="S58" s="14">
        <f>IFERROR(HLOOKUP("wins",[1]pl!$M:$M,pos!S58)/b!S58,)</f>
        <v>0</v>
      </c>
      <c r="T58" s="14">
        <f>IFERROR(HLOOKUP("wins",[1]pl!$M:$M,pos!T58)/b!T58,)</f>
        <v>0</v>
      </c>
      <c r="U58" s="14">
        <f>IFERROR(HLOOKUP("wins",[1]pl!$M:$M,pos!U58)/b!U58,)</f>
        <v>0</v>
      </c>
      <c r="V58" s="14">
        <f>IFERROR(HLOOKUP("wins",[1]pl!$M:$M,pos!V58)/b!V58,)</f>
        <v>0</v>
      </c>
      <c r="W58" s="14">
        <f>IFERROR(HLOOKUP("wins",[1]pl!$M:$M,pos!W58)/b!W58,)</f>
        <v>0</v>
      </c>
      <c r="X58" s="14">
        <f>IFERROR(HLOOKUP("wins",[1]pl!$M:$M,pos!X58)/b!X58,)</f>
        <v>0</v>
      </c>
      <c r="Y58" s="14">
        <f>IFERROR(HLOOKUP("wins",[1]pl!$M:$M,pos!Y58)/b!Y58,)</f>
        <v>0</v>
      </c>
      <c r="Z58" s="14">
        <f>IFERROR(HLOOKUP("wins",[1]pl!$M:$M,pos!Z58)/b!Z58,)</f>
        <v>0</v>
      </c>
      <c r="AA58" s="14">
        <f>IFERROR(HLOOKUP("wins",[1]pl!$M:$M,pos!AA58)/b!AA58,)</f>
        <v>0</v>
      </c>
      <c r="AB58" s="14">
        <f>IFERROR(HLOOKUP("wins",[1]pl!$M:$M,pos!AB58)/b!AB58,)</f>
        <v>0</v>
      </c>
      <c r="AC58" s="14">
        <f>IFERROR(HLOOKUP("wins",[1]pl!$M:$M,pos!AC58)/b!AC58,)</f>
        <v>0</v>
      </c>
      <c r="AD58" s="14">
        <f>IFERROR(HLOOKUP("wins",[1]pl!$M:$M,pos!AD58)/b!AD58,)</f>
        <v>0</v>
      </c>
      <c r="AE58" s="14">
        <f>IFERROR(HLOOKUP("wins",[1]pl!$M:$M,pos!AE58)/b!AE58,)</f>
        <v>0</v>
      </c>
    </row>
    <row r="59" spans="1:31" x14ac:dyDescent="0.25">
      <c r="A59" s="14">
        <f>IFERROR(HLOOKUP("wins",[1]pl!$M:$M,pos!A59)/b!A59,)</f>
        <v>0</v>
      </c>
      <c r="B59" s="14">
        <f>IFERROR(HLOOKUP("wins",[1]pl!$M:$M,pos!B59)/b!B59,)</f>
        <v>0</v>
      </c>
      <c r="C59" s="14">
        <f>IFERROR(HLOOKUP("wins",[1]pl!$M:$M,pos!C59)/b!C59,)</f>
        <v>0</v>
      </c>
      <c r="D59" s="14">
        <f>IFERROR(HLOOKUP("wins",[1]pl!$M:$M,pos!D59)/b!D59,)</f>
        <v>0</v>
      </c>
      <c r="E59" s="14">
        <f>IFERROR(HLOOKUP("wins",[1]pl!$M:$M,pos!E59)/b!E59,)</f>
        <v>0</v>
      </c>
      <c r="F59" s="14">
        <f>IFERROR(HLOOKUP("wins",[1]pl!$M:$M,pos!F59)/b!F59,)</f>
        <v>0</v>
      </c>
      <c r="G59" s="14">
        <f>IFERROR(HLOOKUP("wins",[1]pl!$M:$M,pos!G59)/b!G59,)</f>
        <v>0</v>
      </c>
      <c r="H59" s="14">
        <f>IFERROR(HLOOKUP("wins",[1]pl!$M:$M,pos!H59)/b!H59,)</f>
        <v>0</v>
      </c>
      <c r="I59" s="14">
        <f>IFERROR(HLOOKUP("wins",[1]pl!$M:$M,pos!I59)/b!I59,)</f>
        <v>0</v>
      </c>
      <c r="J59" s="14">
        <f>IFERROR(HLOOKUP("wins",[1]pl!$M:$M,pos!J59)/b!J59,)</f>
        <v>0</v>
      </c>
      <c r="K59" s="14">
        <f>IFERROR(HLOOKUP("wins",[1]pl!$M:$M,pos!K59)/b!K59,)</f>
        <v>0</v>
      </c>
      <c r="L59" s="14">
        <f>IFERROR(HLOOKUP("wins",[1]pl!$M:$M,pos!L59)/b!L59,)</f>
        <v>0</v>
      </c>
      <c r="M59" s="14">
        <f>IFERROR(HLOOKUP("wins",[1]pl!$M:$M,pos!M59)/b!M59,)</f>
        <v>0</v>
      </c>
      <c r="N59" s="14">
        <f>IFERROR(HLOOKUP("wins",[1]pl!$M:$M,pos!N59)/b!N59,)</f>
        <v>0</v>
      </c>
      <c r="O59" s="14">
        <f>IFERROR(HLOOKUP("wins",[1]pl!$M:$M,pos!O59)/b!O59,)</f>
        <v>0</v>
      </c>
      <c r="Q59" s="14">
        <f>IFERROR(HLOOKUP("wins",[1]pl!$M:$M,pos!Q59)/b!Q59,)</f>
        <v>0</v>
      </c>
      <c r="R59" s="14">
        <f>IFERROR(HLOOKUP("wins",[1]pl!$M:$M,pos!R59)/b!R59,)</f>
        <v>0</v>
      </c>
      <c r="S59" s="14">
        <f>IFERROR(HLOOKUP("wins",[1]pl!$M:$M,pos!S59)/b!S59,)</f>
        <v>0</v>
      </c>
      <c r="T59" s="14">
        <f>IFERROR(HLOOKUP("wins",[1]pl!$M:$M,pos!T59)/b!T59,)</f>
        <v>0</v>
      </c>
      <c r="U59" s="14">
        <f>IFERROR(HLOOKUP("wins",[1]pl!$M:$M,pos!U59)/b!U59,)</f>
        <v>0</v>
      </c>
      <c r="V59" s="14">
        <f>IFERROR(HLOOKUP("wins",[1]pl!$M:$M,pos!V59)/b!V59,)</f>
        <v>0</v>
      </c>
      <c r="W59" s="14">
        <f>IFERROR(HLOOKUP("wins",[1]pl!$M:$M,pos!W59)/b!W59,)</f>
        <v>0</v>
      </c>
      <c r="X59" s="14">
        <f>IFERROR(HLOOKUP("wins",[1]pl!$M:$M,pos!X59)/b!X59,)</f>
        <v>0</v>
      </c>
      <c r="Y59" s="14">
        <f>IFERROR(HLOOKUP("wins",[1]pl!$M:$M,pos!Y59)/b!Y59,)</f>
        <v>0</v>
      </c>
      <c r="Z59" s="14">
        <f>IFERROR(HLOOKUP("wins",[1]pl!$M:$M,pos!Z59)/b!Z59,)</f>
        <v>0</v>
      </c>
      <c r="AA59" s="14">
        <f>IFERROR(HLOOKUP("wins",[1]pl!$M:$M,pos!AA59)/b!AA59,)</f>
        <v>0</v>
      </c>
      <c r="AB59" s="14">
        <f>IFERROR(HLOOKUP("wins",[1]pl!$M:$M,pos!AB59)/b!AB59,)</f>
        <v>0</v>
      </c>
      <c r="AC59" s="14">
        <f>IFERROR(HLOOKUP("wins",[1]pl!$M:$M,pos!AC59)/b!AC59,)</f>
        <v>0</v>
      </c>
      <c r="AD59" s="14">
        <f>IFERROR(HLOOKUP("wins",[1]pl!$M:$M,pos!AD59)/b!AD59,)</f>
        <v>0</v>
      </c>
      <c r="AE59" s="14">
        <f>IFERROR(HLOOKUP("wins",[1]pl!$M:$M,pos!AE59)/b!AE59,)</f>
        <v>0</v>
      </c>
    </row>
    <row r="60" spans="1:31" x14ac:dyDescent="0.25">
      <c r="A60" s="14">
        <f>IFERROR(HLOOKUP("wins",[1]pl!$M:$M,pos!A60)/b!A60,)</f>
        <v>0</v>
      </c>
      <c r="B60" s="14">
        <f>IFERROR(HLOOKUP("wins",[1]pl!$M:$M,pos!B60)/b!B60,)</f>
        <v>0</v>
      </c>
      <c r="C60" s="14">
        <f>IFERROR(HLOOKUP("wins",[1]pl!$M:$M,pos!C60)/b!C60,)</f>
        <v>0</v>
      </c>
      <c r="D60" s="14">
        <f>IFERROR(HLOOKUP("wins",[1]pl!$M:$M,pos!D60)/b!D60,)</f>
        <v>0</v>
      </c>
      <c r="E60" s="14">
        <f>IFERROR(HLOOKUP("wins",[1]pl!$M:$M,pos!E60)/b!E60,)</f>
        <v>0</v>
      </c>
      <c r="F60" s="14">
        <f>IFERROR(HLOOKUP("wins",[1]pl!$M:$M,pos!F60)/b!F60,)</f>
        <v>0</v>
      </c>
      <c r="G60" s="14">
        <f>IFERROR(HLOOKUP("wins",[1]pl!$M:$M,pos!G60)/b!G60,)</f>
        <v>0</v>
      </c>
      <c r="H60" s="14">
        <f>IFERROR(HLOOKUP("wins",[1]pl!$M:$M,pos!H60)/b!H60,)</f>
        <v>0</v>
      </c>
      <c r="I60" s="14">
        <f>IFERROR(HLOOKUP("wins",[1]pl!$M:$M,pos!I60)/b!I60,)</f>
        <v>0</v>
      </c>
      <c r="J60" s="14">
        <f>IFERROR(HLOOKUP("wins",[1]pl!$M:$M,pos!J60)/b!J60,)</f>
        <v>0</v>
      </c>
      <c r="K60" s="14">
        <f>IFERROR(HLOOKUP("wins",[1]pl!$M:$M,pos!K60)/b!K60,)</f>
        <v>0</v>
      </c>
      <c r="L60" s="14">
        <f>IFERROR(HLOOKUP("wins",[1]pl!$M:$M,pos!L60)/b!L60,)</f>
        <v>0</v>
      </c>
      <c r="M60" s="14">
        <f>IFERROR(HLOOKUP("wins",[1]pl!$M:$M,pos!M60)/b!M60,)</f>
        <v>0</v>
      </c>
      <c r="N60" s="14">
        <f>IFERROR(HLOOKUP("wins",[1]pl!$M:$M,pos!N60)/b!N60,)</f>
        <v>0</v>
      </c>
      <c r="O60" s="14">
        <f>IFERROR(HLOOKUP("wins",[1]pl!$M:$M,pos!O60)/b!O60,)</f>
        <v>0</v>
      </c>
      <c r="Q60" s="14">
        <f>IFERROR(HLOOKUP("wins",[1]pl!$M:$M,pos!Q60)/b!Q60,)</f>
        <v>0</v>
      </c>
      <c r="R60" s="14">
        <f>IFERROR(HLOOKUP("wins",[1]pl!$M:$M,pos!R60)/b!R60,)</f>
        <v>0</v>
      </c>
      <c r="S60" s="14">
        <f>IFERROR(HLOOKUP("wins",[1]pl!$M:$M,pos!S60)/b!S60,)</f>
        <v>0</v>
      </c>
      <c r="T60" s="14">
        <f>IFERROR(HLOOKUP("wins",[1]pl!$M:$M,pos!T60)/b!T60,)</f>
        <v>0</v>
      </c>
      <c r="U60" s="14">
        <f>IFERROR(HLOOKUP("wins",[1]pl!$M:$M,pos!U60)/b!U60,)</f>
        <v>0</v>
      </c>
      <c r="V60" s="14">
        <f>IFERROR(HLOOKUP("wins",[1]pl!$M:$M,pos!V60)/b!V60,)</f>
        <v>0</v>
      </c>
      <c r="W60" s="14">
        <f>IFERROR(HLOOKUP("wins",[1]pl!$M:$M,pos!W60)/b!W60,)</f>
        <v>0</v>
      </c>
      <c r="X60" s="14">
        <f>IFERROR(HLOOKUP("wins",[1]pl!$M:$M,pos!X60)/b!X60,)</f>
        <v>0</v>
      </c>
      <c r="Y60" s="14">
        <f>IFERROR(HLOOKUP("wins",[1]pl!$M:$M,pos!Y60)/b!Y60,)</f>
        <v>0</v>
      </c>
      <c r="Z60" s="14">
        <f>IFERROR(HLOOKUP("wins",[1]pl!$M:$M,pos!Z60)/b!Z60,)</f>
        <v>0</v>
      </c>
      <c r="AA60" s="14">
        <f>IFERROR(HLOOKUP("wins",[1]pl!$M:$M,pos!AA60)/b!AA60,)</f>
        <v>0</v>
      </c>
      <c r="AB60" s="14">
        <f>IFERROR(HLOOKUP("wins",[1]pl!$M:$M,pos!AB60)/b!AB60,)</f>
        <v>0</v>
      </c>
      <c r="AC60" s="14">
        <f>IFERROR(HLOOKUP("wins",[1]pl!$M:$M,pos!AC60)/b!AC60,)</f>
        <v>0</v>
      </c>
      <c r="AD60" s="14">
        <f>IFERROR(HLOOKUP("wins",[1]pl!$M:$M,pos!AD60)/b!AD60,)</f>
        <v>0</v>
      </c>
      <c r="AE60" s="14">
        <f>IFERROR(HLOOKUP("wins",[1]pl!$M:$M,pos!AE60)/b!AE60,)</f>
        <v>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5" width="2" bestFit="1" customWidth="1"/>
    <col min="17" max="31" width="2" bestFit="1" customWidth="1"/>
  </cols>
  <sheetData>
    <row r="1" spans="1:31" x14ac:dyDescent="0.25">
      <c r="A1" s="2">
        <f>IFERROR(HLOOKUP("tier1",'VI2'!$B:$B,MATCH(LOWER(SUBSTITUTE(HLOOKUP("vehicle",[1]pl!$C:$C,pos!A1),"-","_")),'VI2'!$A:$A,0)),)</f>
        <v>4</v>
      </c>
      <c r="B1" s="2">
        <f>IFERROR(HLOOKUP("tier1",'VI2'!$B:$B,MATCH(LOWER(SUBSTITUTE(HLOOKUP("vehicle",[1]pl!$C:$C,pos!B1),"-","_")),'VI2'!$A:$A,0)),)</f>
        <v>4</v>
      </c>
      <c r="C1" s="2">
        <f>IFERROR(HLOOKUP("tier1",'VI2'!$B:$B,MATCH(LOWER(SUBSTITUTE(HLOOKUP("vehicle",[1]pl!$C:$C,pos!C1),"-","_")),'VI2'!$A:$A,0)),)</f>
        <v>4</v>
      </c>
      <c r="D1" s="2">
        <f>IFERROR(HLOOKUP("tier1",'VI2'!$B:$B,MATCH(LOWER(SUBSTITUTE(HLOOKUP("vehicle",[1]pl!$C:$C,pos!D1),"-","_")),'VI2'!$A:$A,0)),)</f>
        <v>4</v>
      </c>
      <c r="E1" s="2">
        <f>IFERROR(HLOOKUP("tier1",'VI2'!$B:$B,MATCH(LOWER(SUBSTITUTE(HLOOKUP("vehicle",[1]pl!$C:$C,pos!E1),"-","_")),'VI2'!$A:$A,0)),)</f>
        <v>4</v>
      </c>
      <c r="F1" s="2">
        <f>IFERROR(HLOOKUP("tier1",'VI2'!$B:$B,MATCH(LOWER(SUBSTITUTE(HLOOKUP("vehicle",[1]pl!$C:$C,pos!F1),"-","_")),'VI2'!$A:$A,0)),)</f>
        <v>4</v>
      </c>
      <c r="G1" s="2">
        <f>IFERROR(HLOOKUP("tier1",'VI2'!$B:$B,MATCH(LOWER(SUBSTITUTE(HLOOKUP("vehicle",[1]pl!$C:$C,pos!G1),"-","_")),'VI2'!$A:$A,0)),)</f>
        <v>4</v>
      </c>
      <c r="H1" s="2">
        <f>IFERROR(HLOOKUP("tier1",'VI2'!$B:$B,MATCH(LOWER(SUBSTITUTE(HLOOKUP("vehicle",[1]pl!$C:$C,pos!H1),"-","_")),'VI2'!$A:$A,0)),)</f>
        <v>4</v>
      </c>
      <c r="I1" s="2">
        <f>IFERROR(HLOOKUP("tier1",'VI2'!$B:$B,MATCH(LOWER(SUBSTITUTE(HLOOKUP("vehicle",[1]pl!$C:$C,pos!I1),"-","_")),'VI2'!$A:$A,0)),)</f>
        <v>4</v>
      </c>
      <c r="J1" s="2">
        <f>IFERROR(HLOOKUP("tier1",'VI2'!$B:$B,MATCH(LOWER(SUBSTITUTE(HLOOKUP("vehicle",[1]pl!$C:$C,pos!J1),"-","_")),'VI2'!$A:$A,0)),)</f>
        <v>4</v>
      </c>
      <c r="K1" s="2">
        <f>IFERROR(HLOOKUP("tier1",'VI2'!$B:$B,MATCH(LOWER(SUBSTITUTE(HLOOKUP("vehicle",[1]pl!$C:$C,pos!K1),"-","_")),'VI2'!$A:$A,0)),)</f>
        <v>3</v>
      </c>
      <c r="L1" s="2">
        <f>IFERROR(HLOOKUP("tier1",'VI2'!$B:$B,MATCH(LOWER(SUBSTITUTE(HLOOKUP("vehicle",[1]pl!$C:$C,pos!L1),"-","_")),'VI2'!$A:$A,0)),)</f>
        <v>4</v>
      </c>
      <c r="M1" s="2">
        <f>IFERROR(HLOOKUP("tier1",'VI2'!$B:$B,MATCH(LOWER(SUBSTITUTE(HLOOKUP("vehicle",[1]pl!$C:$C,pos!M1),"-","_")),'VI2'!$A:$A,0)),)</f>
        <v>4</v>
      </c>
      <c r="N1" s="2">
        <f>IFERROR(HLOOKUP("tier1",'VI2'!$B:$B,MATCH(LOWER(SUBSTITUTE(HLOOKUP("vehicle",[1]pl!$C:$C,pos!N1),"-","_")),'VI2'!$A:$A,0)),)</f>
        <v>4</v>
      </c>
      <c r="O1" s="2">
        <f>IFERROR(HLOOKUP("tier1",'VI2'!$B:$B,MATCH(LOWER(SUBSTITUTE(HLOOKUP("vehicle",[1]pl!$C:$C,pos!O1),"-","_")),'VI2'!$A:$A,0)),)</f>
        <v>4</v>
      </c>
      <c r="P1" s="2"/>
      <c r="Q1" s="2">
        <f>IFERROR(HLOOKUP("tier1",'VI2'!$B:$B,MATCH(LOWER(SUBSTITUTE(HLOOKUP("vehicle",[1]pl!$C:$C,pos!Q1),"-","_")),'VI2'!$A:$A,0)),)</f>
        <v>3</v>
      </c>
      <c r="R1" s="2">
        <f>IFERROR(HLOOKUP("tier1",'VI2'!$B:$B,MATCH(LOWER(SUBSTITUTE(HLOOKUP("vehicle",[1]pl!$C:$C,pos!R1),"-","_")),'VI2'!$A:$A,0)),)</f>
        <v>3</v>
      </c>
      <c r="S1" s="2">
        <f>IFERROR(HLOOKUP("tier1",'VI2'!$B:$B,MATCH(LOWER(SUBSTITUTE(HLOOKUP("vehicle",[1]pl!$C:$C,pos!S1),"-","_")),'VI2'!$A:$A,0)),)</f>
        <v>4</v>
      </c>
      <c r="T1" s="2">
        <f>IFERROR(HLOOKUP("tier1",'VI2'!$B:$B,MATCH(LOWER(SUBSTITUTE(HLOOKUP("vehicle",[1]pl!$C:$C,pos!T1),"-","_")),'VI2'!$A:$A,0)),)</f>
        <v>4</v>
      </c>
      <c r="U1" s="2">
        <f>IFERROR(HLOOKUP("tier1",'VI2'!$B:$B,MATCH(LOWER(SUBSTITUTE(HLOOKUP("vehicle",[1]pl!$C:$C,pos!U1),"-","_")),'VI2'!$A:$A,0)),)</f>
        <v>4</v>
      </c>
      <c r="V1" s="2">
        <f>IFERROR(HLOOKUP("tier1",'VI2'!$B:$B,MATCH(LOWER(SUBSTITUTE(HLOOKUP("vehicle",[1]pl!$C:$C,pos!V1),"-","_")),'VI2'!$A:$A,0)),)</f>
        <v>4</v>
      </c>
      <c r="W1" s="2">
        <f>IFERROR(HLOOKUP("tier1",'VI2'!$B:$B,MATCH(LOWER(SUBSTITUTE(HLOOKUP("vehicle",[1]pl!$C:$C,pos!W1),"-","_")),'VI2'!$A:$A,0)),)</f>
        <v>4</v>
      </c>
      <c r="X1" s="2">
        <f>IFERROR(HLOOKUP("tier1",'VI2'!$B:$B,MATCH(LOWER(SUBSTITUTE(HLOOKUP("vehicle",[1]pl!$C:$C,pos!X1),"-","_")),'VI2'!$A:$A,0)),)</f>
        <v>3</v>
      </c>
      <c r="Y1" s="2">
        <f>IFERROR(HLOOKUP("tier1",'VI2'!$B:$B,MATCH(LOWER(SUBSTITUTE(HLOOKUP("vehicle",[1]pl!$C:$C,pos!Y1),"-","_")),'VI2'!$A:$A,0)),)</f>
        <v>4</v>
      </c>
      <c r="Z1" s="2">
        <f>IFERROR(HLOOKUP("tier1",'VI2'!$B:$B,MATCH(LOWER(SUBSTITUTE(HLOOKUP("vehicle",[1]pl!$C:$C,pos!Z1),"-","_")),'VI2'!$A:$A,0)),)</f>
        <v>4</v>
      </c>
      <c r="AA1" s="2">
        <f>IFERROR(HLOOKUP("tier1",'VI2'!$B:$B,MATCH(LOWER(SUBSTITUTE(HLOOKUP("vehicle",[1]pl!$C:$C,pos!AA1),"-","_")),'VI2'!$A:$A,0)),)</f>
        <v>3</v>
      </c>
      <c r="AB1" s="2">
        <f>IFERROR(HLOOKUP("tier1",'VI2'!$B:$B,MATCH(LOWER(SUBSTITUTE(HLOOKUP("vehicle",[1]pl!$C:$C,pos!AB1),"-","_")),'VI2'!$A:$A,0)),)</f>
        <v>4</v>
      </c>
      <c r="AC1" s="2">
        <f>IFERROR(HLOOKUP("tier1",'VI2'!$B:$B,MATCH(LOWER(SUBSTITUTE(HLOOKUP("vehicle",[1]pl!$C:$C,pos!AC1),"-","_")),'VI2'!$A:$A,0)),)</f>
        <v>4</v>
      </c>
      <c r="AD1" s="2">
        <f>IFERROR(HLOOKUP("tier1",'VI2'!$B:$B,MATCH(LOWER(SUBSTITUTE(HLOOKUP("vehicle",[1]pl!$C:$C,pos!AD1),"-","_")),'VI2'!$A:$A,0)),)</f>
        <v>4</v>
      </c>
      <c r="AE1" s="2">
        <f>IFERROR(HLOOKUP("tier1",'VI2'!$B:$B,MATCH(LOWER(SUBSTITUTE(HLOOKUP("vehicle",[1]pl!$C:$C,pos!AE1),"-","_")),'VI2'!$A:$A,0)),)</f>
        <v>4</v>
      </c>
    </row>
    <row r="2" spans="1:31" s="2" customFormat="1" x14ac:dyDescent="0.25">
      <c r="A2" s="2">
        <f>IFERROR(HLOOKUP("tier1",'VI2'!$B:$B,MATCH(LOWER(SUBSTITUTE(HLOOKUP("vehicle",[1]pl!$C:$C,pos!A2),"-","_")),'VI2'!$A:$A,0)),)</f>
        <v>6</v>
      </c>
      <c r="B2" s="2">
        <f>IFERROR(HLOOKUP("tier1",'VI2'!$B:$B,MATCH(LOWER(SUBSTITUTE(HLOOKUP("vehicle",[1]pl!$C:$C,pos!B2),"-","_")),'VI2'!$A:$A,0)),)</f>
        <v>4</v>
      </c>
      <c r="C2" s="2">
        <f>IFERROR(HLOOKUP("tier1",'VI2'!$B:$B,MATCH(LOWER(SUBSTITUTE(HLOOKUP("vehicle",[1]pl!$C:$C,pos!C2),"-","_")),'VI2'!$A:$A,0)),)</f>
        <v>6</v>
      </c>
      <c r="D2" s="2">
        <f>IFERROR(HLOOKUP("tier1",'VI2'!$B:$B,MATCH(LOWER(SUBSTITUTE(HLOOKUP("vehicle",[1]pl!$C:$C,pos!D2),"-","_")),'VI2'!$A:$A,0)),)</f>
        <v>6</v>
      </c>
      <c r="E2" s="2">
        <f>IFERROR(HLOOKUP("tier1",'VI2'!$B:$B,MATCH(LOWER(SUBSTITUTE(HLOOKUP("vehicle",[1]pl!$C:$C,pos!E2),"-","_")),'VI2'!$A:$A,0)),)</f>
        <v>5</v>
      </c>
      <c r="F2" s="2">
        <f>IFERROR(HLOOKUP("tier1",'VI2'!$B:$B,MATCH(LOWER(SUBSTITUTE(HLOOKUP("vehicle",[1]pl!$C:$C,pos!F2),"-","_")),'VI2'!$A:$A,0)),)</f>
        <v>5</v>
      </c>
      <c r="G2" s="2">
        <f>IFERROR(HLOOKUP("tier1",'VI2'!$B:$B,MATCH(LOWER(SUBSTITUTE(HLOOKUP("vehicle",[1]pl!$C:$C,pos!G2),"-","_")),'VI2'!$A:$A,0)),)</f>
        <v>5</v>
      </c>
      <c r="H2" s="2">
        <f>IFERROR(HLOOKUP("tier1",'VI2'!$B:$B,MATCH(LOWER(SUBSTITUTE(HLOOKUP("vehicle",[1]pl!$C:$C,pos!H2),"-","_")),'VI2'!$A:$A,0)),)</f>
        <v>6</v>
      </c>
      <c r="I2" s="2">
        <f>IFERROR(HLOOKUP("tier1",'VI2'!$B:$B,MATCH(LOWER(SUBSTITUTE(HLOOKUP("vehicle",[1]pl!$C:$C,pos!I2),"-","_")),'VI2'!$A:$A,0)),)</f>
        <v>6</v>
      </c>
      <c r="J2" s="2">
        <f>IFERROR(HLOOKUP("tier1",'VI2'!$B:$B,MATCH(LOWER(SUBSTITUTE(HLOOKUP("vehicle",[1]pl!$C:$C,pos!J2),"-","_")),'VI2'!$A:$A,0)),)</f>
        <v>6</v>
      </c>
      <c r="K2" s="2">
        <f>IFERROR(HLOOKUP("tier1",'VI2'!$B:$B,MATCH(LOWER(SUBSTITUTE(HLOOKUP("vehicle",[1]pl!$C:$C,pos!K2),"-","_")),'VI2'!$A:$A,0)),)</f>
        <v>6</v>
      </c>
      <c r="L2" s="2">
        <f>IFERROR(HLOOKUP("tier1",'VI2'!$B:$B,MATCH(LOWER(SUBSTITUTE(HLOOKUP("vehicle",[1]pl!$C:$C,pos!L2),"-","_")),'VI2'!$A:$A,0)),)</f>
        <v>4</v>
      </c>
      <c r="M2" s="2">
        <f>IFERROR(HLOOKUP("tier1",'VI2'!$B:$B,MATCH(LOWER(SUBSTITUTE(HLOOKUP("vehicle",[1]pl!$C:$C,pos!M2),"-","_")),'VI2'!$A:$A,0)),)</f>
        <v>6</v>
      </c>
      <c r="N2" s="2">
        <f>IFERROR(HLOOKUP("tier1",'VI2'!$B:$B,MATCH(LOWER(SUBSTITUTE(HLOOKUP("vehicle",[1]pl!$C:$C,pos!N2),"-","_")),'VI2'!$A:$A,0)),)</f>
        <v>6</v>
      </c>
      <c r="O2" s="2">
        <f>IFERROR(HLOOKUP("tier1",'VI2'!$B:$B,MATCH(LOWER(SUBSTITUTE(HLOOKUP("vehicle",[1]pl!$C:$C,pos!O2),"-","_")),'VI2'!$A:$A,0)),)</f>
        <v>6</v>
      </c>
      <c r="Q2" s="2">
        <f>IFERROR(HLOOKUP("tier1",'VI2'!$B:$B,MATCH(LOWER(SUBSTITUTE(HLOOKUP("vehicle",[1]pl!$C:$C,pos!Q2),"-","_")),'VI2'!$A:$A,0)),)</f>
        <v>4</v>
      </c>
      <c r="R2" s="2">
        <f>IFERROR(HLOOKUP("tier1",'VI2'!$B:$B,MATCH(LOWER(SUBSTITUTE(HLOOKUP("vehicle",[1]pl!$C:$C,pos!R2),"-","_")),'VI2'!$A:$A,0)),)</f>
        <v>6</v>
      </c>
      <c r="S2" s="2">
        <f>IFERROR(HLOOKUP("tier1",'VI2'!$B:$B,MATCH(LOWER(SUBSTITUTE(HLOOKUP("vehicle",[1]pl!$C:$C,pos!S2),"-","_")),'VI2'!$A:$A,0)),)</f>
        <v>5</v>
      </c>
      <c r="T2" s="2">
        <f>IFERROR(HLOOKUP("tier1",'VI2'!$B:$B,MATCH(LOWER(SUBSTITUTE(HLOOKUP("vehicle",[1]pl!$C:$C,pos!T2),"-","_")),'VI2'!$A:$A,0)),)</f>
        <v>6</v>
      </c>
      <c r="U2" s="2">
        <f>IFERROR(HLOOKUP("tier1",'VI2'!$B:$B,MATCH(LOWER(SUBSTITUTE(HLOOKUP("vehicle",[1]pl!$C:$C,pos!U2),"-","_")),'VI2'!$A:$A,0)),)</f>
        <v>6</v>
      </c>
      <c r="V2" s="2">
        <f>IFERROR(HLOOKUP("tier1",'VI2'!$B:$B,MATCH(LOWER(SUBSTITUTE(HLOOKUP("vehicle",[1]pl!$C:$C,pos!V2),"-","_")),'VI2'!$A:$A,0)),)</f>
        <v>4</v>
      </c>
      <c r="W2" s="2">
        <f>IFERROR(HLOOKUP("tier1",'VI2'!$B:$B,MATCH(LOWER(SUBSTITUTE(HLOOKUP("vehicle",[1]pl!$C:$C,pos!W2),"-","_")),'VI2'!$A:$A,0)),)</f>
        <v>5</v>
      </c>
      <c r="X2" s="2">
        <f>IFERROR(HLOOKUP("tier1",'VI2'!$B:$B,MATCH(LOWER(SUBSTITUTE(HLOOKUP("vehicle",[1]pl!$C:$C,pos!X2),"-","_")),'VI2'!$A:$A,0)),)</f>
        <v>5</v>
      </c>
      <c r="Y2" s="2">
        <f>IFERROR(HLOOKUP("tier1",'VI2'!$B:$B,MATCH(LOWER(SUBSTITUTE(HLOOKUP("vehicle",[1]pl!$C:$C,pos!Y2),"-","_")),'VI2'!$A:$A,0)),)</f>
        <v>5</v>
      </c>
      <c r="Z2" s="2">
        <f>IFERROR(HLOOKUP("tier1",'VI2'!$B:$B,MATCH(LOWER(SUBSTITUTE(HLOOKUP("vehicle",[1]pl!$C:$C,pos!Z2),"-","_")),'VI2'!$A:$A,0)),)</f>
        <v>6</v>
      </c>
      <c r="AA2" s="2">
        <f>IFERROR(HLOOKUP("tier1",'VI2'!$B:$B,MATCH(LOWER(SUBSTITUTE(HLOOKUP("vehicle",[1]pl!$C:$C,pos!AA2),"-","_")),'VI2'!$A:$A,0)),)</f>
        <v>6</v>
      </c>
      <c r="AB2" s="2">
        <f>IFERROR(HLOOKUP("tier1",'VI2'!$B:$B,MATCH(LOWER(SUBSTITUTE(HLOOKUP("vehicle",[1]pl!$C:$C,pos!AB2),"-","_")),'VI2'!$A:$A,0)),)</f>
        <v>6</v>
      </c>
      <c r="AC2" s="2">
        <f>IFERROR(HLOOKUP("tier1",'VI2'!$B:$B,MATCH(LOWER(SUBSTITUTE(HLOOKUP("vehicle",[1]pl!$C:$C,pos!AC2),"-","_")),'VI2'!$A:$A,0)),)</f>
        <v>6</v>
      </c>
      <c r="AD2" s="2">
        <f>IFERROR(HLOOKUP("tier1",'VI2'!$B:$B,MATCH(LOWER(SUBSTITUTE(HLOOKUP("vehicle",[1]pl!$C:$C,pos!AD2),"-","_")),'VI2'!$A:$A,0)),)</f>
        <v>6</v>
      </c>
      <c r="AE2" s="2">
        <f>IFERROR(HLOOKUP("tier1",'VI2'!$B:$B,MATCH(LOWER(SUBSTITUTE(HLOOKUP("vehicle",[1]pl!$C:$C,pos!AE2),"-","_")),'VI2'!$A:$A,0)),)</f>
        <v>6</v>
      </c>
    </row>
    <row r="3" spans="1:31" s="2" customFormat="1" x14ac:dyDescent="0.25">
      <c r="A3" s="2">
        <f>IFERROR(HLOOKUP("tier1",'VI2'!$B:$B,MATCH(LOWER(SUBSTITUTE(HLOOKUP("vehicle",[1]pl!$C:$C,pos!A3),"-","_")),'VI2'!$A:$A,0)),)</f>
        <v>3</v>
      </c>
      <c r="B3" s="2">
        <f>IFERROR(HLOOKUP("tier1",'VI2'!$B:$B,MATCH(LOWER(SUBSTITUTE(HLOOKUP("vehicle",[1]pl!$C:$C,pos!B3),"-","_")),'VI2'!$A:$A,0)),)</f>
        <v>4</v>
      </c>
      <c r="C3" s="2">
        <f>IFERROR(HLOOKUP("tier1",'VI2'!$B:$B,MATCH(LOWER(SUBSTITUTE(HLOOKUP("vehicle",[1]pl!$C:$C,pos!C3),"-","_")),'VI2'!$A:$A,0)),)</f>
        <v>4</v>
      </c>
      <c r="D3" s="2">
        <f>IFERROR(HLOOKUP("tier1",'VI2'!$B:$B,MATCH(LOWER(SUBSTITUTE(HLOOKUP("vehicle",[1]pl!$C:$C,pos!D3),"-","_")),'VI2'!$A:$A,0)),)</f>
        <v>4</v>
      </c>
      <c r="E3" s="2">
        <f>IFERROR(HLOOKUP("tier1",'VI2'!$B:$B,MATCH(LOWER(SUBSTITUTE(HLOOKUP("vehicle",[1]pl!$C:$C,pos!E3),"-","_")),'VI2'!$A:$A,0)),)</f>
        <v>4</v>
      </c>
      <c r="F3" s="2">
        <f>IFERROR(HLOOKUP("tier1",'VI2'!$B:$B,MATCH(LOWER(SUBSTITUTE(HLOOKUP("vehicle",[1]pl!$C:$C,pos!F3),"-","_")),'VI2'!$A:$A,0)),)</f>
        <v>4</v>
      </c>
      <c r="G3" s="2">
        <f>IFERROR(HLOOKUP("tier1",'VI2'!$B:$B,MATCH(LOWER(SUBSTITUTE(HLOOKUP("vehicle",[1]pl!$C:$C,pos!G3),"-","_")),'VI2'!$A:$A,0)),)</f>
        <v>4</v>
      </c>
      <c r="H3" s="2">
        <f>IFERROR(HLOOKUP("tier1",'VI2'!$B:$B,MATCH(LOWER(SUBSTITUTE(HLOOKUP("vehicle",[1]pl!$C:$C,pos!H3),"-","_")),'VI2'!$A:$A,0)),)</f>
        <v>4</v>
      </c>
      <c r="I3" s="2">
        <f>IFERROR(HLOOKUP("tier1",'VI2'!$B:$B,MATCH(LOWER(SUBSTITUTE(HLOOKUP("vehicle",[1]pl!$C:$C,pos!I3),"-","_")),'VI2'!$A:$A,0)),)</f>
        <v>4</v>
      </c>
      <c r="J3" s="2">
        <f>IFERROR(HLOOKUP("tier1",'VI2'!$B:$B,MATCH(LOWER(SUBSTITUTE(HLOOKUP("vehicle",[1]pl!$C:$C,pos!J3),"-","_")),'VI2'!$A:$A,0)),)</f>
        <v>4</v>
      </c>
      <c r="K3" s="2">
        <f>IFERROR(HLOOKUP("tier1",'VI2'!$B:$B,MATCH(LOWER(SUBSTITUTE(HLOOKUP("vehicle",[1]pl!$C:$C,pos!K3),"-","_")),'VI2'!$A:$A,0)),)</f>
        <v>4</v>
      </c>
      <c r="L3" s="2">
        <f>IFERROR(HLOOKUP("tier1",'VI2'!$B:$B,MATCH(LOWER(SUBSTITUTE(HLOOKUP("vehicle",[1]pl!$C:$C,pos!L3),"-","_")),'VI2'!$A:$A,0)),)</f>
        <v>4</v>
      </c>
      <c r="M3" s="2">
        <f>IFERROR(HLOOKUP("tier1",'VI2'!$B:$B,MATCH(LOWER(SUBSTITUTE(HLOOKUP("vehicle",[1]pl!$C:$C,pos!M3),"-","_")),'VI2'!$A:$A,0)),)</f>
        <v>4</v>
      </c>
      <c r="N3" s="2">
        <f>IFERROR(HLOOKUP("tier1",'VI2'!$B:$B,MATCH(LOWER(SUBSTITUTE(HLOOKUP("vehicle",[1]pl!$C:$C,pos!N3),"-","_")),'VI2'!$A:$A,0)),)</f>
        <v>4</v>
      </c>
      <c r="O3" s="2">
        <f>IFERROR(HLOOKUP("tier1",'VI2'!$B:$B,MATCH(LOWER(SUBSTITUTE(HLOOKUP("vehicle",[1]pl!$C:$C,pos!O3),"-","_")),'VI2'!$A:$A,0)),)</f>
        <v>4</v>
      </c>
      <c r="Q3" s="2">
        <f>IFERROR(HLOOKUP("tier1",'VI2'!$B:$B,MATCH(LOWER(SUBSTITUTE(HLOOKUP("vehicle",[1]pl!$C:$C,pos!Q3),"-","_")),'VI2'!$A:$A,0)),)</f>
        <v>4</v>
      </c>
      <c r="R3" s="2">
        <f>IFERROR(HLOOKUP("tier1",'VI2'!$B:$B,MATCH(LOWER(SUBSTITUTE(HLOOKUP("vehicle",[1]pl!$C:$C,pos!R3),"-","_")),'VI2'!$A:$A,0)),)</f>
        <v>3</v>
      </c>
      <c r="S3" s="2">
        <f>IFERROR(HLOOKUP("tier1",'VI2'!$B:$B,MATCH(LOWER(SUBSTITUTE(HLOOKUP("vehicle",[1]pl!$C:$C,pos!S3),"-","_")),'VI2'!$A:$A,0)),)</f>
        <v>4</v>
      </c>
      <c r="T3" s="2">
        <f>IFERROR(HLOOKUP("tier1",'VI2'!$B:$B,MATCH(LOWER(SUBSTITUTE(HLOOKUP("vehicle",[1]pl!$C:$C,pos!T3),"-","_")),'VI2'!$A:$A,0)),)</f>
        <v>4</v>
      </c>
      <c r="U3" s="2">
        <f>IFERROR(HLOOKUP("tier1",'VI2'!$B:$B,MATCH(LOWER(SUBSTITUTE(HLOOKUP("vehicle",[1]pl!$C:$C,pos!U3),"-","_")),'VI2'!$A:$A,0)),)</f>
        <v>4</v>
      </c>
      <c r="V3" s="2">
        <f>IFERROR(HLOOKUP("tier1",'VI2'!$B:$B,MATCH(LOWER(SUBSTITUTE(HLOOKUP("vehicle",[1]pl!$C:$C,pos!V3),"-","_")),'VI2'!$A:$A,0)),)</f>
        <v>4</v>
      </c>
      <c r="W3" s="2">
        <f>IFERROR(HLOOKUP("tier1",'VI2'!$B:$B,MATCH(LOWER(SUBSTITUTE(HLOOKUP("vehicle",[1]pl!$C:$C,pos!W3),"-","_")),'VI2'!$A:$A,0)),)</f>
        <v>4</v>
      </c>
      <c r="X3" s="2">
        <f>IFERROR(HLOOKUP("tier1",'VI2'!$B:$B,MATCH(LOWER(SUBSTITUTE(HLOOKUP("vehicle",[1]pl!$C:$C,pos!X3),"-","_")),'VI2'!$A:$A,0)),)</f>
        <v>4</v>
      </c>
      <c r="Y3" s="2">
        <f>IFERROR(HLOOKUP("tier1",'VI2'!$B:$B,MATCH(LOWER(SUBSTITUTE(HLOOKUP("vehicle",[1]pl!$C:$C,pos!Y3),"-","_")),'VI2'!$A:$A,0)),)</f>
        <v>3</v>
      </c>
      <c r="Z3" s="2">
        <f>IFERROR(HLOOKUP("tier1",'VI2'!$B:$B,MATCH(LOWER(SUBSTITUTE(HLOOKUP("vehicle",[1]pl!$C:$C,pos!Z3),"-","_")),'VI2'!$A:$A,0)),)</f>
        <v>4</v>
      </c>
      <c r="AA3" s="2">
        <f>IFERROR(HLOOKUP("tier1",'VI2'!$B:$B,MATCH(LOWER(SUBSTITUTE(HLOOKUP("vehicle",[1]pl!$C:$C,pos!AA3),"-","_")),'VI2'!$A:$A,0)),)</f>
        <v>4</v>
      </c>
      <c r="AB3" s="2">
        <f>IFERROR(HLOOKUP("tier1",'VI2'!$B:$B,MATCH(LOWER(SUBSTITUTE(HLOOKUP("vehicle",[1]pl!$C:$C,pos!AB3),"-","_")),'VI2'!$A:$A,0)),)</f>
        <v>4</v>
      </c>
      <c r="AC3" s="2">
        <f>IFERROR(HLOOKUP("tier1",'VI2'!$B:$B,MATCH(LOWER(SUBSTITUTE(HLOOKUP("vehicle",[1]pl!$C:$C,pos!AC3),"-","_")),'VI2'!$A:$A,0)),)</f>
        <v>4</v>
      </c>
      <c r="AD3" s="2">
        <f>IFERROR(HLOOKUP("tier1",'VI2'!$B:$B,MATCH(LOWER(SUBSTITUTE(HLOOKUP("vehicle",[1]pl!$C:$C,pos!AD3),"-","_")),'VI2'!$A:$A,0)),)</f>
        <v>4</v>
      </c>
      <c r="AE3" s="2">
        <f>IFERROR(HLOOKUP("tier1",'VI2'!$B:$B,MATCH(LOWER(SUBSTITUTE(HLOOKUP("vehicle",[1]pl!$C:$C,pos!AE3),"-","_")),'VI2'!$A:$A,0)),)</f>
        <v>4</v>
      </c>
    </row>
    <row r="4" spans="1:31" s="2" customFormat="1" x14ac:dyDescent="0.25">
      <c r="A4" s="2">
        <f>IFERROR(HLOOKUP("tier1",'VI2'!$B:$B,MATCH(LOWER(SUBSTITUTE(HLOOKUP("vehicle",[1]pl!$C:$C,pos!A4),"-","_")),'VI2'!$A:$A,0)),)</f>
        <v>5</v>
      </c>
      <c r="B4" s="2">
        <f>IFERROR(HLOOKUP("tier1",'VI2'!$B:$B,MATCH(LOWER(SUBSTITUTE(HLOOKUP("vehicle",[1]pl!$C:$C,pos!B4),"-","_")),'VI2'!$A:$A,0)),)</f>
        <v>6</v>
      </c>
      <c r="C4" s="2">
        <f>IFERROR(HLOOKUP("tier1",'VI2'!$B:$B,MATCH(LOWER(SUBSTITUTE(HLOOKUP("vehicle",[1]pl!$C:$C,pos!C4),"-","_")),'VI2'!$A:$A,0)),)</f>
        <v>5</v>
      </c>
      <c r="D4" s="2">
        <f>IFERROR(HLOOKUP("tier1",'VI2'!$B:$B,MATCH(LOWER(SUBSTITUTE(HLOOKUP("vehicle",[1]pl!$C:$C,pos!D4),"-","_")),'VI2'!$A:$A,0)),)</f>
        <v>5</v>
      </c>
      <c r="E4" s="2">
        <f>IFERROR(HLOOKUP("tier1",'VI2'!$B:$B,MATCH(LOWER(SUBSTITUTE(HLOOKUP("vehicle",[1]pl!$C:$C,pos!E4),"-","_")),'VI2'!$A:$A,0)),)</f>
        <v>6</v>
      </c>
      <c r="F4" s="2">
        <f>IFERROR(HLOOKUP("tier1",'VI2'!$B:$B,MATCH(LOWER(SUBSTITUTE(HLOOKUP("vehicle",[1]pl!$C:$C,pos!F4),"-","_")),'VI2'!$A:$A,0)),)</f>
        <v>5</v>
      </c>
      <c r="G4" s="2">
        <f>IFERROR(HLOOKUP("tier1",'VI2'!$B:$B,MATCH(LOWER(SUBSTITUTE(HLOOKUP("vehicle",[1]pl!$C:$C,pos!G4),"-","_")),'VI2'!$A:$A,0)),)</f>
        <v>5</v>
      </c>
      <c r="H4" s="2">
        <f>IFERROR(HLOOKUP("tier1",'VI2'!$B:$B,MATCH(LOWER(SUBSTITUTE(HLOOKUP("vehicle",[1]pl!$C:$C,pos!H4),"-","_")),'VI2'!$A:$A,0)),)</f>
        <v>4</v>
      </c>
      <c r="I4" s="2">
        <f>IFERROR(HLOOKUP("tier1",'VI2'!$B:$B,MATCH(LOWER(SUBSTITUTE(HLOOKUP("vehicle",[1]pl!$C:$C,pos!I4),"-","_")),'VI2'!$A:$A,0)),)</f>
        <v>6</v>
      </c>
      <c r="J4" s="2">
        <f>IFERROR(HLOOKUP("tier1",'VI2'!$B:$B,MATCH(LOWER(SUBSTITUTE(HLOOKUP("vehicle",[1]pl!$C:$C,pos!J4),"-","_")),'VI2'!$A:$A,0)),)</f>
        <v>5</v>
      </c>
      <c r="K4" s="2">
        <f>IFERROR(HLOOKUP("tier1",'VI2'!$B:$B,MATCH(LOWER(SUBSTITUTE(HLOOKUP("vehicle",[1]pl!$C:$C,pos!K4),"-","_")),'VI2'!$A:$A,0)),)</f>
        <v>6</v>
      </c>
      <c r="L4" s="2">
        <f>IFERROR(HLOOKUP("tier1",'VI2'!$B:$B,MATCH(LOWER(SUBSTITUTE(HLOOKUP("vehicle",[1]pl!$C:$C,pos!L4),"-","_")),'VI2'!$A:$A,0)),)</f>
        <v>6</v>
      </c>
      <c r="M4" s="2">
        <f>IFERROR(HLOOKUP("tier1",'VI2'!$B:$B,MATCH(LOWER(SUBSTITUTE(HLOOKUP("vehicle",[1]pl!$C:$C,pos!M4),"-","_")),'VI2'!$A:$A,0)),)</f>
        <v>6</v>
      </c>
      <c r="N4" s="2">
        <f>IFERROR(HLOOKUP("tier1",'VI2'!$B:$B,MATCH(LOWER(SUBSTITUTE(HLOOKUP("vehicle",[1]pl!$C:$C,pos!N4),"-","_")),'VI2'!$A:$A,0)),)</f>
        <v>6</v>
      </c>
      <c r="O4" s="2">
        <f>IFERROR(HLOOKUP("tier1",'VI2'!$B:$B,MATCH(LOWER(SUBSTITUTE(HLOOKUP("vehicle",[1]pl!$C:$C,pos!O4),"-","_")),'VI2'!$A:$A,0)),)</f>
        <v>6</v>
      </c>
      <c r="Q4" s="2">
        <f>IFERROR(HLOOKUP("tier1",'VI2'!$B:$B,MATCH(LOWER(SUBSTITUTE(HLOOKUP("vehicle",[1]pl!$C:$C,pos!Q4),"-","_")),'VI2'!$A:$A,0)),)</f>
        <v>6</v>
      </c>
      <c r="R4" s="2">
        <f>IFERROR(HLOOKUP("tier1",'VI2'!$B:$B,MATCH(LOWER(SUBSTITUTE(HLOOKUP("vehicle",[1]pl!$C:$C,pos!R4),"-","_")),'VI2'!$A:$A,0)),)</f>
        <v>6</v>
      </c>
      <c r="S4" s="2">
        <f>IFERROR(HLOOKUP("tier1",'VI2'!$B:$B,MATCH(LOWER(SUBSTITUTE(HLOOKUP("vehicle",[1]pl!$C:$C,pos!S4),"-","_")),'VI2'!$A:$A,0)),)</f>
        <v>5</v>
      </c>
      <c r="T4" s="2">
        <f>IFERROR(HLOOKUP("tier1",'VI2'!$B:$B,MATCH(LOWER(SUBSTITUTE(HLOOKUP("vehicle",[1]pl!$C:$C,pos!T4),"-","_")),'VI2'!$A:$A,0)),)</f>
        <v>6</v>
      </c>
      <c r="U4" s="2">
        <f>IFERROR(HLOOKUP("tier1",'VI2'!$B:$B,MATCH(LOWER(SUBSTITUTE(HLOOKUP("vehicle",[1]pl!$C:$C,pos!U4),"-","_")),'VI2'!$A:$A,0)),)</f>
        <v>5</v>
      </c>
      <c r="V4" s="2">
        <f>IFERROR(HLOOKUP("tier1",'VI2'!$B:$B,MATCH(LOWER(SUBSTITUTE(HLOOKUP("vehicle",[1]pl!$C:$C,pos!V4),"-","_")),'VI2'!$A:$A,0)),)</f>
        <v>4</v>
      </c>
      <c r="W4" s="2">
        <f>IFERROR(HLOOKUP("tier1",'VI2'!$B:$B,MATCH(LOWER(SUBSTITUTE(HLOOKUP("vehicle",[1]pl!$C:$C,pos!W4),"-","_")),'VI2'!$A:$A,0)),)</f>
        <v>5</v>
      </c>
      <c r="X4" s="2">
        <f>IFERROR(HLOOKUP("tier1",'VI2'!$B:$B,MATCH(LOWER(SUBSTITUTE(HLOOKUP("vehicle",[1]pl!$C:$C,pos!X4),"-","_")),'VI2'!$A:$A,0)),)</f>
        <v>6</v>
      </c>
      <c r="Y4" s="2">
        <f>IFERROR(HLOOKUP("tier1",'VI2'!$B:$B,MATCH(LOWER(SUBSTITUTE(HLOOKUP("vehicle",[1]pl!$C:$C,pos!Y4),"-","_")),'VI2'!$A:$A,0)),)</f>
        <v>6</v>
      </c>
      <c r="Z4" s="2">
        <f>IFERROR(HLOOKUP("tier1",'VI2'!$B:$B,MATCH(LOWER(SUBSTITUTE(HLOOKUP("vehicle",[1]pl!$C:$C,pos!Z4),"-","_")),'VI2'!$A:$A,0)),)</f>
        <v>5</v>
      </c>
      <c r="AA4" s="2">
        <f>IFERROR(HLOOKUP("tier1",'VI2'!$B:$B,MATCH(LOWER(SUBSTITUTE(HLOOKUP("vehicle",[1]pl!$C:$C,pos!AA4),"-","_")),'VI2'!$A:$A,0)),)</f>
        <v>6</v>
      </c>
      <c r="AB4" s="2">
        <f>IFERROR(HLOOKUP("tier1",'VI2'!$B:$B,MATCH(LOWER(SUBSTITUTE(HLOOKUP("vehicle",[1]pl!$C:$C,pos!AB4),"-","_")),'VI2'!$A:$A,0)),)</f>
        <v>6</v>
      </c>
      <c r="AC4" s="2">
        <f>IFERROR(HLOOKUP("tier1",'VI2'!$B:$B,MATCH(LOWER(SUBSTITUTE(HLOOKUP("vehicle",[1]pl!$C:$C,pos!AC4),"-","_")),'VI2'!$A:$A,0)),)</f>
        <v>5</v>
      </c>
      <c r="AD4" s="2">
        <f>IFERROR(HLOOKUP("tier1",'VI2'!$B:$B,MATCH(LOWER(SUBSTITUTE(HLOOKUP("vehicle",[1]pl!$C:$C,pos!AD4),"-","_")),'VI2'!$A:$A,0)),)</f>
        <v>5</v>
      </c>
      <c r="AE4" s="2">
        <f>IFERROR(HLOOKUP("tier1",'VI2'!$B:$B,MATCH(LOWER(SUBSTITUTE(HLOOKUP("vehicle",[1]pl!$C:$C,pos!AE4),"-","_")),'VI2'!$A:$A,0)),)</f>
        <v>5</v>
      </c>
    </row>
    <row r="5" spans="1:31" s="2" customFormat="1" x14ac:dyDescent="0.25">
      <c r="A5" s="2">
        <f>IFERROR(HLOOKUP("tier1",'VI2'!$B:$B,MATCH(LOWER(SUBSTITUTE(HLOOKUP("vehicle",[1]pl!$C:$C,pos!A5),"-","_")),'VI2'!$A:$A,0)),)</f>
        <v>5</v>
      </c>
      <c r="B5" s="2">
        <f>IFERROR(HLOOKUP("tier1",'VI2'!$B:$B,MATCH(LOWER(SUBSTITUTE(HLOOKUP("vehicle",[1]pl!$C:$C,pos!B5),"-","_")),'VI2'!$A:$A,0)),)</f>
        <v>4</v>
      </c>
      <c r="C5" s="2">
        <f>IFERROR(HLOOKUP("tier1",'VI2'!$B:$B,MATCH(LOWER(SUBSTITUTE(HLOOKUP("vehicle",[1]pl!$C:$C,pos!C5),"-","_")),'VI2'!$A:$A,0)),)</f>
        <v>6</v>
      </c>
      <c r="D5" s="2">
        <f>IFERROR(HLOOKUP("tier1",'VI2'!$B:$B,MATCH(LOWER(SUBSTITUTE(HLOOKUP("vehicle",[1]pl!$C:$C,pos!D5),"-","_")),'VI2'!$A:$A,0)),)</f>
        <v>5</v>
      </c>
      <c r="E5" s="2">
        <f>IFERROR(HLOOKUP("tier1",'VI2'!$B:$B,MATCH(LOWER(SUBSTITUTE(HLOOKUP("vehicle",[1]pl!$C:$C,pos!E5),"-","_")),'VI2'!$A:$A,0)),)</f>
        <v>5</v>
      </c>
      <c r="F5" s="2">
        <f>IFERROR(HLOOKUP("tier1",'VI2'!$B:$B,MATCH(LOWER(SUBSTITUTE(HLOOKUP("vehicle",[1]pl!$C:$C,pos!F5),"-","_")),'VI2'!$A:$A,0)),)</f>
        <v>5</v>
      </c>
      <c r="G5" s="2">
        <f>IFERROR(HLOOKUP("tier1",'VI2'!$B:$B,MATCH(LOWER(SUBSTITUTE(HLOOKUP("vehicle",[1]pl!$C:$C,pos!G5),"-","_")),'VI2'!$A:$A,0)),)</f>
        <v>6</v>
      </c>
      <c r="H5" s="2">
        <f>IFERROR(HLOOKUP("tier1",'VI2'!$B:$B,MATCH(LOWER(SUBSTITUTE(HLOOKUP("vehicle",[1]pl!$C:$C,pos!H5),"-","_")),'VI2'!$A:$A,0)),)</f>
        <v>5</v>
      </c>
      <c r="I5" s="2">
        <f>IFERROR(HLOOKUP("tier1",'VI2'!$B:$B,MATCH(LOWER(SUBSTITUTE(HLOOKUP("vehicle",[1]pl!$C:$C,pos!I5),"-","_")),'VI2'!$A:$A,0)),)</f>
        <v>5</v>
      </c>
      <c r="J5" s="2">
        <f>IFERROR(HLOOKUP("tier1",'VI2'!$B:$B,MATCH(LOWER(SUBSTITUTE(HLOOKUP("vehicle",[1]pl!$C:$C,pos!J5),"-","_")),'VI2'!$A:$A,0)),)</f>
        <v>6</v>
      </c>
      <c r="K5" s="2">
        <f>IFERROR(HLOOKUP("tier1",'VI2'!$B:$B,MATCH(LOWER(SUBSTITUTE(HLOOKUP("vehicle",[1]pl!$C:$C,pos!K5),"-","_")),'VI2'!$A:$A,0)),)</f>
        <v>6</v>
      </c>
      <c r="L5" s="2">
        <f>IFERROR(HLOOKUP("tier1",'VI2'!$B:$B,MATCH(LOWER(SUBSTITUTE(HLOOKUP("vehicle",[1]pl!$C:$C,pos!L5),"-","_")),'VI2'!$A:$A,0)),)</f>
        <v>5</v>
      </c>
      <c r="M5" s="2">
        <f>IFERROR(HLOOKUP("tier1",'VI2'!$B:$B,MATCH(LOWER(SUBSTITUTE(HLOOKUP("vehicle",[1]pl!$C:$C,pos!M5),"-","_")),'VI2'!$A:$A,0)),)</f>
        <v>6</v>
      </c>
      <c r="N5" s="2">
        <f>IFERROR(HLOOKUP("tier1",'VI2'!$B:$B,MATCH(LOWER(SUBSTITUTE(HLOOKUP("vehicle",[1]pl!$C:$C,pos!N5),"-","_")),'VI2'!$A:$A,0)),)</f>
        <v>6</v>
      </c>
      <c r="O5" s="2">
        <f>IFERROR(HLOOKUP("tier1",'VI2'!$B:$B,MATCH(LOWER(SUBSTITUTE(HLOOKUP("vehicle",[1]pl!$C:$C,pos!O5),"-","_")),'VI2'!$A:$A,0)),)</f>
        <v>4</v>
      </c>
      <c r="Q5" s="2">
        <f>IFERROR(HLOOKUP("tier1",'VI2'!$B:$B,MATCH(LOWER(SUBSTITUTE(HLOOKUP("vehicle",[1]pl!$C:$C,pos!Q5),"-","_")),'VI2'!$A:$A,0)),)</f>
        <v>4</v>
      </c>
      <c r="R5" s="2">
        <f>IFERROR(HLOOKUP("tier1",'VI2'!$B:$B,MATCH(LOWER(SUBSTITUTE(HLOOKUP("vehicle",[1]pl!$C:$C,pos!R5),"-","_")),'VI2'!$A:$A,0)),)</f>
        <v>6</v>
      </c>
      <c r="S5" s="2">
        <f>IFERROR(HLOOKUP("tier1",'VI2'!$B:$B,MATCH(LOWER(SUBSTITUTE(HLOOKUP("vehicle",[1]pl!$C:$C,pos!S5),"-","_")),'VI2'!$A:$A,0)),)</f>
        <v>5</v>
      </c>
      <c r="T5" s="2">
        <f>IFERROR(HLOOKUP("tier1",'VI2'!$B:$B,MATCH(LOWER(SUBSTITUTE(HLOOKUP("vehicle",[1]pl!$C:$C,pos!T5),"-","_")),'VI2'!$A:$A,0)),)</f>
        <v>5</v>
      </c>
      <c r="U5" s="2">
        <f>IFERROR(HLOOKUP("tier1",'VI2'!$B:$B,MATCH(LOWER(SUBSTITUTE(HLOOKUP("vehicle",[1]pl!$C:$C,pos!U5),"-","_")),'VI2'!$A:$A,0)),)</f>
        <v>5</v>
      </c>
      <c r="V5" s="2">
        <f>IFERROR(HLOOKUP("tier1",'VI2'!$B:$B,MATCH(LOWER(SUBSTITUTE(HLOOKUP("vehicle",[1]pl!$C:$C,pos!V5),"-","_")),'VI2'!$A:$A,0)),)</f>
        <v>4</v>
      </c>
      <c r="W5" s="2">
        <f>IFERROR(HLOOKUP("tier1",'VI2'!$B:$B,MATCH(LOWER(SUBSTITUTE(HLOOKUP("vehicle",[1]pl!$C:$C,pos!W5),"-","_")),'VI2'!$A:$A,0)),)</f>
        <v>5</v>
      </c>
      <c r="X5" s="2">
        <f>IFERROR(HLOOKUP("tier1",'VI2'!$B:$B,MATCH(LOWER(SUBSTITUTE(HLOOKUP("vehicle",[1]pl!$C:$C,pos!X5),"-","_")),'VI2'!$A:$A,0)),)</f>
        <v>5</v>
      </c>
      <c r="Y5" s="2">
        <f>IFERROR(HLOOKUP("tier1",'VI2'!$B:$B,MATCH(LOWER(SUBSTITUTE(HLOOKUP("vehicle",[1]pl!$C:$C,pos!Y5),"-","_")),'VI2'!$A:$A,0)),)</f>
        <v>4</v>
      </c>
      <c r="Z5" s="2">
        <f>IFERROR(HLOOKUP("tier1",'VI2'!$B:$B,MATCH(LOWER(SUBSTITUTE(HLOOKUP("vehicle",[1]pl!$C:$C,pos!Z5),"-","_")),'VI2'!$A:$A,0)),)</f>
        <v>6</v>
      </c>
      <c r="AA5" s="2">
        <f>IFERROR(HLOOKUP("tier1",'VI2'!$B:$B,MATCH(LOWER(SUBSTITUTE(HLOOKUP("vehicle",[1]pl!$C:$C,pos!AA5),"-","_")),'VI2'!$A:$A,0)),)</f>
        <v>5</v>
      </c>
      <c r="AB5" s="2">
        <f>IFERROR(HLOOKUP("tier1",'VI2'!$B:$B,MATCH(LOWER(SUBSTITUTE(HLOOKUP("vehicle",[1]pl!$C:$C,pos!AB5),"-","_")),'VI2'!$A:$A,0)),)</f>
        <v>6</v>
      </c>
      <c r="AC5" s="2">
        <f>IFERROR(HLOOKUP("tier1",'VI2'!$B:$B,MATCH(LOWER(SUBSTITUTE(HLOOKUP("vehicle",[1]pl!$C:$C,pos!AC5),"-","_")),'VI2'!$A:$A,0)),)</f>
        <v>6</v>
      </c>
      <c r="AD5" s="2">
        <f>IFERROR(HLOOKUP("tier1",'VI2'!$B:$B,MATCH(LOWER(SUBSTITUTE(HLOOKUP("vehicle",[1]pl!$C:$C,pos!AD5),"-","_")),'VI2'!$A:$A,0)),)</f>
        <v>6</v>
      </c>
      <c r="AE5" s="2">
        <f>IFERROR(HLOOKUP("tier1",'VI2'!$B:$B,MATCH(LOWER(SUBSTITUTE(HLOOKUP("vehicle",[1]pl!$C:$C,pos!AE5),"-","_")),'VI2'!$A:$A,0)),)</f>
        <v>6</v>
      </c>
    </row>
    <row r="6" spans="1:31" s="2" customFormat="1" x14ac:dyDescent="0.25">
      <c r="A6" s="2">
        <f>IFERROR(HLOOKUP("tier1",'VI2'!$B:$B,MATCH(LOWER(SUBSTITUTE(HLOOKUP("vehicle",[1]pl!$C:$C,pos!A6),"-","_")),'VI2'!$A:$A,0)),)</f>
        <v>5</v>
      </c>
      <c r="B6" s="2">
        <f>IFERROR(HLOOKUP("tier1",'VI2'!$B:$B,MATCH(LOWER(SUBSTITUTE(HLOOKUP("vehicle",[1]pl!$C:$C,pos!B6),"-","_")),'VI2'!$A:$A,0)),)</f>
        <v>5</v>
      </c>
      <c r="C6" s="2">
        <f>IFERROR(HLOOKUP("tier1",'VI2'!$B:$B,MATCH(LOWER(SUBSTITUTE(HLOOKUP("vehicle",[1]pl!$C:$C,pos!C6),"-","_")),'VI2'!$A:$A,0)),)</f>
        <v>5</v>
      </c>
      <c r="D6" s="2">
        <f>IFERROR(HLOOKUP("tier1",'VI2'!$B:$B,MATCH(LOWER(SUBSTITUTE(HLOOKUP("vehicle",[1]pl!$C:$C,pos!D6),"-","_")),'VI2'!$A:$A,0)),)</f>
        <v>3</v>
      </c>
      <c r="E6" s="2">
        <f>IFERROR(HLOOKUP("tier1",'VI2'!$B:$B,MATCH(LOWER(SUBSTITUTE(HLOOKUP("vehicle",[1]pl!$C:$C,pos!E6),"-","_")),'VI2'!$A:$A,0)),)</f>
        <v>5</v>
      </c>
      <c r="F6" s="2">
        <f>IFERROR(HLOOKUP("tier1",'VI2'!$B:$B,MATCH(LOWER(SUBSTITUTE(HLOOKUP("vehicle",[1]pl!$C:$C,pos!F6),"-","_")),'VI2'!$A:$A,0)),)</f>
        <v>5</v>
      </c>
      <c r="G6" s="2">
        <f>IFERROR(HLOOKUP("tier1",'VI2'!$B:$B,MATCH(LOWER(SUBSTITUTE(HLOOKUP("vehicle",[1]pl!$C:$C,pos!G6),"-","_")),'VI2'!$A:$A,0)),)</f>
        <v>3</v>
      </c>
      <c r="H6" s="2">
        <f>IFERROR(HLOOKUP("tier1",'VI2'!$B:$B,MATCH(LOWER(SUBSTITUTE(HLOOKUP("vehicle",[1]pl!$C:$C,pos!H6),"-","_")),'VI2'!$A:$A,0)),)</f>
        <v>5</v>
      </c>
      <c r="I6" s="2">
        <f>IFERROR(HLOOKUP("tier1",'VI2'!$B:$B,MATCH(LOWER(SUBSTITUTE(HLOOKUP("vehicle",[1]pl!$C:$C,pos!I6),"-","_")),'VI2'!$A:$A,0)),)</f>
        <v>5</v>
      </c>
      <c r="J6" s="2">
        <f>IFERROR(HLOOKUP("tier1",'VI2'!$B:$B,MATCH(LOWER(SUBSTITUTE(HLOOKUP("vehicle",[1]pl!$C:$C,pos!J6),"-","_")),'VI2'!$A:$A,0)),)</f>
        <v>4</v>
      </c>
      <c r="K6" s="2">
        <f>IFERROR(HLOOKUP("tier1",'VI2'!$B:$B,MATCH(LOWER(SUBSTITUTE(HLOOKUP("vehicle",[1]pl!$C:$C,pos!K6),"-","_")),'VI2'!$A:$A,0)),)</f>
        <v>3</v>
      </c>
      <c r="L6" s="2">
        <f>IFERROR(HLOOKUP("tier1",'VI2'!$B:$B,MATCH(LOWER(SUBSTITUTE(HLOOKUP("vehicle",[1]pl!$C:$C,pos!L6),"-","_")),'VI2'!$A:$A,0)),)</f>
        <v>4</v>
      </c>
      <c r="M6" s="2">
        <f>IFERROR(HLOOKUP("tier1",'VI2'!$B:$B,MATCH(LOWER(SUBSTITUTE(HLOOKUP("vehicle",[1]pl!$C:$C,pos!M6),"-","_")),'VI2'!$A:$A,0)),)</f>
        <v>4</v>
      </c>
      <c r="N6" s="2">
        <f>IFERROR(HLOOKUP("tier1",'VI2'!$B:$B,MATCH(LOWER(SUBSTITUTE(HLOOKUP("vehicle",[1]pl!$C:$C,pos!N6),"-","_")),'VI2'!$A:$A,0)),)</f>
        <v>5</v>
      </c>
      <c r="O6" s="2">
        <f>IFERROR(HLOOKUP("tier1",'VI2'!$B:$B,MATCH(LOWER(SUBSTITUTE(HLOOKUP("vehicle",[1]pl!$C:$C,pos!O6),"-","_")),'VI2'!$A:$A,0)),)</f>
        <v>5</v>
      </c>
      <c r="Q6" s="2">
        <f>IFERROR(HLOOKUP("tier1",'VI2'!$B:$B,MATCH(LOWER(SUBSTITUTE(HLOOKUP("vehicle",[1]pl!$C:$C,pos!Q6),"-","_")),'VI2'!$A:$A,0)),)</f>
        <v>4</v>
      </c>
      <c r="R6" s="2">
        <f>IFERROR(HLOOKUP("tier1",'VI2'!$B:$B,MATCH(LOWER(SUBSTITUTE(HLOOKUP("vehicle",[1]pl!$C:$C,pos!R6),"-","_")),'VI2'!$A:$A,0)),)</f>
        <v>5</v>
      </c>
      <c r="S6" s="2">
        <f>IFERROR(HLOOKUP("tier1",'VI2'!$B:$B,MATCH(LOWER(SUBSTITUTE(HLOOKUP("vehicle",[1]pl!$C:$C,pos!S6),"-","_")),'VI2'!$A:$A,0)),)</f>
        <v>5</v>
      </c>
      <c r="T6" s="2">
        <f>IFERROR(HLOOKUP("tier1",'VI2'!$B:$B,MATCH(LOWER(SUBSTITUTE(HLOOKUP("vehicle",[1]pl!$C:$C,pos!T6),"-","_")),'VI2'!$A:$A,0)),)</f>
        <v>3</v>
      </c>
      <c r="U6" s="2">
        <f>IFERROR(HLOOKUP("tier1",'VI2'!$B:$B,MATCH(LOWER(SUBSTITUTE(HLOOKUP("vehicle",[1]pl!$C:$C,pos!U6),"-","_")),'VI2'!$A:$A,0)),)</f>
        <v>5</v>
      </c>
      <c r="V6" s="2">
        <f>IFERROR(HLOOKUP("tier1",'VI2'!$B:$B,MATCH(LOWER(SUBSTITUTE(HLOOKUP("vehicle",[1]pl!$C:$C,pos!V6),"-","_")),'VI2'!$A:$A,0)),)</f>
        <v>3</v>
      </c>
      <c r="W6" s="2">
        <f>IFERROR(HLOOKUP("tier1",'VI2'!$B:$B,MATCH(LOWER(SUBSTITUTE(HLOOKUP("vehicle",[1]pl!$C:$C,pos!W6),"-","_")),'VI2'!$A:$A,0)),)</f>
        <v>5</v>
      </c>
      <c r="X6" s="2">
        <f>IFERROR(HLOOKUP("tier1",'VI2'!$B:$B,MATCH(LOWER(SUBSTITUTE(HLOOKUP("vehicle",[1]pl!$C:$C,pos!X6),"-","_")),'VI2'!$A:$A,0)),)</f>
        <v>5</v>
      </c>
      <c r="Y6" s="2">
        <f>IFERROR(HLOOKUP("tier1",'VI2'!$B:$B,MATCH(LOWER(SUBSTITUTE(HLOOKUP("vehicle",[1]pl!$C:$C,pos!Y6),"-","_")),'VI2'!$A:$A,0)),)</f>
        <v>5</v>
      </c>
      <c r="Z6" s="2">
        <f>IFERROR(HLOOKUP("tier1",'VI2'!$B:$B,MATCH(LOWER(SUBSTITUTE(HLOOKUP("vehicle",[1]pl!$C:$C,pos!Z6),"-","_")),'VI2'!$A:$A,0)),)</f>
        <v>5</v>
      </c>
      <c r="AA6" s="2">
        <f>IFERROR(HLOOKUP("tier1",'VI2'!$B:$B,MATCH(LOWER(SUBSTITUTE(HLOOKUP("vehicle",[1]pl!$C:$C,pos!AA6),"-","_")),'VI2'!$A:$A,0)),)</f>
        <v>4</v>
      </c>
      <c r="AB6" s="2">
        <f>IFERROR(HLOOKUP("tier1",'VI2'!$B:$B,MATCH(LOWER(SUBSTITUTE(HLOOKUP("vehicle",[1]pl!$C:$C,pos!AB6),"-","_")),'VI2'!$A:$A,0)),)</f>
        <v>5</v>
      </c>
      <c r="AC6" s="2">
        <f>IFERROR(HLOOKUP("tier1",'VI2'!$B:$B,MATCH(LOWER(SUBSTITUTE(HLOOKUP("vehicle",[1]pl!$C:$C,pos!AC6),"-","_")),'VI2'!$A:$A,0)),)</f>
        <v>5</v>
      </c>
      <c r="AD6" s="2">
        <f>IFERROR(HLOOKUP("tier1",'VI2'!$B:$B,MATCH(LOWER(SUBSTITUTE(HLOOKUP("vehicle",[1]pl!$C:$C,pos!AD6),"-","_")),'VI2'!$A:$A,0)),)</f>
        <v>5</v>
      </c>
      <c r="AE6" s="2">
        <f>IFERROR(HLOOKUP("tier1",'VI2'!$B:$B,MATCH(LOWER(SUBSTITUTE(HLOOKUP("vehicle",[1]pl!$C:$C,pos!AE6),"-","_")),'VI2'!$A:$A,0)),)</f>
        <v>3</v>
      </c>
    </row>
    <row r="7" spans="1:31" s="2" customFormat="1" x14ac:dyDescent="0.25">
      <c r="A7" s="2">
        <f>IFERROR(HLOOKUP("tier1",'VI2'!$B:$B,MATCH(LOWER(SUBSTITUTE(HLOOKUP("vehicle",[1]pl!$C:$C,pos!A7),"-","_")),'VI2'!$A:$A,0)),)</f>
        <v>3</v>
      </c>
      <c r="B7" s="2">
        <f>IFERROR(HLOOKUP("tier1",'VI2'!$B:$B,MATCH(LOWER(SUBSTITUTE(HLOOKUP("vehicle",[1]pl!$C:$C,pos!B7),"-","_")),'VI2'!$A:$A,0)),)</f>
        <v>4</v>
      </c>
      <c r="C7" s="2">
        <f>IFERROR(HLOOKUP("tier1",'VI2'!$B:$B,MATCH(LOWER(SUBSTITUTE(HLOOKUP("vehicle",[1]pl!$C:$C,pos!C7),"-","_")),'VI2'!$A:$A,0)),)</f>
        <v>5</v>
      </c>
      <c r="D7" s="2">
        <f>IFERROR(HLOOKUP("tier1",'VI2'!$B:$B,MATCH(LOWER(SUBSTITUTE(HLOOKUP("vehicle",[1]pl!$C:$C,pos!D7),"-","_")),'VI2'!$A:$A,0)),)</f>
        <v>5</v>
      </c>
      <c r="E7" s="2">
        <f>IFERROR(HLOOKUP("tier1",'VI2'!$B:$B,MATCH(LOWER(SUBSTITUTE(HLOOKUP("vehicle",[1]pl!$C:$C,pos!E7),"-","_")),'VI2'!$A:$A,0)),)</f>
        <v>5</v>
      </c>
      <c r="F7" s="2">
        <f>IFERROR(HLOOKUP("tier1",'VI2'!$B:$B,MATCH(LOWER(SUBSTITUTE(HLOOKUP("vehicle",[1]pl!$C:$C,pos!F7),"-","_")),'VI2'!$A:$A,0)),)</f>
        <v>5</v>
      </c>
      <c r="G7" s="2">
        <f>IFERROR(HLOOKUP("tier1",'VI2'!$B:$B,MATCH(LOWER(SUBSTITUTE(HLOOKUP("vehicle",[1]pl!$C:$C,pos!G7),"-","_")),'VI2'!$A:$A,0)),)</f>
        <v>5</v>
      </c>
      <c r="H7" s="2">
        <f>IFERROR(HLOOKUP("tier1",'VI2'!$B:$B,MATCH(LOWER(SUBSTITUTE(HLOOKUP("vehicle",[1]pl!$C:$C,pos!H7),"-","_")),'VI2'!$A:$A,0)),)</f>
        <v>5</v>
      </c>
      <c r="I7" s="2">
        <f>IFERROR(HLOOKUP("tier1",'VI2'!$B:$B,MATCH(LOWER(SUBSTITUTE(HLOOKUP("vehicle",[1]pl!$C:$C,pos!I7),"-","_")),'VI2'!$A:$A,0)),)</f>
        <v>5</v>
      </c>
      <c r="J7" s="2">
        <f>IFERROR(HLOOKUP("tier1",'VI2'!$B:$B,MATCH(LOWER(SUBSTITUTE(HLOOKUP("vehicle",[1]pl!$C:$C,pos!J7),"-","_")),'VI2'!$A:$A,0)),)</f>
        <v>5</v>
      </c>
      <c r="K7" s="2">
        <f>IFERROR(HLOOKUP("tier1",'VI2'!$B:$B,MATCH(LOWER(SUBSTITUTE(HLOOKUP("vehicle",[1]pl!$C:$C,pos!K7),"-","_")),'VI2'!$A:$A,0)),)</f>
        <v>5</v>
      </c>
      <c r="L7" s="2">
        <f>IFERROR(HLOOKUP("tier1",'VI2'!$B:$B,MATCH(LOWER(SUBSTITUTE(HLOOKUP("vehicle",[1]pl!$C:$C,pos!L7),"-","_")),'VI2'!$A:$A,0)),)</f>
        <v>5</v>
      </c>
      <c r="M7" s="2">
        <f>IFERROR(HLOOKUP("tier1",'VI2'!$B:$B,MATCH(LOWER(SUBSTITUTE(HLOOKUP("vehicle",[1]pl!$C:$C,pos!M7),"-","_")),'VI2'!$A:$A,0)),)</f>
        <v>5</v>
      </c>
      <c r="N7" s="2">
        <f>IFERROR(HLOOKUP("tier1",'VI2'!$B:$B,MATCH(LOWER(SUBSTITUTE(HLOOKUP("vehicle",[1]pl!$C:$C,pos!N7),"-","_")),'VI2'!$A:$A,0)),)</f>
        <v>5</v>
      </c>
      <c r="O7" s="2">
        <f>IFERROR(HLOOKUP("tier1",'VI2'!$B:$B,MATCH(LOWER(SUBSTITUTE(HLOOKUP("vehicle",[1]pl!$C:$C,pos!O7),"-","_")),'VI2'!$A:$A,0)),)</f>
        <v>5</v>
      </c>
      <c r="Q7" s="2">
        <f>IFERROR(HLOOKUP("tier1",'VI2'!$B:$B,MATCH(LOWER(SUBSTITUTE(HLOOKUP("vehicle",[1]pl!$C:$C,pos!Q7),"-","_")),'VI2'!$A:$A,0)),)</f>
        <v>5</v>
      </c>
      <c r="R7" s="2">
        <f>IFERROR(HLOOKUP("tier1",'VI2'!$B:$B,MATCH(LOWER(SUBSTITUTE(HLOOKUP("vehicle",[1]pl!$C:$C,pos!R7),"-","_")),'VI2'!$A:$A,0)),)</f>
        <v>5</v>
      </c>
      <c r="S7" s="2">
        <f>IFERROR(HLOOKUP("tier1",'VI2'!$B:$B,MATCH(LOWER(SUBSTITUTE(HLOOKUP("vehicle",[1]pl!$C:$C,pos!S7),"-","_")),'VI2'!$A:$A,0)),)</f>
        <v>5</v>
      </c>
      <c r="T7" s="2">
        <f>IFERROR(HLOOKUP("tier1",'VI2'!$B:$B,MATCH(LOWER(SUBSTITUTE(HLOOKUP("vehicle",[1]pl!$C:$C,pos!T7),"-","_")),'VI2'!$A:$A,0)),)</f>
        <v>5</v>
      </c>
      <c r="U7" s="2">
        <f>IFERROR(HLOOKUP("tier1",'VI2'!$B:$B,MATCH(LOWER(SUBSTITUTE(HLOOKUP("vehicle",[1]pl!$C:$C,pos!U7),"-","_")),'VI2'!$A:$A,0)),)</f>
        <v>5</v>
      </c>
      <c r="V7" s="2">
        <f>IFERROR(HLOOKUP("tier1",'VI2'!$B:$B,MATCH(LOWER(SUBSTITUTE(HLOOKUP("vehicle",[1]pl!$C:$C,pos!V7),"-","_")),'VI2'!$A:$A,0)),)</f>
        <v>5</v>
      </c>
      <c r="W7" s="2">
        <f>IFERROR(HLOOKUP("tier1",'VI2'!$B:$B,MATCH(LOWER(SUBSTITUTE(HLOOKUP("vehicle",[1]pl!$C:$C,pos!W7),"-","_")),'VI2'!$A:$A,0)),)</f>
        <v>5</v>
      </c>
      <c r="X7" s="2">
        <f>IFERROR(HLOOKUP("tier1",'VI2'!$B:$B,MATCH(LOWER(SUBSTITUTE(HLOOKUP("vehicle",[1]pl!$C:$C,pos!X7),"-","_")),'VI2'!$A:$A,0)),)</f>
        <v>5</v>
      </c>
      <c r="Y7" s="2">
        <f>IFERROR(HLOOKUP("tier1",'VI2'!$B:$B,MATCH(LOWER(SUBSTITUTE(HLOOKUP("vehicle",[1]pl!$C:$C,pos!Y7),"-","_")),'VI2'!$A:$A,0)),)</f>
        <v>5</v>
      </c>
      <c r="Z7" s="2">
        <f>IFERROR(HLOOKUP("tier1",'VI2'!$B:$B,MATCH(LOWER(SUBSTITUTE(HLOOKUP("vehicle",[1]pl!$C:$C,pos!Z7),"-","_")),'VI2'!$A:$A,0)),)</f>
        <v>5</v>
      </c>
      <c r="AA7" s="2">
        <f>IFERROR(HLOOKUP("tier1",'VI2'!$B:$B,MATCH(LOWER(SUBSTITUTE(HLOOKUP("vehicle",[1]pl!$C:$C,pos!AA7),"-","_")),'VI2'!$A:$A,0)),)</f>
        <v>3</v>
      </c>
      <c r="AB7" s="2">
        <f>IFERROR(HLOOKUP("tier1",'VI2'!$B:$B,MATCH(LOWER(SUBSTITUTE(HLOOKUP("vehicle",[1]pl!$C:$C,pos!AB7),"-","_")),'VI2'!$A:$A,0)),)</f>
        <v>5</v>
      </c>
      <c r="AC7" s="2">
        <f>IFERROR(HLOOKUP("tier1",'VI2'!$B:$B,MATCH(LOWER(SUBSTITUTE(HLOOKUP("vehicle",[1]pl!$C:$C,pos!AC7),"-","_")),'VI2'!$A:$A,0)),)</f>
        <v>5</v>
      </c>
      <c r="AD7" s="2">
        <f>IFERROR(HLOOKUP("tier1",'VI2'!$B:$B,MATCH(LOWER(SUBSTITUTE(HLOOKUP("vehicle",[1]pl!$C:$C,pos!AD7),"-","_")),'VI2'!$A:$A,0)),)</f>
        <v>5</v>
      </c>
      <c r="AE7" s="2">
        <f>IFERROR(HLOOKUP("tier1",'VI2'!$B:$B,MATCH(LOWER(SUBSTITUTE(HLOOKUP("vehicle",[1]pl!$C:$C,pos!AE7),"-","_")),'VI2'!$A:$A,0)),)</f>
        <v>5</v>
      </c>
    </row>
    <row r="8" spans="1:31" s="2" customFormat="1" x14ac:dyDescent="0.25">
      <c r="A8" s="2">
        <f>IFERROR(HLOOKUP("tier1",'VI2'!$B:$B,MATCH(LOWER(SUBSTITUTE(HLOOKUP("vehicle",[1]pl!$C:$C,pos!A8),"-","_")),'VI2'!$A:$A,0)),)</f>
        <v>5</v>
      </c>
      <c r="B8" s="2">
        <f>IFERROR(HLOOKUP("tier1",'VI2'!$B:$B,MATCH(LOWER(SUBSTITUTE(HLOOKUP("vehicle",[1]pl!$C:$C,pos!B8),"-","_")),'VI2'!$A:$A,0)),)</f>
        <v>5</v>
      </c>
      <c r="C8" s="2">
        <f>IFERROR(HLOOKUP("tier1",'VI2'!$B:$B,MATCH(LOWER(SUBSTITUTE(HLOOKUP("vehicle",[1]pl!$C:$C,pos!C8),"-","_")),'VI2'!$A:$A,0)),)</f>
        <v>5</v>
      </c>
      <c r="D8" s="2">
        <f>IFERROR(HLOOKUP("tier1",'VI2'!$B:$B,MATCH(LOWER(SUBSTITUTE(HLOOKUP("vehicle",[1]pl!$C:$C,pos!D8),"-","_")),'VI2'!$A:$A,0)),)</f>
        <v>4</v>
      </c>
      <c r="E8" s="2">
        <f>IFERROR(HLOOKUP("tier1",'VI2'!$B:$B,MATCH(LOWER(SUBSTITUTE(HLOOKUP("vehicle",[1]pl!$C:$C,pos!E8),"-","_")),'VI2'!$A:$A,0)),)</f>
        <v>5</v>
      </c>
      <c r="F8" s="2">
        <f>IFERROR(HLOOKUP("tier1",'VI2'!$B:$B,MATCH(LOWER(SUBSTITUTE(HLOOKUP("vehicle",[1]pl!$C:$C,pos!F8),"-","_")),'VI2'!$A:$A,0)),)</f>
        <v>5</v>
      </c>
      <c r="G8" s="2">
        <f>IFERROR(HLOOKUP("tier1",'VI2'!$B:$B,MATCH(LOWER(SUBSTITUTE(HLOOKUP("vehicle",[1]pl!$C:$C,pos!G8),"-","_")),'VI2'!$A:$A,0)),)</f>
        <v>5</v>
      </c>
      <c r="H8" s="2">
        <f>IFERROR(HLOOKUP("tier1",'VI2'!$B:$B,MATCH(LOWER(SUBSTITUTE(HLOOKUP("vehicle",[1]pl!$C:$C,pos!H8),"-","_")),'VI2'!$A:$A,0)),)</f>
        <v>5</v>
      </c>
      <c r="I8" s="2">
        <f>IFERROR(HLOOKUP("tier1",'VI2'!$B:$B,MATCH(LOWER(SUBSTITUTE(HLOOKUP("vehicle",[1]pl!$C:$C,pos!I8),"-","_")),'VI2'!$A:$A,0)),)</f>
        <v>5</v>
      </c>
      <c r="J8" s="2">
        <f>IFERROR(HLOOKUP("tier1",'VI2'!$B:$B,MATCH(LOWER(SUBSTITUTE(HLOOKUP("vehicle",[1]pl!$C:$C,pos!J8),"-","_")),'VI2'!$A:$A,0)),)</f>
        <v>4</v>
      </c>
      <c r="K8" s="2">
        <f>IFERROR(HLOOKUP("tier1",'VI2'!$B:$B,MATCH(LOWER(SUBSTITUTE(HLOOKUP("vehicle",[1]pl!$C:$C,pos!K8),"-","_")),'VI2'!$A:$A,0)),)</f>
        <v>5</v>
      </c>
      <c r="L8" s="2">
        <f>IFERROR(HLOOKUP("tier1",'VI2'!$B:$B,MATCH(LOWER(SUBSTITUTE(HLOOKUP("vehicle",[1]pl!$C:$C,pos!L8),"-","_")),'VI2'!$A:$A,0)),)</f>
        <v>5</v>
      </c>
      <c r="M8" s="2">
        <f>IFERROR(HLOOKUP("tier1",'VI2'!$B:$B,MATCH(LOWER(SUBSTITUTE(HLOOKUP("vehicle",[1]pl!$C:$C,pos!M8),"-","_")),'VI2'!$A:$A,0)),)</f>
        <v>4</v>
      </c>
      <c r="N8" s="2">
        <f>IFERROR(HLOOKUP("tier1",'VI2'!$B:$B,MATCH(LOWER(SUBSTITUTE(HLOOKUP("vehicle",[1]pl!$C:$C,pos!N8),"-","_")),'VI2'!$A:$A,0)),)</f>
        <v>5</v>
      </c>
      <c r="O8" s="2">
        <f>IFERROR(HLOOKUP("tier1",'VI2'!$B:$B,MATCH(LOWER(SUBSTITUTE(HLOOKUP("vehicle",[1]pl!$C:$C,pos!O8),"-","_")),'VI2'!$A:$A,0)),)</f>
        <v>5</v>
      </c>
      <c r="Q8" s="2">
        <f>IFERROR(HLOOKUP("tier1",'VI2'!$B:$B,MATCH(LOWER(SUBSTITUTE(HLOOKUP("vehicle",[1]pl!$C:$C,pos!Q8),"-","_")),'VI2'!$A:$A,0)),)</f>
        <v>5</v>
      </c>
      <c r="R8" s="2">
        <f>IFERROR(HLOOKUP("tier1",'VI2'!$B:$B,MATCH(LOWER(SUBSTITUTE(HLOOKUP("vehicle",[1]pl!$C:$C,pos!R8),"-","_")),'VI2'!$A:$A,0)),)</f>
        <v>5</v>
      </c>
      <c r="S8" s="2">
        <f>IFERROR(HLOOKUP("tier1",'VI2'!$B:$B,MATCH(LOWER(SUBSTITUTE(HLOOKUP("vehicle",[1]pl!$C:$C,pos!S8),"-","_")),'VI2'!$A:$A,0)),)</f>
        <v>5</v>
      </c>
      <c r="T8" s="2">
        <f>IFERROR(HLOOKUP("tier1",'VI2'!$B:$B,MATCH(LOWER(SUBSTITUTE(HLOOKUP("vehicle",[1]pl!$C:$C,pos!T8),"-","_")),'VI2'!$A:$A,0)),)</f>
        <v>5</v>
      </c>
      <c r="U8" s="2">
        <f>IFERROR(HLOOKUP("tier1",'VI2'!$B:$B,MATCH(LOWER(SUBSTITUTE(HLOOKUP("vehicle",[1]pl!$C:$C,pos!U8),"-","_")),'VI2'!$A:$A,0)),)</f>
        <v>5</v>
      </c>
      <c r="V8" s="2">
        <f>IFERROR(HLOOKUP("tier1",'VI2'!$B:$B,MATCH(LOWER(SUBSTITUTE(HLOOKUP("vehicle",[1]pl!$C:$C,pos!V8),"-","_")),'VI2'!$A:$A,0)),)</f>
        <v>5</v>
      </c>
      <c r="W8" s="2">
        <f>IFERROR(HLOOKUP("tier1",'VI2'!$B:$B,MATCH(LOWER(SUBSTITUTE(HLOOKUP("vehicle",[1]pl!$C:$C,pos!W8),"-","_")),'VI2'!$A:$A,0)),)</f>
        <v>5</v>
      </c>
      <c r="X8" s="2">
        <f>IFERROR(HLOOKUP("tier1",'VI2'!$B:$B,MATCH(LOWER(SUBSTITUTE(HLOOKUP("vehicle",[1]pl!$C:$C,pos!X8),"-","_")),'VI2'!$A:$A,0)),)</f>
        <v>5</v>
      </c>
      <c r="Y8" s="2">
        <f>IFERROR(HLOOKUP("tier1",'VI2'!$B:$B,MATCH(LOWER(SUBSTITUTE(HLOOKUP("vehicle",[1]pl!$C:$C,pos!Y8),"-","_")),'VI2'!$A:$A,0)),)</f>
        <v>5</v>
      </c>
      <c r="Z8" s="2">
        <f>IFERROR(HLOOKUP("tier1",'VI2'!$B:$B,MATCH(LOWER(SUBSTITUTE(HLOOKUP("vehicle",[1]pl!$C:$C,pos!Z8),"-","_")),'VI2'!$A:$A,0)),)</f>
        <v>5</v>
      </c>
      <c r="AA8" s="2">
        <f>IFERROR(HLOOKUP("tier1",'VI2'!$B:$B,MATCH(LOWER(SUBSTITUTE(HLOOKUP("vehicle",[1]pl!$C:$C,pos!AA8),"-","_")),'VI2'!$A:$A,0)),)</f>
        <v>5</v>
      </c>
      <c r="AB8" s="2">
        <f>IFERROR(HLOOKUP("tier1",'VI2'!$B:$B,MATCH(LOWER(SUBSTITUTE(HLOOKUP("vehicle",[1]pl!$C:$C,pos!AB8),"-","_")),'VI2'!$A:$A,0)),)</f>
        <v>5</v>
      </c>
      <c r="AC8" s="2">
        <f>IFERROR(HLOOKUP("tier1",'VI2'!$B:$B,MATCH(LOWER(SUBSTITUTE(HLOOKUP("vehicle",[1]pl!$C:$C,pos!AC8),"-","_")),'VI2'!$A:$A,0)),)</f>
        <v>5</v>
      </c>
      <c r="AD8" s="2">
        <f>IFERROR(HLOOKUP("tier1",'VI2'!$B:$B,MATCH(LOWER(SUBSTITUTE(HLOOKUP("vehicle",[1]pl!$C:$C,pos!AD8),"-","_")),'VI2'!$A:$A,0)),)</f>
        <v>4</v>
      </c>
      <c r="AE8" s="2">
        <f>IFERROR(HLOOKUP("tier1",'VI2'!$B:$B,MATCH(LOWER(SUBSTITUTE(HLOOKUP("vehicle",[1]pl!$C:$C,pos!AE8),"-","_")),'VI2'!$A:$A,0)),)</f>
        <v>5</v>
      </c>
    </row>
    <row r="9" spans="1:31" s="2" customFormat="1" x14ac:dyDescent="0.25">
      <c r="A9" s="2">
        <f>IFERROR(HLOOKUP("tier1",'VI2'!$B:$B,MATCH(LOWER(SUBSTITUTE(HLOOKUP("vehicle",[1]pl!$C:$C,pos!A9),"-","_")),'VI2'!$A:$A,0)),)</f>
        <v>5</v>
      </c>
      <c r="B9" s="2">
        <f>IFERROR(HLOOKUP("tier1",'VI2'!$B:$B,MATCH(LOWER(SUBSTITUTE(HLOOKUP("vehicle",[1]pl!$C:$C,pos!B9),"-","_")),'VI2'!$A:$A,0)),)</f>
        <v>5</v>
      </c>
      <c r="C9" s="2">
        <f>IFERROR(HLOOKUP("tier1",'VI2'!$B:$B,MATCH(LOWER(SUBSTITUTE(HLOOKUP("vehicle",[1]pl!$C:$C,pos!C9),"-","_")),'VI2'!$A:$A,0)),)</f>
        <v>4</v>
      </c>
      <c r="D9" s="2">
        <f>IFERROR(HLOOKUP("tier1",'VI2'!$B:$B,MATCH(LOWER(SUBSTITUTE(HLOOKUP("vehicle",[1]pl!$C:$C,pos!D9),"-","_")),'VI2'!$A:$A,0)),)</f>
        <v>4</v>
      </c>
      <c r="E9" s="2">
        <f>IFERROR(HLOOKUP("tier1",'VI2'!$B:$B,MATCH(LOWER(SUBSTITUTE(HLOOKUP("vehicle",[1]pl!$C:$C,pos!E9),"-","_")),'VI2'!$A:$A,0)),)</f>
        <v>5</v>
      </c>
      <c r="F9" s="2">
        <f>IFERROR(HLOOKUP("tier1",'VI2'!$B:$B,MATCH(LOWER(SUBSTITUTE(HLOOKUP("vehicle",[1]pl!$C:$C,pos!F9),"-","_")),'VI2'!$A:$A,0)),)</f>
        <v>3</v>
      </c>
      <c r="G9" s="2">
        <f>IFERROR(HLOOKUP("tier1",'VI2'!$B:$B,MATCH(LOWER(SUBSTITUTE(HLOOKUP("vehicle",[1]pl!$C:$C,pos!G9),"-","_")),'VI2'!$A:$A,0)),)</f>
        <v>5</v>
      </c>
      <c r="H9" s="2">
        <f>IFERROR(HLOOKUP("tier1",'VI2'!$B:$B,MATCH(LOWER(SUBSTITUTE(HLOOKUP("vehicle",[1]pl!$C:$C,pos!H9),"-","_")),'VI2'!$A:$A,0)),)</f>
        <v>5</v>
      </c>
      <c r="I9" s="2">
        <f>IFERROR(HLOOKUP("tier1",'VI2'!$B:$B,MATCH(LOWER(SUBSTITUTE(HLOOKUP("vehicle",[1]pl!$C:$C,pos!I9),"-","_")),'VI2'!$A:$A,0)),)</f>
        <v>4</v>
      </c>
      <c r="J9" s="2">
        <f>IFERROR(HLOOKUP("tier1",'VI2'!$B:$B,MATCH(LOWER(SUBSTITUTE(HLOOKUP("vehicle",[1]pl!$C:$C,pos!J9),"-","_")),'VI2'!$A:$A,0)),)</f>
        <v>5</v>
      </c>
      <c r="K9" s="2">
        <f>IFERROR(HLOOKUP("tier1",'VI2'!$B:$B,MATCH(LOWER(SUBSTITUTE(HLOOKUP("vehicle",[1]pl!$C:$C,pos!K9),"-","_")),'VI2'!$A:$A,0)),)</f>
        <v>5</v>
      </c>
      <c r="L9" s="2">
        <f>IFERROR(HLOOKUP("tier1",'VI2'!$B:$B,MATCH(LOWER(SUBSTITUTE(HLOOKUP("vehicle",[1]pl!$C:$C,pos!L9),"-","_")),'VI2'!$A:$A,0)),)</f>
        <v>5</v>
      </c>
      <c r="M9" s="2">
        <f>IFERROR(HLOOKUP("tier1",'VI2'!$B:$B,MATCH(LOWER(SUBSTITUTE(HLOOKUP("vehicle",[1]pl!$C:$C,pos!M9),"-","_")),'VI2'!$A:$A,0)),)</f>
        <v>5</v>
      </c>
      <c r="N9" s="2">
        <f>IFERROR(HLOOKUP("tier1",'VI2'!$B:$B,MATCH(LOWER(SUBSTITUTE(HLOOKUP("vehicle",[1]pl!$C:$C,pos!N9),"-","_")),'VI2'!$A:$A,0)),)</f>
        <v>5</v>
      </c>
      <c r="O9" s="2">
        <f>IFERROR(HLOOKUP("tier1",'VI2'!$B:$B,MATCH(LOWER(SUBSTITUTE(HLOOKUP("vehicle",[1]pl!$C:$C,pos!O9),"-","_")),'VI2'!$A:$A,0)),)</f>
        <v>4</v>
      </c>
      <c r="Q9" s="2">
        <f>IFERROR(HLOOKUP("tier1",'VI2'!$B:$B,MATCH(LOWER(SUBSTITUTE(HLOOKUP("vehicle",[1]pl!$C:$C,pos!Q9),"-","_")),'VI2'!$A:$A,0)),)</f>
        <v>5</v>
      </c>
      <c r="R9" s="2">
        <f>IFERROR(HLOOKUP("tier1",'VI2'!$B:$B,MATCH(LOWER(SUBSTITUTE(HLOOKUP("vehicle",[1]pl!$C:$C,pos!R9),"-","_")),'VI2'!$A:$A,0)),)</f>
        <v>4</v>
      </c>
      <c r="S9" s="2">
        <f>IFERROR(HLOOKUP("tier1",'VI2'!$B:$B,MATCH(LOWER(SUBSTITUTE(HLOOKUP("vehicle",[1]pl!$C:$C,pos!S9),"-","_")),'VI2'!$A:$A,0)),)</f>
        <v>5</v>
      </c>
      <c r="T9" s="2">
        <f>IFERROR(HLOOKUP("tier1",'VI2'!$B:$B,MATCH(LOWER(SUBSTITUTE(HLOOKUP("vehicle",[1]pl!$C:$C,pos!T9),"-","_")),'VI2'!$A:$A,0)),)</f>
        <v>5</v>
      </c>
      <c r="U9" s="2">
        <f>IFERROR(HLOOKUP("tier1",'VI2'!$B:$B,MATCH(LOWER(SUBSTITUTE(HLOOKUP("vehicle",[1]pl!$C:$C,pos!U9),"-","_")),'VI2'!$A:$A,0)),)</f>
        <v>4</v>
      </c>
      <c r="V9" s="2">
        <f>IFERROR(HLOOKUP("tier1",'VI2'!$B:$B,MATCH(LOWER(SUBSTITUTE(HLOOKUP("vehicle",[1]pl!$C:$C,pos!V9),"-","_")),'VI2'!$A:$A,0)),)</f>
        <v>4</v>
      </c>
      <c r="W9" s="2">
        <f>IFERROR(HLOOKUP("tier1",'VI2'!$B:$B,MATCH(LOWER(SUBSTITUTE(HLOOKUP("vehicle",[1]pl!$C:$C,pos!W9),"-","_")),'VI2'!$A:$A,0)),)</f>
        <v>5</v>
      </c>
      <c r="X9" s="2">
        <f>IFERROR(HLOOKUP("tier1",'VI2'!$B:$B,MATCH(LOWER(SUBSTITUTE(HLOOKUP("vehicle",[1]pl!$C:$C,pos!X9),"-","_")),'VI2'!$A:$A,0)),)</f>
        <v>5</v>
      </c>
      <c r="Y9" s="2">
        <f>IFERROR(HLOOKUP("tier1",'VI2'!$B:$B,MATCH(LOWER(SUBSTITUTE(HLOOKUP("vehicle",[1]pl!$C:$C,pos!Y9),"-","_")),'VI2'!$A:$A,0)),)</f>
        <v>5</v>
      </c>
      <c r="Z9" s="2">
        <f>IFERROR(HLOOKUP("tier1",'VI2'!$B:$B,MATCH(LOWER(SUBSTITUTE(HLOOKUP("vehicle",[1]pl!$C:$C,pos!Z9),"-","_")),'VI2'!$A:$A,0)),)</f>
        <v>5</v>
      </c>
      <c r="AA9" s="2">
        <f>IFERROR(HLOOKUP("tier1",'VI2'!$B:$B,MATCH(LOWER(SUBSTITUTE(HLOOKUP("vehicle",[1]pl!$C:$C,pos!AA9),"-","_")),'VI2'!$A:$A,0)),)</f>
        <v>4</v>
      </c>
      <c r="AB9" s="2">
        <f>IFERROR(HLOOKUP("tier1",'VI2'!$B:$B,MATCH(LOWER(SUBSTITUTE(HLOOKUP("vehicle",[1]pl!$C:$C,pos!AB9),"-","_")),'VI2'!$A:$A,0)),)</f>
        <v>3</v>
      </c>
      <c r="AC9" s="2">
        <f>IFERROR(HLOOKUP("tier1",'VI2'!$B:$B,MATCH(LOWER(SUBSTITUTE(HLOOKUP("vehicle",[1]pl!$C:$C,pos!AC9),"-","_")),'VI2'!$A:$A,0)),)</f>
        <v>5</v>
      </c>
      <c r="AD9" s="2">
        <f>IFERROR(HLOOKUP("tier1",'VI2'!$B:$B,MATCH(LOWER(SUBSTITUTE(HLOOKUP("vehicle",[1]pl!$C:$C,pos!AD9),"-","_")),'VI2'!$A:$A,0)),)</f>
        <v>5</v>
      </c>
      <c r="AE9" s="2">
        <f>IFERROR(HLOOKUP("tier1",'VI2'!$B:$B,MATCH(LOWER(SUBSTITUTE(HLOOKUP("vehicle",[1]pl!$C:$C,pos!AE9),"-","_")),'VI2'!$A:$A,0)),)</f>
        <v>5</v>
      </c>
    </row>
    <row r="10" spans="1:31" s="2" customFormat="1" x14ac:dyDescent="0.25">
      <c r="A10" s="2">
        <f>IFERROR(HLOOKUP("tier1",'VI2'!$B:$B,MATCH(LOWER(SUBSTITUTE(HLOOKUP("vehicle",[1]pl!$C:$C,pos!A10),"-","_")),'VI2'!$A:$A,0)),)</f>
        <v>5</v>
      </c>
      <c r="B10" s="2">
        <f>IFERROR(HLOOKUP("tier1",'VI2'!$B:$B,MATCH(LOWER(SUBSTITUTE(HLOOKUP("vehicle",[1]pl!$C:$C,pos!B10),"-","_")),'VI2'!$A:$A,0)),)</f>
        <v>5</v>
      </c>
      <c r="C10" s="2">
        <f>IFERROR(HLOOKUP("tier1",'VI2'!$B:$B,MATCH(LOWER(SUBSTITUTE(HLOOKUP("vehicle",[1]pl!$C:$C,pos!C10),"-","_")),'VI2'!$A:$A,0)),)</f>
        <v>4</v>
      </c>
      <c r="D10" s="2">
        <f>IFERROR(HLOOKUP("tier1",'VI2'!$B:$B,MATCH(LOWER(SUBSTITUTE(HLOOKUP("vehicle",[1]pl!$C:$C,pos!D10),"-","_")),'VI2'!$A:$A,0)),)</f>
        <v>5</v>
      </c>
      <c r="E10" s="2">
        <f>IFERROR(HLOOKUP("tier1",'VI2'!$B:$B,MATCH(LOWER(SUBSTITUTE(HLOOKUP("vehicle",[1]pl!$C:$C,pos!E10),"-","_")),'VI2'!$A:$A,0)),)</f>
        <v>5</v>
      </c>
      <c r="F10" s="2">
        <f>IFERROR(HLOOKUP("tier1",'VI2'!$B:$B,MATCH(LOWER(SUBSTITUTE(HLOOKUP("vehicle",[1]pl!$C:$C,pos!F10),"-","_")),'VI2'!$A:$A,0)),)</f>
        <v>5</v>
      </c>
      <c r="G10" s="2">
        <f>IFERROR(HLOOKUP("tier1",'VI2'!$B:$B,MATCH(LOWER(SUBSTITUTE(HLOOKUP("vehicle",[1]pl!$C:$C,pos!G10),"-","_")),'VI2'!$A:$A,0)),)</f>
        <v>5</v>
      </c>
      <c r="H10" s="2">
        <f>IFERROR(HLOOKUP("tier1",'VI2'!$B:$B,MATCH(LOWER(SUBSTITUTE(HLOOKUP("vehicle",[1]pl!$C:$C,pos!H10),"-","_")),'VI2'!$A:$A,0)),)</f>
        <v>5</v>
      </c>
      <c r="I10" s="2">
        <f>IFERROR(HLOOKUP("tier1",'VI2'!$B:$B,MATCH(LOWER(SUBSTITUTE(HLOOKUP("vehicle",[1]pl!$C:$C,pos!I10),"-","_")),'VI2'!$A:$A,0)),)</f>
        <v>5</v>
      </c>
      <c r="J10" s="2">
        <f>IFERROR(HLOOKUP("tier1",'VI2'!$B:$B,MATCH(LOWER(SUBSTITUTE(HLOOKUP("vehicle",[1]pl!$C:$C,pos!J10),"-","_")),'VI2'!$A:$A,0)),)</f>
        <v>5</v>
      </c>
      <c r="K10" s="2">
        <f>IFERROR(HLOOKUP("tier1",'VI2'!$B:$B,MATCH(LOWER(SUBSTITUTE(HLOOKUP("vehicle",[1]pl!$C:$C,pos!K10),"-","_")),'VI2'!$A:$A,0)),)</f>
        <v>5</v>
      </c>
      <c r="L10" s="2">
        <f>IFERROR(HLOOKUP("tier1",'VI2'!$B:$B,MATCH(LOWER(SUBSTITUTE(HLOOKUP("vehicle",[1]pl!$C:$C,pos!L10),"-","_")),'VI2'!$A:$A,0)),)</f>
        <v>3</v>
      </c>
      <c r="M10" s="2">
        <f>IFERROR(HLOOKUP("tier1",'VI2'!$B:$B,MATCH(LOWER(SUBSTITUTE(HLOOKUP("vehicle",[1]pl!$C:$C,pos!M10),"-","_")),'VI2'!$A:$A,0)),)</f>
        <v>4</v>
      </c>
      <c r="N10" s="2">
        <f>IFERROR(HLOOKUP("tier1",'VI2'!$B:$B,MATCH(LOWER(SUBSTITUTE(HLOOKUP("vehicle",[1]pl!$C:$C,pos!N10),"-","_")),'VI2'!$A:$A,0)),)</f>
        <v>5</v>
      </c>
      <c r="O10" s="2">
        <f>IFERROR(HLOOKUP("tier1",'VI2'!$B:$B,MATCH(LOWER(SUBSTITUTE(HLOOKUP("vehicle",[1]pl!$C:$C,pos!O10),"-","_")),'VI2'!$A:$A,0)),)</f>
        <v>5</v>
      </c>
      <c r="Q10" s="2">
        <f>IFERROR(HLOOKUP("tier1",'VI2'!$B:$B,MATCH(LOWER(SUBSTITUTE(HLOOKUP("vehicle",[1]pl!$C:$C,pos!Q10),"-","_")),'VI2'!$A:$A,0)),)</f>
        <v>5</v>
      </c>
      <c r="R10" s="2">
        <f>IFERROR(HLOOKUP("tier1",'VI2'!$B:$B,MATCH(LOWER(SUBSTITUTE(HLOOKUP("vehicle",[1]pl!$C:$C,pos!R10),"-","_")),'VI2'!$A:$A,0)),)</f>
        <v>5</v>
      </c>
      <c r="S10" s="2">
        <f>IFERROR(HLOOKUP("tier1",'VI2'!$B:$B,MATCH(LOWER(SUBSTITUTE(HLOOKUP("vehicle",[1]pl!$C:$C,pos!S10),"-","_")),'VI2'!$A:$A,0)),)</f>
        <v>5</v>
      </c>
      <c r="T10" s="2">
        <f>IFERROR(HLOOKUP("tier1",'VI2'!$B:$B,MATCH(LOWER(SUBSTITUTE(HLOOKUP("vehicle",[1]pl!$C:$C,pos!T10),"-","_")),'VI2'!$A:$A,0)),)</f>
        <v>5</v>
      </c>
      <c r="U10" s="2">
        <f>IFERROR(HLOOKUP("tier1",'VI2'!$B:$B,MATCH(LOWER(SUBSTITUTE(HLOOKUP("vehicle",[1]pl!$C:$C,pos!U10),"-","_")),'VI2'!$A:$A,0)),)</f>
        <v>3</v>
      </c>
      <c r="V10" s="2">
        <f>IFERROR(HLOOKUP("tier1",'VI2'!$B:$B,MATCH(LOWER(SUBSTITUTE(HLOOKUP("vehicle",[1]pl!$C:$C,pos!V10),"-","_")),'VI2'!$A:$A,0)),)</f>
        <v>5</v>
      </c>
      <c r="W10" s="2">
        <f>IFERROR(HLOOKUP("tier1",'VI2'!$B:$B,MATCH(LOWER(SUBSTITUTE(HLOOKUP("vehicle",[1]pl!$C:$C,pos!W10),"-","_")),'VI2'!$A:$A,0)),)</f>
        <v>4</v>
      </c>
      <c r="X10" s="2">
        <f>IFERROR(HLOOKUP("tier1",'VI2'!$B:$B,MATCH(LOWER(SUBSTITUTE(HLOOKUP("vehicle",[1]pl!$C:$C,pos!X10),"-","_")),'VI2'!$A:$A,0)),)</f>
        <v>5</v>
      </c>
      <c r="Y10" s="2">
        <f>IFERROR(HLOOKUP("tier1",'VI2'!$B:$B,MATCH(LOWER(SUBSTITUTE(HLOOKUP("vehicle",[1]pl!$C:$C,pos!Y10),"-","_")),'VI2'!$A:$A,0)),)</f>
        <v>5</v>
      </c>
      <c r="Z10" s="2">
        <f>IFERROR(HLOOKUP("tier1",'VI2'!$B:$B,MATCH(LOWER(SUBSTITUTE(HLOOKUP("vehicle",[1]pl!$C:$C,pos!Z10),"-","_")),'VI2'!$A:$A,0)),)</f>
        <v>5</v>
      </c>
      <c r="AA10" s="2">
        <f>IFERROR(HLOOKUP("tier1",'VI2'!$B:$B,MATCH(LOWER(SUBSTITUTE(HLOOKUP("vehicle",[1]pl!$C:$C,pos!AA10),"-","_")),'VI2'!$A:$A,0)),)</f>
        <v>5</v>
      </c>
      <c r="AB10" s="2">
        <f>IFERROR(HLOOKUP("tier1",'VI2'!$B:$B,MATCH(LOWER(SUBSTITUTE(HLOOKUP("vehicle",[1]pl!$C:$C,pos!AB10),"-","_")),'VI2'!$A:$A,0)),)</f>
        <v>4</v>
      </c>
      <c r="AC10" s="2">
        <f>IFERROR(HLOOKUP("tier1",'VI2'!$B:$B,MATCH(LOWER(SUBSTITUTE(HLOOKUP("vehicle",[1]pl!$C:$C,pos!AC10),"-","_")),'VI2'!$A:$A,0)),)</f>
        <v>5</v>
      </c>
      <c r="AD10" s="2">
        <f>IFERROR(HLOOKUP("tier1",'VI2'!$B:$B,MATCH(LOWER(SUBSTITUTE(HLOOKUP("vehicle",[1]pl!$C:$C,pos!AD10),"-","_")),'VI2'!$A:$A,0)),)</f>
        <v>5</v>
      </c>
      <c r="AE10" s="2">
        <f>IFERROR(HLOOKUP("tier1",'VI2'!$B:$B,MATCH(LOWER(SUBSTITUTE(HLOOKUP("vehicle",[1]pl!$C:$C,pos!AE10),"-","_")),'VI2'!$A:$A,0)),)</f>
        <v>5</v>
      </c>
    </row>
    <row r="11" spans="1:31" s="2" customFormat="1" x14ac:dyDescent="0.25">
      <c r="A11" s="2">
        <f>IFERROR(HLOOKUP("tier1",'VI2'!$B:$B,MATCH(LOWER(SUBSTITUTE(HLOOKUP("vehicle",[1]pl!$C:$C,pos!A11),"-","_")),'VI2'!$A:$A,0)),)</f>
        <v>5</v>
      </c>
      <c r="B11" s="2">
        <f>IFERROR(HLOOKUP("tier1",'VI2'!$B:$B,MATCH(LOWER(SUBSTITUTE(HLOOKUP("vehicle",[1]pl!$C:$C,pos!B11),"-","_")),'VI2'!$A:$A,0)),)</f>
        <v>5</v>
      </c>
      <c r="C11" s="2">
        <f>IFERROR(HLOOKUP("tier1",'VI2'!$B:$B,MATCH(LOWER(SUBSTITUTE(HLOOKUP("vehicle",[1]pl!$C:$C,pos!C11),"-","_")),'VI2'!$A:$A,0)),)</f>
        <v>5</v>
      </c>
      <c r="D11" s="2">
        <f>IFERROR(HLOOKUP("tier1",'VI2'!$B:$B,MATCH(LOWER(SUBSTITUTE(HLOOKUP("vehicle",[1]pl!$C:$C,pos!D11),"-","_")),'VI2'!$A:$A,0)),)</f>
        <v>5</v>
      </c>
      <c r="E11" s="2">
        <f>IFERROR(HLOOKUP("tier1",'VI2'!$B:$B,MATCH(LOWER(SUBSTITUTE(HLOOKUP("vehicle",[1]pl!$C:$C,pos!E11),"-","_")),'VI2'!$A:$A,0)),)</f>
        <v>5</v>
      </c>
      <c r="F11" s="2">
        <f>IFERROR(HLOOKUP("tier1",'VI2'!$B:$B,MATCH(LOWER(SUBSTITUTE(HLOOKUP("vehicle",[1]pl!$C:$C,pos!F11),"-","_")),'VI2'!$A:$A,0)),)</f>
        <v>5</v>
      </c>
      <c r="G11" s="2">
        <f>IFERROR(HLOOKUP("tier1",'VI2'!$B:$B,MATCH(LOWER(SUBSTITUTE(HLOOKUP("vehicle",[1]pl!$C:$C,pos!G11),"-","_")),'VI2'!$A:$A,0)),)</f>
        <v>5</v>
      </c>
      <c r="H11" s="2">
        <f>IFERROR(HLOOKUP("tier1",'VI2'!$B:$B,MATCH(LOWER(SUBSTITUTE(HLOOKUP("vehicle",[1]pl!$C:$C,pos!H11),"-","_")),'VI2'!$A:$A,0)),)</f>
        <v>3</v>
      </c>
      <c r="I11" s="2">
        <f>IFERROR(HLOOKUP("tier1",'VI2'!$B:$B,MATCH(LOWER(SUBSTITUTE(HLOOKUP("vehicle",[1]pl!$C:$C,pos!I11),"-","_")),'VI2'!$A:$A,0)),)</f>
        <v>4</v>
      </c>
      <c r="J11" s="2">
        <f>IFERROR(HLOOKUP("tier1",'VI2'!$B:$B,MATCH(LOWER(SUBSTITUTE(HLOOKUP("vehicle",[1]pl!$C:$C,pos!J11),"-","_")),'VI2'!$A:$A,0)),)</f>
        <v>4</v>
      </c>
      <c r="K11" s="2">
        <f>IFERROR(HLOOKUP("tier1",'VI2'!$B:$B,MATCH(LOWER(SUBSTITUTE(HLOOKUP("vehicle",[1]pl!$C:$C,pos!K11),"-","_")),'VI2'!$A:$A,0)),)</f>
        <v>5</v>
      </c>
      <c r="L11" s="2">
        <f>IFERROR(HLOOKUP("tier1",'VI2'!$B:$B,MATCH(LOWER(SUBSTITUTE(HLOOKUP("vehicle",[1]pl!$C:$C,pos!L11),"-","_")),'VI2'!$A:$A,0)),)</f>
        <v>4</v>
      </c>
      <c r="M11" s="2">
        <f>IFERROR(HLOOKUP("tier1",'VI2'!$B:$B,MATCH(LOWER(SUBSTITUTE(HLOOKUP("vehicle",[1]pl!$C:$C,pos!M11),"-","_")),'VI2'!$A:$A,0)),)</f>
        <v>5</v>
      </c>
      <c r="N11" s="2">
        <f>IFERROR(HLOOKUP("tier1",'VI2'!$B:$B,MATCH(LOWER(SUBSTITUTE(HLOOKUP("vehicle",[1]pl!$C:$C,pos!N11),"-","_")),'VI2'!$A:$A,0)),)</f>
        <v>4</v>
      </c>
      <c r="O11" s="2">
        <f>IFERROR(HLOOKUP("tier1",'VI2'!$B:$B,MATCH(LOWER(SUBSTITUTE(HLOOKUP("vehicle",[1]pl!$C:$C,pos!O11),"-","_")),'VI2'!$A:$A,0)),)</f>
        <v>5</v>
      </c>
      <c r="Q11" s="2">
        <f>IFERROR(HLOOKUP("tier1",'VI2'!$B:$B,MATCH(LOWER(SUBSTITUTE(HLOOKUP("vehicle",[1]pl!$C:$C,pos!Q11),"-","_")),'VI2'!$A:$A,0)),)</f>
        <v>5</v>
      </c>
      <c r="R11" s="2">
        <f>IFERROR(HLOOKUP("tier1",'VI2'!$B:$B,MATCH(LOWER(SUBSTITUTE(HLOOKUP("vehicle",[1]pl!$C:$C,pos!R11),"-","_")),'VI2'!$A:$A,0)),)</f>
        <v>4</v>
      </c>
      <c r="S11" s="2">
        <f>IFERROR(HLOOKUP("tier1",'VI2'!$B:$B,MATCH(LOWER(SUBSTITUTE(HLOOKUP("vehicle",[1]pl!$C:$C,pos!S11),"-","_")),'VI2'!$A:$A,0)),)</f>
        <v>5</v>
      </c>
      <c r="T11" s="2">
        <f>IFERROR(HLOOKUP("tier1",'VI2'!$B:$B,MATCH(LOWER(SUBSTITUTE(HLOOKUP("vehicle",[1]pl!$C:$C,pos!T11),"-","_")),'VI2'!$A:$A,0)),)</f>
        <v>5</v>
      </c>
      <c r="U11" s="2">
        <f>IFERROR(HLOOKUP("tier1",'VI2'!$B:$B,MATCH(LOWER(SUBSTITUTE(HLOOKUP("vehicle",[1]pl!$C:$C,pos!U11),"-","_")),'VI2'!$A:$A,0)),)</f>
        <v>4</v>
      </c>
      <c r="V11" s="2">
        <f>IFERROR(HLOOKUP("tier1",'VI2'!$B:$B,MATCH(LOWER(SUBSTITUTE(HLOOKUP("vehicle",[1]pl!$C:$C,pos!V11),"-","_")),'VI2'!$A:$A,0)),)</f>
        <v>4</v>
      </c>
      <c r="W11" s="2">
        <f>IFERROR(HLOOKUP("tier1",'VI2'!$B:$B,MATCH(LOWER(SUBSTITUTE(HLOOKUP("vehicle",[1]pl!$C:$C,pos!W11),"-","_")),'VI2'!$A:$A,0)),)</f>
        <v>5</v>
      </c>
      <c r="X11" s="2">
        <f>IFERROR(HLOOKUP("tier1",'VI2'!$B:$B,MATCH(LOWER(SUBSTITUTE(HLOOKUP("vehicle",[1]pl!$C:$C,pos!X11),"-","_")),'VI2'!$A:$A,0)),)</f>
        <v>5</v>
      </c>
      <c r="Y11" s="2">
        <f>IFERROR(HLOOKUP("tier1",'VI2'!$B:$B,MATCH(LOWER(SUBSTITUTE(HLOOKUP("vehicle",[1]pl!$C:$C,pos!Y11),"-","_")),'VI2'!$A:$A,0)),)</f>
        <v>5</v>
      </c>
      <c r="Z11" s="2">
        <f>IFERROR(HLOOKUP("tier1",'VI2'!$B:$B,MATCH(LOWER(SUBSTITUTE(HLOOKUP("vehicle",[1]pl!$C:$C,pos!Z11),"-","_")),'VI2'!$A:$A,0)),)</f>
        <v>3</v>
      </c>
      <c r="AA11" s="2">
        <f>IFERROR(HLOOKUP("tier1",'VI2'!$B:$B,MATCH(LOWER(SUBSTITUTE(HLOOKUP("vehicle",[1]pl!$C:$C,pos!AA11),"-","_")),'VI2'!$A:$A,0)),)</f>
        <v>5</v>
      </c>
      <c r="AB11" s="2">
        <f>IFERROR(HLOOKUP("tier1",'VI2'!$B:$B,MATCH(LOWER(SUBSTITUTE(HLOOKUP("vehicle",[1]pl!$C:$C,pos!AB11),"-","_")),'VI2'!$A:$A,0)),)</f>
        <v>5</v>
      </c>
      <c r="AC11" s="2">
        <f>IFERROR(HLOOKUP("tier1",'VI2'!$B:$B,MATCH(LOWER(SUBSTITUTE(HLOOKUP("vehicle",[1]pl!$C:$C,pos!AC11),"-","_")),'VI2'!$A:$A,0)),)</f>
        <v>5</v>
      </c>
      <c r="AD11" s="2">
        <f>IFERROR(HLOOKUP("tier1",'VI2'!$B:$B,MATCH(LOWER(SUBSTITUTE(HLOOKUP("vehicle",[1]pl!$C:$C,pos!AD11),"-","_")),'VI2'!$A:$A,0)),)</f>
        <v>5</v>
      </c>
      <c r="AE11" s="2">
        <f>IFERROR(HLOOKUP("tier1",'VI2'!$B:$B,MATCH(LOWER(SUBSTITUTE(HLOOKUP("vehicle",[1]pl!$C:$C,pos!AE11),"-","_")),'VI2'!$A:$A,0)),)</f>
        <v>5</v>
      </c>
    </row>
    <row r="12" spans="1:31" s="2" customFormat="1" x14ac:dyDescent="0.25">
      <c r="A12" s="2">
        <f>IFERROR(HLOOKUP("tier1",'VI2'!$B:$B,MATCH(LOWER(SUBSTITUTE(HLOOKUP("vehicle",[1]pl!$C:$C,pos!A12),"-","_")),'VI2'!$A:$A,0)),)</f>
        <v>7</v>
      </c>
      <c r="B12" s="2">
        <f>IFERROR(HLOOKUP("tier1",'VI2'!$B:$B,MATCH(LOWER(SUBSTITUTE(HLOOKUP("vehicle",[1]pl!$C:$C,pos!B12),"-","_")),'VI2'!$A:$A,0)),)</f>
        <v>7</v>
      </c>
      <c r="C12" s="2">
        <f>IFERROR(HLOOKUP("tier1",'VI2'!$B:$B,MATCH(LOWER(SUBSTITUTE(HLOOKUP("vehicle",[1]pl!$C:$C,pos!C12),"-","_")),'VI2'!$A:$A,0)),)</f>
        <v>6</v>
      </c>
      <c r="D12" s="2">
        <f>IFERROR(HLOOKUP("tier1",'VI2'!$B:$B,MATCH(LOWER(SUBSTITUTE(HLOOKUP("vehicle",[1]pl!$C:$C,pos!D12),"-","_")),'VI2'!$A:$A,0)),)</f>
        <v>7</v>
      </c>
      <c r="E12" s="2">
        <f>IFERROR(HLOOKUP("tier1",'VI2'!$B:$B,MATCH(LOWER(SUBSTITUTE(HLOOKUP("vehicle",[1]pl!$C:$C,pos!E12),"-","_")),'VI2'!$A:$A,0)),)</f>
        <v>5</v>
      </c>
      <c r="F12" s="2">
        <f>IFERROR(HLOOKUP("tier1",'VI2'!$B:$B,MATCH(LOWER(SUBSTITUTE(HLOOKUP("vehicle",[1]pl!$C:$C,pos!F12),"-","_")),'VI2'!$A:$A,0)),)</f>
        <v>7</v>
      </c>
      <c r="G12" s="2">
        <f>IFERROR(HLOOKUP("tier1",'VI2'!$B:$B,MATCH(LOWER(SUBSTITUTE(HLOOKUP("vehicle",[1]pl!$C:$C,pos!G12),"-","_")),'VI2'!$A:$A,0)),)</f>
        <v>7</v>
      </c>
      <c r="H12" s="2">
        <f>IFERROR(HLOOKUP("tier1",'VI2'!$B:$B,MATCH(LOWER(SUBSTITUTE(HLOOKUP("vehicle",[1]pl!$C:$C,pos!H12),"-","_")),'VI2'!$A:$A,0)),)</f>
        <v>7</v>
      </c>
      <c r="I12" s="2">
        <f>IFERROR(HLOOKUP("tier1",'VI2'!$B:$B,MATCH(LOWER(SUBSTITUTE(HLOOKUP("vehicle",[1]pl!$C:$C,pos!I12),"-","_")),'VI2'!$A:$A,0)),)</f>
        <v>6</v>
      </c>
      <c r="J12" s="2">
        <f>IFERROR(HLOOKUP("tier1",'VI2'!$B:$B,MATCH(LOWER(SUBSTITUTE(HLOOKUP("vehicle",[1]pl!$C:$C,pos!J12),"-","_")),'VI2'!$A:$A,0)),)</f>
        <v>7</v>
      </c>
      <c r="K12" s="2">
        <f>IFERROR(HLOOKUP("tier1",'VI2'!$B:$B,MATCH(LOWER(SUBSTITUTE(HLOOKUP("vehicle",[1]pl!$C:$C,pos!K12),"-","_")),'VI2'!$A:$A,0)),)</f>
        <v>7</v>
      </c>
      <c r="L12" s="2">
        <f>IFERROR(HLOOKUP("tier1",'VI2'!$B:$B,MATCH(LOWER(SUBSTITUTE(HLOOKUP("vehicle",[1]pl!$C:$C,pos!L12),"-","_")),'VI2'!$A:$A,0)),)</f>
        <v>6</v>
      </c>
      <c r="M12" s="2">
        <f>IFERROR(HLOOKUP("tier1",'VI2'!$B:$B,MATCH(LOWER(SUBSTITUTE(HLOOKUP("vehicle",[1]pl!$C:$C,pos!M12),"-","_")),'VI2'!$A:$A,0)),)</f>
        <v>6</v>
      </c>
      <c r="N12" s="2">
        <f>IFERROR(HLOOKUP("tier1",'VI2'!$B:$B,MATCH(LOWER(SUBSTITUTE(HLOOKUP("vehicle",[1]pl!$C:$C,pos!N12),"-","_")),'VI2'!$A:$A,0)),)</f>
        <v>6</v>
      </c>
      <c r="O12" s="2">
        <f>IFERROR(HLOOKUP("tier1",'VI2'!$B:$B,MATCH(LOWER(SUBSTITUTE(HLOOKUP("vehicle",[1]pl!$C:$C,pos!O12),"-","_")),'VI2'!$A:$A,0)),)</f>
        <v>7</v>
      </c>
      <c r="Q12" s="2">
        <f>IFERROR(HLOOKUP("tier1",'VI2'!$B:$B,MATCH(LOWER(SUBSTITUTE(HLOOKUP("vehicle",[1]pl!$C:$C,pos!Q12),"-","_")),'VI2'!$A:$A,0)),)</f>
        <v>7</v>
      </c>
      <c r="R12" s="2">
        <f>IFERROR(HLOOKUP("tier1",'VI2'!$B:$B,MATCH(LOWER(SUBSTITUTE(HLOOKUP("vehicle",[1]pl!$C:$C,pos!R12),"-","_")),'VI2'!$A:$A,0)),)</f>
        <v>7</v>
      </c>
      <c r="S12" s="2">
        <f>IFERROR(HLOOKUP("tier1",'VI2'!$B:$B,MATCH(LOWER(SUBSTITUTE(HLOOKUP("vehicle",[1]pl!$C:$C,pos!S12),"-","_")),'VI2'!$A:$A,0)),)</f>
        <v>7</v>
      </c>
      <c r="T12" s="2">
        <f>IFERROR(HLOOKUP("tier1",'VI2'!$B:$B,MATCH(LOWER(SUBSTITUTE(HLOOKUP("vehicle",[1]pl!$C:$C,pos!T12),"-","_")),'VI2'!$A:$A,0)),)</f>
        <v>7</v>
      </c>
      <c r="U12" s="2">
        <f>IFERROR(HLOOKUP("tier1",'VI2'!$B:$B,MATCH(LOWER(SUBSTITUTE(HLOOKUP("vehicle",[1]pl!$C:$C,pos!U12),"-","_")),'VI2'!$A:$A,0)),)</f>
        <v>7</v>
      </c>
      <c r="V12" s="2">
        <f>IFERROR(HLOOKUP("tier1",'VI2'!$B:$B,MATCH(LOWER(SUBSTITUTE(HLOOKUP("vehicle",[1]pl!$C:$C,pos!V12),"-","_")),'VI2'!$A:$A,0)),)</f>
        <v>6</v>
      </c>
      <c r="W12" s="2">
        <f>IFERROR(HLOOKUP("tier1",'VI2'!$B:$B,MATCH(LOWER(SUBSTITUTE(HLOOKUP("vehicle",[1]pl!$C:$C,pos!W12),"-","_")),'VI2'!$A:$A,0)),)</f>
        <v>7</v>
      </c>
      <c r="X12" s="2">
        <f>IFERROR(HLOOKUP("tier1",'VI2'!$B:$B,MATCH(LOWER(SUBSTITUTE(HLOOKUP("vehicle",[1]pl!$C:$C,pos!X12),"-","_")),'VI2'!$A:$A,0)),)</f>
        <v>6</v>
      </c>
      <c r="Y12" s="2">
        <f>IFERROR(HLOOKUP("tier1",'VI2'!$B:$B,MATCH(LOWER(SUBSTITUTE(HLOOKUP("vehicle",[1]pl!$C:$C,pos!Y12),"-","_")),'VI2'!$A:$A,0)),)</f>
        <v>5</v>
      </c>
      <c r="Z12" s="2">
        <f>IFERROR(HLOOKUP("tier1",'VI2'!$B:$B,MATCH(LOWER(SUBSTITUTE(HLOOKUP("vehicle",[1]pl!$C:$C,pos!Z12),"-","_")),'VI2'!$A:$A,0)),)</f>
        <v>7</v>
      </c>
      <c r="AA12" s="2">
        <f>IFERROR(HLOOKUP("tier1",'VI2'!$B:$B,MATCH(LOWER(SUBSTITUTE(HLOOKUP("vehicle",[1]pl!$C:$C,pos!AA12),"-","_")),'VI2'!$A:$A,0)),)</f>
        <v>6</v>
      </c>
      <c r="AB12" s="2">
        <f>IFERROR(HLOOKUP("tier1",'VI2'!$B:$B,MATCH(LOWER(SUBSTITUTE(HLOOKUP("vehicle",[1]pl!$C:$C,pos!AB12),"-","_")),'VI2'!$A:$A,0)),)</f>
        <v>6</v>
      </c>
      <c r="AC12" s="2">
        <f>IFERROR(HLOOKUP("tier1",'VI2'!$B:$B,MATCH(LOWER(SUBSTITUTE(HLOOKUP("vehicle",[1]pl!$C:$C,pos!AC12),"-","_")),'VI2'!$A:$A,0)),)</f>
        <v>7</v>
      </c>
      <c r="AD12" s="2">
        <f>IFERROR(HLOOKUP("tier1",'VI2'!$B:$B,MATCH(LOWER(SUBSTITUTE(HLOOKUP("vehicle",[1]pl!$C:$C,pos!AD12),"-","_")),'VI2'!$A:$A,0)),)</f>
        <v>6</v>
      </c>
      <c r="AE12" s="2">
        <f>IFERROR(HLOOKUP("tier1",'VI2'!$B:$B,MATCH(LOWER(SUBSTITUTE(HLOOKUP("vehicle",[1]pl!$C:$C,pos!AE12),"-","_")),'VI2'!$A:$A,0)),)</f>
        <v>4</v>
      </c>
    </row>
    <row r="13" spans="1:31" s="2" customFormat="1" x14ac:dyDescent="0.25">
      <c r="A13" s="2">
        <f>IFERROR(HLOOKUP("tier1",'VI2'!$B:$B,MATCH(LOWER(SUBSTITUTE(HLOOKUP("vehicle",[1]pl!$C:$C,pos!A13),"-","_")),'VI2'!$A:$A,0)),)</f>
        <v>6</v>
      </c>
      <c r="B13" s="2">
        <f>IFERROR(HLOOKUP("tier1",'VI2'!$B:$B,MATCH(LOWER(SUBSTITUTE(HLOOKUP("vehicle",[1]pl!$C:$C,pos!B13),"-","_")),'VI2'!$A:$A,0)),)</f>
        <v>5</v>
      </c>
      <c r="C13" s="2">
        <f>IFERROR(HLOOKUP("tier1",'VI2'!$B:$B,MATCH(LOWER(SUBSTITUTE(HLOOKUP("vehicle",[1]pl!$C:$C,pos!C13),"-","_")),'VI2'!$A:$A,0)),)</f>
        <v>6</v>
      </c>
      <c r="D13" s="2">
        <f>IFERROR(HLOOKUP("tier1",'VI2'!$B:$B,MATCH(LOWER(SUBSTITUTE(HLOOKUP("vehicle",[1]pl!$C:$C,pos!D13),"-","_")),'VI2'!$A:$A,0)),)</f>
        <v>4</v>
      </c>
      <c r="E13" s="2">
        <f>IFERROR(HLOOKUP("tier1",'VI2'!$B:$B,MATCH(LOWER(SUBSTITUTE(HLOOKUP("vehicle",[1]pl!$C:$C,pos!E13),"-","_")),'VI2'!$A:$A,0)),)</f>
        <v>5</v>
      </c>
      <c r="F13" s="2">
        <f>IFERROR(HLOOKUP("tier1",'VI2'!$B:$B,MATCH(LOWER(SUBSTITUTE(HLOOKUP("vehicle",[1]pl!$C:$C,pos!F13),"-","_")),'VI2'!$A:$A,0)),)</f>
        <v>6</v>
      </c>
      <c r="G13" s="2">
        <f>IFERROR(HLOOKUP("tier1",'VI2'!$B:$B,MATCH(LOWER(SUBSTITUTE(HLOOKUP("vehicle",[1]pl!$C:$C,pos!G13),"-","_")),'VI2'!$A:$A,0)),)</f>
        <v>5</v>
      </c>
      <c r="H13" s="2">
        <f>IFERROR(HLOOKUP("tier1",'VI2'!$B:$B,MATCH(LOWER(SUBSTITUTE(HLOOKUP("vehicle",[1]pl!$C:$C,pos!H13),"-","_")),'VI2'!$A:$A,0)),)</f>
        <v>4</v>
      </c>
      <c r="I13" s="2">
        <f>IFERROR(HLOOKUP("tier1",'VI2'!$B:$B,MATCH(LOWER(SUBSTITUTE(HLOOKUP("vehicle",[1]pl!$C:$C,pos!I13),"-","_")),'VI2'!$A:$A,0)),)</f>
        <v>6</v>
      </c>
      <c r="J13" s="2">
        <f>IFERROR(HLOOKUP("tier1",'VI2'!$B:$B,MATCH(LOWER(SUBSTITUTE(HLOOKUP("vehicle",[1]pl!$C:$C,pos!J13),"-","_")),'VI2'!$A:$A,0)),)</f>
        <v>5</v>
      </c>
      <c r="K13" s="2">
        <f>IFERROR(HLOOKUP("tier1",'VI2'!$B:$B,MATCH(LOWER(SUBSTITUTE(HLOOKUP("vehicle",[1]pl!$C:$C,pos!K13),"-","_")),'VI2'!$A:$A,0)),)</f>
        <v>6</v>
      </c>
      <c r="L13" s="2">
        <f>IFERROR(HLOOKUP("tier1",'VI2'!$B:$B,MATCH(LOWER(SUBSTITUTE(HLOOKUP("vehicle",[1]pl!$C:$C,pos!L13),"-","_")),'VI2'!$A:$A,0)),)</f>
        <v>6</v>
      </c>
      <c r="M13" s="2">
        <f>IFERROR(HLOOKUP("tier1",'VI2'!$B:$B,MATCH(LOWER(SUBSTITUTE(HLOOKUP("vehicle",[1]pl!$C:$C,pos!M13),"-","_")),'VI2'!$A:$A,0)),)</f>
        <v>6</v>
      </c>
      <c r="N13" s="2">
        <f>IFERROR(HLOOKUP("tier1",'VI2'!$B:$B,MATCH(LOWER(SUBSTITUTE(HLOOKUP("vehicle",[1]pl!$C:$C,pos!N13),"-","_")),'VI2'!$A:$A,0)),)</f>
        <v>6</v>
      </c>
      <c r="O13" s="2">
        <f>IFERROR(HLOOKUP("tier1",'VI2'!$B:$B,MATCH(LOWER(SUBSTITUTE(HLOOKUP("vehicle",[1]pl!$C:$C,pos!O13),"-","_")),'VI2'!$A:$A,0)),)</f>
        <v>6</v>
      </c>
      <c r="Q13" s="2">
        <f>IFERROR(HLOOKUP("tier1",'VI2'!$B:$B,MATCH(LOWER(SUBSTITUTE(HLOOKUP("vehicle",[1]pl!$C:$C,pos!Q13),"-","_")),'VI2'!$A:$A,0)),)</f>
        <v>4</v>
      </c>
      <c r="R13" s="2">
        <f>IFERROR(HLOOKUP("tier1",'VI2'!$B:$B,MATCH(LOWER(SUBSTITUTE(HLOOKUP("vehicle",[1]pl!$C:$C,pos!R13),"-","_")),'VI2'!$A:$A,0)),)</f>
        <v>6</v>
      </c>
      <c r="S13" s="2">
        <f>IFERROR(HLOOKUP("tier1",'VI2'!$B:$B,MATCH(LOWER(SUBSTITUTE(HLOOKUP("vehicle",[1]pl!$C:$C,pos!S13),"-","_")),'VI2'!$A:$A,0)),)</f>
        <v>6</v>
      </c>
      <c r="T13" s="2">
        <f>IFERROR(HLOOKUP("tier1",'VI2'!$B:$B,MATCH(LOWER(SUBSTITUTE(HLOOKUP("vehicle",[1]pl!$C:$C,pos!T13),"-","_")),'VI2'!$A:$A,0)),)</f>
        <v>4</v>
      </c>
      <c r="U13" s="2">
        <f>IFERROR(HLOOKUP("tier1",'VI2'!$B:$B,MATCH(LOWER(SUBSTITUTE(HLOOKUP("vehicle",[1]pl!$C:$C,pos!U13),"-","_")),'VI2'!$A:$A,0)),)</f>
        <v>6</v>
      </c>
      <c r="V13" s="2">
        <f>IFERROR(HLOOKUP("tier1",'VI2'!$B:$B,MATCH(LOWER(SUBSTITUTE(HLOOKUP("vehicle",[1]pl!$C:$C,pos!V13),"-","_")),'VI2'!$A:$A,0)),)</f>
        <v>6</v>
      </c>
      <c r="W13" s="2">
        <f>IFERROR(HLOOKUP("tier1",'VI2'!$B:$B,MATCH(LOWER(SUBSTITUTE(HLOOKUP("vehicle",[1]pl!$C:$C,pos!W13),"-","_")),'VI2'!$A:$A,0)),)</f>
        <v>5</v>
      </c>
      <c r="X13" s="2">
        <f>IFERROR(HLOOKUP("tier1",'VI2'!$B:$B,MATCH(LOWER(SUBSTITUTE(HLOOKUP("vehicle",[1]pl!$C:$C,pos!X13),"-","_")),'VI2'!$A:$A,0)),)</f>
        <v>6</v>
      </c>
      <c r="Y13" s="2">
        <f>IFERROR(HLOOKUP("tier1",'VI2'!$B:$B,MATCH(LOWER(SUBSTITUTE(HLOOKUP("vehicle",[1]pl!$C:$C,pos!Y13),"-","_")),'VI2'!$A:$A,0)),)</f>
        <v>6</v>
      </c>
      <c r="Z13" s="2">
        <f>IFERROR(HLOOKUP("tier1",'VI2'!$B:$B,MATCH(LOWER(SUBSTITUTE(HLOOKUP("vehicle",[1]pl!$C:$C,pos!Z13),"-","_")),'VI2'!$A:$A,0)),)</f>
        <v>4</v>
      </c>
      <c r="AA13" s="2">
        <f>IFERROR(HLOOKUP("tier1",'VI2'!$B:$B,MATCH(LOWER(SUBSTITUTE(HLOOKUP("vehicle",[1]pl!$C:$C,pos!AA13),"-","_")),'VI2'!$A:$A,0)),)</f>
        <v>5</v>
      </c>
      <c r="AB13" s="2">
        <f>IFERROR(HLOOKUP("tier1",'VI2'!$B:$B,MATCH(LOWER(SUBSTITUTE(HLOOKUP("vehicle",[1]pl!$C:$C,pos!AB13),"-","_")),'VI2'!$A:$A,0)),)</f>
        <v>6</v>
      </c>
      <c r="AC13" s="2">
        <f>IFERROR(HLOOKUP("tier1",'VI2'!$B:$B,MATCH(LOWER(SUBSTITUTE(HLOOKUP("vehicle",[1]pl!$C:$C,pos!AC13),"-","_")),'VI2'!$A:$A,0)),)</f>
        <v>6</v>
      </c>
      <c r="AD13" s="2">
        <f>IFERROR(HLOOKUP("tier1",'VI2'!$B:$B,MATCH(LOWER(SUBSTITUTE(HLOOKUP("vehicle",[1]pl!$C:$C,pos!AD13),"-","_")),'VI2'!$A:$A,0)),)</f>
        <v>5</v>
      </c>
      <c r="AE13" s="2">
        <f>IFERROR(HLOOKUP("tier1",'VI2'!$B:$B,MATCH(LOWER(SUBSTITUTE(HLOOKUP("vehicle",[1]pl!$C:$C,pos!AE13),"-","_")),'VI2'!$A:$A,0)),)</f>
        <v>6</v>
      </c>
    </row>
    <row r="14" spans="1:31" s="2" customFormat="1" x14ac:dyDescent="0.25">
      <c r="A14" s="2">
        <f>IFERROR(HLOOKUP("tier1",'VI2'!$B:$B,MATCH(LOWER(SUBSTITUTE(HLOOKUP("vehicle",[1]pl!$C:$C,pos!A14),"-","_")),'VI2'!$A:$A,0)),)</f>
        <v>8</v>
      </c>
      <c r="B14" s="2">
        <f>IFERROR(HLOOKUP("tier1",'VI2'!$B:$B,MATCH(LOWER(SUBSTITUTE(HLOOKUP("vehicle",[1]pl!$C:$C,pos!B14),"-","_")),'VI2'!$A:$A,0)),)</f>
        <v>8</v>
      </c>
      <c r="C14" s="2">
        <f>IFERROR(HLOOKUP("tier1",'VI2'!$B:$B,MATCH(LOWER(SUBSTITUTE(HLOOKUP("vehicle",[1]pl!$C:$C,pos!C14),"-","_")),'VI2'!$A:$A,0)),)</f>
        <v>8</v>
      </c>
      <c r="D14" s="2">
        <f>IFERROR(HLOOKUP("tier1",'VI2'!$B:$B,MATCH(LOWER(SUBSTITUTE(HLOOKUP("vehicle",[1]pl!$C:$C,pos!D14),"-","_")),'VI2'!$A:$A,0)),)</f>
        <v>8</v>
      </c>
      <c r="E14" s="2">
        <f>IFERROR(HLOOKUP("tier1",'VI2'!$B:$B,MATCH(LOWER(SUBSTITUTE(HLOOKUP("vehicle",[1]pl!$C:$C,pos!E14),"-","_")),'VI2'!$A:$A,0)),)</f>
        <v>8</v>
      </c>
      <c r="F14" s="2">
        <f>IFERROR(HLOOKUP("tier1",'VI2'!$B:$B,MATCH(LOWER(SUBSTITUTE(HLOOKUP("vehicle",[1]pl!$C:$C,pos!F14),"-","_")),'VI2'!$A:$A,0)),)</f>
        <v>8</v>
      </c>
      <c r="G14" s="2">
        <f>IFERROR(HLOOKUP("tier1",'VI2'!$B:$B,MATCH(LOWER(SUBSTITUTE(HLOOKUP("vehicle",[1]pl!$C:$C,pos!G14),"-","_")),'VI2'!$A:$A,0)),)</f>
        <v>7</v>
      </c>
      <c r="H14" s="2">
        <f>IFERROR(HLOOKUP("tier1",'VI2'!$B:$B,MATCH(LOWER(SUBSTITUTE(HLOOKUP("vehicle",[1]pl!$C:$C,pos!H14),"-","_")),'VI2'!$A:$A,0)),)</f>
        <v>8</v>
      </c>
      <c r="I14" s="2">
        <f>IFERROR(HLOOKUP("tier1",'VI2'!$B:$B,MATCH(LOWER(SUBSTITUTE(HLOOKUP("vehicle",[1]pl!$C:$C,pos!I14),"-","_")),'VI2'!$A:$A,0)),)</f>
        <v>5</v>
      </c>
      <c r="J14" s="2">
        <f>IFERROR(HLOOKUP("tier1",'VI2'!$B:$B,MATCH(LOWER(SUBSTITUTE(HLOOKUP("vehicle",[1]pl!$C:$C,pos!J14),"-","_")),'VI2'!$A:$A,0)),)</f>
        <v>8</v>
      </c>
      <c r="K14" s="2">
        <f>IFERROR(HLOOKUP("tier1",'VI2'!$B:$B,MATCH(LOWER(SUBSTITUTE(HLOOKUP("vehicle",[1]pl!$C:$C,pos!K14),"-","_")),'VI2'!$A:$A,0)),)</f>
        <v>8</v>
      </c>
      <c r="L14" s="2">
        <f>IFERROR(HLOOKUP("tier1",'VI2'!$B:$B,MATCH(LOWER(SUBSTITUTE(HLOOKUP("vehicle",[1]pl!$C:$C,pos!L14),"-","_")),'VI2'!$A:$A,0)),)</f>
        <v>7</v>
      </c>
      <c r="M14" s="2">
        <f>IFERROR(HLOOKUP("tier1",'VI2'!$B:$B,MATCH(LOWER(SUBSTITUTE(HLOOKUP("vehicle",[1]pl!$C:$C,pos!M14),"-","_")),'VI2'!$A:$A,0)),)</f>
        <v>7</v>
      </c>
      <c r="N14" s="2">
        <f>IFERROR(HLOOKUP("tier1",'VI2'!$B:$B,MATCH(LOWER(SUBSTITUTE(HLOOKUP("vehicle",[1]pl!$C:$C,pos!N14),"-","_")),'VI2'!$A:$A,0)),)</f>
        <v>8</v>
      </c>
      <c r="O14" s="2">
        <f>IFERROR(HLOOKUP("tier1",'VI2'!$B:$B,MATCH(LOWER(SUBSTITUTE(HLOOKUP("vehicle",[1]pl!$C:$C,pos!O14),"-","_")),'VI2'!$A:$A,0)),)</f>
        <v>8</v>
      </c>
      <c r="Q14" s="2">
        <f>IFERROR(HLOOKUP("tier1",'VI2'!$B:$B,MATCH(LOWER(SUBSTITUTE(HLOOKUP("vehicle",[1]pl!$C:$C,pos!Q14),"-","_")),'VI2'!$A:$A,0)),)</f>
        <v>7</v>
      </c>
      <c r="R14" s="2">
        <f>IFERROR(HLOOKUP("tier1",'VI2'!$B:$B,MATCH(LOWER(SUBSTITUTE(HLOOKUP("vehicle",[1]pl!$C:$C,pos!R14),"-","_")),'VI2'!$A:$A,0)),)</f>
        <v>8</v>
      </c>
      <c r="S14" s="2">
        <f>IFERROR(HLOOKUP("tier1",'VI2'!$B:$B,MATCH(LOWER(SUBSTITUTE(HLOOKUP("vehicle",[1]pl!$C:$C,pos!S14),"-","_")),'VI2'!$A:$A,0)),)</f>
        <v>8</v>
      </c>
      <c r="T14" s="2">
        <f>IFERROR(HLOOKUP("tier1",'VI2'!$B:$B,MATCH(LOWER(SUBSTITUTE(HLOOKUP("vehicle",[1]pl!$C:$C,pos!T14),"-","_")),'VI2'!$A:$A,0)),)</f>
        <v>8</v>
      </c>
      <c r="U14" s="2">
        <f>IFERROR(HLOOKUP("tier1",'VI2'!$B:$B,MATCH(LOWER(SUBSTITUTE(HLOOKUP("vehicle",[1]pl!$C:$C,pos!U14),"-","_")),'VI2'!$A:$A,0)),)</f>
        <v>8</v>
      </c>
      <c r="V14" s="2">
        <f>IFERROR(HLOOKUP("tier1",'VI2'!$B:$B,MATCH(LOWER(SUBSTITUTE(HLOOKUP("vehicle",[1]pl!$C:$C,pos!V14),"-","_")),'VI2'!$A:$A,0)),)</f>
        <v>5</v>
      </c>
      <c r="W14" s="2">
        <f>IFERROR(HLOOKUP("tier1",'VI2'!$B:$B,MATCH(LOWER(SUBSTITUTE(HLOOKUP("vehicle",[1]pl!$C:$C,pos!W14),"-","_")),'VI2'!$A:$A,0)),)</f>
        <v>8</v>
      </c>
      <c r="X14" s="2">
        <f>IFERROR(HLOOKUP("tier1",'VI2'!$B:$B,MATCH(LOWER(SUBSTITUTE(HLOOKUP("vehicle",[1]pl!$C:$C,pos!X14),"-","_")),'VI2'!$A:$A,0)),)</f>
        <v>8</v>
      </c>
      <c r="Y14" s="2">
        <f>IFERROR(HLOOKUP("tier1",'VI2'!$B:$B,MATCH(LOWER(SUBSTITUTE(HLOOKUP("vehicle",[1]pl!$C:$C,pos!Y14),"-","_")),'VI2'!$A:$A,0)),)</f>
        <v>8</v>
      </c>
      <c r="Z14" s="2">
        <f>IFERROR(HLOOKUP("tier1",'VI2'!$B:$B,MATCH(LOWER(SUBSTITUTE(HLOOKUP("vehicle",[1]pl!$C:$C,pos!Z14),"-","_")),'VI2'!$A:$A,0)),)</f>
        <v>8</v>
      </c>
      <c r="AA14" s="2">
        <f>IFERROR(HLOOKUP("tier1",'VI2'!$B:$B,MATCH(LOWER(SUBSTITUTE(HLOOKUP("vehicle",[1]pl!$C:$C,pos!AA14),"-","_")),'VI2'!$A:$A,0)),)</f>
        <v>8</v>
      </c>
      <c r="AB14" s="2">
        <f>IFERROR(HLOOKUP("tier1",'VI2'!$B:$B,MATCH(LOWER(SUBSTITUTE(HLOOKUP("vehicle",[1]pl!$C:$C,pos!AB14),"-","_")),'VI2'!$A:$A,0)),)</f>
        <v>7</v>
      </c>
      <c r="AC14" s="2">
        <f>IFERROR(HLOOKUP("tier1",'VI2'!$B:$B,MATCH(LOWER(SUBSTITUTE(HLOOKUP("vehicle",[1]pl!$C:$C,pos!AC14),"-","_")),'VI2'!$A:$A,0)),)</f>
        <v>8</v>
      </c>
      <c r="AD14" s="2">
        <f>IFERROR(HLOOKUP("tier1",'VI2'!$B:$B,MATCH(LOWER(SUBSTITUTE(HLOOKUP("vehicle",[1]pl!$C:$C,pos!AD14),"-","_")),'VI2'!$A:$A,0)),)</f>
        <v>8</v>
      </c>
      <c r="AE14" s="2">
        <f>IFERROR(HLOOKUP("tier1",'VI2'!$B:$B,MATCH(LOWER(SUBSTITUTE(HLOOKUP("vehicle",[1]pl!$C:$C,pos!AE14),"-","_")),'VI2'!$A:$A,0)),)</f>
        <v>7</v>
      </c>
    </row>
    <row r="15" spans="1:31" s="2" customFormat="1" x14ac:dyDescent="0.25">
      <c r="A15" s="2">
        <f>IFERROR(HLOOKUP("tier1",'VI2'!$B:$B,MATCH(LOWER(SUBSTITUTE(HLOOKUP("vehicle",[1]pl!$C:$C,pos!A15),"-","_")),'VI2'!$A:$A,0)),)</f>
        <v>5</v>
      </c>
      <c r="B15" s="2">
        <f>IFERROR(HLOOKUP("tier1",'VI2'!$B:$B,MATCH(LOWER(SUBSTITUTE(HLOOKUP("vehicle",[1]pl!$C:$C,pos!B15),"-","_")),'VI2'!$A:$A,0)),)</f>
        <v>5</v>
      </c>
      <c r="C15" s="2">
        <f>IFERROR(HLOOKUP("tier1",'VI2'!$B:$B,MATCH(LOWER(SUBSTITUTE(HLOOKUP("vehicle",[1]pl!$C:$C,pos!C15),"-","_")),'VI2'!$A:$A,0)),)</f>
        <v>5</v>
      </c>
      <c r="D15" s="2">
        <f>IFERROR(HLOOKUP("tier1",'VI2'!$B:$B,MATCH(LOWER(SUBSTITUTE(HLOOKUP("vehicle",[1]pl!$C:$C,pos!D15),"-","_")),'VI2'!$A:$A,0)),)</f>
        <v>5</v>
      </c>
      <c r="E15" s="2">
        <f>IFERROR(HLOOKUP("tier1",'VI2'!$B:$B,MATCH(LOWER(SUBSTITUTE(HLOOKUP("vehicle",[1]pl!$C:$C,pos!E15),"-","_")),'VI2'!$A:$A,0)),)</f>
        <v>5</v>
      </c>
      <c r="F15" s="2">
        <f>IFERROR(HLOOKUP("tier1",'VI2'!$B:$B,MATCH(LOWER(SUBSTITUTE(HLOOKUP("vehicle",[1]pl!$C:$C,pos!F15),"-","_")),'VI2'!$A:$A,0)),)</f>
        <v>5</v>
      </c>
      <c r="G15" s="2">
        <f>IFERROR(HLOOKUP("tier1",'VI2'!$B:$B,MATCH(LOWER(SUBSTITUTE(HLOOKUP("vehicle",[1]pl!$C:$C,pos!G15),"-","_")),'VI2'!$A:$A,0)),)</f>
        <v>4</v>
      </c>
      <c r="H15" s="2">
        <f>IFERROR(HLOOKUP("tier1",'VI2'!$B:$B,MATCH(LOWER(SUBSTITUTE(HLOOKUP("vehicle",[1]pl!$C:$C,pos!H15),"-","_")),'VI2'!$A:$A,0)),)</f>
        <v>5</v>
      </c>
      <c r="I15" s="2">
        <f>IFERROR(HLOOKUP("tier1",'VI2'!$B:$B,MATCH(LOWER(SUBSTITUTE(HLOOKUP("vehicle",[1]pl!$C:$C,pos!I15),"-","_")),'VI2'!$A:$A,0)),)</f>
        <v>5</v>
      </c>
      <c r="J15" s="2">
        <f>IFERROR(HLOOKUP("tier1",'VI2'!$B:$B,MATCH(LOWER(SUBSTITUTE(HLOOKUP("vehicle",[1]pl!$C:$C,pos!J15),"-","_")),'VI2'!$A:$A,0)),)</f>
        <v>5</v>
      </c>
      <c r="K15" s="2">
        <f>IFERROR(HLOOKUP("tier1",'VI2'!$B:$B,MATCH(LOWER(SUBSTITUTE(HLOOKUP("vehicle",[1]pl!$C:$C,pos!K15),"-","_")),'VI2'!$A:$A,0)),)</f>
        <v>5</v>
      </c>
      <c r="L15" s="2">
        <f>IFERROR(HLOOKUP("tier1",'VI2'!$B:$B,MATCH(LOWER(SUBSTITUTE(HLOOKUP("vehicle",[1]pl!$C:$C,pos!L15),"-","_")),'VI2'!$A:$A,0)),)</f>
        <v>5</v>
      </c>
      <c r="M15" s="2">
        <f>IFERROR(HLOOKUP("tier1",'VI2'!$B:$B,MATCH(LOWER(SUBSTITUTE(HLOOKUP("vehicle",[1]pl!$C:$C,pos!M15),"-","_")),'VI2'!$A:$A,0)),)</f>
        <v>5</v>
      </c>
      <c r="N15" s="2">
        <f>IFERROR(HLOOKUP("tier1",'VI2'!$B:$B,MATCH(LOWER(SUBSTITUTE(HLOOKUP("vehicle",[1]pl!$C:$C,pos!N15),"-","_")),'VI2'!$A:$A,0)),)</f>
        <v>5</v>
      </c>
      <c r="O15" s="2">
        <f>IFERROR(HLOOKUP("tier1",'VI2'!$B:$B,MATCH(LOWER(SUBSTITUTE(HLOOKUP("vehicle",[1]pl!$C:$C,pos!O15),"-","_")),'VI2'!$A:$A,0)),)</f>
        <v>5</v>
      </c>
      <c r="Q15" s="2">
        <f>IFERROR(HLOOKUP("tier1",'VI2'!$B:$B,MATCH(LOWER(SUBSTITUTE(HLOOKUP("vehicle",[1]pl!$C:$C,pos!Q15),"-","_")),'VI2'!$A:$A,0)),)</f>
        <v>5</v>
      </c>
      <c r="R15" s="2">
        <f>IFERROR(HLOOKUP("tier1",'VI2'!$B:$B,MATCH(LOWER(SUBSTITUTE(HLOOKUP("vehicle",[1]pl!$C:$C,pos!R15),"-","_")),'VI2'!$A:$A,0)),)</f>
        <v>5</v>
      </c>
      <c r="S15" s="2">
        <f>IFERROR(HLOOKUP("tier1",'VI2'!$B:$B,MATCH(LOWER(SUBSTITUTE(HLOOKUP("vehicle",[1]pl!$C:$C,pos!S15),"-","_")),'VI2'!$A:$A,0)),)</f>
        <v>5</v>
      </c>
      <c r="T15" s="2">
        <f>IFERROR(HLOOKUP("tier1",'VI2'!$B:$B,MATCH(LOWER(SUBSTITUTE(HLOOKUP("vehicle",[1]pl!$C:$C,pos!T15),"-","_")),'VI2'!$A:$A,0)),)</f>
        <v>5</v>
      </c>
      <c r="U15" s="2">
        <f>IFERROR(HLOOKUP("tier1",'VI2'!$B:$B,MATCH(LOWER(SUBSTITUTE(HLOOKUP("vehicle",[1]pl!$C:$C,pos!U15),"-","_")),'VI2'!$A:$A,0)),)</f>
        <v>5</v>
      </c>
      <c r="V15" s="2">
        <f>IFERROR(HLOOKUP("tier1",'VI2'!$B:$B,MATCH(LOWER(SUBSTITUTE(HLOOKUP("vehicle",[1]pl!$C:$C,pos!V15),"-","_")),'VI2'!$A:$A,0)),)</f>
        <v>5</v>
      </c>
      <c r="W15" s="2">
        <f>IFERROR(HLOOKUP("tier1",'VI2'!$B:$B,MATCH(LOWER(SUBSTITUTE(HLOOKUP("vehicle",[1]pl!$C:$C,pos!W15),"-","_")),'VI2'!$A:$A,0)),)</f>
        <v>5</v>
      </c>
      <c r="X15" s="2">
        <f>IFERROR(HLOOKUP("tier1",'VI2'!$B:$B,MATCH(LOWER(SUBSTITUTE(HLOOKUP("vehicle",[1]pl!$C:$C,pos!X15),"-","_")),'VI2'!$A:$A,0)),)</f>
        <v>5</v>
      </c>
      <c r="Y15" s="2">
        <f>IFERROR(HLOOKUP("tier1",'VI2'!$B:$B,MATCH(LOWER(SUBSTITUTE(HLOOKUP("vehicle",[1]pl!$C:$C,pos!Y15),"-","_")),'VI2'!$A:$A,0)),)</f>
        <v>5</v>
      </c>
      <c r="Z15" s="2">
        <f>IFERROR(HLOOKUP("tier1",'VI2'!$B:$B,MATCH(LOWER(SUBSTITUTE(HLOOKUP("vehicle",[1]pl!$C:$C,pos!Z15),"-","_")),'VI2'!$A:$A,0)),)</f>
        <v>5</v>
      </c>
      <c r="AA15" s="2">
        <f>IFERROR(HLOOKUP("tier1",'VI2'!$B:$B,MATCH(LOWER(SUBSTITUTE(HLOOKUP("vehicle",[1]pl!$C:$C,pos!AA15),"-","_")),'VI2'!$A:$A,0)),)</f>
        <v>5</v>
      </c>
      <c r="AB15" s="2">
        <f>IFERROR(HLOOKUP("tier1",'VI2'!$B:$B,MATCH(LOWER(SUBSTITUTE(HLOOKUP("vehicle",[1]pl!$C:$C,pos!AB15),"-","_")),'VI2'!$A:$A,0)),)</f>
        <v>4</v>
      </c>
      <c r="AC15" s="2">
        <f>IFERROR(HLOOKUP("tier1",'VI2'!$B:$B,MATCH(LOWER(SUBSTITUTE(HLOOKUP("vehicle",[1]pl!$C:$C,pos!AC15),"-","_")),'VI2'!$A:$A,0)),)</f>
        <v>4</v>
      </c>
      <c r="AD15" s="2">
        <f>IFERROR(HLOOKUP("tier1",'VI2'!$B:$B,MATCH(LOWER(SUBSTITUTE(HLOOKUP("vehicle",[1]pl!$C:$C,pos!AD15),"-","_")),'VI2'!$A:$A,0)),)</f>
        <v>5</v>
      </c>
      <c r="AE15" s="2">
        <f>IFERROR(HLOOKUP("tier1",'VI2'!$B:$B,MATCH(LOWER(SUBSTITUTE(HLOOKUP("vehicle",[1]pl!$C:$C,pos!AE15),"-","_")),'VI2'!$A:$A,0)),)</f>
        <v>5</v>
      </c>
    </row>
    <row r="16" spans="1:31" s="2" customFormat="1" x14ac:dyDescent="0.25">
      <c r="A16" s="2">
        <f>IFERROR(HLOOKUP("tier1",'VI2'!$B:$B,MATCH(LOWER(SUBSTITUTE(HLOOKUP("vehicle",[1]pl!$C:$C,pos!A16),"-","_")),'VI2'!$A:$A,0)),)</f>
        <v>7</v>
      </c>
      <c r="B16" s="2">
        <f>IFERROR(HLOOKUP("tier1",'VI2'!$B:$B,MATCH(LOWER(SUBSTITUTE(HLOOKUP("vehicle",[1]pl!$C:$C,pos!B16),"-","_")),'VI2'!$A:$A,0)),)</f>
        <v>6</v>
      </c>
      <c r="C16" s="2">
        <f>IFERROR(HLOOKUP("tier1",'VI2'!$B:$B,MATCH(LOWER(SUBSTITUTE(HLOOKUP("vehicle",[1]pl!$C:$C,pos!C16),"-","_")),'VI2'!$A:$A,0)),)</f>
        <v>7</v>
      </c>
      <c r="D16" s="2">
        <f>IFERROR(HLOOKUP("tier1",'VI2'!$B:$B,MATCH(LOWER(SUBSTITUTE(HLOOKUP("vehicle",[1]pl!$C:$C,pos!D16),"-","_")),'VI2'!$A:$A,0)),)</f>
        <v>5</v>
      </c>
      <c r="E16" s="2">
        <f>IFERROR(HLOOKUP("tier1",'VI2'!$B:$B,MATCH(LOWER(SUBSTITUTE(HLOOKUP("vehicle",[1]pl!$C:$C,pos!E16),"-","_")),'VI2'!$A:$A,0)),)</f>
        <v>7</v>
      </c>
      <c r="F16" s="2">
        <f>IFERROR(HLOOKUP("tier1",'VI2'!$B:$B,MATCH(LOWER(SUBSTITUTE(HLOOKUP("vehicle",[1]pl!$C:$C,pos!F16),"-","_")),'VI2'!$A:$A,0)),)</f>
        <v>7</v>
      </c>
      <c r="G16" s="2">
        <f>IFERROR(HLOOKUP("tier1",'VI2'!$B:$B,MATCH(LOWER(SUBSTITUTE(HLOOKUP("vehicle",[1]pl!$C:$C,pos!G16),"-","_")),'VI2'!$A:$A,0)),)</f>
        <v>7</v>
      </c>
      <c r="H16" s="2">
        <f>IFERROR(HLOOKUP("tier1",'VI2'!$B:$B,MATCH(LOWER(SUBSTITUTE(HLOOKUP("vehicle",[1]pl!$C:$C,pos!H16),"-","_")),'VI2'!$A:$A,0)),)</f>
        <v>5</v>
      </c>
      <c r="I16" s="2">
        <f>IFERROR(HLOOKUP("tier1",'VI2'!$B:$B,MATCH(LOWER(SUBSTITUTE(HLOOKUP("vehicle",[1]pl!$C:$C,pos!I16),"-","_")),'VI2'!$A:$A,0)),)</f>
        <v>7</v>
      </c>
      <c r="J16" s="2">
        <f>IFERROR(HLOOKUP("tier1",'VI2'!$B:$B,MATCH(LOWER(SUBSTITUTE(HLOOKUP("vehicle",[1]pl!$C:$C,pos!J16),"-","_")),'VI2'!$A:$A,0)),)</f>
        <v>6</v>
      </c>
      <c r="K16" s="2">
        <f>IFERROR(HLOOKUP("tier1",'VI2'!$B:$B,MATCH(LOWER(SUBSTITUTE(HLOOKUP("vehicle",[1]pl!$C:$C,pos!K16),"-","_")),'VI2'!$A:$A,0)),)</f>
        <v>7</v>
      </c>
      <c r="L16" s="2">
        <f>IFERROR(HLOOKUP("tier1",'VI2'!$B:$B,MATCH(LOWER(SUBSTITUTE(HLOOKUP("vehicle",[1]pl!$C:$C,pos!L16),"-","_")),'VI2'!$A:$A,0)),)</f>
        <v>6</v>
      </c>
      <c r="M16" s="2">
        <f>IFERROR(HLOOKUP("tier1",'VI2'!$B:$B,MATCH(LOWER(SUBSTITUTE(HLOOKUP("vehicle",[1]pl!$C:$C,pos!M16),"-","_")),'VI2'!$A:$A,0)),)</f>
        <v>7</v>
      </c>
      <c r="N16" s="2">
        <f>IFERROR(HLOOKUP("tier1",'VI2'!$B:$B,MATCH(LOWER(SUBSTITUTE(HLOOKUP("vehicle",[1]pl!$C:$C,pos!N16),"-","_")),'VI2'!$A:$A,0)),)</f>
        <v>6</v>
      </c>
      <c r="O16" s="2">
        <f>IFERROR(HLOOKUP("tier1",'VI2'!$B:$B,MATCH(LOWER(SUBSTITUTE(HLOOKUP("vehicle",[1]pl!$C:$C,pos!O16),"-","_")),'VI2'!$A:$A,0)),)</f>
        <v>6</v>
      </c>
      <c r="Q16" s="2">
        <f>IFERROR(HLOOKUP("tier1",'VI2'!$B:$B,MATCH(LOWER(SUBSTITUTE(HLOOKUP("vehicle",[1]pl!$C:$C,pos!Q16),"-","_")),'VI2'!$A:$A,0)),)</f>
        <v>6</v>
      </c>
      <c r="R16" s="2">
        <f>IFERROR(HLOOKUP("tier1",'VI2'!$B:$B,MATCH(LOWER(SUBSTITUTE(HLOOKUP("vehicle",[1]pl!$C:$C,pos!R16),"-","_")),'VI2'!$A:$A,0)),)</f>
        <v>6</v>
      </c>
      <c r="S16" s="2">
        <f>IFERROR(HLOOKUP("tier1",'VI2'!$B:$B,MATCH(LOWER(SUBSTITUTE(HLOOKUP("vehicle",[1]pl!$C:$C,pos!S16),"-","_")),'VI2'!$A:$A,0)),)</f>
        <v>7</v>
      </c>
      <c r="T16" s="2">
        <f>IFERROR(HLOOKUP("tier1",'VI2'!$B:$B,MATCH(LOWER(SUBSTITUTE(HLOOKUP("vehicle",[1]pl!$C:$C,pos!T16),"-","_")),'VI2'!$A:$A,0)),)</f>
        <v>7</v>
      </c>
      <c r="U16" s="2">
        <f>IFERROR(HLOOKUP("tier1",'VI2'!$B:$B,MATCH(LOWER(SUBSTITUTE(HLOOKUP("vehicle",[1]pl!$C:$C,pos!U16),"-","_")),'VI2'!$A:$A,0)),)</f>
        <v>7</v>
      </c>
      <c r="V16" s="2">
        <f>IFERROR(HLOOKUP("tier1",'VI2'!$B:$B,MATCH(LOWER(SUBSTITUTE(HLOOKUP("vehicle",[1]pl!$C:$C,pos!V16),"-","_")),'VI2'!$A:$A,0)),)</f>
        <v>6</v>
      </c>
      <c r="W16" s="2">
        <f>IFERROR(HLOOKUP("tier1",'VI2'!$B:$B,MATCH(LOWER(SUBSTITUTE(HLOOKUP("vehicle",[1]pl!$C:$C,pos!W16),"-","_")),'VI2'!$A:$A,0)),)</f>
        <v>7</v>
      </c>
      <c r="X16" s="2">
        <f>IFERROR(HLOOKUP("tier1",'VI2'!$B:$B,MATCH(LOWER(SUBSTITUTE(HLOOKUP("vehicle",[1]pl!$C:$C,pos!X16),"-","_")),'VI2'!$A:$A,0)),)</f>
        <v>6</v>
      </c>
      <c r="Y16" s="2">
        <f>IFERROR(HLOOKUP("tier1",'VI2'!$B:$B,MATCH(LOWER(SUBSTITUTE(HLOOKUP("vehicle",[1]pl!$C:$C,pos!Y16),"-","_")),'VI2'!$A:$A,0)),)</f>
        <v>7</v>
      </c>
      <c r="Z16" s="2">
        <f>IFERROR(HLOOKUP("tier1",'VI2'!$B:$B,MATCH(LOWER(SUBSTITUTE(HLOOKUP("vehicle",[1]pl!$C:$C,pos!Z16),"-","_")),'VI2'!$A:$A,0)),)</f>
        <v>5</v>
      </c>
      <c r="AA16" s="2">
        <f>IFERROR(HLOOKUP("tier1",'VI2'!$B:$B,MATCH(LOWER(SUBSTITUTE(HLOOKUP("vehicle",[1]pl!$C:$C,pos!AA16),"-","_")),'VI2'!$A:$A,0)),)</f>
        <v>6</v>
      </c>
      <c r="AB16" s="2">
        <f>IFERROR(HLOOKUP("tier1",'VI2'!$B:$B,MATCH(LOWER(SUBSTITUTE(HLOOKUP("vehicle",[1]pl!$C:$C,pos!AB16),"-","_")),'VI2'!$A:$A,0)),)</f>
        <v>7</v>
      </c>
      <c r="AC16" s="2">
        <f>IFERROR(HLOOKUP("tier1",'VI2'!$B:$B,MATCH(LOWER(SUBSTITUTE(HLOOKUP("vehicle",[1]pl!$C:$C,pos!AC16),"-","_")),'VI2'!$A:$A,0)),)</f>
        <v>7</v>
      </c>
      <c r="AD16" s="2">
        <f>IFERROR(HLOOKUP("tier1",'VI2'!$B:$B,MATCH(LOWER(SUBSTITUTE(HLOOKUP("vehicle",[1]pl!$C:$C,pos!AD16),"-","_")),'VI2'!$A:$A,0)),)</f>
        <v>5</v>
      </c>
      <c r="AE16" s="2">
        <f>IFERROR(HLOOKUP("tier1",'VI2'!$B:$B,MATCH(LOWER(SUBSTITUTE(HLOOKUP("vehicle",[1]pl!$C:$C,pos!AE16),"-","_")),'VI2'!$A:$A,0)),)</f>
        <v>6</v>
      </c>
    </row>
    <row r="17" spans="1:31" s="2" customFormat="1" x14ac:dyDescent="0.25">
      <c r="A17" s="2">
        <f>IFERROR(HLOOKUP("tier1",'VI2'!$B:$B,MATCH(LOWER(SUBSTITUTE(HLOOKUP("vehicle",[1]pl!$C:$C,pos!A17),"-","_")),'VI2'!$A:$A,0)),)</f>
        <v>8</v>
      </c>
      <c r="B17" s="2">
        <f>IFERROR(HLOOKUP("tier1",'VI2'!$B:$B,MATCH(LOWER(SUBSTITUTE(HLOOKUP("vehicle",[1]pl!$C:$C,pos!B17),"-","_")),'VI2'!$A:$A,0)),)</f>
        <v>8</v>
      </c>
      <c r="C17" s="2">
        <f>IFERROR(HLOOKUP("tier1",'VI2'!$B:$B,MATCH(LOWER(SUBSTITUTE(HLOOKUP("vehicle",[1]pl!$C:$C,pos!C17),"-","_")),'VI2'!$A:$A,0)),)</f>
        <v>8</v>
      </c>
      <c r="D17" s="2">
        <f>IFERROR(HLOOKUP("tier1",'VI2'!$B:$B,MATCH(LOWER(SUBSTITUTE(HLOOKUP("vehicle",[1]pl!$C:$C,pos!D17),"-","_")),'VI2'!$A:$A,0)),)</f>
        <v>5</v>
      </c>
      <c r="E17" s="2">
        <f>IFERROR(HLOOKUP("tier1",'VI2'!$B:$B,MATCH(LOWER(SUBSTITUTE(HLOOKUP("vehicle",[1]pl!$C:$C,pos!E17),"-","_")),'VI2'!$A:$A,0)),)</f>
        <v>8</v>
      </c>
      <c r="F17" s="2">
        <f>IFERROR(HLOOKUP("tier1",'VI2'!$B:$B,MATCH(LOWER(SUBSTITUTE(HLOOKUP("vehicle",[1]pl!$C:$C,pos!F17),"-","_")),'VI2'!$A:$A,0)),)</f>
        <v>8</v>
      </c>
      <c r="G17" s="2">
        <f>IFERROR(HLOOKUP("tier1",'VI2'!$B:$B,MATCH(LOWER(SUBSTITUTE(HLOOKUP("vehicle",[1]pl!$C:$C,pos!G17),"-","_")),'VI2'!$A:$A,0)),)</f>
        <v>7</v>
      </c>
      <c r="H17" s="2">
        <f>IFERROR(HLOOKUP("tier1",'VI2'!$B:$B,MATCH(LOWER(SUBSTITUTE(HLOOKUP("vehicle",[1]pl!$C:$C,pos!H17),"-","_")),'VI2'!$A:$A,0)),)</f>
        <v>8</v>
      </c>
      <c r="I17" s="2">
        <f>IFERROR(HLOOKUP("tier1",'VI2'!$B:$B,MATCH(LOWER(SUBSTITUTE(HLOOKUP("vehicle",[1]pl!$C:$C,pos!I17),"-","_")),'VI2'!$A:$A,0)),)</f>
        <v>8</v>
      </c>
      <c r="J17" s="2">
        <f>IFERROR(HLOOKUP("tier1",'VI2'!$B:$B,MATCH(LOWER(SUBSTITUTE(HLOOKUP("vehicle",[1]pl!$C:$C,pos!J17),"-","_")),'VI2'!$A:$A,0)),)</f>
        <v>8</v>
      </c>
      <c r="K17" s="2">
        <f>IFERROR(HLOOKUP("tier1",'VI2'!$B:$B,MATCH(LOWER(SUBSTITUTE(HLOOKUP("vehicle",[1]pl!$C:$C,pos!K17),"-","_")),'VI2'!$A:$A,0)),)</f>
        <v>8</v>
      </c>
      <c r="L17" s="2">
        <f>IFERROR(HLOOKUP("tier1",'VI2'!$B:$B,MATCH(LOWER(SUBSTITUTE(HLOOKUP("vehicle",[1]pl!$C:$C,pos!L17),"-","_")),'VI2'!$A:$A,0)),)</f>
        <v>7</v>
      </c>
      <c r="M17" s="2">
        <f>IFERROR(HLOOKUP("tier1",'VI2'!$B:$B,MATCH(LOWER(SUBSTITUTE(HLOOKUP("vehicle",[1]pl!$C:$C,pos!M17),"-","_")),'VI2'!$A:$A,0)),)</f>
        <v>8</v>
      </c>
      <c r="N17" s="2">
        <f>IFERROR(HLOOKUP("tier1",'VI2'!$B:$B,MATCH(LOWER(SUBSTITUTE(HLOOKUP("vehicle",[1]pl!$C:$C,pos!N17),"-","_")),'VI2'!$A:$A,0)),)</f>
        <v>7</v>
      </c>
      <c r="O17" s="2">
        <f>IFERROR(HLOOKUP("tier1",'VI2'!$B:$B,MATCH(LOWER(SUBSTITUTE(HLOOKUP("vehicle",[1]pl!$C:$C,pos!O17),"-","_")),'VI2'!$A:$A,0)),)</f>
        <v>8</v>
      </c>
      <c r="Q17" s="2">
        <f>IFERROR(HLOOKUP("tier1",'VI2'!$B:$B,MATCH(LOWER(SUBSTITUTE(HLOOKUP("vehicle",[1]pl!$C:$C,pos!Q17),"-","_")),'VI2'!$A:$A,0)),)</f>
        <v>8</v>
      </c>
      <c r="R17" s="2">
        <f>IFERROR(HLOOKUP("tier1",'VI2'!$B:$B,MATCH(LOWER(SUBSTITUTE(HLOOKUP("vehicle",[1]pl!$C:$C,pos!R17),"-","_")),'VI2'!$A:$A,0)),)</f>
        <v>8</v>
      </c>
      <c r="S17" s="2">
        <f>IFERROR(HLOOKUP("tier1",'VI2'!$B:$B,MATCH(LOWER(SUBSTITUTE(HLOOKUP("vehicle",[1]pl!$C:$C,pos!S17),"-","_")),'VI2'!$A:$A,0)),)</f>
        <v>8</v>
      </c>
      <c r="T17" s="2">
        <f>IFERROR(HLOOKUP("tier1",'VI2'!$B:$B,MATCH(LOWER(SUBSTITUTE(HLOOKUP("vehicle",[1]pl!$C:$C,pos!T17),"-","_")),'VI2'!$A:$A,0)),)</f>
        <v>5</v>
      </c>
      <c r="U17" s="2">
        <f>IFERROR(HLOOKUP("tier1",'VI2'!$B:$B,MATCH(LOWER(SUBSTITUTE(HLOOKUP("vehicle",[1]pl!$C:$C,pos!U17),"-","_")),'VI2'!$A:$A,0)),)</f>
        <v>8</v>
      </c>
      <c r="V17" s="2">
        <f>IFERROR(HLOOKUP("tier1",'VI2'!$B:$B,MATCH(LOWER(SUBSTITUTE(HLOOKUP("vehicle",[1]pl!$C:$C,pos!V17),"-","_")),'VI2'!$A:$A,0)),)</f>
        <v>7</v>
      </c>
      <c r="W17" s="2">
        <f>IFERROR(HLOOKUP("tier1",'VI2'!$B:$B,MATCH(LOWER(SUBSTITUTE(HLOOKUP("vehicle",[1]pl!$C:$C,pos!W17),"-","_")),'VI2'!$A:$A,0)),)</f>
        <v>8</v>
      </c>
      <c r="X17" s="2">
        <f>IFERROR(HLOOKUP("tier1",'VI2'!$B:$B,MATCH(LOWER(SUBSTITUTE(HLOOKUP("vehicle",[1]pl!$C:$C,pos!X17),"-","_")),'VI2'!$A:$A,0)),)</f>
        <v>8</v>
      </c>
      <c r="Y17" s="2">
        <f>IFERROR(HLOOKUP("tier1",'VI2'!$B:$B,MATCH(LOWER(SUBSTITUTE(HLOOKUP("vehicle",[1]pl!$C:$C,pos!Y17),"-","_")),'VI2'!$A:$A,0)),)</f>
        <v>7</v>
      </c>
      <c r="Z17" s="2">
        <f>IFERROR(HLOOKUP("tier1",'VI2'!$B:$B,MATCH(LOWER(SUBSTITUTE(HLOOKUP("vehicle",[1]pl!$C:$C,pos!Z17),"-","_")),'VI2'!$A:$A,0)),)</f>
        <v>8</v>
      </c>
      <c r="AA17" s="2">
        <f>IFERROR(HLOOKUP("tier1",'VI2'!$B:$B,MATCH(LOWER(SUBSTITUTE(HLOOKUP("vehicle",[1]pl!$C:$C,pos!AA17),"-","_")),'VI2'!$A:$A,0)),)</f>
        <v>8</v>
      </c>
      <c r="AB17" s="2">
        <f>IFERROR(HLOOKUP("tier1",'VI2'!$B:$B,MATCH(LOWER(SUBSTITUTE(HLOOKUP("vehicle",[1]pl!$C:$C,pos!AB17),"-","_")),'VI2'!$A:$A,0)),)</f>
        <v>7</v>
      </c>
      <c r="AC17" s="2">
        <f>IFERROR(HLOOKUP("tier1",'VI2'!$B:$B,MATCH(LOWER(SUBSTITUTE(HLOOKUP("vehicle",[1]pl!$C:$C,pos!AC17),"-","_")),'VI2'!$A:$A,0)),)</f>
        <v>8</v>
      </c>
      <c r="AD17" s="2">
        <f>IFERROR(HLOOKUP("tier1",'VI2'!$B:$B,MATCH(LOWER(SUBSTITUTE(HLOOKUP("vehicle",[1]pl!$C:$C,pos!AD17),"-","_")),'VI2'!$A:$A,0)),)</f>
        <v>8</v>
      </c>
      <c r="AE17" s="2">
        <f>IFERROR(HLOOKUP("tier1",'VI2'!$B:$B,MATCH(LOWER(SUBSTITUTE(HLOOKUP("vehicle",[1]pl!$C:$C,pos!AE17),"-","_")),'VI2'!$A:$A,0)),)</f>
        <v>8</v>
      </c>
    </row>
    <row r="18" spans="1:31" s="2" customFormat="1" x14ac:dyDescent="0.25">
      <c r="A18" s="2">
        <f>IFERROR(HLOOKUP("tier1",'VI2'!$B:$B,MATCH(LOWER(SUBSTITUTE(HLOOKUP("vehicle",[1]pl!$C:$C,pos!A18),"-","_")),'VI2'!$A:$A,0)),)</f>
        <v>5</v>
      </c>
      <c r="B18" s="2">
        <f>IFERROR(HLOOKUP("tier1",'VI2'!$B:$B,MATCH(LOWER(SUBSTITUTE(HLOOKUP("vehicle",[1]pl!$C:$C,pos!B18),"-","_")),'VI2'!$A:$A,0)),)</f>
        <v>5</v>
      </c>
      <c r="C18" s="2">
        <f>IFERROR(HLOOKUP("tier1",'VI2'!$B:$B,MATCH(LOWER(SUBSTITUTE(HLOOKUP("vehicle",[1]pl!$C:$C,pos!C18),"-","_")),'VI2'!$A:$A,0)),)</f>
        <v>5</v>
      </c>
      <c r="D18" s="2">
        <f>IFERROR(HLOOKUP("tier1",'VI2'!$B:$B,MATCH(LOWER(SUBSTITUTE(HLOOKUP("vehicle",[1]pl!$C:$C,pos!D18),"-","_")),'VI2'!$A:$A,0)),)</f>
        <v>5</v>
      </c>
      <c r="E18" s="2">
        <f>IFERROR(HLOOKUP("tier1",'VI2'!$B:$B,MATCH(LOWER(SUBSTITUTE(HLOOKUP("vehicle",[1]pl!$C:$C,pos!E18),"-","_")),'VI2'!$A:$A,0)),)</f>
        <v>5</v>
      </c>
      <c r="F18" s="2">
        <f>IFERROR(HLOOKUP("tier1",'VI2'!$B:$B,MATCH(LOWER(SUBSTITUTE(HLOOKUP("vehicle",[1]pl!$C:$C,pos!F18),"-","_")),'VI2'!$A:$A,0)),)</f>
        <v>5</v>
      </c>
      <c r="G18" s="2">
        <f>IFERROR(HLOOKUP("tier1",'VI2'!$B:$B,MATCH(LOWER(SUBSTITUTE(HLOOKUP("vehicle",[1]pl!$C:$C,pos!G18),"-","_")),'VI2'!$A:$A,0)),)</f>
        <v>5</v>
      </c>
      <c r="H18" s="2">
        <f>IFERROR(HLOOKUP("tier1",'VI2'!$B:$B,MATCH(LOWER(SUBSTITUTE(HLOOKUP("vehicle",[1]pl!$C:$C,pos!H18),"-","_")),'VI2'!$A:$A,0)),)</f>
        <v>5</v>
      </c>
      <c r="I18" s="2">
        <f>IFERROR(HLOOKUP("tier1",'VI2'!$B:$B,MATCH(LOWER(SUBSTITUTE(HLOOKUP("vehicle",[1]pl!$C:$C,pos!I18),"-","_")),'VI2'!$A:$A,0)),)</f>
        <v>4</v>
      </c>
      <c r="J18" s="2">
        <f>IFERROR(HLOOKUP("tier1",'VI2'!$B:$B,MATCH(LOWER(SUBSTITUTE(HLOOKUP("vehicle",[1]pl!$C:$C,pos!J18),"-","_")),'VI2'!$A:$A,0)),)</f>
        <v>5</v>
      </c>
      <c r="K18" s="2">
        <f>IFERROR(HLOOKUP("tier1",'VI2'!$B:$B,MATCH(LOWER(SUBSTITUTE(HLOOKUP("vehicle",[1]pl!$C:$C,pos!K18),"-","_")),'VI2'!$A:$A,0)),)</f>
        <v>5</v>
      </c>
      <c r="L18" s="2">
        <f>IFERROR(HLOOKUP("tier1",'VI2'!$B:$B,MATCH(LOWER(SUBSTITUTE(HLOOKUP("vehicle",[1]pl!$C:$C,pos!L18),"-","_")),'VI2'!$A:$A,0)),)</f>
        <v>6</v>
      </c>
      <c r="M18" s="2">
        <f>IFERROR(HLOOKUP("tier1",'VI2'!$B:$B,MATCH(LOWER(SUBSTITUTE(HLOOKUP("vehicle",[1]pl!$C:$C,pos!M18),"-","_")),'VI2'!$A:$A,0)),)</f>
        <v>5</v>
      </c>
      <c r="N18" s="2">
        <f>IFERROR(HLOOKUP("tier1",'VI2'!$B:$B,MATCH(LOWER(SUBSTITUTE(HLOOKUP("vehicle",[1]pl!$C:$C,pos!N18),"-","_")),'VI2'!$A:$A,0)),)</f>
        <v>5</v>
      </c>
      <c r="O18" s="2">
        <f>IFERROR(HLOOKUP("tier1",'VI2'!$B:$B,MATCH(LOWER(SUBSTITUTE(HLOOKUP("vehicle",[1]pl!$C:$C,pos!O18),"-","_")),'VI2'!$A:$A,0)),)</f>
        <v>5</v>
      </c>
      <c r="Q18" s="2">
        <f>IFERROR(HLOOKUP("tier1",'VI2'!$B:$B,MATCH(LOWER(SUBSTITUTE(HLOOKUP("vehicle",[1]pl!$C:$C,pos!Q18),"-","_")),'VI2'!$A:$A,0)),)</f>
        <v>5</v>
      </c>
      <c r="R18" s="2">
        <f>IFERROR(HLOOKUP("tier1",'VI2'!$B:$B,MATCH(LOWER(SUBSTITUTE(HLOOKUP("vehicle",[1]pl!$C:$C,pos!R18),"-","_")),'VI2'!$A:$A,0)),)</f>
        <v>5</v>
      </c>
      <c r="S18" s="2">
        <f>IFERROR(HLOOKUP("tier1",'VI2'!$B:$B,MATCH(LOWER(SUBSTITUTE(HLOOKUP("vehicle",[1]pl!$C:$C,pos!S18),"-","_")),'VI2'!$A:$A,0)),)</f>
        <v>5</v>
      </c>
      <c r="T18" s="2">
        <f>IFERROR(HLOOKUP("tier1",'VI2'!$B:$B,MATCH(LOWER(SUBSTITUTE(HLOOKUP("vehicle",[1]pl!$C:$C,pos!T18),"-","_")),'VI2'!$A:$A,0)),)</f>
        <v>5</v>
      </c>
      <c r="U18" s="2">
        <f>IFERROR(HLOOKUP("tier1",'VI2'!$B:$B,MATCH(LOWER(SUBSTITUTE(HLOOKUP("vehicle",[1]pl!$C:$C,pos!U18),"-","_")),'VI2'!$A:$A,0)),)</f>
        <v>6</v>
      </c>
      <c r="V18" s="2">
        <f>IFERROR(HLOOKUP("tier1",'VI2'!$B:$B,MATCH(LOWER(SUBSTITUTE(HLOOKUP("vehicle",[1]pl!$C:$C,pos!V18),"-","_")),'VI2'!$A:$A,0)),)</f>
        <v>5</v>
      </c>
      <c r="W18" s="2">
        <f>IFERROR(HLOOKUP("tier1",'VI2'!$B:$B,MATCH(LOWER(SUBSTITUTE(HLOOKUP("vehicle",[1]pl!$C:$C,pos!W18),"-","_")),'VI2'!$A:$A,0)),)</f>
        <v>5</v>
      </c>
      <c r="X18" s="2">
        <f>IFERROR(HLOOKUP("tier1",'VI2'!$B:$B,MATCH(LOWER(SUBSTITUTE(HLOOKUP("vehicle",[1]pl!$C:$C,pos!X18),"-","_")),'VI2'!$A:$A,0)),)</f>
        <v>5</v>
      </c>
      <c r="Y18" s="2">
        <f>IFERROR(HLOOKUP("tier1",'VI2'!$B:$B,MATCH(LOWER(SUBSTITUTE(HLOOKUP("vehicle",[1]pl!$C:$C,pos!Y18),"-","_")),'VI2'!$A:$A,0)),)</f>
        <v>5</v>
      </c>
      <c r="Z18" s="2">
        <f>IFERROR(HLOOKUP("tier1",'VI2'!$B:$B,MATCH(LOWER(SUBSTITUTE(HLOOKUP("vehicle",[1]pl!$C:$C,pos!Z18),"-","_")),'VI2'!$A:$A,0)),)</f>
        <v>5</v>
      </c>
      <c r="AA18" s="2">
        <f>IFERROR(HLOOKUP("tier1",'VI2'!$B:$B,MATCH(LOWER(SUBSTITUTE(HLOOKUP("vehicle",[1]pl!$C:$C,pos!AA18),"-","_")),'VI2'!$A:$A,0)),)</f>
        <v>5</v>
      </c>
      <c r="AB18" s="2">
        <f>IFERROR(HLOOKUP("tier1",'VI2'!$B:$B,MATCH(LOWER(SUBSTITUTE(HLOOKUP("vehicle",[1]pl!$C:$C,pos!AB18),"-","_")),'VI2'!$A:$A,0)),)</f>
        <v>5</v>
      </c>
      <c r="AC18" s="2">
        <f>IFERROR(HLOOKUP("tier1",'VI2'!$B:$B,MATCH(LOWER(SUBSTITUTE(HLOOKUP("vehicle",[1]pl!$C:$C,pos!AC18),"-","_")),'VI2'!$A:$A,0)),)</f>
        <v>5</v>
      </c>
      <c r="AD18" s="2">
        <f>IFERROR(HLOOKUP("tier1",'VI2'!$B:$B,MATCH(LOWER(SUBSTITUTE(HLOOKUP("vehicle",[1]pl!$C:$C,pos!AD18),"-","_")),'VI2'!$A:$A,0)),)</f>
        <v>5</v>
      </c>
      <c r="AE18" s="2">
        <f>IFERROR(HLOOKUP("tier1",'VI2'!$B:$B,MATCH(LOWER(SUBSTITUTE(HLOOKUP("vehicle",[1]pl!$C:$C,pos!AE18),"-","_")),'VI2'!$A:$A,0)),)</f>
        <v>5</v>
      </c>
    </row>
    <row r="19" spans="1:31" s="2" customFormat="1" x14ac:dyDescent="0.25">
      <c r="A19" s="2">
        <f>IFERROR(HLOOKUP("tier1",'VI2'!$B:$B,MATCH(LOWER(SUBSTITUTE(HLOOKUP("vehicle",[1]pl!$C:$C,pos!A19),"-","_")),'VI2'!$A:$A,0)),)</f>
        <v>3</v>
      </c>
      <c r="B19" s="2">
        <f>IFERROR(HLOOKUP("tier1",'VI2'!$B:$B,MATCH(LOWER(SUBSTITUTE(HLOOKUP("vehicle",[1]pl!$C:$C,pos!B19),"-","_")),'VI2'!$A:$A,0)),)</f>
        <v>4</v>
      </c>
      <c r="C19" s="2">
        <f>IFERROR(HLOOKUP("tier1",'VI2'!$B:$B,MATCH(LOWER(SUBSTITUTE(HLOOKUP("vehicle",[1]pl!$C:$C,pos!C19),"-","_")),'VI2'!$A:$A,0)),)</f>
        <v>5</v>
      </c>
      <c r="D19" s="2">
        <f>IFERROR(HLOOKUP("tier1",'VI2'!$B:$B,MATCH(LOWER(SUBSTITUTE(HLOOKUP("vehicle",[1]pl!$C:$C,pos!D19),"-","_")),'VI2'!$A:$A,0)),)</f>
        <v>5</v>
      </c>
      <c r="E19" s="2">
        <f>IFERROR(HLOOKUP("tier1",'VI2'!$B:$B,MATCH(LOWER(SUBSTITUTE(HLOOKUP("vehicle",[1]pl!$C:$C,pos!E19),"-","_")),'VI2'!$A:$A,0)),)</f>
        <v>5</v>
      </c>
      <c r="F19" s="2">
        <f>IFERROR(HLOOKUP("tier1",'VI2'!$B:$B,MATCH(LOWER(SUBSTITUTE(HLOOKUP("vehicle",[1]pl!$C:$C,pos!F19),"-","_")),'VI2'!$A:$A,0)),)</f>
        <v>5</v>
      </c>
      <c r="G19" s="2">
        <f>IFERROR(HLOOKUP("tier1",'VI2'!$B:$B,MATCH(LOWER(SUBSTITUTE(HLOOKUP("vehicle",[1]pl!$C:$C,pos!G19),"-","_")),'VI2'!$A:$A,0)),)</f>
        <v>5</v>
      </c>
      <c r="H19" s="2">
        <f>IFERROR(HLOOKUP("tier1",'VI2'!$B:$B,MATCH(LOWER(SUBSTITUTE(HLOOKUP("vehicle",[1]pl!$C:$C,pos!H19),"-","_")),'VI2'!$A:$A,0)),)</f>
        <v>5</v>
      </c>
      <c r="I19" s="2">
        <f>IFERROR(HLOOKUP("tier1",'VI2'!$B:$B,MATCH(LOWER(SUBSTITUTE(HLOOKUP("vehicle",[1]pl!$C:$C,pos!I19),"-","_")),'VI2'!$A:$A,0)),)</f>
        <v>5</v>
      </c>
      <c r="J19" s="2">
        <f>IFERROR(HLOOKUP("tier1",'VI2'!$B:$B,MATCH(LOWER(SUBSTITUTE(HLOOKUP("vehicle",[1]pl!$C:$C,pos!J19),"-","_")),'VI2'!$A:$A,0)),)</f>
        <v>5</v>
      </c>
      <c r="K19" s="2">
        <f>IFERROR(HLOOKUP("tier1",'VI2'!$B:$B,MATCH(LOWER(SUBSTITUTE(HLOOKUP("vehicle",[1]pl!$C:$C,pos!K19),"-","_")),'VI2'!$A:$A,0)),)</f>
        <v>5</v>
      </c>
      <c r="L19" s="2">
        <f>IFERROR(HLOOKUP("tier1",'VI2'!$B:$B,MATCH(LOWER(SUBSTITUTE(HLOOKUP("vehicle",[1]pl!$C:$C,pos!L19),"-","_")),'VI2'!$A:$A,0)),)</f>
        <v>5</v>
      </c>
      <c r="M19" s="2">
        <f>IFERROR(HLOOKUP("tier1",'VI2'!$B:$B,MATCH(LOWER(SUBSTITUTE(HLOOKUP("vehicle",[1]pl!$C:$C,pos!M19),"-","_")),'VI2'!$A:$A,0)),)</f>
        <v>5</v>
      </c>
      <c r="N19" s="2">
        <f>IFERROR(HLOOKUP("tier1",'VI2'!$B:$B,MATCH(LOWER(SUBSTITUTE(HLOOKUP("vehicle",[1]pl!$C:$C,pos!N19),"-","_")),'VI2'!$A:$A,0)),)</f>
        <v>5</v>
      </c>
      <c r="O19" s="2">
        <f>IFERROR(HLOOKUP("tier1",'VI2'!$B:$B,MATCH(LOWER(SUBSTITUTE(HLOOKUP("vehicle",[1]pl!$C:$C,pos!O19),"-","_")),'VI2'!$A:$A,0)),)</f>
        <v>4</v>
      </c>
      <c r="Q19" s="2">
        <f>IFERROR(HLOOKUP("tier1",'VI2'!$B:$B,MATCH(LOWER(SUBSTITUTE(HLOOKUP("vehicle",[1]pl!$C:$C,pos!Q19),"-","_")),'VI2'!$A:$A,0)),)</f>
        <v>5</v>
      </c>
      <c r="R19" s="2">
        <f>IFERROR(HLOOKUP("tier1",'VI2'!$B:$B,MATCH(LOWER(SUBSTITUTE(HLOOKUP("vehicle",[1]pl!$C:$C,pos!R19),"-","_")),'VI2'!$A:$A,0)),)</f>
        <v>4</v>
      </c>
      <c r="S19" s="2">
        <f>IFERROR(HLOOKUP("tier1",'VI2'!$B:$B,MATCH(LOWER(SUBSTITUTE(HLOOKUP("vehicle",[1]pl!$C:$C,pos!S19),"-","_")),'VI2'!$A:$A,0)),)</f>
        <v>5</v>
      </c>
      <c r="T19" s="2">
        <f>IFERROR(HLOOKUP("tier1",'VI2'!$B:$B,MATCH(LOWER(SUBSTITUTE(HLOOKUP("vehicle",[1]pl!$C:$C,pos!T19),"-","_")),'VI2'!$A:$A,0)),)</f>
        <v>5</v>
      </c>
      <c r="U19" s="2">
        <f>IFERROR(HLOOKUP("tier1",'VI2'!$B:$B,MATCH(LOWER(SUBSTITUTE(HLOOKUP("vehicle",[1]pl!$C:$C,pos!U19),"-","_")),'VI2'!$A:$A,0)),)</f>
        <v>5</v>
      </c>
      <c r="V19" s="2">
        <f>IFERROR(HLOOKUP("tier1",'VI2'!$B:$B,MATCH(LOWER(SUBSTITUTE(HLOOKUP("vehicle",[1]pl!$C:$C,pos!V19),"-","_")),'VI2'!$A:$A,0)),)</f>
        <v>5</v>
      </c>
      <c r="W19" s="2">
        <f>IFERROR(HLOOKUP("tier1",'VI2'!$B:$B,MATCH(LOWER(SUBSTITUTE(HLOOKUP("vehicle",[1]pl!$C:$C,pos!W19),"-","_")),'VI2'!$A:$A,0)),)</f>
        <v>5</v>
      </c>
      <c r="X19" s="2">
        <f>IFERROR(HLOOKUP("tier1",'VI2'!$B:$B,MATCH(LOWER(SUBSTITUTE(HLOOKUP("vehicle",[1]pl!$C:$C,pos!X19),"-","_")),'VI2'!$A:$A,0)),)</f>
        <v>3</v>
      </c>
      <c r="Y19" s="2">
        <f>IFERROR(HLOOKUP("tier1",'VI2'!$B:$B,MATCH(LOWER(SUBSTITUTE(HLOOKUP("vehicle",[1]pl!$C:$C,pos!Y19),"-","_")),'VI2'!$A:$A,0)),)</f>
        <v>5</v>
      </c>
      <c r="Z19" s="2">
        <f>IFERROR(HLOOKUP("tier1",'VI2'!$B:$B,MATCH(LOWER(SUBSTITUTE(HLOOKUP("vehicle",[1]pl!$C:$C,pos!Z19),"-","_")),'VI2'!$A:$A,0)),)</f>
        <v>5</v>
      </c>
      <c r="AA19" s="2">
        <f>IFERROR(HLOOKUP("tier1",'VI2'!$B:$B,MATCH(LOWER(SUBSTITUTE(HLOOKUP("vehicle",[1]pl!$C:$C,pos!AA19),"-","_")),'VI2'!$A:$A,0)),)</f>
        <v>5</v>
      </c>
      <c r="AB19" s="2">
        <f>IFERROR(HLOOKUP("tier1",'VI2'!$B:$B,MATCH(LOWER(SUBSTITUTE(HLOOKUP("vehicle",[1]pl!$C:$C,pos!AB19),"-","_")),'VI2'!$A:$A,0)),)</f>
        <v>5</v>
      </c>
      <c r="AC19" s="2">
        <f>IFERROR(HLOOKUP("tier1",'VI2'!$B:$B,MATCH(LOWER(SUBSTITUTE(HLOOKUP("vehicle",[1]pl!$C:$C,pos!AC19),"-","_")),'VI2'!$A:$A,0)),)</f>
        <v>5</v>
      </c>
      <c r="AD19" s="2">
        <f>IFERROR(HLOOKUP("tier1",'VI2'!$B:$B,MATCH(LOWER(SUBSTITUTE(HLOOKUP("vehicle",[1]pl!$C:$C,pos!AD19),"-","_")),'VI2'!$A:$A,0)),)</f>
        <v>3</v>
      </c>
      <c r="AE19" s="2">
        <f>IFERROR(HLOOKUP("tier1",'VI2'!$B:$B,MATCH(LOWER(SUBSTITUTE(HLOOKUP("vehicle",[1]pl!$C:$C,pos!AE19),"-","_")),'VI2'!$A:$A,0)),)</f>
        <v>5</v>
      </c>
    </row>
    <row r="20" spans="1:31" s="2" customFormat="1" x14ac:dyDescent="0.25">
      <c r="A20" s="2">
        <f>IFERROR(HLOOKUP("tier1",'VI2'!$B:$B,MATCH(LOWER(SUBSTITUTE(HLOOKUP("vehicle",[1]pl!$C:$C,pos!A20),"-","_")),'VI2'!$A:$A,0)),)</f>
        <v>6</v>
      </c>
      <c r="B20" s="2">
        <f>IFERROR(HLOOKUP("tier1",'VI2'!$B:$B,MATCH(LOWER(SUBSTITUTE(HLOOKUP("vehicle",[1]pl!$C:$C,pos!B20),"-","_")),'VI2'!$A:$A,0)),)</f>
        <v>6</v>
      </c>
      <c r="C20" s="2">
        <f>IFERROR(HLOOKUP("tier1",'VI2'!$B:$B,MATCH(LOWER(SUBSTITUTE(HLOOKUP("vehicle",[1]pl!$C:$C,pos!C20),"-","_")),'VI2'!$A:$A,0)),)</f>
        <v>6</v>
      </c>
      <c r="D20" s="2">
        <f>IFERROR(HLOOKUP("tier1",'VI2'!$B:$B,MATCH(LOWER(SUBSTITUTE(HLOOKUP("vehicle",[1]pl!$C:$C,pos!D20),"-","_")),'VI2'!$A:$A,0)),)</f>
        <v>4</v>
      </c>
      <c r="E20" s="2">
        <f>IFERROR(HLOOKUP("tier1",'VI2'!$B:$B,MATCH(LOWER(SUBSTITUTE(HLOOKUP("vehicle",[1]pl!$C:$C,pos!E20),"-","_")),'VI2'!$A:$A,0)),)</f>
        <v>5</v>
      </c>
      <c r="F20" s="2">
        <f>IFERROR(HLOOKUP("tier1",'VI2'!$B:$B,MATCH(LOWER(SUBSTITUTE(HLOOKUP("vehicle",[1]pl!$C:$C,pos!F20),"-","_")),'VI2'!$A:$A,0)),)</f>
        <v>5</v>
      </c>
      <c r="G20" s="2">
        <f>IFERROR(HLOOKUP("tier1",'VI2'!$B:$B,MATCH(LOWER(SUBSTITUTE(HLOOKUP("vehicle",[1]pl!$C:$C,pos!G20),"-","_")),'VI2'!$A:$A,0)),)</f>
        <v>4</v>
      </c>
      <c r="H20" s="2">
        <f>IFERROR(HLOOKUP("tier1",'VI2'!$B:$B,MATCH(LOWER(SUBSTITUTE(HLOOKUP("vehicle",[1]pl!$C:$C,pos!H20),"-","_")),'VI2'!$A:$A,0)),)</f>
        <v>5</v>
      </c>
      <c r="I20" s="2">
        <f>IFERROR(HLOOKUP("tier1",'VI2'!$B:$B,MATCH(LOWER(SUBSTITUTE(HLOOKUP("vehicle",[1]pl!$C:$C,pos!I20),"-","_")),'VI2'!$A:$A,0)),)</f>
        <v>5</v>
      </c>
      <c r="J20" s="2">
        <f>IFERROR(HLOOKUP("tier1",'VI2'!$B:$B,MATCH(LOWER(SUBSTITUTE(HLOOKUP("vehicle",[1]pl!$C:$C,pos!J20),"-","_")),'VI2'!$A:$A,0)),)</f>
        <v>5</v>
      </c>
      <c r="K20" s="2">
        <f>IFERROR(HLOOKUP("tier1",'VI2'!$B:$B,MATCH(LOWER(SUBSTITUTE(HLOOKUP("vehicle",[1]pl!$C:$C,pos!K20),"-","_")),'VI2'!$A:$A,0)),)</f>
        <v>6</v>
      </c>
      <c r="L20" s="2">
        <f>IFERROR(HLOOKUP("tier1",'VI2'!$B:$B,MATCH(LOWER(SUBSTITUTE(HLOOKUP("vehicle",[1]pl!$C:$C,pos!L20),"-","_")),'VI2'!$A:$A,0)),)</f>
        <v>6</v>
      </c>
      <c r="M20" s="2">
        <f>IFERROR(HLOOKUP("tier1",'VI2'!$B:$B,MATCH(LOWER(SUBSTITUTE(HLOOKUP("vehicle",[1]pl!$C:$C,pos!M20),"-","_")),'VI2'!$A:$A,0)),)</f>
        <v>6</v>
      </c>
      <c r="N20" s="2">
        <f>IFERROR(HLOOKUP("tier1",'VI2'!$B:$B,MATCH(LOWER(SUBSTITUTE(HLOOKUP("vehicle",[1]pl!$C:$C,pos!N20),"-","_")),'VI2'!$A:$A,0)),)</f>
        <v>6</v>
      </c>
      <c r="O20" s="2">
        <f>IFERROR(HLOOKUP("tier1",'VI2'!$B:$B,MATCH(LOWER(SUBSTITUTE(HLOOKUP("vehicle",[1]pl!$C:$C,pos!O20),"-","_")),'VI2'!$A:$A,0)),)</f>
        <v>6</v>
      </c>
      <c r="Q20" s="2">
        <f>IFERROR(HLOOKUP("tier1",'VI2'!$B:$B,MATCH(LOWER(SUBSTITUTE(HLOOKUP("vehicle",[1]pl!$C:$C,pos!Q20),"-","_")),'VI2'!$A:$A,0)),)</f>
        <v>6</v>
      </c>
      <c r="R20" s="2">
        <f>IFERROR(HLOOKUP("tier1",'VI2'!$B:$B,MATCH(LOWER(SUBSTITUTE(HLOOKUP("vehicle",[1]pl!$C:$C,pos!R20),"-","_")),'VI2'!$A:$A,0)),)</f>
        <v>5</v>
      </c>
      <c r="S20" s="2">
        <f>IFERROR(HLOOKUP("tier1",'VI2'!$B:$B,MATCH(LOWER(SUBSTITUTE(HLOOKUP("vehicle",[1]pl!$C:$C,pos!S20),"-","_")),'VI2'!$A:$A,0)),)</f>
        <v>6</v>
      </c>
      <c r="T20" s="2">
        <f>IFERROR(HLOOKUP("tier1",'VI2'!$B:$B,MATCH(LOWER(SUBSTITUTE(HLOOKUP("vehicle",[1]pl!$C:$C,pos!T20),"-","_")),'VI2'!$A:$A,0)),)</f>
        <v>5</v>
      </c>
      <c r="U20" s="2">
        <f>IFERROR(HLOOKUP("tier1",'VI2'!$B:$B,MATCH(LOWER(SUBSTITUTE(HLOOKUP("vehicle",[1]pl!$C:$C,pos!U20),"-","_")),'VI2'!$A:$A,0)),)</f>
        <v>6</v>
      </c>
      <c r="V20" s="2">
        <f>IFERROR(HLOOKUP("tier1",'VI2'!$B:$B,MATCH(LOWER(SUBSTITUTE(HLOOKUP("vehicle",[1]pl!$C:$C,pos!V20),"-","_")),'VI2'!$A:$A,0)),)</f>
        <v>5</v>
      </c>
      <c r="W20" s="2">
        <f>IFERROR(HLOOKUP("tier1",'VI2'!$B:$B,MATCH(LOWER(SUBSTITUTE(HLOOKUP("vehicle",[1]pl!$C:$C,pos!W20),"-","_")),'VI2'!$A:$A,0)),)</f>
        <v>6</v>
      </c>
      <c r="X20" s="2">
        <f>IFERROR(HLOOKUP("tier1",'VI2'!$B:$B,MATCH(LOWER(SUBSTITUTE(HLOOKUP("vehicle",[1]pl!$C:$C,pos!X20),"-","_")),'VI2'!$A:$A,0)),)</f>
        <v>5</v>
      </c>
      <c r="Y20" s="2">
        <f>IFERROR(HLOOKUP("tier1",'VI2'!$B:$B,MATCH(LOWER(SUBSTITUTE(HLOOKUP("vehicle",[1]pl!$C:$C,pos!Y20),"-","_")),'VI2'!$A:$A,0)),)</f>
        <v>6</v>
      </c>
      <c r="Z20" s="2">
        <f>IFERROR(HLOOKUP("tier1",'VI2'!$B:$B,MATCH(LOWER(SUBSTITUTE(HLOOKUP("vehicle",[1]pl!$C:$C,pos!Z20),"-","_")),'VI2'!$A:$A,0)),)</f>
        <v>6</v>
      </c>
      <c r="AA20" s="2">
        <f>IFERROR(HLOOKUP("tier1",'VI2'!$B:$B,MATCH(LOWER(SUBSTITUTE(HLOOKUP("vehicle",[1]pl!$C:$C,pos!AA20),"-","_")),'VI2'!$A:$A,0)),)</f>
        <v>5</v>
      </c>
      <c r="AB20" s="2">
        <f>IFERROR(HLOOKUP("tier1",'VI2'!$B:$B,MATCH(LOWER(SUBSTITUTE(HLOOKUP("vehicle",[1]pl!$C:$C,pos!AB20),"-","_")),'VI2'!$A:$A,0)),)</f>
        <v>5</v>
      </c>
      <c r="AC20" s="2">
        <f>IFERROR(HLOOKUP("tier1",'VI2'!$B:$B,MATCH(LOWER(SUBSTITUTE(HLOOKUP("vehicle",[1]pl!$C:$C,pos!AC20),"-","_")),'VI2'!$A:$A,0)),)</f>
        <v>6</v>
      </c>
      <c r="AD20" s="2">
        <f>IFERROR(HLOOKUP("tier1",'VI2'!$B:$B,MATCH(LOWER(SUBSTITUTE(HLOOKUP("vehicle",[1]pl!$C:$C,pos!AD20),"-","_")),'VI2'!$A:$A,0)),)</f>
        <v>4</v>
      </c>
      <c r="AE20" s="2">
        <f>IFERROR(HLOOKUP("tier1",'VI2'!$B:$B,MATCH(LOWER(SUBSTITUTE(HLOOKUP("vehicle",[1]pl!$C:$C,pos!AE20),"-","_")),'VI2'!$A:$A,0)),)</f>
        <v>6</v>
      </c>
    </row>
    <row r="21" spans="1:31" s="2" customFormat="1" x14ac:dyDescent="0.25">
      <c r="A21" s="2">
        <f>IFERROR(HLOOKUP("tier1",'VI2'!$B:$B,MATCH(LOWER(SUBSTITUTE(HLOOKUP("vehicle",[1]pl!$C:$C,pos!A21),"-","_")),'VI2'!$A:$A,0)),)</f>
        <v>8</v>
      </c>
      <c r="B21" s="2">
        <f>IFERROR(HLOOKUP("tier1",'VI2'!$B:$B,MATCH(LOWER(SUBSTITUTE(HLOOKUP("vehicle",[1]pl!$C:$C,pos!B21),"-","_")),'VI2'!$A:$A,0)),)</f>
        <v>8</v>
      </c>
      <c r="C21" s="2">
        <f>IFERROR(HLOOKUP("tier1",'VI2'!$B:$B,MATCH(LOWER(SUBSTITUTE(HLOOKUP("vehicle",[1]pl!$C:$C,pos!C21),"-","_")),'VI2'!$A:$A,0)),)</f>
        <v>8</v>
      </c>
      <c r="D21" s="2">
        <f>IFERROR(HLOOKUP("tier1",'VI2'!$B:$B,MATCH(LOWER(SUBSTITUTE(HLOOKUP("vehicle",[1]pl!$C:$C,pos!D21),"-","_")),'VI2'!$A:$A,0)),)</f>
        <v>5</v>
      </c>
      <c r="E21" s="2">
        <f>IFERROR(HLOOKUP("tier1",'VI2'!$B:$B,MATCH(LOWER(SUBSTITUTE(HLOOKUP("vehicle",[1]pl!$C:$C,pos!E21),"-","_")),'VI2'!$A:$A,0)),)</f>
        <v>8</v>
      </c>
      <c r="F21" s="2">
        <f>IFERROR(HLOOKUP("tier1",'VI2'!$B:$B,MATCH(LOWER(SUBSTITUTE(HLOOKUP("vehicle",[1]pl!$C:$C,pos!F21),"-","_")),'VI2'!$A:$A,0)),)</f>
        <v>7</v>
      </c>
      <c r="G21" s="2">
        <f>IFERROR(HLOOKUP("tier1",'VI2'!$B:$B,MATCH(LOWER(SUBSTITUTE(HLOOKUP("vehicle",[1]pl!$C:$C,pos!G21),"-","_")),'VI2'!$A:$A,0)),)</f>
        <v>8</v>
      </c>
      <c r="H21" s="2">
        <f>IFERROR(HLOOKUP("tier1",'VI2'!$B:$B,MATCH(LOWER(SUBSTITUTE(HLOOKUP("vehicle",[1]pl!$C:$C,pos!H21),"-","_")),'VI2'!$A:$A,0)),)</f>
        <v>7</v>
      </c>
      <c r="I21" s="2">
        <f>IFERROR(HLOOKUP("tier1",'VI2'!$B:$B,MATCH(LOWER(SUBSTITUTE(HLOOKUP("vehicle",[1]pl!$C:$C,pos!I21),"-","_")),'VI2'!$A:$A,0)),)</f>
        <v>7</v>
      </c>
      <c r="J21" s="2">
        <f>IFERROR(HLOOKUP("tier1",'VI2'!$B:$B,MATCH(LOWER(SUBSTITUTE(HLOOKUP("vehicle",[1]pl!$C:$C,pos!J21),"-","_")),'VI2'!$A:$A,0)),)</f>
        <v>8</v>
      </c>
      <c r="K21" s="2">
        <f>IFERROR(HLOOKUP("tier1",'VI2'!$B:$B,MATCH(LOWER(SUBSTITUTE(HLOOKUP("vehicle",[1]pl!$C:$C,pos!K21),"-","_")),'VI2'!$A:$A,0)),)</f>
        <v>7</v>
      </c>
      <c r="L21" s="2">
        <f>IFERROR(HLOOKUP("tier1",'VI2'!$B:$B,MATCH(LOWER(SUBSTITUTE(HLOOKUP("vehicle",[1]pl!$C:$C,pos!L21),"-","_")),'VI2'!$A:$A,0)),)</f>
        <v>8</v>
      </c>
      <c r="M21" s="2">
        <f>IFERROR(HLOOKUP("tier1",'VI2'!$B:$B,MATCH(LOWER(SUBSTITUTE(HLOOKUP("vehicle",[1]pl!$C:$C,pos!M21),"-","_")),'VI2'!$A:$A,0)),)</f>
        <v>7</v>
      </c>
      <c r="N21" s="2">
        <f>IFERROR(HLOOKUP("tier1",'VI2'!$B:$B,MATCH(LOWER(SUBSTITUTE(HLOOKUP("vehicle",[1]pl!$C:$C,pos!N21),"-","_")),'VI2'!$A:$A,0)),)</f>
        <v>7</v>
      </c>
      <c r="O21" s="2">
        <f>IFERROR(HLOOKUP("tier1",'VI2'!$B:$B,MATCH(LOWER(SUBSTITUTE(HLOOKUP("vehicle",[1]pl!$C:$C,pos!O21),"-","_")),'VI2'!$A:$A,0)),)</f>
        <v>7</v>
      </c>
      <c r="Q21" s="2">
        <f>IFERROR(HLOOKUP("tier1",'VI2'!$B:$B,MATCH(LOWER(SUBSTITUTE(HLOOKUP("vehicle",[1]pl!$C:$C,pos!Q21),"-","_")),'VI2'!$A:$A,0)),)</f>
        <v>8</v>
      </c>
      <c r="R21" s="2">
        <f>IFERROR(HLOOKUP("tier1",'VI2'!$B:$B,MATCH(LOWER(SUBSTITUTE(HLOOKUP("vehicle",[1]pl!$C:$C,pos!R21),"-","_")),'VI2'!$A:$A,0)),)</f>
        <v>7</v>
      </c>
      <c r="S21" s="2">
        <f>IFERROR(HLOOKUP("tier1",'VI2'!$B:$B,MATCH(LOWER(SUBSTITUTE(HLOOKUP("vehicle",[1]pl!$C:$C,pos!S21),"-","_")),'VI2'!$A:$A,0)),)</f>
        <v>7</v>
      </c>
      <c r="T21" s="2">
        <f>IFERROR(HLOOKUP("tier1",'VI2'!$B:$B,MATCH(LOWER(SUBSTITUTE(HLOOKUP("vehicle",[1]pl!$C:$C,pos!T21),"-","_")),'VI2'!$A:$A,0)),)</f>
        <v>8</v>
      </c>
      <c r="U21" s="2">
        <f>IFERROR(HLOOKUP("tier1",'VI2'!$B:$B,MATCH(LOWER(SUBSTITUTE(HLOOKUP("vehicle",[1]pl!$C:$C,pos!U21),"-","_")),'VI2'!$A:$A,0)),)</f>
        <v>8</v>
      </c>
      <c r="V21" s="2">
        <f>IFERROR(HLOOKUP("tier1",'VI2'!$B:$B,MATCH(LOWER(SUBSTITUTE(HLOOKUP("vehicle",[1]pl!$C:$C,pos!V21),"-","_")),'VI2'!$A:$A,0)),)</f>
        <v>7</v>
      </c>
      <c r="W21" s="2">
        <f>IFERROR(HLOOKUP("tier1",'VI2'!$B:$B,MATCH(LOWER(SUBSTITUTE(HLOOKUP("vehicle",[1]pl!$C:$C,pos!W21),"-","_")),'VI2'!$A:$A,0)),)</f>
        <v>8</v>
      </c>
      <c r="X21" s="2">
        <f>IFERROR(HLOOKUP("tier1",'VI2'!$B:$B,MATCH(LOWER(SUBSTITUTE(HLOOKUP("vehicle",[1]pl!$C:$C,pos!X21),"-","_")),'VI2'!$A:$A,0)),)</f>
        <v>5</v>
      </c>
      <c r="Y21" s="2">
        <f>IFERROR(HLOOKUP("tier1",'VI2'!$B:$B,MATCH(LOWER(SUBSTITUTE(HLOOKUP("vehicle",[1]pl!$C:$C,pos!Y21),"-","_")),'VI2'!$A:$A,0)),)</f>
        <v>8</v>
      </c>
      <c r="Z21" s="2">
        <f>IFERROR(HLOOKUP("tier1",'VI2'!$B:$B,MATCH(LOWER(SUBSTITUTE(HLOOKUP("vehicle",[1]pl!$C:$C,pos!Z21),"-","_")),'VI2'!$A:$A,0)),)</f>
        <v>7</v>
      </c>
      <c r="AA21" s="2">
        <f>IFERROR(HLOOKUP("tier1",'VI2'!$B:$B,MATCH(LOWER(SUBSTITUTE(HLOOKUP("vehicle",[1]pl!$C:$C,pos!AA21),"-","_")),'VI2'!$A:$A,0)),)</f>
        <v>8</v>
      </c>
      <c r="AB21" s="2">
        <f>IFERROR(HLOOKUP("tier1",'VI2'!$B:$B,MATCH(LOWER(SUBSTITUTE(HLOOKUP("vehicle",[1]pl!$C:$C,pos!AB21),"-","_")),'VI2'!$A:$A,0)),)</f>
        <v>7</v>
      </c>
      <c r="AC21" s="2">
        <f>IFERROR(HLOOKUP("tier1",'VI2'!$B:$B,MATCH(LOWER(SUBSTITUTE(HLOOKUP("vehicle",[1]pl!$C:$C,pos!AC21),"-","_")),'VI2'!$A:$A,0)),)</f>
        <v>6</v>
      </c>
      <c r="AD21" s="2">
        <f>IFERROR(HLOOKUP("tier1",'VI2'!$B:$B,MATCH(LOWER(SUBSTITUTE(HLOOKUP("vehicle",[1]pl!$C:$C,pos!AD21),"-","_")),'VI2'!$A:$A,0)),)</f>
        <v>8</v>
      </c>
      <c r="AE21" s="2">
        <f>IFERROR(HLOOKUP("tier1",'VI2'!$B:$B,MATCH(LOWER(SUBSTITUTE(HLOOKUP("vehicle",[1]pl!$C:$C,pos!AE21),"-","_")),'VI2'!$A:$A,0)),)</f>
        <v>7</v>
      </c>
    </row>
    <row r="22" spans="1:31" s="2" customFormat="1" x14ac:dyDescent="0.25">
      <c r="A22" s="2">
        <f>IFERROR(HLOOKUP("tier1",'VI2'!$B:$B,MATCH(LOWER(SUBSTITUTE(HLOOKUP("vehicle",[1]pl!$C:$C,pos!A22),"-","_")),'VI2'!$A:$A,0)),)</f>
        <v>8</v>
      </c>
      <c r="B22" s="2">
        <f>IFERROR(HLOOKUP("tier1",'VI2'!$B:$B,MATCH(LOWER(SUBSTITUTE(HLOOKUP("vehicle",[1]pl!$C:$C,pos!B22),"-","_")),'VI2'!$A:$A,0)),)</f>
        <v>8</v>
      </c>
      <c r="C22" s="2">
        <f>IFERROR(HLOOKUP("tier1",'VI2'!$B:$B,MATCH(LOWER(SUBSTITUTE(HLOOKUP("vehicle",[1]pl!$C:$C,pos!C22),"-","_")),'VI2'!$A:$A,0)),)</f>
        <v>8</v>
      </c>
      <c r="D22" s="2">
        <f>IFERROR(HLOOKUP("tier1",'VI2'!$B:$B,MATCH(LOWER(SUBSTITUTE(HLOOKUP("vehicle",[1]pl!$C:$C,pos!D22),"-","_")),'VI2'!$A:$A,0)),)</f>
        <v>5</v>
      </c>
      <c r="E22" s="2">
        <f>IFERROR(HLOOKUP("tier1",'VI2'!$B:$B,MATCH(LOWER(SUBSTITUTE(HLOOKUP("vehicle",[1]pl!$C:$C,pos!E22),"-","_")),'VI2'!$A:$A,0)),)</f>
        <v>8</v>
      </c>
      <c r="F22" s="2">
        <f>IFERROR(HLOOKUP("tier1",'VI2'!$B:$B,MATCH(LOWER(SUBSTITUTE(HLOOKUP("vehicle",[1]pl!$C:$C,pos!F22),"-","_")),'VI2'!$A:$A,0)),)</f>
        <v>7</v>
      </c>
      <c r="G22" s="2">
        <f>IFERROR(HLOOKUP("tier1",'VI2'!$B:$B,MATCH(LOWER(SUBSTITUTE(HLOOKUP("vehicle",[1]pl!$C:$C,pos!G22),"-","_")),'VI2'!$A:$A,0)),)</f>
        <v>8</v>
      </c>
      <c r="H22" s="2">
        <f>IFERROR(HLOOKUP("tier1",'VI2'!$B:$B,MATCH(LOWER(SUBSTITUTE(HLOOKUP("vehicle",[1]pl!$C:$C,pos!H22),"-","_")),'VI2'!$A:$A,0)),)</f>
        <v>7</v>
      </c>
      <c r="I22" s="2">
        <f>IFERROR(HLOOKUP("tier1",'VI2'!$B:$B,MATCH(LOWER(SUBSTITUTE(HLOOKUP("vehicle",[1]pl!$C:$C,pos!I22),"-","_")),'VI2'!$A:$A,0)),)</f>
        <v>7</v>
      </c>
      <c r="J22" s="2">
        <f>IFERROR(HLOOKUP("tier1",'VI2'!$B:$B,MATCH(LOWER(SUBSTITUTE(HLOOKUP("vehicle",[1]pl!$C:$C,pos!J22),"-","_")),'VI2'!$A:$A,0)),)</f>
        <v>8</v>
      </c>
      <c r="K22" s="2">
        <f>IFERROR(HLOOKUP("tier1",'VI2'!$B:$B,MATCH(LOWER(SUBSTITUTE(HLOOKUP("vehicle",[1]pl!$C:$C,pos!K22),"-","_")),'VI2'!$A:$A,0)),)</f>
        <v>7</v>
      </c>
      <c r="L22" s="2">
        <f>IFERROR(HLOOKUP("tier1",'VI2'!$B:$B,MATCH(LOWER(SUBSTITUTE(HLOOKUP("vehicle",[1]pl!$C:$C,pos!L22),"-","_")),'VI2'!$A:$A,0)),)</f>
        <v>8</v>
      </c>
      <c r="M22" s="2">
        <f>IFERROR(HLOOKUP("tier1",'VI2'!$B:$B,MATCH(LOWER(SUBSTITUTE(HLOOKUP("vehicle",[1]pl!$C:$C,pos!M22),"-","_")),'VI2'!$A:$A,0)),)</f>
        <v>7</v>
      </c>
      <c r="N22" s="2">
        <f>IFERROR(HLOOKUP("tier1",'VI2'!$B:$B,MATCH(LOWER(SUBSTITUTE(HLOOKUP("vehicle",[1]pl!$C:$C,pos!N22),"-","_")),'VI2'!$A:$A,0)),)</f>
        <v>7</v>
      </c>
      <c r="O22" s="2">
        <f>IFERROR(HLOOKUP("tier1",'VI2'!$B:$B,MATCH(LOWER(SUBSTITUTE(HLOOKUP("vehicle",[1]pl!$C:$C,pos!O22),"-","_")),'VI2'!$A:$A,0)),)</f>
        <v>7</v>
      </c>
      <c r="Q22" s="2">
        <f>IFERROR(HLOOKUP("tier1",'VI2'!$B:$B,MATCH(LOWER(SUBSTITUTE(HLOOKUP("vehicle",[1]pl!$C:$C,pos!Q22),"-","_")),'VI2'!$A:$A,0)),)</f>
        <v>8</v>
      </c>
      <c r="R22" s="2">
        <f>IFERROR(HLOOKUP("tier1",'VI2'!$B:$B,MATCH(LOWER(SUBSTITUTE(HLOOKUP("vehicle",[1]pl!$C:$C,pos!R22),"-","_")),'VI2'!$A:$A,0)),)</f>
        <v>7</v>
      </c>
      <c r="S22" s="2">
        <f>IFERROR(HLOOKUP("tier1",'VI2'!$B:$B,MATCH(LOWER(SUBSTITUTE(HLOOKUP("vehicle",[1]pl!$C:$C,pos!S22),"-","_")),'VI2'!$A:$A,0)),)</f>
        <v>7</v>
      </c>
      <c r="T22" s="2">
        <f>IFERROR(HLOOKUP("tier1",'VI2'!$B:$B,MATCH(LOWER(SUBSTITUTE(HLOOKUP("vehicle",[1]pl!$C:$C,pos!T22),"-","_")),'VI2'!$A:$A,0)),)</f>
        <v>8</v>
      </c>
      <c r="U22" s="2">
        <f>IFERROR(HLOOKUP("tier1",'VI2'!$B:$B,MATCH(LOWER(SUBSTITUTE(HLOOKUP("vehicle",[1]pl!$C:$C,pos!U22),"-","_")),'VI2'!$A:$A,0)),)</f>
        <v>8</v>
      </c>
      <c r="V22" s="2">
        <f>IFERROR(HLOOKUP("tier1",'VI2'!$B:$B,MATCH(LOWER(SUBSTITUTE(HLOOKUP("vehicle",[1]pl!$C:$C,pos!V22),"-","_")),'VI2'!$A:$A,0)),)</f>
        <v>7</v>
      </c>
      <c r="W22" s="2">
        <f>IFERROR(HLOOKUP("tier1",'VI2'!$B:$B,MATCH(LOWER(SUBSTITUTE(HLOOKUP("vehicle",[1]pl!$C:$C,pos!W22),"-","_")),'VI2'!$A:$A,0)),)</f>
        <v>8</v>
      </c>
      <c r="X22" s="2">
        <f>IFERROR(HLOOKUP("tier1",'VI2'!$B:$B,MATCH(LOWER(SUBSTITUTE(HLOOKUP("vehicle",[1]pl!$C:$C,pos!X22),"-","_")),'VI2'!$A:$A,0)),)</f>
        <v>5</v>
      </c>
      <c r="Y22" s="2">
        <f>IFERROR(HLOOKUP("tier1",'VI2'!$B:$B,MATCH(LOWER(SUBSTITUTE(HLOOKUP("vehicle",[1]pl!$C:$C,pos!Y22),"-","_")),'VI2'!$A:$A,0)),)</f>
        <v>8</v>
      </c>
      <c r="Z22" s="2">
        <f>IFERROR(HLOOKUP("tier1",'VI2'!$B:$B,MATCH(LOWER(SUBSTITUTE(HLOOKUP("vehicle",[1]pl!$C:$C,pos!Z22),"-","_")),'VI2'!$A:$A,0)),)</f>
        <v>7</v>
      </c>
      <c r="AA22" s="2">
        <f>IFERROR(HLOOKUP("tier1",'VI2'!$B:$B,MATCH(LOWER(SUBSTITUTE(HLOOKUP("vehicle",[1]pl!$C:$C,pos!AA22),"-","_")),'VI2'!$A:$A,0)),)</f>
        <v>8</v>
      </c>
      <c r="AB22" s="2">
        <f>IFERROR(HLOOKUP("tier1",'VI2'!$B:$B,MATCH(LOWER(SUBSTITUTE(HLOOKUP("vehicle",[1]pl!$C:$C,pos!AB22),"-","_")),'VI2'!$A:$A,0)),)</f>
        <v>7</v>
      </c>
      <c r="AC22" s="2">
        <f>IFERROR(HLOOKUP("tier1",'VI2'!$B:$B,MATCH(LOWER(SUBSTITUTE(HLOOKUP("vehicle",[1]pl!$C:$C,pos!AC22),"-","_")),'VI2'!$A:$A,0)),)</f>
        <v>6</v>
      </c>
      <c r="AD22" s="2">
        <f>IFERROR(HLOOKUP("tier1",'VI2'!$B:$B,MATCH(LOWER(SUBSTITUTE(HLOOKUP("vehicle",[1]pl!$C:$C,pos!AD22),"-","_")),'VI2'!$A:$A,0)),)</f>
        <v>8</v>
      </c>
      <c r="AE22" s="2">
        <f>IFERROR(HLOOKUP("tier1",'VI2'!$B:$B,MATCH(LOWER(SUBSTITUTE(HLOOKUP("vehicle",[1]pl!$C:$C,pos!AE22),"-","_")),'VI2'!$A:$A,0)),)</f>
        <v>7</v>
      </c>
    </row>
    <row r="23" spans="1:31" s="2" customFormat="1" x14ac:dyDescent="0.25">
      <c r="A23" s="2">
        <f>IFERROR(HLOOKUP("tier1",'VI2'!$B:$B,MATCH(LOWER(SUBSTITUTE(HLOOKUP("vehicle",[1]pl!$C:$C,pos!A23),"-","_")),'VI2'!$A:$A,0)),)</f>
        <v>5</v>
      </c>
      <c r="B23" s="2">
        <f>IFERROR(HLOOKUP("tier1",'VI2'!$B:$B,MATCH(LOWER(SUBSTITUTE(HLOOKUP("vehicle",[1]pl!$C:$C,pos!B23),"-","_")),'VI2'!$A:$A,0)),)</f>
        <v>5</v>
      </c>
      <c r="C23" s="2">
        <f>IFERROR(HLOOKUP("tier1",'VI2'!$B:$B,MATCH(LOWER(SUBSTITUTE(HLOOKUP("vehicle",[1]pl!$C:$C,pos!C23),"-","_")),'VI2'!$A:$A,0)),)</f>
        <v>5</v>
      </c>
      <c r="D23" s="2">
        <f>IFERROR(HLOOKUP("tier1",'VI2'!$B:$B,MATCH(LOWER(SUBSTITUTE(HLOOKUP("vehicle",[1]pl!$C:$C,pos!D23),"-","_")),'VI2'!$A:$A,0)),)</f>
        <v>5</v>
      </c>
      <c r="E23" s="2">
        <f>IFERROR(HLOOKUP("tier1",'VI2'!$B:$B,MATCH(LOWER(SUBSTITUTE(HLOOKUP("vehicle",[1]pl!$C:$C,pos!E23),"-","_")),'VI2'!$A:$A,0)),)</f>
        <v>5</v>
      </c>
      <c r="F23" s="2">
        <f>IFERROR(HLOOKUP("tier1",'VI2'!$B:$B,MATCH(LOWER(SUBSTITUTE(HLOOKUP("vehicle",[1]pl!$C:$C,pos!F23),"-","_")),'VI2'!$A:$A,0)),)</f>
        <v>5</v>
      </c>
      <c r="G23" s="2">
        <f>IFERROR(HLOOKUP("tier1",'VI2'!$B:$B,MATCH(LOWER(SUBSTITUTE(HLOOKUP("vehicle",[1]pl!$C:$C,pos!G23),"-","_")),'VI2'!$A:$A,0)),)</f>
        <v>5</v>
      </c>
      <c r="H23" s="2">
        <f>IFERROR(HLOOKUP("tier1",'VI2'!$B:$B,MATCH(LOWER(SUBSTITUTE(HLOOKUP("vehicle",[1]pl!$C:$C,pos!H23),"-","_")),'VI2'!$A:$A,0)),)</f>
        <v>5</v>
      </c>
      <c r="I23" s="2">
        <f>IFERROR(HLOOKUP("tier1",'VI2'!$B:$B,MATCH(LOWER(SUBSTITUTE(HLOOKUP("vehicle",[1]pl!$C:$C,pos!I23),"-","_")),'VI2'!$A:$A,0)),)</f>
        <v>5</v>
      </c>
      <c r="J23" s="2">
        <f>IFERROR(HLOOKUP("tier1",'VI2'!$B:$B,MATCH(LOWER(SUBSTITUTE(HLOOKUP("vehicle",[1]pl!$C:$C,pos!J23),"-","_")),'VI2'!$A:$A,0)),)</f>
        <v>4</v>
      </c>
      <c r="K23" s="2">
        <f>IFERROR(HLOOKUP("tier1",'VI2'!$B:$B,MATCH(LOWER(SUBSTITUTE(HLOOKUP("vehicle",[1]pl!$C:$C,pos!K23),"-","_")),'VI2'!$A:$A,0)),)</f>
        <v>5</v>
      </c>
      <c r="L23" s="2">
        <f>IFERROR(HLOOKUP("tier1",'VI2'!$B:$B,MATCH(LOWER(SUBSTITUTE(HLOOKUP("vehicle",[1]pl!$C:$C,pos!L23),"-","_")),'VI2'!$A:$A,0)),)</f>
        <v>3</v>
      </c>
      <c r="M23" s="2">
        <f>IFERROR(HLOOKUP("tier1",'VI2'!$B:$B,MATCH(LOWER(SUBSTITUTE(HLOOKUP("vehicle",[1]pl!$C:$C,pos!M23),"-","_")),'VI2'!$A:$A,0)),)</f>
        <v>5</v>
      </c>
      <c r="N23" s="2">
        <f>IFERROR(HLOOKUP("tier1",'VI2'!$B:$B,MATCH(LOWER(SUBSTITUTE(HLOOKUP("vehicle",[1]pl!$C:$C,pos!N23),"-","_")),'VI2'!$A:$A,0)),)</f>
        <v>5</v>
      </c>
      <c r="O23" s="2">
        <f>IFERROR(HLOOKUP("tier1",'VI2'!$B:$B,MATCH(LOWER(SUBSTITUTE(HLOOKUP("vehicle",[1]pl!$C:$C,pos!O23),"-","_")),'VI2'!$A:$A,0)),)</f>
        <v>5</v>
      </c>
      <c r="Q23" s="2">
        <f>IFERROR(HLOOKUP("tier1",'VI2'!$B:$B,MATCH(LOWER(SUBSTITUTE(HLOOKUP("vehicle",[1]pl!$C:$C,pos!Q23),"-","_")),'VI2'!$A:$A,0)),)</f>
        <v>5</v>
      </c>
      <c r="R23" s="2">
        <f>IFERROR(HLOOKUP("tier1",'VI2'!$B:$B,MATCH(LOWER(SUBSTITUTE(HLOOKUP("vehicle",[1]pl!$C:$C,pos!R23),"-","_")),'VI2'!$A:$A,0)),)</f>
        <v>4</v>
      </c>
      <c r="S23" s="2">
        <f>IFERROR(HLOOKUP("tier1",'VI2'!$B:$B,MATCH(LOWER(SUBSTITUTE(HLOOKUP("vehicle",[1]pl!$C:$C,pos!S23),"-","_")),'VI2'!$A:$A,0)),)</f>
        <v>5</v>
      </c>
      <c r="T23" s="2">
        <f>IFERROR(HLOOKUP("tier1",'VI2'!$B:$B,MATCH(LOWER(SUBSTITUTE(HLOOKUP("vehicle",[1]pl!$C:$C,pos!T23),"-","_")),'VI2'!$A:$A,0)),)</f>
        <v>5</v>
      </c>
      <c r="U23" s="2">
        <f>IFERROR(HLOOKUP("tier1",'VI2'!$B:$B,MATCH(LOWER(SUBSTITUTE(HLOOKUP("vehicle",[1]pl!$C:$C,pos!U23),"-","_")),'VI2'!$A:$A,0)),)</f>
        <v>5</v>
      </c>
      <c r="V23" s="2">
        <f>IFERROR(HLOOKUP("tier1",'VI2'!$B:$B,MATCH(LOWER(SUBSTITUTE(HLOOKUP("vehicle",[1]pl!$C:$C,pos!V23),"-","_")),'VI2'!$A:$A,0)),)</f>
        <v>5</v>
      </c>
      <c r="W23" s="2">
        <f>IFERROR(HLOOKUP("tier1",'VI2'!$B:$B,MATCH(LOWER(SUBSTITUTE(HLOOKUP("vehicle",[1]pl!$C:$C,pos!W23),"-","_")),'VI2'!$A:$A,0)),)</f>
        <v>5</v>
      </c>
      <c r="X23" s="2">
        <f>IFERROR(HLOOKUP("tier1",'VI2'!$B:$B,MATCH(LOWER(SUBSTITUTE(HLOOKUP("vehicle",[1]pl!$C:$C,pos!X23),"-","_")),'VI2'!$A:$A,0)),)</f>
        <v>5</v>
      </c>
      <c r="Y23" s="2">
        <f>IFERROR(HLOOKUP("tier1",'VI2'!$B:$B,MATCH(LOWER(SUBSTITUTE(HLOOKUP("vehicle",[1]pl!$C:$C,pos!Y23),"-","_")),'VI2'!$A:$A,0)),)</f>
        <v>5</v>
      </c>
      <c r="Z23" s="2">
        <f>IFERROR(HLOOKUP("tier1",'VI2'!$B:$B,MATCH(LOWER(SUBSTITUTE(HLOOKUP("vehicle",[1]pl!$C:$C,pos!Z23),"-","_")),'VI2'!$A:$A,0)),)</f>
        <v>5</v>
      </c>
      <c r="AA23" s="2">
        <f>IFERROR(HLOOKUP("tier1",'VI2'!$B:$B,MATCH(LOWER(SUBSTITUTE(HLOOKUP("vehicle",[1]pl!$C:$C,pos!AA23),"-","_")),'VI2'!$A:$A,0)),)</f>
        <v>5</v>
      </c>
      <c r="AB23" s="2">
        <f>IFERROR(HLOOKUP("tier1",'VI2'!$B:$B,MATCH(LOWER(SUBSTITUTE(HLOOKUP("vehicle",[1]pl!$C:$C,pos!AB23),"-","_")),'VI2'!$A:$A,0)),)</f>
        <v>5</v>
      </c>
      <c r="AC23" s="2">
        <f>IFERROR(HLOOKUP("tier1",'VI2'!$B:$B,MATCH(LOWER(SUBSTITUTE(HLOOKUP("vehicle",[1]pl!$C:$C,pos!AC23),"-","_")),'VI2'!$A:$A,0)),)</f>
        <v>5</v>
      </c>
      <c r="AD23" s="2">
        <f>IFERROR(HLOOKUP("tier1",'VI2'!$B:$B,MATCH(LOWER(SUBSTITUTE(HLOOKUP("vehicle",[1]pl!$C:$C,pos!AD23),"-","_")),'VI2'!$A:$A,0)),)</f>
        <v>5</v>
      </c>
      <c r="AE23" s="2">
        <f>IFERROR(HLOOKUP("tier1",'VI2'!$B:$B,MATCH(LOWER(SUBSTITUTE(HLOOKUP("vehicle",[1]pl!$C:$C,pos!AE23),"-","_")),'VI2'!$A:$A,0)),)</f>
        <v>5</v>
      </c>
    </row>
    <row r="24" spans="1:31" s="2" customFormat="1" x14ac:dyDescent="0.25">
      <c r="A24" s="2">
        <f>IFERROR(HLOOKUP("tier1",'VI2'!$B:$B,MATCH(LOWER(SUBSTITUTE(HLOOKUP("vehicle",[1]pl!$C:$C,pos!A24),"-","_")),'VI2'!$A:$A,0)),)</f>
        <v>5</v>
      </c>
      <c r="B24" s="2">
        <f>IFERROR(HLOOKUP("tier1",'VI2'!$B:$B,MATCH(LOWER(SUBSTITUTE(HLOOKUP("vehicle",[1]pl!$C:$C,pos!B24),"-","_")),'VI2'!$A:$A,0)),)</f>
        <v>5</v>
      </c>
      <c r="C24" s="2">
        <f>IFERROR(HLOOKUP("tier1",'VI2'!$B:$B,MATCH(LOWER(SUBSTITUTE(HLOOKUP("vehicle",[1]pl!$C:$C,pos!C24),"-","_")),'VI2'!$A:$A,0)),)</f>
        <v>5</v>
      </c>
      <c r="D24" s="2">
        <f>IFERROR(HLOOKUP("tier1",'VI2'!$B:$B,MATCH(LOWER(SUBSTITUTE(HLOOKUP("vehicle",[1]pl!$C:$C,pos!D24),"-","_")),'VI2'!$A:$A,0)),)</f>
        <v>4</v>
      </c>
      <c r="E24" s="2">
        <f>IFERROR(HLOOKUP("tier1",'VI2'!$B:$B,MATCH(LOWER(SUBSTITUTE(HLOOKUP("vehicle",[1]pl!$C:$C,pos!E24),"-","_")),'VI2'!$A:$A,0)),)</f>
        <v>4</v>
      </c>
      <c r="F24" s="2">
        <f>IFERROR(HLOOKUP("tier1",'VI2'!$B:$B,MATCH(LOWER(SUBSTITUTE(HLOOKUP("vehicle",[1]pl!$C:$C,pos!F24),"-","_")),'VI2'!$A:$A,0)),)</f>
        <v>5</v>
      </c>
      <c r="G24" s="2">
        <f>IFERROR(HLOOKUP("tier1",'VI2'!$B:$B,MATCH(LOWER(SUBSTITUTE(HLOOKUP("vehicle",[1]pl!$C:$C,pos!G24),"-","_")),'VI2'!$A:$A,0)),)</f>
        <v>3</v>
      </c>
      <c r="H24" s="2">
        <f>IFERROR(HLOOKUP("tier1",'VI2'!$B:$B,MATCH(LOWER(SUBSTITUTE(HLOOKUP("vehicle",[1]pl!$C:$C,pos!H24),"-","_")),'VI2'!$A:$A,0)),)</f>
        <v>3</v>
      </c>
      <c r="I24" s="2">
        <f>IFERROR(HLOOKUP("tier1",'VI2'!$B:$B,MATCH(LOWER(SUBSTITUTE(HLOOKUP("vehicle",[1]pl!$C:$C,pos!I24),"-","_")),'VI2'!$A:$A,0)),)</f>
        <v>4</v>
      </c>
      <c r="J24" s="2">
        <f>IFERROR(HLOOKUP("tier1",'VI2'!$B:$B,MATCH(LOWER(SUBSTITUTE(HLOOKUP("vehicle",[1]pl!$C:$C,pos!J24),"-","_")),'VI2'!$A:$A,0)),)</f>
        <v>4</v>
      </c>
      <c r="K24" s="2">
        <f>IFERROR(HLOOKUP("tier1",'VI2'!$B:$B,MATCH(LOWER(SUBSTITUTE(HLOOKUP("vehicle",[1]pl!$C:$C,pos!K24),"-","_")),'VI2'!$A:$A,0)),)</f>
        <v>4</v>
      </c>
      <c r="L24" s="2">
        <f>IFERROR(HLOOKUP("tier1",'VI2'!$B:$B,MATCH(LOWER(SUBSTITUTE(HLOOKUP("vehicle",[1]pl!$C:$C,pos!L24),"-","_")),'VI2'!$A:$A,0)),)</f>
        <v>5</v>
      </c>
      <c r="M24" s="2">
        <f>IFERROR(HLOOKUP("tier1",'VI2'!$B:$B,MATCH(LOWER(SUBSTITUTE(HLOOKUP("vehicle",[1]pl!$C:$C,pos!M24),"-","_")),'VI2'!$A:$A,0)),)</f>
        <v>4</v>
      </c>
      <c r="N24" s="2">
        <f>IFERROR(HLOOKUP("tier1",'VI2'!$B:$B,MATCH(LOWER(SUBSTITUTE(HLOOKUP("vehicle",[1]pl!$C:$C,pos!N24),"-","_")),'VI2'!$A:$A,0)),)</f>
        <v>4</v>
      </c>
      <c r="O24" s="2">
        <f>IFERROR(HLOOKUP("tier1",'VI2'!$B:$B,MATCH(LOWER(SUBSTITUTE(HLOOKUP("vehicle",[1]pl!$C:$C,pos!O24),"-","_")),'VI2'!$A:$A,0)),)</f>
        <v>4</v>
      </c>
      <c r="Q24" s="2">
        <f>IFERROR(HLOOKUP("tier1",'VI2'!$B:$B,MATCH(LOWER(SUBSTITUTE(HLOOKUP("vehicle",[1]pl!$C:$C,pos!Q24),"-","_")),'VI2'!$A:$A,0)),)</f>
        <v>4</v>
      </c>
      <c r="R24" s="2">
        <f>IFERROR(HLOOKUP("tier1",'VI2'!$B:$B,MATCH(LOWER(SUBSTITUTE(HLOOKUP("vehicle",[1]pl!$C:$C,pos!R24),"-","_")),'VI2'!$A:$A,0)),)</f>
        <v>4</v>
      </c>
      <c r="S24" s="2">
        <f>IFERROR(HLOOKUP("tier1",'VI2'!$B:$B,MATCH(LOWER(SUBSTITUTE(HLOOKUP("vehicle",[1]pl!$C:$C,pos!S24),"-","_")),'VI2'!$A:$A,0)),)</f>
        <v>5</v>
      </c>
      <c r="T24" s="2">
        <f>IFERROR(HLOOKUP("tier1",'VI2'!$B:$B,MATCH(LOWER(SUBSTITUTE(HLOOKUP("vehicle",[1]pl!$C:$C,pos!T24),"-","_")),'VI2'!$A:$A,0)),)</f>
        <v>3</v>
      </c>
      <c r="U24" s="2">
        <f>IFERROR(HLOOKUP("tier1",'VI2'!$B:$B,MATCH(LOWER(SUBSTITUTE(HLOOKUP("vehicle",[1]pl!$C:$C,pos!U24),"-","_")),'VI2'!$A:$A,0)),)</f>
        <v>4</v>
      </c>
      <c r="V24" s="2">
        <f>IFERROR(HLOOKUP("tier1",'VI2'!$B:$B,MATCH(LOWER(SUBSTITUTE(HLOOKUP("vehicle",[1]pl!$C:$C,pos!V24),"-","_")),'VI2'!$A:$A,0)),)</f>
        <v>5</v>
      </c>
      <c r="W24" s="2">
        <f>IFERROR(HLOOKUP("tier1",'VI2'!$B:$B,MATCH(LOWER(SUBSTITUTE(HLOOKUP("vehicle",[1]pl!$C:$C,pos!W24),"-","_")),'VI2'!$A:$A,0)),)</f>
        <v>4</v>
      </c>
      <c r="X24" s="2">
        <f>IFERROR(HLOOKUP("tier1",'VI2'!$B:$B,MATCH(LOWER(SUBSTITUTE(HLOOKUP("vehicle",[1]pl!$C:$C,pos!X24),"-","_")),'VI2'!$A:$A,0)),)</f>
        <v>4</v>
      </c>
      <c r="Y24" s="2">
        <f>IFERROR(HLOOKUP("tier1",'VI2'!$B:$B,MATCH(LOWER(SUBSTITUTE(HLOOKUP("vehicle",[1]pl!$C:$C,pos!Y24),"-","_")),'VI2'!$A:$A,0)),)</f>
        <v>3</v>
      </c>
      <c r="Z24" s="2">
        <f>IFERROR(HLOOKUP("tier1",'VI2'!$B:$B,MATCH(LOWER(SUBSTITUTE(HLOOKUP("vehicle",[1]pl!$C:$C,pos!Z24),"-","_")),'VI2'!$A:$A,0)),)</f>
        <v>5</v>
      </c>
      <c r="AA24" s="2">
        <f>IFERROR(HLOOKUP("tier1",'VI2'!$B:$B,MATCH(LOWER(SUBSTITUTE(HLOOKUP("vehicle",[1]pl!$C:$C,pos!AA24),"-","_")),'VI2'!$A:$A,0)),)</f>
        <v>4</v>
      </c>
      <c r="AB24" s="2">
        <f>IFERROR(HLOOKUP("tier1",'VI2'!$B:$B,MATCH(LOWER(SUBSTITUTE(HLOOKUP("vehicle",[1]pl!$C:$C,pos!AB24),"-","_")),'VI2'!$A:$A,0)),)</f>
        <v>4</v>
      </c>
      <c r="AC24" s="2">
        <f>IFERROR(HLOOKUP("tier1",'VI2'!$B:$B,MATCH(LOWER(SUBSTITUTE(HLOOKUP("vehicle",[1]pl!$C:$C,pos!AC24),"-","_")),'VI2'!$A:$A,0)),)</f>
        <v>4</v>
      </c>
      <c r="AD24" s="2">
        <f>IFERROR(HLOOKUP("tier1",'VI2'!$B:$B,MATCH(LOWER(SUBSTITUTE(HLOOKUP("vehicle",[1]pl!$C:$C,pos!AD24),"-","_")),'VI2'!$A:$A,0)),)</f>
        <v>5</v>
      </c>
      <c r="AE24" s="2">
        <f>IFERROR(HLOOKUP("tier1",'VI2'!$B:$B,MATCH(LOWER(SUBSTITUTE(HLOOKUP("vehicle",[1]pl!$C:$C,pos!AE24),"-","_")),'VI2'!$A:$A,0)),)</f>
        <v>4</v>
      </c>
    </row>
    <row r="25" spans="1:31" s="2" customFormat="1" x14ac:dyDescent="0.25">
      <c r="A25" s="2">
        <f>IFERROR(HLOOKUP("tier1",'VI2'!$B:$B,MATCH(LOWER(SUBSTITUTE(HLOOKUP("vehicle",[1]pl!$C:$C,pos!A25),"-","_")),'VI2'!$A:$A,0)),)</f>
        <v>8</v>
      </c>
      <c r="B25" s="2">
        <f>IFERROR(HLOOKUP("tier1",'VI2'!$B:$B,MATCH(LOWER(SUBSTITUTE(HLOOKUP("vehicle",[1]pl!$C:$C,pos!B25),"-","_")),'VI2'!$A:$A,0)),)</f>
        <v>5</v>
      </c>
      <c r="C25" s="2">
        <f>IFERROR(HLOOKUP("tier1",'VI2'!$B:$B,MATCH(LOWER(SUBSTITUTE(HLOOKUP("vehicle",[1]pl!$C:$C,pos!C25),"-","_")),'VI2'!$A:$A,0)),)</f>
        <v>7</v>
      </c>
      <c r="D25" s="2">
        <f>IFERROR(HLOOKUP("tier1",'VI2'!$B:$B,MATCH(LOWER(SUBSTITUTE(HLOOKUP("vehicle",[1]pl!$C:$C,pos!D25),"-","_")),'VI2'!$A:$A,0)),)</f>
        <v>6</v>
      </c>
      <c r="E25" s="2">
        <f>IFERROR(HLOOKUP("tier1",'VI2'!$B:$B,MATCH(LOWER(SUBSTITUTE(HLOOKUP("vehicle",[1]pl!$C:$C,pos!E25),"-","_")),'VI2'!$A:$A,0)),)</f>
        <v>7</v>
      </c>
      <c r="F25" s="2">
        <f>IFERROR(HLOOKUP("tier1",'VI2'!$B:$B,MATCH(LOWER(SUBSTITUTE(HLOOKUP("vehicle",[1]pl!$C:$C,pos!F25),"-","_")),'VI2'!$A:$A,0)),)</f>
        <v>6</v>
      </c>
      <c r="G25" s="2">
        <f>IFERROR(HLOOKUP("tier1",'VI2'!$B:$B,MATCH(LOWER(SUBSTITUTE(HLOOKUP("vehicle",[1]pl!$C:$C,pos!G25),"-","_")),'VI2'!$A:$A,0)),)</f>
        <v>8</v>
      </c>
      <c r="H25" s="2">
        <f>IFERROR(HLOOKUP("tier1",'VI2'!$B:$B,MATCH(LOWER(SUBSTITUTE(HLOOKUP("vehicle",[1]pl!$C:$C,pos!H25),"-","_")),'VI2'!$A:$A,0)),)</f>
        <v>8</v>
      </c>
      <c r="I25" s="2">
        <f>IFERROR(HLOOKUP("tier1",'VI2'!$B:$B,MATCH(LOWER(SUBSTITUTE(HLOOKUP("vehicle",[1]pl!$C:$C,pos!I25),"-","_")),'VI2'!$A:$A,0)),)</f>
        <v>8</v>
      </c>
      <c r="J25" s="2">
        <f>IFERROR(HLOOKUP("tier1",'VI2'!$B:$B,MATCH(LOWER(SUBSTITUTE(HLOOKUP("vehicle",[1]pl!$C:$C,pos!J25),"-","_")),'VI2'!$A:$A,0)),)</f>
        <v>8</v>
      </c>
      <c r="K25" s="2">
        <f>IFERROR(HLOOKUP("tier1",'VI2'!$B:$B,MATCH(LOWER(SUBSTITUTE(HLOOKUP("vehicle",[1]pl!$C:$C,pos!K25),"-","_")),'VI2'!$A:$A,0)),)</f>
        <v>8</v>
      </c>
      <c r="L25" s="2">
        <f>IFERROR(HLOOKUP("tier1",'VI2'!$B:$B,MATCH(LOWER(SUBSTITUTE(HLOOKUP("vehicle",[1]pl!$C:$C,pos!L25),"-","_")),'VI2'!$A:$A,0)),)</f>
        <v>6</v>
      </c>
      <c r="M25" s="2">
        <f>IFERROR(HLOOKUP("tier1",'VI2'!$B:$B,MATCH(LOWER(SUBSTITUTE(HLOOKUP("vehicle",[1]pl!$C:$C,pos!M25),"-","_")),'VI2'!$A:$A,0)),)</f>
        <v>8</v>
      </c>
      <c r="N25" s="2">
        <f>IFERROR(HLOOKUP("tier1",'VI2'!$B:$B,MATCH(LOWER(SUBSTITUTE(HLOOKUP("vehicle",[1]pl!$C:$C,pos!N25),"-","_")),'VI2'!$A:$A,0)),)</f>
        <v>8</v>
      </c>
      <c r="O25" s="2">
        <f>IFERROR(HLOOKUP("tier1",'VI2'!$B:$B,MATCH(LOWER(SUBSTITUTE(HLOOKUP("vehicle",[1]pl!$C:$C,pos!O25),"-","_")),'VI2'!$A:$A,0)),)</f>
        <v>8</v>
      </c>
      <c r="Q25" s="2">
        <f>IFERROR(HLOOKUP("tier1",'VI2'!$B:$B,MATCH(LOWER(SUBSTITUTE(HLOOKUP("vehicle",[1]pl!$C:$C,pos!Q25),"-","_")),'VI2'!$A:$A,0)),)</f>
        <v>5</v>
      </c>
      <c r="R25" s="2">
        <f>IFERROR(HLOOKUP("tier1",'VI2'!$B:$B,MATCH(LOWER(SUBSTITUTE(HLOOKUP("vehicle",[1]pl!$C:$C,pos!R25),"-","_")),'VI2'!$A:$A,0)),)</f>
        <v>7</v>
      </c>
      <c r="S25" s="2">
        <f>IFERROR(HLOOKUP("tier1",'VI2'!$B:$B,MATCH(LOWER(SUBSTITUTE(HLOOKUP("vehicle",[1]pl!$C:$C,pos!S25),"-","_")),'VI2'!$A:$A,0)),)</f>
        <v>8</v>
      </c>
      <c r="T25" s="2">
        <f>IFERROR(HLOOKUP("tier1",'VI2'!$B:$B,MATCH(LOWER(SUBSTITUTE(HLOOKUP("vehicle",[1]pl!$C:$C,pos!T25),"-","_")),'VI2'!$A:$A,0)),)</f>
        <v>6</v>
      </c>
      <c r="U25" s="2">
        <f>IFERROR(HLOOKUP("tier1",'VI2'!$B:$B,MATCH(LOWER(SUBSTITUTE(HLOOKUP("vehicle",[1]pl!$C:$C,pos!U25),"-","_")),'VI2'!$A:$A,0)),)</f>
        <v>8</v>
      </c>
      <c r="V25" s="2">
        <f>IFERROR(HLOOKUP("tier1",'VI2'!$B:$B,MATCH(LOWER(SUBSTITUTE(HLOOKUP("vehicle",[1]pl!$C:$C,pos!V25),"-","_")),'VI2'!$A:$A,0)),)</f>
        <v>8</v>
      </c>
      <c r="W25" s="2">
        <f>IFERROR(HLOOKUP("tier1",'VI2'!$B:$B,MATCH(LOWER(SUBSTITUTE(HLOOKUP("vehicle",[1]pl!$C:$C,pos!W25),"-","_")),'VI2'!$A:$A,0)),)</f>
        <v>8</v>
      </c>
      <c r="X25" s="2">
        <f>IFERROR(HLOOKUP("tier1",'VI2'!$B:$B,MATCH(LOWER(SUBSTITUTE(HLOOKUP("vehicle",[1]pl!$C:$C,pos!X25),"-","_")),'VI2'!$A:$A,0)),)</f>
        <v>8</v>
      </c>
      <c r="Y25" s="2">
        <f>IFERROR(HLOOKUP("tier1",'VI2'!$B:$B,MATCH(LOWER(SUBSTITUTE(HLOOKUP("vehicle",[1]pl!$C:$C,pos!Y25),"-","_")),'VI2'!$A:$A,0)),)</f>
        <v>8</v>
      </c>
      <c r="Z25" s="2">
        <f>IFERROR(HLOOKUP("tier1",'VI2'!$B:$B,MATCH(LOWER(SUBSTITUTE(HLOOKUP("vehicle",[1]pl!$C:$C,pos!Z25),"-","_")),'VI2'!$A:$A,0)),)</f>
        <v>7</v>
      </c>
      <c r="AA25" s="2">
        <f>IFERROR(HLOOKUP("tier1",'VI2'!$B:$B,MATCH(LOWER(SUBSTITUTE(HLOOKUP("vehicle",[1]pl!$C:$C,pos!AA25),"-","_")),'VI2'!$A:$A,0)),)</f>
        <v>6</v>
      </c>
      <c r="AB25" s="2">
        <f>IFERROR(HLOOKUP("tier1",'VI2'!$B:$B,MATCH(LOWER(SUBSTITUTE(HLOOKUP("vehicle",[1]pl!$C:$C,pos!AB25),"-","_")),'VI2'!$A:$A,0)),)</f>
        <v>8</v>
      </c>
      <c r="AC25" s="2">
        <f>IFERROR(HLOOKUP("tier1",'VI2'!$B:$B,MATCH(LOWER(SUBSTITUTE(HLOOKUP("vehicle",[1]pl!$C:$C,pos!AC25),"-","_")),'VI2'!$A:$A,0)),)</f>
        <v>6</v>
      </c>
      <c r="AD25" s="2">
        <f>IFERROR(HLOOKUP("tier1",'VI2'!$B:$B,MATCH(LOWER(SUBSTITUTE(HLOOKUP("vehicle",[1]pl!$C:$C,pos!AD25),"-","_")),'VI2'!$A:$A,0)),)</f>
        <v>7</v>
      </c>
      <c r="AE25" s="2">
        <f>IFERROR(HLOOKUP("tier1",'VI2'!$B:$B,MATCH(LOWER(SUBSTITUTE(HLOOKUP("vehicle",[1]pl!$C:$C,pos!AE25),"-","_")),'VI2'!$A:$A,0)),)</f>
        <v>8</v>
      </c>
    </row>
    <row r="26" spans="1:31" s="2" customFormat="1" x14ac:dyDescent="0.25">
      <c r="A26" s="2">
        <f>IFERROR(HLOOKUP("tier1",'VI2'!$B:$B,MATCH(LOWER(SUBSTITUTE(HLOOKUP("vehicle",[1]pl!$C:$C,pos!A26),"-","_")),'VI2'!$A:$A,0)),)</f>
        <v>7</v>
      </c>
      <c r="B26" s="2">
        <f>IFERROR(HLOOKUP("tier1",'VI2'!$B:$B,MATCH(LOWER(SUBSTITUTE(HLOOKUP("vehicle",[1]pl!$C:$C,pos!B26),"-","_")),'VI2'!$A:$A,0)),)</f>
        <v>8</v>
      </c>
      <c r="C26" s="2">
        <f>IFERROR(HLOOKUP("tier1",'VI2'!$B:$B,MATCH(LOWER(SUBSTITUTE(HLOOKUP("vehicle",[1]pl!$C:$C,pos!C26),"-","_")),'VI2'!$A:$A,0)),)</f>
        <v>8</v>
      </c>
      <c r="D26" s="2">
        <f>IFERROR(HLOOKUP("tier1",'VI2'!$B:$B,MATCH(LOWER(SUBSTITUTE(HLOOKUP("vehicle",[1]pl!$C:$C,pos!D26),"-","_")),'VI2'!$A:$A,0)),)</f>
        <v>7</v>
      </c>
      <c r="E26" s="2">
        <f>IFERROR(HLOOKUP("tier1",'VI2'!$B:$B,MATCH(LOWER(SUBSTITUTE(HLOOKUP("vehicle",[1]pl!$C:$C,pos!E26),"-","_")),'VI2'!$A:$A,0)),)</f>
        <v>7</v>
      </c>
      <c r="F26" s="2">
        <f>IFERROR(HLOOKUP("tier1",'VI2'!$B:$B,MATCH(LOWER(SUBSTITUTE(HLOOKUP("vehicle",[1]pl!$C:$C,pos!F26),"-","_")),'VI2'!$A:$A,0)),)</f>
        <v>8</v>
      </c>
      <c r="G26" s="2">
        <f>IFERROR(HLOOKUP("tier1",'VI2'!$B:$B,MATCH(LOWER(SUBSTITUTE(HLOOKUP("vehicle",[1]pl!$C:$C,pos!G26),"-","_")),'VI2'!$A:$A,0)),)</f>
        <v>8</v>
      </c>
      <c r="H26" s="2">
        <f>IFERROR(HLOOKUP("tier1",'VI2'!$B:$B,MATCH(LOWER(SUBSTITUTE(HLOOKUP("vehicle",[1]pl!$C:$C,pos!H26),"-","_")),'VI2'!$A:$A,0)),)</f>
        <v>7</v>
      </c>
      <c r="I26" s="2">
        <f>IFERROR(HLOOKUP("tier1",'VI2'!$B:$B,MATCH(LOWER(SUBSTITUTE(HLOOKUP("vehicle",[1]pl!$C:$C,pos!I26),"-","_")),'VI2'!$A:$A,0)),)</f>
        <v>8</v>
      </c>
      <c r="J26" s="2">
        <f>IFERROR(HLOOKUP("tier1",'VI2'!$B:$B,MATCH(LOWER(SUBSTITUTE(HLOOKUP("vehicle",[1]pl!$C:$C,pos!J26),"-","_")),'VI2'!$A:$A,0)),)</f>
        <v>9</v>
      </c>
      <c r="K26" s="2">
        <f>IFERROR(HLOOKUP("tier1",'VI2'!$B:$B,MATCH(LOWER(SUBSTITUTE(HLOOKUP("vehicle",[1]pl!$C:$C,pos!K26),"-","_")),'VI2'!$A:$A,0)),)</f>
        <v>7</v>
      </c>
      <c r="L26" s="2">
        <f>IFERROR(HLOOKUP("tier1",'VI2'!$B:$B,MATCH(LOWER(SUBSTITUTE(HLOOKUP("vehicle",[1]pl!$C:$C,pos!L26),"-","_")),'VI2'!$A:$A,0)),)</f>
        <v>8</v>
      </c>
      <c r="M26" s="2">
        <f>IFERROR(HLOOKUP("tier1",'VI2'!$B:$B,MATCH(LOWER(SUBSTITUTE(HLOOKUP("vehicle",[1]pl!$C:$C,pos!M26),"-","_")),'VI2'!$A:$A,0)),)</f>
        <v>7</v>
      </c>
      <c r="N26" s="2">
        <f>IFERROR(HLOOKUP("tier1",'VI2'!$B:$B,MATCH(LOWER(SUBSTITUTE(HLOOKUP("vehicle",[1]pl!$C:$C,pos!N26),"-","_")),'VI2'!$A:$A,0)),)</f>
        <v>8</v>
      </c>
      <c r="O26" s="2">
        <f>IFERROR(HLOOKUP("tier1",'VI2'!$B:$B,MATCH(LOWER(SUBSTITUTE(HLOOKUP("vehicle",[1]pl!$C:$C,pos!O26),"-","_")),'VI2'!$A:$A,0)),)</f>
        <v>9</v>
      </c>
      <c r="Q26" s="2">
        <f>IFERROR(HLOOKUP("tier1",'VI2'!$B:$B,MATCH(LOWER(SUBSTITUTE(HLOOKUP("vehicle",[1]pl!$C:$C,pos!Q26),"-","_")),'VI2'!$A:$A,0)),)</f>
        <v>8</v>
      </c>
      <c r="R26" s="2">
        <f>IFERROR(HLOOKUP("tier1",'VI2'!$B:$B,MATCH(LOWER(SUBSTITUTE(HLOOKUP("vehicle",[1]pl!$C:$C,pos!R26),"-","_")),'VI2'!$A:$A,0)),)</f>
        <v>7</v>
      </c>
      <c r="S26" s="2">
        <f>IFERROR(HLOOKUP("tier1",'VI2'!$B:$B,MATCH(LOWER(SUBSTITUTE(HLOOKUP("vehicle",[1]pl!$C:$C,pos!S26),"-","_")),'VI2'!$A:$A,0)),)</f>
        <v>8</v>
      </c>
      <c r="T26" s="2">
        <f>IFERROR(HLOOKUP("tier1",'VI2'!$B:$B,MATCH(LOWER(SUBSTITUTE(HLOOKUP("vehicle",[1]pl!$C:$C,pos!T26),"-","_")),'VI2'!$A:$A,0)),)</f>
        <v>6</v>
      </c>
      <c r="U26" s="2">
        <f>IFERROR(HLOOKUP("tier1",'VI2'!$B:$B,MATCH(LOWER(SUBSTITUTE(HLOOKUP("vehicle",[1]pl!$C:$C,pos!U26),"-","_")),'VI2'!$A:$A,0)),)</f>
        <v>7</v>
      </c>
      <c r="V26" s="2">
        <f>IFERROR(HLOOKUP("tier1",'VI2'!$B:$B,MATCH(LOWER(SUBSTITUTE(HLOOKUP("vehicle",[1]pl!$C:$C,pos!V26),"-","_")),'VI2'!$A:$A,0)),)</f>
        <v>8</v>
      </c>
      <c r="W26" s="2">
        <f>IFERROR(HLOOKUP("tier1",'VI2'!$B:$B,MATCH(LOWER(SUBSTITUTE(HLOOKUP("vehicle",[1]pl!$C:$C,pos!W26),"-","_")),'VI2'!$A:$A,0)),)</f>
        <v>8</v>
      </c>
      <c r="X26" s="2">
        <f>IFERROR(HLOOKUP("tier1",'VI2'!$B:$B,MATCH(LOWER(SUBSTITUTE(HLOOKUP("vehicle",[1]pl!$C:$C,pos!X26),"-","_")),'VI2'!$A:$A,0)),)</f>
        <v>7</v>
      </c>
      <c r="Y26" s="2">
        <f>IFERROR(HLOOKUP("tier1",'VI2'!$B:$B,MATCH(LOWER(SUBSTITUTE(HLOOKUP("vehicle",[1]pl!$C:$C,pos!Y26),"-","_")),'VI2'!$A:$A,0)),)</f>
        <v>7</v>
      </c>
      <c r="Z26" s="2">
        <f>IFERROR(HLOOKUP("tier1",'VI2'!$B:$B,MATCH(LOWER(SUBSTITUTE(HLOOKUP("vehicle",[1]pl!$C:$C,pos!Z26),"-","_")),'VI2'!$A:$A,0)),)</f>
        <v>7</v>
      </c>
      <c r="AA26" s="2">
        <f>IFERROR(HLOOKUP("tier1",'VI2'!$B:$B,MATCH(LOWER(SUBSTITUTE(HLOOKUP("vehicle",[1]pl!$C:$C,pos!AA26),"-","_")),'VI2'!$A:$A,0)),)</f>
        <v>8</v>
      </c>
      <c r="AB26" s="2">
        <f>IFERROR(HLOOKUP("tier1",'VI2'!$B:$B,MATCH(LOWER(SUBSTITUTE(HLOOKUP("vehicle",[1]pl!$C:$C,pos!AB26),"-","_")),'VI2'!$A:$A,0)),)</f>
        <v>8</v>
      </c>
      <c r="AC26" s="2">
        <f>IFERROR(HLOOKUP("tier1",'VI2'!$B:$B,MATCH(LOWER(SUBSTITUTE(HLOOKUP("vehicle",[1]pl!$C:$C,pos!AC26),"-","_")),'VI2'!$A:$A,0)),)</f>
        <v>7</v>
      </c>
      <c r="AD26" s="2">
        <f>IFERROR(HLOOKUP("tier1",'VI2'!$B:$B,MATCH(LOWER(SUBSTITUTE(HLOOKUP("vehicle",[1]pl!$C:$C,pos!AD26),"-","_")),'VI2'!$A:$A,0)),)</f>
        <v>9</v>
      </c>
      <c r="AE26" s="2">
        <f>IFERROR(HLOOKUP("tier1",'VI2'!$B:$B,MATCH(LOWER(SUBSTITUTE(HLOOKUP("vehicle",[1]pl!$C:$C,pos!AE26),"-","_")),'VI2'!$A:$A,0)),)</f>
        <v>9</v>
      </c>
    </row>
    <row r="27" spans="1:31" s="2" customFormat="1" x14ac:dyDescent="0.25">
      <c r="A27" s="2">
        <f>IFERROR(HLOOKUP("tier1",'VI2'!$B:$B,MATCH(LOWER(SUBSTITUTE(HLOOKUP("vehicle",[1]pl!$C:$C,pos!A27),"-","_")),'VI2'!$A:$A,0)),)</f>
        <v>7</v>
      </c>
      <c r="B27" s="2">
        <f>IFERROR(HLOOKUP("tier1",'VI2'!$B:$B,MATCH(LOWER(SUBSTITUTE(HLOOKUP("vehicle",[1]pl!$C:$C,pos!B27),"-","_")),'VI2'!$A:$A,0)),)</f>
        <v>7</v>
      </c>
      <c r="C27" s="2">
        <f>IFERROR(HLOOKUP("tier1",'VI2'!$B:$B,MATCH(LOWER(SUBSTITUTE(HLOOKUP("vehicle",[1]pl!$C:$C,pos!C27),"-","_")),'VI2'!$A:$A,0)),)</f>
        <v>5</v>
      </c>
      <c r="D27" s="2">
        <f>IFERROR(HLOOKUP("tier1",'VI2'!$B:$B,MATCH(LOWER(SUBSTITUTE(HLOOKUP("vehicle",[1]pl!$C:$C,pos!D27),"-","_")),'VI2'!$A:$A,0)),)</f>
        <v>7</v>
      </c>
      <c r="E27" s="2">
        <f>IFERROR(HLOOKUP("tier1",'VI2'!$B:$B,MATCH(LOWER(SUBSTITUTE(HLOOKUP("vehicle",[1]pl!$C:$C,pos!E27),"-","_")),'VI2'!$A:$A,0)),)</f>
        <v>7</v>
      </c>
      <c r="F27" s="2">
        <f>IFERROR(HLOOKUP("tier1",'VI2'!$B:$B,MATCH(LOWER(SUBSTITUTE(HLOOKUP("vehicle",[1]pl!$C:$C,pos!F27),"-","_")),'VI2'!$A:$A,0)),)</f>
        <v>7</v>
      </c>
      <c r="G27" s="2">
        <f>IFERROR(HLOOKUP("tier1",'VI2'!$B:$B,MATCH(LOWER(SUBSTITUTE(HLOOKUP("vehicle",[1]pl!$C:$C,pos!G27),"-","_")),'VI2'!$A:$A,0)),)</f>
        <v>6</v>
      </c>
      <c r="H27" s="2">
        <f>IFERROR(HLOOKUP("tier1",'VI2'!$B:$B,MATCH(LOWER(SUBSTITUTE(HLOOKUP("vehicle",[1]pl!$C:$C,pos!H27),"-","_")),'VI2'!$A:$A,0)),)</f>
        <v>7</v>
      </c>
      <c r="I27" s="2">
        <f>IFERROR(HLOOKUP("tier1",'VI2'!$B:$B,MATCH(LOWER(SUBSTITUTE(HLOOKUP("vehicle",[1]pl!$C:$C,pos!I27),"-","_")),'VI2'!$A:$A,0)),)</f>
        <v>7</v>
      </c>
      <c r="J27" s="2">
        <f>IFERROR(HLOOKUP("tier1",'VI2'!$B:$B,MATCH(LOWER(SUBSTITUTE(HLOOKUP("vehicle",[1]pl!$C:$C,pos!J27),"-","_")),'VI2'!$A:$A,0)),)</f>
        <v>7</v>
      </c>
      <c r="K27" s="2">
        <f>IFERROR(HLOOKUP("tier1",'VI2'!$B:$B,MATCH(LOWER(SUBSTITUTE(HLOOKUP("vehicle",[1]pl!$C:$C,pos!K27),"-","_")),'VI2'!$A:$A,0)),)</f>
        <v>7</v>
      </c>
      <c r="L27" s="2">
        <f>IFERROR(HLOOKUP("tier1",'VI2'!$B:$B,MATCH(LOWER(SUBSTITUTE(HLOOKUP("vehicle",[1]pl!$C:$C,pos!L27),"-","_")),'VI2'!$A:$A,0)),)</f>
        <v>7</v>
      </c>
      <c r="M27" s="2">
        <f>IFERROR(HLOOKUP("tier1",'VI2'!$B:$B,MATCH(LOWER(SUBSTITUTE(HLOOKUP("vehicle",[1]pl!$C:$C,pos!M27),"-","_")),'VI2'!$A:$A,0)),)</f>
        <v>7</v>
      </c>
      <c r="N27" s="2">
        <f>IFERROR(HLOOKUP("tier1",'VI2'!$B:$B,MATCH(LOWER(SUBSTITUTE(HLOOKUP("vehicle",[1]pl!$C:$C,pos!N27),"-","_")),'VI2'!$A:$A,0)),)</f>
        <v>7</v>
      </c>
      <c r="O27" s="2">
        <f>IFERROR(HLOOKUP("tier1",'VI2'!$B:$B,MATCH(LOWER(SUBSTITUTE(HLOOKUP("vehicle",[1]pl!$C:$C,pos!O27),"-","_")),'VI2'!$A:$A,0)),)</f>
        <v>5</v>
      </c>
      <c r="Q27" s="2">
        <f>IFERROR(HLOOKUP("tier1",'VI2'!$B:$B,MATCH(LOWER(SUBSTITUTE(HLOOKUP("vehicle",[1]pl!$C:$C,pos!Q27),"-","_")),'VI2'!$A:$A,0)),)</f>
        <v>6</v>
      </c>
      <c r="R27" s="2">
        <f>IFERROR(HLOOKUP("tier1",'VI2'!$B:$B,MATCH(LOWER(SUBSTITUTE(HLOOKUP("vehicle",[1]pl!$C:$C,pos!R27),"-","_")),'VI2'!$A:$A,0)),)</f>
        <v>7</v>
      </c>
      <c r="S27" s="2">
        <f>IFERROR(HLOOKUP("tier1",'VI2'!$B:$B,MATCH(LOWER(SUBSTITUTE(HLOOKUP("vehicle",[1]pl!$C:$C,pos!S27),"-","_")),'VI2'!$A:$A,0)),)</f>
        <v>7</v>
      </c>
      <c r="T27" s="2">
        <f>IFERROR(HLOOKUP("tier1",'VI2'!$B:$B,MATCH(LOWER(SUBSTITUTE(HLOOKUP("vehicle",[1]pl!$C:$C,pos!T27),"-","_")),'VI2'!$A:$A,0)),)</f>
        <v>7</v>
      </c>
      <c r="U27" s="2">
        <f>IFERROR(HLOOKUP("tier1",'VI2'!$B:$B,MATCH(LOWER(SUBSTITUTE(HLOOKUP("vehicle",[1]pl!$C:$C,pos!U27),"-","_")),'VI2'!$A:$A,0)),)</f>
        <v>7</v>
      </c>
      <c r="V27" s="2">
        <f>IFERROR(HLOOKUP("tier1",'VI2'!$B:$B,MATCH(LOWER(SUBSTITUTE(HLOOKUP("vehicle",[1]pl!$C:$C,pos!V27),"-","_")),'VI2'!$A:$A,0)),)</f>
        <v>7</v>
      </c>
      <c r="W27" s="2">
        <f>IFERROR(HLOOKUP("tier1",'VI2'!$B:$B,MATCH(LOWER(SUBSTITUTE(HLOOKUP("vehicle",[1]pl!$C:$C,pos!W27),"-","_")),'VI2'!$A:$A,0)),)</f>
        <v>7</v>
      </c>
      <c r="X27" s="2">
        <f>IFERROR(HLOOKUP("tier1",'VI2'!$B:$B,MATCH(LOWER(SUBSTITUTE(HLOOKUP("vehicle",[1]pl!$C:$C,pos!X27),"-","_")),'VI2'!$A:$A,0)),)</f>
        <v>7</v>
      </c>
      <c r="Y27" s="2">
        <f>IFERROR(HLOOKUP("tier1",'VI2'!$B:$B,MATCH(LOWER(SUBSTITUTE(HLOOKUP("vehicle",[1]pl!$C:$C,pos!Y27),"-","_")),'VI2'!$A:$A,0)),)</f>
        <v>7</v>
      </c>
      <c r="Z27" s="2">
        <f>IFERROR(HLOOKUP("tier1",'VI2'!$B:$B,MATCH(LOWER(SUBSTITUTE(HLOOKUP("vehicle",[1]pl!$C:$C,pos!Z27),"-","_")),'VI2'!$A:$A,0)),)</f>
        <v>6</v>
      </c>
      <c r="AA27" s="2">
        <f>IFERROR(HLOOKUP("tier1",'VI2'!$B:$B,MATCH(LOWER(SUBSTITUTE(HLOOKUP("vehicle",[1]pl!$C:$C,pos!AA27),"-","_")),'VI2'!$A:$A,0)),)</f>
        <v>7</v>
      </c>
      <c r="AB27" s="2">
        <f>IFERROR(HLOOKUP("tier1",'VI2'!$B:$B,MATCH(LOWER(SUBSTITUTE(HLOOKUP("vehicle",[1]pl!$C:$C,pos!AB27),"-","_")),'VI2'!$A:$A,0)),)</f>
        <v>7</v>
      </c>
      <c r="AC27" s="2">
        <f>IFERROR(HLOOKUP("tier1",'VI2'!$B:$B,MATCH(LOWER(SUBSTITUTE(HLOOKUP("vehicle",[1]pl!$C:$C,pos!AC27),"-","_")),'VI2'!$A:$A,0)),)</f>
        <v>7</v>
      </c>
      <c r="AD27" s="2">
        <f>IFERROR(HLOOKUP("tier1",'VI2'!$B:$B,MATCH(LOWER(SUBSTITUTE(HLOOKUP("vehicle",[1]pl!$C:$C,pos!AD27),"-","_")),'VI2'!$A:$A,0)),)</f>
        <v>7</v>
      </c>
      <c r="AE27" s="2">
        <f>IFERROR(HLOOKUP("tier1",'VI2'!$B:$B,MATCH(LOWER(SUBSTITUTE(HLOOKUP("vehicle",[1]pl!$C:$C,pos!AE27),"-","_")),'VI2'!$A:$A,0)),)</f>
        <v>7</v>
      </c>
    </row>
    <row r="28" spans="1:31" s="2" customFormat="1" x14ac:dyDescent="0.25">
      <c r="A28" s="2">
        <f>IFERROR(HLOOKUP("tier1",'VI2'!$B:$B,MATCH(LOWER(SUBSTITUTE(HLOOKUP("vehicle",[1]pl!$C:$C,pos!A28),"-","_")),'VI2'!$A:$A,0)),)</f>
        <v>6</v>
      </c>
      <c r="B28" s="2">
        <f>IFERROR(HLOOKUP("tier1",'VI2'!$B:$B,MATCH(LOWER(SUBSTITUTE(HLOOKUP("vehicle",[1]pl!$C:$C,pos!B28),"-","_")),'VI2'!$A:$A,0)),)</f>
        <v>6</v>
      </c>
      <c r="C28" s="2">
        <f>IFERROR(HLOOKUP("tier1",'VI2'!$B:$B,MATCH(LOWER(SUBSTITUTE(HLOOKUP("vehicle",[1]pl!$C:$C,pos!C28),"-","_")),'VI2'!$A:$A,0)),)</f>
        <v>6</v>
      </c>
      <c r="D28" s="2">
        <f>IFERROR(HLOOKUP("tier1",'VI2'!$B:$B,MATCH(LOWER(SUBSTITUTE(HLOOKUP("vehicle",[1]pl!$C:$C,pos!D28),"-","_")),'VI2'!$A:$A,0)),)</f>
        <v>6</v>
      </c>
      <c r="E28" s="2">
        <f>IFERROR(HLOOKUP("tier1",'VI2'!$B:$B,MATCH(LOWER(SUBSTITUTE(HLOOKUP("vehicle",[1]pl!$C:$C,pos!E28),"-","_")),'VI2'!$A:$A,0)),)</f>
        <v>4</v>
      </c>
      <c r="F28" s="2">
        <f>IFERROR(HLOOKUP("tier1",'VI2'!$B:$B,MATCH(LOWER(SUBSTITUTE(HLOOKUP("vehicle",[1]pl!$C:$C,pos!F28),"-","_")),'VI2'!$A:$A,0)),)</f>
        <v>5</v>
      </c>
      <c r="G28" s="2">
        <f>IFERROR(HLOOKUP("tier1",'VI2'!$B:$B,MATCH(LOWER(SUBSTITUTE(HLOOKUP("vehicle",[1]pl!$C:$C,pos!G28),"-","_")),'VI2'!$A:$A,0)),)</f>
        <v>5</v>
      </c>
      <c r="H28" s="2">
        <f>IFERROR(HLOOKUP("tier1",'VI2'!$B:$B,MATCH(LOWER(SUBSTITUTE(HLOOKUP("vehicle",[1]pl!$C:$C,pos!H28),"-","_")),'VI2'!$A:$A,0)),)</f>
        <v>6</v>
      </c>
      <c r="I28" s="2">
        <f>IFERROR(HLOOKUP("tier1",'VI2'!$B:$B,MATCH(LOWER(SUBSTITUTE(HLOOKUP("vehicle",[1]pl!$C:$C,pos!I28),"-","_")),'VI2'!$A:$A,0)),)</f>
        <v>5</v>
      </c>
      <c r="J28" s="2">
        <f>IFERROR(HLOOKUP("tier1",'VI2'!$B:$B,MATCH(LOWER(SUBSTITUTE(HLOOKUP("vehicle",[1]pl!$C:$C,pos!J28),"-","_")),'VI2'!$A:$A,0)),)</f>
        <v>6</v>
      </c>
      <c r="K28" s="2">
        <f>IFERROR(HLOOKUP("tier1",'VI2'!$B:$B,MATCH(LOWER(SUBSTITUTE(HLOOKUP("vehicle",[1]pl!$C:$C,pos!K28),"-","_")),'VI2'!$A:$A,0)),)</f>
        <v>6</v>
      </c>
      <c r="L28" s="2">
        <f>IFERROR(HLOOKUP("tier1",'VI2'!$B:$B,MATCH(LOWER(SUBSTITUTE(HLOOKUP("vehicle",[1]pl!$C:$C,pos!L28),"-","_")),'VI2'!$A:$A,0)),)</f>
        <v>6</v>
      </c>
      <c r="M28" s="2">
        <f>IFERROR(HLOOKUP("tier1",'VI2'!$B:$B,MATCH(LOWER(SUBSTITUTE(HLOOKUP("vehicle",[1]pl!$C:$C,pos!M28),"-","_")),'VI2'!$A:$A,0)),)</f>
        <v>6</v>
      </c>
      <c r="N28" s="2">
        <f>IFERROR(HLOOKUP("tier1",'VI2'!$B:$B,MATCH(LOWER(SUBSTITUTE(HLOOKUP("vehicle",[1]pl!$C:$C,pos!N28),"-","_")),'VI2'!$A:$A,0)),)</f>
        <v>6</v>
      </c>
      <c r="O28" s="2">
        <f>IFERROR(HLOOKUP("tier1",'VI2'!$B:$B,MATCH(LOWER(SUBSTITUTE(HLOOKUP("vehicle",[1]pl!$C:$C,pos!O28),"-","_")),'VI2'!$A:$A,0)),)</f>
        <v>6</v>
      </c>
      <c r="Q28" s="2">
        <f>IFERROR(HLOOKUP("tier1",'VI2'!$B:$B,MATCH(LOWER(SUBSTITUTE(HLOOKUP("vehicle",[1]pl!$C:$C,pos!Q28),"-","_")),'VI2'!$A:$A,0)),)</f>
        <v>6</v>
      </c>
      <c r="R28" s="2">
        <f>IFERROR(HLOOKUP("tier1",'VI2'!$B:$B,MATCH(LOWER(SUBSTITUTE(HLOOKUP("vehicle",[1]pl!$C:$C,pos!R28),"-","_")),'VI2'!$A:$A,0)),)</f>
        <v>6</v>
      </c>
      <c r="S28" s="2">
        <f>IFERROR(HLOOKUP("tier1",'VI2'!$B:$B,MATCH(LOWER(SUBSTITUTE(HLOOKUP("vehicle",[1]pl!$C:$C,pos!S28),"-","_")),'VI2'!$A:$A,0)),)</f>
        <v>6</v>
      </c>
      <c r="T28" s="2">
        <f>IFERROR(HLOOKUP("tier1",'VI2'!$B:$B,MATCH(LOWER(SUBSTITUTE(HLOOKUP("vehicle",[1]pl!$C:$C,pos!T28),"-","_")),'VI2'!$A:$A,0)),)</f>
        <v>6</v>
      </c>
      <c r="U28" s="2">
        <f>IFERROR(HLOOKUP("tier1",'VI2'!$B:$B,MATCH(LOWER(SUBSTITUTE(HLOOKUP("vehicle",[1]pl!$C:$C,pos!U28),"-","_")),'VI2'!$A:$A,0)),)</f>
        <v>5</v>
      </c>
      <c r="V28" s="2">
        <f>IFERROR(HLOOKUP("tier1",'VI2'!$B:$B,MATCH(LOWER(SUBSTITUTE(HLOOKUP("vehicle",[1]pl!$C:$C,pos!V28),"-","_")),'VI2'!$A:$A,0)),)</f>
        <v>6</v>
      </c>
      <c r="W28" s="2">
        <f>IFERROR(HLOOKUP("tier1",'VI2'!$B:$B,MATCH(LOWER(SUBSTITUTE(HLOOKUP("vehicle",[1]pl!$C:$C,pos!W28),"-","_")),'VI2'!$A:$A,0)),)</f>
        <v>6</v>
      </c>
      <c r="X28" s="2">
        <f>IFERROR(HLOOKUP("tier1",'VI2'!$B:$B,MATCH(LOWER(SUBSTITUTE(HLOOKUP("vehicle",[1]pl!$C:$C,pos!X28),"-","_")),'VI2'!$A:$A,0)),)</f>
        <v>6</v>
      </c>
      <c r="Y28" s="2">
        <f>IFERROR(HLOOKUP("tier1",'VI2'!$B:$B,MATCH(LOWER(SUBSTITUTE(HLOOKUP("vehicle",[1]pl!$C:$C,pos!Y28),"-","_")),'VI2'!$A:$A,0)),)</f>
        <v>6</v>
      </c>
      <c r="Z28" s="2">
        <f>IFERROR(HLOOKUP("tier1",'VI2'!$B:$B,MATCH(LOWER(SUBSTITUTE(HLOOKUP("vehicle",[1]pl!$C:$C,pos!Z28),"-","_")),'VI2'!$A:$A,0)),)</f>
        <v>4</v>
      </c>
      <c r="AA28" s="2">
        <f>IFERROR(HLOOKUP("tier1",'VI2'!$B:$B,MATCH(LOWER(SUBSTITUTE(HLOOKUP("vehicle",[1]pl!$C:$C,pos!AA28),"-","_")),'VI2'!$A:$A,0)),)</f>
        <v>6</v>
      </c>
      <c r="AB28" s="2">
        <f>IFERROR(HLOOKUP("tier1",'VI2'!$B:$B,MATCH(LOWER(SUBSTITUTE(HLOOKUP("vehicle",[1]pl!$C:$C,pos!AB28),"-","_")),'VI2'!$A:$A,0)),)</f>
        <v>6</v>
      </c>
      <c r="AC28" s="2">
        <f>IFERROR(HLOOKUP("tier1",'VI2'!$B:$B,MATCH(LOWER(SUBSTITUTE(HLOOKUP("vehicle",[1]pl!$C:$C,pos!AC28),"-","_")),'VI2'!$A:$A,0)),)</f>
        <v>6</v>
      </c>
      <c r="AD28" s="2">
        <f>IFERROR(HLOOKUP("tier1",'VI2'!$B:$B,MATCH(LOWER(SUBSTITUTE(HLOOKUP("vehicle",[1]pl!$C:$C,pos!AD28),"-","_")),'VI2'!$A:$A,0)),)</f>
        <v>4</v>
      </c>
      <c r="AE28" s="2">
        <f>IFERROR(HLOOKUP("tier1",'VI2'!$B:$B,MATCH(LOWER(SUBSTITUTE(HLOOKUP("vehicle",[1]pl!$C:$C,pos!AE28),"-","_")),'VI2'!$A:$A,0)),)</f>
        <v>5</v>
      </c>
    </row>
    <row r="29" spans="1:31" s="2" customFormat="1" x14ac:dyDescent="0.25">
      <c r="A29" s="2">
        <f>IFERROR(HLOOKUP("tier1",'VI2'!$B:$B,MATCH(LOWER(SUBSTITUTE(HLOOKUP("vehicle",[1]pl!$C:$C,pos!A29),"-","_")),'VI2'!$A:$A,0)),)</f>
        <v>5</v>
      </c>
      <c r="B29" s="2">
        <f>IFERROR(HLOOKUP("tier1",'VI2'!$B:$B,MATCH(LOWER(SUBSTITUTE(HLOOKUP("vehicle",[1]pl!$C:$C,pos!B29),"-","_")),'VI2'!$A:$A,0)),)</f>
        <v>5</v>
      </c>
      <c r="C29" s="2">
        <f>IFERROR(HLOOKUP("tier1",'VI2'!$B:$B,MATCH(LOWER(SUBSTITUTE(HLOOKUP("vehicle",[1]pl!$C:$C,pos!C29),"-","_")),'VI2'!$A:$A,0)),)</f>
        <v>5</v>
      </c>
      <c r="D29" s="2">
        <f>IFERROR(HLOOKUP("tier1",'VI2'!$B:$B,MATCH(LOWER(SUBSTITUTE(HLOOKUP("vehicle",[1]pl!$C:$C,pos!D29),"-","_")),'VI2'!$A:$A,0)),)</f>
        <v>7</v>
      </c>
      <c r="E29" s="2">
        <f>IFERROR(HLOOKUP("tier1",'VI2'!$B:$B,MATCH(LOWER(SUBSTITUTE(HLOOKUP("vehicle",[1]pl!$C:$C,pos!E29),"-","_")),'VI2'!$A:$A,0)),)</f>
        <v>5</v>
      </c>
      <c r="F29" s="2">
        <f>IFERROR(HLOOKUP("tier1",'VI2'!$B:$B,MATCH(LOWER(SUBSTITUTE(HLOOKUP("vehicle",[1]pl!$C:$C,pos!F29),"-","_")),'VI2'!$A:$A,0)),)</f>
        <v>6</v>
      </c>
      <c r="G29" s="2">
        <f>IFERROR(HLOOKUP("tier1",'VI2'!$B:$B,MATCH(LOWER(SUBSTITUTE(HLOOKUP("vehicle",[1]pl!$C:$C,pos!G29),"-","_")),'VI2'!$A:$A,0)),)</f>
        <v>5</v>
      </c>
      <c r="H29" s="2">
        <f>IFERROR(HLOOKUP("tier1",'VI2'!$B:$B,MATCH(LOWER(SUBSTITUTE(HLOOKUP("vehicle",[1]pl!$C:$C,pos!H29),"-","_")),'VI2'!$A:$A,0)),)</f>
        <v>5</v>
      </c>
      <c r="I29" s="2">
        <f>IFERROR(HLOOKUP("tier1",'VI2'!$B:$B,MATCH(LOWER(SUBSTITUTE(HLOOKUP("vehicle",[1]pl!$C:$C,pos!I29),"-","_")),'VI2'!$A:$A,0)),)</f>
        <v>7</v>
      </c>
      <c r="J29" s="2">
        <f>IFERROR(HLOOKUP("tier1",'VI2'!$B:$B,MATCH(LOWER(SUBSTITUTE(HLOOKUP("vehicle",[1]pl!$C:$C,pos!J29),"-","_")),'VI2'!$A:$A,0)),)</f>
        <v>6</v>
      </c>
      <c r="K29" s="2">
        <f>IFERROR(HLOOKUP("tier1",'VI2'!$B:$B,MATCH(LOWER(SUBSTITUTE(HLOOKUP("vehicle",[1]pl!$C:$C,pos!K29),"-","_")),'VI2'!$A:$A,0)),)</f>
        <v>5</v>
      </c>
      <c r="L29" s="2">
        <f>IFERROR(HLOOKUP("tier1",'VI2'!$B:$B,MATCH(LOWER(SUBSTITUTE(HLOOKUP("vehicle",[1]pl!$C:$C,pos!L29),"-","_")),'VI2'!$A:$A,0)),)</f>
        <v>7</v>
      </c>
      <c r="M29" s="2">
        <f>IFERROR(HLOOKUP("tier1",'VI2'!$B:$B,MATCH(LOWER(SUBSTITUTE(HLOOKUP("vehicle",[1]pl!$C:$C,pos!M29),"-","_")),'VI2'!$A:$A,0)),)</f>
        <v>5</v>
      </c>
      <c r="N29" s="2">
        <f>IFERROR(HLOOKUP("tier1",'VI2'!$B:$B,MATCH(LOWER(SUBSTITUTE(HLOOKUP("vehicle",[1]pl!$C:$C,pos!N29),"-","_")),'VI2'!$A:$A,0)),)</f>
        <v>6</v>
      </c>
      <c r="O29" s="2">
        <f>IFERROR(HLOOKUP("tier1",'VI2'!$B:$B,MATCH(LOWER(SUBSTITUTE(HLOOKUP("vehicle",[1]pl!$C:$C,pos!O29),"-","_")),'VI2'!$A:$A,0)),)</f>
        <v>5</v>
      </c>
      <c r="Q29" s="2">
        <f>IFERROR(HLOOKUP("tier1",'VI2'!$B:$B,MATCH(LOWER(SUBSTITUTE(HLOOKUP("vehicle",[1]pl!$C:$C,pos!Q29),"-","_")),'VI2'!$A:$A,0)),)</f>
        <v>5</v>
      </c>
      <c r="R29" s="2">
        <f>IFERROR(HLOOKUP("tier1",'VI2'!$B:$B,MATCH(LOWER(SUBSTITUTE(HLOOKUP("vehicle",[1]pl!$C:$C,pos!R29),"-","_")),'VI2'!$A:$A,0)),)</f>
        <v>5</v>
      </c>
      <c r="S29" s="2">
        <f>IFERROR(HLOOKUP("tier1",'VI2'!$B:$B,MATCH(LOWER(SUBSTITUTE(HLOOKUP("vehicle",[1]pl!$C:$C,pos!S29),"-","_")),'VI2'!$A:$A,0)),)</f>
        <v>6</v>
      </c>
      <c r="T29" s="2">
        <f>IFERROR(HLOOKUP("tier1",'VI2'!$B:$B,MATCH(LOWER(SUBSTITUTE(HLOOKUP("vehicle",[1]pl!$C:$C,pos!T29),"-","_")),'VI2'!$A:$A,0)),)</f>
        <v>5</v>
      </c>
      <c r="U29" s="2">
        <f>IFERROR(HLOOKUP("tier1",'VI2'!$B:$B,MATCH(LOWER(SUBSTITUTE(HLOOKUP("vehicle",[1]pl!$C:$C,pos!U29),"-","_")),'VI2'!$A:$A,0)),)</f>
        <v>5</v>
      </c>
      <c r="V29" s="2">
        <f>IFERROR(HLOOKUP("tier1",'VI2'!$B:$B,MATCH(LOWER(SUBSTITUTE(HLOOKUP("vehicle",[1]pl!$C:$C,pos!V29),"-","_")),'VI2'!$A:$A,0)),)</f>
        <v>5</v>
      </c>
      <c r="W29" s="2">
        <f>IFERROR(HLOOKUP("tier1",'VI2'!$B:$B,MATCH(LOWER(SUBSTITUTE(HLOOKUP("vehicle",[1]pl!$C:$C,pos!W29),"-","_")),'VI2'!$A:$A,0)),)</f>
        <v>5</v>
      </c>
      <c r="X29" s="2">
        <f>IFERROR(HLOOKUP("tier1",'VI2'!$B:$B,MATCH(LOWER(SUBSTITUTE(HLOOKUP("vehicle",[1]pl!$C:$C,pos!X29),"-","_")),'VI2'!$A:$A,0)),)</f>
        <v>7</v>
      </c>
      <c r="Y29" s="2">
        <f>IFERROR(HLOOKUP("tier1",'VI2'!$B:$B,MATCH(LOWER(SUBSTITUTE(HLOOKUP("vehicle",[1]pl!$C:$C,pos!Y29),"-","_")),'VI2'!$A:$A,0)),)</f>
        <v>4</v>
      </c>
      <c r="Z29" s="2">
        <f>IFERROR(HLOOKUP("tier1",'VI2'!$B:$B,MATCH(LOWER(SUBSTITUTE(HLOOKUP("vehicle",[1]pl!$C:$C,pos!Z29),"-","_")),'VI2'!$A:$A,0)),)</f>
        <v>7</v>
      </c>
      <c r="AA29" s="2">
        <f>IFERROR(HLOOKUP("tier1",'VI2'!$B:$B,MATCH(LOWER(SUBSTITUTE(HLOOKUP("vehicle",[1]pl!$C:$C,pos!AA29),"-","_")),'VI2'!$A:$A,0)),)</f>
        <v>5</v>
      </c>
      <c r="AB29" s="2">
        <f>IFERROR(HLOOKUP("tier1",'VI2'!$B:$B,MATCH(LOWER(SUBSTITUTE(HLOOKUP("vehicle",[1]pl!$C:$C,pos!AB29),"-","_")),'VI2'!$A:$A,0)),)</f>
        <v>7</v>
      </c>
      <c r="AC29" s="2">
        <f>IFERROR(HLOOKUP("tier1",'VI2'!$B:$B,MATCH(LOWER(SUBSTITUTE(HLOOKUP("vehicle",[1]pl!$C:$C,pos!AC29),"-","_")),'VI2'!$A:$A,0)),)</f>
        <v>6</v>
      </c>
      <c r="AD29" s="2">
        <f>IFERROR(HLOOKUP("tier1",'VI2'!$B:$B,MATCH(LOWER(SUBSTITUTE(HLOOKUP("vehicle",[1]pl!$C:$C,pos!AD29),"-","_")),'VI2'!$A:$A,0)),)</f>
        <v>5</v>
      </c>
      <c r="AE29" s="2">
        <f>IFERROR(HLOOKUP("tier1",'VI2'!$B:$B,MATCH(LOWER(SUBSTITUTE(HLOOKUP("vehicle",[1]pl!$C:$C,pos!AE29),"-","_")),'VI2'!$A:$A,0)),)</f>
        <v>5</v>
      </c>
    </row>
    <row r="30" spans="1:31" s="2" customFormat="1" x14ac:dyDescent="0.25">
      <c r="A30" s="2">
        <f>IFERROR(HLOOKUP("tier1",'VI2'!$B:$B,MATCH(LOWER(SUBSTITUTE(HLOOKUP("vehicle",[1]pl!$C:$C,pos!A30),"-","_")),'VI2'!$A:$A,0)),)</f>
        <v>6</v>
      </c>
      <c r="B30" s="2">
        <f>IFERROR(HLOOKUP("tier1",'VI2'!$B:$B,MATCH(LOWER(SUBSTITUTE(HLOOKUP("vehicle",[1]pl!$C:$C,pos!B30),"-","_")),'VI2'!$A:$A,0)),)</f>
        <v>6</v>
      </c>
      <c r="C30" s="2">
        <f>IFERROR(HLOOKUP("tier1",'VI2'!$B:$B,MATCH(LOWER(SUBSTITUTE(HLOOKUP("vehicle",[1]pl!$C:$C,pos!C30),"-","_")),'VI2'!$A:$A,0)),)</f>
        <v>5</v>
      </c>
      <c r="D30" s="2">
        <f>IFERROR(HLOOKUP("tier1",'VI2'!$B:$B,MATCH(LOWER(SUBSTITUTE(HLOOKUP("vehicle",[1]pl!$C:$C,pos!D30),"-","_")),'VI2'!$A:$A,0)),)</f>
        <v>5</v>
      </c>
      <c r="E30" s="2">
        <f>IFERROR(HLOOKUP("tier1",'VI2'!$B:$B,MATCH(LOWER(SUBSTITUTE(HLOOKUP("vehicle",[1]pl!$C:$C,pos!E30),"-","_")),'VI2'!$A:$A,0)),)</f>
        <v>6</v>
      </c>
      <c r="F30" s="2">
        <f>IFERROR(HLOOKUP("tier1",'VI2'!$B:$B,MATCH(LOWER(SUBSTITUTE(HLOOKUP("vehicle",[1]pl!$C:$C,pos!F30),"-","_")),'VI2'!$A:$A,0)),)</f>
        <v>6</v>
      </c>
      <c r="G30" s="2">
        <f>IFERROR(HLOOKUP("tier1",'VI2'!$B:$B,MATCH(LOWER(SUBSTITUTE(HLOOKUP("vehicle",[1]pl!$C:$C,pos!G30),"-","_")),'VI2'!$A:$A,0)),)</f>
        <v>5</v>
      </c>
      <c r="H30" s="2">
        <f>IFERROR(HLOOKUP("tier1",'VI2'!$B:$B,MATCH(LOWER(SUBSTITUTE(HLOOKUP("vehicle",[1]pl!$C:$C,pos!H30),"-","_")),'VI2'!$A:$A,0)),)</f>
        <v>7</v>
      </c>
      <c r="I30" s="2">
        <f>IFERROR(HLOOKUP("tier1",'VI2'!$B:$B,MATCH(LOWER(SUBSTITUTE(HLOOKUP("vehicle",[1]pl!$C:$C,pos!I30),"-","_")),'VI2'!$A:$A,0)),)</f>
        <v>6</v>
      </c>
      <c r="J30" s="2">
        <f>IFERROR(HLOOKUP("tier1",'VI2'!$B:$B,MATCH(LOWER(SUBSTITUTE(HLOOKUP("vehicle",[1]pl!$C:$C,pos!J30),"-","_")),'VI2'!$A:$A,0)),)</f>
        <v>7</v>
      </c>
      <c r="K30" s="2">
        <f>IFERROR(HLOOKUP("tier1",'VI2'!$B:$B,MATCH(LOWER(SUBSTITUTE(HLOOKUP("vehicle",[1]pl!$C:$C,pos!K30),"-","_")),'VI2'!$A:$A,0)),)</f>
        <v>5</v>
      </c>
      <c r="L30" s="2">
        <f>IFERROR(HLOOKUP("tier1",'VI2'!$B:$B,MATCH(LOWER(SUBSTITUTE(HLOOKUP("vehicle",[1]pl!$C:$C,pos!L30),"-","_")),'VI2'!$A:$A,0)),)</f>
        <v>5</v>
      </c>
      <c r="M30" s="2">
        <f>IFERROR(HLOOKUP("tier1",'VI2'!$B:$B,MATCH(LOWER(SUBSTITUTE(HLOOKUP("vehicle",[1]pl!$C:$C,pos!M30),"-","_")),'VI2'!$A:$A,0)),)</f>
        <v>6</v>
      </c>
      <c r="N30" s="2">
        <f>IFERROR(HLOOKUP("tier1",'VI2'!$B:$B,MATCH(LOWER(SUBSTITUTE(HLOOKUP("vehicle",[1]pl!$C:$C,pos!N30),"-","_")),'VI2'!$A:$A,0)),)</f>
        <v>5</v>
      </c>
      <c r="O30" s="2">
        <f>IFERROR(HLOOKUP("tier1",'VI2'!$B:$B,MATCH(LOWER(SUBSTITUTE(HLOOKUP("vehicle",[1]pl!$C:$C,pos!O30),"-","_")),'VI2'!$A:$A,0)),)</f>
        <v>6</v>
      </c>
      <c r="Q30" s="2">
        <f>IFERROR(HLOOKUP("tier1",'VI2'!$B:$B,MATCH(LOWER(SUBSTITUTE(HLOOKUP("vehicle",[1]pl!$C:$C,pos!Q30),"-","_")),'VI2'!$A:$A,0)),)</f>
        <v>5</v>
      </c>
      <c r="R30" s="2">
        <f>IFERROR(HLOOKUP("tier1",'VI2'!$B:$B,MATCH(LOWER(SUBSTITUTE(HLOOKUP("vehicle",[1]pl!$C:$C,pos!R30),"-","_")),'VI2'!$A:$A,0)),)</f>
        <v>6</v>
      </c>
      <c r="S30" s="2">
        <f>IFERROR(HLOOKUP("tier1",'VI2'!$B:$B,MATCH(LOWER(SUBSTITUTE(HLOOKUP("vehicle",[1]pl!$C:$C,pos!S30),"-","_")),'VI2'!$A:$A,0)),)</f>
        <v>5</v>
      </c>
      <c r="T30" s="2">
        <f>IFERROR(HLOOKUP("tier1",'VI2'!$B:$B,MATCH(LOWER(SUBSTITUTE(HLOOKUP("vehicle",[1]pl!$C:$C,pos!T30),"-","_")),'VI2'!$A:$A,0)),)</f>
        <v>6</v>
      </c>
      <c r="U30" s="2">
        <f>IFERROR(HLOOKUP("tier1",'VI2'!$B:$B,MATCH(LOWER(SUBSTITUTE(HLOOKUP("vehicle",[1]pl!$C:$C,pos!U30),"-","_")),'VI2'!$A:$A,0)),)</f>
        <v>5</v>
      </c>
      <c r="V30" s="2">
        <f>IFERROR(HLOOKUP("tier1",'VI2'!$B:$B,MATCH(LOWER(SUBSTITUTE(HLOOKUP("vehicle",[1]pl!$C:$C,pos!V30),"-","_")),'VI2'!$A:$A,0)),)</f>
        <v>5</v>
      </c>
      <c r="W30" s="2">
        <f>IFERROR(HLOOKUP("tier1",'VI2'!$B:$B,MATCH(LOWER(SUBSTITUTE(HLOOKUP("vehicle",[1]pl!$C:$C,pos!W30),"-","_")),'VI2'!$A:$A,0)),)</f>
        <v>5</v>
      </c>
      <c r="X30" s="2">
        <f>IFERROR(HLOOKUP("tier1",'VI2'!$B:$B,MATCH(LOWER(SUBSTITUTE(HLOOKUP("vehicle",[1]pl!$C:$C,pos!X30),"-","_")),'VI2'!$A:$A,0)),)</f>
        <v>6</v>
      </c>
      <c r="Y30" s="2">
        <f>IFERROR(HLOOKUP("tier1",'VI2'!$B:$B,MATCH(LOWER(SUBSTITUTE(HLOOKUP("vehicle",[1]pl!$C:$C,pos!Y30),"-","_")),'VI2'!$A:$A,0)),)</f>
        <v>6</v>
      </c>
      <c r="Z30" s="2">
        <f>IFERROR(HLOOKUP("tier1",'VI2'!$B:$B,MATCH(LOWER(SUBSTITUTE(HLOOKUP("vehicle",[1]pl!$C:$C,pos!Z30),"-","_")),'VI2'!$A:$A,0)),)</f>
        <v>6</v>
      </c>
      <c r="AA30" s="2">
        <f>IFERROR(HLOOKUP("tier1",'VI2'!$B:$B,MATCH(LOWER(SUBSTITUTE(HLOOKUP("vehicle",[1]pl!$C:$C,pos!AA30),"-","_")),'VI2'!$A:$A,0)),)</f>
        <v>7</v>
      </c>
      <c r="AB30" s="2">
        <f>IFERROR(HLOOKUP("tier1",'VI2'!$B:$B,MATCH(LOWER(SUBSTITUTE(HLOOKUP("vehicle",[1]pl!$C:$C,pos!AB30),"-","_")),'VI2'!$A:$A,0)),)</f>
        <v>7</v>
      </c>
      <c r="AC30" s="2">
        <f>IFERROR(HLOOKUP("tier1",'VI2'!$B:$B,MATCH(LOWER(SUBSTITUTE(HLOOKUP("vehicle",[1]pl!$C:$C,pos!AC30),"-","_")),'VI2'!$A:$A,0)),)</f>
        <v>6</v>
      </c>
      <c r="AD30" s="2">
        <f>IFERROR(HLOOKUP("tier1",'VI2'!$B:$B,MATCH(LOWER(SUBSTITUTE(HLOOKUP("vehicle",[1]pl!$C:$C,pos!AD30),"-","_")),'VI2'!$A:$A,0)),)</f>
        <v>6</v>
      </c>
      <c r="AE30" s="2">
        <f>IFERROR(HLOOKUP("tier1",'VI2'!$B:$B,MATCH(LOWER(SUBSTITUTE(HLOOKUP("vehicle",[1]pl!$C:$C,pos!AE30),"-","_")),'VI2'!$A:$A,0)),)</f>
        <v>5</v>
      </c>
    </row>
    <row r="31" spans="1:31" s="2" customFormat="1" x14ac:dyDescent="0.25">
      <c r="A31" s="2">
        <f>IFERROR(HLOOKUP("tier1",'VI2'!$B:$B,MATCH(LOWER(SUBSTITUTE(HLOOKUP("vehicle",[1]pl!$C:$C,pos!A31),"-","_")),'VI2'!$A:$A,0)),)</f>
        <v>5</v>
      </c>
      <c r="B31" s="2">
        <f>IFERROR(HLOOKUP("tier1",'VI2'!$B:$B,MATCH(LOWER(SUBSTITUTE(HLOOKUP("vehicle",[1]pl!$C:$C,pos!B31),"-","_")),'VI2'!$A:$A,0)),)</f>
        <v>4</v>
      </c>
      <c r="C31" s="2">
        <f>IFERROR(HLOOKUP("tier1",'VI2'!$B:$B,MATCH(LOWER(SUBSTITUTE(HLOOKUP("vehicle",[1]pl!$C:$C,pos!C31),"-","_")),'VI2'!$A:$A,0)),)</f>
        <v>5</v>
      </c>
      <c r="D31" s="2">
        <f>IFERROR(HLOOKUP("tier1",'VI2'!$B:$B,MATCH(LOWER(SUBSTITUTE(HLOOKUP("vehicle",[1]pl!$C:$C,pos!D31),"-","_")),'VI2'!$A:$A,0)),)</f>
        <v>5</v>
      </c>
      <c r="E31" s="2">
        <f>IFERROR(HLOOKUP("tier1",'VI2'!$B:$B,MATCH(LOWER(SUBSTITUTE(HLOOKUP("vehicle",[1]pl!$C:$C,pos!E31),"-","_")),'VI2'!$A:$A,0)),)</f>
        <v>4</v>
      </c>
      <c r="F31" s="2">
        <f>IFERROR(HLOOKUP("tier1",'VI2'!$B:$B,MATCH(LOWER(SUBSTITUTE(HLOOKUP("vehicle",[1]pl!$C:$C,pos!F31),"-","_")),'VI2'!$A:$A,0)),)</f>
        <v>4</v>
      </c>
      <c r="G31" s="2">
        <f>IFERROR(HLOOKUP("tier1",'VI2'!$B:$B,MATCH(LOWER(SUBSTITUTE(HLOOKUP("vehicle",[1]pl!$C:$C,pos!G31),"-","_")),'VI2'!$A:$A,0)),)</f>
        <v>3</v>
      </c>
      <c r="H31" s="2">
        <f>IFERROR(HLOOKUP("tier1",'VI2'!$B:$B,MATCH(LOWER(SUBSTITUTE(HLOOKUP("vehicle",[1]pl!$C:$C,pos!H31),"-","_")),'VI2'!$A:$A,0)),)</f>
        <v>5</v>
      </c>
      <c r="I31" s="2">
        <f>IFERROR(HLOOKUP("tier1",'VI2'!$B:$B,MATCH(LOWER(SUBSTITUTE(HLOOKUP("vehicle",[1]pl!$C:$C,pos!I31),"-","_")),'VI2'!$A:$A,0)),)</f>
        <v>5</v>
      </c>
      <c r="J31" s="2">
        <f>IFERROR(HLOOKUP("tier1",'VI2'!$B:$B,MATCH(LOWER(SUBSTITUTE(HLOOKUP("vehicle",[1]pl!$C:$C,pos!J31),"-","_")),'VI2'!$A:$A,0)),)</f>
        <v>4</v>
      </c>
      <c r="K31" s="2">
        <f>IFERROR(HLOOKUP("tier1",'VI2'!$B:$B,MATCH(LOWER(SUBSTITUTE(HLOOKUP("vehicle",[1]pl!$C:$C,pos!K31),"-","_")),'VI2'!$A:$A,0)),)</f>
        <v>4</v>
      </c>
      <c r="L31" s="2">
        <f>IFERROR(HLOOKUP("tier1",'VI2'!$B:$B,MATCH(LOWER(SUBSTITUTE(HLOOKUP("vehicle",[1]pl!$C:$C,pos!L31),"-","_")),'VI2'!$A:$A,0)),)</f>
        <v>4</v>
      </c>
      <c r="M31" s="2">
        <f>IFERROR(HLOOKUP("tier1",'VI2'!$B:$B,MATCH(LOWER(SUBSTITUTE(HLOOKUP("vehicle",[1]pl!$C:$C,pos!M31),"-","_")),'VI2'!$A:$A,0)),)</f>
        <v>4</v>
      </c>
      <c r="N31" s="2">
        <f>IFERROR(HLOOKUP("tier1",'VI2'!$B:$B,MATCH(LOWER(SUBSTITUTE(HLOOKUP("vehicle",[1]pl!$C:$C,pos!N31),"-","_")),'VI2'!$A:$A,0)),)</f>
        <v>4</v>
      </c>
      <c r="O31" s="2">
        <f>IFERROR(HLOOKUP("tier1",'VI2'!$B:$B,MATCH(LOWER(SUBSTITUTE(HLOOKUP("vehicle",[1]pl!$C:$C,pos!O31),"-","_")),'VI2'!$A:$A,0)),)</f>
        <v>4</v>
      </c>
      <c r="Q31" s="2">
        <f>IFERROR(HLOOKUP("tier1",'VI2'!$B:$B,MATCH(LOWER(SUBSTITUTE(HLOOKUP("vehicle",[1]pl!$C:$C,pos!Q31),"-","_")),'VI2'!$A:$A,0)),)</f>
        <v>4</v>
      </c>
      <c r="R31" s="2">
        <f>IFERROR(HLOOKUP("tier1",'VI2'!$B:$B,MATCH(LOWER(SUBSTITUTE(HLOOKUP("vehicle",[1]pl!$C:$C,pos!R31),"-","_")),'VI2'!$A:$A,0)),)</f>
        <v>5</v>
      </c>
      <c r="S31" s="2">
        <f>IFERROR(HLOOKUP("tier1",'VI2'!$B:$B,MATCH(LOWER(SUBSTITUTE(HLOOKUP("vehicle",[1]pl!$C:$C,pos!S31),"-","_")),'VI2'!$A:$A,0)),)</f>
        <v>5</v>
      </c>
      <c r="T31" s="2">
        <f>IFERROR(HLOOKUP("tier1",'VI2'!$B:$B,MATCH(LOWER(SUBSTITUTE(HLOOKUP("vehicle",[1]pl!$C:$C,pos!T31),"-","_")),'VI2'!$A:$A,0)),)</f>
        <v>3</v>
      </c>
      <c r="U31" s="2">
        <f>IFERROR(HLOOKUP("tier1",'VI2'!$B:$B,MATCH(LOWER(SUBSTITUTE(HLOOKUP("vehicle",[1]pl!$C:$C,pos!U31),"-","_")),'VI2'!$A:$A,0)),)</f>
        <v>5</v>
      </c>
      <c r="V31" s="2">
        <f>IFERROR(HLOOKUP("tier1",'VI2'!$B:$B,MATCH(LOWER(SUBSTITUTE(HLOOKUP("vehicle",[1]pl!$C:$C,pos!V31),"-","_")),'VI2'!$A:$A,0)),)</f>
        <v>4</v>
      </c>
      <c r="W31" s="2">
        <f>IFERROR(HLOOKUP("tier1",'VI2'!$B:$B,MATCH(LOWER(SUBSTITUTE(HLOOKUP("vehicle",[1]pl!$C:$C,pos!W31),"-","_")),'VI2'!$A:$A,0)),)</f>
        <v>4</v>
      </c>
      <c r="X31" s="2">
        <f>IFERROR(HLOOKUP("tier1",'VI2'!$B:$B,MATCH(LOWER(SUBSTITUTE(HLOOKUP("vehicle",[1]pl!$C:$C,pos!X31),"-","_")),'VI2'!$A:$A,0)),)</f>
        <v>5</v>
      </c>
      <c r="Y31" s="2">
        <f>IFERROR(HLOOKUP("tier1",'VI2'!$B:$B,MATCH(LOWER(SUBSTITUTE(HLOOKUP("vehicle",[1]pl!$C:$C,pos!Y31),"-","_")),'VI2'!$A:$A,0)),)</f>
        <v>3</v>
      </c>
      <c r="Z31" s="2">
        <f>IFERROR(HLOOKUP("tier1",'VI2'!$B:$B,MATCH(LOWER(SUBSTITUTE(HLOOKUP("vehicle",[1]pl!$C:$C,pos!Z31),"-","_")),'VI2'!$A:$A,0)),)</f>
        <v>4</v>
      </c>
      <c r="AA31" s="2">
        <f>IFERROR(HLOOKUP("tier1",'VI2'!$B:$B,MATCH(LOWER(SUBSTITUTE(HLOOKUP("vehicle",[1]pl!$C:$C,pos!AA31),"-","_")),'VI2'!$A:$A,0)),)</f>
        <v>5</v>
      </c>
      <c r="AB31" s="2">
        <f>IFERROR(HLOOKUP("tier1",'VI2'!$B:$B,MATCH(LOWER(SUBSTITUTE(HLOOKUP("vehicle",[1]pl!$C:$C,pos!AB31),"-","_")),'VI2'!$A:$A,0)),)</f>
        <v>5</v>
      </c>
      <c r="AC31" s="2">
        <f>IFERROR(HLOOKUP("tier1",'VI2'!$B:$B,MATCH(LOWER(SUBSTITUTE(HLOOKUP("vehicle",[1]pl!$C:$C,pos!AC31),"-","_")),'VI2'!$A:$A,0)),)</f>
        <v>5</v>
      </c>
      <c r="AD31" s="2">
        <f>IFERROR(HLOOKUP("tier1",'VI2'!$B:$B,MATCH(LOWER(SUBSTITUTE(HLOOKUP("vehicle",[1]pl!$C:$C,pos!AD31),"-","_")),'VI2'!$A:$A,0)),)</f>
        <v>4</v>
      </c>
      <c r="AE31" s="2">
        <f>IFERROR(HLOOKUP("tier1",'VI2'!$B:$B,MATCH(LOWER(SUBSTITUTE(HLOOKUP("vehicle",[1]pl!$C:$C,pos!AE31),"-","_")),'VI2'!$A:$A,0)),)</f>
        <v>4</v>
      </c>
    </row>
    <row r="32" spans="1:31" s="2" customFormat="1" x14ac:dyDescent="0.25">
      <c r="A32" s="2">
        <f>IFERROR(HLOOKUP("tier1",'VI2'!$B:$B,MATCH(LOWER(SUBSTITUTE(HLOOKUP("vehicle",[1]pl!$C:$C,pos!A32),"-","_")),'VI2'!$A:$A,0)),)</f>
        <v>4</v>
      </c>
      <c r="B32" s="2">
        <f>IFERROR(HLOOKUP("tier1",'VI2'!$B:$B,MATCH(LOWER(SUBSTITUTE(HLOOKUP("vehicle",[1]pl!$C:$C,pos!B32),"-","_")),'VI2'!$A:$A,0)),)</f>
        <v>4</v>
      </c>
      <c r="C32" s="2">
        <f>IFERROR(HLOOKUP("tier1",'VI2'!$B:$B,MATCH(LOWER(SUBSTITUTE(HLOOKUP("vehicle",[1]pl!$C:$C,pos!C32),"-","_")),'VI2'!$A:$A,0)),)</f>
        <v>5</v>
      </c>
      <c r="D32" s="2">
        <f>IFERROR(HLOOKUP("tier1",'VI2'!$B:$B,MATCH(LOWER(SUBSTITUTE(HLOOKUP("vehicle",[1]pl!$C:$C,pos!D32),"-","_")),'VI2'!$A:$A,0)),)</f>
        <v>4</v>
      </c>
      <c r="E32" s="2">
        <f>IFERROR(HLOOKUP("tier1",'VI2'!$B:$B,MATCH(LOWER(SUBSTITUTE(HLOOKUP("vehicle",[1]pl!$C:$C,pos!E32),"-","_")),'VI2'!$A:$A,0)),)</f>
        <v>4</v>
      </c>
      <c r="F32" s="2">
        <f>IFERROR(HLOOKUP("tier1",'VI2'!$B:$B,MATCH(LOWER(SUBSTITUTE(HLOOKUP("vehicle",[1]pl!$C:$C,pos!F32),"-","_")),'VI2'!$A:$A,0)),)</f>
        <v>5</v>
      </c>
      <c r="G32" s="2">
        <f>IFERROR(HLOOKUP("tier1",'VI2'!$B:$B,MATCH(LOWER(SUBSTITUTE(HLOOKUP("vehicle",[1]pl!$C:$C,pos!G32),"-","_")),'VI2'!$A:$A,0)),)</f>
        <v>6</v>
      </c>
      <c r="H32" s="2">
        <f>IFERROR(HLOOKUP("tier1",'VI2'!$B:$B,MATCH(LOWER(SUBSTITUTE(HLOOKUP("vehicle",[1]pl!$C:$C,pos!H32),"-","_")),'VI2'!$A:$A,0)),)</f>
        <v>6</v>
      </c>
      <c r="I32" s="2">
        <f>IFERROR(HLOOKUP("tier1",'VI2'!$B:$B,MATCH(LOWER(SUBSTITUTE(HLOOKUP("vehicle",[1]pl!$C:$C,pos!I32),"-","_")),'VI2'!$A:$A,0)),)</f>
        <v>5</v>
      </c>
      <c r="J32" s="2">
        <f>IFERROR(HLOOKUP("tier1",'VI2'!$B:$B,MATCH(LOWER(SUBSTITUTE(HLOOKUP("vehicle",[1]pl!$C:$C,pos!J32),"-","_")),'VI2'!$A:$A,0)),)</f>
        <v>5</v>
      </c>
      <c r="K32" s="2">
        <f>IFERROR(HLOOKUP("tier1",'VI2'!$B:$B,MATCH(LOWER(SUBSTITUTE(HLOOKUP("vehicle",[1]pl!$C:$C,pos!K32),"-","_")),'VI2'!$A:$A,0)),)</f>
        <v>5</v>
      </c>
      <c r="L32" s="2">
        <f>IFERROR(HLOOKUP("tier1",'VI2'!$B:$B,MATCH(LOWER(SUBSTITUTE(HLOOKUP("vehicle",[1]pl!$C:$C,pos!L32),"-","_")),'VI2'!$A:$A,0)),)</f>
        <v>6</v>
      </c>
      <c r="M32" s="2">
        <f>IFERROR(HLOOKUP("tier1",'VI2'!$B:$B,MATCH(LOWER(SUBSTITUTE(HLOOKUP("vehicle",[1]pl!$C:$C,pos!M32),"-","_")),'VI2'!$A:$A,0)),)</f>
        <v>4</v>
      </c>
      <c r="N32" s="2">
        <f>IFERROR(HLOOKUP("tier1",'VI2'!$B:$B,MATCH(LOWER(SUBSTITUTE(HLOOKUP("vehicle",[1]pl!$C:$C,pos!N32),"-","_")),'VI2'!$A:$A,0)),)</f>
        <v>6</v>
      </c>
      <c r="O32" s="2">
        <f>IFERROR(HLOOKUP("tier1",'VI2'!$B:$B,MATCH(LOWER(SUBSTITUTE(HLOOKUP("vehicle",[1]pl!$C:$C,pos!O32),"-","_")),'VI2'!$A:$A,0)),)</f>
        <v>4</v>
      </c>
      <c r="Q32" s="2">
        <f>IFERROR(HLOOKUP("tier1",'VI2'!$B:$B,MATCH(LOWER(SUBSTITUTE(HLOOKUP("vehicle",[1]pl!$C:$C,pos!Q32),"-","_")),'VI2'!$A:$A,0)),)</f>
        <v>4</v>
      </c>
      <c r="R32" s="2">
        <f>IFERROR(HLOOKUP("tier1",'VI2'!$B:$B,MATCH(LOWER(SUBSTITUTE(HLOOKUP("vehicle",[1]pl!$C:$C,pos!R32),"-","_")),'VI2'!$A:$A,0)),)</f>
        <v>5</v>
      </c>
      <c r="S32" s="2">
        <f>IFERROR(HLOOKUP("tier1",'VI2'!$B:$B,MATCH(LOWER(SUBSTITUTE(HLOOKUP("vehicle",[1]pl!$C:$C,pos!S32),"-","_")),'VI2'!$A:$A,0)),)</f>
        <v>6</v>
      </c>
      <c r="T32" s="2">
        <f>IFERROR(HLOOKUP("tier1",'VI2'!$B:$B,MATCH(LOWER(SUBSTITUTE(HLOOKUP("vehicle",[1]pl!$C:$C,pos!T32),"-","_")),'VI2'!$A:$A,0)),)</f>
        <v>4</v>
      </c>
      <c r="U32" s="2">
        <f>IFERROR(HLOOKUP("tier1",'VI2'!$B:$B,MATCH(LOWER(SUBSTITUTE(HLOOKUP("vehicle",[1]pl!$C:$C,pos!U32),"-","_")),'VI2'!$A:$A,0)),)</f>
        <v>6</v>
      </c>
      <c r="V32" s="2">
        <f>IFERROR(HLOOKUP("tier1",'VI2'!$B:$B,MATCH(LOWER(SUBSTITUTE(HLOOKUP("vehicle",[1]pl!$C:$C,pos!V32),"-","_")),'VI2'!$A:$A,0)),)</f>
        <v>5</v>
      </c>
      <c r="W32" s="2">
        <f>IFERROR(HLOOKUP("tier1",'VI2'!$B:$B,MATCH(LOWER(SUBSTITUTE(HLOOKUP("vehicle",[1]pl!$C:$C,pos!W32),"-","_")),'VI2'!$A:$A,0)),)</f>
        <v>6</v>
      </c>
      <c r="X32" s="2">
        <f>IFERROR(HLOOKUP("tier1",'VI2'!$B:$B,MATCH(LOWER(SUBSTITUTE(HLOOKUP("vehicle",[1]pl!$C:$C,pos!X32),"-","_")),'VI2'!$A:$A,0)),)</f>
        <v>5</v>
      </c>
      <c r="Y32" s="2">
        <f>IFERROR(HLOOKUP("tier1",'VI2'!$B:$B,MATCH(LOWER(SUBSTITUTE(HLOOKUP("vehicle",[1]pl!$C:$C,pos!Y32),"-","_")),'VI2'!$A:$A,0)),)</f>
        <v>5</v>
      </c>
      <c r="Z32" s="2">
        <f>IFERROR(HLOOKUP("tier1",'VI2'!$B:$B,MATCH(LOWER(SUBSTITUTE(HLOOKUP("vehicle",[1]pl!$C:$C,pos!Z32),"-","_")),'VI2'!$A:$A,0)),)</f>
        <v>4</v>
      </c>
      <c r="AA32" s="2">
        <f>IFERROR(HLOOKUP("tier1",'VI2'!$B:$B,MATCH(LOWER(SUBSTITUTE(HLOOKUP("vehicle",[1]pl!$C:$C,pos!AA32),"-","_")),'VI2'!$A:$A,0)),)</f>
        <v>4</v>
      </c>
      <c r="AB32" s="2">
        <f>IFERROR(HLOOKUP("tier1",'VI2'!$B:$B,MATCH(LOWER(SUBSTITUTE(HLOOKUP("vehicle",[1]pl!$C:$C,pos!AB32),"-","_")),'VI2'!$A:$A,0)),)</f>
        <v>5</v>
      </c>
      <c r="AC32" s="2">
        <f>IFERROR(HLOOKUP("tier1",'VI2'!$B:$B,MATCH(LOWER(SUBSTITUTE(HLOOKUP("vehicle",[1]pl!$C:$C,pos!AC32),"-","_")),'VI2'!$A:$A,0)),)</f>
        <v>4</v>
      </c>
      <c r="AD32" s="2">
        <f>IFERROR(HLOOKUP("tier1",'VI2'!$B:$B,MATCH(LOWER(SUBSTITUTE(HLOOKUP("vehicle",[1]pl!$C:$C,pos!AD32),"-","_")),'VI2'!$A:$A,0)),)</f>
        <v>6</v>
      </c>
      <c r="AE32" s="2">
        <f>IFERROR(HLOOKUP("tier1",'VI2'!$B:$B,MATCH(LOWER(SUBSTITUTE(HLOOKUP("vehicle",[1]pl!$C:$C,pos!AE32),"-","_")),'VI2'!$A:$A,0)),)</f>
        <v>5</v>
      </c>
    </row>
    <row r="33" spans="1:31" s="2" customFormat="1" x14ac:dyDescent="0.25">
      <c r="A33" s="2">
        <f>IFERROR(HLOOKUP("tier1",'VI2'!$B:$B,MATCH(LOWER(SUBSTITUTE(HLOOKUP("vehicle",[1]pl!$C:$C,pos!A33),"-","_")),'VI2'!$A:$A,0)),)</f>
        <v>5</v>
      </c>
      <c r="B33" s="2">
        <f>IFERROR(HLOOKUP("tier1",'VI2'!$B:$B,MATCH(LOWER(SUBSTITUTE(HLOOKUP("vehicle",[1]pl!$C:$C,pos!B33),"-","_")),'VI2'!$A:$A,0)),)</f>
        <v>5</v>
      </c>
      <c r="C33" s="2">
        <f>IFERROR(HLOOKUP("tier1",'VI2'!$B:$B,MATCH(LOWER(SUBSTITUTE(HLOOKUP("vehicle",[1]pl!$C:$C,pos!C33),"-","_")),'VI2'!$A:$A,0)),)</f>
        <v>5</v>
      </c>
      <c r="D33" s="2">
        <f>IFERROR(HLOOKUP("tier1",'VI2'!$B:$B,MATCH(LOWER(SUBSTITUTE(HLOOKUP("vehicle",[1]pl!$C:$C,pos!D33),"-","_")),'VI2'!$A:$A,0)),)</f>
        <v>4</v>
      </c>
      <c r="E33" s="2">
        <f>IFERROR(HLOOKUP("tier1",'VI2'!$B:$B,MATCH(LOWER(SUBSTITUTE(HLOOKUP("vehicle",[1]pl!$C:$C,pos!E33),"-","_")),'VI2'!$A:$A,0)),)</f>
        <v>4</v>
      </c>
      <c r="F33" s="2">
        <f>IFERROR(HLOOKUP("tier1",'VI2'!$B:$B,MATCH(LOWER(SUBSTITUTE(HLOOKUP("vehicle",[1]pl!$C:$C,pos!F33),"-","_")),'VI2'!$A:$A,0)),)</f>
        <v>5</v>
      </c>
      <c r="G33" s="2">
        <f>IFERROR(HLOOKUP("tier1",'VI2'!$B:$B,MATCH(LOWER(SUBSTITUTE(HLOOKUP("vehicle",[1]pl!$C:$C,pos!G33),"-","_")),'VI2'!$A:$A,0)),)</f>
        <v>5</v>
      </c>
      <c r="H33" s="2">
        <f>IFERROR(HLOOKUP("tier1",'VI2'!$B:$B,MATCH(LOWER(SUBSTITUTE(HLOOKUP("vehicle",[1]pl!$C:$C,pos!H33),"-","_")),'VI2'!$A:$A,0)),)</f>
        <v>4</v>
      </c>
      <c r="I33" s="2">
        <f>IFERROR(HLOOKUP("tier1",'VI2'!$B:$B,MATCH(LOWER(SUBSTITUTE(HLOOKUP("vehicle",[1]pl!$C:$C,pos!I33),"-","_")),'VI2'!$A:$A,0)),)</f>
        <v>4</v>
      </c>
      <c r="J33" s="2">
        <f>IFERROR(HLOOKUP("tier1",'VI2'!$B:$B,MATCH(LOWER(SUBSTITUTE(HLOOKUP("vehicle",[1]pl!$C:$C,pos!J33),"-","_")),'VI2'!$A:$A,0)),)</f>
        <v>4</v>
      </c>
      <c r="K33" s="2">
        <f>IFERROR(HLOOKUP("tier1",'VI2'!$B:$B,MATCH(LOWER(SUBSTITUTE(HLOOKUP("vehicle",[1]pl!$C:$C,pos!K33),"-","_")),'VI2'!$A:$A,0)),)</f>
        <v>4</v>
      </c>
      <c r="L33" s="2">
        <f>IFERROR(HLOOKUP("tier1",'VI2'!$B:$B,MATCH(LOWER(SUBSTITUTE(HLOOKUP("vehicle",[1]pl!$C:$C,pos!L33),"-","_")),'VI2'!$A:$A,0)),)</f>
        <v>5</v>
      </c>
      <c r="M33" s="2">
        <f>IFERROR(HLOOKUP("tier1",'VI2'!$B:$B,MATCH(LOWER(SUBSTITUTE(HLOOKUP("vehicle",[1]pl!$C:$C,pos!M33),"-","_")),'VI2'!$A:$A,0)),)</f>
        <v>4</v>
      </c>
      <c r="N33" s="2">
        <f>IFERROR(HLOOKUP("tier1",'VI2'!$B:$B,MATCH(LOWER(SUBSTITUTE(HLOOKUP("vehicle",[1]pl!$C:$C,pos!N33),"-","_")),'VI2'!$A:$A,0)),)</f>
        <v>5</v>
      </c>
      <c r="O33" s="2">
        <f>IFERROR(HLOOKUP("tier1",'VI2'!$B:$B,MATCH(LOWER(SUBSTITUTE(HLOOKUP("vehicle",[1]pl!$C:$C,pos!O33),"-","_")),'VI2'!$A:$A,0)),)</f>
        <v>4</v>
      </c>
      <c r="Q33" s="2">
        <f>IFERROR(HLOOKUP("tier1",'VI2'!$B:$B,MATCH(LOWER(SUBSTITUTE(HLOOKUP("vehicle",[1]pl!$C:$C,pos!Q33),"-","_")),'VI2'!$A:$A,0)),)</f>
        <v>5</v>
      </c>
      <c r="R33" s="2">
        <f>IFERROR(HLOOKUP("tier1",'VI2'!$B:$B,MATCH(LOWER(SUBSTITUTE(HLOOKUP("vehicle",[1]pl!$C:$C,pos!R33),"-","_")),'VI2'!$A:$A,0)),)</f>
        <v>4</v>
      </c>
      <c r="S33" s="2">
        <f>IFERROR(HLOOKUP("tier1",'VI2'!$B:$B,MATCH(LOWER(SUBSTITUTE(HLOOKUP("vehicle",[1]pl!$C:$C,pos!S33),"-","_")),'VI2'!$A:$A,0)),)</f>
        <v>5</v>
      </c>
      <c r="T33" s="2">
        <f>IFERROR(HLOOKUP("tier1",'VI2'!$B:$B,MATCH(LOWER(SUBSTITUTE(HLOOKUP("vehicle",[1]pl!$C:$C,pos!T33),"-","_")),'VI2'!$A:$A,0)),)</f>
        <v>4</v>
      </c>
      <c r="U33" s="2">
        <f>IFERROR(HLOOKUP("tier1",'VI2'!$B:$B,MATCH(LOWER(SUBSTITUTE(HLOOKUP("vehicle",[1]pl!$C:$C,pos!U33),"-","_")),'VI2'!$A:$A,0)),)</f>
        <v>5</v>
      </c>
      <c r="V33" s="2">
        <f>IFERROR(HLOOKUP("tier1",'VI2'!$B:$B,MATCH(LOWER(SUBSTITUTE(HLOOKUP("vehicle",[1]pl!$C:$C,pos!V33),"-","_")),'VI2'!$A:$A,0)),)</f>
        <v>4</v>
      </c>
      <c r="W33" s="2">
        <f>IFERROR(HLOOKUP("tier1",'VI2'!$B:$B,MATCH(LOWER(SUBSTITUTE(HLOOKUP("vehicle",[1]pl!$C:$C,pos!W33),"-","_")),'VI2'!$A:$A,0)),)</f>
        <v>5</v>
      </c>
      <c r="X33" s="2">
        <f>IFERROR(HLOOKUP("tier1",'VI2'!$B:$B,MATCH(LOWER(SUBSTITUTE(HLOOKUP("vehicle",[1]pl!$C:$C,pos!X33),"-","_")),'VI2'!$A:$A,0)),)</f>
        <v>3</v>
      </c>
      <c r="Y33" s="2">
        <f>IFERROR(HLOOKUP("tier1",'VI2'!$B:$B,MATCH(LOWER(SUBSTITUTE(HLOOKUP("vehicle",[1]pl!$C:$C,pos!Y33),"-","_")),'VI2'!$A:$A,0)),)</f>
        <v>5</v>
      </c>
      <c r="Z33" s="2">
        <f>IFERROR(HLOOKUP("tier1",'VI2'!$B:$B,MATCH(LOWER(SUBSTITUTE(HLOOKUP("vehicle",[1]pl!$C:$C,pos!Z33),"-","_")),'VI2'!$A:$A,0)),)</f>
        <v>5</v>
      </c>
      <c r="AA33" s="2">
        <f>IFERROR(HLOOKUP("tier1",'VI2'!$B:$B,MATCH(LOWER(SUBSTITUTE(HLOOKUP("vehicle",[1]pl!$C:$C,pos!AA33),"-","_")),'VI2'!$A:$A,0)),)</f>
        <v>5</v>
      </c>
      <c r="AB33" s="2">
        <f>IFERROR(HLOOKUP("tier1",'VI2'!$B:$B,MATCH(LOWER(SUBSTITUTE(HLOOKUP("vehicle",[1]pl!$C:$C,pos!AB33),"-","_")),'VI2'!$A:$A,0)),)</f>
        <v>5</v>
      </c>
      <c r="AC33" s="2">
        <f>IFERROR(HLOOKUP("tier1",'VI2'!$B:$B,MATCH(LOWER(SUBSTITUTE(HLOOKUP("vehicle",[1]pl!$C:$C,pos!AC33),"-","_")),'VI2'!$A:$A,0)),)</f>
        <v>5</v>
      </c>
      <c r="AD33" s="2">
        <f>IFERROR(HLOOKUP("tier1",'VI2'!$B:$B,MATCH(LOWER(SUBSTITUTE(HLOOKUP("vehicle",[1]pl!$C:$C,pos!AD33),"-","_")),'VI2'!$A:$A,0)),)</f>
        <v>5</v>
      </c>
      <c r="AE33" s="2">
        <f>IFERROR(HLOOKUP("tier1",'VI2'!$B:$B,MATCH(LOWER(SUBSTITUTE(HLOOKUP("vehicle",[1]pl!$C:$C,pos!AE33),"-","_")),'VI2'!$A:$A,0)),)</f>
        <v>4</v>
      </c>
    </row>
    <row r="34" spans="1:31" s="2" customFormat="1" x14ac:dyDescent="0.25">
      <c r="A34" s="2">
        <f>IFERROR(HLOOKUP("tier1",'VI2'!$B:$B,MATCH(LOWER(SUBSTITUTE(HLOOKUP("vehicle",[1]pl!$C:$C,pos!A34),"-","_")),'VI2'!$A:$A,0)),)</f>
        <v>4</v>
      </c>
      <c r="B34" s="2">
        <f>IFERROR(HLOOKUP("tier1",'VI2'!$B:$B,MATCH(LOWER(SUBSTITUTE(HLOOKUP("vehicle",[1]pl!$C:$C,pos!B34),"-","_")),'VI2'!$A:$A,0)),)</f>
        <v>3</v>
      </c>
      <c r="C34" s="2">
        <f>IFERROR(HLOOKUP("tier1",'VI2'!$B:$B,MATCH(LOWER(SUBSTITUTE(HLOOKUP("vehicle",[1]pl!$C:$C,pos!C34),"-","_")),'VI2'!$A:$A,0)),)</f>
        <v>4</v>
      </c>
      <c r="D34" s="2">
        <f>IFERROR(HLOOKUP("tier1",'VI2'!$B:$B,MATCH(LOWER(SUBSTITUTE(HLOOKUP("vehicle",[1]pl!$C:$C,pos!D34),"-","_")),'VI2'!$A:$A,0)),)</f>
        <v>5</v>
      </c>
      <c r="E34" s="2">
        <f>IFERROR(HLOOKUP("tier1",'VI2'!$B:$B,MATCH(LOWER(SUBSTITUTE(HLOOKUP("vehicle",[1]pl!$C:$C,pos!E34),"-","_")),'VI2'!$A:$A,0)),)</f>
        <v>5</v>
      </c>
      <c r="F34" s="2">
        <f>IFERROR(HLOOKUP("tier1",'VI2'!$B:$B,MATCH(LOWER(SUBSTITUTE(HLOOKUP("vehicle",[1]pl!$C:$C,pos!F34),"-","_")),'VI2'!$A:$A,0)),)</f>
        <v>4</v>
      </c>
      <c r="G34" s="2">
        <f>IFERROR(HLOOKUP("tier1",'VI2'!$B:$B,MATCH(LOWER(SUBSTITUTE(HLOOKUP("vehicle",[1]pl!$C:$C,pos!G34),"-","_")),'VI2'!$A:$A,0)),)</f>
        <v>4</v>
      </c>
      <c r="H34" s="2">
        <f>IFERROR(HLOOKUP("tier1",'VI2'!$B:$B,MATCH(LOWER(SUBSTITUTE(HLOOKUP("vehicle",[1]pl!$C:$C,pos!H34),"-","_")),'VI2'!$A:$A,0)),)</f>
        <v>5</v>
      </c>
      <c r="I34" s="2">
        <f>IFERROR(HLOOKUP("tier1",'VI2'!$B:$B,MATCH(LOWER(SUBSTITUTE(HLOOKUP("vehicle",[1]pl!$C:$C,pos!I34),"-","_")),'VI2'!$A:$A,0)),)</f>
        <v>5</v>
      </c>
      <c r="J34" s="2">
        <f>IFERROR(HLOOKUP("tier1",'VI2'!$B:$B,MATCH(LOWER(SUBSTITUTE(HLOOKUP("vehicle",[1]pl!$C:$C,pos!J34),"-","_")),'VI2'!$A:$A,0)),)</f>
        <v>5</v>
      </c>
      <c r="K34" s="2">
        <f>IFERROR(HLOOKUP("tier1",'VI2'!$B:$B,MATCH(LOWER(SUBSTITUTE(HLOOKUP("vehicle",[1]pl!$C:$C,pos!K34),"-","_")),'VI2'!$A:$A,0)),)</f>
        <v>5</v>
      </c>
      <c r="L34" s="2">
        <f>IFERROR(HLOOKUP("tier1",'VI2'!$B:$B,MATCH(LOWER(SUBSTITUTE(HLOOKUP("vehicle",[1]pl!$C:$C,pos!L34),"-","_")),'VI2'!$A:$A,0)),)</f>
        <v>4</v>
      </c>
      <c r="M34" s="2">
        <f>IFERROR(HLOOKUP("tier1",'VI2'!$B:$B,MATCH(LOWER(SUBSTITUTE(HLOOKUP("vehicle",[1]pl!$C:$C,pos!M34),"-","_")),'VI2'!$A:$A,0)),)</f>
        <v>5</v>
      </c>
      <c r="N34" s="2">
        <f>IFERROR(HLOOKUP("tier1",'VI2'!$B:$B,MATCH(LOWER(SUBSTITUTE(HLOOKUP("vehicle",[1]pl!$C:$C,pos!N34),"-","_")),'VI2'!$A:$A,0)),)</f>
        <v>3</v>
      </c>
      <c r="O34" s="2">
        <f>IFERROR(HLOOKUP("tier1",'VI2'!$B:$B,MATCH(LOWER(SUBSTITUTE(HLOOKUP("vehicle",[1]pl!$C:$C,pos!O34),"-","_")),'VI2'!$A:$A,0)),)</f>
        <v>5</v>
      </c>
      <c r="Q34" s="2">
        <f>IFERROR(HLOOKUP("tier1",'VI2'!$B:$B,MATCH(LOWER(SUBSTITUTE(HLOOKUP("vehicle",[1]pl!$C:$C,pos!Q34),"-","_")),'VI2'!$A:$A,0)),)</f>
        <v>5</v>
      </c>
      <c r="R34" s="2">
        <f>IFERROR(HLOOKUP("tier1",'VI2'!$B:$B,MATCH(LOWER(SUBSTITUTE(HLOOKUP("vehicle",[1]pl!$C:$C,pos!R34),"-","_")),'VI2'!$A:$A,0)),)</f>
        <v>5</v>
      </c>
      <c r="S34" s="2">
        <f>IFERROR(HLOOKUP("tier1",'VI2'!$B:$B,MATCH(LOWER(SUBSTITUTE(HLOOKUP("vehicle",[1]pl!$C:$C,pos!S34),"-","_")),'VI2'!$A:$A,0)),)</f>
        <v>4</v>
      </c>
      <c r="T34" s="2">
        <f>IFERROR(HLOOKUP("tier1",'VI2'!$B:$B,MATCH(LOWER(SUBSTITUTE(HLOOKUP("vehicle",[1]pl!$C:$C,pos!T34),"-","_")),'VI2'!$A:$A,0)),)</f>
        <v>5</v>
      </c>
      <c r="U34" s="2">
        <f>IFERROR(HLOOKUP("tier1",'VI2'!$B:$B,MATCH(LOWER(SUBSTITUTE(HLOOKUP("vehicle",[1]pl!$C:$C,pos!U34),"-","_")),'VI2'!$A:$A,0)),)</f>
        <v>5</v>
      </c>
      <c r="V34" s="2">
        <f>IFERROR(HLOOKUP("tier1",'VI2'!$B:$B,MATCH(LOWER(SUBSTITUTE(HLOOKUP("vehicle",[1]pl!$C:$C,pos!V34),"-","_")),'VI2'!$A:$A,0)),)</f>
        <v>5</v>
      </c>
      <c r="W34" s="2">
        <f>IFERROR(HLOOKUP("tier1",'VI2'!$B:$B,MATCH(LOWER(SUBSTITUTE(HLOOKUP("vehicle",[1]pl!$C:$C,pos!W34),"-","_")),'VI2'!$A:$A,0)),)</f>
        <v>5</v>
      </c>
      <c r="X34" s="2">
        <f>IFERROR(HLOOKUP("tier1",'VI2'!$B:$B,MATCH(LOWER(SUBSTITUTE(HLOOKUP("vehicle",[1]pl!$C:$C,pos!X34),"-","_")),'VI2'!$A:$A,0)),)</f>
        <v>3</v>
      </c>
      <c r="Y34" s="2">
        <f>IFERROR(HLOOKUP("tier1",'VI2'!$B:$B,MATCH(LOWER(SUBSTITUTE(HLOOKUP("vehicle",[1]pl!$C:$C,pos!Y34),"-","_")),'VI2'!$A:$A,0)),)</f>
        <v>4</v>
      </c>
      <c r="Z34" s="2">
        <f>IFERROR(HLOOKUP("tier1",'VI2'!$B:$B,MATCH(LOWER(SUBSTITUTE(HLOOKUP("vehicle",[1]pl!$C:$C,pos!Z34),"-","_")),'VI2'!$A:$A,0)),)</f>
        <v>3</v>
      </c>
      <c r="AA34" s="2">
        <f>IFERROR(HLOOKUP("tier1",'VI2'!$B:$B,MATCH(LOWER(SUBSTITUTE(HLOOKUP("vehicle",[1]pl!$C:$C,pos!AA34),"-","_")),'VI2'!$A:$A,0)),)</f>
        <v>4</v>
      </c>
      <c r="AB34" s="2">
        <f>IFERROR(HLOOKUP("tier1",'VI2'!$B:$B,MATCH(LOWER(SUBSTITUTE(HLOOKUP("vehicle",[1]pl!$C:$C,pos!AB34),"-","_")),'VI2'!$A:$A,0)),)</f>
        <v>5</v>
      </c>
      <c r="AC34" s="2">
        <f>IFERROR(HLOOKUP("tier1",'VI2'!$B:$B,MATCH(LOWER(SUBSTITUTE(HLOOKUP("vehicle",[1]pl!$C:$C,pos!AC34),"-","_")),'VI2'!$A:$A,0)),)</f>
        <v>5</v>
      </c>
      <c r="AD34" s="2">
        <f>IFERROR(HLOOKUP("tier1",'VI2'!$B:$B,MATCH(LOWER(SUBSTITUTE(HLOOKUP("vehicle",[1]pl!$C:$C,pos!AD34),"-","_")),'VI2'!$A:$A,0)),)</f>
        <v>3</v>
      </c>
      <c r="AE34" s="2">
        <f>IFERROR(HLOOKUP("tier1",'VI2'!$B:$B,MATCH(LOWER(SUBSTITUTE(HLOOKUP("vehicle",[1]pl!$C:$C,pos!AE34),"-","_")),'VI2'!$A:$A,0)),)</f>
        <v>5</v>
      </c>
    </row>
    <row r="35" spans="1:31" s="2" customFormat="1" x14ac:dyDescent="0.25">
      <c r="A35" s="2">
        <f>IFERROR(HLOOKUP("tier1",'VI2'!$B:$B,MATCH(LOWER(SUBSTITUTE(HLOOKUP("vehicle",[1]pl!$C:$C,pos!A35),"-","_")),'VI2'!$A:$A,0)),)</f>
        <v>4</v>
      </c>
      <c r="B35" s="2">
        <f>IFERROR(HLOOKUP("tier1",'VI2'!$B:$B,MATCH(LOWER(SUBSTITUTE(HLOOKUP("vehicle",[1]pl!$C:$C,pos!B35),"-","_")),'VI2'!$A:$A,0)),)</f>
        <v>4</v>
      </c>
      <c r="C35" s="2">
        <f>IFERROR(HLOOKUP("tier1",'VI2'!$B:$B,MATCH(LOWER(SUBSTITUTE(HLOOKUP("vehicle",[1]pl!$C:$C,pos!C35),"-","_")),'VI2'!$A:$A,0)),)</f>
        <v>5</v>
      </c>
      <c r="D35" s="2">
        <f>IFERROR(HLOOKUP("tier1",'VI2'!$B:$B,MATCH(LOWER(SUBSTITUTE(HLOOKUP("vehicle",[1]pl!$C:$C,pos!D35),"-","_")),'VI2'!$A:$A,0)),)</f>
        <v>6</v>
      </c>
      <c r="E35" s="2">
        <f>IFERROR(HLOOKUP("tier1",'VI2'!$B:$B,MATCH(LOWER(SUBSTITUTE(HLOOKUP("vehicle",[1]pl!$C:$C,pos!E35),"-","_")),'VI2'!$A:$A,0)),)</f>
        <v>6</v>
      </c>
      <c r="F35" s="2">
        <f>IFERROR(HLOOKUP("tier1",'VI2'!$B:$B,MATCH(LOWER(SUBSTITUTE(HLOOKUP("vehicle",[1]pl!$C:$C,pos!F35),"-","_")),'VI2'!$A:$A,0)),)</f>
        <v>5</v>
      </c>
      <c r="G35" s="2">
        <f>IFERROR(HLOOKUP("tier1",'VI2'!$B:$B,MATCH(LOWER(SUBSTITUTE(HLOOKUP("vehicle",[1]pl!$C:$C,pos!G35),"-","_")),'VI2'!$A:$A,0)),)</f>
        <v>4</v>
      </c>
      <c r="H35" s="2">
        <f>IFERROR(HLOOKUP("tier1",'VI2'!$B:$B,MATCH(LOWER(SUBSTITUTE(HLOOKUP("vehicle",[1]pl!$C:$C,pos!H35),"-","_")),'VI2'!$A:$A,0)),)</f>
        <v>4</v>
      </c>
      <c r="I35" s="2">
        <f>IFERROR(HLOOKUP("tier1",'VI2'!$B:$B,MATCH(LOWER(SUBSTITUTE(HLOOKUP("vehicle",[1]pl!$C:$C,pos!I35),"-","_")),'VI2'!$A:$A,0)),)</f>
        <v>5</v>
      </c>
      <c r="J35" s="2">
        <f>IFERROR(HLOOKUP("tier1",'VI2'!$B:$B,MATCH(LOWER(SUBSTITUTE(HLOOKUP("vehicle",[1]pl!$C:$C,pos!J35),"-","_")),'VI2'!$A:$A,0)),)</f>
        <v>6</v>
      </c>
      <c r="K35" s="2">
        <f>IFERROR(HLOOKUP("tier1",'VI2'!$B:$B,MATCH(LOWER(SUBSTITUTE(HLOOKUP("vehicle",[1]pl!$C:$C,pos!K35),"-","_")),'VI2'!$A:$A,0)),)</f>
        <v>4</v>
      </c>
      <c r="L35" s="2">
        <f>IFERROR(HLOOKUP("tier1",'VI2'!$B:$B,MATCH(LOWER(SUBSTITUTE(HLOOKUP("vehicle",[1]pl!$C:$C,pos!L35),"-","_")),'VI2'!$A:$A,0)),)</f>
        <v>6</v>
      </c>
      <c r="M35" s="2">
        <f>IFERROR(HLOOKUP("tier1",'VI2'!$B:$B,MATCH(LOWER(SUBSTITUTE(HLOOKUP("vehicle",[1]pl!$C:$C,pos!M35),"-","_")),'VI2'!$A:$A,0)),)</f>
        <v>6</v>
      </c>
      <c r="N35" s="2">
        <f>IFERROR(HLOOKUP("tier1",'VI2'!$B:$B,MATCH(LOWER(SUBSTITUTE(HLOOKUP("vehicle",[1]pl!$C:$C,pos!N35),"-","_")),'VI2'!$A:$A,0)),)</f>
        <v>5</v>
      </c>
      <c r="O35" s="2">
        <f>IFERROR(HLOOKUP("tier1",'VI2'!$B:$B,MATCH(LOWER(SUBSTITUTE(HLOOKUP("vehicle",[1]pl!$C:$C,pos!O35),"-","_")),'VI2'!$A:$A,0)),)</f>
        <v>5</v>
      </c>
      <c r="Q35" s="2">
        <f>IFERROR(HLOOKUP("tier1",'VI2'!$B:$B,MATCH(LOWER(SUBSTITUTE(HLOOKUP("vehicle",[1]pl!$C:$C,pos!Q35),"-","_")),'VI2'!$A:$A,0)),)</f>
        <v>4</v>
      </c>
      <c r="R35" s="2">
        <f>IFERROR(HLOOKUP("tier1",'VI2'!$B:$B,MATCH(LOWER(SUBSTITUTE(HLOOKUP("vehicle",[1]pl!$C:$C,pos!R35),"-","_")),'VI2'!$A:$A,0)),)</f>
        <v>6</v>
      </c>
      <c r="S35" s="2">
        <f>IFERROR(HLOOKUP("tier1",'VI2'!$B:$B,MATCH(LOWER(SUBSTITUTE(HLOOKUP("vehicle",[1]pl!$C:$C,pos!S35),"-","_")),'VI2'!$A:$A,0)),)</f>
        <v>5</v>
      </c>
      <c r="T35" s="2">
        <f>IFERROR(HLOOKUP("tier1",'VI2'!$B:$B,MATCH(LOWER(SUBSTITUTE(HLOOKUP("vehicle",[1]pl!$C:$C,pos!T35),"-","_")),'VI2'!$A:$A,0)),)</f>
        <v>6</v>
      </c>
      <c r="U35" s="2">
        <f>IFERROR(HLOOKUP("tier1",'VI2'!$B:$B,MATCH(LOWER(SUBSTITUTE(HLOOKUP("vehicle",[1]pl!$C:$C,pos!U35),"-","_")),'VI2'!$A:$A,0)),)</f>
        <v>4</v>
      </c>
      <c r="V35" s="2">
        <f>IFERROR(HLOOKUP("tier1",'VI2'!$B:$B,MATCH(LOWER(SUBSTITUTE(HLOOKUP("vehicle",[1]pl!$C:$C,pos!V35),"-","_")),'VI2'!$A:$A,0)),)</f>
        <v>5</v>
      </c>
      <c r="W35" s="2">
        <f>IFERROR(HLOOKUP("tier1",'VI2'!$B:$B,MATCH(LOWER(SUBSTITUTE(HLOOKUP("vehicle",[1]pl!$C:$C,pos!W35),"-","_")),'VI2'!$A:$A,0)),)</f>
        <v>5</v>
      </c>
      <c r="X35" s="2">
        <f>IFERROR(HLOOKUP("tier1",'VI2'!$B:$B,MATCH(LOWER(SUBSTITUTE(HLOOKUP("vehicle",[1]pl!$C:$C,pos!X35),"-","_")),'VI2'!$A:$A,0)),)</f>
        <v>4</v>
      </c>
      <c r="Y35" s="2">
        <f>IFERROR(HLOOKUP("tier1",'VI2'!$B:$B,MATCH(LOWER(SUBSTITUTE(HLOOKUP("vehicle",[1]pl!$C:$C,pos!Y35),"-","_")),'VI2'!$A:$A,0)),)</f>
        <v>5</v>
      </c>
      <c r="Z35" s="2">
        <f>IFERROR(HLOOKUP("tier1",'VI2'!$B:$B,MATCH(LOWER(SUBSTITUTE(HLOOKUP("vehicle",[1]pl!$C:$C,pos!Z35),"-","_")),'VI2'!$A:$A,0)),)</f>
        <v>5</v>
      </c>
      <c r="AA35" s="2">
        <f>IFERROR(HLOOKUP("tier1",'VI2'!$B:$B,MATCH(LOWER(SUBSTITUTE(HLOOKUP("vehicle",[1]pl!$C:$C,pos!AA35),"-","_")),'VI2'!$A:$A,0)),)</f>
        <v>6</v>
      </c>
      <c r="AB35" s="2">
        <f>IFERROR(HLOOKUP("tier1",'VI2'!$B:$B,MATCH(LOWER(SUBSTITUTE(HLOOKUP("vehicle",[1]pl!$C:$C,pos!AB35),"-","_")),'VI2'!$A:$A,0)),)</f>
        <v>6</v>
      </c>
      <c r="AC35" s="2">
        <f>IFERROR(HLOOKUP("tier1",'VI2'!$B:$B,MATCH(LOWER(SUBSTITUTE(HLOOKUP("vehicle",[1]pl!$C:$C,pos!AC35),"-","_")),'VI2'!$A:$A,0)),)</f>
        <v>4</v>
      </c>
      <c r="AD35" s="2">
        <f>IFERROR(HLOOKUP("tier1",'VI2'!$B:$B,MATCH(LOWER(SUBSTITUTE(HLOOKUP("vehicle",[1]pl!$C:$C,pos!AD35),"-","_")),'VI2'!$A:$A,0)),)</f>
        <v>6</v>
      </c>
      <c r="AE35" s="2">
        <f>IFERROR(HLOOKUP("tier1",'VI2'!$B:$B,MATCH(LOWER(SUBSTITUTE(HLOOKUP("vehicle",[1]pl!$C:$C,pos!AE35),"-","_")),'VI2'!$A:$A,0)),)</f>
        <v>5</v>
      </c>
    </row>
    <row r="36" spans="1:31" s="2" customFormat="1" x14ac:dyDescent="0.25">
      <c r="A36" s="2">
        <f>IFERROR(HLOOKUP("tier1",'VI2'!$B:$B,MATCH(LOWER(SUBSTITUTE(HLOOKUP("vehicle",[1]pl!$C:$C,pos!A36),"-","_")),'VI2'!$A:$A,0)),)</f>
        <v>4</v>
      </c>
      <c r="B36" s="2">
        <f>IFERROR(HLOOKUP("tier1",'VI2'!$B:$B,MATCH(LOWER(SUBSTITUTE(HLOOKUP("vehicle",[1]pl!$C:$C,pos!B36),"-","_")),'VI2'!$A:$A,0)),)</f>
        <v>3</v>
      </c>
      <c r="C36" s="2">
        <f>IFERROR(HLOOKUP("tier1",'VI2'!$B:$B,MATCH(LOWER(SUBSTITUTE(HLOOKUP("vehicle",[1]pl!$C:$C,pos!C36),"-","_")),'VI2'!$A:$A,0)),)</f>
        <v>4</v>
      </c>
      <c r="D36" s="2">
        <f>IFERROR(HLOOKUP("tier1",'VI2'!$B:$B,MATCH(LOWER(SUBSTITUTE(HLOOKUP("vehicle",[1]pl!$C:$C,pos!D36),"-","_")),'VI2'!$A:$A,0)),)</f>
        <v>3</v>
      </c>
      <c r="E36" s="2">
        <f>IFERROR(HLOOKUP("tier1",'VI2'!$B:$B,MATCH(LOWER(SUBSTITUTE(HLOOKUP("vehicle",[1]pl!$C:$C,pos!E36),"-","_")),'VI2'!$A:$A,0)),)</f>
        <v>4</v>
      </c>
      <c r="F36" s="2">
        <f>IFERROR(HLOOKUP("tier1",'VI2'!$B:$B,MATCH(LOWER(SUBSTITUTE(HLOOKUP("vehicle",[1]pl!$C:$C,pos!F36),"-","_")),'VI2'!$A:$A,0)),)</f>
        <v>3</v>
      </c>
      <c r="G36" s="2">
        <f>IFERROR(HLOOKUP("tier1",'VI2'!$B:$B,MATCH(LOWER(SUBSTITUTE(HLOOKUP("vehicle",[1]pl!$C:$C,pos!G36),"-","_")),'VI2'!$A:$A,0)),)</f>
        <v>4</v>
      </c>
      <c r="H36" s="2">
        <f>IFERROR(HLOOKUP("tier1",'VI2'!$B:$B,MATCH(LOWER(SUBSTITUTE(HLOOKUP("vehicle",[1]pl!$C:$C,pos!H36),"-","_")),'VI2'!$A:$A,0)),)</f>
        <v>3</v>
      </c>
      <c r="I36" s="2">
        <f>IFERROR(HLOOKUP("tier1",'VI2'!$B:$B,MATCH(LOWER(SUBSTITUTE(HLOOKUP("vehicle",[1]pl!$C:$C,pos!I36),"-","_")),'VI2'!$A:$A,0)),)</f>
        <v>4</v>
      </c>
      <c r="J36" s="2">
        <f>IFERROR(HLOOKUP("tier1",'VI2'!$B:$B,MATCH(LOWER(SUBSTITUTE(HLOOKUP("vehicle",[1]pl!$C:$C,pos!J36),"-","_")),'VI2'!$A:$A,0)),)</f>
        <v>3</v>
      </c>
      <c r="K36" s="2">
        <f>IFERROR(HLOOKUP("tier1",'VI2'!$B:$B,MATCH(LOWER(SUBSTITUTE(HLOOKUP("vehicle",[1]pl!$C:$C,pos!K36),"-","_")),'VI2'!$A:$A,0)),)</f>
        <v>3</v>
      </c>
      <c r="L36" s="2">
        <f>IFERROR(HLOOKUP("tier1",'VI2'!$B:$B,MATCH(LOWER(SUBSTITUTE(HLOOKUP("vehicle",[1]pl!$C:$C,pos!L36),"-","_")),'VI2'!$A:$A,0)),)</f>
        <v>4</v>
      </c>
      <c r="M36" s="2">
        <f>IFERROR(HLOOKUP("tier1",'VI2'!$B:$B,MATCH(LOWER(SUBSTITUTE(HLOOKUP("vehicle",[1]pl!$C:$C,pos!M36),"-","_")),'VI2'!$A:$A,0)),)</f>
        <v>4</v>
      </c>
      <c r="N36" s="2">
        <f>IFERROR(HLOOKUP("tier1",'VI2'!$B:$B,MATCH(LOWER(SUBSTITUTE(HLOOKUP("vehicle",[1]pl!$C:$C,pos!N36),"-","_")),'VI2'!$A:$A,0)),)</f>
        <v>4</v>
      </c>
      <c r="O36" s="2">
        <f>IFERROR(HLOOKUP("tier1",'VI2'!$B:$B,MATCH(LOWER(SUBSTITUTE(HLOOKUP("vehicle",[1]pl!$C:$C,pos!O36),"-","_")),'VI2'!$A:$A,0)),)</f>
        <v>3</v>
      </c>
      <c r="Q36" s="2">
        <f>IFERROR(HLOOKUP("tier1",'VI2'!$B:$B,MATCH(LOWER(SUBSTITUTE(HLOOKUP("vehicle",[1]pl!$C:$C,pos!Q36),"-","_")),'VI2'!$A:$A,0)),)</f>
        <v>4</v>
      </c>
      <c r="R36" s="2">
        <f>IFERROR(HLOOKUP("tier1",'VI2'!$B:$B,MATCH(LOWER(SUBSTITUTE(HLOOKUP("vehicle",[1]pl!$C:$C,pos!R36),"-","_")),'VI2'!$A:$A,0)),)</f>
        <v>3</v>
      </c>
      <c r="S36" s="2">
        <f>IFERROR(HLOOKUP("tier1",'VI2'!$B:$B,MATCH(LOWER(SUBSTITUTE(HLOOKUP("vehicle",[1]pl!$C:$C,pos!S36),"-","_")),'VI2'!$A:$A,0)),)</f>
        <v>4</v>
      </c>
      <c r="T36" s="2">
        <f>IFERROR(HLOOKUP("tier1",'VI2'!$B:$B,MATCH(LOWER(SUBSTITUTE(HLOOKUP("vehicle",[1]pl!$C:$C,pos!T36),"-","_")),'VI2'!$A:$A,0)),)</f>
        <v>4</v>
      </c>
      <c r="U36" s="2">
        <f>IFERROR(HLOOKUP("tier1",'VI2'!$B:$B,MATCH(LOWER(SUBSTITUTE(HLOOKUP("vehicle",[1]pl!$C:$C,pos!U36),"-","_")),'VI2'!$A:$A,0)),)</f>
        <v>4</v>
      </c>
      <c r="V36" s="2">
        <f>IFERROR(HLOOKUP("tier1",'VI2'!$B:$B,MATCH(LOWER(SUBSTITUTE(HLOOKUP("vehicle",[1]pl!$C:$C,pos!V36),"-","_")),'VI2'!$A:$A,0)),)</f>
        <v>3</v>
      </c>
      <c r="W36" s="2">
        <f>IFERROR(HLOOKUP("tier1",'VI2'!$B:$B,MATCH(LOWER(SUBSTITUTE(HLOOKUP("vehicle",[1]pl!$C:$C,pos!W36),"-","_")),'VI2'!$A:$A,0)),)</f>
        <v>4</v>
      </c>
      <c r="X36" s="2">
        <f>IFERROR(HLOOKUP("tier1",'VI2'!$B:$B,MATCH(LOWER(SUBSTITUTE(HLOOKUP("vehicle",[1]pl!$C:$C,pos!X36),"-","_")),'VI2'!$A:$A,0)),)</f>
        <v>3</v>
      </c>
      <c r="Y36" s="2">
        <f>IFERROR(HLOOKUP("tier1",'VI2'!$B:$B,MATCH(LOWER(SUBSTITUTE(HLOOKUP("vehicle",[1]pl!$C:$C,pos!Y36),"-","_")),'VI2'!$A:$A,0)),)</f>
        <v>3</v>
      </c>
      <c r="Z36" s="2">
        <f>IFERROR(HLOOKUP("tier1",'VI2'!$B:$B,MATCH(LOWER(SUBSTITUTE(HLOOKUP("vehicle",[1]pl!$C:$C,pos!Z36),"-","_")),'VI2'!$A:$A,0)),)</f>
        <v>3</v>
      </c>
      <c r="AA36" s="2">
        <f>IFERROR(HLOOKUP("tier1",'VI2'!$B:$B,MATCH(LOWER(SUBSTITUTE(HLOOKUP("vehicle",[1]pl!$C:$C,pos!AA36),"-","_")),'VI2'!$A:$A,0)),)</f>
        <v>4</v>
      </c>
      <c r="AB36" s="2">
        <f>IFERROR(HLOOKUP("tier1",'VI2'!$B:$B,MATCH(LOWER(SUBSTITUTE(HLOOKUP("vehicle",[1]pl!$C:$C,pos!AB36),"-","_")),'VI2'!$A:$A,0)),)</f>
        <v>4</v>
      </c>
      <c r="AC36" s="2">
        <f>IFERROR(HLOOKUP("tier1",'VI2'!$B:$B,MATCH(LOWER(SUBSTITUTE(HLOOKUP("vehicle",[1]pl!$C:$C,pos!AC36),"-","_")),'VI2'!$A:$A,0)),)</f>
        <v>3</v>
      </c>
      <c r="AD36" s="2">
        <f>IFERROR(HLOOKUP("tier1",'VI2'!$B:$B,MATCH(LOWER(SUBSTITUTE(HLOOKUP("vehicle",[1]pl!$C:$C,pos!AD36),"-","_")),'VI2'!$A:$A,0)),)</f>
        <v>4</v>
      </c>
      <c r="AE36" s="2">
        <f>IFERROR(HLOOKUP("tier1",'VI2'!$B:$B,MATCH(LOWER(SUBSTITUTE(HLOOKUP("vehicle",[1]pl!$C:$C,pos!AE36),"-","_")),'VI2'!$A:$A,0)),)</f>
        <v>3</v>
      </c>
    </row>
    <row r="37" spans="1:31" s="2" customFormat="1" x14ac:dyDescent="0.25">
      <c r="A37" s="2">
        <f>IFERROR(HLOOKUP("tier1",'VI2'!$B:$B,MATCH(LOWER(SUBSTITUTE(HLOOKUP("vehicle",[1]pl!$C:$C,pos!A37),"-","_")),'VI2'!$A:$A,0)),)</f>
        <v>6</v>
      </c>
      <c r="B37" s="2">
        <f>IFERROR(HLOOKUP("tier1",'VI2'!$B:$B,MATCH(LOWER(SUBSTITUTE(HLOOKUP("vehicle",[1]pl!$C:$C,pos!B37),"-","_")),'VI2'!$A:$A,0)),)</f>
        <v>5</v>
      </c>
      <c r="C37" s="2">
        <f>IFERROR(HLOOKUP("tier1",'VI2'!$B:$B,MATCH(LOWER(SUBSTITUTE(HLOOKUP("vehicle",[1]pl!$C:$C,pos!C37),"-","_")),'VI2'!$A:$A,0)),)</f>
        <v>6</v>
      </c>
      <c r="D37" s="2">
        <f>IFERROR(HLOOKUP("tier1",'VI2'!$B:$B,MATCH(LOWER(SUBSTITUTE(HLOOKUP("vehicle",[1]pl!$C:$C,pos!D37),"-","_")),'VI2'!$A:$A,0)),)</f>
        <v>5</v>
      </c>
      <c r="E37" s="2">
        <f>IFERROR(HLOOKUP("tier1",'VI2'!$B:$B,MATCH(LOWER(SUBSTITUTE(HLOOKUP("vehicle",[1]pl!$C:$C,pos!E37),"-","_")),'VI2'!$A:$A,0)),)</f>
        <v>4</v>
      </c>
      <c r="F37" s="2">
        <f>IFERROR(HLOOKUP("tier1",'VI2'!$B:$B,MATCH(LOWER(SUBSTITUTE(HLOOKUP("vehicle",[1]pl!$C:$C,pos!F37),"-","_")),'VI2'!$A:$A,0)),)</f>
        <v>5</v>
      </c>
      <c r="G37" s="2">
        <f>IFERROR(HLOOKUP("tier1",'VI2'!$B:$B,MATCH(LOWER(SUBSTITUTE(HLOOKUP("vehicle",[1]pl!$C:$C,pos!G37),"-","_")),'VI2'!$A:$A,0)),)</f>
        <v>4</v>
      </c>
      <c r="H37" s="2">
        <f>IFERROR(HLOOKUP("tier1",'VI2'!$B:$B,MATCH(LOWER(SUBSTITUTE(HLOOKUP("vehicle",[1]pl!$C:$C,pos!H37),"-","_")),'VI2'!$A:$A,0)),)</f>
        <v>6</v>
      </c>
      <c r="I37" s="2">
        <f>IFERROR(HLOOKUP("tier1",'VI2'!$B:$B,MATCH(LOWER(SUBSTITUTE(HLOOKUP("vehicle",[1]pl!$C:$C,pos!I37),"-","_")),'VI2'!$A:$A,0)),)</f>
        <v>5</v>
      </c>
      <c r="J37" s="2">
        <f>IFERROR(HLOOKUP("tier1",'VI2'!$B:$B,MATCH(LOWER(SUBSTITUTE(HLOOKUP("vehicle",[1]pl!$C:$C,pos!J37),"-","_")),'VI2'!$A:$A,0)),)</f>
        <v>6</v>
      </c>
      <c r="K37" s="2">
        <f>IFERROR(HLOOKUP("tier1",'VI2'!$B:$B,MATCH(LOWER(SUBSTITUTE(HLOOKUP("vehicle",[1]pl!$C:$C,pos!K37),"-","_")),'VI2'!$A:$A,0)),)</f>
        <v>6</v>
      </c>
      <c r="L37" s="2">
        <f>IFERROR(HLOOKUP("tier1",'VI2'!$B:$B,MATCH(LOWER(SUBSTITUTE(HLOOKUP("vehicle",[1]pl!$C:$C,pos!L37),"-","_")),'VI2'!$A:$A,0)),)</f>
        <v>5</v>
      </c>
      <c r="M37" s="2">
        <f>IFERROR(HLOOKUP("tier1",'VI2'!$B:$B,MATCH(LOWER(SUBSTITUTE(HLOOKUP("vehicle",[1]pl!$C:$C,pos!M37),"-","_")),'VI2'!$A:$A,0)),)</f>
        <v>6</v>
      </c>
      <c r="N37" s="2">
        <f>IFERROR(HLOOKUP("tier1",'VI2'!$B:$B,MATCH(LOWER(SUBSTITUTE(HLOOKUP("vehicle",[1]pl!$C:$C,pos!N37),"-","_")),'VI2'!$A:$A,0)),)</f>
        <v>4</v>
      </c>
      <c r="O37" s="2">
        <f>IFERROR(HLOOKUP("tier1",'VI2'!$B:$B,MATCH(LOWER(SUBSTITUTE(HLOOKUP("vehicle",[1]pl!$C:$C,pos!O37),"-","_")),'VI2'!$A:$A,0)),)</f>
        <v>6</v>
      </c>
      <c r="Q37" s="2">
        <f>IFERROR(HLOOKUP("tier1",'VI2'!$B:$B,MATCH(LOWER(SUBSTITUTE(HLOOKUP("vehicle",[1]pl!$C:$C,pos!Q37),"-","_")),'VI2'!$A:$A,0)),)</f>
        <v>6</v>
      </c>
      <c r="R37" s="2">
        <f>IFERROR(HLOOKUP("tier1",'VI2'!$B:$B,MATCH(LOWER(SUBSTITUTE(HLOOKUP("vehicle",[1]pl!$C:$C,pos!R37),"-","_")),'VI2'!$A:$A,0)),)</f>
        <v>5</v>
      </c>
      <c r="S37" s="2">
        <f>IFERROR(HLOOKUP("tier1",'VI2'!$B:$B,MATCH(LOWER(SUBSTITUTE(HLOOKUP("vehicle",[1]pl!$C:$C,pos!S37),"-","_")),'VI2'!$A:$A,0)),)</f>
        <v>4</v>
      </c>
      <c r="T37" s="2">
        <f>IFERROR(HLOOKUP("tier1",'VI2'!$B:$B,MATCH(LOWER(SUBSTITUTE(HLOOKUP("vehicle",[1]pl!$C:$C,pos!T37),"-","_")),'VI2'!$A:$A,0)),)</f>
        <v>6</v>
      </c>
      <c r="U37" s="2">
        <f>IFERROR(HLOOKUP("tier1",'VI2'!$B:$B,MATCH(LOWER(SUBSTITUTE(HLOOKUP("vehicle",[1]pl!$C:$C,pos!U37),"-","_")),'VI2'!$A:$A,0)),)</f>
        <v>4</v>
      </c>
      <c r="V37" s="2">
        <f>IFERROR(HLOOKUP("tier1",'VI2'!$B:$B,MATCH(LOWER(SUBSTITUTE(HLOOKUP("vehicle",[1]pl!$C:$C,pos!V37),"-","_")),'VI2'!$A:$A,0)),)</f>
        <v>5</v>
      </c>
      <c r="W37" s="2">
        <f>IFERROR(HLOOKUP("tier1",'VI2'!$B:$B,MATCH(LOWER(SUBSTITUTE(HLOOKUP("vehicle",[1]pl!$C:$C,pos!W37),"-","_")),'VI2'!$A:$A,0)),)</f>
        <v>5</v>
      </c>
      <c r="X37" s="2">
        <f>IFERROR(HLOOKUP("tier1",'VI2'!$B:$B,MATCH(LOWER(SUBSTITUTE(HLOOKUP("vehicle",[1]pl!$C:$C,pos!X37),"-","_")),'VI2'!$A:$A,0)),)</f>
        <v>6</v>
      </c>
      <c r="Y37" s="2">
        <f>IFERROR(HLOOKUP("tier1",'VI2'!$B:$B,MATCH(LOWER(SUBSTITUTE(HLOOKUP("vehicle",[1]pl!$C:$C,pos!Y37),"-","_")),'VI2'!$A:$A,0)),)</f>
        <v>5</v>
      </c>
      <c r="Z37" s="2">
        <f>IFERROR(HLOOKUP("tier1",'VI2'!$B:$B,MATCH(LOWER(SUBSTITUTE(HLOOKUP("vehicle",[1]pl!$C:$C,pos!Z37),"-","_")),'VI2'!$A:$A,0)),)</f>
        <v>6</v>
      </c>
      <c r="AA37" s="2">
        <f>IFERROR(HLOOKUP("tier1",'VI2'!$B:$B,MATCH(LOWER(SUBSTITUTE(HLOOKUP("vehicle",[1]pl!$C:$C,pos!AA37),"-","_")),'VI2'!$A:$A,0)),)</f>
        <v>6</v>
      </c>
      <c r="AB37" s="2">
        <f>IFERROR(HLOOKUP("tier1",'VI2'!$B:$B,MATCH(LOWER(SUBSTITUTE(HLOOKUP("vehicle",[1]pl!$C:$C,pos!AB37),"-","_")),'VI2'!$A:$A,0)),)</f>
        <v>5</v>
      </c>
      <c r="AC37" s="2">
        <f>IFERROR(HLOOKUP("tier1",'VI2'!$B:$B,MATCH(LOWER(SUBSTITUTE(HLOOKUP("vehicle",[1]pl!$C:$C,pos!AC37),"-","_")),'VI2'!$A:$A,0)),)</f>
        <v>4</v>
      </c>
      <c r="AD37" s="2">
        <f>IFERROR(HLOOKUP("tier1",'VI2'!$B:$B,MATCH(LOWER(SUBSTITUTE(HLOOKUP("vehicle",[1]pl!$C:$C,pos!AD37),"-","_")),'VI2'!$A:$A,0)),)</f>
        <v>6</v>
      </c>
      <c r="AE37" s="2">
        <f>IFERROR(HLOOKUP("tier1",'VI2'!$B:$B,MATCH(LOWER(SUBSTITUTE(HLOOKUP("vehicle",[1]pl!$C:$C,pos!AE37),"-","_")),'VI2'!$A:$A,0)),)</f>
        <v>6</v>
      </c>
    </row>
    <row r="38" spans="1:31" s="2" customFormat="1" x14ac:dyDescent="0.25">
      <c r="A38" s="2">
        <f>IFERROR(HLOOKUP("tier1",'VI2'!$B:$B,MATCH(LOWER(SUBSTITUTE(HLOOKUP("vehicle",[1]pl!$C:$C,pos!A38),"-","_")),'VI2'!$A:$A,0)),)</f>
        <v>4</v>
      </c>
      <c r="B38" s="2">
        <f>IFERROR(HLOOKUP("tier1",'VI2'!$B:$B,MATCH(LOWER(SUBSTITUTE(HLOOKUP("vehicle",[1]pl!$C:$C,pos!B38),"-","_")),'VI2'!$A:$A,0)),)</f>
        <v>4</v>
      </c>
      <c r="C38" s="2">
        <f>IFERROR(HLOOKUP("tier1",'VI2'!$B:$B,MATCH(LOWER(SUBSTITUTE(HLOOKUP("vehicle",[1]pl!$C:$C,pos!C38),"-","_")),'VI2'!$A:$A,0)),)</f>
        <v>5</v>
      </c>
      <c r="D38" s="2">
        <f>IFERROR(HLOOKUP("tier1",'VI2'!$B:$B,MATCH(LOWER(SUBSTITUTE(HLOOKUP("vehicle",[1]pl!$C:$C,pos!D38),"-","_")),'VI2'!$A:$A,0)),)</f>
        <v>3</v>
      </c>
      <c r="E38" s="2">
        <f>IFERROR(HLOOKUP("tier1",'VI2'!$B:$B,MATCH(LOWER(SUBSTITUTE(HLOOKUP("vehicle",[1]pl!$C:$C,pos!E38),"-","_")),'VI2'!$A:$A,0)),)</f>
        <v>3</v>
      </c>
      <c r="F38" s="2">
        <f>IFERROR(HLOOKUP("tier1",'VI2'!$B:$B,MATCH(LOWER(SUBSTITUTE(HLOOKUP("vehicle",[1]pl!$C:$C,pos!F38),"-","_")),'VI2'!$A:$A,0)),)</f>
        <v>4</v>
      </c>
      <c r="G38" s="2">
        <f>IFERROR(HLOOKUP("tier1",'VI2'!$B:$B,MATCH(LOWER(SUBSTITUTE(HLOOKUP("vehicle",[1]pl!$C:$C,pos!G38),"-","_")),'VI2'!$A:$A,0)),)</f>
        <v>5</v>
      </c>
      <c r="H38" s="2">
        <f>IFERROR(HLOOKUP("tier1",'VI2'!$B:$B,MATCH(LOWER(SUBSTITUTE(HLOOKUP("vehicle",[1]pl!$C:$C,pos!H38),"-","_")),'VI2'!$A:$A,0)),)</f>
        <v>5</v>
      </c>
      <c r="I38" s="2">
        <f>IFERROR(HLOOKUP("tier1",'VI2'!$B:$B,MATCH(LOWER(SUBSTITUTE(HLOOKUP("vehicle",[1]pl!$C:$C,pos!I38),"-","_")),'VI2'!$A:$A,0)),)</f>
        <v>5</v>
      </c>
      <c r="J38" s="2">
        <f>IFERROR(HLOOKUP("tier1",'VI2'!$B:$B,MATCH(LOWER(SUBSTITUTE(HLOOKUP("vehicle",[1]pl!$C:$C,pos!J38),"-","_")),'VI2'!$A:$A,0)),)</f>
        <v>5</v>
      </c>
      <c r="K38" s="2">
        <f>IFERROR(HLOOKUP("tier1",'VI2'!$B:$B,MATCH(LOWER(SUBSTITUTE(HLOOKUP("vehicle",[1]pl!$C:$C,pos!K38),"-","_")),'VI2'!$A:$A,0)),)</f>
        <v>5</v>
      </c>
      <c r="L38" s="2">
        <f>IFERROR(HLOOKUP("tier1",'VI2'!$B:$B,MATCH(LOWER(SUBSTITUTE(HLOOKUP("vehicle",[1]pl!$C:$C,pos!L38),"-","_")),'VI2'!$A:$A,0)),)</f>
        <v>5</v>
      </c>
      <c r="M38" s="2">
        <f>IFERROR(HLOOKUP("tier1",'VI2'!$B:$B,MATCH(LOWER(SUBSTITUTE(HLOOKUP("vehicle",[1]pl!$C:$C,pos!M38),"-","_")),'VI2'!$A:$A,0)),)</f>
        <v>5</v>
      </c>
      <c r="N38" s="2">
        <f>IFERROR(HLOOKUP("tier1",'VI2'!$B:$B,MATCH(LOWER(SUBSTITUTE(HLOOKUP("vehicle",[1]pl!$C:$C,pos!N38),"-","_")),'VI2'!$A:$A,0)),)</f>
        <v>5</v>
      </c>
      <c r="O38" s="2">
        <f>IFERROR(HLOOKUP("tier1",'VI2'!$B:$B,MATCH(LOWER(SUBSTITUTE(HLOOKUP("vehicle",[1]pl!$C:$C,pos!O38),"-","_")),'VI2'!$A:$A,0)),)</f>
        <v>3</v>
      </c>
      <c r="Q38" s="2">
        <f>IFERROR(HLOOKUP("tier1",'VI2'!$B:$B,MATCH(LOWER(SUBSTITUTE(HLOOKUP("vehicle",[1]pl!$C:$C,pos!Q38),"-","_")),'VI2'!$A:$A,0)),)</f>
        <v>5</v>
      </c>
      <c r="R38" s="2">
        <f>IFERROR(HLOOKUP("tier1",'VI2'!$B:$B,MATCH(LOWER(SUBSTITUTE(HLOOKUP("vehicle",[1]pl!$C:$C,pos!R38),"-","_")),'VI2'!$A:$A,0)),)</f>
        <v>4</v>
      </c>
      <c r="S38" s="2">
        <f>IFERROR(HLOOKUP("tier1",'VI2'!$B:$B,MATCH(LOWER(SUBSTITUTE(HLOOKUP("vehicle",[1]pl!$C:$C,pos!S38),"-","_")),'VI2'!$A:$A,0)),)</f>
        <v>4</v>
      </c>
      <c r="T38" s="2">
        <f>IFERROR(HLOOKUP("tier1",'VI2'!$B:$B,MATCH(LOWER(SUBSTITUTE(HLOOKUP("vehicle",[1]pl!$C:$C,pos!T38),"-","_")),'VI2'!$A:$A,0)),)</f>
        <v>5</v>
      </c>
      <c r="U38" s="2">
        <f>IFERROR(HLOOKUP("tier1",'VI2'!$B:$B,MATCH(LOWER(SUBSTITUTE(HLOOKUP("vehicle",[1]pl!$C:$C,pos!U38),"-","_")),'VI2'!$A:$A,0)),)</f>
        <v>4</v>
      </c>
      <c r="V38" s="2">
        <f>IFERROR(HLOOKUP("tier1",'VI2'!$B:$B,MATCH(LOWER(SUBSTITUTE(HLOOKUP("vehicle",[1]pl!$C:$C,pos!V38),"-","_")),'VI2'!$A:$A,0)),)</f>
        <v>3</v>
      </c>
      <c r="W38" s="2">
        <f>IFERROR(HLOOKUP("tier1",'VI2'!$B:$B,MATCH(LOWER(SUBSTITUTE(HLOOKUP("vehicle",[1]pl!$C:$C,pos!W38),"-","_")),'VI2'!$A:$A,0)),)</f>
        <v>5</v>
      </c>
      <c r="X38" s="2">
        <f>IFERROR(HLOOKUP("tier1",'VI2'!$B:$B,MATCH(LOWER(SUBSTITUTE(HLOOKUP("vehicle",[1]pl!$C:$C,pos!X38),"-","_")),'VI2'!$A:$A,0)),)</f>
        <v>5</v>
      </c>
      <c r="Y38" s="2">
        <f>IFERROR(HLOOKUP("tier1",'VI2'!$B:$B,MATCH(LOWER(SUBSTITUTE(HLOOKUP("vehicle",[1]pl!$C:$C,pos!Y38),"-","_")),'VI2'!$A:$A,0)),)</f>
        <v>5</v>
      </c>
      <c r="Z38" s="2">
        <f>IFERROR(HLOOKUP("tier1",'VI2'!$B:$B,MATCH(LOWER(SUBSTITUTE(HLOOKUP("vehicle",[1]pl!$C:$C,pos!Z38),"-","_")),'VI2'!$A:$A,0)),)</f>
        <v>5</v>
      </c>
      <c r="AA38" s="2">
        <f>IFERROR(HLOOKUP("tier1",'VI2'!$B:$B,MATCH(LOWER(SUBSTITUTE(HLOOKUP("vehicle",[1]pl!$C:$C,pos!AA38),"-","_")),'VI2'!$A:$A,0)),)</f>
        <v>5</v>
      </c>
      <c r="AB38" s="2">
        <f>IFERROR(HLOOKUP("tier1",'VI2'!$B:$B,MATCH(LOWER(SUBSTITUTE(HLOOKUP("vehicle",[1]pl!$C:$C,pos!AB38),"-","_")),'VI2'!$A:$A,0)),)</f>
        <v>3</v>
      </c>
      <c r="AC38" s="2">
        <f>IFERROR(HLOOKUP("tier1",'VI2'!$B:$B,MATCH(LOWER(SUBSTITUTE(HLOOKUP("vehicle",[1]pl!$C:$C,pos!AC38),"-","_")),'VI2'!$A:$A,0)),)</f>
        <v>5</v>
      </c>
      <c r="AD38" s="2">
        <f>IFERROR(HLOOKUP("tier1",'VI2'!$B:$B,MATCH(LOWER(SUBSTITUTE(HLOOKUP("vehicle",[1]pl!$C:$C,pos!AD38),"-","_")),'VI2'!$A:$A,0)),)</f>
        <v>5</v>
      </c>
      <c r="AE38" s="2">
        <f>IFERROR(HLOOKUP("tier1",'VI2'!$B:$B,MATCH(LOWER(SUBSTITUTE(HLOOKUP("vehicle",[1]pl!$C:$C,pos!AE38),"-","_")),'VI2'!$A:$A,0)),)</f>
        <v>5</v>
      </c>
    </row>
    <row r="39" spans="1:31" s="2" customFormat="1" x14ac:dyDescent="0.25">
      <c r="A39" s="2">
        <f>IFERROR(HLOOKUP("tier1",'VI2'!$B:$B,MATCH(LOWER(SUBSTITUTE(HLOOKUP("vehicle",[1]pl!$C:$C,pos!A39),"-","_")),'VI2'!$A:$A,0)),)</f>
        <v>3</v>
      </c>
      <c r="B39" s="2">
        <f>IFERROR(HLOOKUP("tier1",'VI2'!$B:$B,MATCH(LOWER(SUBSTITUTE(HLOOKUP("vehicle",[1]pl!$C:$C,pos!B39),"-","_")),'VI2'!$A:$A,0)),)</f>
        <v>4</v>
      </c>
      <c r="C39" s="2">
        <f>IFERROR(HLOOKUP("tier1",'VI2'!$B:$B,MATCH(LOWER(SUBSTITUTE(HLOOKUP("vehicle",[1]pl!$C:$C,pos!C39),"-","_")),'VI2'!$A:$A,0)),)</f>
        <v>4</v>
      </c>
      <c r="D39" s="2">
        <f>IFERROR(HLOOKUP("tier1",'VI2'!$B:$B,MATCH(LOWER(SUBSTITUTE(HLOOKUP("vehicle",[1]pl!$C:$C,pos!D39),"-","_")),'VI2'!$A:$A,0)),)</f>
        <v>3</v>
      </c>
      <c r="E39" s="2">
        <f>IFERROR(HLOOKUP("tier1",'VI2'!$B:$B,MATCH(LOWER(SUBSTITUTE(HLOOKUP("vehicle",[1]pl!$C:$C,pos!E39),"-","_")),'VI2'!$A:$A,0)),)</f>
        <v>3</v>
      </c>
      <c r="F39" s="2">
        <f>IFERROR(HLOOKUP("tier1",'VI2'!$B:$B,MATCH(LOWER(SUBSTITUTE(HLOOKUP("vehicle",[1]pl!$C:$C,pos!F39),"-","_")),'VI2'!$A:$A,0)),)</f>
        <v>5</v>
      </c>
      <c r="G39" s="2">
        <f>IFERROR(HLOOKUP("tier1",'VI2'!$B:$B,MATCH(LOWER(SUBSTITUTE(HLOOKUP("vehicle",[1]pl!$C:$C,pos!G39),"-","_")),'VI2'!$A:$A,0)),)</f>
        <v>3</v>
      </c>
      <c r="H39" s="2">
        <f>IFERROR(HLOOKUP("tier1",'VI2'!$B:$B,MATCH(LOWER(SUBSTITUTE(HLOOKUP("vehicle",[1]pl!$C:$C,pos!H39),"-","_")),'VI2'!$A:$A,0)),)</f>
        <v>3</v>
      </c>
      <c r="I39" s="2">
        <f>IFERROR(HLOOKUP("tier1",'VI2'!$B:$B,MATCH(LOWER(SUBSTITUTE(HLOOKUP("vehicle",[1]pl!$C:$C,pos!I39),"-","_")),'VI2'!$A:$A,0)),)</f>
        <v>5</v>
      </c>
      <c r="J39" s="2">
        <f>IFERROR(HLOOKUP("tier1",'VI2'!$B:$B,MATCH(LOWER(SUBSTITUTE(HLOOKUP("vehicle",[1]pl!$C:$C,pos!J39),"-","_")),'VI2'!$A:$A,0)),)</f>
        <v>3</v>
      </c>
      <c r="K39" s="2">
        <f>IFERROR(HLOOKUP("tier1",'VI2'!$B:$B,MATCH(LOWER(SUBSTITUTE(HLOOKUP("vehicle",[1]pl!$C:$C,pos!K39),"-","_")),'VI2'!$A:$A,0)),)</f>
        <v>3</v>
      </c>
      <c r="L39" s="2">
        <f>IFERROR(HLOOKUP("tier1",'VI2'!$B:$B,MATCH(LOWER(SUBSTITUTE(HLOOKUP("vehicle",[1]pl!$C:$C,pos!L39),"-","_")),'VI2'!$A:$A,0)),)</f>
        <v>4</v>
      </c>
      <c r="M39" s="2">
        <f>IFERROR(HLOOKUP("tier1",'VI2'!$B:$B,MATCH(LOWER(SUBSTITUTE(HLOOKUP("vehicle",[1]pl!$C:$C,pos!M39),"-","_")),'VI2'!$A:$A,0)),)</f>
        <v>3</v>
      </c>
      <c r="N39" s="2">
        <f>IFERROR(HLOOKUP("tier1",'VI2'!$B:$B,MATCH(LOWER(SUBSTITUTE(HLOOKUP("vehicle",[1]pl!$C:$C,pos!N39),"-","_")),'VI2'!$A:$A,0)),)</f>
        <v>4</v>
      </c>
      <c r="O39" s="2">
        <f>IFERROR(HLOOKUP("tier1",'VI2'!$B:$B,MATCH(LOWER(SUBSTITUTE(HLOOKUP("vehicle",[1]pl!$C:$C,pos!O39),"-","_")),'VI2'!$A:$A,0)),)</f>
        <v>3</v>
      </c>
      <c r="Q39" s="2">
        <f>IFERROR(HLOOKUP("tier1",'VI2'!$B:$B,MATCH(LOWER(SUBSTITUTE(HLOOKUP("vehicle",[1]pl!$C:$C,pos!Q39),"-","_")),'VI2'!$A:$A,0)),)</f>
        <v>3</v>
      </c>
      <c r="R39" s="2">
        <f>IFERROR(HLOOKUP("tier1",'VI2'!$B:$B,MATCH(LOWER(SUBSTITUTE(HLOOKUP("vehicle",[1]pl!$C:$C,pos!R39),"-","_")),'VI2'!$A:$A,0)),)</f>
        <v>3</v>
      </c>
      <c r="S39" s="2">
        <f>IFERROR(HLOOKUP("tier1",'VI2'!$B:$B,MATCH(LOWER(SUBSTITUTE(HLOOKUP("vehicle",[1]pl!$C:$C,pos!S39),"-","_")),'VI2'!$A:$A,0)),)</f>
        <v>4</v>
      </c>
      <c r="T39" s="2">
        <f>IFERROR(HLOOKUP("tier1",'VI2'!$B:$B,MATCH(LOWER(SUBSTITUTE(HLOOKUP("vehicle",[1]pl!$C:$C,pos!T39),"-","_")),'VI2'!$A:$A,0)),)</f>
        <v>5</v>
      </c>
      <c r="U39" s="2">
        <f>IFERROR(HLOOKUP("tier1",'VI2'!$B:$B,MATCH(LOWER(SUBSTITUTE(HLOOKUP("vehicle",[1]pl!$C:$C,pos!U39),"-","_")),'VI2'!$A:$A,0)),)</f>
        <v>3</v>
      </c>
      <c r="V39" s="2">
        <f>IFERROR(HLOOKUP("tier1",'VI2'!$B:$B,MATCH(LOWER(SUBSTITUTE(HLOOKUP("vehicle",[1]pl!$C:$C,pos!V39),"-","_")),'VI2'!$A:$A,0)),)</f>
        <v>4</v>
      </c>
      <c r="W39" s="2">
        <f>IFERROR(HLOOKUP("tier1",'VI2'!$B:$B,MATCH(LOWER(SUBSTITUTE(HLOOKUP("vehicle",[1]pl!$C:$C,pos!W39),"-","_")),'VI2'!$A:$A,0)),)</f>
        <v>3</v>
      </c>
      <c r="X39" s="2">
        <f>IFERROR(HLOOKUP("tier1",'VI2'!$B:$B,MATCH(LOWER(SUBSTITUTE(HLOOKUP("vehicle",[1]pl!$C:$C,pos!X39),"-","_")),'VI2'!$A:$A,0)),)</f>
        <v>3</v>
      </c>
      <c r="Y39" s="2">
        <f>IFERROR(HLOOKUP("tier1",'VI2'!$B:$B,MATCH(LOWER(SUBSTITUTE(HLOOKUP("vehicle",[1]pl!$C:$C,pos!Y39),"-","_")),'VI2'!$A:$A,0)),)</f>
        <v>4</v>
      </c>
      <c r="Z39" s="2">
        <f>IFERROR(HLOOKUP("tier1",'VI2'!$B:$B,MATCH(LOWER(SUBSTITUTE(HLOOKUP("vehicle",[1]pl!$C:$C,pos!Z39),"-","_")),'VI2'!$A:$A,0)),)</f>
        <v>5</v>
      </c>
      <c r="AA39" s="2">
        <f>IFERROR(HLOOKUP("tier1",'VI2'!$B:$B,MATCH(LOWER(SUBSTITUTE(HLOOKUP("vehicle",[1]pl!$C:$C,pos!AA39),"-","_")),'VI2'!$A:$A,0)),)</f>
        <v>3</v>
      </c>
      <c r="AB39" s="2">
        <f>IFERROR(HLOOKUP("tier1",'VI2'!$B:$B,MATCH(LOWER(SUBSTITUTE(HLOOKUP("vehicle",[1]pl!$C:$C,pos!AB39),"-","_")),'VI2'!$A:$A,0)),)</f>
        <v>3</v>
      </c>
      <c r="AC39" s="2">
        <f>IFERROR(HLOOKUP("tier1",'VI2'!$B:$B,MATCH(LOWER(SUBSTITUTE(HLOOKUP("vehicle",[1]pl!$C:$C,pos!AC39),"-","_")),'VI2'!$A:$A,0)),)</f>
        <v>4</v>
      </c>
      <c r="AD39" s="2">
        <f>IFERROR(HLOOKUP("tier1",'VI2'!$B:$B,MATCH(LOWER(SUBSTITUTE(HLOOKUP("vehicle",[1]pl!$C:$C,pos!AD39),"-","_")),'VI2'!$A:$A,0)),)</f>
        <v>3</v>
      </c>
      <c r="AE39" s="2">
        <f>IFERROR(HLOOKUP("tier1",'VI2'!$B:$B,MATCH(LOWER(SUBSTITUTE(HLOOKUP("vehicle",[1]pl!$C:$C,pos!AE39),"-","_")),'VI2'!$A:$A,0)),)</f>
        <v>3</v>
      </c>
    </row>
    <row r="40" spans="1:31" s="2" customFormat="1" x14ac:dyDescent="0.25">
      <c r="A40" s="2">
        <f>IFERROR(HLOOKUP("tier1",'VI2'!$B:$B,MATCH(LOWER(SUBSTITUTE(HLOOKUP("vehicle",[1]pl!$C:$C,pos!A40),"-","_")),'VI2'!$A:$A,0)),)</f>
        <v>3</v>
      </c>
      <c r="B40" s="2">
        <f>IFERROR(HLOOKUP("tier1",'VI2'!$B:$B,MATCH(LOWER(SUBSTITUTE(HLOOKUP("vehicle",[1]pl!$C:$C,pos!B40),"-","_")),'VI2'!$A:$A,0)),)</f>
        <v>3</v>
      </c>
      <c r="C40" s="2">
        <f>IFERROR(HLOOKUP("tier1",'VI2'!$B:$B,MATCH(LOWER(SUBSTITUTE(HLOOKUP("vehicle",[1]pl!$C:$C,pos!C40),"-","_")),'VI2'!$A:$A,0)),)</f>
        <v>3</v>
      </c>
      <c r="D40" s="2">
        <f>IFERROR(HLOOKUP("tier1",'VI2'!$B:$B,MATCH(LOWER(SUBSTITUTE(HLOOKUP("vehicle",[1]pl!$C:$C,pos!D40),"-","_")),'VI2'!$A:$A,0)),)</f>
        <v>4</v>
      </c>
      <c r="E40" s="2">
        <f>IFERROR(HLOOKUP("tier1",'VI2'!$B:$B,MATCH(LOWER(SUBSTITUTE(HLOOKUP("vehicle",[1]pl!$C:$C,pos!E40),"-","_")),'VI2'!$A:$A,0)),)</f>
        <v>4</v>
      </c>
      <c r="F40" s="2">
        <f>IFERROR(HLOOKUP("tier1",'VI2'!$B:$B,MATCH(LOWER(SUBSTITUTE(HLOOKUP("vehicle",[1]pl!$C:$C,pos!F40),"-","_")),'VI2'!$A:$A,0)),)</f>
        <v>3</v>
      </c>
      <c r="G40" s="2">
        <f>IFERROR(HLOOKUP("tier1",'VI2'!$B:$B,MATCH(LOWER(SUBSTITUTE(HLOOKUP("vehicle",[1]pl!$C:$C,pos!G40),"-","_")),'VI2'!$A:$A,0)),)</f>
        <v>4</v>
      </c>
      <c r="H40" s="2">
        <f>IFERROR(HLOOKUP("tier1",'VI2'!$B:$B,MATCH(LOWER(SUBSTITUTE(HLOOKUP("vehicle",[1]pl!$C:$C,pos!H40),"-","_")),'VI2'!$A:$A,0)),)</f>
        <v>4</v>
      </c>
      <c r="I40" s="2">
        <f>IFERROR(HLOOKUP("tier1",'VI2'!$B:$B,MATCH(LOWER(SUBSTITUTE(HLOOKUP("vehicle",[1]pl!$C:$C,pos!I40),"-","_")),'VI2'!$A:$A,0)),)</f>
        <v>3</v>
      </c>
      <c r="J40" s="2">
        <f>IFERROR(HLOOKUP("tier1",'VI2'!$B:$B,MATCH(LOWER(SUBSTITUTE(HLOOKUP("vehicle",[1]pl!$C:$C,pos!J40),"-","_")),'VI2'!$A:$A,0)),)</f>
        <v>3</v>
      </c>
      <c r="K40" s="2">
        <f>IFERROR(HLOOKUP("tier1",'VI2'!$B:$B,MATCH(LOWER(SUBSTITUTE(HLOOKUP("vehicle",[1]pl!$C:$C,pos!K40),"-","_")),'VI2'!$A:$A,0)),)</f>
        <v>3</v>
      </c>
      <c r="L40" s="2">
        <f>IFERROR(HLOOKUP("tier1",'VI2'!$B:$B,MATCH(LOWER(SUBSTITUTE(HLOOKUP("vehicle",[1]pl!$C:$C,pos!L40),"-","_")),'VI2'!$A:$A,0)),)</f>
        <v>4</v>
      </c>
      <c r="M40" s="2">
        <f>IFERROR(HLOOKUP("tier1",'VI2'!$B:$B,MATCH(LOWER(SUBSTITUTE(HLOOKUP("vehicle",[1]pl!$C:$C,pos!M40),"-","_")),'VI2'!$A:$A,0)),)</f>
        <v>4</v>
      </c>
      <c r="N40" s="2">
        <f>IFERROR(HLOOKUP("tier1",'VI2'!$B:$B,MATCH(LOWER(SUBSTITUTE(HLOOKUP("vehicle",[1]pl!$C:$C,pos!N40),"-","_")),'VI2'!$A:$A,0)),)</f>
        <v>3</v>
      </c>
      <c r="O40" s="2">
        <f>IFERROR(HLOOKUP("tier1",'VI2'!$B:$B,MATCH(LOWER(SUBSTITUTE(HLOOKUP("vehicle",[1]pl!$C:$C,pos!O40),"-","_")),'VI2'!$A:$A,0)),)</f>
        <v>4</v>
      </c>
      <c r="Q40" s="2">
        <f>IFERROR(HLOOKUP("tier1",'VI2'!$B:$B,MATCH(LOWER(SUBSTITUTE(HLOOKUP("vehicle",[1]pl!$C:$C,pos!Q40),"-","_")),'VI2'!$A:$A,0)),)</f>
        <v>3</v>
      </c>
      <c r="R40" s="2">
        <f>IFERROR(HLOOKUP("tier1",'VI2'!$B:$B,MATCH(LOWER(SUBSTITUTE(HLOOKUP("vehicle",[1]pl!$C:$C,pos!R40),"-","_")),'VI2'!$A:$A,0)),)</f>
        <v>3</v>
      </c>
      <c r="S40" s="2">
        <f>IFERROR(HLOOKUP("tier1",'VI2'!$B:$B,MATCH(LOWER(SUBSTITUTE(HLOOKUP("vehicle",[1]pl!$C:$C,pos!S40),"-","_")),'VI2'!$A:$A,0)),)</f>
        <v>4</v>
      </c>
      <c r="T40" s="2">
        <f>IFERROR(HLOOKUP("tier1",'VI2'!$B:$B,MATCH(LOWER(SUBSTITUTE(HLOOKUP("vehicle",[1]pl!$C:$C,pos!T40),"-","_")),'VI2'!$A:$A,0)),)</f>
        <v>3</v>
      </c>
      <c r="U40" s="2">
        <f>IFERROR(HLOOKUP("tier1",'VI2'!$B:$B,MATCH(LOWER(SUBSTITUTE(HLOOKUP("vehicle",[1]pl!$C:$C,pos!U40),"-","_")),'VI2'!$A:$A,0)),)</f>
        <v>4</v>
      </c>
      <c r="V40" s="2">
        <f>IFERROR(HLOOKUP("tier1",'VI2'!$B:$B,MATCH(LOWER(SUBSTITUTE(HLOOKUP("vehicle",[1]pl!$C:$C,pos!V40),"-","_")),'VI2'!$A:$A,0)),)</f>
        <v>3</v>
      </c>
      <c r="W40" s="2">
        <f>IFERROR(HLOOKUP("tier1",'VI2'!$B:$B,MATCH(LOWER(SUBSTITUTE(HLOOKUP("vehicle",[1]pl!$C:$C,pos!W40),"-","_")),'VI2'!$A:$A,0)),)</f>
        <v>4</v>
      </c>
      <c r="X40" s="2">
        <f>IFERROR(HLOOKUP("tier1",'VI2'!$B:$B,MATCH(LOWER(SUBSTITUTE(HLOOKUP("vehicle",[1]pl!$C:$C,pos!X40),"-","_")),'VI2'!$A:$A,0)),)</f>
        <v>3</v>
      </c>
      <c r="Y40" s="2">
        <f>IFERROR(HLOOKUP("tier1",'VI2'!$B:$B,MATCH(LOWER(SUBSTITUTE(HLOOKUP("vehicle",[1]pl!$C:$C,pos!Y40),"-","_")),'VI2'!$A:$A,0)),)</f>
        <v>4</v>
      </c>
      <c r="Z40" s="2">
        <f>IFERROR(HLOOKUP("tier1",'VI2'!$B:$B,MATCH(LOWER(SUBSTITUTE(HLOOKUP("vehicle",[1]pl!$C:$C,pos!Z40),"-","_")),'VI2'!$A:$A,0)),)</f>
        <v>3</v>
      </c>
      <c r="AA40" s="2">
        <f>IFERROR(HLOOKUP("tier1",'VI2'!$B:$B,MATCH(LOWER(SUBSTITUTE(HLOOKUP("vehicle",[1]pl!$C:$C,pos!AA40),"-","_")),'VI2'!$A:$A,0)),)</f>
        <v>4</v>
      </c>
      <c r="AB40" s="2">
        <f>IFERROR(HLOOKUP("tier1",'VI2'!$B:$B,MATCH(LOWER(SUBSTITUTE(HLOOKUP("vehicle",[1]pl!$C:$C,pos!AB40),"-","_")),'VI2'!$A:$A,0)),)</f>
        <v>4</v>
      </c>
      <c r="AC40" s="2">
        <f>IFERROR(HLOOKUP("tier1",'VI2'!$B:$B,MATCH(LOWER(SUBSTITUTE(HLOOKUP("vehicle",[1]pl!$C:$C,pos!AC40),"-","_")),'VI2'!$A:$A,0)),)</f>
        <v>3</v>
      </c>
      <c r="AD40" s="2">
        <f>IFERROR(HLOOKUP("tier1",'VI2'!$B:$B,MATCH(LOWER(SUBSTITUTE(HLOOKUP("vehicle",[1]pl!$C:$C,pos!AD40),"-","_")),'VI2'!$A:$A,0)),)</f>
        <v>4</v>
      </c>
      <c r="AE40" s="2">
        <f>IFERROR(HLOOKUP("tier1",'VI2'!$B:$B,MATCH(LOWER(SUBSTITUTE(HLOOKUP("vehicle",[1]pl!$C:$C,pos!AE40),"-","_")),'VI2'!$A:$A,0)),)</f>
        <v>4</v>
      </c>
    </row>
    <row r="41" spans="1:31" s="2" customFormat="1" x14ac:dyDescent="0.25">
      <c r="A41" s="2">
        <f>IFERROR(HLOOKUP("tier1",'VI2'!$B:$B,MATCH(LOWER(SUBSTITUTE(HLOOKUP("vehicle",[1]pl!$C:$C,pos!A41),"-","_")),'VI2'!$A:$A,0)),)</f>
        <v>4</v>
      </c>
      <c r="B41" s="2">
        <f>IFERROR(HLOOKUP("tier1",'VI2'!$B:$B,MATCH(LOWER(SUBSTITUTE(HLOOKUP("vehicle",[1]pl!$C:$C,pos!B41),"-","_")),'VI2'!$A:$A,0)),)</f>
        <v>4</v>
      </c>
      <c r="C41" s="2">
        <f>IFERROR(HLOOKUP("tier1",'VI2'!$B:$B,MATCH(LOWER(SUBSTITUTE(HLOOKUP("vehicle",[1]pl!$C:$C,pos!C41),"-","_")),'VI2'!$A:$A,0)),)</f>
        <v>3</v>
      </c>
      <c r="D41" s="2">
        <f>IFERROR(HLOOKUP("tier1",'VI2'!$B:$B,MATCH(LOWER(SUBSTITUTE(HLOOKUP("vehicle",[1]pl!$C:$C,pos!D41),"-","_")),'VI2'!$A:$A,0)),)</f>
        <v>4</v>
      </c>
      <c r="E41" s="2">
        <f>IFERROR(HLOOKUP("tier1",'VI2'!$B:$B,MATCH(LOWER(SUBSTITUTE(HLOOKUP("vehicle",[1]pl!$C:$C,pos!E41),"-","_")),'VI2'!$A:$A,0)),)</f>
        <v>3</v>
      </c>
      <c r="F41" s="2">
        <f>IFERROR(HLOOKUP("tier1",'VI2'!$B:$B,MATCH(LOWER(SUBSTITUTE(HLOOKUP("vehicle",[1]pl!$C:$C,pos!F41),"-","_")),'VI2'!$A:$A,0)),)</f>
        <v>3</v>
      </c>
      <c r="G41" s="2">
        <f>IFERROR(HLOOKUP("tier1",'VI2'!$B:$B,MATCH(LOWER(SUBSTITUTE(HLOOKUP("vehicle",[1]pl!$C:$C,pos!G41),"-","_")),'VI2'!$A:$A,0)),)</f>
        <v>3</v>
      </c>
      <c r="H41" s="2">
        <f>IFERROR(HLOOKUP("tier1",'VI2'!$B:$B,MATCH(LOWER(SUBSTITUTE(HLOOKUP("vehicle",[1]pl!$C:$C,pos!H41),"-","_")),'VI2'!$A:$A,0)),)</f>
        <v>3</v>
      </c>
      <c r="I41" s="2">
        <f>IFERROR(HLOOKUP("tier1",'VI2'!$B:$B,MATCH(LOWER(SUBSTITUTE(HLOOKUP("vehicle",[1]pl!$C:$C,pos!I41),"-","_")),'VI2'!$A:$A,0)),)</f>
        <v>3</v>
      </c>
      <c r="J41" s="2">
        <f>IFERROR(HLOOKUP("tier1",'VI2'!$B:$B,MATCH(LOWER(SUBSTITUTE(HLOOKUP("vehicle",[1]pl!$C:$C,pos!J41),"-","_")),'VI2'!$A:$A,0)),)</f>
        <v>3</v>
      </c>
      <c r="K41" s="2">
        <f>IFERROR(HLOOKUP("tier1",'VI2'!$B:$B,MATCH(LOWER(SUBSTITUTE(HLOOKUP("vehicle",[1]pl!$C:$C,pos!K41),"-","_")),'VI2'!$A:$A,0)),)</f>
        <v>4</v>
      </c>
      <c r="L41" s="2">
        <f>IFERROR(HLOOKUP("tier1",'VI2'!$B:$B,MATCH(LOWER(SUBSTITUTE(HLOOKUP("vehicle",[1]pl!$C:$C,pos!L41),"-","_")),'VI2'!$A:$A,0)),)</f>
        <v>3</v>
      </c>
      <c r="M41" s="2">
        <f>IFERROR(HLOOKUP("tier1",'VI2'!$B:$B,MATCH(LOWER(SUBSTITUTE(HLOOKUP("vehicle",[1]pl!$C:$C,pos!M41),"-","_")),'VI2'!$A:$A,0)),)</f>
        <v>3</v>
      </c>
      <c r="N41" s="2">
        <f>IFERROR(HLOOKUP("tier1",'VI2'!$B:$B,MATCH(LOWER(SUBSTITUTE(HLOOKUP("vehicle",[1]pl!$C:$C,pos!N41),"-","_")),'VI2'!$A:$A,0)),)</f>
        <v>4</v>
      </c>
      <c r="O41" s="2">
        <f>IFERROR(HLOOKUP("tier1",'VI2'!$B:$B,MATCH(LOWER(SUBSTITUTE(HLOOKUP("vehicle",[1]pl!$C:$C,pos!O41),"-","_")),'VI2'!$A:$A,0)),)</f>
        <v>3</v>
      </c>
      <c r="Q41" s="2">
        <f>IFERROR(HLOOKUP("tier1",'VI2'!$B:$B,MATCH(LOWER(SUBSTITUTE(HLOOKUP("vehicle",[1]pl!$C:$C,pos!Q41),"-","_")),'VI2'!$A:$A,0)),)</f>
        <v>3</v>
      </c>
      <c r="R41" s="2">
        <f>IFERROR(HLOOKUP("tier1",'VI2'!$B:$B,MATCH(LOWER(SUBSTITUTE(HLOOKUP("vehicle",[1]pl!$C:$C,pos!R41),"-","_")),'VI2'!$A:$A,0)),)</f>
        <v>3</v>
      </c>
      <c r="S41" s="2">
        <f>IFERROR(HLOOKUP("tier1",'VI2'!$B:$B,MATCH(LOWER(SUBSTITUTE(HLOOKUP("vehicle",[1]pl!$C:$C,pos!S41),"-","_")),'VI2'!$A:$A,0)),)</f>
        <v>3</v>
      </c>
      <c r="T41" s="2">
        <f>IFERROR(HLOOKUP("tier1",'VI2'!$B:$B,MATCH(LOWER(SUBSTITUTE(HLOOKUP("vehicle",[1]pl!$C:$C,pos!T41),"-","_")),'VI2'!$A:$A,0)),)</f>
        <v>3</v>
      </c>
      <c r="U41" s="2">
        <f>IFERROR(HLOOKUP("tier1",'VI2'!$B:$B,MATCH(LOWER(SUBSTITUTE(HLOOKUP("vehicle",[1]pl!$C:$C,pos!U41),"-","_")),'VI2'!$A:$A,0)),)</f>
        <v>3</v>
      </c>
      <c r="V41" s="2">
        <f>IFERROR(HLOOKUP("tier1",'VI2'!$B:$B,MATCH(LOWER(SUBSTITUTE(HLOOKUP("vehicle",[1]pl!$C:$C,pos!V41),"-","_")),'VI2'!$A:$A,0)),)</f>
        <v>4</v>
      </c>
      <c r="W41" s="2">
        <f>IFERROR(HLOOKUP("tier1",'VI2'!$B:$B,MATCH(LOWER(SUBSTITUTE(HLOOKUP("vehicle",[1]pl!$C:$C,pos!W41),"-","_")),'VI2'!$A:$A,0)),)</f>
        <v>2</v>
      </c>
      <c r="X41" s="2">
        <f>IFERROR(HLOOKUP("tier1",'VI2'!$B:$B,MATCH(LOWER(SUBSTITUTE(HLOOKUP("vehicle",[1]pl!$C:$C,pos!X41),"-","_")),'VI2'!$A:$A,0)),)</f>
        <v>4</v>
      </c>
      <c r="Y41" s="2">
        <f>IFERROR(HLOOKUP("tier1",'VI2'!$B:$B,MATCH(LOWER(SUBSTITUTE(HLOOKUP("vehicle",[1]pl!$C:$C,pos!Y41),"-","_")),'VI2'!$A:$A,0)),)</f>
        <v>3</v>
      </c>
      <c r="Z41" s="2">
        <f>IFERROR(HLOOKUP("tier1",'VI2'!$B:$B,MATCH(LOWER(SUBSTITUTE(HLOOKUP("vehicle",[1]pl!$C:$C,pos!Z41),"-","_")),'VI2'!$A:$A,0)),)</f>
        <v>3</v>
      </c>
      <c r="AA41" s="2">
        <f>IFERROR(HLOOKUP("tier1",'VI2'!$B:$B,MATCH(LOWER(SUBSTITUTE(HLOOKUP("vehicle",[1]pl!$C:$C,pos!AA41),"-","_")),'VI2'!$A:$A,0)),)</f>
        <v>4</v>
      </c>
      <c r="AB41" s="2">
        <f>IFERROR(HLOOKUP("tier1",'VI2'!$B:$B,MATCH(LOWER(SUBSTITUTE(HLOOKUP("vehicle",[1]pl!$C:$C,pos!AB41),"-","_")),'VI2'!$A:$A,0)),)</f>
        <v>3</v>
      </c>
      <c r="AC41" s="2">
        <f>IFERROR(HLOOKUP("tier1",'VI2'!$B:$B,MATCH(LOWER(SUBSTITUTE(HLOOKUP("vehicle",[1]pl!$C:$C,pos!AC41),"-","_")),'VI2'!$A:$A,0)),)</f>
        <v>3</v>
      </c>
      <c r="AD41" s="2">
        <f>IFERROR(HLOOKUP("tier1",'VI2'!$B:$B,MATCH(LOWER(SUBSTITUTE(HLOOKUP("vehicle",[1]pl!$C:$C,pos!AD41),"-","_")),'VI2'!$A:$A,0)),)</f>
        <v>3</v>
      </c>
      <c r="AE41" s="2">
        <f>IFERROR(HLOOKUP("tier1",'VI2'!$B:$B,MATCH(LOWER(SUBSTITUTE(HLOOKUP("vehicle",[1]pl!$C:$C,pos!AE41),"-","_")),'VI2'!$A:$A,0)),)</f>
        <v>4</v>
      </c>
    </row>
    <row r="42" spans="1:31" s="2" customFormat="1" x14ac:dyDescent="0.25">
      <c r="A42" s="2">
        <f>IFERROR(HLOOKUP("tier1",'VI2'!$B:$B,MATCH(LOWER(SUBSTITUTE(HLOOKUP("vehicle",[1]pl!$C:$C,pos!A42),"-","_")),'VI2'!$A:$A,0)),)</f>
        <v>5</v>
      </c>
      <c r="B42" s="2">
        <f>IFERROR(HLOOKUP("tier1",'VI2'!$B:$B,MATCH(LOWER(SUBSTITUTE(HLOOKUP("vehicle",[1]pl!$C:$C,pos!B42),"-","_")),'VI2'!$A:$A,0)),)</f>
        <v>6</v>
      </c>
      <c r="C42" s="2">
        <f>IFERROR(HLOOKUP("tier1",'VI2'!$B:$B,MATCH(LOWER(SUBSTITUTE(HLOOKUP("vehicle",[1]pl!$C:$C,pos!C42),"-","_")),'VI2'!$A:$A,0)),)</f>
        <v>4</v>
      </c>
      <c r="D42" s="2">
        <f>IFERROR(HLOOKUP("tier1",'VI2'!$B:$B,MATCH(LOWER(SUBSTITUTE(HLOOKUP("vehicle",[1]pl!$C:$C,pos!D42),"-","_")),'VI2'!$A:$A,0)),)</f>
        <v>5</v>
      </c>
      <c r="E42" s="2">
        <f>IFERROR(HLOOKUP("tier1",'VI2'!$B:$B,MATCH(LOWER(SUBSTITUTE(HLOOKUP("vehicle",[1]pl!$C:$C,pos!E42),"-","_")),'VI2'!$A:$A,0)),)</f>
        <v>6</v>
      </c>
      <c r="F42" s="2">
        <f>IFERROR(HLOOKUP("tier1",'VI2'!$B:$B,MATCH(LOWER(SUBSTITUTE(HLOOKUP("vehicle",[1]pl!$C:$C,pos!F42),"-","_")),'VI2'!$A:$A,0)),)</f>
        <v>4</v>
      </c>
      <c r="G42" s="2">
        <f>IFERROR(HLOOKUP("tier1",'VI2'!$B:$B,MATCH(LOWER(SUBSTITUTE(HLOOKUP("vehicle",[1]pl!$C:$C,pos!G42),"-","_")),'VI2'!$A:$A,0)),)</f>
        <v>4</v>
      </c>
      <c r="H42" s="2">
        <f>IFERROR(HLOOKUP("tier1",'VI2'!$B:$B,MATCH(LOWER(SUBSTITUTE(HLOOKUP("vehicle",[1]pl!$C:$C,pos!H42),"-","_")),'VI2'!$A:$A,0)),)</f>
        <v>6</v>
      </c>
      <c r="I42" s="2">
        <f>IFERROR(HLOOKUP("tier1",'VI2'!$B:$B,MATCH(LOWER(SUBSTITUTE(HLOOKUP("vehicle",[1]pl!$C:$C,pos!I42),"-","_")),'VI2'!$A:$A,0)),)</f>
        <v>4</v>
      </c>
      <c r="J42" s="2">
        <f>IFERROR(HLOOKUP("tier1",'VI2'!$B:$B,MATCH(LOWER(SUBSTITUTE(HLOOKUP("vehicle",[1]pl!$C:$C,pos!J42),"-","_")),'VI2'!$A:$A,0)),)</f>
        <v>6</v>
      </c>
      <c r="K42" s="2">
        <f>IFERROR(HLOOKUP("tier1",'VI2'!$B:$B,MATCH(LOWER(SUBSTITUTE(HLOOKUP("vehicle",[1]pl!$C:$C,pos!K42),"-","_")),'VI2'!$A:$A,0)),)</f>
        <v>5</v>
      </c>
      <c r="L42" s="2">
        <f>IFERROR(HLOOKUP("tier1",'VI2'!$B:$B,MATCH(LOWER(SUBSTITUTE(HLOOKUP("vehicle",[1]pl!$C:$C,pos!L42),"-","_")),'VI2'!$A:$A,0)),)</f>
        <v>5</v>
      </c>
      <c r="M42" s="2">
        <f>IFERROR(HLOOKUP("tier1",'VI2'!$B:$B,MATCH(LOWER(SUBSTITUTE(HLOOKUP("vehicle",[1]pl!$C:$C,pos!M42),"-","_")),'VI2'!$A:$A,0)),)</f>
        <v>5</v>
      </c>
      <c r="N42" s="2">
        <f>IFERROR(HLOOKUP("tier1",'VI2'!$B:$B,MATCH(LOWER(SUBSTITUTE(HLOOKUP("vehicle",[1]pl!$C:$C,pos!N42),"-","_")),'VI2'!$A:$A,0)),)</f>
        <v>5</v>
      </c>
      <c r="O42" s="2">
        <f>IFERROR(HLOOKUP("tier1",'VI2'!$B:$B,MATCH(LOWER(SUBSTITUTE(HLOOKUP("vehicle",[1]pl!$C:$C,pos!O42),"-","_")),'VI2'!$A:$A,0)),)</f>
        <v>6</v>
      </c>
      <c r="Q42" s="2">
        <f>IFERROR(HLOOKUP("tier1",'VI2'!$B:$B,MATCH(LOWER(SUBSTITUTE(HLOOKUP("vehicle",[1]pl!$C:$C,pos!Q42),"-","_")),'VI2'!$A:$A,0)),)</f>
        <v>4</v>
      </c>
      <c r="R42" s="2">
        <f>IFERROR(HLOOKUP("tier1",'VI2'!$B:$B,MATCH(LOWER(SUBSTITUTE(HLOOKUP("vehicle",[1]pl!$C:$C,pos!R42),"-","_")),'VI2'!$A:$A,0)),)</f>
        <v>6</v>
      </c>
      <c r="S42" s="2">
        <f>IFERROR(HLOOKUP("tier1",'VI2'!$B:$B,MATCH(LOWER(SUBSTITUTE(HLOOKUP("vehicle",[1]pl!$C:$C,pos!S42),"-","_")),'VI2'!$A:$A,0)),)</f>
        <v>5</v>
      </c>
      <c r="T42" s="2">
        <f>IFERROR(HLOOKUP("tier1",'VI2'!$B:$B,MATCH(LOWER(SUBSTITUTE(HLOOKUP("vehicle",[1]pl!$C:$C,pos!T42),"-","_")),'VI2'!$A:$A,0)),)</f>
        <v>4</v>
      </c>
      <c r="U42" s="2">
        <f>IFERROR(HLOOKUP("tier1",'VI2'!$B:$B,MATCH(LOWER(SUBSTITUTE(HLOOKUP("vehicle",[1]pl!$C:$C,pos!U42),"-","_")),'VI2'!$A:$A,0)),)</f>
        <v>6</v>
      </c>
      <c r="V42" s="2">
        <f>IFERROR(HLOOKUP("tier1",'VI2'!$B:$B,MATCH(LOWER(SUBSTITUTE(HLOOKUP("vehicle",[1]pl!$C:$C,pos!V42),"-","_")),'VI2'!$A:$A,0)),)</f>
        <v>4</v>
      </c>
      <c r="W42" s="2">
        <f>IFERROR(HLOOKUP("tier1",'VI2'!$B:$B,MATCH(LOWER(SUBSTITUTE(HLOOKUP("vehicle",[1]pl!$C:$C,pos!W42),"-","_")),'VI2'!$A:$A,0)),)</f>
        <v>5</v>
      </c>
      <c r="X42" s="2">
        <f>IFERROR(HLOOKUP("tier1",'VI2'!$B:$B,MATCH(LOWER(SUBSTITUTE(HLOOKUP("vehicle",[1]pl!$C:$C,pos!X42),"-","_")),'VI2'!$A:$A,0)),)</f>
        <v>4</v>
      </c>
      <c r="Y42" s="2">
        <f>IFERROR(HLOOKUP("tier1",'VI2'!$B:$B,MATCH(LOWER(SUBSTITUTE(HLOOKUP("vehicle",[1]pl!$C:$C,pos!Y42),"-","_")),'VI2'!$A:$A,0)),)</f>
        <v>6</v>
      </c>
      <c r="Z42" s="2">
        <f>IFERROR(HLOOKUP("tier1",'VI2'!$B:$B,MATCH(LOWER(SUBSTITUTE(HLOOKUP("vehicle",[1]pl!$C:$C,pos!Z42),"-","_")),'VI2'!$A:$A,0)),)</f>
        <v>5</v>
      </c>
      <c r="AA42" s="2">
        <f>IFERROR(HLOOKUP("tier1",'VI2'!$B:$B,MATCH(LOWER(SUBSTITUTE(HLOOKUP("vehicle",[1]pl!$C:$C,pos!AA42),"-","_")),'VI2'!$A:$A,0)),)</f>
        <v>6</v>
      </c>
      <c r="AB42" s="2">
        <f>IFERROR(HLOOKUP("tier1",'VI2'!$B:$B,MATCH(LOWER(SUBSTITUTE(HLOOKUP("vehicle",[1]pl!$C:$C,pos!AB42),"-","_")),'VI2'!$A:$A,0)),)</f>
        <v>4</v>
      </c>
      <c r="AC42" s="2">
        <f>IFERROR(HLOOKUP("tier1",'VI2'!$B:$B,MATCH(LOWER(SUBSTITUTE(HLOOKUP("vehicle",[1]pl!$C:$C,pos!AC42),"-","_")),'VI2'!$A:$A,0)),)</f>
        <v>6</v>
      </c>
      <c r="AD42" s="2">
        <f>IFERROR(HLOOKUP("tier1",'VI2'!$B:$B,MATCH(LOWER(SUBSTITUTE(HLOOKUP("vehicle",[1]pl!$C:$C,pos!AD42),"-","_")),'VI2'!$A:$A,0)),)</f>
        <v>4</v>
      </c>
      <c r="AE42" s="2">
        <f>IFERROR(HLOOKUP("tier1",'VI2'!$B:$B,MATCH(LOWER(SUBSTITUTE(HLOOKUP("vehicle",[1]pl!$C:$C,pos!AE42),"-","_")),'VI2'!$A:$A,0)),)</f>
        <v>5</v>
      </c>
    </row>
    <row r="43" spans="1:31" s="2" customFormat="1" x14ac:dyDescent="0.25">
      <c r="A43" s="2">
        <f>IFERROR(HLOOKUP("tier1",'VI2'!$B:$B,MATCH(LOWER(SUBSTITUTE(HLOOKUP("vehicle",[1]pl!$C:$C,pos!A43),"-","_")),'VI2'!$A:$A,0)),)</f>
        <v>3</v>
      </c>
      <c r="B43" s="2">
        <f>IFERROR(HLOOKUP("tier1",'VI2'!$B:$B,MATCH(LOWER(SUBSTITUTE(HLOOKUP("vehicle",[1]pl!$C:$C,pos!B43),"-","_")),'VI2'!$A:$A,0)),)</f>
        <v>3</v>
      </c>
      <c r="C43" s="2">
        <f>IFERROR(HLOOKUP("tier1",'VI2'!$B:$B,MATCH(LOWER(SUBSTITUTE(HLOOKUP("vehicle",[1]pl!$C:$C,pos!C43),"-","_")),'VI2'!$A:$A,0)),)</f>
        <v>4</v>
      </c>
      <c r="D43" s="2">
        <f>IFERROR(HLOOKUP("tier1",'VI2'!$B:$B,MATCH(LOWER(SUBSTITUTE(HLOOKUP("vehicle",[1]pl!$C:$C,pos!D43),"-","_")),'VI2'!$A:$A,0)),)</f>
        <v>4</v>
      </c>
      <c r="E43" s="2">
        <f>IFERROR(HLOOKUP("tier1",'VI2'!$B:$B,MATCH(LOWER(SUBSTITUTE(HLOOKUP("vehicle",[1]pl!$C:$C,pos!E43),"-","_")),'VI2'!$A:$A,0)),)</f>
        <v>4</v>
      </c>
      <c r="F43" s="2">
        <f>IFERROR(HLOOKUP("tier1",'VI2'!$B:$B,MATCH(LOWER(SUBSTITUTE(HLOOKUP("vehicle",[1]pl!$C:$C,pos!F43),"-","_")),'VI2'!$A:$A,0)),)</f>
        <v>5</v>
      </c>
      <c r="G43" s="2">
        <f>IFERROR(HLOOKUP("tier1",'VI2'!$B:$B,MATCH(LOWER(SUBSTITUTE(HLOOKUP("vehicle",[1]pl!$C:$C,pos!G43),"-","_")),'VI2'!$A:$A,0)),)</f>
        <v>5</v>
      </c>
      <c r="H43" s="2">
        <f>IFERROR(HLOOKUP("tier1",'VI2'!$B:$B,MATCH(LOWER(SUBSTITUTE(HLOOKUP("vehicle",[1]pl!$C:$C,pos!H43),"-","_")),'VI2'!$A:$A,0)),)</f>
        <v>4</v>
      </c>
      <c r="I43" s="2">
        <f>IFERROR(HLOOKUP("tier1",'VI2'!$B:$B,MATCH(LOWER(SUBSTITUTE(HLOOKUP("vehicle",[1]pl!$C:$C,pos!I43),"-","_")),'VI2'!$A:$A,0)),)</f>
        <v>4</v>
      </c>
      <c r="J43" s="2">
        <f>IFERROR(HLOOKUP("tier1",'VI2'!$B:$B,MATCH(LOWER(SUBSTITUTE(HLOOKUP("vehicle",[1]pl!$C:$C,pos!J43),"-","_")),'VI2'!$A:$A,0)),)</f>
        <v>5</v>
      </c>
      <c r="K43" s="2">
        <f>IFERROR(HLOOKUP("tier1",'VI2'!$B:$B,MATCH(LOWER(SUBSTITUTE(HLOOKUP("vehicle",[1]pl!$C:$C,pos!K43),"-","_")),'VI2'!$A:$A,0)),)</f>
        <v>5</v>
      </c>
      <c r="L43" s="2">
        <f>IFERROR(HLOOKUP("tier1",'VI2'!$B:$B,MATCH(LOWER(SUBSTITUTE(HLOOKUP("vehicle",[1]pl!$C:$C,pos!L43),"-","_")),'VI2'!$A:$A,0)),)</f>
        <v>4</v>
      </c>
      <c r="M43" s="2">
        <f>IFERROR(HLOOKUP("tier1",'VI2'!$B:$B,MATCH(LOWER(SUBSTITUTE(HLOOKUP("vehicle",[1]pl!$C:$C,pos!M43),"-","_")),'VI2'!$A:$A,0)),)</f>
        <v>5</v>
      </c>
      <c r="N43" s="2">
        <f>IFERROR(HLOOKUP("tier1",'VI2'!$B:$B,MATCH(LOWER(SUBSTITUTE(HLOOKUP("vehicle",[1]pl!$C:$C,pos!N43),"-","_")),'VI2'!$A:$A,0)),)</f>
        <v>5</v>
      </c>
      <c r="O43" s="2">
        <f>IFERROR(HLOOKUP("tier1",'VI2'!$B:$B,MATCH(LOWER(SUBSTITUTE(HLOOKUP("vehicle",[1]pl!$C:$C,pos!O43),"-","_")),'VI2'!$A:$A,0)),)</f>
        <v>4</v>
      </c>
      <c r="Q43" s="2">
        <f>IFERROR(HLOOKUP("tier1",'VI2'!$B:$B,MATCH(LOWER(SUBSTITUTE(HLOOKUP("vehicle",[1]pl!$C:$C,pos!Q43),"-","_")),'VI2'!$A:$A,0)),)</f>
        <v>4</v>
      </c>
      <c r="R43" s="2">
        <f>IFERROR(HLOOKUP("tier1",'VI2'!$B:$B,MATCH(LOWER(SUBSTITUTE(HLOOKUP("vehicle",[1]pl!$C:$C,pos!R43),"-","_")),'VI2'!$A:$A,0)),)</f>
        <v>5</v>
      </c>
      <c r="S43" s="2">
        <f>IFERROR(HLOOKUP("tier1",'VI2'!$B:$B,MATCH(LOWER(SUBSTITUTE(HLOOKUP("vehicle",[1]pl!$C:$C,pos!S43),"-","_")),'VI2'!$A:$A,0)),)</f>
        <v>5</v>
      </c>
      <c r="T43" s="2">
        <f>IFERROR(HLOOKUP("tier1",'VI2'!$B:$B,MATCH(LOWER(SUBSTITUTE(HLOOKUP("vehicle",[1]pl!$C:$C,pos!T43),"-","_")),'VI2'!$A:$A,0)),)</f>
        <v>5</v>
      </c>
      <c r="U43" s="2">
        <f>IFERROR(HLOOKUP("tier1",'VI2'!$B:$B,MATCH(LOWER(SUBSTITUTE(HLOOKUP("vehicle",[1]pl!$C:$C,pos!U43),"-","_")),'VI2'!$A:$A,0)),)</f>
        <v>4</v>
      </c>
      <c r="V43" s="2">
        <f>IFERROR(HLOOKUP("tier1",'VI2'!$B:$B,MATCH(LOWER(SUBSTITUTE(HLOOKUP("vehicle",[1]pl!$C:$C,pos!V43),"-","_")),'VI2'!$A:$A,0)),)</f>
        <v>5</v>
      </c>
      <c r="W43" s="2">
        <f>IFERROR(HLOOKUP("tier1",'VI2'!$B:$B,MATCH(LOWER(SUBSTITUTE(HLOOKUP("vehicle",[1]pl!$C:$C,pos!W43),"-","_")),'VI2'!$A:$A,0)),)</f>
        <v>4</v>
      </c>
      <c r="X43" s="2">
        <f>IFERROR(HLOOKUP("tier1",'VI2'!$B:$B,MATCH(LOWER(SUBSTITUTE(HLOOKUP("vehicle",[1]pl!$C:$C,pos!X43),"-","_")),'VI2'!$A:$A,0)),)</f>
        <v>5</v>
      </c>
      <c r="Y43" s="2">
        <f>IFERROR(HLOOKUP("tier1",'VI2'!$B:$B,MATCH(LOWER(SUBSTITUTE(HLOOKUP("vehicle",[1]pl!$C:$C,pos!Y43),"-","_")),'VI2'!$A:$A,0)),)</f>
        <v>4</v>
      </c>
      <c r="Z43" s="2">
        <f>IFERROR(HLOOKUP("tier1",'VI2'!$B:$B,MATCH(LOWER(SUBSTITUTE(HLOOKUP("vehicle",[1]pl!$C:$C,pos!Z43),"-","_")),'VI2'!$A:$A,0)),)</f>
        <v>5</v>
      </c>
      <c r="AA43" s="2">
        <f>IFERROR(HLOOKUP("tier1",'VI2'!$B:$B,MATCH(LOWER(SUBSTITUTE(HLOOKUP("vehicle",[1]pl!$C:$C,pos!AA43),"-","_")),'VI2'!$A:$A,0)),)</f>
        <v>4</v>
      </c>
      <c r="AB43" s="2">
        <f>IFERROR(HLOOKUP("tier1",'VI2'!$B:$B,MATCH(LOWER(SUBSTITUTE(HLOOKUP("vehicle",[1]pl!$C:$C,pos!AB43),"-","_")),'VI2'!$A:$A,0)),)</f>
        <v>5</v>
      </c>
      <c r="AC43" s="2">
        <f>IFERROR(HLOOKUP("tier1",'VI2'!$B:$B,MATCH(LOWER(SUBSTITUTE(HLOOKUP("vehicle",[1]pl!$C:$C,pos!AC43),"-","_")),'VI2'!$A:$A,0)),)</f>
        <v>3</v>
      </c>
      <c r="AD43" s="2">
        <f>IFERROR(HLOOKUP("tier1",'VI2'!$B:$B,MATCH(LOWER(SUBSTITUTE(HLOOKUP("vehicle",[1]pl!$C:$C,pos!AD43),"-","_")),'VI2'!$A:$A,0)),)</f>
        <v>5</v>
      </c>
      <c r="AE43" s="2">
        <f>IFERROR(HLOOKUP("tier1",'VI2'!$B:$B,MATCH(LOWER(SUBSTITUTE(HLOOKUP("vehicle",[1]pl!$C:$C,pos!AE43),"-","_")),'VI2'!$A:$A,0)),)</f>
        <v>3</v>
      </c>
    </row>
    <row r="44" spans="1:31" s="2" customFormat="1" x14ac:dyDescent="0.25">
      <c r="A44" s="2">
        <f>IFERROR(HLOOKUP("tier1",'VI2'!$B:$B,MATCH(LOWER(SUBSTITUTE(HLOOKUP("vehicle",[1]pl!$C:$C,pos!A44),"-","_")),'VI2'!$A:$A,0)),)</f>
        <v>5</v>
      </c>
      <c r="B44" s="2">
        <f>IFERROR(HLOOKUP("tier1",'VI2'!$B:$B,MATCH(LOWER(SUBSTITUTE(HLOOKUP("vehicle",[1]pl!$C:$C,pos!B44),"-","_")),'VI2'!$A:$A,0)),)</f>
        <v>4</v>
      </c>
      <c r="C44" s="2">
        <f>IFERROR(HLOOKUP("tier1",'VI2'!$B:$B,MATCH(LOWER(SUBSTITUTE(HLOOKUP("vehicle",[1]pl!$C:$C,pos!C44),"-","_")),'VI2'!$A:$A,0)),)</f>
        <v>3</v>
      </c>
      <c r="D44" s="2">
        <f>IFERROR(HLOOKUP("tier1",'VI2'!$B:$B,MATCH(LOWER(SUBSTITUTE(HLOOKUP("vehicle",[1]pl!$C:$C,pos!D44),"-","_")),'VI2'!$A:$A,0)),)</f>
        <v>4</v>
      </c>
      <c r="E44" s="2">
        <f>IFERROR(HLOOKUP("tier1",'VI2'!$B:$B,MATCH(LOWER(SUBSTITUTE(HLOOKUP("vehicle",[1]pl!$C:$C,pos!E44),"-","_")),'VI2'!$A:$A,0)),)</f>
        <v>5</v>
      </c>
      <c r="F44" s="2">
        <f>IFERROR(HLOOKUP("tier1",'VI2'!$B:$B,MATCH(LOWER(SUBSTITUTE(HLOOKUP("vehicle",[1]pl!$C:$C,pos!F44),"-","_")),'VI2'!$A:$A,0)),)</f>
        <v>5</v>
      </c>
      <c r="G44" s="2">
        <f>IFERROR(HLOOKUP("tier1",'VI2'!$B:$B,MATCH(LOWER(SUBSTITUTE(HLOOKUP("vehicle",[1]pl!$C:$C,pos!G44),"-","_")),'VI2'!$A:$A,0)),)</f>
        <v>5</v>
      </c>
      <c r="H44" s="2">
        <f>IFERROR(HLOOKUP("tier1",'VI2'!$B:$B,MATCH(LOWER(SUBSTITUTE(HLOOKUP("vehicle",[1]pl!$C:$C,pos!H44),"-","_")),'VI2'!$A:$A,0)),)</f>
        <v>5</v>
      </c>
      <c r="I44" s="2">
        <f>IFERROR(HLOOKUP("tier1",'VI2'!$B:$B,MATCH(LOWER(SUBSTITUTE(HLOOKUP("vehicle",[1]pl!$C:$C,pos!I44),"-","_")),'VI2'!$A:$A,0)),)</f>
        <v>5</v>
      </c>
      <c r="J44" s="2">
        <f>IFERROR(HLOOKUP("tier1",'VI2'!$B:$B,MATCH(LOWER(SUBSTITUTE(HLOOKUP("vehicle",[1]pl!$C:$C,pos!J44),"-","_")),'VI2'!$A:$A,0)),)</f>
        <v>5</v>
      </c>
      <c r="K44" s="2">
        <f>IFERROR(HLOOKUP("tier1",'VI2'!$B:$B,MATCH(LOWER(SUBSTITUTE(HLOOKUP("vehicle",[1]pl!$C:$C,pos!K44),"-","_")),'VI2'!$A:$A,0)),)</f>
        <v>3</v>
      </c>
      <c r="L44" s="2">
        <f>IFERROR(HLOOKUP("tier1",'VI2'!$B:$B,MATCH(LOWER(SUBSTITUTE(HLOOKUP("vehicle",[1]pl!$C:$C,pos!L44),"-","_")),'VI2'!$A:$A,0)),)</f>
        <v>5</v>
      </c>
      <c r="M44" s="2">
        <f>IFERROR(HLOOKUP("tier1",'VI2'!$B:$B,MATCH(LOWER(SUBSTITUTE(HLOOKUP("vehicle",[1]pl!$C:$C,pos!M44),"-","_")),'VI2'!$A:$A,0)),)</f>
        <v>4</v>
      </c>
      <c r="N44" s="2">
        <f>IFERROR(HLOOKUP("tier1",'VI2'!$B:$B,MATCH(LOWER(SUBSTITUTE(HLOOKUP("vehicle",[1]pl!$C:$C,pos!N44),"-","_")),'VI2'!$A:$A,0)),)</f>
        <v>5</v>
      </c>
      <c r="O44" s="2">
        <f>IFERROR(HLOOKUP("tier1",'VI2'!$B:$B,MATCH(LOWER(SUBSTITUTE(HLOOKUP("vehicle",[1]pl!$C:$C,pos!O44),"-","_")),'VI2'!$A:$A,0)),)</f>
        <v>4</v>
      </c>
      <c r="Q44" s="2">
        <f>IFERROR(HLOOKUP("tier1",'VI2'!$B:$B,MATCH(LOWER(SUBSTITUTE(HLOOKUP("vehicle",[1]pl!$C:$C,pos!Q44),"-","_")),'VI2'!$A:$A,0)),)</f>
        <v>4</v>
      </c>
      <c r="R44" s="2">
        <f>IFERROR(HLOOKUP("tier1",'VI2'!$B:$B,MATCH(LOWER(SUBSTITUTE(HLOOKUP("vehicle",[1]pl!$C:$C,pos!R44),"-","_")),'VI2'!$A:$A,0)),)</f>
        <v>5</v>
      </c>
      <c r="S44" s="2">
        <f>IFERROR(HLOOKUP("tier1",'VI2'!$B:$B,MATCH(LOWER(SUBSTITUTE(HLOOKUP("vehicle",[1]pl!$C:$C,pos!S44),"-","_")),'VI2'!$A:$A,0)),)</f>
        <v>3</v>
      </c>
      <c r="T44" s="2">
        <f>IFERROR(HLOOKUP("tier1",'VI2'!$B:$B,MATCH(LOWER(SUBSTITUTE(HLOOKUP("vehicle",[1]pl!$C:$C,pos!T44),"-","_")),'VI2'!$A:$A,0)),)</f>
        <v>4</v>
      </c>
      <c r="U44" s="2">
        <f>IFERROR(HLOOKUP("tier1",'VI2'!$B:$B,MATCH(LOWER(SUBSTITUTE(HLOOKUP("vehicle",[1]pl!$C:$C,pos!U44),"-","_")),'VI2'!$A:$A,0)),)</f>
        <v>3</v>
      </c>
      <c r="V44" s="2">
        <f>IFERROR(HLOOKUP("tier1",'VI2'!$B:$B,MATCH(LOWER(SUBSTITUTE(HLOOKUP("vehicle",[1]pl!$C:$C,pos!V44),"-","_")),'VI2'!$A:$A,0)),)</f>
        <v>5</v>
      </c>
      <c r="W44" s="2">
        <f>IFERROR(HLOOKUP("tier1",'VI2'!$B:$B,MATCH(LOWER(SUBSTITUTE(HLOOKUP("vehicle",[1]pl!$C:$C,pos!W44),"-","_")),'VI2'!$A:$A,0)),)</f>
        <v>5</v>
      </c>
      <c r="X44" s="2">
        <f>IFERROR(HLOOKUP("tier1",'VI2'!$B:$B,MATCH(LOWER(SUBSTITUTE(HLOOKUP("vehicle",[1]pl!$C:$C,pos!X44),"-","_")),'VI2'!$A:$A,0)),)</f>
        <v>5</v>
      </c>
      <c r="Y44" s="2">
        <f>IFERROR(HLOOKUP("tier1",'VI2'!$B:$B,MATCH(LOWER(SUBSTITUTE(HLOOKUP("vehicle",[1]pl!$C:$C,pos!Y44),"-","_")),'VI2'!$A:$A,0)),)</f>
        <v>5</v>
      </c>
      <c r="Z44" s="2">
        <f>IFERROR(HLOOKUP("tier1",'VI2'!$B:$B,MATCH(LOWER(SUBSTITUTE(HLOOKUP("vehicle",[1]pl!$C:$C,pos!Z44),"-","_")),'VI2'!$A:$A,0)),)</f>
        <v>5</v>
      </c>
      <c r="AA44" s="2">
        <f>IFERROR(HLOOKUP("tier1",'VI2'!$B:$B,MATCH(LOWER(SUBSTITUTE(HLOOKUP("vehicle",[1]pl!$C:$C,pos!AA44),"-","_")),'VI2'!$A:$A,0)),)</f>
        <v>4</v>
      </c>
      <c r="AB44" s="2">
        <f>IFERROR(HLOOKUP("tier1",'VI2'!$B:$B,MATCH(LOWER(SUBSTITUTE(HLOOKUP("vehicle",[1]pl!$C:$C,pos!AB44),"-","_")),'VI2'!$A:$A,0)),)</f>
        <v>4</v>
      </c>
      <c r="AC44" s="2">
        <f>IFERROR(HLOOKUP("tier1",'VI2'!$B:$B,MATCH(LOWER(SUBSTITUTE(HLOOKUP("vehicle",[1]pl!$C:$C,pos!AC44),"-","_")),'VI2'!$A:$A,0)),)</f>
        <v>5</v>
      </c>
      <c r="AD44" s="2">
        <f>IFERROR(HLOOKUP("tier1",'VI2'!$B:$B,MATCH(LOWER(SUBSTITUTE(HLOOKUP("vehicle",[1]pl!$C:$C,pos!AD44),"-","_")),'VI2'!$A:$A,0)),)</f>
        <v>5</v>
      </c>
      <c r="AE44" s="2">
        <f>IFERROR(HLOOKUP("tier1",'VI2'!$B:$B,MATCH(LOWER(SUBSTITUTE(HLOOKUP("vehicle",[1]pl!$C:$C,pos!AE44),"-","_")),'VI2'!$A:$A,0)),)</f>
        <v>5</v>
      </c>
    </row>
    <row r="45" spans="1:31" s="2" customFormat="1" x14ac:dyDescent="0.25">
      <c r="A45" s="2">
        <f>IFERROR(HLOOKUP("tier1",'VI2'!$B:$B,MATCH(LOWER(SUBSTITUTE(HLOOKUP("vehicle",[1]pl!$C:$C,pos!A45),"-","_")),'VI2'!$A:$A,0)),)</f>
        <v>5</v>
      </c>
      <c r="B45" s="2">
        <f>IFERROR(HLOOKUP("tier1",'VI2'!$B:$B,MATCH(LOWER(SUBSTITUTE(HLOOKUP("vehicle",[1]pl!$C:$C,pos!B45),"-","_")),'VI2'!$A:$A,0)),)</f>
        <v>4</v>
      </c>
      <c r="C45" s="2">
        <f>IFERROR(HLOOKUP("tier1",'VI2'!$B:$B,MATCH(LOWER(SUBSTITUTE(HLOOKUP("vehicle",[1]pl!$C:$C,pos!C45),"-","_")),'VI2'!$A:$A,0)),)</f>
        <v>5</v>
      </c>
      <c r="D45" s="2">
        <f>IFERROR(HLOOKUP("tier1",'VI2'!$B:$B,MATCH(LOWER(SUBSTITUTE(HLOOKUP("vehicle",[1]pl!$C:$C,pos!D45),"-","_")),'VI2'!$A:$A,0)),)</f>
        <v>6</v>
      </c>
      <c r="E45" s="2">
        <f>IFERROR(HLOOKUP("tier1",'VI2'!$B:$B,MATCH(LOWER(SUBSTITUTE(HLOOKUP("vehicle",[1]pl!$C:$C,pos!E45),"-","_")),'VI2'!$A:$A,0)),)</f>
        <v>5</v>
      </c>
      <c r="F45" s="2">
        <f>IFERROR(HLOOKUP("tier1",'VI2'!$B:$B,MATCH(LOWER(SUBSTITUTE(HLOOKUP("vehicle",[1]pl!$C:$C,pos!F45),"-","_")),'VI2'!$A:$A,0)),)</f>
        <v>4</v>
      </c>
      <c r="G45" s="2">
        <f>IFERROR(HLOOKUP("tier1",'VI2'!$B:$B,MATCH(LOWER(SUBSTITUTE(HLOOKUP("vehicle",[1]pl!$C:$C,pos!G45),"-","_")),'VI2'!$A:$A,0)),)</f>
        <v>6</v>
      </c>
      <c r="H45" s="2">
        <f>IFERROR(HLOOKUP("tier1",'VI2'!$B:$B,MATCH(LOWER(SUBSTITUTE(HLOOKUP("vehicle",[1]pl!$C:$C,pos!H45),"-","_")),'VI2'!$A:$A,0)),)</f>
        <v>5</v>
      </c>
      <c r="I45" s="2">
        <f>IFERROR(HLOOKUP("tier1",'VI2'!$B:$B,MATCH(LOWER(SUBSTITUTE(HLOOKUP("vehicle",[1]pl!$C:$C,pos!I45),"-","_")),'VI2'!$A:$A,0)),)</f>
        <v>4</v>
      </c>
      <c r="J45" s="2">
        <f>IFERROR(HLOOKUP("tier1",'VI2'!$B:$B,MATCH(LOWER(SUBSTITUTE(HLOOKUP("vehicle",[1]pl!$C:$C,pos!J45),"-","_")),'VI2'!$A:$A,0)),)</f>
        <v>6</v>
      </c>
      <c r="K45" s="2">
        <f>IFERROR(HLOOKUP("tier1",'VI2'!$B:$B,MATCH(LOWER(SUBSTITUTE(HLOOKUP("vehicle",[1]pl!$C:$C,pos!K45),"-","_")),'VI2'!$A:$A,0)),)</f>
        <v>6</v>
      </c>
      <c r="L45" s="2">
        <f>IFERROR(HLOOKUP("tier1",'VI2'!$B:$B,MATCH(LOWER(SUBSTITUTE(HLOOKUP("vehicle",[1]pl!$C:$C,pos!L45),"-","_")),'VI2'!$A:$A,0)),)</f>
        <v>5</v>
      </c>
      <c r="M45" s="2">
        <f>IFERROR(HLOOKUP("tier1",'VI2'!$B:$B,MATCH(LOWER(SUBSTITUTE(HLOOKUP("vehicle",[1]pl!$C:$C,pos!M45),"-","_")),'VI2'!$A:$A,0)),)</f>
        <v>4</v>
      </c>
      <c r="N45" s="2">
        <f>IFERROR(HLOOKUP("tier1",'VI2'!$B:$B,MATCH(LOWER(SUBSTITUTE(HLOOKUP("vehicle",[1]pl!$C:$C,pos!N45),"-","_")),'VI2'!$A:$A,0)),)</f>
        <v>5</v>
      </c>
      <c r="O45" s="2">
        <f>IFERROR(HLOOKUP("tier1",'VI2'!$B:$B,MATCH(LOWER(SUBSTITUTE(HLOOKUP("vehicle",[1]pl!$C:$C,pos!O45),"-","_")),'VI2'!$A:$A,0)),)</f>
        <v>5</v>
      </c>
      <c r="Q45" s="2">
        <f>IFERROR(HLOOKUP("tier1",'VI2'!$B:$B,MATCH(LOWER(SUBSTITUTE(HLOOKUP("vehicle",[1]pl!$C:$C,pos!Q45),"-","_")),'VI2'!$A:$A,0)),)</f>
        <v>4</v>
      </c>
      <c r="R45" s="2">
        <f>IFERROR(HLOOKUP("tier1",'VI2'!$B:$B,MATCH(LOWER(SUBSTITUTE(HLOOKUP("vehicle",[1]pl!$C:$C,pos!R45),"-","_")),'VI2'!$A:$A,0)),)</f>
        <v>6</v>
      </c>
      <c r="S45" s="2">
        <f>IFERROR(HLOOKUP("tier1",'VI2'!$B:$B,MATCH(LOWER(SUBSTITUTE(HLOOKUP("vehicle",[1]pl!$C:$C,pos!S45),"-","_")),'VI2'!$A:$A,0)),)</f>
        <v>5</v>
      </c>
      <c r="T45" s="2">
        <f>IFERROR(HLOOKUP("tier1",'VI2'!$B:$B,MATCH(LOWER(SUBSTITUTE(HLOOKUP("vehicle",[1]pl!$C:$C,pos!T45),"-","_")),'VI2'!$A:$A,0)),)</f>
        <v>5</v>
      </c>
      <c r="U45" s="2">
        <f>IFERROR(HLOOKUP("tier1",'VI2'!$B:$B,MATCH(LOWER(SUBSTITUTE(HLOOKUP("vehicle",[1]pl!$C:$C,pos!U45),"-","_")),'VI2'!$A:$A,0)),)</f>
        <v>4</v>
      </c>
      <c r="V45" s="2">
        <f>IFERROR(HLOOKUP("tier1",'VI2'!$B:$B,MATCH(LOWER(SUBSTITUTE(HLOOKUP("vehicle",[1]pl!$C:$C,pos!V45),"-","_")),'VI2'!$A:$A,0)),)</f>
        <v>5</v>
      </c>
      <c r="W45" s="2">
        <f>IFERROR(HLOOKUP("tier1",'VI2'!$B:$B,MATCH(LOWER(SUBSTITUTE(HLOOKUP("vehicle",[1]pl!$C:$C,pos!W45),"-","_")),'VI2'!$A:$A,0)),)</f>
        <v>6</v>
      </c>
      <c r="X45" s="2">
        <f>IFERROR(HLOOKUP("tier1",'VI2'!$B:$B,MATCH(LOWER(SUBSTITUTE(HLOOKUP("vehicle",[1]pl!$C:$C,pos!X45),"-","_")),'VI2'!$A:$A,0)),)</f>
        <v>5</v>
      </c>
      <c r="Y45" s="2">
        <f>IFERROR(HLOOKUP("tier1",'VI2'!$B:$B,MATCH(LOWER(SUBSTITUTE(HLOOKUP("vehicle",[1]pl!$C:$C,pos!Y45),"-","_")),'VI2'!$A:$A,0)),)</f>
        <v>5</v>
      </c>
      <c r="Z45" s="2">
        <f>IFERROR(HLOOKUP("tier1",'VI2'!$B:$B,MATCH(LOWER(SUBSTITUTE(HLOOKUP("vehicle",[1]pl!$C:$C,pos!Z45),"-","_")),'VI2'!$A:$A,0)),)</f>
        <v>6</v>
      </c>
      <c r="AA45" s="2">
        <f>IFERROR(HLOOKUP("tier1",'VI2'!$B:$B,MATCH(LOWER(SUBSTITUTE(HLOOKUP("vehicle",[1]pl!$C:$C,pos!AA45),"-","_")),'VI2'!$A:$A,0)),)</f>
        <v>6</v>
      </c>
      <c r="AB45" s="2">
        <f>IFERROR(HLOOKUP("tier1",'VI2'!$B:$B,MATCH(LOWER(SUBSTITUTE(HLOOKUP("vehicle",[1]pl!$C:$C,pos!AB45),"-","_")),'VI2'!$A:$A,0)),)</f>
        <v>4</v>
      </c>
      <c r="AC45" s="2">
        <f>IFERROR(HLOOKUP("tier1",'VI2'!$B:$B,MATCH(LOWER(SUBSTITUTE(HLOOKUP("vehicle",[1]pl!$C:$C,pos!AC45),"-","_")),'VI2'!$A:$A,0)),)</f>
        <v>5</v>
      </c>
      <c r="AD45" s="2">
        <f>IFERROR(HLOOKUP("tier1",'VI2'!$B:$B,MATCH(LOWER(SUBSTITUTE(HLOOKUP("vehicle",[1]pl!$C:$C,pos!AD45),"-","_")),'VI2'!$A:$A,0)),)</f>
        <v>5</v>
      </c>
      <c r="AE45" s="2">
        <f>IFERROR(HLOOKUP("tier1",'VI2'!$B:$B,MATCH(LOWER(SUBSTITUTE(HLOOKUP("vehicle",[1]pl!$C:$C,pos!AE45),"-","_")),'VI2'!$A:$A,0)),)</f>
        <v>4</v>
      </c>
    </row>
    <row r="46" spans="1:31" s="2" customFormat="1" x14ac:dyDescent="0.25">
      <c r="A46" s="2">
        <f>IFERROR(HLOOKUP("tier1",'VI2'!$B:$B,MATCH(LOWER(SUBSTITUTE(HLOOKUP("vehicle",[1]pl!$C:$C,pos!A46),"-","_")),'VI2'!$A:$A,0)),)</f>
        <v>6</v>
      </c>
      <c r="B46" s="2">
        <f>IFERROR(HLOOKUP("tier1",'VI2'!$B:$B,MATCH(LOWER(SUBSTITUTE(HLOOKUP("vehicle",[1]pl!$C:$C,pos!B46),"-","_")),'VI2'!$A:$A,0)),)</f>
        <v>5</v>
      </c>
      <c r="C46" s="2">
        <f>IFERROR(HLOOKUP("tier1",'VI2'!$B:$B,MATCH(LOWER(SUBSTITUTE(HLOOKUP("vehicle",[1]pl!$C:$C,pos!C46),"-","_")),'VI2'!$A:$A,0)),)</f>
        <v>5</v>
      </c>
      <c r="D46" s="2">
        <f>IFERROR(HLOOKUP("tier1",'VI2'!$B:$B,MATCH(LOWER(SUBSTITUTE(HLOOKUP("vehicle",[1]pl!$C:$C,pos!D46),"-","_")),'VI2'!$A:$A,0)),)</f>
        <v>4</v>
      </c>
      <c r="E46" s="2">
        <f>IFERROR(HLOOKUP("tier1",'VI2'!$B:$B,MATCH(LOWER(SUBSTITUTE(HLOOKUP("vehicle",[1]pl!$C:$C,pos!E46),"-","_")),'VI2'!$A:$A,0)),)</f>
        <v>4</v>
      </c>
      <c r="F46" s="2">
        <f>IFERROR(HLOOKUP("tier1",'VI2'!$B:$B,MATCH(LOWER(SUBSTITUTE(HLOOKUP("vehicle",[1]pl!$C:$C,pos!F46),"-","_")),'VI2'!$A:$A,0)),)</f>
        <v>5</v>
      </c>
      <c r="G46" s="2">
        <f>IFERROR(HLOOKUP("tier1",'VI2'!$B:$B,MATCH(LOWER(SUBSTITUTE(HLOOKUP("vehicle",[1]pl!$C:$C,pos!G46),"-","_")),'VI2'!$A:$A,0)),)</f>
        <v>6</v>
      </c>
      <c r="H46" s="2">
        <f>IFERROR(HLOOKUP("tier1",'VI2'!$B:$B,MATCH(LOWER(SUBSTITUTE(HLOOKUP("vehicle",[1]pl!$C:$C,pos!H46),"-","_")),'VI2'!$A:$A,0)),)</f>
        <v>4</v>
      </c>
      <c r="I46" s="2">
        <f>IFERROR(HLOOKUP("tier1",'VI2'!$B:$B,MATCH(LOWER(SUBSTITUTE(HLOOKUP("vehicle",[1]pl!$C:$C,pos!I46),"-","_")),'VI2'!$A:$A,0)),)</f>
        <v>6</v>
      </c>
      <c r="J46" s="2">
        <f>IFERROR(HLOOKUP("tier1",'VI2'!$B:$B,MATCH(LOWER(SUBSTITUTE(HLOOKUP("vehicle",[1]pl!$C:$C,pos!J46),"-","_")),'VI2'!$A:$A,0)),)</f>
        <v>5</v>
      </c>
      <c r="K46" s="2">
        <f>IFERROR(HLOOKUP("tier1",'VI2'!$B:$B,MATCH(LOWER(SUBSTITUTE(HLOOKUP("vehicle",[1]pl!$C:$C,pos!K46),"-","_")),'VI2'!$A:$A,0)),)</f>
        <v>6</v>
      </c>
      <c r="L46" s="2">
        <f>IFERROR(HLOOKUP("tier1",'VI2'!$B:$B,MATCH(LOWER(SUBSTITUTE(HLOOKUP("vehicle",[1]pl!$C:$C,pos!L46),"-","_")),'VI2'!$A:$A,0)),)</f>
        <v>6</v>
      </c>
      <c r="M46" s="2">
        <f>IFERROR(HLOOKUP("tier1",'VI2'!$B:$B,MATCH(LOWER(SUBSTITUTE(HLOOKUP("vehicle",[1]pl!$C:$C,pos!M46),"-","_")),'VI2'!$A:$A,0)),)</f>
        <v>5</v>
      </c>
      <c r="N46" s="2">
        <f>IFERROR(HLOOKUP("tier1",'VI2'!$B:$B,MATCH(LOWER(SUBSTITUTE(HLOOKUP("vehicle",[1]pl!$C:$C,pos!N46),"-","_")),'VI2'!$A:$A,0)),)</f>
        <v>4</v>
      </c>
      <c r="O46" s="2">
        <f>IFERROR(HLOOKUP("tier1",'VI2'!$B:$B,MATCH(LOWER(SUBSTITUTE(HLOOKUP("vehicle",[1]pl!$C:$C,pos!O46),"-","_")),'VI2'!$A:$A,0)),)</f>
        <v>5</v>
      </c>
      <c r="Q46" s="2">
        <f>IFERROR(HLOOKUP("tier1",'VI2'!$B:$B,MATCH(LOWER(SUBSTITUTE(HLOOKUP("vehicle",[1]pl!$C:$C,pos!Q46),"-","_")),'VI2'!$A:$A,0)),)</f>
        <v>4</v>
      </c>
      <c r="R46" s="2">
        <f>IFERROR(HLOOKUP("tier1",'VI2'!$B:$B,MATCH(LOWER(SUBSTITUTE(HLOOKUP("vehicle",[1]pl!$C:$C,pos!R46),"-","_")),'VI2'!$A:$A,0)),)</f>
        <v>6</v>
      </c>
      <c r="S46" s="2">
        <f>IFERROR(HLOOKUP("tier1",'VI2'!$B:$B,MATCH(LOWER(SUBSTITUTE(HLOOKUP("vehicle",[1]pl!$C:$C,pos!S46),"-","_")),'VI2'!$A:$A,0)),)</f>
        <v>5</v>
      </c>
      <c r="T46" s="2">
        <f>IFERROR(HLOOKUP("tier1",'VI2'!$B:$B,MATCH(LOWER(SUBSTITUTE(HLOOKUP("vehicle",[1]pl!$C:$C,pos!T46),"-","_")),'VI2'!$A:$A,0)),)</f>
        <v>6</v>
      </c>
      <c r="U46" s="2">
        <f>IFERROR(HLOOKUP("tier1",'VI2'!$B:$B,MATCH(LOWER(SUBSTITUTE(HLOOKUP("vehicle",[1]pl!$C:$C,pos!U46),"-","_")),'VI2'!$A:$A,0)),)</f>
        <v>6</v>
      </c>
      <c r="V46" s="2">
        <f>IFERROR(HLOOKUP("tier1",'VI2'!$B:$B,MATCH(LOWER(SUBSTITUTE(HLOOKUP("vehicle",[1]pl!$C:$C,pos!V46),"-","_")),'VI2'!$A:$A,0)),)</f>
        <v>5</v>
      </c>
      <c r="W46" s="2">
        <f>IFERROR(HLOOKUP("tier1",'VI2'!$B:$B,MATCH(LOWER(SUBSTITUTE(HLOOKUP("vehicle",[1]pl!$C:$C,pos!W46),"-","_")),'VI2'!$A:$A,0)),)</f>
        <v>5</v>
      </c>
      <c r="X46" s="2">
        <f>IFERROR(HLOOKUP("tier1",'VI2'!$B:$B,MATCH(LOWER(SUBSTITUTE(HLOOKUP("vehicle",[1]pl!$C:$C,pos!X46),"-","_")),'VI2'!$A:$A,0)),)</f>
        <v>5</v>
      </c>
      <c r="Y46" s="2">
        <f>IFERROR(HLOOKUP("tier1",'VI2'!$B:$B,MATCH(LOWER(SUBSTITUTE(HLOOKUP("vehicle",[1]pl!$C:$C,pos!Y46),"-","_")),'VI2'!$A:$A,0)),)</f>
        <v>5</v>
      </c>
      <c r="Z46" s="2">
        <f>IFERROR(HLOOKUP("tier1",'VI2'!$B:$B,MATCH(LOWER(SUBSTITUTE(HLOOKUP("vehicle",[1]pl!$C:$C,pos!Z46),"-","_")),'VI2'!$A:$A,0)),)</f>
        <v>6</v>
      </c>
      <c r="AA46" s="2">
        <f>IFERROR(HLOOKUP("tier1",'VI2'!$B:$B,MATCH(LOWER(SUBSTITUTE(HLOOKUP("vehicle",[1]pl!$C:$C,pos!AA46),"-","_")),'VI2'!$A:$A,0)),)</f>
        <v>5</v>
      </c>
      <c r="AB46" s="2">
        <f>IFERROR(HLOOKUP("tier1",'VI2'!$B:$B,MATCH(LOWER(SUBSTITUTE(HLOOKUP("vehicle",[1]pl!$C:$C,pos!AB46),"-","_")),'VI2'!$A:$A,0)),)</f>
        <v>6</v>
      </c>
      <c r="AC46" s="2">
        <f>IFERROR(HLOOKUP("tier1",'VI2'!$B:$B,MATCH(LOWER(SUBSTITUTE(HLOOKUP("vehicle",[1]pl!$C:$C,pos!AC46),"-","_")),'VI2'!$A:$A,0)),)</f>
        <v>5</v>
      </c>
      <c r="AD46" s="2">
        <f>IFERROR(HLOOKUP("tier1",'VI2'!$B:$B,MATCH(LOWER(SUBSTITUTE(HLOOKUP("vehicle",[1]pl!$C:$C,pos!AD46),"-","_")),'VI2'!$A:$A,0)),)</f>
        <v>5</v>
      </c>
      <c r="AE46" s="2">
        <f>IFERROR(HLOOKUP("tier1",'VI2'!$B:$B,MATCH(LOWER(SUBSTITUTE(HLOOKUP("vehicle",[1]pl!$C:$C,pos!AE46),"-","_")),'VI2'!$A:$A,0)),)</f>
        <v>5</v>
      </c>
    </row>
    <row r="47" spans="1:31" s="2" customFormat="1" x14ac:dyDescent="0.25">
      <c r="A47" s="2">
        <f>IFERROR(HLOOKUP("tier1",'VI2'!$B:$B,MATCH(LOWER(SUBSTITUTE(HLOOKUP("vehicle",[1]pl!$C:$C,pos!A47),"-","_")),'VI2'!$A:$A,0)),)</f>
        <v>4</v>
      </c>
      <c r="B47" s="2">
        <f>IFERROR(HLOOKUP("tier1",'VI2'!$B:$B,MATCH(LOWER(SUBSTITUTE(HLOOKUP("vehicle",[1]pl!$C:$C,pos!B47),"-","_")),'VI2'!$A:$A,0)),)</f>
        <v>3</v>
      </c>
      <c r="C47" s="2">
        <f>IFERROR(HLOOKUP("tier1",'VI2'!$B:$B,MATCH(LOWER(SUBSTITUTE(HLOOKUP("vehicle",[1]pl!$C:$C,pos!C47),"-","_")),'VI2'!$A:$A,0)),)</f>
        <v>3</v>
      </c>
      <c r="D47" s="2">
        <f>IFERROR(HLOOKUP("tier1",'VI2'!$B:$B,MATCH(LOWER(SUBSTITUTE(HLOOKUP("vehicle",[1]pl!$C:$C,pos!D47),"-","_")),'VI2'!$A:$A,0)),)</f>
        <v>3</v>
      </c>
      <c r="E47" s="2">
        <f>IFERROR(HLOOKUP("tier1",'VI2'!$B:$B,MATCH(LOWER(SUBSTITUTE(HLOOKUP("vehicle",[1]pl!$C:$C,pos!E47),"-","_")),'VI2'!$A:$A,0)),)</f>
        <v>3</v>
      </c>
      <c r="F47" s="2">
        <f>IFERROR(HLOOKUP("tier1",'VI2'!$B:$B,MATCH(LOWER(SUBSTITUTE(HLOOKUP("vehicle",[1]pl!$C:$C,pos!F47),"-","_")),'VI2'!$A:$A,0)),)</f>
        <v>3</v>
      </c>
      <c r="G47" s="2">
        <f>IFERROR(HLOOKUP("tier1",'VI2'!$B:$B,MATCH(LOWER(SUBSTITUTE(HLOOKUP("vehicle",[1]pl!$C:$C,pos!G47),"-","_")),'VI2'!$A:$A,0)),)</f>
        <v>3</v>
      </c>
      <c r="H47" s="2">
        <f>IFERROR(HLOOKUP("tier1",'VI2'!$B:$B,MATCH(LOWER(SUBSTITUTE(HLOOKUP("vehicle",[1]pl!$C:$C,pos!H47),"-","_")),'VI2'!$A:$A,0)),)</f>
        <v>3</v>
      </c>
      <c r="I47" s="2">
        <f>IFERROR(HLOOKUP("tier1",'VI2'!$B:$B,MATCH(LOWER(SUBSTITUTE(HLOOKUP("vehicle",[1]pl!$C:$C,pos!I47),"-","_")),'VI2'!$A:$A,0)),)</f>
        <v>3</v>
      </c>
      <c r="J47" s="2">
        <f>IFERROR(HLOOKUP("tier1",'VI2'!$B:$B,MATCH(LOWER(SUBSTITUTE(HLOOKUP("vehicle",[1]pl!$C:$C,pos!J47),"-","_")),'VI2'!$A:$A,0)),)</f>
        <v>3</v>
      </c>
      <c r="K47" s="2">
        <f>IFERROR(HLOOKUP("tier1",'VI2'!$B:$B,MATCH(LOWER(SUBSTITUTE(HLOOKUP("vehicle",[1]pl!$C:$C,pos!K47),"-","_")),'VI2'!$A:$A,0)),)</f>
        <v>4</v>
      </c>
      <c r="L47" s="2">
        <f>IFERROR(HLOOKUP("tier1",'VI2'!$B:$B,MATCH(LOWER(SUBSTITUTE(HLOOKUP("vehicle",[1]pl!$C:$C,pos!L47),"-","_")),'VI2'!$A:$A,0)),)</f>
        <v>3</v>
      </c>
      <c r="M47" s="2">
        <f>IFERROR(HLOOKUP("tier1",'VI2'!$B:$B,MATCH(LOWER(SUBSTITUTE(HLOOKUP("vehicle",[1]pl!$C:$C,pos!M47),"-","_")),'VI2'!$A:$A,0)),)</f>
        <v>3</v>
      </c>
      <c r="N47" s="2">
        <f>IFERROR(HLOOKUP("tier1",'VI2'!$B:$B,MATCH(LOWER(SUBSTITUTE(HLOOKUP("vehicle",[1]pl!$C:$C,pos!N47),"-","_")),'VI2'!$A:$A,0)),)</f>
        <v>4</v>
      </c>
      <c r="O47" s="2">
        <f>IFERROR(HLOOKUP("tier1",'VI2'!$B:$B,MATCH(LOWER(SUBSTITUTE(HLOOKUP("vehicle",[1]pl!$C:$C,pos!O47),"-","_")),'VI2'!$A:$A,0)),)</f>
        <v>3</v>
      </c>
      <c r="Q47" s="2">
        <f>IFERROR(HLOOKUP("tier1",'VI2'!$B:$B,MATCH(LOWER(SUBSTITUTE(HLOOKUP("vehicle",[1]pl!$C:$C,pos!Q47),"-","_")),'VI2'!$A:$A,0)),)</f>
        <v>3</v>
      </c>
      <c r="R47" s="2">
        <f>IFERROR(HLOOKUP("tier1",'VI2'!$B:$B,MATCH(LOWER(SUBSTITUTE(HLOOKUP("vehicle",[1]pl!$C:$C,pos!R47),"-","_")),'VI2'!$A:$A,0)),)</f>
        <v>3</v>
      </c>
      <c r="S47" s="2">
        <f>IFERROR(HLOOKUP("tier1",'VI2'!$B:$B,MATCH(LOWER(SUBSTITUTE(HLOOKUP("vehicle",[1]pl!$C:$C,pos!S47),"-","_")),'VI2'!$A:$A,0)),)</f>
        <v>3</v>
      </c>
      <c r="T47" s="2">
        <f>IFERROR(HLOOKUP("tier1",'VI2'!$B:$B,MATCH(LOWER(SUBSTITUTE(HLOOKUP("vehicle",[1]pl!$C:$C,pos!T47),"-","_")),'VI2'!$A:$A,0)),)</f>
        <v>4</v>
      </c>
      <c r="U47" s="2">
        <f>IFERROR(HLOOKUP("tier1",'VI2'!$B:$B,MATCH(LOWER(SUBSTITUTE(HLOOKUP("vehicle",[1]pl!$C:$C,pos!U47),"-","_")),'VI2'!$A:$A,0)),)</f>
        <v>3</v>
      </c>
      <c r="V47" s="2">
        <f>IFERROR(HLOOKUP("tier1",'VI2'!$B:$B,MATCH(LOWER(SUBSTITUTE(HLOOKUP("vehicle",[1]pl!$C:$C,pos!V47),"-","_")),'VI2'!$A:$A,0)),)</f>
        <v>3</v>
      </c>
      <c r="W47" s="2">
        <f>IFERROR(HLOOKUP("tier1",'VI2'!$B:$B,MATCH(LOWER(SUBSTITUTE(HLOOKUP("vehicle",[1]pl!$C:$C,pos!W47),"-","_")),'VI2'!$A:$A,0)),)</f>
        <v>3</v>
      </c>
      <c r="X47" s="2">
        <f>IFERROR(HLOOKUP("tier1",'VI2'!$B:$B,MATCH(LOWER(SUBSTITUTE(HLOOKUP("vehicle",[1]pl!$C:$C,pos!X47),"-","_")),'VI2'!$A:$A,0)),)</f>
        <v>3</v>
      </c>
      <c r="Y47" s="2">
        <f>IFERROR(HLOOKUP("tier1",'VI2'!$B:$B,MATCH(LOWER(SUBSTITUTE(HLOOKUP("vehicle",[1]pl!$C:$C,pos!Y47),"-","_")),'VI2'!$A:$A,0)),)</f>
        <v>3</v>
      </c>
      <c r="Z47" s="2">
        <f>IFERROR(HLOOKUP("tier1",'VI2'!$B:$B,MATCH(LOWER(SUBSTITUTE(HLOOKUP("vehicle",[1]pl!$C:$C,pos!Z47),"-","_")),'VI2'!$A:$A,0)),)</f>
        <v>3</v>
      </c>
      <c r="AA47" s="2">
        <f>IFERROR(HLOOKUP("tier1",'VI2'!$B:$B,MATCH(LOWER(SUBSTITUTE(HLOOKUP("vehicle",[1]pl!$C:$C,pos!AA47),"-","_")),'VI2'!$A:$A,0)),)</f>
        <v>3</v>
      </c>
      <c r="AB47" s="2">
        <f>IFERROR(HLOOKUP("tier1",'VI2'!$B:$B,MATCH(LOWER(SUBSTITUTE(HLOOKUP("vehicle",[1]pl!$C:$C,pos!AB47),"-","_")),'VI2'!$A:$A,0)),)</f>
        <v>3</v>
      </c>
      <c r="AC47" s="2">
        <f>IFERROR(HLOOKUP("tier1",'VI2'!$B:$B,MATCH(LOWER(SUBSTITUTE(HLOOKUP("vehicle",[1]pl!$C:$C,pos!AC47),"-","_")),'VI2'!$A:$A,0)),)</f>
        <v>4</v>
      </c>
      <c r="AD47" s="2">
        <f>IFERROR(HLOOKUP("tier1",'VI2'!$B:$B,MATCH(LOWER(SUBSTITUTE(HLOOKUP("vehicle",[1]pl!$C:$C,pos!AD47),"-","_")),'VI2'!$A:$A,0)),)</f>
        <v>3</v>
      </c>
      <c r="AE47" s="2">
        <f>IFERROR(HLOOKUP("tier1",'VI2'!$B:$B,MATCH(LOWER(SUBSTITUTE(HLOOKUP("vehicle",[1]pl!$C:$C,pos!AE47),"-","_")),'VI2'!$A:$A,0)),)</f>
        <v>4</v>
      </c>
    </row>
    <row r="48" spans="1:31" s="2" customFormat="1" x14ac:dyDescent="0.25">
      <c r="A48" s="2">
        <f>IFERROR(HLOOKUP("tier1",'VI2'!$B:$B,MATCH(LOWER(SUBSTITUTE(HLOOKUP("vehicle",[1]pl!$C:$C,pos!A48),"-","_")),'VI2'!$A:$A,0)),)</f>
        <v>3</v>
      </c>
      <c r="B48" s="2">
        <f>IFERROR(HLOOKUP("tier1",'VI2'!$B:$B,MATCH(LOWER(SUBSTITUTE(HLOOKUP("vehicle",[1]pl!$C:$C,pos!B48),"-","_")),'VI2'!$A:$A,0)),)</f>
        <v>4</v>
      </c>
      <c r="C48" s="2">
        <f>IFERROR(HLOOKUP("tier1",'VI2'!$B:$B,MATCH(LOWER(SUBSTITUTE(HLOOKUP("vehicle",[1]pl!$C:$C,pos!C48),"-","_")),'VI2'!$A:$A,0)),)</f>
        <v>4</v>
      </c>
      <c r="D48" s="2">
        <f>IFERROR(HLOOKUP("tier1",'VI2'!$B:$B,MATCH(LOWER(SUBSTITUTE(HLOOKUP("vehicle",[1]pl!$C:$C,pos!D48),"-","_")),'VI2'!$A:$A,0)),)</f>
        <v>5</v>
      </c>
      <c r="E48" s="2">
        <f>IFERROR(HLOOKUP("tier1",'VI2'!$B:$B,MATCH(LOWER(SUBSTITUTE(HLOOKUP("vehicle",[1]pl!$C:$C,pos!E48),"-","_")),'VI2'!$A:$A,0)),)</f>
        <v>3</v>
      </c>
      <c r="F48" s="2">
        <f>IFERROR(HLOOKUP("tier1",'VI2'!$B:$B,MATCH(LOWER(SUBSTITUTE(HLOOKUP("vehicle",[1]pl!$C:$C,pos!F48),"-","_")),'VI2'!$A:$A,0)),)</f>
        <v>5</v>
      </c>
      <c r="G48" s="2">
        <f>IFERROR(HLOOKUP("tier1",'VI2'!$B:$B,MATCH(LOWER(SUBSTITUTE(HLOOKUP("vehicle",[1]pl!$C:$C,pos!G48),"-","_")),'VI2'!$A:$A,0)),)</f>
        <v>4</v>
      </c>
      <c r="H48" s="2">
        <f>IFERROR(HLOOKUP("tier1",'VI2'!$B:$B,MATCH(LOWER(SUBSTITUTE(HLOOKUP("vehicle",[1]pl!$C:$C,pos!H48),"-","_")),'VI2'!$A:$A,0)),)</f>
        <v>5</v>
      </c>
      <c r="I48" s="2">
        <f>IFERROR(HLOOKUP("tier1",'VI2'!$B:$B,MATCH(LOWER(SUBSTITUTE(HLOOKUP("vehicle",[1]pl!$C:$C,pos!I48),"-","_")),'VI2'!$A:$A,0)),)</f>
        <v>5</v>
      </c>
      <c r="J48" s="2">
        <f>IFERROR(HLOOKUP("tier1",'VI2'!$B:$B,MATCH(LOWER(SUBSTITUTE(HLOOKUP("vehicle",[1]pl!$C:$C,pos!J48),"-","_")),'VI2'!$A:$A,0)),)</f>
        <v>5</v>
      </c>
      <c r="K48" s="2">
        <f>IFERROR(HLOOKUP("tier1",'VI2'!$B:$B,MATCH(LOWER(SUBSTITUTE(HLOOKUP("vehicle",[1]pl!$C:$C,pos!K48),"-","_")),'VI2'!$A:$A,0)),)</f>
        <v>5</v>
      </c>
      <c r="L48" s="2">
        <f>IFERROR(HLOOKUP("tier1",'VI2'!$B:$B,MATCH(LOWER(SUBSTITUTE(HLOOKUP("vehicle",[1]pl!$C:$C,pos!L48),"-","_")),'VI2'!$A:$A,0)),)</f>
        <v>3</v>
      </c>
      <c r="M48" s="2">
        <f>IFERROR(HLOOKUP("tier1",'VI2'!$B:$B,MATCH(LOWER(SUBSTITUTE(HLOOKUP("vehicle",[1]pl!$C:$C,pos!M48),"-","_")),'VI2'!$A:$A,0)),)</f>
        <v>4</v>
      </c>
      <c r="N48" s="2">
        <f>IFERROR(HLOOKUP("tier1",'VI2'!$B:$B,MATCH(LOWER(SUBSTITUTE(HLOOKUP("vehicle",[1]pl!$C:$C,pos!N48),"-","_")),'VI2'!$A:$A,0)),)</f>
        <v>3</v>
      </c>
      <c r="O48" s="2">
        <f>IFERROR(HLOOKUP("tier1",'VI2'!$B:$B,MATCH(LOWER(SUBSTITUTE(HLOOKUP("vehicle",[1]pl!$C:$C,pos!O48),"-","_")),'VI2'!$A:$A,0)),)</f>
        <v>3</v>
      </c>
      <c r="Q48" s="2">
        <f>IFERROR(HLOOKUP("tier1",'VI2'!$B:$B,MATCH(LOWER(SUBSTITUTE(HLOOKUP("vehicle",[1]pl!$C:$C,pos!Q48),"-","_")),'VI2'!$A:$A,0)),)</f>
        <v>4</v>
      </c>
      <c r="R48" s="2">
        <f>IFERROR(HLOOKUP("tier1",'VI2'!$B:$B,MATCH(LOWER(SUBSTITUTE(HLOOKUP("vehicle",[1]pl!$C:$C,pos!R48),"-","_")),'VI2'!$A:$A,0)),)</f>
        <v>3</v>
      </c>
      <c r="S48" s="2">
        <f>IFERROR(HLOOKUP("tier1",'VI2'!$B:$B,MATCH(LOWER(SUBSTITUTE(HLOOKUP("vehicle",[1]pl!$C:$C,pos!S48),"-","_")),'VI2'!$A:$A,0)),)</f>
        <v>4</v>
      </c>
      <c r="T48" s="2">
        <f>IFERROR(HLOOKUP("tier1",'VI2'!$B:$B,MATCH(LOWER(SUBSTITUTE(HLOOKUP("vehicle",[1]pl!$C:$C,pos!T48),"-","_")),'VI2'!$A:$A,0)),)</f>
        <v>4</v>
      </c>
      <c r="U48" s="2">
        <f>IFERROR(HLOOKUP("tier1",'VI2'!$B:$B,MATCH(LOWER(SUBSTITUTE(HLOOKUP("vehicle",[1]pl!$C:$C,pos!U48),"-","_")),'VI2'!$A:$A,0)),)</f>
        <v>4</v>
      </c>
      <c r="V48" s="2">
        <f>IFERROR(HLOOKUP("tier1",'VI2'!$B:$B,MATCH(LOWER(SUBSTITUTE(HLOOKUP("vehicle",[1]pl!$C:$C,pos!V48),"-","_")),'VI2'!$A:$A,0)),)</f>
        <v>5</v>
      </c>
      <c r="W48" s="2">
        <f>IFERROR(HLOOKUP("tier1",'VI2'!$B:$B,MATCH(LOWER(SUBSTITUTE(HLOOKUP("vehicle",[1]pl!$C:$C,pos!W48),"-","_")),'VI2'!$A:$A,0)),)</f>
        <v>5</v>
      </c>
      <c r="X48" s="2">
        <f>IFERROR(HLOOKUP("tier1",'VI2'!$B:$B,MATCH(LOWER(SUBSTITUTE(HLOOKUP("vehicle",[1]pl!$C:$C,pos!X48),"-","_")),'VI2'!$A:$A,0)),)</f>
        <v>3</v>
      </c>
      <c r="Y48" s="2">
        <f>IFERROR(HLOOKUP("tier1",'VI2'!$B:$B,MATCH(LOWER(SUBSTITUTE(HLOOKUP("vehicle",[1]pl!$C:$C,pos!Y48),"-","_")),'VI2'!$A:$A,0)),)</f>
        <v>5</v>
      </c>
      <c r="Z48" s="2">
        <f>IFERROR(HLOOKUP("tier1",'VI2'!$B:$B,MATCH(LOWER(SUBSTITUTE(HLOOKUP("vehicle",[1]pl!$C:$C,pos!Z48),"-","_")),'VI2'!$A:$A,0)),)</f>
        <v>4</v>
      </c>
      <c r="AA48" s="2">
        <f>IFERROR(HLOOKUP("tier1",'VI2'!$B:$B,MATCH(LOWER(SUBSTITUTE(HLOOKUP("vehicle",[1]pl!$C:$C,pos!AA48),"-","_")),'VI2'!$A:$A,0)),)</f>
        <v>3</v>
      </c>
      <c r="AB48" s="2">
        <f>IFERROR(HLOOKUP("tier1",'VI2'!$B:$B,MATCH(LOWER(SUBSTITUTE(HLOOKUP("vehicle",[1]pl!$C:$C,pos!AB48),"-","_")),'VI2'!$A:$A,0)),)</f>
        <v>3</v>
      </c>
      <c r="AC48" s="2">
        <f>IFERROR(HLOOKUP("tier1",'VI2'!$B:$B,MATCH(LOWER(SUBSTITUTE(HLOOKUP("vehicle",[1]pl!$C:$C,pos!AC48),"-","_")),'VI2'!$A:$A,0)),)</f>
        <v>5</v>
      </c>
      <c r="AD48" s="2">
        <f>IFERROR(HLOOKUP("tier1",'VI2'!$B:$B,MATCH(LOWER(SUBSTITUTE(HLOOKUP("vehicle",[1]pl!$C:$C,pos!AD48),"-","_")),'VI2'!$A:$A,0)),)</f>
        <v>3</v>
      </c>
      <c r="AE48" s="2">
        <f>IFERROR(HLOOKUP("tier1",'VI2'!$B:$B,MATCH(LOWER(SUBSTITUTE(HLOOKUP("vehicle",[1]pl!$C:$C,pos!AE48),"-","_")),'VI2'!$A:$A,0)),)</f>
        <v>5</v>
      </c>
    </row>
    <row r="49" spans="1:31" s="2" customFormat="1" x14ac:dyDescent="0.25">
      <c r="A49" s="2">
        <f>IFERROR(HLOOKUP("tier1",'VI2'!$B:$B,MATCH(LOWER(SUBSTITUTE(HLOOKUP("vehicle",[1]pl!$C:$C,pos!A49),"-","_")),'VI2'!$A:$A,0)),)</f>
        <v>5</v>
      </c>
      <c r="B49" s="2">
        <f>IFERROR(HLOOKUP("tier1",'VI2'!$B:$B,MATCH(LOWER(SUBSTITUTE(HLOOKUP("vehicle",[1]pl!$C:$C,pos!B49),"-","_")),'VI2'!$A:$A,0)),)</f>
        <v>5</v>
      </c>
      <c r="C49" s="2">
        <f>IFERROR(HLOOKUP("tier1",'VI2'!$B:$B,MATCH(LOWER(SUBSTITUTE(HLOOKUP("vehicle",[1]pl!$C:$C,pos!C49),"-","_")),'VI2'!$A:$A,0)),)</f>
        <v>4</v>
      </c>
      <c r="D49" s="2">
        <f>IFERROR(HLOOKUP("tier1",'VI2'!$B:$B,MATCH(LOWER(SUBSTITUTE(HLOOKUP("vehicle",[1]pl!$C:$C,pos!D49),"-","_")),'VI2'!$A:$A,0)),)</f>
        <v>4</v>
      </c>
      <c r="E49" s="2">
        <f>IFERROR(HLOOKUP("tier1",'VI2'!$B:$B,MATCH(LOWER(SUBSTITUTE(HLOOKUP("vehicle",[1]pl!$C:$C,pos!E49),"-","_")),'VI2'!$A:$A,0)),)</f>
        <v>4</v>
      </c>
      <c r="F49" s="2">
        <f>IFERROR(HLOOKUP("tier1",'VI2'!$B:$B,MATCH(LOWER(SUBSTITUTE(HLOOKUP("vehicle",[1]pl!$C:$C,pos!F49),"-","_")),'VI2'!$A:$A,0)),)</f>
        <v>4</v>
      </c>
      <c r="G49" s="2">
        <f>IFERROR(HLOOKUP("tier1",'VI2'!$B:$B,MATCH(LOWER(SUBSTITUTE(HLOOKUP("vehicle",[1]pl!$C:$C,pos!G49),"-","_")),'VI2'!$A:$A,0)),)</f>
        <v>5</v>
      </c>
      <c r="H49" s="2">
        <f>IFERROR(HLOOKUP("tier1",'VI2'!$B:$B,MATCH(LOWER(SUBSTITUTE(HLOOKUP("vehicle",[1]pl!$C:$C,pos!H49),"-","_")),'VI2'!$A:$A,0)),)</f>
        <v>4</v>
      </c>
      <c r="I49" s="2">
        <f>IFERROR(HLOOKUP("tier1",'VI2'!$B:$B,MATCH(LOWER(SUBSTITUTE(HLOOKUP("vehicle",[1]pl!$C:$C,pos!I49),"-","_")),'VI2'!$A:$A,0)),)</f>
        <v>5</v>
      </c>
      <c r="J49" s="2">
        <f>IFERROR(HLOOKUP("tier1",'VI2'!$B:$B,MATCH(LOWER(SUBSTITUTE(HLOOKUP("vehicle",[1]pl!$C:$C,pos!J49),"-","_")),'VI2'!$A:$A,0)),)</f>
        <v>5</v>
      </c>
      <c r="K49" s="2">
        <f>IFERROR(HLOOKUP("tier1",'VI2'!$B:$B,MATCH(LOWER(SUBSTITUTE(HLOOKUP("vehicle",[1]pl!$C:$C,pos!K49),"-","_")),'VI2'!$A:$A,0)),)</f>
        <v>5</v>
      </c>
      <c r="L49" s="2">
        <f>IFERROR(HLOOKUP("tier1",'VI2'!$B:$B,MATCH(LOWER(SUBSTITUTE(HLOOKUP("vehicle",[1]pl!$C:$C,pos!L49),"-","_")),'VI2'!$A:$A,0)),)</f>
        <v>4</v>
      </c>
      <c r="M49" s="2">
        <f>IFERROR(HLOOKUP("tier1",'VI2'!$B:$B,MATCH(LOWER(SUBSTITUTE(HLOOKUP("vehicle",[1]pl!$C:$C,pos!M49),"-","_")),'VI2'!$A:$A,0)),)</f>
        <v>5</v>
      </c>
      <c r="N49" s="2">
        <f>IFERROR(HLOOKUP("tier1",'VI2'!$B:$B,MATCH(LOWER(SUBSTITUTE(HLOOKUP("vehicle",[1]pl!$C:$C,pos!N49),"-","_")),'VI2'!$A:$A,0)),)</f>
        <v>4</v>
      </c>
      <c r="O49" s="2">
        <f>IFERROR(HLOOKUP("tier1",'VI2'!$B:$B,MATCH(LOWER(SUBSTITUTE(HLOOKUP("vehicle",[1]pl!$C:$C,pos!O49),"-","_")),'VI2'!$A:$A,0)),)</f>
        <v>5</v>
      </c>
      <c r="Q49" s="2">
        <f>IFERROR(HLOOKUP("tier1",'VI2'!$B:$B,MATCH(LOWER(SUBSTITUTE(HLOOKUP("vehicle",[1]pl!$C:$C,pos!Q49),"-","_")),'VI2'!$A:$A,0)),)</f>
        <v>5</v>
      </c>
      <c r="R49" s="2">
        <f>IFERROR(HLOOKUP("tier1",'VI2'!$B:$B,MATCH(LOWER(SUBSTITUTE(HLOOKUP("vehicle",[1]pl!$C:$C,pos!R49),"-","_")),'VI2'!$A:$A,0)),)</f>
        <v>5</v>
      </c>
      <c r="S49" s="2">
        <f>IFERROR(HLOOKUP("tier1",'VI2'!$B:$B,MATCH(LOWER(SUBSTITUTE(HLOOKUP("vehicle",[1]pl!$C:$C,pos!S49),"-","_")),'VI2'!$A:$A,0)),)</f>
        <v>4</v>
      </c>
      <c r="T49" s="2">
        <f>IFERROR(HLOOKUP("tier1",'VI2'!$B:$B,MATCH(LOWER(SUBSTITUTE(HLOOKUP("vehicle",[1]pl!$C:$C,pos!T49),"-","_")),'VI2'!$A:$A,0)),)</f>
        <v>5</v>
      </c>
      <c r="U49" s="2">
        <f>IFERROR(HLOOKUP("tier1",'VI2'!$B:$B,MATCH(LOWER(SUBSTITUTE(HLOOKUP("vehicle",[1]pl!$C:$C,pos!U49),"-","_")),'VI2'!$A:$A,0)),)</f>
        <v>4</v>
      </c>
      <c r="V49" s="2">
        <f>IFERROR(HLOOKUP("tier1",'VI2'!$B:$B,MATCH(LOWER(SUBSTITUTE(HLOOKUP("vehicle",[1]pl!$C:$C,pos!V49),"-","_")),'VI2'!$A:$A,0)),)</f>
        <v>5</v>
      </c>
      <c r="W49" s="2">
        <f>IFERROR(HLOOKUP("tier1",'VI2'!$B:$B,MATCH(LOWER(SUBSTITUTE(HLOOKUP("vehicle",[1]pl!$C:$C,pos!W49),"-","_")),'VI2'!$A:$A,0)),)</f>
        <v>5</v>
      </c>
      <c r="X49" s="2">
        <f>IFERROR(HLOOKUP("tier1",'VI2'!$B:$B,MATCH(LOWER(SUBSTITUTE(HLOOKUP("vehicle",[1]pl!$C:$C,pos!X49),"-","_")),'VI2'!$A:$A,0)),)</f>
        <v>4</v>
      </c>
      <c r="Y49" s="2">
        <f>IFERROR(HLOOKUP("tier1",'VI2'!$B:$B,MATCH(LOWER(SUBSTITUTE(HLOOKUP("vehicle",[1]pl!$C:$C,pos!Y49),"-","_")),'VI2'!$A:$A,0)),)</f>
        <v>4</v>
      </c>
      <c r="Z49" s="2">
        <f>IFERROR(HLOOKUP("tier1",'VI2'!$B:$B,MATCH(LOWER(SUBSTITUTE(HLOOKUP("vehicle",[1]pl!$C:$C,pos!Z49),"-","_")),'VI2'!$A:$A,0)),)</f>
        <v>5</v>
      </c>
      <c r="AA49" s="2">
        <f>IFERROR(HLOOKUP("tier1",'VI2'!$B:$B,MATCH(LOWER(SUBSTITUTE(HLOOKUP("vehicle",[1]pl!$C:$C,pos!AA49),"-","_")),'VI2'!$A:$A,0)),)</f>
        <v>4</v>
      </c>
      <c r="AB49" s="2">
        <f>IFERROR(HLOOKUP("tier1",'VI2'!$B:$B,MATCH(LOWER(SUBSTITUTE(HLOOKUP("vehicle",[1]pl!$C:$C,pos!AB49),"-","_")),'VI2'!$A:$A,0)),)</f>
        <v>5</v>
      </c>
      <c r="AC49" s="2">
        <f>IFERROR(HLOOKUP("tier1",'VI2'!$B:$B,MATCH(LOWER(SUBSTITUTE(HLOOKUP("vehicle",[1]pl!$C:$C,pos!AC49),"-","_")),'VI2'!$A:$A,0)),)</f>
        <v>4</v>
      </c>
      <c r="AD49" s="2">
        <f>IFERROR(HLOOKUP("tier1",'VI2'!$B:$B,MATCH(LOWER(SUBSTITUTE(HLOOKUP("vehicle",[1]pl!$C:$C,pos!AD49),"-","_")),'VI2'!$A:$A,0)),)</f>
        <v>5</v>
      </c>
      <c r="AE49" s="2">
        <f>IFERROR(HLOOKUP("tier1",'VI2'!$B:$B,MATCH(LOWER(SUBSTITUTE(HLOOKUP("vehicle",[1]pl!$C:$C,pos!AE49),"-","_")),'VI2'!$A:$A,0)),)</f>
        <v>4</v>
      </c>
    </row>
    <row r="50" spans="1:31" s="2" customFormat="1" x14ac:dyDescent="0.25">
      <c r="A50" s="2">
        <f>IFERROR(HLOOKUP("tier1",'VI2'!$B:$B,MATCH(LOWER(SUBSTITUTE(HLOOKUP("vehicle",[1]pl!$C:$C,pos!A50),"-","_")),'VI2'!$A:$A,0)),)</f>
        <v>9</v>
      </c>
      <c r="B50" s="2">
        <f>IFERROR(HLOOKUP("tier1",'VI2'!$B:$B,MATCH(LOWER(SUBSTITUTE(HLOOKUP("vehicle",[1]pl!$C:$C,pos!B50),"-","_")),'VI2'!$A:$A,0)),)</f>
        <v>7</v>
      </c>
      <c r="C50" s="2">
        <f>IFERROR(HLOOKUP("tier1",'VI2'!$B:$B,MATCH(LOWER(SUBSTITUTE(HLOOKUP("vehicle",[1]pl!$C:$C,pos!C50),"-","_")),'VI2'!$A:$A,0)),)</f>
        <v>6</v>
      </c>
      <c r="D50" s="2">
        <f>IFERROR(HLOOKUP("tier1",'VI2'!$B:$B,MATCH(LOWER(SUBSTITUTE(HLOOKUP("vehicle",[1]pl!$C:$C,pos!D50),"-","_")),'VI2'!$A:$A,0)),)</f>
        <v>9</v>
      </c>
      <c r="E50" s="2">
        <f>IFERROR(HLOOKUP("tier1",'VI2'!$B:$B,MATCH(LOWER(SUBSTITUTE(HLOOKUP("vehicle",[1]pl!$C:$C,pos!E50),"-","_")),'VI2'!$A:$A,0)),)</f>
        <v>7</v>
      </c>
      <c r="F50" s="2">
        <f>IFERROR(HLOOKUP("tier1",'VI2'!$B:$B,MATCH(LOWER(SUBSTITUTE(HLOOKUP("vehicle",[1]pl!$C:$C,pos!F50),"-","_")),'VI2'!$A:$A,0)),)</f>
        <v>5</v>
      </c>
      <c r="G50" s="2">
        <f>IFERROR(HLOOKUP("tier1",'VI2'!$B:$B,MATCH(LOWER(SUBSTITUTE(HLOOKUP("vehicle",[1]pl!$C:$C,pos!G50),"-","_")),'VI2'!$A:$A,0)),)</f>
        <v>7</v>
      </c>
      <c r="H50" s="2">
        <f>IFERROR(HLOOKUP("tier1",'VI2'!$B:$B,MATCH(LOWER(SUBSTITUTE(HLOOKUP("vehicle",[1]pl!$C:$C,pos!H50),"-","_")),'VI2'!$A:$A,0)),)</f>
        <v>7</v>
      </c>
      <c r="I50" s="2">
        <f>IFERROR(HLOOKUP("tier1",'VI2'!$B:$B,MATCH(LOWER(SUBSTITUTE(HLOOKUP("vehicle",[1]pl!$C:$C,pos!I50),"-","_")),'VI2'!$A:$A,0)),)</f>
        <v>9</v>
      </c>
      <c r="J50" s="2">
        <f>IFERROR(HLOOKUP("tier1",'VI2'!$B:$B,MATCH(LOWER(SUBSTITUTE(HLOOKUP("vehicle",[1]pl!$C:$C,pos!J50),"-","_")),'VI2'!$A:$A,0)),)</f>
        <v>7</v>
      </c>
      <c r="K50" s="2">
        <f>IFERROR(HLOOKUP("tier1",'VI2'!$B:$B,MATCH(LOWER(SUBSTITUTE(HLOOKUP("vehicle",[1]pl!$C:$C,pos!K50),"-","_")),'VI2'!$A:$A,0)),)</f>
        <v>5</v>
      </c>
      <c r="L50" s="2">
        <f>IFERROR(HLOOKUP("tier1",'VI2'!$B:$B,MATCH(LOWER(SUBSTITUTE(HLOOKUP("vehicle",[1]pl!$C:$C,pos!L50),"-","_")),'VI2'!$A:$A,0)),)</f>
        <v>9</v>
      </c>
      <c r="M50" s="2">
        <f>IFERROR(HLOOKUP("tier1",'VI2'!$B:$B,MATCH(LOWER(SUBSTITUTE(HLOOKUP("vehicle",[1]pl!$C:$C,pos!M50),"-","_")),'VI2'!$A:$A,0)),)</f>
        <v>7</v>
      </c>
      <c r="N50" s="2">
        <f>IFERROR(HLOOKUP("tier1",'VI2'!$B:$B,MATCH(LOWER(SUBSTITUTE(HLOOKUP("vehicle",[1]pl!$C:$C,pos!N50),"-","_")),'VI2'!$A:$A,0)),)</f>
        <v>7</v>
      </c>
      <c r="O50" s="2">
        <f>IFERROR(HLOOKUP("tier1",'VI2'!$B:$B,MATCH(LOWER(SUBSTITUTE(HLOOKUP("vehicle",[1]pl!$C:$C,pos!O50),"-","_")),'VI2'!$A:$A,0)),)</f>
        <v>6</v>
      </c>
      <c r="Q50" s="2">
        <f>IFERROR(HLOOKUP("tier1",'VI2'!$B:$B,MATCH(LOWER(SUBSTITUTE(HLOOKUP("vehicle",[1]pl!$C:$C,pos!Q50),"-","_")),'VI2'!$A:$A,0)),)</f>
        <v>7</v>
      </c>
      <c r="R50" s="2">
        <f>IFERROR(HLOOKUP("tier1",'VI2'!$B:$B,MATCH(LOWER(SUBSTITUTE(HLOOKUP("vehicle",[1]pl!$C:$C,pos!R50),"-","_")),'VI2'!$A:$A,0)),)</f>
        <v>9</v>
      </c>
      <c r="S50" s="2">
        <f>IFERROR(HLOOKUP("tier1",'VI2'!$B:$B,MATCH(LOWER(SUBSTITUTE(HLOOKUP("vehicle",[1]pl!$C:$C,pos!S50),"-","_")),'VI2'!$A:$A,0)),)</f>
        <v>5</v>
      </c>
      <c r="T50" s="2">
        <f>IFERROR(HLOOKUP("tier1",'VI2'!$B:$B,MATCH(LOWER(SUBSTITUTE(HLOOKUP("vehicle",[1]pl!$C:$C,pos!T50),"-","_")),'VI2'!$A:$A,0)),)</f>
        <v>5</v>
      </c>
      <c r="U50" s="2">
        <f>IFERROR(HLOOKUP("tier1",'VI2'!$B:$B,MATCH(LOWER(SUBSTITUTE(HLOOKUP("vehicle",[1]pl!$C:$C,pos!U50),"-","_")),'VI2'!$A:$A,0)),)</f>
        <v>5</v>
      </c>
      <c r="V50" s="2">
        <f>IFERROR(HLOOKUP("tier1",'VI2'!$B:$B,MATCH(LOWER(SUBSTITUTE(HLOOKUP("vehicle",[1]pl!$C:$C,pos!V50),"-","_")),'VI2'!$A:$A,0)),)</f>
        <v>7</v>
      </c>
      <c r="W50" s="2">
        <f>IFERROR(HLOOKUP("tier1",'VI2'!$B:$B,MATCH(LOWER(SUBSTITUTE(HLOOKUP("vehicle",[1]pl!$C:$C,pos!W50),"-","_")),'VI2'!$A:$A,0)),)</f>
        <v>7</v>
      </c>
      <c r="X50" s="2">
        <f>IFERROR(HLOOKUP("tier1",'VI2'!$B:$B,MATCH(LOWER(SUBSTITUTE(HLOOKUP("vehicle",[1]pl!$C:$C,pos!X50),"-","_")),'VI2'!$A:$A,0)),)</f>
        <v>9</v>
      </c>
      <c r="Y50" s="2">
        <f>IFERROR(HLOOKUP("tier1",'VI2'!$B:$B,MATCH(LOWER(SUBSTITUTE(HLOOKUP("vehicle",[1]pl!$C:$C,pos!Y50),"-","_")),'VI2'!$A:$A,0)),)</f>
        <v>9</v>
      </c>
      <c r="Z50" s="2">
        <f>IFERROR(HLOOKUP("tier1",'VI2'!$B:$B,MATCH(LOWER(SUBSTITUTE(HLOOKUP("vehicle",[1]pl!$C:$C,pos!Z50),"-","_")),'VI2'!$A:$A,0)),)</f>
        <v>9</v>
      </c>
      <c r="AA50" s="2">
        <f>IFERROR(HLOOKUP("tier1",'VI2'!$B:$B,MATCH(LOWER(SUBSTITUTE(HLOOKUP("vehicle",[1]pl!$C:$C,pos!AA50),"-","_")),'VI2'!$A:$A,0)),)</f>
        <v>8</v>
      </c>
      <c r="AB50" s="2">
        <f>IFERROR(HLOOKUP("tier1",'VI2'!$B:$B,MATCH(LOWER(SUBSTITUTE(HLOOKUP("vehicle",[1]pl!$C:$C,pos!AB50),"-","_")),'VI2'!$A:$A,0)),)</f>
        <v>7</v>
      </c>
      <c r="AC50" s="2">
        <f>IFERROR(HLOOKUP("tier1",'VI2'!$B:$B,MATCH(LOWER(SUBSTITUTE(HLOOKUP("vehicle",[1]pl!$C:$C,pos!AC50),"-","_")),'VI2'!$A:$A,0)),)</f>
        <v>7</v>
      </c>
      <c r="AD50" s="2">
        <f>IFERROR(HLOOKUP("tier1",'VI2'!$B:$B,MATCH(LOWER(SUBSTITUTE(HLOOKUP("vehicle",[1]pl!$C:$C,pos!AD50),"-","_")),'VI2'!$A:$A,0)),)</f>
        <v>7</v>
      </c>
      <c r="AE50" s="2">
        <f>IFERROR(HLOOKUP("tier1",'VI2'!$B:$B,MATCH(LOWER(SUBSTITUTE(HLOOKUP("vehicle",[1]pl!$C:$C,pos!AE50),"-","_")),'VI2'!$A:$A,0)),)</f>
        <v>6</v>
      </c>
    </row>
    <row r="51" spans="1:31" s="2" customFormat="1" x14ac:dyDescent="0.25">
      <c r="A51" s="2">
        <f>IFERROR(HLOOKUP("tier1",'VI2'!$B:$B,MATCH(LOWER(SUBSTITUTE(HLOOKUP("vehicle",[1]pl!$C:$C,pos!A51),"-","_")),'VI2'!$A:$A,0)),)</f>
        <v>4</v>
      </c>
      <c r="B51" s="2">
        <f>IFERROR(HLOOKUP("tier1",'VI2'!$B:$B,MATCH(LOWER(SUBSTITUTE(HLOOKUP("vehicle",[1]pl!$C:$C,pos!B51),"-","_")),'VI2'!$A:$A,0)),)</f>
        <v>5</v>
      </c>
      <c r="C51" s="2">
        <f>IFERROR(HLOOKUP("tier1",'VI2'!$B:$B,MATCH(LOWER(SUBSTITUTE(HLOOKUP("vehicle",[1]pl!$C:$C,pos!C51),"-","_")),'VI2'!$A:$A,0)),)</f>
        <v>5</v>
      </c>
      <c r="D51" s="2">
        <f>IFERROR(HLOOKUP("tier1",'VI2'!$B:$B,MATCH(LOWER(SUBSTITUTE(HLOOKUP("vehicle",[1]pl!$C:$C,pos!D51),"-","_")),'VI2'!$A:$A,0)),)</f>
        <v>4</v>
      </c>
      <c r="E51" s="2">
        <f>IFERROR(HLOOKUP("tier1",'VI2'!$B:$B,MATCH(LOWER(SUBSTITUTE(HLOOKUP("vehicle",[1]pl!$C:$C,pos!E51),"-","_")),'VI2'!$A:$A,0)),)</f>
        <v>5</v>
      </c>
      <c r="F51" s="2">
        <f>IFERROR(HLOOKUP("tier1",'VI2'!$B:$B,MATCH(LOWER(SUBSTITUTE(HLOOKUP("vehicle",[1]pl!$C:$C,pos!F51),"-","_")),'VI2'!$A:$A,0)),)</f>
        <v>6</v>
      </c>
      <c r="G51" s="2">
        <f>IFERROR(HLOOKUP("tier1",'VI2'!$B:$B,MATCH(LOWER(SUBSTITUTE(HLOOKUP("vehicle",[1]pl!$C:$C,pos!G51),"-","_")),'VI2'!$A:$A,0)),)</f>
        <v>5</v>
      </c>
      <c r="H51" s="2">
        <f>IFERROR(HLOOKUP("tier1",'VI2'!$B:$B,MATCH(LOWER(SUBSTITUTE(HLOOKUP("vehicle",[1]pl!$C:$C,pos!H51),"-","_")),'VI2'!$A:$A,0)),)</f>
        <v>6</v>
      </c>
      <c r="I51" s="2">
        <f>IFERROR(HLOOKUP("tier1",'VI2'!$B:$B,MATCH(LOWER(SUBSTITUTE(HLOOKUP("vehicle",[1]pl!$C:$C,pos!I51),"-","_")),'VI2'!$A:$A,0)),)</f>
        <v>4</v>
      </c>
      <c r="J51" s="2">
        <f>IFERROR(HLOOKUP("tier1",'VI2'!$B:$B,MATCH(LOWER(SUBSTITUTE(HLOOKUP("vehicle",[1]pl!$C:$C,pos!J51),"-","_")),'VI2'!$A:$A,0)),)</f>
        <v>5</v>
      </c>
      <c r="K51" s="2">
        <f>IFERROR(HLOOKUP("tier1",'VI2'!$B:$B,MATCH(LOWER(SUBSTITUTE(HLOOKUP("vehicle",[1]pl!$C:$C,pos!K51),"-","_")),'VI2'!$A:$A,0)),)</f>
        <v>5</v>
      </c>
      <c r="L51" s="2">
        <f>IFERROR(HLOOKUP("tier1",'VI2'!$B:$B,MATCH(LOWER(SUBSTITUTE(HLOOKUP("vehicle",[1]pl!$C:$C,pos!L51),"-","_")),'VI2'!$A:$A,0)),)</f>
        <v>4</v>
      </c>
      <c r="M51" s="2">
        <f>IFERROR(HLOOKUP("tier1",'VI2'!$B:$B,MATCH(LOWER(SUBSTITUTE(HLOOKUP("vehicle",[1]pl!$C:$C,pos!M51),"-","_")),'VI2'!$A:$A,0)),)</f>
        <v>6</v>
      </c>
      <c r="N51" s="2">
        <f>IFERROR(HLOOKUP("tier1",'VI2'!$B:$B,MATCH(LOWER(SUBSTITUTE(HLOOKUP("vehicle",[1]pl!$C:$C,pos!N51),"-","_")),'VI2'!$A:$A,0)),)</f>
        <v>4</v>
      </c>
      <c r="O51" s="2">
        <f>IFERROR(HLOOKUP("tier1",'VI2'!$B:$B,MATCH(LOWER(SUBSTITUTE(HLOOKUP("vehicle",[1]pl!$C:$C,pos!O51),"-","_")),'VI2'!$A:$A,0)),)</f>
        <v>6</v>
      </c>
      <c r="Q51" s="2">
        <f>IFERROR(HLOOKUP("tier1",'VI2'!$B:$B,MATCH(LOWER(SUBSTITUTE(HLOOKUP("vehicle",[1]pl!$C:$C,pos!Q51),"-","_")),'VI2'!$A:$A,0)),)</f>
        <v>4</v>
      </c>
      <c r="R51" s="2">
        <f>IFERROR(HLOOKUP("tier1",'VI2'!$B:$B,MATCH(LOWER(SUBSTITUTE(HLOOKUP("vehicle",[1]pl!$C:$C,pos!R51),"-","_")),'VI2'!$A:$A,0)),)</f>
        <v>5</v>
      </c>
      <c r="S51" s="2">
        <f>IFERROR(HLOOKUP("tier1",'VI2'!$B:$B,MATCH(LOWER(SUBSTITUTE(HLOOKUP("vehicle",[1]pl!$C:$C,pos!S51),"-","_")),'VI2'!$A:$A,0)),)</f>
        <v>5</v>
      </c>
      <c r="T51" s="2">
        <f>IFERROR(HLOOKUP("tier1",'VI2'!$B:$B,MATCH(LOWER(SUBSTITUTE(HLOOKUP("vehicle",[1]pl!$C:$C,pos!T51),"-","_")),'VI2'!$A:$A,0)),)</f>
        <v>4</v>
      </c>
      <c r="U51" s="2">
        <f>IFERROR(HLOOKUP("tier1",'VI2'!$B:$B,MATCH(LOWER(SUBSTITUTE(HLOOKUP("vehicle",[1]pl!$C:$C,pos!U51),"-","_")),'VI2'!$A:$A,0)),)</f>
        <v>4</v>
      </c>
      <c r="V51" s="2">
        <f>IFERROR(HLOOKUP("tier1",'VI2'!$B:$B,MATCH(LOWER(SUBSTITUTE(HLOOKUP("vehicle",[1]pl!$C:$C,pos!V51),"-","_")),'VI2'!$A:$A,0)),)</f>
        <v>5</v>
      </c>
      <c r="W51" s="2">
        <f>IFERROR(HLOOKUP("tier1",'VI2'!$B:$B,MATCH(LOWER(SUBSTITUTE(HLOOKUP("vehicle",[1]pl!$C:$C,pos!W51),"-","_")),'VI2'!$A:$A,0)),)</f>
        <v>4</v>
      </c>
      <c r="X51" s="2">
        <f>IFERROR(HLOOKUP("tier1",'VI2'!$B:$B,MATCH(LOWER(SUBSTITUTE(HLOOKUP("vehicle",[1]pl!$C:$C,pos!X51),"-","_")),'VI2'!$A:$A,0)),)</f>
        <v>5</v>
      </c>
      <c r="Y51" s="2">
        <f>IFERROR(HLOOKUP("tier1",'VI2'!$B:$B,MATCH(LOWER(SUBSTITUTE(HLOOKUP("vehicle",[1]pl!$C:$C,pos!Y51),"-","_")),'VI2'!$A:$A,0)),)</f>
        <v>4</v>
      </c>
      <c r="Z51" s="2">
        <f>IFERROR(HLOOKUP("tier1",'VI2'!$B:$B,MATCH(LOWER(SUBSTITUTE(HLOOKUP("vehicle",[1]pl!$C:$C,pos!Z51),"-","_")),'VI2'!$A:$A,0)),)</f>
        <v>6</v>
      </c>
      <c r="AA51" s="2">
        <f>IFERROR(HLOOKUP("tier1",'VI2'!$B:$B,MATCH(LOWER(SUBSTITUTE(HLOOKUP("vehicle",[1]pl!$C:$C,pos!AA51),"-","_")),'VI2'!$A:$A,0)),)</f>
        <v>4</v>
      </c>
      <c r="AB51" s="2">
        <f>IFERROR(HLOOKUP("tier1",'VI2'!$B:$B,MATCH(LOWER(SUBSTITUTE(HLOOKUP("vehicle",[1]pl!$C:$C,pos!AB51),"-","_")),'VI2'!$A:$A,0)),)</f>
        <v>6</v>
      </c>
      <c r="AC51" s="2">
        <f>IFERROR(HLOOKUP("tier1",'VI2'!$B:$B,MATCH(LOWER(SUBSTITUTE(HLOOKUP("vehicle",[1]pl!$C:$C,pos!AC51),"-","_")),'VI2'!$A:$A,0)),)</f>
        <v>6</v>
      </c>
      <c r="AD51" s="2">
        <f>IFERROR(HLOOKUP("tier1",'VI2'!$B:$B,MATCH(LOWER(SUBSTITUTE(HLOOKUP("vehicle",[1]pl!$C:$C,pos!AD51),"-","_")),'VI2'!$A:$A,0)),)</f>
        <v>5</v>
      </c>
      <c r="AE51" s="2">
        <f>IFERROR(HLOOKUP("tier1",'VI2'!$B:$B,MATCH(LOWER(SUBSTITUTE(HLOOKUP("vehicle",[1]pl!$C:$C,pos!AE51),"-","_")),'VI2'!$A:$A,0)),)</f>
        <v>6</v>
      </c>
    </row>
    <row r="52" spans="1:31" s="2" customFormat="1" x14ac:dyDescent="0.25">
      <c r="A52" s="2">
        <f>IFERROR(HLOOKUP("tier1",'VI2'!$B:$B,MATCH(LOWER(SUBSTITUTE(HLOOKUP("vehicle",[1]pl!$C:$C,pos!A52),"-","_")),'VI2'!$A:$A,0)),)</f>
        <v>6</v>
      </c>
      <c r="B52" s="2">
        <f>IFERROR(HLOOKUP("tier1",'VI2'!$B:$B,MATCH(LOWER(SUBSTITUTE(HLOOKUP("vehicle",[1]pl!$C:$C,pos!B52),"-","_")),'VI2'!$A:$A,0)),)</f>
        <v>6</v>
      </c>
      <c r="C52" s="2">
        <f>IFERROR(HLOOKUP("tier1",'VI2'!$B:$B,MATCH(LOWER(SUBSTITUTE(HLOOKUP("vehicle",[1]pl!$C:$C,pos!C52),"-","_")),'VI2'!$A:$A,0)),)</f>
        <v>5</v>
      </c>
      <c r="D52" s="2">
        <f>IFERROR(HLOOKUP("tier1",'VI2'!$B:$B,MATCH(LOWER(SUBSTITUTE(HLOOKUP("vehicle",[1]pl!$C:$C,pos!D52),"-","_")),'VI2'!$A:$A,0)),)</f>
        <v>5</v>
      </c>
      <c r="E52" s="2">
        <f>IFERROR(HLOOKUP("tier1",'VI2'!$B:$B,MATCH(LOWER(SUBSTITUTE(HLOOKUP("vehicle",[1]pl!$C:$C,pos!E52),"-","_")),'VI2'!$A:$A,0)),)</f>
        <v>5</v>
      </c>
      <c r="F52" s="2">
        <f>IFERROR(HLOOKUP("tier1",'VI2'!$B:$B,MATCH(LOWER(SUBSTITUTE(HLOOKUP("vehicle",[1]pl!$C:$C,pos!F52),"-","_")),'VI2'!$A:$A,0)),)</f>
        <v>6</v>
      </c>
      <c r="G52" s="2">
        <f>IFERROR(HLOOKUP("tier1",'VI2'!$B:$B,MATCH(LOWER(SUBSTITUTE(HLOOKUP("vehicle",[1]pl!$C:$C,pos!G52),"-","_")),'VI2'!$A:$A,0)),)</f>
        <v>6</v>
      </c>
      <c r="H52" s="2">
        <f>IFERROR(HLOOKUP("tier1",'VI2'!$B:$B,MATCH(LOWER(SUBSTITUTE(HLOOKUP("vehicle",[1]pl!$C:$C,pos!H52),"-","_")),'VI2'!$A:$A,0)),)</f>
        <v>6</v>
      </c>
      <c r="I52" s="2">
        <f>IFERROR(HLOOKUP("tier1",'VI2'!$B:$B,MATCH(LOWER(SUBSTITUTE(HLOOKUP("vehicle",[1]pl!$C:$C,pos!I52),"-","_")),'VI2'!$A:$A,0)),)</f>
        <v>5</v>
      </c>
      <c r="J52" s="2">
        <f>IFERROR(HLOOKUP("tier1",'VI2'!$B:$B,MATCH(LOWER(SUBSTITUTE(HLOOKUP("vehicle",[1]pl!$C:$C,pos!J52),"-","_")),'VI2'!$A:$A,0)),)</f>
        <v>6</v>
      </c>
      <c r="K52" s="2">
        <f>IFERROR(HLOOKUP("tier1",'VI2'!$B:$B,MATCH(LOWER(SUBSTITUTE(HLOOKUP("vehicle",[1]pl!$C:$C,pos!K52),"-","_")),'VI2'!$A:$A,0)),)</f>
        <v>6</v>
      </c>
      <c r="L52" s="2">
        <f>IFERROR(HLOOKUP("tier1",'VI2'!$B:$B,MATCH(LOWER(SUBSTITUTE(HLOOKUP("vehicle",[1]pl!$C:$C,pos!L52),"-","_")),'VI2'!$A:$A,0)),)</f>
        <v>6</v>
      </c>
      <c r="M52" s="2">
        <f>IFERROR(HLOOKUP("tier1",'VI2'!$B:$B,MATCH(LOWER(SUBSTITUTE(HLOOKUP("vehicle",[1]pl!$C:$C,pos!M52),"-","_")),'VI2'!$A:$A,0)),)</f>
        <v>6</v>
      </c>
      <c r="N52" s="2">
        <f>IFERROR(HLOOKUP("tier1",'VI2'!$B:$B,MATCH(LOWER(SUBSTITUTE(HLOOKUP("vehicle",[1]pl!$C:$C,pos!N52),"-","_")),'VI2'!$A:$A,0)),)</f>
        <v>5</v>
      </c>
      <c r="O52" s="2">
        <f>IFERROR(HLOOKUP("tier1",'VI2'!$B:$B,MATCH(LOWER(SUBSTITUTE(HLOOKUP("vehicle",[1]pl!$C:$C,pos!O52),"-","_")),'VI2'!$A:$A,0)),)</f>
        <v>6</v>
      </c>
      <c r="Q52" s="2">
        <f>IFERROR(HLOOKUP("tier1",'VI2'!$B:$B,MATCH(LOWER(SUBSTITUTE(HLOOKUP("vehicle",[1]pl!$C:$C,pos!Q52),"-","_")),'VI2'!$A:$A,0)),)</f>
        <v>4</v>
      </c>
      <c r="R52" s="2">
        <f>IFERROR(HLOOKUP("tier1",'VI2'!$B:$B,MATCH(LOWER(SUBSTITUTE(HLOOKUP("vehicle",[1]pl!$C:$C,pos!R52),"-","_")),'VI2'!$A:$A,0)),)</f>
        <v>6</v>
      </c>
      <c r="S52" s="2">
        <f>IFERROR(HLOOKUP("tier1",'VI2'!$B:$B,MATCH(LOWER(SUBSTITUTE(HLOOKUP("vehicle",[1]pl!$C:$C,pos!S52),"-","_")),'VI2'!$A:$A,0)),)</f>
        <v>5</v>
      </c>
      <c r="T52" s="2">
        <f>IFERROR(HLOOKUP("tier1",'VI2'!$B:$B,MATCH(LOWER(SUBSTITUTE(HLOOKUP("vehicle",[1]pl!$C:$C,pos!T52),"-","_")),'VI2'!$A:$A,0)),)</f>
        <v>5</v>
      </c>
      <c r="U52" s="2">
        <f>IFERROR(HLOOKUP("tier1",'VI2'!$B:$B,MATCH(LOWER(SUBSTITUTE(HLOOKUP("vehicle",[1]pl!$C:$C,pos!U52),"-","_")),'VI2'!$A:$A,0)),)</f>
        <v>6</v>
      </c>
      <c r="V52" s="2">
        <f>IFERROR(HLOOKUP("tier1",'VI2'!$B:$B,MATCH(LOWER(SUBSTITUTE(HLOOKUP("vehicle",[1]pl!$C:$C,pos!V52),"-","_")),'VI2'!$A:$A,0)),)</f>
        <v>4</v>
      </c>
      <c r="W52" s="2">
        <f>IFERROR(HLOOKUP("tier1",'VI2'!$B:$B,MATCH(LOWER(SUBSTITUTE(HLOOKUP("vehicle",[1]pl!$C:$C,pos!W52),"-","_")),'VI2'!$A:$A,0)),)</f>
        <v>6</v>
      </c>
      <c r="X52" s="2">
        <f>IFERROR(HLOOKUP("tier1",'VI2'!$B:$B,MATCH(LOWER(SUBSTITUTE(HLOOKUP("vehicle",[1]pl!$C:$C,pos!X52),"-","_")),'VI2'!$A:$A,0)),)</f>
        <v>6</v>
      </c>
      <c r="Y52" s="2">
        <f>IFERROR(HLOOKUP("tier1",'VI2'!$B:$B,MATCH(LOWER(SUBSTITUTE(HLOOKUP("vehicle",[1]pl!$C:$C,pos!Y52),"-","_")),'VI2'!$A:$A,0)),)</f>
        <v>6</v>
      </c>
      <c r="Z52" s="2">
        <f>IFERROR(HLOOKUP("tier1",'VI2'!$B:$B,MATCH(LOWER(SUBSTITUTE(HLOOKUP("vehicle",[1]pl!$C:$C,pos!Z52),"-","_")),'VI2'!$A:$A,0)),)</f>
        <v>6</v>
      </c>
      <c r="AA52" s="2">
        <f>IFERROR(HLOOKUP("tier1",'VI2'!$B:$B,MATCH(LOWER(SUBSTITUTE(HLOOKUP("vehicle",[1]pl!$C:$C,pos!AA52),"-","_")),'VI2'!$A:$A,0)),)</f>
        <v>6</v>
      </c>
      <c r="AB52" s="2">
        <f>IFERROR(HLOOKUP("tier1",'VI2'!$B:$B,MATCH(LOWER(SUBSTITUTE(HLOOKUP("vehicle",[1]pl!$C:$C,pos!AB52),"-","_")),'VI2'!$A:$A,0)),)</f>
        <v>5</v>
      </c>
      <c r="AC52" s="2">
        <f>IFERROR(HLOOKUP("tier1",'VI2'!$B:$B,MATCH(LOWER(SUBSTITUTE(HLOOKUP("vehicle",[1]pl!$C:$C,pos!AC52),"-","_")),'VI2'!$A:$A,0)),)</f>
        <v>6</v>
      </c>
      <c r="AD52" s="2">
        <f>IFERROR(HLOOKUP("tier1",'VI2'!$B:$B,MATCH(LOWER(SUBSTITUTE(HLOOKUP("vehicle",[1]pl!$C:$C,pos!AD52),"-","_")),'VI2'!$A:$A,0)),)</f>
        <v>6</v>
      </c>
      <c r="AE52" s="2">
        <f>IFERROR(HLOOKUP("tier1",'VI2'!$B:$B,MATCH(LOWER(SUBSTITUTE(HLOOKUP("vehicle",[1]pl!$C:$C,pos!AE52),"-","_")),'VI2'!$A:$A,0)),)</f>
        <v>4</v>
      </c>
    </row>
    <row r="53" spans="1:31" s="2" customFormat="1" x14ac:dyDescent="0.25">
      <c r="A53" s="2">
        <f>IFERROR(HLOOKUP("tier1",'VI2'!$B:$B,MATCH(LOWER(SUBSTITUTE(HLOOKUP("vehicle",[1]pl!$C:$C,pos!A53),"-","_")),'VI2'!$A:$A,0)),)</f>
        <v>6</v>
      </c>
      <c r="B53" s="2">
        <f>IFERROR(HLOOKUP("tier1",'VI2'!$B:$B,MATCH(LOWER(SUBSTITUTE(HLOOKUP("vehicle",[1]pl!$C:$C,pos!B53),"-","_")),'VI2'!$A:$A,0)),)</f>
        <v>5</v>
      </c>
      <c r="C53" s="2">
        <f>IFERROR(HLOOKUP("tier1",'VI2'!$B:$B,MATCH(LOWER(SUBSTITUTE(HLOOKUP("vehicle",[1]pl!$C:$C,pos!C53),"-","_")),'VI2'!$A:$A,0)),)</f>
        <v>5</v>
      </c>
      <c r="D53" s="2">
        <f>IFERROR(HLOOKUP("tier1",'VI2'!$B:$B,MATCH(LOWER(SUBSTITUTE(HLOOKUP("vehicle",[1]pl!$C:$C,pos!D53),"-","_")),'VI2'!$A:$A,0)),)</f>
        <v>5</v>
      </c>
      <c r="E53" s="2">
        <f>IFERROR(HLOOKUP("tier1",'VI2'!$B:$B,MATCH(LOWER(SUBSTITUTE(HLOOKUP("vehicle",[1]pl!$C:$C,pos!E53),"-","_")),'VI2'!$A:$A,0)),)</f>
        <v>6</v>
      </c>
      <c r="F53" s="2">
        <f>IFERROR(HLOOKUP("tier1",'VI2'!$B:$B,MATCH(LOWER(SUBSTITUTE(HLOOKUP("vehicle",[1]pl!$C:$C,pos!F53),"-","_")),'VI2'!$A:$A,0)),)</f>
        <v>5</v>
      </c>
      <c r="G53" s="2">
        <f>IFERROR(HLOOKUP("tier1",'VI2'!$B:$B,MATCH(LOWER(SUBSTITUTE(HLOOKUP("vehicle",[1]pl!$C:$C,pos!G53),"-","_")),'VI2'!$A:$A,0)),)</f>
        <v>6</v>
      </c>
      <c r="H53" s="2">
        <f>IFERROR(HLOOKUP("tier1",'VI2'!$B:$B,MATCH(LOWER(SUBSTITUTE(HLOOKUP("vehicle",[1]pl!$C:$C,pos!H53),"-","_")),'VI2'!$A:$A,0)),)</f>
        <v>5</v>
      </c>
      <c r="I53" s="2">
        <f>IFERROR(HLOOKUP("tier1",'VI2'!$B:$B,MATCH(LOWER(SUBSTITUTE(HLOOKUP("vehicle",[1]pl!$C:$C,pos!I53),"-","_")),'VI2'!$A:$A,0)),)</f>
        <v>5</v>
      </c>
      <c r="J53" s="2">
        <f>IFERROR(HLOOKUP("tier1",'VI2'!$B:$B,MATCH(LOWER(SUBSTITUTE(HLOOKUP("vehicle",[1]pl!$C:$C,pos!J53),"-","_")),'VI2'!$A:$A,0)),)</f>
        <v>6</v>
      </c>
      <c r="K53" s="2">
        <f>IFERROR(HLOOKUP("tier1",'VI2'!$B:$B,MATCH(LOWER(SUBSTITUTE(HLOOKUP("vehicle",[1]pl!$C:$C,pos!K53),"-","_")),'VI2'!$A:$A,0)),)</f>
        <v>5</v>
      </c>
      <c r="L53" s="2">
        <f>IFERROR(HLOOKUP("tier1",'VI2'!$B:$B,MATCH(LOWER(SUBSTITUTE(HLOOKUP("vehicle",[1]pl!$C:$C,pos!L53),"-","_")),'VI2'!$A:$A,0)),)</f>
        <v>5</v>
      </c>
      <c r="M53" s="2">
        <f>IFERROR(HLOOKUP("tier1",'VI2'!$B:$B,MATCH(LOWER(SUBSTITUTE(HLOOKUP("vehicle",[1]pl!$C:$C,pos!M53),"-","_")),'VI2'!$A:$A,0)),)</f>
        <v>5</v>
      </c>
      <c r="N53" s="2">
        <f>IFERROR(HLOOKUP("tier1",'VI2'!$B:$B,MATCH(LOWER(SUBSTITUTE(HLOOKUP("vehicle",[1]pl!$C:$C,pos!N53),"-","_")),'VI2'!$A:$A,0)),)</f>
        <v>5</v>
      </c>
      <c r="O53" s="2">
        <f>IFERROR(HLOOKUP("tier1",'VI2'!$B:$B,MATCH(LOWER(SUBSTITUTE(HLOOKUP("vehicle",[1]pl!$C:$C,pos!O53),"-","_")),'VI2'!$A:$A,0)),)</f>
        <v>5</v>
      </c>
      <c r="Q53" s="2">
        <f>IFERROR(HLOOKUP("tier1",'VI2'!$B:$B,MATCH(LOWER(SUBSTITUTE(HLOOKUP("vehicle",[1]pl!$C:$C,pos!Q53),"-","_")),'VI2'!$A:$A,0)),)</f>
        <v>6</v>
      </c>
      <c r="R53" s="2">
        <f>IFERROR(HLOOKUP("tier1",'VI2'!$B:$B,MATCH(LOWER(SUBSTITUTE(HLOOKUP("vehicle",[1]pl!$C:$C,pos!R53),"-","_")),'VI2'!$A:$A,0)),)</f>
        <v>6</v>
      </c>
      <c r="S53" s="2">
        <f>IFERROR(HLOOKUP("tier1",'VI2'!$B:$B,MATCH(LOWER(SUBSTITUTE(HLOOKUP("vehicle",[1]pl!$C:$C,pos!S53),"-","_")),'VI2'!$A:$A,0)),)</f>
        <v>5</v>
      </c>
      <c r="T53" s="2">
        <f>IFERROR(HLOOKUP("tier1",'VI2'!$B:$B,MATCH(LOWER(SUBSTITUTE(HLOOKUP("vehicle",[1]pl!$C:$C,pos!T53),"-","_")),'VI2'!$A:$A,0)),)</f>
        <v>5</v>
      </c>
      <c r="U53" s="2">
        <f>IFERROR(HLOOKUP("tier1",'VI2'!$B:$B,MATCH(LOWER(SUBSTITUTE(HLOOKUP("vehicle",[1]pl!$C:$C,pos!U53),"-","_")),'VI2'!$A:$A,0)),)</f>
        <v>5</v>
      </c>
      <c r="V53" s="2">
        <f>IFERROR(HLOOKUP("tier1",'VI2'!$B:$B,MATCH(LOWER(SUBSTITUTE(HLOOKUP("vehicle",[1]pl!$C:$C,pos!V53),"-","_")),'VI2'!$A:$A,0)),)</f>
        <v>5</v>
      </c>
      <c r="W53" s="2">
        <f>IFERROR(HLOOKUP("tier1",'VI2'!$B:$B,MATCH(LOWER(SUBSTITUTE(HLOOKUP("vehicle",[1]pl!$C:$C,pos!W53),"-","_")),'VI2'!$A:$A,0)),)</f>
        <v>5</v>
      </c>
      <c r="X53" s="2">
        <f>IFERROR(HLOOKUP("tier1",'VI2'!$B:$B,MATCH(LOWER(SUBSTITUTE(HLOOKUP("vehicle",[1]pl!$C:$C,pos!X53),"-","_")),'VI2'!$A:$A,0)),)</f>
        <v>5</v>
      </c>
      <c r="Y53" s="2">
        <f>IFERROR(HLOOKUP("tier1",'VI2'!$B:$B,MATCH(LOWER(SUBSTITUTE(HLOOKUP("vehicle",[1]pl!$C:$C,pos!Y53),"-","_")),'VI2'!$A:$A,0)),)</f>
        <v>5</v>
      </c>
      <c r="Z53" s="2">
        <f>IFERROR(HLOOKUP("tier1",'VI2'!$B:$B,MATCH(LOWER(SUBSTITUTE(HLOOKUP("vehicle",[1]pl!$C:$C,pos!Z53),"-","_")),'VI2'!$A:$A,0)),)</f>
        <v>6</v>
      </c>
      <c r="AA53" s="2">
        <f>IFERROR(HLOOKUP("tier1",'VI2'!$B:$B,MATCH(LOWER(SUBSTITUTE(HLOOKUP("vehicle",[1]pl!$C:$C,pos!AA53),"-","_")),'VI2'!$A:$A,0)),)</f>
        <v>5</v>
      </c>
      <c r="AB53" s="2">
        <f>IFERROR(HLOOKUP("tier1",'VI2'!$B:$B,MATCH(LOWER(SUBSTITUTE(HLOOKUP("vehicle",[1]pl!$C:$C,pos!AB53),"-","_")),'VI2'!$A:$A,0)),)</f>
        <v>6</v>
      </c>
      <c r="AC53" s="2">
        <f>IFERROR(HLOOKUP("tier1",'VI2'!$B:$B,MATCH(LOWER(SUBSTITUTE(HLOOKUP("vehicle",[1]pl!$C:$C,pos!AC53),"-","_")),'VI2'!$A:$A,0)),)</f>
        <v>5</v>
      </c>
      <c r="AD53" s="2">
        <f>IFERROR(HLOOKUP("tier1",'VI2'!$B:$B,MATCH(LOWER(SUBSTITUTE(HLOOKUP("vehicle",[1]pl!$C:$C,pos!AD53),"-","_")),'VI2'!$A:$A,0)),)</f>
        <v>5</v>
      </c>
      <c r="AE53" s="2">
        <f>IFERROR(HLOOKUP("tier1",'VI2'!$B:$B,MATCH(LOWER(SUBSTITUTE(HLOOKUP("vehicle",[1]pl!$C:$C,pos!AE53),"-","_")),'VI2'!$A:$A,0)),)</f>
        <v>5</v>
      </c>
    </row>
    <row r="54" spans="1:31" s="2" customFormat="1" x14ac:dyDescent="0.25">
      <c r="A54" s="2">
        <f>IFERROR(HLOOKUP("tier1",'VI2'!$B:$B,MATCH(LOWER(SUBSTITUTE(HLOOKUP("vehicle",[1]pl!$C:$C,pos!A54),"-","_")),'VI2'!$A:$A,0)),)</f>
        <v>6</v>
      </c>
      <c r="B54" s="2">
        <f>IFERROR(HLOOKUP("tier1",'VI2'!$B:$B,MATCH(LOWER(SUBSTITUTE(HLOOKUP("vehicle",[1]pl!$C:$C,pos!B54),"-","_")),'VI2'!$A:$A,0)),)</f>
        <v>6</v>
      </c>
      <c r="C54" s="2">
        <f>IFERROR(HLOOKUP("tier1",'VI2'!$B:$B,MATCH(LOWER(SUBSTITUTE(HLOOKUP("vehicle",[1]pl!$C:$C,pos!C54),"-","_")),'VI2'!$A:$A,0)),)</f>
        <v>6</v>
      </c>
      <c r="D54" s="2">
        <f>IFERROR(HLOOKUP("tier1",'VI2'!$B:$B,MATCH(LOWER(SUBSTITUTE(HLOOKUP("vehicle",[1]pl!$C:$C,pos!D54),"-","_")),'VI2'!$A:$A,0)),)</f>
        <v>4</v>
      </c>
      <c r="E54" s="2">
        <f>IFERROR(HLOOKUP("tier1",'VI2'!$B:$B,MATCH(LOWER(SUBSTITUTE(HLOOKUP("vehicle",[1]pl!$C:$C,pos!E54),"-","_")),'VI2'!$A:$A,0)),)</f>
        <v>5</v>
      </c>
      <c r="F54" s="2">
        <f>IFERROR(HLOOKUP("tier1",'VI2'!$B:$B,MATCH(LOWER(SUBSTITUTE(HLOOKUP("vehicle",[1]pl!$C:$C,pos!F54),"-","_")),'VI2'!$A:$A,0)),)</f>
        <v>5</v>
      </c>
      <c r="G54" s="2">
        <f>IFERROR(HLOOKUP("tier1",'VI2'!$B:$B,MATCH(LOWER(SUBSTITUTE(HLOOKUP("vehicle",[1]pl!$C:$C,pos!G54),"-","_")),'VI2'!$A:$A,0)),)</f>
        <v>5</v>
      </c>
      <c r="H54" s="2">
        <f>IFERROR(HLOOKUP("tier1",'VI2'!$B:$B,MATCH(LOWER(SUBSTITUTE(HLOOKUP("vehicle",[1]pl!$C:$C,pos!H54),"-","_")),'VI2'!$A:$A,0)),)</f>
        <v>6</v>
      </c>
      <c r="I54" s="2">
        <f>IFERROR(HLOOKUP("tier1",'VI2'!$B:$B,MATCH(LOWER(SUBSTITUTE(HLOOKUP("vehicle",[1]pl!$C:$C,pos!I54),"-","_")),'VI2'!$A:$A,0)),)</f>
        <v>6</v>
      </c>
      <c r="J54" s="2">
        <f>IFERROR(HLOOKUP("tier1",'VI2'!$B:$B,MATCH(LOWER(SUBSTITUTE(HLOOKUP("vehicle",[1]pl!$C:$C,pos!J54),"-","_")),'VI2'!$A:$A,0)),)</f>
        <v>5</v>
      </c>
      <c r="K54" s="2">
        <f>IFERROR(HLOOKUP("tier1",'VI2'!$B:$B,MATCH(LOWER(SUBSTITUTE(HLOOKUP("vehicle",[1]pl!$C:$C,pos!K54),"-","_")),'VI2'!$A:$A,0)),)</f>
        <v>6</v>
      </c>
      <c r="L54" s="2">
        <f>IFERROR(HLOOKUP("tier1",'VI2'!$B:$B,MATCH(LOWER(SUBSTITUTE(HLOOKUP("vehicle",[1]pl!$C:$C,pos!L54),"-","_")),'VI2'!$A:$A,0)),)</f>
        <v>6</v>
      </c>
      <c r="M54" s="2">
        <f>IFERROR(HLOOKUP("tier1",'VI2'!$B:$B,MATCH(LOWER(SUBSTITUTE(HLOOKUP("vehicle",[1]pl!$C:$C,pos!M54),"-","_")),'VI2'!$A:$A,0)),)</f>
        <v>4</v>
      </c>
      <c r="N54" s="2">
        <f>IFERROR(HLOOKUP("tier1",'VI2'!$B:$B,MATCH(LOWER(SUBSTITUTE(HLOOKUP("vehicle",[1]pl!$C:$C,pos!N54),"-","_")),'VI2'!$A:$A,0)),)</f>
        <v>6</v>
      </c>
      <c r="O54" s="2">
        <f>IFERROR(HLOOKUP("tier1",'VI2'!$B:$B,MATCH(LOWER(SUBSTITUTE(HLOOKUP("vehicle",[1]pl!$C:$C,pos!O54),"-","_")),'VI2'!$A:$A,0)),)</f>
        <v>6</v>
      </c>
      <c r="Q54" s="2">
        <f>IFERROR(HLOOKUP("tier1",'VI2'!$B:$B,MATCH(LOWER(SUBSTITUTE(HLOOKUP("vehicle",[1]pl!$C:$C,pos!Q54),"-","_")),'VI2'!$A:$A,0)),)</f>
        <v>6</v>
      </c>
      <c r="R54" s="2">
        <f>IFERROR(HLOOKUP("tier1",'VI2'!$B:$B,MATCH(LOWER(SUBSTITUTE(HLOOKUP("vehicle",[1]pl!$C:$C,pos!R54),"-","_")),'VI2'!$A:$A,0)),)</f>
        <v>6</v>
      </c>
      <c r="S54" s="2">
        <f>IFERROR(HLOOKUP("tier1",'VI2'!$B:$B,MATCH(LOWER(SUBSTITUTE(HLOOKUP("vehicle",[1]pl!$C:$C,pos!S54),"-","_")),'VI2'!$A:$A,0)),)</f>
        <v>6</v>
      </c>
      <c r="T54" s="2">
        <f>IFERROR(HLOOKUP("tier1",'VI2'!$B:$B,MATCH(LOWER(SUBSTITUTE(HLOOKUP("vehicle",[1]pl!$C:$C,pos!T54),"-","_")),'VI2'!$A:$A,0)),)</f>
        <v>5</v>
      </c>
      <c r="U54" s="2">
        <f>IFERROR(HLOOKUP("tier1",'VI2'!$B:$B,MATCH(LOWER(SUBSTITUTE(HLOOKUP("vehicle",[1]pl!$C:$C,pos!U54),"-","_")),'VI2'!$A:$A,0)),)</f>
        <v>5</v>
      </c>
      <c r="V54" s="2">
        <f>IFERROR(HLOOKUP("tier1",'VI2'!$B:$B,MATCH(LOWER(SUBSTITUTE(HLOOKUP("vehicle",[1]pl!$C:$C,pos!V54),"-","_")),'VI2'!$A:$A,0)),)</f>
        <v>5</v>
      </c>
      <c r="W54" s="2">
        <f>IFERROR(HLOOKUP("tier1",'VI2'!$B:$B,MATCH(LOWER(SUBSTITUTE(HLOOKUP("vehicle",[1]pl!$C:$C,pos!W54),"-","_")),'VI2'!$A:$A,0)),)</f>
        <v>6</v>
      </c>
      <c r="X54" s="2">
        <f>IFERROR(HLOOKUP("tier1",'VI2'!$B:$B,MATCH(LOWER(SUBSTITUTE(HLOOKUP("vehicle",[1]pl!$C:$C,pos!X54),"-","_")),'VI2'!$A:$A,0)),)</f>
        <v>6</v>
      </c>
      <c r="Y54" s="2">
        <f>IFERROR(HLOOKUP("tier1",'VI2'!$B:$B,MATCH(LOWER(SUBSTITUTE(HLOOKUP("vehicle",[1]pl!$C:$C,pos!Y54),"-","_")),'VI2'!$A:$A,0)),)</f>
        <v>6</v>
      </c>
      <c r="Z54" s="2">
        <f>IFERROR(HLOOKUP("tier1",'VI2'!$B:$B,MATCH(LOWER(SUBSTITUTE(HLOOKUP("vehicle",[1]pl!$C:$C,pos!Z54),"-","_")),'VI2'!$A:$A,0)),)</f>
        <v>6</v>
      </c>
      <c r="AA54" s="2">
        <f>IFERROR(HLOOKUP("tier1",'VI2'!$B:$B,MATCH(LOWER(SUBSTITUTE(HLOOKUP("vehicle",[1]pl!$C:$C,pos!AA54),"-","_")),'VI2'!$A:$A,0)),)</f>
        <v>4</v>
      </c>
      <c r="AB54" s="2">
        <f>IFERROR(HLOOKUP("tier1",'VI2'!$B:$B,MATCH(LOWER(SUBSTITUTE(HLOOKUP("vehicle",[1]pl!$C:$C,pos!AB54),"-","_")),'VI2'!$A:$A,0)),)</f>
        <v>5</v>
      </c>
      <c r="AC54" s="2">
        <f>IFERROR(HLOOKUP("tier1",'VI2'!$B:$B,MATCH(LOWER(SUBSTITUTE(HLOOKUP("vehicle",[1]pl!$C:$C,pos!AC54),"-","_")),'VI2'!$A:$A,0)),)</f>
        <v>6</v>
      </c>
      <c r="AD54" s="2">
        <f>IFERROR(HLOOKUP("tier1",'VI2'!$B:$B,MATCH(LOWER(SUBSTITUTE(HLOOKUP("vehicle",[1]pl!$C:$C,pos!AD54),"-","_")),'VI2'!$A:$A,0)),)</f>
        <v>4</v>
      </c>
      <c r="AE54" s="2">
        <f>IFERROR(HLOOKUP("tier1",'VI2'!$B:$B,MATCH(LOWER(SUBSTITUTE(HLOOKUP("vehicle",[1]pl!$C:$C,pos!AE54),"-","_")),'VI2'!$A:$A,0)),)</f>
        <v>6</v>
      </c>
    </row>
    <row r="55" spans="1:31" s="2" customFormat="1" x14ac:dyDescent="0.25">
      <c r="A55" s="2">
        <f>IFERROR(HLOOKUP("tier1",'VI2'!$B:$B,MATCH(LOWER(SUBSTITUTE(HLOOKUP("vehicle",[1]pl!$C:$C,pos!A55),"-","_")),'VI2'!$A:$A,0)),)</f>
        <v>0</v>
      </c>
      <c r="B55" s="2">
        <f>IFERROR(HLOOKUP("tier1",'VI2'!$B:$B,MATCH(LOWER(SUBSTITUTE(HLOOKUP("vehicle",[1]pl!$C:$C,pos!B55),"-","_")),'VI2'!$A:$A,0)),)</f>
        <v>0</v>
      </c>
      <c r="C55" s="2">
        <f>IFERROR(HLOOKUP("tier1",'VI2'!$B:$B,MATCH(LOWER(SUBSTITUTE(HLOOKUP("vehicle",[1]pl!$C:$C,pos!C55),"-","_")),'VI2'!$A:$A,0)),)</f>
        <v>0</v>
      </c>
      <c r="D55" s="2">
        <f>IFERROR(HLOOKUP("tier1",'VI2'!$B:$B,MATCH(LOWER(SUBSTITUTE(HLOOKUP("vehicle",[1]pl!$C:$C,pos!D55),"-","_")),'VI2'!$A:$A,0)),)</f>
        <v>0</v>
      </c>
      <c r="E55" s="2">
        <f>IFERROR(HLOOKUP("tier1",'VI2'!$B:$B,MATCH(LOWER(SUBSTITUTE(HLOOKUP("vehicle",[1]pl!$C:$C,pos!E55),"-","_")),'VI2'!$A:$A,0)),)</f>
        <v>0</v>
      </c>
      <c r="F55" s="2">
        <f>IFERROR(HLOOKUP("tier1",'VI2'!$B:$B,MATCH(LOWER(SUBSTITUTE(HLOOKUP("vehicle",[1]pl!$C:$C,pos!F55),"-","_")),'VI2'!$A:$A,0)),)</f>
        <v>0</v>
      </c>
      <c r="G55" s="2">
        <f>IFERROR(HLOOKUP("tier1",'VI2'!$B:$B,MATCH(LOWER(SUBSTITUTE(HLOOKUP("vehicle",[1]pl!$C:$C,pos!G55),"-","_")),'VI2'!$A:$A,0)),)</f>
        <v>0</v>
      </c>
      <c r="H55" s="2">
        <f>IFERROR(HLOOKUP("tier1",'VI2'!$B:$B,MATCH(LOWER(SUBSTITUTE(HLOOKUP("vehicle",[1]pl!$C:$C,pos!H55),"-","_")),'VI2'!$A:$A,0)),)</f>
        <v>0</v>
      </c>
      <c r="I55" s="2">
        <f>IFERROR(HLOOKUP("tier1",'VI2'!$B:$B,MATCH(LOWER(SUBSTITUTE(HLOOKUP("vehicle",[1]pl!$C:$C,pos!I55),"-","_")),'VI2'!$A:$A,0)),)</f>
        <v>0</v>
      </c>
      <c r="J55" s="2">
        <f>IFERROR(HLOOKUP("tier1",'VI2'!$B:$B,MATCH(LOWER(SUBSTITUTE(HLOOKUP("vehicle",[1]pl!$C:$C,pos!J55),"-","_")),'VI2'!$A:$A,0)),)</f>
        <v>0</v>
      </c>
      <c r="K55" s="2">
        <f>IFERROR(HLOOKUP("tier1",'VI2'!$B:$B,MATCH(LOWER(SUBSTITUTE(HLOOKUP("vehicle",[1]pl!$C:$C,pos!K55),"-","_")),'VI2'!$A:$A,0)),)</f>
        <v>0</v>
      </c>
      <c r="L55" s="2">
        <f>IFERROR(HLOOKUP("tier1",'VI2'!$B:$B,MATCH(LOWER(SUBSTITUTE(HLOOKUP("vehicle",[1]pl!$C:$C,pos!L55),"-","_")),'VI2'!$A:$A,0)),)</f>
        <v>0</v>
      </c>
      <c r="M55" s="2">
        <f>IFERROR(HLOOKUP("tier1",'VI2'!$B:$B,MATCH(LOWER(SUBSTITUTE(HLOOKUP("vehicle",[1]pl!$C:$C,pos!M55),"-","_")),'VI2'!$A:$A,0)),)</f>
        <v>0</v>
      </c>
      <c r="N55" s="2">
        <f>IFERROR(HLOOKUP("tier1",'VI2'!$B:$B,MATCH(LOWER(SUBSTITUTE(HLOOKUP("vehicle",[1]pl!$C:$C,pos!N55),"-","_")),'VI2'!$A:$A,0)),)</f>
        <v>0</v>
      </c>
      <c r="O55" s="2">
        <f>IFERROR(HLOOKUP("tier1",'VI2'!$B:$B,MATCH(LOWER(SUBSTITUTE(HLOOKUP("vehicle",[1]pl!$C:$C,pos!O55),"-","_")),'VI2'!$A:$A,0)),)</f>
        <v>0</v>
      </c>
      <c r="Q55" s="2">
        <f>IFERROR(HLOOKUP("tier1",'VI2'!$B:$B,MATCH(LOWER(SUBSTITUTE(HLOOKUP("vehicle",[1]pl!$C:$C,pos!Q55),"-","_")),'VI2'!$A:$A,0)),)</f>
        <v>0</v>
      </c>
      <c r="R55" s="2">
        <f>IFERROR(HLOOKUP("tier1",'VI2'!$B:$B,MATCH(LOWER(SUBSTITUTE(HLOOKUP("vehicle",[1]pl!$C:$C,pos!R55),"-","_")),'VI2'!$A:$A,0)),)</f>
        <v>0</v>
      </c>
      <c r="S55" s="2">
        <f>IFERROR(HLOOKUP("tier1",'VI2'!$B:$B,MATCH(LOWER(SUBSTITUTE(HLOOKUP("vehicle",[1]pl!$C:$C,pos!S55),"-","_")),'VI2'!$A:$A,0)),)</f>
        <v>0</v>
      </c>
      <c r="T55" s="2">
        <f>IFERROR(HLOOKUP("tier1",'VI2'!$B:$B,MATCH(LOWER(SUBSTITUTE(HLOOKUP("vehicle",[1]pl!$C:$C,pos!T55),"-","_")),'VI2'!$A:$A,0)),)</f>
        <v>0</v>
      </c>
      <c r="U55" s="2">
        <f>IFERROR(HLOOKUP("tier1",'VI2'!$B:$B,MATCH(LOWER(SUBSTITUTE(HLOOKUP("vehicle",[1]pl!$C:$C,pos!U55),"-","_")),'VI2'!$A:$A,0)),)</f>
        <v>0</v>
      </c>
      <c r="V55" s="2">
        <f>IFERROR(HLOOKUP("tier1",'VI2'!$B:$B,MATCH(LOWER(SUBSTITUTE(HLOOKUP("vehicle",[1]pl!$C:$C,pos!V55),"-","_")),'VI2'!$A:$A,0)),)</f>
        <v>0</v>
      </c>
      <c r="W55" s="2">
        <f>IFERROR(HLOOKUP("tier1",'VI2'!$B:$B,MATCH(LOWER(SUBSTITUTE(HLOOKUP("vehicle",[1]pl!$C:$C,pos!W55),"-","_")),'VI2'!$A:$A,0)),)</f>
        <v>0</v>
      </c>
      <c r="X55" s="2">
        <f>IFERROR(HLOOKUP("tier1",'VI2'!$B:$B,MATCH(LOWER(SUBSTITUTE(HLOOKUP("vehicle",[1]pl!$C:$C,pos!X55),"-","_")),'VI2'!$A:$A,0)),)</f>
        <v>0</v>
      </c>
      <c r="Y55" s="2">
        <f>IFERROR(HLOOKUP("tier1",'VI2'!$B:$B,MATCH(LOWER(SUBSTITUTE(HLOOKUP("vehicle",[1]pl!$C:$C,pos!Y55),"-","_")),'VI2'!$A:$A,0)),)</f>
        <v>0</v>
      </c>
      <c r="Z55" s="2">
        <f>IFERROR(HLOOKUP("tier1",'VI2'!$B:$B,MATCH(LOWER(SUBSTITUTE(HLOOKUP("vehicle",[1]pl!$C:$C,pos!Z55),"-","_")),'VI2'!$A:$A,0)),)</f>
        <v>0</v>
      </c>
      <c r="AA55" s="2">
        <f>IFERROR(HLOOKUP("tier1",'VI2'!$B:$B,MATCH(LOWER(SUBSTITUTE(HLOOKUP("vehicle",[1]pl!$C:$C,pos!AA55),"-","_")),'VI2'!$A:$A,0)),)</f>
        <v>0</v>
      </c>
      <c r="AB55" s="2">
        <f>IFERROR(HLOOKUP("tier1",'VI2'!$B:$B,MATCH(LOWER(SUBSTITUTE(HLOOKUP("vehicle",[1]pl!$C:$C,pos!AB55),"-","_")),'VI2'!$A:$A,0)),)</f>
        <v>0</v>
      </c>
      <c r="AC55" s="2">
        <f>IFERROR(HLOOKUP("tier1",'VI2'!$B:$B,MATCH(LOWER(SUBSTITUTE(HLOOKUP("vehicle",[1]pl!$C:$C,pos!AC55),"-","_")),'VI2'!$A:$A,0)),)</f>
        <v>0</v>
      </c>
      <c r="AD55" s="2">
        <f>IFERROR(HLOOKUP("tier1",'VI2'!$B:$B,MATCH(LOWER(SUBSTITUTE(HLOOKUP("vehicle",[1]pl!$C:$C,pos!AD55),"-","_")),'VI2'!$A:$A,0)),)</f>
        <v>0</v>
      </c>
      <c r="AE55" s="2">
        <f>IFERROR(HLOOKUP("tier1",'VI2'!$B:$B,MATCH(LOWER(SUBSTITUTE(HLOOKUP("vehicle",[1]pl!$C:$C,pos!AE55),"-","_")),'VI2'!$A:$A,0)),)</f>
        <v>0</v>
      </c>
    </row>
    <row r="56" spans="1:31" s="2" customFormat="1" x14ac:dyDescent="0.25">
      <c r="A56" s="2">
        <f>IFERROR(HLOOKUP("tier1",'VI2'!$B:$B,MATCH(LOWER(SUBSTITUTE(HLOOKUP("vehicle",[1]pl!$C:$C,pos!A56),"-","_")),'VI2'!$A:$A,0)),)</f>
        <v>0</v>
      </c>
      <c r="B56" s="2">
        <f>IFERROR(HLOOKUP("tier1",'VI2'!$B:$B,MATCH(LOWER(SUBSTITUTE(HLOOKUP("vehicle",[1]pl!$C:$C,pos!B56),"-","_")),'VI2'!$A:$A,0)),)</f>
        <v>0</v>
      </c>
      <c r="C56" s="2">
        <f>IFERROR(HLOOKUP("tier1",'VI2'!$B:$B,MATCH(LOWER(SUBSTITUTE(HLOOKUP("vehicle",[1]pl!$C:$C,pos!C56),"-","_")),'VI2'!$A:$A,0)),)</f>
        <v>0</v>
      </c>
      <c r="D56" s="2">
        <f>IFERROR(HLOOKUP("tier1",'VI2'!$B:$B,MATCH(LOWER(SUBSTITUTE(HLOOKUP("vehicle",[1]pl!$C:$C,pos!D56),"-","_")),'VI2'!$A:$A,0)),)</f>
        <v>0</v>
      </c>
      <c r="E56" s="2">
        <f>IFERROR(HLOOKUP("tier1",'VI2'!$B:$B,MATCH(LOWER(SUBSTITUTE(HLOOKUP("vehicle",[1]pl!$C:$C,pos!E56),"-","_")),'VI2'!$A:$A,0)),)</f>
        <v>0</v>
      </c>
      <c r="F56" s="2">
        <f>IFERROR(HLOOKUP("tier1",'VI2'!$B:$B,MATCH(LOWER(SUBSTITUTE(HLOOKUP("vehicle",[1]pl!$C:$C,pos!F56),"-","_")),'VI2'!$A:$A,0)),)</f>
        <v>0</v>
      </c>
      <c r="G56" s="2">
        <f>IFERROR(HLOOKUP("tier1",'VI2'!$B:$B,MATCH(LOWER(SUBSTITUTE(HLOOKUP("vehicle",[1]pl!$C:$C,pos!G56),"-","_")),'VI2'!$A:$A,0)),)</f>
        <v>0</v>
      </c>
      <c r="H56" s="2">
        <f>IFERROR(HLOOKUP("tier1",'VI2'!$B:$B,MATCH(LOWER(SUBSTITUTE(HLOOKUP("vehicle",[1]pl!$C:$C,pos!H56),"-","_")),'VI2'!$A:$A,0)),)</f>
        <v>0</v>
      </c>
      <c r="I56" s="2">
        <f>IFERROR(HLOOKUP("tier1",'VI2'!$B:$B,MATCH(LOWER(SUBSTITUTE(HLOOKUP("vehicle",[1]pl!$C:$C,pos!I56),"-","_")),'VI2'!$A:$A,0)),)</f>
        <v>0</v>
      </c>
      <c r="J56" s="2">
        <f>IFERROR(HLOOKUP("tier1",'VI2'!$B:$B,MATCH(LOWER(SUBSTITUTE(HLOOKUP("vehicle",[1]pl!$C:$C,pos!J56),"-","_")),'VI2'!$A:$A,0)),)</f>
        <v>0</v>
      </c>
      <c r="K56" s="2">
        <f>IFERROR(HLOOKUP("tier1",'VI2'!$B:$B,MATCH(LOWER(SUBSTITUTE(HLOOKUP("vehicle",[1]pl!$C:$C,pos!K56),"-","_")),'VI2'!$A:$A,0)),)</f>
        <v>0</v>
      </c>
      <c r="L56" s="2">
        <f>IFERROR(HLOOKUP("tier1",'VI2'!$B:$B,MATCH(LOWER(SUBSTITUTE(HLOOKUP("vehicle",[1]pl!$C:$C,pos!L56),"-","_")),'VI2'!$A:$A,0)),)</f>
        <v>0</v>
      </c>
      <c r="M56" s="2">
        <f>IFERROR(HLOOKUP("tier1",'VI2'!$B:$B,MATCH(LOWER(SUBSTITUTE(HLOOKUP("vehicle",[1]pl!$C:$C,pos!M56),"-","_")),'VI2'!$A:$A,0)),)</f>
        <v>0</v>
      </c>
      <c r="N56" s="2">
        <f>IFERROR(HLOOKUP("tier1",'VI2'!$B:$B,MATCH(LOWER(SUBSTITUTE(HLOOKUP("vehicle",[1]pl!$C:$C,pos!N56),"-","_")),'VI2'!$A:$A,0)),)</f>
        <v>0</v>
      </c>
      <c r="O56" s="2">
        <f>IFERROR(HLOOKUP("tier1",'VI2'!$B:$B,MATCH(LOWER(SUBSTITUTE(HLOOKUP("vehicle",[1]pl!$C:$C,pos!O56),"-","_")),'VI2'!$A:$A,0)),)</f>
        <v>0</v>
      </c>
      <c r="Q56" s="2">
        <f>IFERROR(HLOOKUP("tier1",'VI2'!$B:$B,MATCH(LOWER(SUBSTITUTE(HLOOKUP("vehicle",[1]pl!$C:$C,pos!Q56),"-","_")),'VI2'!$A:$A,0)),)</f>
        <v>0</v>
      </c>
      <c r="R56" s="2">
        <f>IFERROR(HLOOKUP("tier1",'VI2'!$B:$B,MATCH(LOWER(SUBSTITUTE(HLOOKUP("vehicle",[1]pl!$C:$C,pos!R56),"-","_")),'VI2'!$A:$A,0)),)</f>
        <v>0</v>
      </c>
      <c r="S56" s="2">
        <f>IFERROR(HLOOKUP("tier1",'VI2'!$B:$B,MATCH(LOWER(SUBSTITUTE(HLOOKUP("vehicle",[1]pl!$C:$C,pos!S56),"-","_")),'VI2'!$A:$A,0)),)</f>
        <v>0</v>
      </c>
      <c r="T56" s="2">
        <f>IFERROR(HLOOKUP("tier1",'VI2'!$B:$B,MATCH(LOWER(SUBSTITUTE(HLOOKUP("vehicle",[1]pl!$C:$C,pos!T56),"-","_")),'VI2'!$A:$A,0)),)</f>
        <v>0</v>
      </c>
      <c r="U56" s="2">
        <f>IFERROR(HLOOKUP("tier1",'VI2'!$B:$B,MATCH(LOWER(SUBSTITUTE(HLOOKUP("vehicle",[1]pl!$C:$C,pos!U56),"-","_")),'VI2'!$A:$A,0)),)</f>
        <v>0</v>
      </c>
      <c r="V56" s="2">
        <f>IFERROR(HLOOKUP("tier1",'VI2'!$B:$B,MATCH(LOWER(SUBSTITUTE(HLOOKUP("vehicle",[1]pl!$C:$C,pos!V56),"-","_")),'VI2'!$A:$A,0)),)</f>
        <v>0</v>
      </c>
      <c r="W56" s="2">
        <f>IFERROR(HLOOKUP("tier1",'VI2'!$B:$B,MATCH(LOWER(SUBSTITUTE(HLOOKUP("vehicle",[1]pl!$C:$C,pos!W56),"-","_")),'VI2'!$A:$A,0)),)</f>
        <v>0</v>
      </c>
      <c r="X56" s="2">
        <f>IFERROR(HLOOKUP("tier1",'VI2'!$B:$B,MATCH(LOWER(SUBSTITUTE(HLOOKUP("vehicle",[1]pl!$C:$C,pos!X56),"-","_")),'VI2'!$A:$A,0)),)</f>
        <v>0</v>
      </c>
      <c r="Y56" s="2">
        <f>IFERROR(HLOOKUP("tier1",'VI2'!$B:$B,MATCH(LOWER(SUBSTITUTE(HLOOKUP("vehicle",[1]pl!$C:$C,pos!Y56),"-","_")),'VI2'!$A:$A,0)),)</f>
        <v>0</v>
      </c>
      <c r="Z56" s="2">
        <f>IFERROR(HLOOKUP("tier1",'VI2'!$B:$B,MATCH(LOWER(SUBSTITUTE(HLOOKUP("vehicle",[1]pl!$C:$C,pos!Z56),"-","_")),'VI2'!$A:$A,0)),)</f>
        <v>0</v>
      </c>
      <c r="AA56" s="2">
        <f>IFERROR(HLOOKUP("tier1",'VI2'!$B:$B,MATCH(LOWER(SUBSTITUTE(HLOOKUP("vehicle",[1]pl!$C:$C,pos!AA56),"-","_")),'VI2'!$A:$A,0)),)</f>
        <v>0</v>
      </c>
      <c r="AB56" s="2">
        <f>IFERROR(HLOOKUP("tier1",'VI2'!$B:$B,MATCH(LOWER(SUBSTITUTE(HLOOKUP("vehicle",[1]pl!$C:$C,pos!AB56),"-","_")),'VI2'!$A:$A,0)),)</f>
        <v>0</v>
      </c>
      <c r="AC56" s="2">
        <f>IFERROR(HLOOKUP("tier1",'VI2'!$B:$B,MATCH(LOWER(SUBSTITUTE(HLOOKUP("vehicle",[1]pl!$C:$C,pos!AC56),"-","_")),'VI2'!$A:$A,0)),)</f>
        <v>0</v>
      </c>
      <c r="AD56" s="2">
        <f>IFERROR(HLOOKUP("tier1",'VI2'!$B:$B,MATCH(LOWER(SUBSTITUTE(HLOOKUP("vehicle",[1]pl!$C:$C,pos!AD56),"-","_")),'VI2'!$A:$A,0)),)</f>
        <v>0</v>
      </c>
      <c r="AE56" s="2">
        <f>IFERROR(HLOOKUP("tier1",'VI2'!$B:$B,MATCH(LOWER(SUBSTITUTE(HLOOKUP("vehicle",[1]pl!$C:$C,pos!AE56),"-","_")),'VI2'!$A:$A,0)),)</f>
        <v>0</v>
      </c>
    </row>
    <row r="57" spans="1:31" s="2" customFormat="1" x14ac:dyDescent="0.25">
      <c r="A57" s="2">
        <f>IFERROR(HLOOKUP("tier1",'VI2'!$B:$B,MATCH(LOWER(SUBSTITUTE(HLOOKUP("vehicle",[1]pl!$C:$C,pos!A57),"-","_")),'VI2'!$A:$A,0)),)</f>
        <v>0</v>
      </c>
      <c r="B57" s="2">
        <f>IFERROR(HLOOKUP("tier1",'VI2'!$B:$B,MATCH(LOWER(SUBSTITUTE(HLOOKUP("vehicle",[1]pl!$C:$C,pos!B57),"-","_")),'VI2'!$A:$A,0)),)</f>
        <v>0</v>
      </c>
      <c r="C57" s="2">
        <f>IFERROR(HLOOKUP("tier1",'VI2'!$B:$B,MATCH(LOWER(SUBSTITUTE(HLOOKUP("vehicle",[1]pl!$C:$C,pos!C57),"-","_")),'VI2'!$A:$A,0)),)</f>
        <v>0</v>
      </c>
      <c r="D57" s="2">
        <f>IFERROR(HLOOKUP("tier1",'VI2'!$B:$B,MATCH(LOWER(SUBSTITUTE(HLOOKUP("vehicle",[1]pl!$C:$C,pos!D57),"-","_")),'VI2'!$A:$A,0)),)</f>
        <v>0</v>
      </c>
      <c r="E57" s="2">
        <f>IFERROR(HLOOKUP("tier1",'VI2'!$B:$B,MATCH(LOWER(SUBSTITUTE(HLOOKUP("vehicle",[1]pl!$C:$C,pos!E57),"-","_")),'VI2'!$A:$A,0)),)</f>
        <v>0</v>
      </c>
      <c r="F57" s="2">
        <f>IFERROR(HLOOKUP("tier1",'VI2'!$B:$B,MATCH(LOWER(SUBSTITUTE(HLOOKUP("vehicle",[1]pl!$C:$C,pos!F57),"-","_")),'VI2'!$A:$A,0)),)</f>
        <v>0</v>
      </c>
      <c r="G57" s="2">
        <f>IFERROR(HLOOKUP("tier1",'VI2'!$B:$B,MATCH(LOWER(SUBSTITUTE(HLOOKUP("vehicle",[1]pl!$C:$C,pos!G57),"-","_")),'VI2'!$A:$A,0)),)</f>
        <v>0</v>
      </c>
      <c r="H57" s="2">
        <f>IFERROR(HLOOKUP("tier1",'VI2'!$B:$B,MATCH(LOWER(SUBSTITUTE(HLOOKUP("vehicle",[1]pl!$C:$C,pos!H57),"-","_")),'VI2'!$A:$A,0)),)</f>
        <v>0</v>
      </c>
      <c r="I57" s="2">
        <f>IFERROR(HLOOKUP("tier1",'VI2'!$B:$B,MATCH(LOWER(SUBSTITUTE(HLOOKUP("vehicle",[1]pl!$C:$C,pos!I57),"-","_")),'VI2'!$A:$A,0)),)</f>
        <v>0</v>
      </c>
      <c r="J57" s="2">
        <f>IFERROR(HLOOKUP("tier1",'VI2'!$B:$B,MATCH(LOWER(SUBSTITUTE(HLOOKUP("vehicle",[1]pl!$C:$C,pos!J57),"-","_")),'VI2'!$A:$A,0)),)</f>
        <v>0</v>
      </c>
      <c r="K57" s="2">
        <f>IFERROR(HLOOKUP("tier1",'VI2'!$B:$B,MATCH(LOWER(SUBSTITUTE(HLOOKUP("vehicle",[1]pl!$C:$C,pos!K57),"-","_")),'VI2'!$A:$A,0)),)</f>
        <v>0</v>
      </c>
      <c r="L57" s="2">
        <f>IFERROR(HLOOKUP("tier1",'VI2'!$B:$B,MATCH(LOWER(SUBSTITUTE(HLOOKUP("vehicle",[1]pl!$C:$C,pos!L57),"-","_")),'VI2'!$A:$A,0)),)</f>
        <v>0</v>
      </c>
      <c r="M57" s="2">
        <f>IFERROR(HLOOKUP("tier1",'VI2'!$B:$B,MATCH(LOWER(SUBSTITUTE(HLOOKUP("vehicle",[1]pl!$C:$C,pos!M57),"-","_")),'VI2'!$A:$A,0)),)</f>
        <v>0</v>
      </c>
      <c r="N57" s="2">
        <f>IFERROR(HLOOKUP("tier1",'VI2'!$B:$B,MATCH(LOWER(SUBSTITUTE(HLOOKUP("vehicle",[1]pl!$C:$C,pos!N57),"-","_")),'VI2'!$A:$A,0)),)</f>
        <v>0</v>
      </c>
      <c r="O57" s="2">
        <f>IFERROR(HLOOKUP("tier1",'VI2'!$B:$B,MATCH(LOWER(SUBSTITUTE(HLOOKUP("vehicle",[1]pl!$C:$C,pos!O57),"-","_")),'VI2'!$A:$A,0)),)</f>
        <v>0</v>
      </c>
      <c r="Q57" s="2">
        <f>IFERROR(HLOOKUP("tier1",'VI2'!$B:$B,MATCH(LOWER(SUBSTITUTE(HLOOKUP("vehicle",[1]pl!$C:$C,pos!Q57),"-","_")),'VI2'!$A:$A,0)),)</f>
        <v>0</v>
      </c>
      <c r="R57" s="2">
        <f>IFERROR(HLOOKUP("tier1",'VI2'!$B:$B,MATCH(LOWER(SUBSTITUTE(HLOOKUP("vehicle",[1]pl!$C:$C,pos!R57),"-","_")),'VI2'!$A:$A,0)),)</f>
        <v>0</v>
      </c>
      <c r="S57" s="2">
        <f>IFERROR(HLOOKUP("tier1",'VI2'!$B:$B,MATCH(LOWER(SUBSTITUTE(HLOOKUP("vehicle",[1]pl!$C:$C,pos!S57),"-","_")),'VI2'!$A:$A,0)),)</f>
        <v>0</v>
      </c>
      <c r="T57" s="2">
        <f>IFERROR(HLOOKUP("tier1",'VI2'!$B:$B,MATCH(LOWER(SUBSTITUTE(HLOOKUP("vehicle",[1]pl!$C:$C,pos!T57),"-","_")),'VI2'!$A:$A,0)),)</f>
        <v>0</v>
      </c>
      <c r="U57" s="2">
        <f>IFERROR(HLOOKUP("tier1",'VI2'!$B:$B,MATCH(LOWER(SUBSTITUTE(HLOOKUP("vehicle",[1]pl!$C:$C,pos!U57),"-","_")),'VI2'!$A:$A,0)),)</f>
        <v>0</v>
      </c>
      <c r="V57" s="2">
        <f>IFERROR(HLOOKUP("tier1",'VI2'!$B:$B,MATCH(LOWER(SUBSTITUTE(HLOOKUP("vehicle",[1]pl!$C:$C,pos!V57),"-","_")),'VI2'!$A:$A,0)),)</f>
        <v>0</v>
      </c>
      <c r="W57" s="2">
        <f>IFERROR(HLOOKUP("tier1",'VI2'!$B:$B,MATCH(LOWER(SUBSTITUTE(HLOOKUP("vehicle",[1]pl!$C:$C,pos!W57),"-","_")),'VI2'!$A:$A,0)),)</f>
        <v>0</v>
      </c>
      <c r="X57" s="2">
        <f>IFERROR(HLOOKUP("tier1",'VI2'!$B:$B,MATCH(LOWER(SUBSTITUTE(HLOOKUP("vehicle",[1]pl!$C:$C,pos!X57),"-","_")),'VI2'!$A:$A,0)),)</f>
        <v>0</v>
      </c>
      <c r="Y57" s="2">
        <f>IFERROR(HLOOKUP("tier1",'VI2'!$B:$B,MATCH(LOWER(SUBSTITUTE(HLOOKUP("vehicle",[1]pl!$C:$C,pos!Y57),"-","_")),'VI2'!$A:$A,0)),)</f>
        <v>0</v>
      </c>
      <c r="Z57" s="2">
        <f>IFERROR(HLOOKUP("tier1",'VI2'!$B:$B,MATCH(LOWER(SUBSTITUTE(HLOOKUP("vehicle",[1]pl!$C:$C,pos!Z57),"-","_")),'VI2'!$A:$A,0)),)</f>
        <v>0</v>
      </c>
      <c r="AA57" s="2">
        <f>IFERROR(HLOOKUP("tier1",'VI2'!$B:$B,MATCH(LOWER(SUBSTITUTE(HLOOKUP("vehicle",[1]pl!$C:$C,pos!AA57),"-","_")),'VI2'!$A:$A,0)),)</f>
        <v>0</v>
      </c>
      <c r="AB57" s="2">
        <f>IFERROR(HLOOKUP("tier1",'VI2'!$B:$B,MATCH(LOWER(SUBSTITUTE(HLOOKUP("vehicle",[1]pl!$C:$C,pos!AB57),"-","_")),'VI2'!$A:$A,0)),)</f>
        <v>0</v>
      </c>
      <c r="AC57" s="2">
        <f>IFERROR(HLOOKUP("tier1",'VI2'!$B:$B,MATCH(LOWER(SUBSTITUTE(HLOOKUP("vehicle",[1]pl!$C:$C,pos!AC57),"-","_")),'VI2'!$A:$A,0)),)</f>
        <v>0</v>
      </c>
      <c r="AD57" s="2">
        <f>IFERROR(HLOOKUP("tier1",'VI2'!$B:$B,MATCH(LOWER(SUBSTITUTE(HLOOKUP("vehicle",[1]pl!$C:$C,pos!AD57),"-","_")),'VI2'!$A:$A,0)),)</f>
        <v>0</v>
      </c>
      <c r="AE57" s="2">
        <f>IFERROR(HLOOKUP("tier1",'VI2'!$B:$B,MATCH(LOWER(SUBSTITUTE(HLOOKUP("vehicle",[1]pl!$C:$C,pos!AE57),"-","_")),'VI2'!$A:$A,0)),)</f>
        <v>0</v>
      </c>
    </row>
    <row r="58" spans="1:31" s="2" customFormat="1" x14ac:dyDescent="0.25">
      <c r="A58" s="2">
        <f>IFERROR(HLOOKUP("tier1",'VI2'!$B:$B,MATCH(LOWER(SUBSTITUTE(HLOOKUP("vehicle",[1]pl!$C:$C,pos!A58),"-","_")),'VI2'!$A:$A,0)),)</f>
        <v>0</v>
      </c>
      <c r="B58" s="2">
        <f>IFERROR(HLOOKUP("tier1",'VI2'!$B:$B,MATCH(LOWER(SUBSTITUTE(HLOOKUP("vehicle",[1]pl!$C:$C,pos!B58),"-","_")),'VI2'!$A:$A,0)),)</f>
        <v>0</v>
      </c>
      <c r="C58" s="2">
        <f>IFERROR(HLOOKUP("tier1",'VI2'!$B:$B,MATCH(LOWER(SUBSTITUTE(HLOOKUP("vehicle",[1]pl!$C:$C,pos!C58),"-","_")),'VI2'!$A:$A,0)),)</f>
        <v>0</v>
      </c>
      <c r="D58" s="2">
        <f>IFERROR(HLOOKUP("tier1",'VI2'!$B:$B,MATCH(LOWER(SUBSTITUTE(HLOOKUP("vehicle",[1]pl!$C:$C,pos!D58),"-","_")),'VI2'!$A:$A,0)),)</f>
        <v>0</v>
      </c>
      <c r="E58" s="2">
        <f>IFERROR(HLOOKUP("tier1",'VI2'!$B:$B,MATCH(LOWER(SUBSTITUTE(HLOOKUP("vehicle",[1]pl!$C:$C,pos!E58),"-","_")),'VI2'!$A:$A,0)),)</f>
        <v>0</v>
      </c>
      <c r="F58" s="2">
        <f>IFERROR(HLOOKUP("tier1",'VI2'!$B:$B,MATCH(LOWER(SUBSTITUTE(HLOOKUP("vehicle",[1]pl!$C:$C,pos!F58),"-","_")),'VI2'!$A:$A,0)),)</f>
        <v>0</v>
      </c>
      <c r="G58" s="2">
        <f>IFERROR(HLOOKUP("tier1",'VI2'!$B:$B,MATCH(LOWER(SUBSTITUTE(HLOOKUP("vehicle",[1]pl!$C:$C,pos!G58),"-","_")),'VI2'!$A:$A,0)),)</f>
        <v>0</v>
      </c>
      <c r="H58" s="2">
        <f>IFERROR(HLOOKUP("tier1",'VI2'!$B:$B,MATCH(LOWER(SUBSTITUTE(HLOOKUP("vehicle",[1]pl!$C:$C,pos!H58),"-","_")),'VI2'!$A:$A,0)),)</f>
        <v>0</v>
      </c>
      <c r="I58" s="2">
        <f>IFERROR(HLOOKUP("tier1",'VI2'!$B:$B,MATCH(LOWER(SUBSTITUTE(HLOOKUP("vehicle",[1]pl!$C:$C,pos!I58),"-","_")),'VI2'!$A:$A,0)),)</f>
        <v>0</v>
      </c>
      <c r="J58" s="2">
        <f>IFERROR(HLOOKUP("tier1",'VI2'!$B:$B,MATCH(LOWER(SUBSTITUTE(HLOOKUP("vehicle",[1]pl!$C:$C,pos!J58),"-","_")),'VI2'!$A:$A,0)),)</f>
        <v>0</v>
      </c>
      <c r="K58" s="2">
        <f>IFERROR(HLOOKUP("tier1",'VI2'!$B:$B,MATCH(LOWER(SUBSTITUTE(HLOOKUP("vehicle",[1]pl!$C:$C,pos!K58),"-","_")),'VI2'!$A:$A,0)),)</f>
        <v>0</v>
      </c>
      <c r="L58" s="2">
        <f>IFERROR(HLOOKUP("tier1",'VI2'!$B:$B,MATCH(LOWER(SUBSTITUTE(HLOOKUP("vehicle",[1]pl!$C:$C,pos!L58),"-","_")),'VI2'!$A:$A,0)),)</f>
        <v>0</v>
      </c>
      <c r="M58" s="2">
        <f>IFERROR(HLOOKUP("tier1",'VI2'!$B:$B,MATCH(LOWER(SUBSTITUTE(HLOOKUP("vehicle",[1]pl!$C:$C,pos!M58),"-","_")),'VI2'!$A:$A,0)),)</f>
        <v>0</v>
      </c>
      <c r="N58" s="2">
        <f>IFERROR(HLOOKUP("tier1",'VI2'!$B:$B,MATCH(LOWER(SUBSTITUTE(HLOOKUP("vehicle",[1]pl!$C:$C,pos!N58),"-","_")),'VI2'!$A:$A,0)),)</f>
        <v>0</v>
      </c>
      <c r="O58" s="2">
        <f>IFERROR(HLOOKUP("tier1",'VI2'!$B:$B,MATCH(LOWER(SUBSTITUTE(HLOOKUP("vehicle",[1]pl!$C:$C,pos!O58),"-","_")),'VI2'!$A:$A,0)),)</f>
        <v>0</v>
      </c>
      <c r="Q58" s="2">
        <f>IFERROR(HLOOKUP("tier1",'VI2'!$B:$B,MATCH(LOWER(SUBSTITUTE(HLOOKUP("vehicle",[1]pl!$C:$C,pos!Q58),"-","_")),'VI2'!$A:$A,0)),)</f>
        <v>0</v>
      </c>
      <c r="R58" s="2">
        <f>IFERROR(HLOOKUP("tier1",'VI2'!$B:$B,MATCH(LOWER(SUBSTITUTE(HLOOKUP("vehicle",[1]pl!$C:$C,pos!R58),"-","_")),'VI2'!$A:$A,0)),)</f>
        <v>0</v>
      </c>
      <c r="S58" s="2">
        <f>IFERROR(HLOOKUP("tier1",'VI2'!$B:$B,MATCH(LOWER(SUBSTITUTE(HLOOKUP("vehicle",[1]pl!$C:$C,pos!S58),"-","_")),'VI2'!$A:$A,0)),)</f>
        <v>0</v>
      </c>
      <c r="T58" s="2">
        <f>IFERROR(HLOOKUP("tier1",'VI2'!$B:$B,MATCH(LOWER(SUBSTITUTE(HLOOKUP("vehicle",[1]pl!$C:$C,pos!T58),"-","_")),'VI2'!$A:$A,0)),)</f>
        <v>0</v>
      </c>
      <c r="U58" s="2">
        <f>IFERROR(HLOOKUP("tier1",'VI2'!$B:$B,MATCH(LOWER(SUBSTITUTE(HLOOKUP("vehicle",[1]pl!$C:$C,pos!U58),"-","_")),'VI2'!$A:$A,0)),)</f>
        <v>0</v>
      </c>
      <c r="V58" s="2">
        <f>IFERROR(HLOOKUP("tier1",'VI2'!$B:$B,MATCH(LOWER(SUBSTITUTE(HLOOKUP("vehicle",[1]pl!$C:$C,pos!V58),"-","_")),'VI2'!$A:$A,0)),)</f>
        <v>0</v>
      </c>
      <c r="W58" s="2">
        <f>IFERROR(HLOOKUP("tier1",'VI2'!$B:$B,MATCH(LOWER(SUBSTITUTE(HLOOKUP("vehicle",[1]pl!$C:$C,pos!W58),"-","_")),'VI2'!$A:$A,0)),)</f>
        <v>0</v>
      </c>
      <c r="X58" s="2">
        <f>IFERROR(HLOOKUP("tier1",'VI2'!$B:$B,MATCH(LOWER(SUBSTITUTE(HLOOKUP("vehicle",[1]pl!$C:$C,pos!X58),"-","_")),'VI2'!$A:$A,0)),)</f>
        <v>0</v>
      </c>
      <c r="Y58" s="2">
        <f>IFERROR(HLOOKUP("tier1",'VI2'!$B:$B,MATCH(LOWER(SUBSTITUTE(HLOOKUP("vehicle",[1]pl!$C:$C,pos!Y58),"-","_")),'VI2'!$A:$A,0)),)</f>
        <v>0</v>
      </c>
      <c r="Z58" s="2">
        <f>IFERROR(HLOOKUP("tier1",'VI2'!$B:$B,MATCH(LOWER(SUBSTITUTE(HLOOKUP("vehicle",[1]pl!$C:$C,pos!Z58),"-","_")),'VI2'!$A:$A,0)),)</f>
        <v>0</v>
      </c>
      <c r="AA58" s="2">
        <f>IFERROR(HLOOKUP("tier1",'VI2'!$B:$B,MATCH(LOWER(SUBSTITUTE(HLOOKUP("vehicle",[1]pl!$C:$C,pos!AA58),"-","_")),'VI2'!$A:$A,0)),)</f>
        <v>0</v>
      </c>
      <c r="AB58" s="2">
        <f>IFERROR(HLOOKUP("tier1",'VI2'!$B:$B,MATCH(LOWER(SUBSTITUTE(HLOOKUP("vehicle",[1]pl!$C:$C,pos!AB58),"-","_")),'VI2'!$A:$A,0)),)</f>
        <v>0</v>
      </c>
      <c r="AC58" s="2">
        <f>IFERROR(HLOOKUP("tier1",'VI2'!$B:$B,MATCH(LOWER(SUBSTITUTE(HLOOKUP("vehicle",[1]pl!$C:$C,pos!AC58),"-","_")),'VI2'!$A:$A,0)),)</f>
        <v>0</v>
      </c>
      <c r="AD58" s="2">
        <f>IFERROR(HLOOKUP("tier1",'VI2'!$B:$B,MATCH(LOWER(SUBSTITUTE(HLOOKUP("vehicle",[1]pl!$C:$C,pos!AD58),"-","_")),'VI2'!$A:$A,0)),)</f>
        <v>0</v>
      </c>
      <c r="AE58" s="2">
        <f>IFERROR(HLOOKUP("tier1",'VI2'!$B:$B,MATCH(LOWER(SUBSTITUTE(HLOOKUP("vehicle",[1]pl!$C:$C,pos!AE58),"-","_")),'VI2'!$A:$A,0)),)</f>
        <v>0</v>
      </c>
    </row>
    <row r="59" spans="1:31" s="2" customFormat="1" x14ac:dyDescent="0.25">
      <c r="A59" s="2">
        <f>IFERROR(HLOOKUP("tier1",'VI2'!$B:$B,MATCH(LOWER(SUBSTITUTE(HLOOKUP("vehicle",[1]pl!$C:$C,pos!A59),"-","_")),'VI2'!$A:$A,0)),)</f>
        <v>0</v>
      </c>
      <c r="B59" s="2">
        <f>IFERROR(HLOOKUP("tier1",'VI2'!$B:$B,MATCH(LOWER(SUBSTITUTE(HLOOKUP("vehicle",[1]pl!$C:$C,pos!B59),"-","_")),'VI2'!$A:$A,0)),)</f>
        <v>0</v>
      </c>
      <c r="C59" s="2">
        <f>IFERROR(HLOOKUP("tier1",'VI2'!$B:$B,MATCH(LOWER(SUBSTITUTE(HLOOKUP("vehicle",[1]pl!$C:$C,pos!C59),"-","_")),'VI2'!$A:$A,0)),)</f>
        <v>0</v>
      </c>
      <c r="D59" s="2">
        <f>IFERROR(HLOOKUP("tier1",'VI2'!$B:$B,MATCH(LOWER(SUBSTITUTE(HLOOKUP("vehicle",[1]pl!$C:$C,pos!D59),"-","_")),'VI2'!$A:$A,0)),)</f>
        <v>0</v>
      </c>
      <c r="E59" s="2">
        <f>IFERROR(HLOOKUP("tier1",'VI2'!$B:$B,MATCH(LOWER(SUBSTITUTE(HLOOKUP("vehicle",[1]pl!$C:$C,pos!E59),"-","_")),'VI2'!$A:$A,0)),)</f>
        <v>0</v>
      </c>
      <c r="F59" s="2">
        <f>IFERROR(HLOOKUP("tier1",'VI2'!$B:$B,MATCH(LOWER(SUBSTITUTE(HLOOKUP("vehicle",[1]pl!$C:$C,pos!F59),"-","_")),'VI2'!$A:$A,0)),)</f>
        <v>0</v>
      </c>
      <c r="G59" s="2">
        <f>IFERROR(HLOOKUP("tier1",'VI2'!$B:$B,MATCH(LOWER(SUBSTITUTE(HLOOKUP("vehicle",[1]pl!$C:$C,pos!G59),"-","_")),'VI2'!$A:$A,0)),)</f>
        <v>0</v>
      </c>
      <c r="H59" s="2">
        <f>IFERROR(HLOOKUP("tier1",'VI2'!$B:$B,MATCH(LOWER(SUBSTITUTE(HLOOKUP("vehicle",[1]pl!$C:$C,pos!H59),"-","_")),'VI2'!$A:$A,0)),)</f>
        <v>0</v>
      </c>
      <c r="I59" s="2">
        <f>IFERROR(HLOOKUP("tier1",'VI2'!$B:$B,MATCH(LOWER(SUBSTITUTE(HLOOKUP("vehicle",[1]pl!$C:$C,pos!I59),"-","_")),'VI2'!$A:$A,0)),)</f>
        <v>0</v>
      </c>
      <c r="J59" s="2">
        <f>IFERROR(HLOOKUP("tier1",'VI2'!$B:$B,MATCH(LOWER(SUBSTITUTE(HLOOKUP("vehicle",[1]pl!$C:$C,pos!J59),"-","_")),'VI2'!$A:$A,0)),)</f>
        <v>0</v>
      </c>
      <c r="K59" s="2">
        <f>IFERROR(HLOOKUP("tier1",'VI2'!$B:$B,MATCH(LOWER(SUBSTITUTE(HLOOKUP("vehicle",[1]pl!$C:$C,pos!K59),"-","_")),'VI2'!$A:$A,0)),)</f>
        <v>0</v>
      </c>
      <c r="L59" s="2">
        <f>IFERROR(HLOOKUP("tier1",'VI2'!$B:$B,MATCH(LOWER(SUBSTITUTE(HLOOKUP("vehicle",[1]pl!$C:$C,pos!L59),"-","_")),'VI2'!$A:$A,0)),)</f>
        <v>0</v>
      </c>
      <c r="M59" s="2">
        <f>IFERROR(HLOOKUP("tier1",'VI2'!$B:$B,MATCH(LOWER(SUBSTITUTE(HLOOKUP("vehicle",[1]pl!$C:$C,pos!M59),"-","_")),'VI2'!$A:$A,0)),)</f>
        <v>0</v>
      </c>
      <c r="N59" s="2">
        <f>IFERROR(HLOOKUP("tier1",'VI2'!$B:$B,MATCH(LOWER(SUBSTITUTE(HLOOKUP("vehicle",[1]pl!$C:$C,pos!N59),"-","_")),'VI2'!$A:$A,0)),)</f>
        <v>0</v>
      </c>
      <c r="O59" s="2">
        <f>IFERROR(HLOOKUP("tier1",'VI2'!$B:$B,MATCH(LOWER(SUBSTITUTE(HLOOKUP("vehicle",[1]pl!$C:$C,pos!O59),"-","_")),'VI2'!$A:$A,0)),)</f>
        <v>0</v>
      </c>
      <c r="Q59" s="2">
        <f>IFERROR(HLOOKUP("tier1",'VI2'!$B:$B,MATCH(LOWER(SUBSTITUTE(HLOOKUP("vehicle",[1]pl!$C:$C,pos!Q59),"-","_")),'VI2'!$A:$A,0)),)</f>
        <v>0</v>
      </c>
      <c r="R59" s="2">
        <f>IFERROR(HLOOKUP("tier1",'VI2'!$B:$B,MATCH(LOWER(SUBSTITUTE(HLOOKUP("vehicle",[1]pl!$C:$C,pos!R59),"-","_")),'VI2'!$A:$A,0)),)</f>
        <v>0</v>
      </c>
      <c r="S59" s="2">
        <f>IFERROR(HLOOKUP("tier1",'VI2'!$B:$B,MATCH(LOWER(SUBSTITUTE(HLOOKUP("vehicle",[1]pl!$C:$C,pos!S59),"-","_")),'VI2'!$A:$A,0)),)</f>
        <v>0</v>
      </c>
      <c r="T59" s="2">
        <f>IFERROR(HLOOKUP("tier1",'VI2'!$B:$B,MATCH(LOWER(SUBSTITUTE(HLOOKUP("vehicle",[1]pl!$C:$C,pos!T59),"-","_")),'VI2'!$A:$A,0)),)</f>
        <v>0</v>
      </c>
      <c r="U59" s="2">
        <f>IFERROR(HLOOKUP("tier1",'VI2'!$B:$B,MATCH(LOWER(SUBSTITUTE(HLOOKUP("vehicle",[1]pl!$C:$C,pos!U59),"-","_")),'VI2'!$A:$A,0)),)</f>
        <v>0</v>
      </c>
      <c r="V59" s="2">
        <f>IFERROR(HLOOKUP("tier1",'VI2'!$B:$B,MATCH(LOWER(SUBSTITUTE(HLOOKUP("vehicle",[1]pl!$C:$C,pos!V59),"-","_")),'VI2'!$A:$A,0)),)</f>
        <v>0</v>
      </c>
      <c r="W59" s="2">
        <f>IFERROR(HLOOKUP("tier1",'VI2'!$B:$B,MATCH(LOWER(SUBSTITUTE(HLOOKUP("vehicle",[1]pl!$C:$C,pos!W59),"-","_")),'VI2'!$A:$A,0)),)</f>
        <v>0</v>
      </c>
      <c r="X59" s="2">
        <f>IFERROR(HLOOKUP("tier1",'VI2'!$B:$B,MATCH(LOWER(SUBSTITUTE(HLOOKUP("vehicle",[1]pl!$C:$C,pos!X59),"-","_")),'VI2'!$A:$A,0)),)</f>
        <v>0</v>
      </c>
      <c r="Y59" s="2">
        <f>IFERROR(HLOOKUP("tier1",'VI2'!$B:$B,MATCH(LOWER(SUBSTITUTE(HLOOKUP("vehicle",[1]pl!$C:$C,pos!Y59),"-","_")),'VI2'!$A:$A,0)),)</f>
        <v>0</v>
      </c>
      <c r="Z59" s="2">
        <f>IFERROR(HLOOKUP("tier1",'VI2'!$B:$B,MATCH(LOWER(SUBSTITUTE(HLOOKUP("vehicle",[1]pl!$C:$C,pos!Z59),"-","_")),'VI2'!$A:$A,0)),)</f>
        <v>0</v>
      </c>
      <c r="AA59" s="2">
        <f>IFERROR(HLOOKUP("tier1",'VI2'!$B:$B,MATCH(LOWER(SUBSTITUTE(HLOOKUP("vehicle",[1]pl!$C:$C,pos!AA59),"-","_")),'VI2'!$A:$A,0)),)</f>
        <v>0</v>
      </c>
      <c r="AB59" s="2">
        <f>IFERROR(HLOOKUP("tier1",'VI2'!$B:$B,MATCH(LOWER(SUBSTITUTE(HLOOKUP("vehicle",[1]pl!$C:$C,pos!AB59),"-","_")),'VI2'!$A:$A,0)),)</f>
        <v>0</v>
      </c>
      <c r="AC59" s="2">
        <f>IFERROR(HLOOKUP("tier1",'VI2'!$B:$B,MATCH(LOWER(SUBSTITUTE(HLOOKUP("vehicle",[1]pl!$C:$C,pos!AC59),"-","_")),'VI2'!$A:$A,0)),)</f>
        <v>0</v>
      </c>
      <c r="AD59" s="2">
        <f>IFERROR(HLOOKUP("tier1",'VI2'!$B:$B,MATCH(LOWER(SUBSTITUTE(HLOOKUP("vehicle",[1]pl!$C:$C,pos!AD59),"-","_")),'VI2'!$A:$A,0)),)</f>
        <v>0</v>
      </c>
      <c r="AE59" s="2">
        <f>IFERROR(HLOOKUP("tier1",'VI2'!$B:$B,MATCH(LOWER(SUBSTITUTE(HLOOKUP("vehicle",[1]pl!$C:$C,pos!AE59),"-","_")),'VI2'!$A:$A,0)),)</f>
        <v>0</v>
      </c>
    </row>
    <row r="60" spans="1:31" s="2" customFormat="1" x14ac:dyDescent="0.25">
      <c r="A60" s="2">
        <f>IFERROR(HLOOKUP("tier1",'VI2'!$B:$B,MATCH(LOWER(SUBSTITUTE(HLOOKUP("vehicle",[1]pl!$C:$C,pos!A60),"-","_")),'VI2'!$A:$A,0)),)</f>
        <v>0</v>
      </c>
      <c r="B60" s="2">
        <f>IFERROR(HLOOKUP("tier1",'VI2'!$B:$B,MATCH(LOWER(SUBSTITUTE(HLOOKUP("vehicle",[1]pl!$C:$C,pos!B60),"-","_")),'VI2'!$A:$A,0)),)</f>
        <v>0</v>
      </c>
      <c r="C60" s="2">
        <f>IFERROR(HLOOKUP("tier1",'VI2'!$B:$B,MATCH(LOWER(SUBSTITUTE(HLOOKUP("vehicle",[1]pl!$C:$C,pos!C60),"-","_")),'VI2'!$A:$A,0)),)</f>
        <v>0</v>
      </c>
      <c r="D60" s="2">
        <f>IFERROR(HLOOKUP("tier1",'VI2'!$B:$B,MATCH(LOWER(SUBSTITUTE(HLOOKUP("vehicle",[1]pl!$C:$C,pos!D60),"-","_")),'VI2'!$A:$A,0)),)</f>
        <v>0</v>
      </c>
      <c r="E60" s="2">
        <f>IFERROR(HLOOKUP("tier1",'VI2'!$B:$B,MATCH(LOWER(SUBSTITUTE(HLOOKUP("vehicle",[1]pl!$C:$C,pos!E60),"-","_")),'VI2'!$A:$A,0)),)</f>
        <v>0</v>
      </c>
      <c r="F60" s="2">
        <f>IFERROR(HLOOKUP("tier1",'VI2'!$B:$B,MATCH(LOWER(SUBSTITUTE(HLOOKUP("vehicle",[1]pl!$C:$C,pos!F60),"-","_")),'VI2'!$A:$A,0)),)</f>
        <v>0</v>
      </c>
      <c r="G60" s="2">
        <f>IFERROR(HLOOKUP("tier1",'VI2'!$B:$B,MATCH(LOWER(SUBSTITUTE(HLOOKUP("vehicle",[1]pl!$C:$C,pos!G60),"-","_")),'VI2'!$A:$A,0)),)</f>
        <v>0</v>
      </c>
      <c r="H60" s="2">
        <f>IFERROR(HLOOKUP("tier1",'VI2'!$B:$B,MATCH(LOWER(SUBSTITUTE(HLOOKUP("vehicle",[1]pl!$C:$C,pos!H60),"-","_")),'VI2'!$A:$A,0)),)</f>
        <v>0</v>
      </c>
      <c r="I60" s="2">
        <f>IFERROR(HLOOKUP("tier1",'VI2'!$B:$B,MATCH(LOWER(SUBSTITUTE(HLOOKUP("vehicle",[1]pl!$C:$C,pos!I60),"-","_")),'VI2'!$A:$A,0)),)</f>
        <v>0</v>
      </c>
      <c r="J60" s="2">
        <f>IFERROR(HLOOKUP("tier1",'VI2'!$B:$B,MATCH(LOWER(SUBSTITUTE(HLOOKUP("vehicle",[1]pl!$C:$C,pos!J60),"-","_")),'VI2'!$A:$A,0)),)</f>
        <v>0</v>
      </c>
      <c r="K60" s="2">
        <f>IFERROR(HLOOKUP("tier1",'VI2'!$B:$B,MATCH(LOWER(SUBSTITUTE(HLOOKUP("vehicle",[1]pl!$C:$C,pos!K60),"-","_")),'VI2'!$A:$A,0)),)</f>
        <v>0</v>
      </c>
      <c r="L60" s="2">
        <f>IFERROR(HLOOKUP("tier1",'VI2'!$B:$B,MATCH(LOWER(SUBSTITUTE(HLOOKUP("vehicle",[1]pl!$C:$C,pos!L60),"-","_")),'VI2'!$A:$A,0)),)</f>
        <v>0</v>
      </c>
      <c r="M60" s="2">
        <f>IFERROR(HLOOKUP("tier1",'VI2'!$B:$B,MATCH(LOWER(SUBSTITUTE(HLOOKUP("vehicle",[1]pl!$C:$C,pos!M60),"-","_")),'VI2'!$A:$A,0)),)</f>
        <v>0</v>
      </c>
      <c r="N60" s="2">
        <f>IFERROR(HLOOKUP("tier1",'VI2'!$B:$B,MATCH(LOWER(SUBSTITUTE(HLOOKUP("vehicle",[1]pl!$C:$C,pos!N60),"-","_")),'VI2'!$A:$A,0)),)</f>
        <v>0</v>
      </c>
      <c r="O60" s="2">
        <f>IFERROR(HLOOKUP("tier1",'VI2'!$B:$B,MATCH(LOWER(SUBSTITUTE(HLOOKUP("vehicle",[1]pl!$C:$C,pos!O60),"-","_")),'VI2'!$A:$A,0)),)</f>
        <v>0</v>
      </c>
      <c r="Q60" s="2">
        <f>IFERROR(HLOOKUP("tier1",'VI2'!$B:$B,MATCH(LOWER(SUBSTITUTE(HLOOKUP("vehicle",[1]pl!$C:$C,pos!Q60),"-","_")),'VI2'!$A:$A,0)),)</f>
        <v>0</v>
      </c>
      <c r="R60" s="2">
        <f>IFERROR(HLOOKUP("tier1",'VI2'!$B:$B,MATCH(LOWER(SUBSTITUTE(HLOOKUP("vehicle",[1]pl!$C:$C,pos!R60),"-","_")),'VI2'!$A:$A,0)),)</f>
        <v>0</v>
      </c>
      <c r="S60" s="2">
        <f>IFERROR(HLOOKUP("tier1",'VI2'!$B:$B,MATCH(LOWER(SUBSTITUTE(HLOOKUP("vehicle",[1]pl!$C:$C,pos!S60),"-","_")),'VI2'!$A:$A,0)),)</f>
        <v>0</v>
      </c>
      <c r="T60" s="2">
        <f>IFERROR(HLOOKUP("tier1",'VI2'!$B:$B,MATCH(LOWER(SUBSTITUTE(HLOOKUP("vehicle",[1]pl!$C:$C,pos!T60),"-","_")),'VI2'!$A:$A,0)),)</f>
        <v>0</v>
      </c>
      <c r="U60" s="2">
        <f>IFERROR(HLOOKUP("tier1",'VI2'!$B:$B,MATCH(LOWER(SUBSTITUTE(HLOOKUP("vehicle",[1]pl!$C:$C,pos!U60),"-","_")),'VI2'!$A:$A,0)),)</f>
        <v>0</v>
      </c>
      <c r="V60" s="2">
        <f>IFERROR(HLOOKUP("tier1",'VI2'!$B:$B,MATCH(LOWER(SUBSTITUTE(HLOOKUP("vehicle",[1]pl!$C:$C,pos!V60),"-","_")),'VI2'!$A:$A,0)),)</f>
        <v>0</v>
      </c>
      <c r="W60" s="2">
        <f>IFERROR(HLOOKUP("tier1",'VI2'!$B:$B,MATCH(LOWER(SUBSTITUTE(HLOOKUP("vehicle",[1]pl!$C:$C,pos!W60),"-","_")),'VI2'!$A:$A,0)),)</f>
        <v>0</v>
      </c>
      <c r="X60" s="2">
        <f>IFERROR(HLOOKUP("tier1",'VI2'!$B:$B,MATCH(LOWER(SUBSTITUTE(HLOOKUP("vehicle",[1]pl!$C:$C,pos!X60),"-","_")),'VI2'!$A:$A,0)),)</f>
        <v>0</v>
      </c>
      <c r="Y60" s="2">
        <f>IFERROR(HLOOKUP("tier1",'VI2'!$B:$B,MATCH(LOWER(SUBSTITUTE(HLOOKUP("vehicle",[1]pl!$C:$C,pos!Y60),"-","_")),'VI2'!$A:$A,0)),)</f>
        <v>0</v>
      </c>
      <c r="Z60" s="2">
        <f>IFERROR(HLOOKUP("tier1",'VI2'!$B:$B,MATCH(LOWER(SUBSTITUTE(HLOOKUP("vehicle",[1]pl!$C:$C,pos!Z60),"-","_")),'VI2'!$A:$A,0)),)</f>
        <v>0</v>
      </c>
      <c r="AA60" s="2">
        <f>IFERROR(HLOOKUP("tier1",'VI2'!$B:$B,MATCH(LOWER(SUBSTITUTE(HLOOKUP("vehicle",[1]pl!$C:$C,pos!AA60),"-","_")),'VI2'!$A:$A,0)),)</f>
        <v>0</v>
      </c>
      <c r="AB60" s="2">
        <f>IFERROR(HLOOKUP("tier1",'VI2'!$B:$B,MATCH(LOWER(SUBSTITUTE(HLOOKUP("vehicle",[1]pl!$C:$C,pos!AB60),"-","_")),'VI2'!$A:$A,0)),)</f>
        <v>0</v>
      </c>
      <c r="AC60" s="2">
        <f>IFERROR(HLOOKUP("tier1",'VI2'!$B:$B,MATCH(LOWER(SUBSTITUTE(HLOOKUP("vehicle",[1]pl!$C:$C,pos!AC60),"-","_")),'VI2'!$A:$A,0)),)</f>
        <v>0</v>
      </c>
      <c r="AD60" s="2">
        <f>IFERROR(HLOOKUP("tier1",'VI2'!$B:$B,MATCH(LOWER(SUBSTITUTE(HLOOKUP("vehicle",[1]pl!$C:$C,pos!AD60),"-","_")),'VI2'!$A:$A,0)),)</f>
        <v>0</v>
      </c>
      <c r="AE60" s="2">
        <f>IFERROR(HLOOKUP("tier1",'VI2'!$B:$B,MATCH(LOWER(SUBSTITUTE(HLOOKUP("vehicle",[1]pl!$C:$C,pos!AE60),"-","_")),'VI2'!$A:$A,0)),)</f>
        <v>0</v>
      </c>
    </row>
    <row r="61" spans="1:31" s="2" customFormat="1" x14ac:dyDescent="0.25"/>
    <row r="62" spans="1:31" s="2" customFormat="1" x14ac:dyDescent="0.25"/>
    <row r="63" spans="1:31" s="2" customFormat="1" x14ac:dyDescent="0.25"/>
    <row r="64" spans="1:31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</sheetData>
  <pageMargins left="0.7" right="0.7" top="0.75" bottom="0.75" header="0.3" footer="0.3"/>
  <pageSetup paperSize="0" orientation="portrait" horizontalDpi="203" verticalDpi="20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0"/>
  <sheetViews>
    <sheetView workbookViewId="0"/>
  </sheetViews>
  <sheetFormatPr defaultRowHeight="15" x14ac:dyDescent="0.25"/>
  <cols>
    <col min="1" max="11" width="3" bestFit="1" customWidth="1"/>
    <col min="12" max="12" width="2" bestFit="1" customWidth="1"/>
    <col min="13" max="13" width="3" bestFit="1" customWidth="1"/>
    <col min="14" max="14" width="2" bestFit="1" customWidth="1"/>
    <col min="15" max="15" width="3" bestFit="1" customWidth="1"/>
    <col min="16" max="16" width="7.85546875" style="3" customWidth="1"/>
    <col min="17" max="17" width="3.42578125" style="4" customWidth="1"/>
    <col min="18" max="21" width="3" bestFit="1" customWidth="1"/>
    <col min="22" max="22" width="2" bestFit="1" customWidth="1"/>
    <col min="23" max="27" width="3" bestFit="1" customWidth="1"/>
    <col min="28" max="28" width="2" bestFit="1" customWidth="1"/>
    <col min="29" max="31" width="3" bestFit="1" customWidth="1"/>
    <col min="32" max="32" width="12.28515625" customWidth="1"/>
    <col min="33" max="33" width="4.7109375" customWidth="1"/>
  </cols>
  <sheetData>
    <row r="1" spans="1:33" x14ac:dyDescent="0.25">
      <c r="A1" s="2">
        <f>IFERROR(HLOOKUP("tier2",'VI2'!$C:$C,MATCH(LOWER(SUBSTITUTE(HLOOKUP("vehicle",[1]pl!$C:$C,pos!A1),"-","_")),'VI2'!$A:$A,0)),)</f>
        <v>6</v>
      </c>
      <c r="B1" s="2">
        <f>IFERROR(HLOOKUP("tier2",'VI2'!$C:$C,MATCH(LOWER(SUBSTITUTE(HLOOKUP("vehicle",[1]pl!$C:$C,pos!B1),"-","_")),'VI2'!$A:$A,0)),)</f>
        <v>8</v>
      </c>
      <c r="C1" s="2">
        <f>IFERROR(HLOOKUP("tier2",'VI2'!$C:$C,MATCH(LOWER(SUBSTITUTE(HLOOKUP("vehicle",[1]pl!$C:$C,pos!C1),"-","_")),'VI2'!$A:$A,0)),)</f>
        <v>6</v>
      </c>
      <c r="D1" s="2">
        <f>IFERROR(HLOOKUP("tier2",'VI2'!$C:$C,MATCH(LOWER(SUBSTITUTE(HLOOKUP("vehicle",[1]pl!$C:$C,pos!D1),"-","_")),'VI2'!$A:$A,0)),)</f>
        <v>6</v>
      </c>
      <c r="E1" s="2">
        <f>IFERROR(HLOOKUP("tier2",'VI2'!$C:$C,MATCH(LOWER(SUBSTITUTE(HLOOKUP("vehicle",[1]pl!$C:$C,pos!E1),"-","_")),'VI2'!$A:$A,0)),)</f>
        <v>6</v>
      </c>
      <c r="F1" s="2">
        <f>IFERROR(HLOOKUP("tier2",'VI2'!$C:$C,MATCH(LOWER(SUBSTITUTE(HLOOKUP("vehicle",[1]pl!$C:$C,pos!F1),"-","_")),'VI2'!$A:$A,0)),)</f>
        <v>6</v>
      </c>
      <c r="G1" s="2">
        <f>IFERROR(HLOOKUP("tier2",'VI2'!$C:$C,MATCH(LOWER(SUBSTITUTE(HLOOKUP("vehicle",[1]pl!$C:$C,pos!G1),"-","_")),'VI2'!$A:$A,0)),)</f>
        <v>6</v>
      </c>
      <c r="H1" s="2">
        <f>IFERROR(HLOOKUP("tier2",'VI2'!$C:$C,MATCH(LOWER(SUBSTITUTE(HLOOKUP("vehicle",[1]pl!$C:$C,pos!H1),"-","_")),'VI2'!$A:$A,0)),)</f>
        <v>6</v>
      </c>
      <c r="I1" s="2">
        <f>IFERROR(HLOOKUP("tier2",'VI2'!$C:$C,MATCH(LOWER(SUBSTITUTE(HLOOKUP("vehicle",[1]pl!$C:$C,pos!I1),"-","_")),'VI2'!$A:$A,0)),)</f>
        <v>8</v>
      </c>
      <c r="J1" s="2">
        <f>IFERROR(HLOOKUP("tier2",'VI2'!$C:$C,MATCH(LOWER(SUBSTITUTE(HLOOKUP("vehicle",[1]pl!$C:$C,pos!J1),"-","_")),'VI2'!$A:$A,0)),)</f>
        <v>8</v>
      </c>
      <c r="K1" s="2">
        <f>IFERROR(HLOOKUP("tier2",'VI2'!$C:$C,MATCH(LOWER(SUBSTITUTE(HLOOKUP("vehicle",[1]pl!$C:$C,pos!K1),"-","_")),'VI2'!$A:$A,0)),)</f>
        <v>5</v>
      </c>
      <c r="L1" s="2">
        <f>IFERROR(HLOOKUP("tier2",'VI2'!$C:$C,MATCH(LOWER(SUBSTITUTE(HLOOKUP("vehicle",[1]pl!$C:$C,pos!L1),"-","_")),'VI2'!$A:$A,0)),)</f>
        <v>6</v>
      </c>
      <c r="M1" s="2">
        <f>IFERROR(HLOOKUP("tier2",'VI2'!$C:$C,MATCH(LOWER(SUBSTITUTE(HLOOKUP("vehicle",[1]pl!$C:$C,pos!M1),"-","_")),'VI2'!$A:$A,0)),)</f>
        <v>6</v>
      </c>
      <c r="N1" s="2">
        <f>IFERROR(HLOOKUP("tier2",'VI2'!$C:$C,MATCH(LOWER(SUBSTITUTE(HLOOKUP("vehicle",[1]pl!$C:$C,pos!N1),"-","_")),'VI2'!$A:$A,0)),)</f>
        <v>6</v>
      </c>
      <c r="O1" s="2">
        <f>IFERROR(HLOOKUP("tier2",'VI2'!$C:$C,MATCH(LOWER(SUBSTITUTE(HLOOKUP("vehicle",[1]pl!$C:$C,pos!O1),"-","_")),'VI2'!$A:$A,0)),)</f>
        <v>6</v>
      </c>
      <c r="P1" s="2"/>
      <c r="Q1" s="2">
        <f>IFERROR(HLOOKUP("tier2",'VI2'!$C:$C,MATCH(LOWER(SUBSTITUTE(HLOOKUP("vehicle",[1]pl!$C:$C,pos!Q1),"-","_")),'VI2'!$A:$A,0)),)</f>
        <v>4</v>
      </c>
      <c r="R1" s="2">
        <f>IFERROR(HLOOKUP("tier2",'VI2'!$C:$C,MATCH(LOWER(SUBSTITUTE(HLOOKUP("vehicle",[1]pl!$C:$C,pos!R1),"-","_")),'VI2'!$A:$A,0)),)</f>
        <v>5</v>
      </c>
      <c r="S1" s="2">
        <f>IFERROR(HLOOKUP("tier2",'VI2'!$C:$C,MATCH(LOWER(SUBSTITUTE(HLOOKUP("vehicle",[1]pl!$C:$C,pos!S1),"-","_")),'VI2'!$A:$A,0)),)</f>
        <v>6</v>
      </c>
      <c r="T1" s="2">
        <f>IFERROR(HLOOKUP("tier2",'VI2'!$C:$C,MATCH(LOWER(SUBSTITUTE(HLOOKUP("vehicle",[1]pl!$C:$C,pos!T1),"-","_")),'VI2'!$A:$A,0)),)</f>
        <v>6</v>
      </c>
      <c r="U1" s="2">
        <f>IFERROR(HLOOKUP("tier2",'VI2'!$C:$C,MATCH(LOWER(SUBSTITUTE(HLOOKUP("vehicle",[1]pl!$C:$C,pos!U1),"-","_")),'VI2'!$A:$A,0)),)</f>
        <v>6</v>
      </c>
      <c r="V1" s="2">
        <f>IFERROR(HLOOKUP("tier2",'VI2'!$C:$C,MATCH(LOWER(SUBSTITUTE(HLOOKUP("vehicle",[1]pl!$C:$C,pos!V1),"-","_")),'VI2'!$A:$A,0)),)</f>
        <v>6</v>
      </c>
      <c r="W1" s="2">
        <f>IFERROR(HLOOKUP("tier2",'VI2'!$C:$C,MATCH(LOWER(SUBSTITUTE(HLOOKUP("vehicle",[1]pl!$C:$C,pos!W1),"-","_")),'VI2'!$A:$A,0)),)</f>
        <v>6</v>
      </c>
      <c r="X1" s="2">
        <f>IFERROR(HLOOKUP("tier2",'VI2'!$C:$C,MATCH(LOWER(SUBSTITUTE(HLOOKUP("vehicle",[1]pl!$C:$C,pos!X1),"-","_")),'VI2'!$A:$A,0)),)</f>
        <v>5</v>
      </c>
      <c r="Y1" s="2">
        <f>IFERROR(HLOOKUP("tier2",'VI2'!$C:$C,MATCH(LOWER(SUBSTITUTE(HLOOKUP("vehicle",[1]pl!$C:$C,pos!Y1),"-","_")),'VI2'!$A:$A,0)),)</f>
        <v>8</v>
      </c>
      <c r="Z1" s="2">
        <f>IFERROR(HLOOKUP("tier2",'VI2'!$C:$C,MATCH(LOWER(SUBSTITUTE(HLOOKUP("vehicle",[1]pl!$C:$C,pos!Z1),"-","_")),'VI2'!$A:$A,0)),)</f>
        <v>8</v>
      </c>
      <c r="AA1" s="2">
        <f>IFERROR(HLOOKUP("tier2",'VI2'!$C:$C,MATCH(LOWER(SUBSTITUTE(HLOOKUP("vehicle",[1]pl!$C:$C,pos!AA1),"-","_")),'VI2'!$A:$A,0)),)</f>
        <v>5</v>
      </c>
      <c r="AB1" s="2">
        <f>IFERROR(HLOOKUP("tier2",'VI2'!$C:$C,MATCH(LOWER(SUBSTITUTE(HLOOKUP("vehicle",[1]pl!$C:$C,pos!AB1),"-","_")),'VI2'!$A:$A,0)),)</f>
        <v>6</v>
      </c>
      <c r="AC1" s="2">
        <f>IFERROR(HLOOKUP("tier2",'VI2'!$C:$C,MATCH(LOWER(SUBSTITUTE(HLOOKUP("vehicle",[1]pl!$C:$C,pos!AC1),"-","_")),'VI2'!$A:$A,0)),)</f>
        <v>8</v>
      </c>
      <c r="AD1" s="2">
        <f>IFERROR(HLOOKUP("tier2",'VI2'!$C:$C,MATCH(LOWER(SUBSTITUTE(HLOOKUP("vehicle",[1]pl!$C:$C,pos!AD1),"-","_")),'VI2'!$A:$A,0)),)</f>
        <v>6</v>
      </c>
      <c r="AE1" s="2">
        <f>IFERROR(HLOOKUP("tier2",'VI2'!$C:$C,MATCH(LOWER(SUBSTITUTE(HLOOKUP("vehicle",[1]pl!$C:$C,pos!AE1),"-","_")),'VI2'!$A:$A,0)),)</f>
        <v>6</v>
      </c>
      <c r="AF1" s="3" t="s">
        <v>288</v>
      </c>
      <c r="AG1" s="4">
        <f>MAX(MIN(A1:AE1),tier1!A1:AE1)</f>
        <v>4</v>
      </c>
    </row>
    <row r="2" spans="1:33" s="2" customFormat="1" x14ac:dyDescent="0.25">
      <c r="A2" s="2">
        <f>IFERROR(HLOOKUP("tier2",'VI2'!$C:$C,MATCH(LOWER(SUBSTITUTE(HLOOKUP("vehicle",[1]pl!$C:$C,pos!A2),"-","_")),'VI2'!$A:$A,0)),)</f>
        <v>8</v>
      </c>
      <c r="B2" s="2">
        <f>IFERROR(HLOOKUP("tier2",'VI2'!$C:$C,MATCH(LOWER(SUBSTITUTE(HLOOKUP("vehicle",[1]pl!$C:$C,pos!B2),"-","_")),'VI2'!$A:$A,0)),)</f>
        <v>6</v>
      </c>
      <c r="C2" s="2">
        <f>IFERROR(HLOOKUP("tier2",'VI2'!$C:$C,MATCH(LOWER(SUBSTITUTE(HLOOKUP("vehicle",[1]pl!$C:$C,pos!C2),"-","_")),'VI2'!$A:$A,0)),)</f>
        <v>8</v>
      </c>
      <c r="D2" s="2">
        <f>IFERROR(HLOOKUP("tier2",'VI2'!$C:$C,MATCH(LOWER(SUBSTITUTE(HLOOKUP("vehicle",[1]pl!$C:$C,pos!D2),"-","_")),'VI2'!$A:$A,0)),)</f>
        <v>8</v>
      </c>
      <c r="E2" s="2">
        <f>IFERROR(HLOOKUP("tier2",'VI2'!$C:$C,MATCH(LOWER(SUBSTITUTE(HLOOKUP("vehicle",[1]pl!$C:$C,pos!E2),"-","_")),'VI2'!$A:$A,0)),)</f>
        <v>7</v>
      </c>
      <c r="F2" s="2">
        <f>IFERROR(HLOOKUP("tier2",'VI2'!$C:$C,MATCH(LOWER(SUBSTITUTE(HLOOKUP("vehicle",[1]pl!$C:$C,pos!F2),"-","_")),'VI2'!$A:$A,0)),)</f>
        <v>7</v>
      </c>
      <c r="G2" s="2">
        <f>IFERROR(HLOOKUP("tier2",'VI2'!$C:$C,MATCH(LOWER(SUBSTITUTE(HLOOKUP("vehicle",[1]pl!$C:$C,pos!G2),"-","_")),'VI2'!$A:$A,0)),)</f>
        <v>7</v>
      </c>
      <c r="H2" s="2">
        <f>IFERROR(HLOOKUP("tier2",'VI2'!$C:$C,MATCH(LOWER(SUBSTITUTE(HLOOKUP("vehicle",[1]pl!$C:$C,pos!H2),"-","_")),'VI2'!$A:$A,0)),)</f>
        <v>8</v>
      </c>
      <c r="I2" s="2">
        <f>IFERROR(HLOOKUP("tier2",'VI2'!$C:$C,MATCH(LOWER(SUBSTITUTE(HLOOKUP("vehicle",[1]pl!$C:$C,pos!I2),"-","_")),'VI2'!$A:$A,0)),)</f>
        <v>8</v>
      </c>
      <c r="J2" s="2">
        <f>IFERROR(HLOOKUP("tier2",'VI2'!$C:$C,MATCH(LOWER(SUBSTITUTE(HLOOKUP("vehicle",[1]pl!$C:$C,pos!J2),"-","_")),'VI2'!$A:$A,0)),)</f>
        <v>9</v>
      </c>
      <c r="K2" s="2">
        <f>IFERROR(HLOOKUP("tier2",'VI2'!$C:$C,MATCH(LOWER(SUBSTITUTE(HLOOKUP("vehicle",[1]pl!$C:$C,pos!K2),"-","_")),'VI2'!$A:$A,0)),)</f>
        <v>8</v>
      </c>
      <c r="L2" s="2">
        <f>IFERROR(HLOOKUP("tier2",'VI2'!$C:$C,MATCH(LOWER(SUBSTITUTE(HLOOKUP("vehicle",[1]pl!$C:$C,pos!L2),"-","_")),'VI2'!$A:$A,0)),)</f>
        <v>6</v>
      </c>
      <c r="M2" s="2">
        <f>IFERROR(HLOOKUP("tier2",'VI2'!$C:$C,MATCH(LOWER(SUBSTITUTE(HLOOKUP("vehicle",[1]pl!$C:$C,pos!M2),"-","_")),'VI2'!$A:$A,0)),)</f>
        <v>8</v>
      </c>
      <c r="N2" s="2">
        <f>IFERROR(HLOOKUP("tier2",'VI2'!$C:$C,MATCH(LOWER(SUBSTITUTE(HLOOKUP("vehicle",[1]pl!$C:$C,pos!N2),"-","_")),'VI2'!$A:$A,0)),)</f>
        <v>8</v>
      </c>
      <c r="O2" s="2">
        <f>IFERROR(HLOOKUP("tier2",'VI2'!$C:$C,MATCH(LOWER(SUBSTITUTE(HLOOKUP("vehicle",[1]pl!$C:$C,pos!O2),"-","_")),'VI2'!$A:$A,0)),)</f>
        <v>8</v>
      </c>
      <c r="Q2" s="2">
        <f>IFERROR(HLOOKUP("tier2",'VI2'!$C:$C,MATCH(LOWER(SUBSTITUTE(HLOOKUP("vehicle",[1]pl!$C:$C,pos!Q2),"-","_")),'VI2'!$A:$A,0)),)</f>
        <v>6</v>
      </c>
      <c r="R2" s="2">
        <f>IFERROR(HLOOKUP("tier2",'VI2'!$C:$C,MATCH(LOWER(SUBSTITUTE(HLOOKUP("vehicle",[1]pl!$C:$C,pos!R2),"-","_")),'VI2'!$A:$A,0)),)</f>
        <v>8</v>
      </c>
      <c r="S2" s="2">
        <f>IFERROR(HLOOKUP("tier2",'VI2'!$C:$C,MATCH(LOWER(SUBSTITUTE(HLOOKUP("vehicle",[1]pl!$C:$C,pos!S2),"-","_")),'VI2'!$A:$A,0)),)</f>
        <v>7</v>
      </c>
      <c r="T2" s="2">
        <f>IFERROR(HLOOKUP("tier2",'VI2'!$C:$C,MATCH(LOWER(SUBSTITUTE(HLOOKUP("vehicle",[1]pl!$C:$C,pos!T2),"-","_")),'VI2'!$A:$A,0)),)</f>
        <v>8</v>
      </c>
      <c r="U2" s="2">
        <f>IFERROR(HLOOKUP("tier2",'VI2'!$C:$C,MATCH(LOWER(SUBSTITUTE(HLOOKUP("vehicle",[1]pl!$C:$C,pos!U2),"-","_")),'VI2'!$A:$A,0)),)</f>
        <v>8</v>
      </c>
      <c r="V2" s="2">
        <f>IFERROR(HLOOKUP("tier2",'VI2'!$C:$C,MATCH(LOWER(SUBSTITUTE(HLOOKUP("vehicle",[1]pl!$C:$C,pos!V2),"-","_")),'VI2'!$A:$A,0)),)</f>
        <v>6</v>
      </c>
      <c r="W2" s="2">
        <f>IFERROR(HLOOKUP("tier2",'VI2'!$C:$C,MATCH(LOWER(SUBSTITUTE(HLOOKUP("vehicle",[1]pl!$C:$C,pos!W2),"-","_")),'VI2'!$A:$A,0)),)</f>
        <v>7</v>
      </c>
      <c r="X2" s="2">
        <f>IFERROR(HLOOKUP("tier2",'VI2'!$C:$C,MATCH(LOWER(SUBSTITUTE(HLOOKUP("vehicle",[1]pl!$C:$C,pos!X2),"-","_")),'VI2'!$A:$A,0)),)</f>
        <v>7</v>
      </c>
      <c r="Y2" s="2">
        <f>IFERROR(HLOOKUP("tier2",'VI2'!$C:$C,MATCH(LOWER(SUBSTITUTE(HLOOKUP("vehicle",[1]pl!$C:$C,pos!Y2),"-","_")),'VI2'!$A:$A,0)),)</f>
        <v>7</v>
      </c>
      <c r="Z2" s="2">
        <f>IFERROR(HLOOKUP("tier2",'VI2'!$C:$C,MATCH(LOWER(SUBSTITUTE(HLOOKUP("vehicle",[1]pl!$C:$C,pos!Z2),"-","_")),'VI2'!$A:$A,0)),)</f>
        <v>8</v>
      </c>
      <c r="AA2" s="2">
        <f>IFERROR(HLOOKUP("tier2",'VI2'!$C:$C,MATCH(LOWER(SUBSTITUTE(HLOOKUP("vehicle",[1]pl!$C:$C,pos!AA2),"-","_")),'VI2'!$A:$A,0)),)</f>
        <v>8</v>
      </c>
      <c r="AB2" s="2">
        <f>IFERROR(HLOOKUP("tier2",'VI2'!$C:$C,MATCH(LOWER(SUBSTITUTE(HLOOKUP("vehicle",[1]pl!$C:$C,pos!AB2),"-","_")),'VI2'!$A:$A,0)),)</f>
        <v>8</v>
      </c>
      <c r="AC2" s="2">
        <f>IFERROR(HLOOKUP("tier2",'VI2'!$C:$C,MATCH(LOWER(SUBSTITUTE(HLOOKUP("vehicle",[1]pl!$C:$C,pos!AC2),"-","_")),'VI2'!$A:$A,0)),)</f>
        <v>8</v>
      </c>
      <c r="AD2" s="2">
        <f>IFERROR(HLOOKUP("tier2",'VI2'!$C:$C,MATCH(LOWER(SUBSTITUTE(HLOOKUP("vehicle",[1]pl!$C:$C,pos!AD2),"-","_")),'VI2'!$A:$A,0)),)</f>
        <v>8</v>
      </c>
      <c r="AE2" s="2">
        <f>IFERROR(HLOOKUP("tier2",'VI2'!$C:$C,MATCH(LOWER(SUBSTITUTE(HLOOKUP("vehicle",[1]pl!$C:$C,pos!AE2),"-","_")),'VI2'!$A:$A,0)),)</f>
        <v>8</v>
      </c>
      <c r="AF2" s="3" t="s">
        <v>288</v>
      </c>
      <c r="AG2" s="4">
        <f>MAX(MIN(A2:AE2),tier1!A2:AE2)</f>
        <v>6</v>
      </c>
    </row>
    <row r="3" spans="1:33" s="2" customFormat="1" x14ac:dyDescent="0.25">
      <c r="A3" s="2">
        <f>IFERROR(HLOOKUP("tier2",'VI2'!$C:$C,MATCH(LOWER(SUBSTITUTE(HLOOKUP("vehicle",[1]pl!$C:$C,pos!A3),"-","_")),'VI2'!$A:$A,0)),)</f>
        <v>5</v>
      </c>
      <c r="B3" s="2">
        <f>IFERROR(HLOOKUP("tier2",'VI2'!$C:$C,MATCH(LOWER(SUBSTITUTE(HLOOKUP("vehicle",[1]pl!$C:$C,pos!B3),"-","_")),'VI2'!$A:$A,0)),)</f>
        <v>6</v>
      </c>
      <c r="C3" s="2">
        <f>IFERROR(HLOOKUP("tier2",'VI2'!$C:$C,MATCH(LOWER(SUBSTITUTE(HLOOKUP("vehicle",[1]pl!$C:$C,pos!C3),"-","_")),'VI2'!$A:$A,0)),)</f>
        <v>8</v>
      </c>
      <c r="D3" s="2">
        <f>IFERROR(HLOOKUP("tier2",'VI2'!$C:$C,MATCH(LOWER(SUBSTITUTE(HLOOKUP("vehicle",[1]pl!$C:$C,pos!D3),"-","_")),'VI2'!$A:$A,0)),)</f>
        <v>6</v>
      </c>
      <c r="E3" s="2">
        <f>IFERROR(HLOOKUP("tier2",'VI2'!$C:$C,MATCH(LOWER(SUBSTITUTE(HLOOKUP("vehicle",[1]pl!$C:$C,pos!E3),"-","_")),'VI2'!$A:$A,0)),)</f>
        <v>6</v>
      </c>
      <c r="F3" s="2">
        <f>IFERROR(HLOOKUP("tier2",'VI2'!$C:$C,MATCH(LOWER(SUBSTITUTE(HLOOKUP("vehicle",[1]pl!$C:$C,pos!F3),"-","_")),'VI2'!$A:$A,0)),)</f>
        <v>6</v>
      </c>
      <c r="G3" s="2">
        <f>IFERROR(HLOOKUP("tier2",'VI2'!$C:$C,MATCH(LOWER(SUBSTITUTE(HLOOKUP("vehicle",[1]pl!$C:$C,pos!G3),"-","_")),'VI2'!$A:$A,0)),)</f>
        <v>8</v>
      </c>
      <c r="H3" s="2">
        <f>IFERROR(HLOOKUP("tier2",'VI2'!$C:$C,MATCH(LOWER(SUBSTITUTE(HLOOKUP("vehicle",[1]pl!$C:$C,pos!H3),"-","_")),'VI2'!$A:$A,0)),)</f>
        <v>6</v>
      </c>
      <c r="I3" s="2">
        <f>IFERROR(HLOOKUP("tier2",'VI2'!$C:$C,MATCH(LOWER(SUBSTITUTE(HLOOKUP("vehicle",[1]pl!$C:$C,pos!I3),"-","_")),'VI2'!$A:$A,0)),)</f>
        <v>6</v>
      </c>
      <c r="J3" s="2">
        <f>IFERROR(HLOOKUP("tier2",'VI2'!$C:$C,MATCH(LOWER(SUBSTITUTE(HLOOKUP("vehicle",[1]pl!$C:$C,pos!J3),"-","_")),'VI2'!$A:$A,0)),)</f>
        <v>8</v>
      </c>
      <c r="K3" s="2">
        <f>IFERROR(HLOOKUP("tier2",'VI2'!$C:$C,MATCH(LOWER(SUBSTITUTE(HLOOKUP("vehicle",[1]pl!$C:$C,pos!K3),"-","_")),'VI2'!$A:$A,0)),)</f>
        <v>6</v>
      </c>
      <c r="L3" s="2">
        <f>IFERROR(HLOOKUP("tier2",'VI2'!$C:$C,MATCH(LOWER(SUBSTITUTE(HLOOKUP("vehicle",[1]pl!$C:$C,pos!L3),"-","_")),'VI2'!$A:$A,0)),)</f>
        <v>8</v>
      </c>
      <c r="M3" s="2">
        <f>IFERROR(HLOOKUP("tier2",'VI2'!$C:$C,MATCH(LOWER(SUBSTITUTE(HLOOKUP("vehicle",[1]pl!$C:$C,pos!M3),"-","_")),'VI2'!$A:$A,0)),)</f>
        <v>8</v>
      </c>
      <c r="N3" s="2">
        <f>IFERROR(HLOOKUP("tier2",'VI2'!$C:$C,MATCH(LOWER(SUBSTITUTE(HLOOKUP("vehicle",[1]pl!$C:$C,pos!N3),"-","_")),'VI2'!$A:$A,0)),)</f>
        <v>6</v>
      </c>
      <c r="O3" s="2">
        <f>IFERROR(HLOOKUP("tier2",'VI2'!$C:$C,MATCH(LOWER(SUBSTITUTE(HLOOKUP("vehicle",[1]pl!$C:$C,pos!O3),"-","_")),'VI2'!$A:$A,0)),)</f>
        <v>8</v>
      </c>
      <c r="Q3" s="2">
        <f>IFERROR(HLOOKUP("tier2",'VI2'!$C:$C,MATCH(LOWER(SUBSTITUTE(HLOOKUP("vehicle",[1]pl!$C:$C,pos!Q3),"-","_")),'VI2'!$A:$A,0)),)</f>
        <v>6</v>
      </c>
      <c r="R3" s="2">
        <f>IFERROR(HLOOKUP("tier2",'VI2'!$C:$C,MATCH(LOWER(SUBSTITUTE(HLOOKUP("vehicle",[1]pl!$C:$C,pos!R3),"-","_")),'VI2'!$A:$A,0)),)</f>
        <v>5</v>
      </c>
      <c r="S3" s="2">
        <f>IFERROR(HLOOKUP("tier2",'VI2'!$C:$C,MATCH(LOWER(SUBSTITUTE(HLOOKUP("vehicle",[1]pl!$C:$C,pos!S3),"-","_")),'VI2'!$A:$A,0)),)</f>
        <v>8</v>
      </c>
      <c r="T3" s="2">
        <f>IFERROR(HLOOKUP("tier2",'VI2'!$C:$C,MATCH(LOWER(SUBSTITUTE(HLOOKUP("vehicle",[1]pl!$C:$C,pos!T3),"-","_")),'VI2'!$A:$A,0)),)</f>
        <v>6</v>
      </c>
      <c r="U3" s="2">
        <f>IFERROR(HLOOKUP("tier2",'VI2'!$C:$C,MATCH(LOWER(SUBSTITUTE(HLOOKUP("vehicle",[1]pl!$C:$C,pos!U3),"-","_")),'VI2'!$A:$A,0)),)</f>
        <v>8</v>
      </c>
      <c r="V3" s="2">
        <f>IFERROR(HLOOKUP("tier2",'VI2'!$C:$C,MATCH(LOWER(SUBSTITUTE(HLOOKUP("vehicle",[1]pl!$C:$C,pos!V3),"-","_")),'VI2'!$A:$A,0)),)</f>
        <v>8</v>
      </c>
      <c r="W3" s="2">
        <f>IFERROR(HLOOKUP("tier2",'VI2'!$C:$C,MATCH(LOWER(SUBSTITUTE(HLOOKUP("vehicle",[1]pl!$C:$C,pos!W3),"-","_")),'VI2'!$A:$A,0)),)</f>
        <v>6</v>
      </c>
      <c r="X3" s="2">
        <f>IFERROR(HLOOKUP("tier2",'VI2'!$C:$C,MATCH(LOWER(SUBSTITUTE(HLOOKUP("vehicle",[1]pl!$C:$C,pos!X3),"-","_")),'VI2'!$A:$A,0)),)</f>
        <v>8</v>
      </c>
      <c r="Y3" s="2">
        <f>IFERROR(HLOOKUP("tier2",'VI2'!$C:$C,MATCH(LOWER(SUBSTITUTE(HLOOKUP("vehicle",[1]pl!$C:$C,pos!Y3),"-","_")),'VI2'!$A:$A,0)),)</f>
        <v>4</v>
      </c>
      <c r="Z3" s="2">
        <f>IFERROR(HLOOKUP("tier2",'VI2'!$C:$C,MATCH(LOWER(SUBSTITUTE(HLOOKUP("vehicle",[1]pl!$C:$C,pos!Z3),"-","_")),'VI2'!$A:$A,0)),)</f>
        <v>6</v>
      </c>
      <c r="AA3" s="2">
        <f>IFERROR(HLOOKUP("tier2",'VI2'!$C:$C,MATCH(LOWER(SUBSTITUTE(HLOOKUP("vehicle",[1]pl!$C:$C,pos!AA3),"-","_")),'VI2'!$A:$A,0)),)</f>
        <v>6</v>
      </c>
      <c r="AB3" s="2">
        <f>IFERROR(HLOOKUP("tier2",'VI2'!$C:$C,MATCH(LOWER(SUBSTITUTE(HLOOKUP("vehicle",[1]pl!$C:$C,pos!AB3),"-","_")),'VI2'!$A:$A,0)),)</f>
        <v>6</v>
      </c>
      <c r="AC3" s="2">
        <f>IFERROR(HLOOKUP("tier2",'VI2'!$C:$C,MATCH(LOWER(SUBSTITUTE(HLOOKUP("vehicle",[1]pl!$C:$C,pos!AC3),"-","_")),'VI2'!$A:$A,0)),)</f>
        <v>8</v>
      </c>
      <c r="AD3" s="2">
        <f>IFERROR(HLOOKUP("tier2",'VI2'!$C:$C,MATCH(LOWER(SUBSTITUTE(HLOOKUP("vehicle",[1]pl!$C:$C,pos!AD3),"-","_")),'VI2'!$A:$A,0)),)</f>
        <v>6</v>
      </c>
      <c r="AE3" s="2">
        <f>IFERROR(HLOOKUP("tier2",'VI2'!$C:$C,MATCH(LOWER(SUBSTITUTE(HLOOKUP("vehicle",[1]pl!$C:$C,pos!AE3),"-","_")),'VI2'!$A:$A,0)),)</f>
        <v>8</v>
      </c>
      <c r="AF3" s="3" t="s">
        <v>288</v>
      </c>
      <c r="AG3" s="4">
        <f>MAX(MIN(A3:AE3),tier1!A3:AE3)</f>
        <v>4</v>
      </c>
    </row>
    <row r="4" spans="1:33" s="2" customFormat="1" x14ac:dyDescent="0.25">
      <c r="A4" s="2">
        <f>IFERROR(HLOOKUP("tier2",'VI2'!$C:$C,MATCH(LOWER(SUBSTITUTE(HLOOKUP("vehicle",[1]pl!$C:$C,pos!A4),"-","_")),'VI2'!$A:$A,0)),)</f>
        <v>7</v>
      </c>
      <c r="B4" s="2">
        <f>IFERROR(HLOOKUP("tier2",'VI2'!$C:$C,MATCH(LOWER(SUBSTITUTE(HLOOKUP("vehicle",[1]pl!$C:$C,pos!B4),"-","_")),'VI2'!$A:$A,0)),)</f>
        <v>8</v>
      </c>
      <c r="C4" s="2">
        <f>IFERROR(HLOOKUP("tier2",'VI2'!$C:$C,MATCH(LOWER(SUBSTITUTE(HLOOKUP("vehicle",[1]pl!$C:$C,pos!C4),"-","_")),'VI2'!$A:$A,0)),)</f>
        <v>7</v>
      </c>
      <c r="D4" s="2">
        <f>IFERROR(HLOOKUP("tier2",'VI2'!$C:$C,MATCH(LOWER(SUBSTITUTE(HLOOKUP("vehicle",[1]pl!$C:$C,pos!D4),"-","_")),'VI2'!$A:$A,0)),)</f>
        <v>8</v>
      </c>
      <c r="E4" s="2">
        <f>IFERROR(HLOOKUP("tier2",'VI2'!$C:$C,MATCH(LOWER(SUBSTITUTE(HLOOKUP("vehicle",[1]pl!$C:$C,pos!E4),"-","_")),'VI2'!$A:$A,0)),)</f>
        <v>8</v>
      </c>
      <c r="F4" s="2">
        <f>IFERROR(HLOOKUP("tier2",'VI2'!$C:$C,MATCH(LOWER(SUBSTITUTE(HLOOKUP("vehicle",[1]pl!$C:$C,pos!F4),"-","_")),'VI2'!$A:$A,0)),)</f>
        <v>7</v>
      </c>
      <c r="G4" s="2">
        <f>IFERROR(HLOOKUP("tier2",'VI2'!$C:$C,MATCH(LOWER(SUBSTITUTE(HLOOKUP("vehicle",[1]pl!$C:$C,pos!G4),"-","_")),'VI2'!$A:$A,0)),)</f>
        <v>7</v>
      </c>
      <c r="H4" s="2">
        <f>IFERROR(HLOOKUP("tier2",'VI2'!$C:$C,MATCH(LOWER(SUBSTITUTE(HLOOKUP("vehicle",[1]pl!$C:$C,pos!H4),"-","_")),'VI2'!$A:$A,0)),)</f>
        <v>6</v>
      </c>
      <c r="I4" s="2">
        <f>IFERROR(HLOOKUP("tier2",'VI2'!$C:$C,MATCH(LOWER(SUBSTITUTE(HLOOKUP("vehicle",[1]pl!$C:$C,pos!I4),"-","_")),'VI2'!$A:$A,0)),)</f>
        <v>9</v>
      </c>
      <c r="J4" s="2">
        <f>IFERROR(HLOOKUP("tier2",'VI2'!$C:$C,MATCH(LOWER(SUBSTITUTE(HLOOKUP("vehicle",[1]pl!$C:$C,pos!J4),"-","_")),'VI2'!$A:$A,0)),)</f>
        <v>7</v>
      </c>
      <c r="K4" s="2">
        <f>IFERROR(HLOOKUP("tier2",'VI2'!$C:$C,MATCH(LOWER(SUBSTITUTE(HLOOKUP("vehicle",[1]pl!$C:$C,pos!K4),"-","_")),'VI2'!$A:$A,0)),)</f>
        <v>8</v>
      </c>
      <c r="L4" s="2">
        <f>IFERROR(HLOOKUP("tier2",'VI2'!$C:$C,MATCH(LOWER(SUBSTITUTE(HLOOKUP("vehicle",[1]pl!$C:$C,pos!L4),"-","_")),'VI2'!$A:$A,0)),)</f>
        <v>8</v>
      </c>
      <c r="M4" s="2">
        <f>IFERROR(HLOOKUP("tier2",'VI2'!$C:$C,MATCH(LOWER(SUBSTITUTE(HLOOKUP("vehicle",[1]pl!$C:$C,pos!M4),"-","_")),'VI2'!$A:$A,0)),)</f>
        <v>8</v>
      </c>
      <c r="N4" s="2">
        <f>IFERROR(HLOOKUP("tier2",'VI2'!$C:$C,MATCH(LOWER(SUBSTITUTE(HLOOKUP("vehicle",[1]pl!$C:$C,pos!N4),"-","_")),'VI2'!$A:$A,0)),)</f>
        <v>8</v>
      </c>
      <c r="O4" s="2">
        <f>IFERROR(HLOOKUP("tier2",'VI2'!$C:$C,MATCH(LOWER(SUBSTITUTE(HLOOKUP("vehicle",[1]pl!$C:$C,pos!O4),"-","_")),'VI2'!$A:$A,0)),)</f>
        <v>8</v>
      </c>
      <c r="Q4" s="2">
        <f>IFERROR(HLOOKUP("tier2",'VI2'!$C:$C,MATCH(LOWER(SUBSTITUTE(HLOOKUP("vehicle",[1]pl!$C:$C,pos!Q4),"-","_")),'VI2'!$A:$A,0)),)</f>
        <v>8</v>
      </c>
      <c r="R4" s="2">
        <f>IFERROR(HLOOKUP("tier2",'VI2'!$C:$C,MATCH(LOWER(SUBSTITUTE(HLOOKUP("vehicle",[1]pl!$C:$C,pos!R4),"-","_")),'VI2'!$A:$A,0)),)</f>
        <v>8</v>
      </c>
      <c r="S4" s="2">
        <f>IFERROR(HLOOKUP("tier2",'VI2'!$C:$C,MATCH(LOWER(SUBSTITUTE(HLOOKUP("vehicle",[1]pl!$C:$C,pos!S4),"-","_")),'VI2'!$A:$A,0)),)</f>
        <v>7</v>
      </c>
      <c r="T4" s="2">
        <f>IFERROR(HLOOKUP("tier2",'VI2'!$C:$C,MATCH(LOWER(SUBSTITUTE(HLOOKUP("vehicle",[1]pl!$C:$C,pos!T4),"-","_")),'VI2'!$A:$A,0)),)</f>
        <v>8</v>
      </c>
      <c r="U4" s="2">
        <f>IFERROR(HLOOKUP("tier2",'VI2'!$C:$C,MATCH(LOWER(SUBSTITUTE(HLOOKUP("vehicle",[1]pl!$C:$C,pos!U4),"-","_")),'VI2'!$A:$A,0)),)</f>
        <v>8</v>
      </c>
      <c r="V4" s="2">
        <f>IFERROR(HLOOKUP("tier2",'VI2'!$C:$C,MATCH(LOWER(SUBSTITUTE(HLOOKUP("vehicle",[1]pl!$C:$C,pos!V4),"-","_")),'VI2'!$A:$A,0)),)</f>
        <v>6</v>
      </c>
      <c r="W4" s="2">
        <f>IFERROR(HLOOKUP("tier2",'VI2'!$C:$C,MATCH(LOWER(SUBSTITUTE(HLOOKUP("vehicle",[1]pl!$C:$C,pos!W4),"-","_")),'VI2'!$A:$A,0)),)</f>
        <v>7</v>
      </c>
      <c r="X4" s="2">
        <f>IFERROR(HLOOKUP("tier2",'VI2'!$C:$C,MATCH(LOWER(SUBSTITUTE(HLOOKUP("vehicle",[1]pl!$C:$C,pos!X4),"-","_")),'VI2'!$A:$A,0)),)</f>
        <v>8</v>
      </c>
      <c r="Y4" s="2">
        <f>IFERROR(HLOOKUP("tier2",'VI2'!$C:$C,MATCH(LOWER(SUBSTITUTE(HLOOKUP("vehicle",[1]pl!$C:$C,pos!Y4),"-","_")),'VI2'!$A:$A,0)),)</f>
        <v>8</v>
      </c>
      <c r="Z4" s="2">
        <f>IFERROR(HLOOKUP("tier2",'VI2'!$C:$C,MATCH(LOWER(SUBSTITUTE(HLOOKUP("vehicle",[1]pl!$C:$C,pos!Z4),"-","_")),'VI2'!$A:$A,0)),)</f>
        <v>7</v>
      </c>
      <c r="AA4" s="2">
        <f>IFERROR(HLOOKUP("tier2",'VI2'!$C:$C,MATCH(LOWER(SUBSTITUTE(HLOOKUP("vehicle",[1]pl!$C:$C,pos!AA4),"-","_")),'VI2'!$A:$A,0)),)</f>
        <v>8</v>
      </c>
      <c r="AB4" s="2">
        <f>IFERROR(HLOOKUP("tier2",'VI2'!$C:$C,MATCH(LOWER(SUBSTITUTE(HLOOKUP("vehicle",[1]pl!$C:$C,pos!AB4),"-","_")),'VI2'!$A:$A,0)),)</f>
        <v>8</v>
      </c>
      <c r="AC4" s="2">
        <f>IFERROR(HLOOKUP("tier2",'VI2'!$C:$C,MATCH(LOWER(SUBSTITUTE(HLOOKUP("vehicle",[1]pl!$C:$C,pos!AC4),"-","_")),'VI2'!$A:$A,0)),)</f>
        <v>7</v>
      </c>
      <c r="AD4" s="2">
        <f>IFERROR(HLOOKUP("tier2",'VI2'!$C:$C,MATCH(LOWER(SUBSTITUTE(HLOOKUP("vehicle",[1]pl!$C:$C,pos!AD4),"-","_")),'VI2'!$A:$A,0)),)</f>
        <v>7</v>
      </c>
      <c r="AE4" s="2">
        <f>IFERROR(HLOOKUP("tier2",'VI2'!$C:$C,MATCH(LOWER(SUBSTITUTE(HLOOKUP("vehicle",[1]pl!$C:$C,pos!AE4),"-","_")),'VI2'!$A:$A,0)),)</f>
        <v>7</v>
      </c>
      <c r="AF4" s="3" t="s">
        <v>288</v>
      </c>
      <c r="AG4" s="4">
        <f>MAX(MIN(A4:AE4),tier1!A4:AE4)</f>
        <v>6</v>
      </c>
    </row>
    <row r="5" spans="1:33" s="2" customFormat="1" x14ac:dyDescent="0.25">
      <c r="A5" s="2">
        <f>IFERROR(HLOOKUP("tier2",'VI2'!$C:$C,MATCH(LOWER(SUBSTITUTE(HLOOKUP("vehicle",[1]pl!$C:$C,pos!A5),"-","_")),'VI2'!$A:$A,0)),)</f>
        <v>7</v>
      </c>
      <c r="B5" s="2">
        <f>IFERROR(HLOOKUP("tier2",'VI2'!$C:$C,MATCH(LOWER(SUBSTITUTE(HLOOKUP("vehicle",[1]pl!$C:$C,pos!B5),"-","_")),'VI2'!$A:$A,0)),)</f>
        <v>6</v>
      </c>
      <c r="C5" s="2">
        <f>IFERROR(HLOOKUP("tier2",'VI2'!$C:$C,MATCH(LOWER(SUBSTITUTE(HLOOKUP("vehicle",[1]pl!$C:$C,pos!C5),"-","_")),'VI2'!$A:$A,0)),)</f>
        <v>8</v>
      </c>
      <c r="D5" s="2">
        <f>IFERROR(HLOOKUP("tier2",'VI2'!$C:$C,MATCH(LOWER(SUBSTITUTE(HLOOKUP("vehicle",[1]pl!$C:$C,pos!D5),"-","_")),'VI2'!$A:$A,0)),)</f>
        <v>7</v>
      </c>
      <c r="E5" s="2">
        <f>IFERROR(HLOOKUP("tier2",'VI2'!$C:$C,MATCH(LOWER(SUBSTITUTE(HLOOKUP("vehicle",[1]pl!$C:$C,pos!E5),"-","_")),'VI2'!$A:$A,0)),)</f>
        <v>7</v>
      </c>
      <c r="F5" s="2">
        <f>IFERROR(HLOOKUP("tier2",'VI2'!$C:$C,MATCH(LOWER(SUBSTITUTE(HLOOKUP("vehicle",[1]pl!$C:$C,pos!F5),"-","_")),'VI2'!$A:$A,0)),)</f>
        <v>8</v>
      </c>
      <c r="G5" s="2">
        <f>IFERROR(HLOOKUP("tier2",'VI2'!$C:$C,MATCH(LOWER(SUBSTITUTE(HLOOKUP("vehicle",[1]pl!$C:$C,pos!G5),"-","_")),'VI2'!$A:$A,0)),)</f>
        <v>8</v>
      </c>
      <c r="H5" s="2">
        <f>IFERROR(HLOOKUP("tier2",'VI2'!$C:$C,MATCH(LOWER(SUBSTITUTE(HLOOKUP("vehicle",[1]pl!$C:$C,pos!H5),"-","_")),'VI2'!$A:$A,0)),)</f>
        <v>7</v>
      </c>
      <c r="I5" s="2">
        <f>IFERROR(HLOOKUP("tier2",'VI2'!$C:$C,MATCH(LOWER(SUBSTITUTE(HLOOKUP("vehicle",[1]pl!$C:$C,pos!I5),"-","_")),'VI2'!$A:$A,0)),)</f>
        <v>7</v>
      </c>
      <c r="J5" s="2">
        <f>IFERROR(HLOOKUP("tier2",'VI2'!$C:$C,MATCH(LOWER(SUBSTITUTE(HLOOKUP("vehicle",[1]pl!$C:$C,pos!J5),"-","_")),'VI2'!$A:$A,0)),)</f>
        <v>8</v>
      </c>
      <c r="K5" s="2">
        <f>IFERROR(HLOOKUP("tier2",'VI2'!$C:$C,MATCH(LOWER(SUBSTITUTE(HLOOKUP("vehicle",[1]pl!$C:$C,pos!K5),"-","_")),'VI2'!$A:$A,0)),)</f>
        <v>8</v>
      </c>
      <c r="L5" s="2">
        <f>IFERROR(HLOOKUP("tier2",'VI2'!$C:$C,MATCH(LOWER(SUBSTITUTE(HLOOKUP("vehicle",[1]pl!$C:$C,pos!L5),"-","_")),'VI2'!$A:$A,0)),)</f>
        <v>7</v>
      </c>
      <c r="M5" s="2">
        <f>IFERROR(HLOOKUP("tier2",'VI2'!$C:$C,MATCH(LOWER(SUBSTITUTE(HLOOKUP("vehicle",[1]pl!$C:$C,pos!M5),"-","_")),'VI2'!$A:$A,0)),)</f>
        <v>8</v>
      </c>
      <c r="N5" s="2">
        <f>IFERROR(HLOOKUP("tier2",'VI2'!$C:$C,MATCH(LOWER(SUBSTITUTE(HLOOKUP("vehicle",[1]pl!$C:$C,pos!N5),"-","_")),'VI2'!$A:$A,0)),)</f>
        <v>8</v>
      </c>
      <c r="O5" s="2">
        <f>IFERROR(HLOOKUP("tier2",'VI2'!$C:$C,MATCH(LOWER(SUBSTITUTE(HLOOKUP("vehicle",[1]pl!$C:$C,pos!O5),"-","_")),'VI2'!$A:$A,0)),)</f>
        <v>6</v>
      </c>
      <c r="Q5" s="2">
        <f>IFERROR(HLOOKUP("tier2",'VI2'!$C:$C,MATCH(LOWER(SUBSTITUTE(HLOOKUP("vehicle",[1]pl!$C:$C,pos!Q5),"-","_")),'VI2'!$A:$A,0)),)</f>
        <v>8</v>
      </c>
      <c r="R5" s="2">
        <f>IFERROR(HLOOKUP("tier2",'VI2'!$C:$C,MATCH(LOWER(SUBSTITUTE(HLOOKUP("vehicle",[1]pl!$C:$C,pos!R5),"-","_")),'VI2'!$A:$A,0)),)</f>
        <v>8</v>
      </c>
      <c r="S5" s="2">
        <f>IFERROR(HLOOKUP("tier2",'VI2'!$C:$C,MATCH(LOWER(SUBSTITUTE(HLOOKUP("vehicle",[1]pl!$C:$C,pos!S5),"-","_")),'VI2'!$A:$A,0)),)</f>
        <v>7</v>
      </c>
      <c r="T5" s="2">
        <f>IFERROR(HLOOKUP("tier2",'VI2'!$C:$C,MATCH(LOWER(SUBSTITUTE(HLOOKUP("vehicle",[1]pl!$C:$C,pos!T5),"-","_")),'VI2'!$A:$A,0)),)</f>
        <v>7</v>
      </c>
      <c r="U5" s="2">
        <f>IFERROR(HLOOKUP("tier2",'VI2'!$C:$C,MATCH(LOWER(SUBSTITUTE(HLOOKUP("vehicle",[1]pl!$C:$C,pos!U5),"-","_")),'VI2'!$A:$A,0)),)</f>
        <v>8</v>
      </c>
      <c r="V5" s="2">
        <f>IFERROR(HLOOKUP("tier2",'VI2'!$C:$C,MATCH(LOWER(SUBSTITUTE(HLOOKUP("vehicle",[1]pl!$C:$C,pos!V5),"-","_")),'VI2'!$A:$A,0)),)</f>
        <v>6</v>
      </c>
      <c r="W5" s="2">
        <f>IFERROR(HLOOKUP("tier2",'VI2'!$C:$C,MATCH(LOWER(SUBSTITUTE(HLOOKUP("vehicle",[1]pl!$C:$C,pos!W5),"-","_")),'VI2'!$A:$A,0)),)</f>
        <v>7</v>
      </c>
      <c r="X5" s="2">
        <f>IFERROR(HLOOKUP("tier2",'VI2'!$C:$C,MATCH(LOWER(SUBSTITUTE(HLOOKUP("vehicle",[1]pl!$C:$C,pos!X5),"-","_")),'VI2'!$A:$A,0)),)</f>
        <v>7</v>
      </c>
      <c r="Y5" s="2">
        <f>IFERROR(HLOOKUP("tier2",'VI2'!$C:$C,MATCH(LOWER(SUBSTITUTE(HLOOKUP("vehicle",[1]pl!$C:$C,pos!Y5),"-","_")),'VI2'!$A:$A,0)),)</f>
        <v>6</v>
      </c>
      <c r="Z5" s="2">
        <f>IFERROR(HLOOKUP("tier2",'VI2'!$C:$C,MATCH(LOWER(SUBSTITUTE(HLOOKUP("vehicle",[1]pl!$C:$C,pos!Z5),"-","_")),'VI2'!$A:$A,0)),)</f>
        <v>8</v>
      </c>
      <c r="AA5" s="2">
        <f>IFERROR(HLOOKUP("tier2",'VI2'!$C:$C,MATCH(LOWER(SUBSTITUTE(HLOOKUP("vehicle",[1]pl!$C:$C,pos!AA5),"-","_")),'VI2'!$A:$A,0)),)</f>
        <v>7</v>
      </c>
      <c r="AB5" s="2">
        <f>IFERROR(HLOOKUP("tier2",'VI2'!$C:$C,MATCH(LOWER(SUBSTITUTE(HLOOKUP("vehicle",[1]pl!$C:$C,pos!AB5),"-","_")),'VI2'!$A:$A,0)),)</f>
        <v>8</v>
      </c>
      <c r="AC5" s="2">
        <f>IFERROR(HLOOKUP("tier2",'VI2'!$C:$C,MATCH(LOWER(SUBSTITUTE(HLOOKUP("vehicle",[1]pl!$C:$C,pos!AC5),"-","_")),'VI2'!$A:$A,0)),)</f>
        <v>8</v>
      </c>
      <c r="AD5" s="2">
        <f>IFERROR(HLOOKUP("tier2",'VI2'!$C:$C,MATCH(LOWER(SUBSTITUTE(HLOOKUP("vehicle",[1]pl!$C:$C,pos!AD5),"-","_")),'VI2'!$A:$A,0)),)</f>
        <v>8</v>
      </c>
      <c r="AE5" s="2">
        <f>IFERROR(HLOOKUP("tier2",'VI2'!$C:$C,MATCH(LOWER(SUBSTITUTE(HLOOKUP("vehicle",[1]pl!$C:$C,pos!AE5),"-","_")),'VI2'!$A:$A,0)),)</f>
        <v>8</v>
      </c>
      <c r="AF5" s="3" t="s">
        <v>288</v>
      </c>
      <c r="AG5" s="4">
        <f>MAX(MIN(A5:AE5),tier1!A5:AE5)</f>
        <v>6</v>
      </c>
    </row>
    <row r="6" spans="1:33" s="2" customFormat="1" x14ac:dyDescent="0.25">
      <c r="A6" s="2">
        <f>IFERROR(HLOOKUP("tier2",'VI2'!$C:$C,MATCH(LOWER(SUBSTITUTE(HLOOKUP("vehicle",[1]pl!$C:$C,pos!A6),"-","_")),'VI2'!$A:$A,0)),)</f>
        <v>7</v>
      </c>
      <c r="B6" s="2">
        <f>IFERROR(HLOOKUP("tier2",'VI2'!$C:$C,MATCH(LOWER(SUBSTITUTE(HLOOKUP("vehicle",[1]pl!$C:$C,pos!B6),"-","_")),'VI2'!$A:$A,0)),)</f>
        <v>7</v>
      </c>
      <c r="C6" s="2">
        <f>IFERROR(HLOOKUP("tier2",'VI2'!$C:$C,MATCH(LOWER(SUBSTITUTE(HLOOKUP("vehicle",[1]pl!$C:$C,pos!C6),"-","_")),'VI2'!$A:$A,0)),)</f>
        <v>8</v>
      </c>
      <c r="D6" s="2">
        <f>IFERROR(HLOOKUP("tier2",'VI2'!$C:$C,MATCH(LOWER(SUBSTITUTE(HLOOKUP("vehicle",[1]pl!$C:$C,pos!D6),"-","_")),'VI2'!$A:$A,0)),)</f>
        <v>5</v>
      </c>
      <c r="E6" s="2">
        <f>IFERROR(HLOOKUP("tier2",'VI2'!$C:$C,MATCH(LOWER(SUBSTITUTE(HLOOKUP("vehicle",[1]pl!$C:$C,pos!E6),"-","_")),'VI2'!$A:$A,0)),)</f>
        <v>7</v>
      </c>
      <c r="F6" s="2">
        <f>IFERROR(HLOOKUP("tier2",'VI2'!$C:$C,MATCH(LOWER(SUBSTITUTE(HLOOKUP("vehicle",[1]pl!$C:$C,pos!F6),"-","_")),'VI2'!$A:$A,0)),)</f>
        <v>7</v>
      </c>
      <c r="G6" s="2">
        <f>IFERROR(HLOOKUP("tier2",'VI2'!$C:$C,MATCH(LOWER(SUBSTITUTE(HLOOKUP("vehicle",[1]pl!$C:$C,pos!G6),"-","_")),'VI2'!$A:$A,0)),)</f>
        <v>5</v>
      </c>
      <c r="H6" s="2">
        <f>IFERROR(HLOOKUP("tier2",'VI2'!$C:$C,MATCH(LOWER(SUBSTITUTE(HLOOKUP("vehicle",[1]pl!$C:$C,pos!H6),"-","_")),'VI2'!$A:$A,0)),)</f>
        <v>7</v>
      </c>
      <c r="I6" s="2">
        <f>IFERROR(HLOOKUP("tier2",'VI2'!$C:$C,MATCH(LOWER(SUBSTITUTE(HLOOKUP("vehicle",[1]pl!$C:$C,pos!I6),"-","_")),'VI2'!$A:$A,0)),)</f>
        <v>7</v>
      </c>
      <c r="J6" s="2">
        <f>IFERROR(HLOOKUP("tier2",'VI2'!$C:$C,MATCH(LOWER(SUBSTITUTE(HLOOKUP("vehicle",[1]pl!$C:$C,pos!J6),"-","_")),'VI2'!$A:$A,0)),)</f>
        <v>6</v>
      </c>
      <c r="K6" s="2">
        <f>IFERROR(HLOOKUP("tier2",'VI2'!$C:$C,MATCH(LOWER(SUBSTITUTE(HLOOKUP("vehicle",[1]pl!$C:$C,pos!K6),"-","_")),'VI2'!$A:$A,0)),)</f>
        <v>5</v>
      </c>
      <c r="L6" s="2">
        <f>IFERROR(HLOOKUP("tier2",'VI2'!$C:$C,MATCH(LOWER(SUBSTITUTE(HLOOKUP("vehicle",[1]pl!$C:$C,pos!L6),"-","_")),'VI2'!$A:$A,0)),)</f>
        <v>8</v>
      </c>
      <c r="M6" s="2">
        <f>IFERROR(HLOOKUP("tier2",'VI2'!$C:$C,MATCH(LOWER(SUBSTITUTE(HLOOKUP("vehicle",[1]pl!$C:$C,pos!M6),"-","_")),'VI2'!$A:$A,0)),)</f>
        <v>6</v>
      </c>
      <c r="N6" s="2">
        <f>IFERROR(HLOOKUP("tier2",'VI2'!$C:$C,MATCH(LOWER(SUBSTITUTE(HLOOKUP("vehicle",[1]pl!$C:$C,pos!N6),"-","_")),'VI2'!$A:$A,0)),)</f>
        <v>7</v>
      </c>
      <c r="O6" s="2">
        <f>IFERROR(HLOOKUP("tier2",'VI2'!$C:$C,MATCH(LOWER(SUBSTITUTE(HLOOKUP("vehicle",[1]pl!$C:$C,pos!O6),"-","_")),'VI2'!$A:$A,0)),)</f>
        <v>7</v>
      </c>
      <c r="Q6" s="2">
        <f>IFERROR(HLOOKUP("tier2",'VI2'!$C:$C,MATCH(LOWER(SUBSTITUTE(HLOOKUP("vehicle",[1]pl!$C:$C,pos!Q6),"-","_")),'VI2'!$A:$A,0)),)</f>
        <v>6</v>
      </c>
      <c r="R6" s="2">
        <f>IFERROR(HLOOKUP("tier2",'VI2'!$C:$C,MATCH(LOWER(SUBSTITUTE(HLOOKUP("vehicle",[1]pl!$C:$C,pos!R6),"-","_")),'VI2'!$A:$A,0)),)</f>
        <v>7</v>
      </c>
      <c r="S6" s="2">
        <f>IFERROR(HLOOKUP("tier2",'VI2'!$C:$C,MATCH(LOWER(SUBSTITUTE(HLOOKUP("vehicle",[1]pl!$C:$C,pos!S6),"-","_")),'VI2'!$A:$A,0)),)</f>
        <v>7</v>
      </c>
      <c r="T6" s="2">
        <f>IFERROR(HLOOKUP("tier2",'VI2'!$C:$C,MATCH(LOWER(SUBSTITUTE(HLOOKUP("vehicle",[1]pl!$C:$C,pos!T6),"-","_")),'VI2'!$A:$A,0)),)</f>
        <v>5</v>
      </c>
      <c r="U6" s="2">
        <f>IFERROR(HLOOKUP("tier2",'VI2'!$C:$C,MATCH(LOWER(SUBSTITUTE(HLOOKUP("vehicle",[1]pl!$C:$C,pos!U6),"-","_")),'VI2'!$A:$A,0)),)</f>
        <v>7</v>
      </c>
      <c r="V6" s="2">
        <f>IFERROR(HLOOKUP("tier2",'VI2'!$C:$C,MATCH(LOWER(SUBSTITUTE(HLOOKUP("vehicle",[1]pl!$C:$C,pos!V6),"-","_")),'VI2'!$A:$A,0)),)</f>
        <v>4</v>
      </c>
      <c r="W6" s="2">
        <f>IFERROR(HLOOKUP("tier2",'VI2'!$C:$C,MATCH(LOWER(SUBSTITUTE(HLOOKUP("vehicle",[1]pl!$C:$C,pos!W6),"-","_")),'VI2'!$A:$A,0)),)</f>
        <v>7</v>
      </c>
      <c r="X6" s="2">
        <f>IFERROR(HLOOKUP("tier2",'VI2'!$C:$C,MATCH(LOWER(SUBSTITUTE(HLOOKUP("vehicle",[1]pl!$C:$C,pos!X6),"-","_")),'VI2'!$A:$A,0)),)</f>
        <v>7</v>
      </c>
      <c r="Y6" s="2">
        <f>IFERROR(HLOOKUP("tier2",'VI2'!$C:$C,MATCH(LOWER(SUBSTITUTE(HLOOKUP("vehicle",[1]pl!$C:$C,pos!Y6),"-","_")),'VI2'!$A:$A,0)),)</f>
        <v>7</v>
      </c>
      <c r="Z6" s="2">
        <f>IFERROR(HLOOKUP("tier2",'VI2'!$C:$C,MATCH(LOWER(SUBSTITUTE(HLOOKUP("vehicle",[1]pl!$C:$C,pos!Z6),"-","_")),'VI2'!$A:$A,0)),)</f>
        <v>7</v>
      </c>
      <c r="AA6" s="2">
        <f>IFERROR(HLOOKUP("tier2",'VI2'!$C:$C,MATCH(LOWER(SUBSTITUTE(HLOOKUP("vehicle",[1]pl!$C:$C,pos!AA6),"-","_")),'VI2'!$A:$A,0)),)</f>
        <v>6</v>
      </c>
      <c r="AB6" s="2">
        <f>IFERROR(HLOOKUP("tier2",'VI2'!$C:$C,MATCH(LOWER(SUBSTITUTE(HLOOKUP("vehicle",[1]pl!$C:$C,pos!AB6),"-","_")),'VI2'!$A:$A,0)),)</f>
        <v>7</v>
      </c>
      <c r="AC6" s="2">
        <f>IFERROR(HLOOKUP("tier2",'VI2'!$C:$C,MATCH(LOWER(SUBSTITUTE(HLOOKUP("vehicle",[1]pl!$C:$C,pos!AC6),"-","_")),'VI2'!$A:$A,0)),)</f>
        <v>9</v>
      </c>
      <c r="AD6" s="2">
        <f>IFERROR(HLOOKUP("tier2",'VI2'!$C:$C,MATCH(LOWER(SUBSTITUTE(HLOOKUP("vehicle",[1]pl!$C:$C,pos!AD6),"-","_")),'VI2'!$A:$A,0)),)</f>
        <v>7</v>
      </c>
      <c r="AE6" s="2">
        <f>IFERROR(HLOOKUP("tier2",'VI2'!$C:$C,MATCH(LOWER(SUBSTITUTE(HLOOKUP("vehicle",[1]pl!$C:$C,pos!AE6),"-","_")),'VI2'!$A:$A,0)),)</f>
        <v>5</v>
      </c>
      <c r="AF6" s="3" t="s">
        <v>288</v>
      </c>
      <c r="AG6" s="4">
        <f>MAX(MIN(A6:AE6),tier1!A6:AE6)</f>
        <v>5</v>
      </c>
    </row>
    <row r="7" spans="1:33" s="2" customFormat="1" x14ac:dyDescent="0.25">
      <c r="A7" s="2">
        <f>IFERROR(HLOOKUP("tier2",'VI2'!$C:$C,MATCH(LOWER(SUBSTITUTE(HLOOKUP("vehicle",[1]pl!$C:$C,pos!A7),"-","_")),'VI2'!$A:$A,0)),)</f>
        <v>5</v>
      </c>
      <c r="B7" s="2">
        <f>IFERROR(HLOOKUP("tier2",'VI2'!$C:$C,MATCH(LOWER(SUBSTITUTE(HLOOKUP("vehicle",[1]pl!$C:$C,pos!B7),"-","_")),'VI2'!$A:$A,0)),)</f>
        <v>6</v>
      </c>
      <c r="C7" s="2">
        <f>IFERROR(HLOOKUP("tier2",'VI2'!$C:$C,MATCH(LOWER(SUBSTITUTE(HLOOKUP("vehicle",[1]pl!$C:$C,pos!C7),"-","_")),'VI2'!$A:$A,0)),)</f>
        <v>7</v>
      </c>
      <c r="D7" s="2">
        <f>IFERROR(HLOOKUP("tier2",'VI2'!$C:$C,MATCH(LOWER(SUBSTITUTE(HLOOKUP("vehicle",[1]pl!$C:$C,pos!D7),"-","_")),'VI2'!$A:$A,0)),)</f>
        <v>7</v>
      </c>
      <c r="E7" s="2">
        <f>IFERROR(HLOOKUP("tier2",'VI2'!$C:$C,MATCH(LOWER(SUBSTITUTE(HLOOKUP("vehicle",[1]pl!$C:$C,pos!E7),"-","_")),'VI2'!$A:$A,0)),)</f>
        <v>7</v>
      </c>
      <c r="F7" s="2">
        <f>IFERROR(HLOOKUP("tier2",'VI2'!$C:$C,MATCH(LOWER(SUBSTITUTE(HLOOKUP("vehicle",[1]pl!$C:$C,pos!F7),"-","_")),'VI2'!$A:$A,0)),)</f>
        <v>7</v>
      </c>
      <c r="G7" s="2">
        <f>IFERROR(HLOOKUP("tier2",'VI2'!$C:$C,MATCH(LOWER(SUBSTITUTE(HLOOKUP("vehicle",[1]pl!$C:$C,pos!G7),"-","_")),'VI2'!$A:$A,0)),)</f>
        <v>8</v>
      </c>
      <c r="H7" s="2">
        <f>IFERROR(HLOOKUP("tier2",'VI2'!$C:$C,MATCH(LOWER(SUBSTITUTE(HLOOKUP("vehicle",[1]pl!$C:$C,pos!H7),"-","_")),'VI2'!$A:$A,0)),)</f>
        <v>7</v>
      </c>
      <c r="I7" s="2">
        <f>IFERROR(HLOOKUP("tier2",'VI2'!$C:$C,MATCH(LOWER(SUBSTITUTE(HLOOKUP("vehicle",[1]pl!$C:$C,pos!I7),"-","_")),'VI2'!$A:$A,0)),)</f>
        <v>7</v>
      </c>
      <c r="J7" s="2">
        <f>IFERROR(HLOOKUP("tier2",'VI2'!$C:$C,MATCH(LOWER(SUBSTITUTE(HLOOKUP("vehicle",[1]pl!$C:$C,pos!J7),"-","_")),'VI2'!$A:$A,0)),)</f>
        <v>7</v>
      </c>
      <c r="K7" s="2">
        <f>IFERROR(HLOOKUP("tier2",'VI2'!$C:$C,MATCH(LOWER(SUBSTITUTE(HLOOKUP("vehicle",[1]pl!$C:$C,pos!K7),"-","_")),'VI2'!$A:$A,0)),)</f>
        <v>7</v>
      </c>
      <c r="L7" s="2">
        <f>IFERROR(HLOOKUP("tier2",'VI2'!$C:$C,MATCH(LOWER(SUBSTITUTE(HLOOKUP("vehicle",[1]pl!$C:$C,pos!L7),"-","_")),'VI2'!$A:$A,0)),)</f>
        <v>6</v>
      </c>
      <c r="M7" s="2">
        <f>IFERROR(HLOOKUP("tier2",'VI2'!$C:$C,MATCH(LOWER(SUBSTITUTE(HLOOKUP("vehicle",[1]pl!$C:$C,pos!M7),"-","_")),'VI2'!$A:$A,0)),)</f>
        <v>7</v>
      </c>
      <c r="N7" s="2">
        <f>IFERROR(HLOOKUP("tier2",'VI2'!$C:$C,MATCH(LOWER(SUBSTITUTE(HLOOKUP("vehicle",[1]pl!$C:$C,pos!N7),"-","_")),'VI2'!$A:$A,0)),)</f>
        <v>7</v>
      </c>
      <c r="O7" s="2">
        <f>IFERROR(HLOOKUP("tier2",'VI2'!$C:$C,MATCH(LOWER(SUBSTITUTE(HLOOKUP("vehicle",[1]pl!$C:$C,pos!O7),"-","_")),'VI2'!$A:$A,0)),)</f>
        <v>7</v>
      </c>
      <c r="Q7" s="2">
        <f>IFERROR(HLOOKUP("tier2",'VI2'!$C:$C,MATCH(LOWER(SUBSTITUTE(HLOOKUP("vehicle",[1]pl!$C:$C,pos!Q7),"-","_")),'VI2'!$A:$A,0)),)</f>
        <v>7</v>
      </c>
      <c r="R7" s="2">
        <f>IFERROR(HLOOKUP("tier2",'VI2'!$C:$C,MATCH(LOWER(SUBSTITUTE(HLOOKUP("vehicle",[1]pl!$C:$C,pos!R7),"-","_")),'VI2'!$A:$A,0)),)</f>
        <v>7</v>
      </c>
      <c r="S7" s="2">
        <f>IFERROR(HLOOKUP("tier2",'VI2'!$C:$C,MATCH(LOWER(SUBSTITUTE(HLOOKUP("vehicle",[1]pl!$C:$C,pos!S7),"-","_")),'VI2'!$A:$A,0)),)</f>
        <v>7</v>
      </c>
      <c r="T7" s="2">
        <f>IFERROR(HLOOKUP("tier2",'VI2'!$C:$C,MATCH(LOWER(SUBSTITUTE(HLOOKUP("vehicle",[1]pl!$C:$C,pos!T7),"-","_")),'VI2'!$A:$A,0)),)</f>
        <v>7</v>
      </c>
      <c r="U7" s="2">
        <f>IFERROR(HLOOKUP("tier2",'VI2'!$C:$C,MATCH(LOWER(SUBSTITUTE(HLOOKUP("vehicle",[1]pl!$C:$C,pos!U7),"-","_")),'VI2'!$A:$A,0)),)</f>
        <v>8</v>
      </c>
      <c r="V7" s="2">
        <f>IFERROR(HLOOKUP("tier2",'VI2'!$C:$C,MATCH(LOWER(SUBSTITUTE(HLOOKUP("vehicle",[1]pl!$C:$C,pos!V7),"-","_")),'VI2'!$A:$A,0)),)</f>
        <v>7</v>
      </c>
      <c r="W7" s="2">
        <f>IFERROR(HLOOKUP("tier2",'VI2'!$C:$C,MATCH(LOWER(SUBSTITUTE(HLOOKUP("vehicle",[1]pl!$C:$C,pos!W7),"-","_")),'VI2'!$A:$A,0)),)</f>
        <v>7</v>
      </c>
      <c r="X7" s="2">
        <f>IFERROR(HLOOKUP("tier2",'VI2'!$C:$C,MATCH(LOWER(SUBSTITUTE(HLOOKUP("vehicle",[1]pl!$C:$C,pos!X7),"-","_")),'VI2'!$A:$A,0)),)</f>
        <v>7</v>
      </c>
      <c r="Y7" s="2">
        <f>IFERROR(HLOOKUP("tier2",'VI2'!$C:$C,MATCH(LOWER(SUBSTITUTE(HLOOKUP("vehicle",[1]pl!$C:$C,pos!Y7),"-","_")),'VI2'!$A:$A,0)),)</f>
        <v>8</v>
      </c>
      <c r="Z7" s="2">
        <f>IFERROR(HLOOKUP("tier2",'VI2'!$C:$C,MATCH(LOWER(SUBSTITUTE(HLOOKUP("vehicle",[1]pl!$C:$C,pos!Z7),"-","_")),'VI2'!$A:$A,0)),)</f>
        <v>7</v>
      </c>
      <c r="AA7" s="2">
        <f>IFERROR(HLOOKUP("tier2",'VI2'!$C:$C,MATCH(LOWER(SUBSTITUTE(HLOOKUP("vehicle",[1]pl!$C:$C,pos!AA7),"-","_")),'VI2'!$A:$A,0)),)</f>
        <v>5</v>
      </c>
      <c r="AB7" s="2">
        <f>IFERROR(HLOOKUP("tier2",'VI2'!$C:$C,MATCH(LOWER(SUBSTITUTE(HLOOKUP("vehicle",[1]pl!$C:$C,pos!AB7),"-","_")),'VI2'!$A:$A,0)),)</f>
        <v>7</v>
      </c>
      <c r="AC7" s="2">
        <f>IFERROR(HLOOKUP("tier2",'VI2'!$C:$C,MATCH(LOWER(SUBSTITUTE(HLOOKUP("vehicle",[1]pl!$C:$C,pos!AC7),"-","_")),'VI2'!$A:$A,0)),)</f>
        <v>6</v>
      </c>
      <c r="AD7" s="2">
        <f>IFERROR(HLOOKUP("tier2",'VI2'!$C:$C,MATCH(LOWER(SUBSTITUTE(HLOOKUP("vehicle",[1]pl!$C:$C,pos!AD7),"-","_")),'VI2'!$A:$A,0)),)</f>
        <v>7</v>
      </c>
      <c r="AE7" s="2">
        <f>IFERROR(HLOOKUP("tier2",'VI2'!$C:$C,MATCH(LOWER(SUBSTITUTE(HLOOKUP("vehicle",[1]pl!$C:$C,pos!AE7),"-","_")),'VI2'!$A:$A,0)),)</f>
        <v>7</v>
      </c>
      <c r="AF7" s="3" t="s">
        <v>288</v>
      </c>
      <c r="AG7" s="4">
        <f>MAX(MIN(A7:AE7),tier1!A7:AE7)</f>
        <v>5</v>
      </c>
    </row>
    <row r="8" spans="1:33" s="2" customFormat="1" x14ac:dyDescent="0.25">
      <c r="A8" s="2">
        <f>IFERROR(HLOOKUP("tier2",'VI2'!$C:$C,MATCH(LOWER(SUBSTITUTE(HLOOKUP("vehicle",[1]pl!$C:$C,pos!A8),"-","_")),'VI2'!$A:$A,0)),)</f>
        <v>7</v>
      </c>
      <c r="B8" s="2">
        <f>IFERROR(HLOOKUP("tier2",'VI2'!$C:$C,MATCH(LOWER(SUBSTITUTE(HLOOKUP("vehicle",[1]pl!$C:$C,pos!B8),"-","_")),'VI2'!$A:$A,0)),)</f>
        <v>7</v>
      </c>
      <c r="C8" s="2">
        <f>IFERROR(HLOOKUP("tier2",'VI2'!$C:$C,MATCH(LOWER(SUBSTITUTE(HLOOKUP("vehicle",[1]pl!$C:$C,pos!C8),"-","_")),'VI2'!$A:$A,0)),)</f>
        <v>7</v>
      </c>
      <c r="D8" s="2">
        <f>IFERROR(HLOOKUP("tier2",'VI2'!$C:$C,MATCH(LOWER(SUBSTITUTE(HLOOKUP("vehicle",[1]pl!$C:$C,pos!D8),"-","_")),'VI2'!$A:$A,0)),)</f>
        <v>8</v>
      </c>
      <c r="E8" s="2">
        <f>IFERROR(HLOOKUP("tier2",'VI2'!$C:$C,MATCH(LOWER(SUBSTITUTE(HLOOKUP("vehicle",[1]pl!$C:$C,pos!E8),"-","_")),'VI2'!$A:$A,0)),)</f>
        <v>7</v>
      </c>
      <c r="F8" s="2">
        <f>IFERROR(HLOOKUP("tier2",'VI2'!$C:$C,MATCH(LOWER(SUBSTITUTE(HLOOKUP("vehicle",[1]pl!$C:$C,pos!F8),"-","_")),'VI2'!$A:$A,0)),)</f>
        <v>8</v>
      </c>
      <c r="G8" s="2">
        <f>IFERROR(HLOOKUP("tier2",'VI2'!$C:$C,MATCH(LOWER(SUBSTITUTE(HLOOKUP("vehicle",[1]pl!$C:$C,pos!G8),"-","_")),'VI2'!$A:$A,0)),)</f>
        <v>7</v>
      </c>
      <c r="H8" s="2">
        <f>IFERROR(HLOOKUP("tier2",'VI2'!$C:$C,MATCH(LOWER(SUBSTITUTE(HLOOKUP("vehicle",[1]pl!$C:$C,pos!H8),"-","_")),'VI2'!$A:$A,0)),)</f>
        <v>7</v>
      </c>
      <c r="I8" s="2">
        <f>IFERROR(HLOOKUP("tier2",'VI2'!$C:$C,MATCH(LOWER(SUBSTITUTE(HLOOKUP("vehicle",[1]pl!$C:$C,pos!I8),"-","_")),'VI2'!$A:$A,0)),)</f>
        <v>7</v>
      </c>
      <c r="J8" s="2">
        <f>IFERROR(HLOOKUP("tier2",'VI2'!$C:$C,MATCH(LOWER(SUBSTITUTE(HLOOKUP("vehicle",[1]pl!$C:$C,pos!J8),"-","_")),'VI2'!$A:$A,0)),)</f>
        <v>6</v>
      </c>
      <c r="K8" s="2">
        <f>IFERROR(HLOOKUP("tier2",'VI2'!$C:$C,MATCH(LOWER(SUBSTITUTE(HLOOKUP("vehicle",[1]pl!$C:$C,pos!K8),"-","_")),'VI2'!$A:$A,0)),)</f>
        <v>7</v>
      </c>
      <c r="L8" s="2">
        <f>IFERROR(HLOOKUP("tier2",'VI2'!$C:$C,MATCH(LOWER(SUBSTITUTE(HLOOKUP("vehicle",[1]pl!$C:$C,pos!L8),"-","_")),'VI2'!$A:$A,0)),)</f>
        <v>7</v>
      </c>
      <c r="M8" s="2">
        <f>IFERROR(HLOOKUP("tier2",'VI2'!$C:$C,MATCH(LOWER(SUBSTITUTE(HLOOKUP("vehicle",[1]pl!$C:$C,pos!M8),"-","_")),'VI2'!$A:$A,0)),)</f>
        <v>8</v>
      </c>
      <c r="N8" s="2">
        <f>IFERROR(HLOOKUP("tier2",'VI2'!$C:$C,MATCH(LOWER(SUBSTITUTE(HLOOKUP("vehicle",[1]pl!$C:$C,pos!N8),"-","_")),'VI2'!$A:$A,0)),)</f>
        <v>7</v>
      </c>
      <c r="O8" s="2">
        <f>IFERROR(HLOOKUP("tier2",'VI2'!$C:$C,MATCH(LOWER(SUBSTITUTE(HLOOKUP("vehicle",[1]pl!$C:$C,pos!O8),"-","_")),'VI2'!$A:$A,0)),)</f>
        <v>7</v>
      </c>
      <c r="Q8" s="2">
        <f>IFERROR(HLOOKUP("tier2",'VI2'!$C:$C,MATCH(LOWER(SUBSTITUTE(HLOOKUP("vehicle",[1]pl!$C:$C,pos!Q8),"-","_")),'VI2'!$A:$A,0)),)</f>
        <v>7</v>
      </c>
      <c r="R8" s="2">
        <f>IFERROR(HLOOKUP("tier2",'VI2'!$C:$C,MATCH(LOWER(SUBSTITUTE(HLOOKUP("vehicle",[1]pl!$C:$C,pos!R8),"-","_")),'VI2'!$A:$A,0)),)</f>
        <v>8</v>
      </c>
      <c r="S8" s="2">
        <f>IFERROR(HLOOKUP("tier2",'VI2'!$C:$C,MATCH(LOWER(SUBSTITUTE(HLOOKUP("vehicle",[1]pl!$C:$C,pos!S8),"-","_")),'VI2'!$A:$A,0)),)</f>
        <v>7</v>
      </c>
      <c r="T8" s="2">
        <f>IFERROR(HLOOKUP("tier2",'VI2'!$C:$C,MATCH(LOWER(SUBSTITUTE(HLOOKUP("vehicle",[1]pl!$C:$C,pos!T8),"-","_")),'VI2'!$A:$A,0)),)</f>
        <v>7</v>
      </c>
      <c r="U8" s="2">
        <f>IFERROR(HLOOKUP("tier2",'VI2'!$C:$C,MATCH(LOWER(SUBSTITUTE(HLOOKUP("vehicle",[1]pl!$C:$C,pos!U8),"-","_")),'VI2'!$A:$A,0)),)</f>
        <v>7</v>
      </c>
      <c r="V8" s="2">
        <f>IFERROR(HLOOKUP("tier2",'VI2'!$C:$C,MATCH(LOWER(SUBSTITUTE(HLOOKUP("vehicle",[1]pl!$C:$C,pos!V8),"-","_")),'VI2'!$A:$A,0)),)</f>
        <v>9</v>
      </c>
      <c r="W8" s="2">
        <f>IFERROR(HLOOKUP("tier2",'VI2'!$C:$C,MATCH(LOWER(SUBSTITUTE(HLOOKUP("vehicle",[1]pl!$C:$C,pos!W8),"-","_")),'VI2'!$A:$A,0)),)</f>
        <v>7</v>
      </c>
      <c r="X8" s="2">
        <f>IFERROR(HLOOKUP("tier2",'VI2'!$C:$C,MATCH(LOWER(SUBSTITUTE(HLOOKUP("vehicle",[1]pl!$C:$C,pos!X8),"-","_")),'VI2'!$A:$A,0)),)</f>
        <v>7</v>
      </c>
      <c r="Y8" s="2">
        <f>IFERROR(HLOOKUP("tier2",'VI2'!$C:$C,MATCH(LOWER(SUBSTITUTE(HLOOKUP("vehicle",[1]pl!$C:$C,pos!Y8),"-","_")),'VI2'!$A:$A,0)),)</f>
        <v>7</v>
      </c>
      <c r="Z8" s="2">
        <f>IFERROR(HLOOKUP("tier2",'VI2'!$C:$C,MATCH(LOWER(SUBSTITUTE(HLOOKUP("vehicle",[1]pl!$C:$C,pos!Z8),"-","_")),'VI2'!$A:$A,0)),)</f>
        <v>7</v>
      </c>
      <c r="AA8" s="2">
        <f>IFERROR(HLOOKUP("tier2",'VI2'!$C:$C,MATCH(LOWER(SUBSTITUTE(HLOOKUP("vehicle",[1]pl!$C:$C,pos!AA8),"-","_")),'VI2'!$A:$A,0)),)</f>
        <v>7</v>
      </c>
      <c r="AB8" s="2">
        <f>IFERROR(HLOOKUP("tier2",'VI2'!$C:$C,MATCH(LOWER(SUBSTITUTE(HLOOKUP("vehicle",[1]pl!$C:$C,pos!AB8),"-","_")),'VI2'!$A:$A,0)),)</f>
        <v>7</v>
      </c>
      <c r="AC8" s="2">
        <f>IFERROR(HLOOKUP("tier2",'VI2'!$C:$C,MATCH(LOWER(SUBSTITUTE(HLOOKUP("vehicle",[1]pl!$C:$C,pos!AC8),"-","_")),'VI2'!$A:$A,0)),)</f>
        <v>7</v>
      </c>
      <c r="AD8" s="2">
        <f>IFERROR(HLOOKUP("tier2",'VI2'!$C:$C,MATCH(LOWER(SUBSTITUTE(HLOOKUP("vehicle",[1]pl!$C:$C,pos!AD8),"-","_")),'VI2'!$A:$A,0)),)</f>
        <v>6</v>
      </c>
      <c r="AE8" s="2">
        <f>IFERROR(HLOOKUP("tier2",'VI2'!$C:$C,MATCH(LOWER(SUBSTITUTE(HLOOKUP("vehicle",[1]pl!$C:$C,pos!AE8),"-","_")),'VI2'!$A:$A,0)),)</f>
        <v>8</v>
      </c>
      <c r="AF8" s="3" t="s">
        <v>288</v>
      </c>
      <c r="AG8" s="4">
        <f>MAX(MIN(A8:AE8),tier1!A8:AE8)</f>
        <v>6</v>
      </c>
    </row>
    <row r="9" spans="1:33" s="2" customFormat="1" x14ac:dyDescent="0.25">
      <c r="A9" s="2">
        <f>IFERROR(HLOOKUP("tier2",'VI2'!$C:$C,MATCH(LOWER(SUBSTITUTE(HLOOKUP("vehicle",[1]pl!$C:$C,pos!A9),"-","_")),'VI2'!$A:$A,0)),)</f>
        <v>7</v>
      </c>
      <c r="B9" s="2">
        <f>IFERROR(HLOOKUP("tier2",'VI2'!$C:$C,MATCH(LOWER(SUBSTITUTE(HLOOKUP("vehicle",[1]pl!$C:$C,pos!B9),"-","_")),'VI2'!$A:$A,0)),)</f>
        <v>7</v>
      </c>
      <c r="C9" s="2">
        <f>IFERROR(HLOOKUP("tier2",'VI2'!$C:$C,MATCH(LOWER(SUBSTITUTE(HLOOKUP("vehicle",[1]pl!$C:$C,pos!C9),"-","_")),'VI2'!$A:$A,0)),)</f>
        <v>6</v>
      </c>
      <c r="D9" s="2">
        <f>IFERROR(HLOOKUP("tier2",'VI2'!$C:$C,MATCH(LOWER(SUBSTITUTE(HLOOKUP("vehicle",[1]pl!$C:$C,pos!D9),"-","_")),'VI2'!$A:$A,0)),)</f>
        <v>8</v>
      </c>
      <c r="E9" s="2">
        <f>IFERROR(HLOOKUP("tier2",'VI2'!$C:$C,MATCH(LOWER(SUBSTITUTE(HLOOKUP("vehicle",[1]pl!$C:$C,pos!E9),"-","_")),'VI2'!$A:$A,0)),)</f>
        <v>7</v>
      </c>
      <c r="F9" s="2">
        <f>IFERROR(HLOOKUP("tier2",'VI2'!$C:$C,MATCH(LOWER(SUBSTITUTE(HLOOKUP("vehicle",[1]pl!$C:$C,pos!F9),"-","_")),'VI2'!$A:$A,0)),)</f>
        <v>5</v>
      </c>
      <c r="G9" s="2">
        <f>IFERROR(HLOOKUP("tier2",'VI2'!$C:$C,MATCH(LOWER(SUBSTITUTE(HLOOKUP("vehicle",[1]pl!$C:$C,pos!G9),"-","_")),'VI2'!$A:$A,0)),)</f>
        <v>8</v>
      </c>
      <c r="H9" s="2">
        <f>IFERROR(HLOOKUP("tier2",'VI2'!$C:$C,MATCH(LOWER(SUBSTITUTE(HLOOKUP("vehicle",[1]pl!$C:$C,pos!H9),"-","_")),'VI2'!$A:$A,0)),)</f>
        <v>7</v>
      </c>
      <c r="I9" s="2">
        <f>IFERROR(HLOOKUP("tier2",'VI2'!$C:$C,MATCH(LOWER(SUBSTITUTE(HLOOKUP("vehicle",[1]pl!$C:$C,pos!I9),"-","_")),'VI2'!$A:$A,0)),)</f>
        <v>6</v>
      </c>
      <c r="J9" s="2">
        <f>IFERROR(HLOOKUP("tier2",'VI2'!$C:$C,MATCH(LOWER(SUBSTITUTE(HLOOKUP("vehicle",[1]pl!$C:$C,pos!J9),"-","_")),'VI2'!$A:$A,0)),)</f>
        <v>6</v>
      </c>
      <c r="K9" s="2">
        <f>IFERROR(HLOOKUP("tier2",'VI2'!$C:$C,MATCH(LOWER(SUBSTITUTE(HLOOKUP("vehicle",[1]pl!$C:$C,pos!K9),"-","_")),'VI2'!$A:$A,0)),)</f>
        <v>7</v>
      </c>
      <c r="L9" s="2">
        <f>IFERROR(HLOOKUP("tier2",'VI2'!$C:$C,MATCH(LOWER(SUBSTITUTE(HLOOKUP("vehicle",[1]pl!$C:$C,pos!L9),"-","_")),'VI2'!$A:$A,0)),)</f>
        <v>7</v>
      </c>
      <c r="M9" s="2">
        <f>IFERROR(HLOOKUP("tier2",'VI2'!$C:$C,MATCH(LOWER(SUBSTITUTE(HLOOKUP("vehicle",[1]pl!$C:$C,pos!M9),"-","_")),'VI2'!$A:$A,0)),)</f>
        <v>6</v>
      </c>
      <c r="N9" s="2">
        <f>IFERROR(HLOOKUP("tier2",'VI2'!$C:$C,MATCH(LOWER(SUBSTITUTE(HLOOKUP("vehicle",[1]pl!$C:$C,pos!N9),"-","_")),'VI2'!$A:$A,0)),)</f>
        <v>7</v>
      </c>
      <c r="O9" s="2">
        <f>IFERROR(HLOOKUP("tier2",'VI2'!$C:$C,MATCH(LOWER(SUBSTITUTE(HLOOKUP("vehicle",[1]pl!$C:$C,pos!O9),"-","_")),'VI2'!$A:$A,0)),)</f>
        <v>6</v>
      </c>
      <c r="Q9" s="2">
        <f>IFERROR(HLOOKUP("tier2",'VI2'!$C:$C,MATCH(LOWER(SUBSTITUTE(HLOOKUP("vehicle",[1]pl!$C:$C,pos!Q9),"-","_")),'VI2'!$A:$A,0)),)</f>
        <v>6</v>
      </c>
      <c r="R9" s="2">
        <f>IFERROR(HLOOKUP("tier2",'VI2'!$C:$C,MATCH(LOWER(SUBSTITUTE(HLOOKUP("vehicle",[1]pl!$C:$C,pos!R9),"-","_")),'VI2'!$A:$A,0)),)</f>
        <v>6</v>
      </c>
      <c r="S9" s="2">
        <f>IFERROR(HLOOKUP("tier2",'VI2'!$C:$C,MATCH(LOWER(SUBSTITUTE(HLOOKUP("vehicle",[1]pl!$C:$C,pos!S9),"-","_")),'VI2'!$A:$A,0)),)</f>
        <v>7</v>
      </c>
      <c r="T9" s="2">
        <f>IFERROR(HLOOKUP("tier2",'VI2'!$C:$C,MATCH(LOWER(SUBSTITUTE(HLOOKUP("vehicle",[1]pl!$C:$C,pos!T9),"-","_")),'VI2'!$A:$A,0)),)</f>
        <v>7</v>
      </c>
      <c r="U9" s="2">
        <f>IFERROR(HLOOKUP("tier2",'VI2'!$C:$C,MATCH(LOWER(SUBSTITUTE(HLOOKUP("vehicle",[1]pl!$C:$C,pos!U9),"-","_")),'VI2'!$A:$A,0)),)</f>
        <v>6</v>
      </c>
      <c r="V9" s="2">
        <f>IFERROR(HLOOKUP("tier2",'VI2'!$C:$C,MATCH(LOWER(SUBSTITUTE(HLOOKUP("vehicle",[1]pl!$C:$C,pos!V9),"-","_")),'VI2'!$A:$A,0)),)</f>
        <v>8</v>
      </c>
      <c r="W9" s="2">
        <f>IFERROR(HLOOKUP("tier2",'VI2'!$C:$C,MATCH(LOWER(SUBSTITUTE(HLOOKUP("vehicle",[1]pl!$C:$C,pos!W9),"-","_")),'VI2'!$A:$A,0)),)</f>
        <v>7</v>
      </c>
      <c r="X9" s="2">
        <f>IFERROR(HLOOKUP("tier2",'VI2'!$C:$C,MATCH(LOWER(SUBSTITUTE(HLOOKUP("vehicle",[1]pl!$C:$C,pos!X9),"-","_")),'VI2'!$A:$A,0)),)</f>
        <v>7</v>
      </c>
      <c r="Y9" s="2">
        <f>IFERROR(HLOOKUP("tier2",'VI2'!$C:$C,MATCH(LOWER(SUBSTITUTE(HLOOKUP("vehicle",[1]pl!$C:$C,pos!Y9),"-","_")),'VI2'!$A:$A,0)),)</f>
        <v>6</v>
      </c>
      <c r="Z9" s="2">
        <f>IFERROR(HLOOKUP("tier2",'VI2'!$C:$C,MATCH(LOWER(SUBSTITUTE(HLOOKUP("vehicle",[1]pl!$C:$C,pos!Z9),"-","_")),'VI2'!$A:$A,0)),)</f>
        <v>7</v>
      </c>
      <c r="AA9" s="2">
        <f>IFERROR(HLOOKUP("tier2",'VI2'!$C:$C,MATCH(LOWER(SUBSTITUTE(HLOOKUP("vehicle",[1]pl!$C:$C,pos!AA9),"-","_")),'VI2'!$A:$A,0)),)</f>
        <v>6</v>
      </c>
      <c r="AB9" s="2">
        <f>IFERROR(HLOOKUP("tier2",'VI2'!$C:$C,MATCH(LOWER(SUBSTITUTE(HLOOKUP("vehicle",[1]pl!$C:$C,pos!AB9),"-","_")),'VI2'!$A:$A,0)),)</f>
        <v>5</v>
      </c>
      <c r="AC9" s="2">
        <f>IFERROR(HLOOKUP("tier2",'VI2'!$C:$C,MATCH(LOWER(SUBSTITUTE(HLOOKUP("vehicle",[1]pl!$C:$C,pos!AC9),"-","_")),'VI2'!$A:$A,0)),)</f>
        <v>8</v>
      </c>
      <c r="AD9" s="2">
        <f>IFERROR(HLOOKUP("tier2",'VI2'!$C:$C,MATCH(LOWER(SUBSTITUTE(HLOOKUP("vehicle",[1]pl!$C:$C,pos!AD9),"-","_")),'VI2'!$A:$A,0)),)</f>
        <v>7</v>
      </c>
      <c r="AE9" s="2">
        <f>IFERROR(HLOOKUP("tier2",'VI2'!$C:$C,MATCH(LOWER(SUBSTITUTE(HLOOKUP("vehicle",[1]pl!$C:$C,pos!AE9),"-","_")),'VI2'!$A:$A,0)),)</f>
        <v>7</v>
      </c>
      <c r="AF9" s="3" t="s">
        <v>288</v>
      </c>
      <c r="AG9" s="4">
        <f>MAX(MIN(A9:AE9),tier1!A9:AE9)</f>
        <v>5</v>
      </c>
    </row>
    <row r="10" spans="1:33" s="2" customFormat="1" x14ac:dyDescent="0.25">
      <c r="A10" s="2">
        <f>IFERROR(HLOOKUP("tier2",'VI2'!$C:$C,MATCH(LOWER(SUBSTITUTE(HLOOKUP("vehicle",[1]pl!$C:$C,pos!A10),"-","_")),'VI2'!$A:$A,0)),)</f>
        <v>7</v>
      </c>
      <c r="B10" s="2">
        <f>IFERROR(HLOOKUP("tier2",'VI2'!$C:$C,MATCH(LOWER(SUBSTITUTE(HLOOKUP("vehicle",[1]pl!$C:$C,pos!B10),"-","_")),'VI2'!$A:$A,0)),)</f>
        <v>7</v>
      </c>
      <c r="C10" s="2">
        <f>IFERROR(HLOOKUP("tier2",'VI2'!$C:$C,MATCH(LOWER(SUBSTITUTE(HLOOKUP("vehicle",[1]pl!$C:$C,pos!C10),"-","_")),'VI2'!$A:$A,0)),)</f>
        <v>8</v>
      </c>
      <c r="D10" s="2">
        <f>IFERROR(HLOOKUP("tier2",'VI2'!$C:$C,MATCH(LOWER(SUBSTITUTE(HLOOKUP("vehicle",[1]pl!$C:$C,pos!D10),"-","_")),'VI2'!$A:$A,0)),)</f>
        <v>7</v>
      </c>
      <c r="E10" s="2">
        <f>IFERROR(HLOOKUP("tier2",'VI2'!$C:$C,MATCH(LOWER(SUBSTITUTE(HLOOKUP("vehicle",[1]pl!$C:$C,pos!E10),"-","_")),'VI2'!$A:$A,0)),)</f>
        <v>7</v>
      </c>
      <c r="F10" s="2">
        <f>IFERROR(HLOOKUP("tier2",'VI2'!$C:$C,MATCH(LOWER(SUBSTITUTE(HLOOKUP("vehicle",[1]pl!$C:$C,pos!F10),"-","_")),'VI2'!$A:$A,0)),)</f>
        <v>7</v>
      </c>
      <c r="G10" s="2">
        <f>IFERROR(HLOOKUP("tier2",'VI2'!$C:$C,MATCH(LOWER(SUBSTITUTE(HLOOKUP("vehicle",[1]pl!$C:$C,pos!G10),"-","_")),'VI2'!$A:$A,0)),)</f>
        <v>8</v>
      </c>
      <c r="H10" s="2">
        <f>IFERROR(HLOOKUP("tier2",'VI2'!$C:$C,MATCH(LOWER(SUBSTITUTE(HLOOKUP("vehicle",[1]pl!$C:$C,pos!H10),"-","_")),'VI2'!$A:$A,0)),)</f>
        <v>7</v>
      </c>
      <c r="I10" s="2">
        <f>IFERROR(HLOOKUP("tier2",'VI2'!$C:$C,MATCH(LOWER(SUBSTITUTE(HLOOKUP("vehicle",[1]pl!$C:$C,pos!I10),"-","_")),'VI2'!$A:$A,0)),)</f>
        <v>8</v>
      </c>
      <c r="J10" s="2">
        <f>IFERROR(HLOOKUP("tier2",'VI2'!$C:$C,MATCH(LOWER(SUBSTITUTE(HLOOKUP("vehicle",[1]pl!$C:$C,pos!J10),"-","_")),'VI2'!$A:$A,0)),)</f>
        <v>7</v>
      </c>
      <c r="K10" s="2">
        <f>IFERROR(HLOOKUP("tier2",'VI2'!$C:$C,MATCH(LOWER(SUBSTITUTE(HLOOKUP("vehicle",[1]pl!$C:$C,pos!K10),"-","_")),'VI2'!$A:$A,0)),)</f>
        <v>9</v>
      </c>
      <c r="L10" s="2">
        <f>IFERROR(HLOOKUP("tier2",'VI2'!$C:$C,MATCH(LOWER(SUBSTITUTE(HLOOKUP("vehicle",[1]pl!$C:$C,pos!L10),"-","_")),'VI2'!$A:$A,0)),)</f>
        <v>5</v>
      </c>
      <c r="M10" s="2">
        <f>IFERROR(HLOOKUP("tier2",'VI2'!$C:$C,MATCH(LOWER(SUBSTITUTE(HLOOKUP("vehicle",[1]pl!$C:$C,pos!M10),"-","_")),'VI2'!$A:$A,0)),)</f>
        <v>6</v>
      </c>
      <c r="N10" s="2">
        <f>IFERROR(HLOOKUP("tier2",'VI2'!$C:$C,MATCH(LOWER(SUBSTITUTE(HLOOKUP("vehicle",[1]pl!$C:$C,pos!N10),"-","_")),'VI2'!$A:$A,0)),)</f>
        <v>7</v>
      </c>
      <c r="O10" s="2">
        <f>IFERROR(HLOOKUP("tier2",'VI2'!$C:$C,MATCH(LOWER(SUBSTITUTE(HLOOKUP("vehicle",[1]pl!$C:$C,pos!O10),"-","_")),'VI2'!$A:$A,0)),)</f>
        <v>7</v>
      </c>
      <c r="Q10" s="2">
        <f>IFERROR(HLOOKUP("tier2",'VI2'!$C:$C,MATCH(LOWER(SUBSTITUTE(HLOOKUP("vehicle",[1]pl!$C:$C,pos!Q10),"-","_")),'VI2'!$A:$A,0)),)</f>
        <v>7</v>
      </c>
      <c r="R10" s="2">
        <f>IFERROR(HLOOKUP("tier2",'VI2'!$C:$C,MATCH(LOWER(SUBSTITUTE(HLOOKUP("vehicle",[1]pl!$C:$C,pos!R10),"-","_")),'VI2'!$A:$A,0)),)</f>
        <v>7</v>
      </c>
      <c r="S10" s="2">
        <f>IFERROR(HLOOKUP("tier2",'VI2'!$C:$C,MATCH(LOWER(SUBSTITUTE(HLOOKUP("vehicle",[1]pl!$C:$C,pos!S10),"-","_")),'VI2'!$A:$A,0)),)</f>
        <v>7</v>
      </c>
      <c r="T10" s="2">
        <f>IFERROR(HLOOKUP("tier2",'VI2'!$C:$C,MATCH(LOWER(SUBSTITUTE(HLOOKUP("vehicle",[1]pl!$C:$C,pos!T10),"-","_")),'VI2'!$A:$A,0)),)</f>
        <v>7</v>
      </c>
      <c r="U10" s="2">
        <f>IFERROR(HLOOKUP("tier2",'VI2'!$C:$C,MATCH(LOWER(SUBSTITUTE(HLOOKUP("vehicle",[1]pl!$C:$C,pos!U10),"-","_")),'VI2'!$A:$A,0)),)</f>
        <v>5</v>
      </c>
      <c r="V10" s="2">
        <f>IFERROR(HLOOKUP("tier2",'VI2'!$C:$C,MATCH(LOWER(SUBSTITUTE(HLOOKUP("vehicle",[1]pl!$C:$C,pos!V10),"-","_")),'VI2'!$A:$A,0)),)</f>
        <v>8</v>
      </c>
      <c r="W10" s="2">
        <f>IFERROR(HLOOKUP("tier2",'VI2'!$C:$C,MATCH(LOWER(SUBSTITUTE(HLOOKUP("vehicle",[1]pl!$C:$C,pos!W10),"-","_")),'VI2'!$A:$A,0)),)</f>
        <v>6</v>
      </c>
      <c r="X10" s="2">
        <f>IFERROR(HLOOKUP("tier2",'VI2'!$C:$C,MATCH(LOWER(SUBSTITUTE(HLOOKUP("vehicle",[1]pl!$C:$C,pos!X10),"-","_")),'VI2'!$A:$A,0)),)</f>
        <v>7</v>
      </c>
      <c r="Y10" s="2">
        <f>IFERROR(HLOOKUP("tier2",'VI2'!$C:$C,MATCH(LOWER(SUBSTITUTE(HLOOKUP("vehicle",[1]pl!$C:$C,pos!Y10),"-","_")),'VI2'!$A:$A,0)),)</f>
        <v>8</v>
      </c>
      <c r="Z10" s="2">
        <f>IFERROR(HLOOKUP("tier2",'VI2'!$C:$C,MATCH(LOWER(SUBSTITUTE(HLOOKUP("vehicle",[1]pl!$C:$C,pos!Z10),"-","_")),'VI2'!$A:$A,0)),)</f>
        <v>7</v>
      </c>
      <c r="AA10" s="2">
        <f>IFERROR(HLOOKUP("tier2",'VI2'!$C:$C,MATCH(LOWER(SUBSTITUTE(HLOOKUP("vehicle",[1]pl!$C:$C,pos!AA10),"-","_")),'VI2'!$A:$A,0)),)</f>
        <v>7</v>
      </c>
      <c r="AB10" s="2">
        <f>IFERROR(HLOOKUP("tier2",'VI2'!$C:$C,MATCH(LOWER(SUBSTITUTE(HLOOKUP("vehicle",[1]pl!$C:$C,pos!AB10),"-","_")),'VI2'!$A:$A,0)),)</f>
        <v>8</v>
      </c>
      <c r="AC10" s="2">
        <f>IFERROR(HLOOKUP("tier2",'VI2'!$C:$C,MATCH(LOWER(SUBSTITUTE(HLOOKUP("vehicle",[1]pl!$C:$C,pos!AC10),"-","_")),'VI2'!$A:$A,0)),)</f>
        <v>7</v>
      </c>
      <c r="AD10" s="2">
        <f>IFERROR(HLOOKUP("tier2",'VI2'!$C:$C,MATCH(LOWER(SUBSTITUTE(HLOOKUP("vehicle",[1]pl!$C:$C,pos!AD10),"-","_")),'VI2'!$A:$A,0)),)</f>
        <v>7</v>
      </c>
      <c r="AE10" s="2">
        <f>IFERROR(HLOOKUP("tier2",'VI2'!$C:$C,MATCH(LOWER(SUBSTITUTE(HLOOKUP("vehicle",[1]pl!$C:$C,pos!AE10),"-","_")),'VI2'!$A:$A,0)),)</f>
        <v>7</v>
      </c>
      <c r="AF10" s="3" t="s">
        <v>288</v>
      </c>
      <c r="AG10" s="4">
        <f>MAX(MIN(A10:AE10),tier1!A10:AE10)</f>
        <v>5</v>
      </c>
    </row>
    <row r="11" spans="1:33" s="2" customFormat="1" x14ac:dyDescent="0.25">
      <c r="A11" s="2">
        <f>IFERROR(HLOOKUP("tier2",'VI2'!$C:$C,MATCH(LOWER(SUBSTITUTE(HLOOKUP("vehicle",[1]pl!$C:$C,pos!A11),"-","_")),'VI2'!$A:$A,0)),)</f>
        <v>7</v>
      </c>
      <c r="B11" s="2">
        <f>IFERROR(HLOOKUP("tier2",'VI2'!$C:$C,MATCH(LOWER(SUBSTITUTE(HLOOKUP("vehicle",[1]pl!$C:$C,pos!B11),"-","_")),'VI2'!$A:$A,0)),)</f>
        <v>7</v>
      </c>
      <c r="C11" s="2">
        <f>IFERROR(HLOOKUP("tier2",'VI2'!$C:$C,MATCH(LOWER(SUBSTITUTE(HLOOKUP("vehicle",[1]pl!$C:$C,pos!C11),"-","_")),'VI2'!$A:$A,0)),)</f>
        <v>7</v>
      </c>
      <c r="D11" s="2">
        <f>IFERROR(HLOOKUP("tier2",'VI2'!$C:$C,MATCH(LOWER(SUBSTITUTE(HLOOKUP("vehicle",[1]pl!$C:$C,pos!D11),"-","_")),'VI2'!$A:$A,0)),)</f>
        <v>7</v>
      </c>
      <c r="E11" s="2">
        <f>IFERROR(HLOOKUP("tier2",'VI2'!$C:$C,MATCH(LOWER(SUBSTITUTE(HLOOKUP("vehicle",[1]pl!$C:$C,pos!E11),"-","_")),'VI2'!$A:$A,0)),)</f>
        <v>8</v>
      </c>
      <c r="F11" s="2">
        <f>IFERROR(HLOOKUP("tier2",'VI2'!$C:$C,MATCH(LOWER(SUBSTITUTE(HLOOKUP("vehicle",[1]pl!$C:$C,pos!F11),"-","_")),'VI2'!$A:$A,0)),)</f>
        <v>8</v>
      </c>
      <c r="G11" s="2">
        <f>IFERROR(HLOOKUP("tier2",'VI2'!$C:$C,MATCH(LOWER(SUBSTITUTE(HLOOKUP("vehicle",[1]pl!$C:$C,pos!G11),"-","_")),'VI2'!$A:$A,0)),)</f>
        <v>7</v>
      </c>
      <c r="H11" s="2">
        <f>IFERROR(HLOOKUP("tier2",'VI2'!$C:$C,MATCH(LOWER(SUBSTITUTE(HLOOKUP("vehicle",[1]pl!$C:$C,pos!H11),"-","_")),'VI2'!$A:$A,0)),)</f>
        <v>5</v>
      </c>
      <c r="I11" s="2">
        <f>IFERROR(HLOOKUP("tier2",'VI2'!$C:$C,MATCH(LOWER(SUBSTITUTE(HLOOKUP("vehicle",[1]pl!$C:$C,pos!I11),"-","_")),'VI2'!$A:$A,0)),)</f>
        <v>6</v>
      </c>
      <c r="J11" s="2">
        <f>IFERROR(HLOOKUP("tier2",'VI2'!$C:$C,MATCH(LOWER(SUBSTITUTE(HLOOKUP("vehicle",[1]pl!$C:$C,pos!J11),"-","_")),'VI2'!$A:$A,0)),)</f>
        <v>6</v>
      </c>
      <c r="K11" s="2">
        <f>IFERROR(HLOOKUP("tier2",'VI2'!$C:$C,MATCH(LOWER(SUBSTITUTE(HLOOKUP("vehicle",[1]pl!$C:$C,pos!K11),"-","_")),'VI2'!$A:$A,0)),)</f>
        <v>7</v>
      </c>
      <c r="L11" s="2">
        <f>IFERROR(HLOOKUP("tier2",'VI2'!$C:$C,MATCH(LOWER(SUBSTITUTE(HLOOKUP("vehicle",[1]pl!$C:$C,pos!L11),"-","_")),'VI2'!$A:$A,0)),)</f>
        <v>8</v>
      </c>
      <c r="M11" s="2">
        <f>IFERROR(HLOOKUP("tier2",'VI2'!$C:$C,MATCH(LOWER(SUBSTITUTE(HLOOKUP("vehicle",[1]pl!$C:$C,pos!M11),"-","_")),'VI2'!$A:$A,0)),)</f>
        <v>7</v>
      </c>
      <c r="N11" s="2">
        <f>IFERROR(HLOOKUP("tier2",'VI2'!$C:$C,MATCH(LOWER(SUBSTITUTE(HLOOKUP("vehicle",[1]pl!$C:$C,pos!N11),"-","_")),'VI2'!$A:$A,0)),)</f>
        <v>6</v>
      </c>
      <c r="O11" s="2">
        <f>IFERROR(HLOOKUP("tier2",'VI2'!$C:$C,MATCH(LOWER(SUBSTITUTE(HLOOKUP("vehicle",[1]pl!$C:$C,pos!O11),"-","_")),'VI2'!$A:$A,0)),)</f>
        <v>7</v>
      </c>
      <c r="Q11" s="2">
        <f>IFERROR(HLOOKUP("tier2",'VI2'!$C:$C,MATCH(LOWER(SUBSTITUTE(HLOOKUP("vehicle",[1]pl!$C:$C,pos!Q11),"-","_")),'VI2'!$A:$A,0)),)</f>
        <v>7</v>
      </c>
      <c r="R11" s="2">
        <f>IFERROR(HLOOKUP("tier2",'VI2'!$C:$C,MATCH(LOWER(SUBSTITUTE(HLOOKUP("vehicle",[1]pl!$C:$C,pos!R11),"-","_")),'VI2'!$A:$A,0)),)</f>
        <v>8</v>
      </c>
      <c r="S11" s="2">
        <f>IFERROR(HLOOKUP("tier2",'VI2'!$C:$C,MATCH(LOWER(SUBSTITUTE(HLOOKUP("vehicle",[1]pl!$C:$C,pos!S11),"-","_")),'VI2'!$A:$A,0)),)</f>
        <v>7</v>
      </c>
      <c r="T11" s="2">
        <f>IFERROR(HLOOKUP("tier2",'VI2'!$C:$C,MATCH(LOWER(SUBSTITUTE(HLOOKUP("vehicle",[1]pl!$C:$C,pos!T11),"-","_")),'VI2'!$A:$A,0)),)</f>
        <v>8</v>
      </c>
      <c r="U11" s="2">
        <f>IFERROR(HLOOKUP("tier2",'VI2'!$C:$C,MATCH(LOWER(SUBSTITUTE(HLOOKUP("vehicle",[1]pl!$C:$C,pos!U11),"-","_")),'VI2'!$A:$A,0)),)</f>
        <v>6</v>
      </c>
      <c r="V11" s="2">
        <f>IFERROR(HLOOKUP("tier2",'VI2'!$C:$C,MATCH(LOWER(SUBSTITUTE(HLOOKUP("vehicle",[1]pl!$C:$C,pos!V11),"-","_")),'VI2'!$A:$A,0)),)</f>
        <v>6</v>
      </c>
      <c r="W11" s="2">
        <f>IFERROR(HLOOKUP("tier2",'VI2'!$C:$C,MATCH(LOWER(SUBSTITUTE(HLOOKUP("vehicle",[1]pl!$C:$C,pos!W11),"-","_")),'VI2'!$A:$A,0)),)</f>
        <v>8</v>
      </c>
      <c r="X11" s="2">
        <f>IFERROR(HLOOKUP("tier2",'VI2'!$C:$C,MATCH(LOWER(SUBSTITUTE(HLOOKUP("vehicle",[1]pl!$C:$C,pos!X11),"-","_")),'VI2'!$A:$A,0)),)</f>
        <v>7</v>
      </c>
      <c r="Y11" s="2">
        <f>IFERROR(HLOOKUP("tier2",'VI2'!$C:$C,MATCH(LOWER(SUBSTITUTE(HLOOKUP("vehicle",[1]pl!$C:$C,pos!Y11),"-","_")),'VI2'!$A:$A,0)),)</f>
        <v>7</v>
      </c>
      <c r="Z11" s="2">
        <f>IFERROR(HLOOKUP("tier2",'VI2'!$C:$C,MATCH(LOWER(SUBSTITUTE(HLOOKUP("vehicle",[1]pl!$C:$C,pos!Z11),"-","_")),'VI2'!$A:$A,0)),)</f>
        <v>5</v>
      </c>
      <c r="AA11" s="2">
        <f>IFERROR(HLOOKUP("tier2",'VI2'!$C:$C,MATCH(LOWER(SUBSTITUTE(HLOOKUP("vehicle",[1]pl!$C:$C,pos!AA11),"-","_")),'VI2'!$A:$A,0)),)</f>
        <v>7</v>
      </c>
      <c r="AB11" s="2">
        <f>IFERROR(HLOOKUP("tier2",'VI2'!$C:$C,MATCH(LOWER(SUBSTITUTE(HLOOKUP("vehicle",[1]pl!$C:$C,pos!AB11),"-","_")),'VI2'!$A:$A,0)),)</f>
        <v>9</v>
      </c>
      <c r="AC11" s="2">
        <f>IFERROR(HLOOKUP("tier2",'VI2'!$C:$C,MATCH(LOWER(SUBSTITUTE(HLOOKUP("vehicle",[1]pl!$C:$C,pos!AC11),"-","_")),'VI2'!$A:$A,0)),)</f>
        <v>7</v>
      </c>
      <c r="AD11" s="2">
        <f>IFERROR(HLOOKUP("tier2",'VI2'!$C:$C,MATCH(LOWER(SUBSTITUTE(HLOOKUP("vehicle",[1]pl!$C:$C,pos!AD11),"-","_")),'VI2'!$A:$A,0)),)</f>
        <v>7</v>
      </c>
      <c r="AE11" s="2">
        <f>IFERROR(HLOOKUP("tier2",'VI2'!$C:$C,MATCH(LOWER(SUBSTITUTE(HLOOKUP("vehicle",[1]pl!$C:$C,pos!AE11),"-","_")),'VI2'!$A:$A,0)),)</f>
        <v>7</v>
      </c>
      <c r="AF11" s="3" t="s">
        <v>288</v>
      </c>
      <c r="AG11" s="4">
        <f>MAX(MIN(A11:AE11),tier1!A11:AE11)</f>
        <v>5</v>
      </c>
    </row>
    <row r="12" spans="1:33" s="2" customFormat="1" x14ac:dyDescent="0.25">
      <c r="A12" s="2">
        <f>IFERROR(HLOOKUP("tier2",'VI2'!$C:$C,MATCH(LOWER(SUBSTITUTE(HLOOKUP("vehicle",[1]pl!$C:$C,pos!A12),"-","_")),'VI2'!$A:$A,0)),)</f>
        <v>9</v>
      </c>
      <c r="B12" s="2">
        <f>IFERROR(HLOOKUP("tier2",'VI2'!$C:$C,MATCH(LOWER(SUBSTITUTE(HLOOKUP("vehicle",[1]pl!$C:$C,pos!B12),"-","_")),'VI2'!$A:$A,0)),)</f>
        <v>9</v>
      </c>
      <c r="C12" s="2">
        <f>IFERROR(HLOOKUP("tier2",'VI2'!$C:$C,MATCH(LOWER(SUBSTITUTE(HLOOKUP("vehicle",[1]pl!$C:$C,pos!C12),"-","_")),'VI2'!$A:$A,0)),)</f>
        <v>8</v>
      </c>
      <c r="D12" s="2">
        <f>IFERROR(HLOOKUP("tier2",'VI2'!$C:$C,MATCH(LOWER(SUBSTITUTE(HLOOKUP("vehicle",[1]pl!$C:$C,pos!D12),"-","_")),'VI2'!$A:$A,0)),)</f>
        <v>9</v>
      </c>
      <c r="E12" s="2">
        <f>IFERROR(HLOOKUP("tier2",'VI2'!$C:$C,MATCH(LOWER(SUBSTITUTE(HLOOKUP("vehicle",[1]pl!$C:$C,pos!E12),"-","_")),'VI2'!$A:$A,0)),)</f>
        <v>8</v>
      </c>
      <c r="F12" s="2">
        <f>IFERROR(HLOOKUP("tier2",'VI2'!$C:$C,MATCH(LOWER(SUBSTITUTE(HLOOKUP("vehicle",[1]pl!$C:$C,pos!F12),"-","_")),'VI2'!$A:$A,0)),)</f>
        <v>9</v>
      </c>
      <c r="G12" s="2">
        <f>IFERROR(HLOOKUP("tier2",'VI2'!$C:$C,MATCH(LOWER(SUBSTITUTE(HLOOKUP("vehicle",[1]pl!$C:$C,pos!G12),"-","_")),'VI2'!$A:$A,0)),)</f>
        <v>9</v>
      </c>
      <c r="H12" s="2">
        <f>IFERROR(HLOOKUP("tier2",'VI2'!$C:$C,MATCH(LOWER(SUBSTITUTE(HLOOKUP("vehicle",[1]pl!$C:$C,pos!H12),"-","_")),'VI2'!$A:$A,0)),)</f>
        <v>9</v>
      </c>
      <c r="I12" s="2">
        <f>IFERROR(HLOOKUP("tier2",'VI2'!$C:$C,MATCH(LOWER(SUBSTITUTE(HLOOKUP("vehicle",[1]pl!$C:$C,pos!I12),"-","_")),'VI2'!$A:$A,0)),)</f>
        <v>8</v>
      </c>
      <c r="J12" s="2">
        <f>IFERROR(HLOOKUP("tier2",'VI2'!$C:$C,MATCH(LOWER(SUBSTITUTE(HLOOKUP("vehicle",[1]pl!$C:$C,pos!J12),"-","_")),'VI2'!$A:$A,0)),)</f>
        <v>9</v>
      </c>
      <c r="K12" s="2">
        <f>IFERROR(HLOOKUP("tier2",'VI2'!$C:$C,MATCH(LOWER(SUBSTITUTE(HLOOKUP("vehicle",[1]pl!$C:$C,pos!K12),"-","_")),'VI2'!$A:$A,0)),)</f>
        <v>9</v>
      </c>
      <c r="L12" s="2">
        <f>IFERROR(HLOOKUP("tier2",'VI2'!$C:$C,MATCH(LOWER(SUBSTITUTE(HLOOKUP("vehicle",[1]pl!$C:$C,pos!L12),"-","_")),'VI2'!$A:$A,0)),)</f>
        <v>8</v>
      </c>
      <c r="M12" s="2">
        <f>IFERROR(HLOOKUP("tier2",'VI2'!$C:$C,MATCH(LOWER(SUBSTITUTE(HLOOKUP("vehicle",[1]pl!$C:$C,pos!M12),"-","_")),'VI2'!$A:$A,0)),)</f>
        <v>8</v>
      </c>
      <c r="N12" s="2">
        <f>IFERROR(HLOOKUP("tier2",'VI2'!$C:$C,MATCH(LOWER(SUBSTITUTE(HLOOKUP("vehicle",[1]pl!$C:$C,pos!N12),"-","_")),'VI2'!$A:$A,0)),)</f>
        <v>8</v>
      </c>
      <c r="O12" s="2">
        <f>IFERROR(HLOOKUP("tier2",'VI2'!$C:$C,MATCH(LOWER(SUBSTITUTE(HLOOKUP("vehicle",[1]pl!$C:$C,pos!O12),"-","_")),'VI2'!$A:$A,0)),)</f>
        <v>9</v>
      </c>
      <c r="Q12" s="2">
        <f>IFERROR(HLOOKUP("tier2",'VI2'!$C:$C,MATCH(LOWER(SUBSTITUTE(HLOOKUP("vehicle",[1]pl!$C:$C,pos!Q12),"-","_")),'VI2'!$A:$A,0)),)</f>
        <v>9</v>
      </c>
      <c r="R12" s="2">
        <f>IFERROR(HLOOKUP("tier2",'VI2'!$C:$C,MATCH(LOWER(SUBSTITUTE(HLOOKUP("vehicle",[1]pl!$C:$C,pos!R12),"-","_")),'VI2'!$A:$A,0)),)</f>
        <v>9</v>
      </c>
      <c r="S12" s="2">
        <f>IFERROR(HLOOKUP("tier2",'VI2'!$C:$C,MATCH(LOWER(SUBSTITUTE(HLOOKUP("vehicle",[1]pl!$C:$C,pos!S12),"-","_")),'VI2'!$A:$A,0)),)</f>
        <v>9</v>
      </c>
      <c r="T12" s="2">
        <f>IFERROR(HLOOKUP("tier2",'VI2'!$C:$C,MATCH(LOWER(SUBSTITUTE(HLOOKUP("vehicle",[1]pl!$C:$C,pos!T12),"-","_")),'VI2'!$A:$A,0)),)</f>
        <v>9</v>
      </c>
      <c r="U12" s="2">
        <f>IFERROR(HLOOKUP("tier2",'VI2'!$C:$C,MATCH(LOWER(SUBSTITUTE(HLOOKUP("vehicle",[1]pl!$C:$C,pos!U12),"-","_")),'VI2'!$A:$A,0)),)</f>
        <v>9</v>
      </c>
      <c r="V12" s="2">
        <f>IFERROR(HLOOKUP("tier2",'VI2'!$C:$C,MATCH(LOWER(SUBSTITUTE(HLOOKUP("vehicle",[1]pl!$C:$C,pos!V12),"-","_")),'VI2'!$A:$A,0)),)</f>
        <v>8</v>
      </c>
      <c r="W12" s="2">
        <f>IFERROR(HLOOKUP("tier2",'VI2'!$C:$C,MATCH(LOWER(SUBSTITUTE(HLOOKUP("vehicle",[1]pl!$C:$C,pos!W12),"-","_")),'VI2'!$A:$A,0)),)</f>
        <v>9</v>
      </c>
      <c r="X12" s="2">
        <f>IFERROR(HLOOKUP("tier2",'VI2'!$C:$C,MATCH(LOWER(SUBSTITUTE(HLOOKUP("vehicle",[1]pl!$C:$C,pos!X12),"-","_")),'VI2'!$A:$A,0)),)</f>
        <v>8</v>
      </c>
      <c r="Y12" s="2">
        <f>IFERROR(HLOOKUP("tier2",'VI2'!$C:$C,MATCH(LOWER(SUBSTITUTE(HLOOKUP("vehicle",[1]pl!$C:$C,pos!Y12),"-","_")),'VI2'!$A:$A,0)),)</f>
        <v>8</v>
      </c>
      <c r="Z12" s="2">
        <f>IFERROR(HLOOKUP("tier2",'VI2'!$C:$C,MATCH(LOWER(SUBSTITUTE(HLOOKUP("vehicle",[1]pl!$C:$C,pos!Z12),"-","_")),'VI2'!$A:$A,0)),)</f>
        <v>9</v>
      </c>
      <c r="AA12" s="2">
        <f>IFERROR(HLOOKUP("tier2",'VI2'!$C:$C,MATCH(LOWER(SUBSTITUTE(HLOOKUP("vehicle",[1]pl!$C:$C,pos!AA12),"-","_")),'VI2'!$A:$A,0)),)</f>
        <v>8</v>
      </c>
      <c r="AB12" s="2">
        <f>IFERROR(HLOOKUP("tier2",'VI2'!$C:$C,MATCH(LOWER(SUBSTITUTE(HLOOKUP("vehicle",[1]pl!$C:$C,pos!AB12),"-","_")),'VI2'!$A:$A,0)),)</f>
        <v>8</v>
      </c>
      <c r="AC12" s="2">
        <f>IFERROR(HLOOKUP("tier2",'VI2'!$C:$C,MATCH(LOWER(SUBSTITUTE(HLOOKUP("vehicle",[1]pl!$C:$C,pos!AC12),"-","_")),'VI2'!$A:$A,0)),)</f>
        <v>9</v>
      </c>
      <c r="AD12" s="2">
        <f>IFERROR(HLOOKUP("tier2",'VI2'!$C:$C,MATCH(LOWER(SUBSTITUTE(HLOOKUP("vehicle",[1]pl!$C:$C,pos!AD12),"-","_")),'VI2'!$A:$A,0)),)</f>
        <v>8</v>
      </c>
      <c r="AE12" s="2">
        <f>IFERROR(HLOOKUP("tier2",'VI2'!$C:$C,MATCH(LOWER(SUBSTITUTE(HLOOKUP("vehicle",[1]pl!$C:$C,pos!AE12),"-","_")),'VI2'!$A:$A,0)),)</f>
        <v>8</v>
      </c>
      <c r="AF12" s="3" t="s">
        <v>288</v>
      </c>
      <c r="AG12" s="4">
        <f>MAX(MIN(A12:AE12),tier1!A12:AE12)</f>
        <v>8</v>
      </c>
    </row>
    <row r="13" spans="1:33" s="2" customFormat="1" x14ac:dyDescent="0.25">
      <c r="A13" s="2">
        <f>IFERROR(HLOOKUP("tier2",'VI2'!$C:$C,MATCH(LOWER(SUBSTITUTE(HLOOKUP("vehicle",[1]pl!$C:$C,pos!A13),"-","_")),'VI2'!$A:$A,0)),)</f>
        <v>8</v>
      </c>
      <c r="B13" s="2">
        <f>IFERROR(HLOOKUP("tier2",'VI2'!$C:$C,MATCH(LOWER(SUBSTITUTE(HLOOKUP("vehicle",[1]pl!$C:$C,pos!B13),"-","_")),'VI2'!$A:$A,0)),)</f>
        <v>6</v>
      </c>
      <c r="C13" s="2">
        <f>IFERROR(HLOOKUP("tier2",'VI2'!$C:$C,MATCH(LOWER(SUBSTITUTE(HLOOKUP("vehicle",[1]pl!$C:$C,pos!C13),"-","_")),'VI2'!$A:$A,0)),)</f>
        <v>8</v>
      </c>
      <c r="D13" s="2">
        <f>IFERROR(HLOOKUP("tier2",'VI2'!$C:$C,MATCH(LOWER(SUBSTITUTE(HLOOKUP("vehicle",[1]pl!$C:$C,pos!D13),"-","_")),'VI2'!$A:$A,0)),)</f>
        <v>6</v>
      </c>
      <c r="E13" s="2">
        <f>IFERROR(HLOOKUP("tier2",'VI2'!$C:$C,MATCH(LOWER(SUBSTITUTE(HLOOKUP("vehicle",[1]pl!$C:$C,pos!E13),"-","_")),'VI2'!$A:$A,0)),)</f>
        <v>8</v>
      </c>
      <c r="F13" s="2">
        <f>IFERROR(HLOOKUP("tier2",'VI2'!$C:$C,MATCH(LOWER(SUBSTITUTE(HLOOKUP("vehicle",[1]pl!$C:$C,pos!F13),"-","_")),'VI2'!$A:$A,0)),)</f>
        <v>8</v>
      </c>
      <c r="G13" s="2">
        <f>IFERROR(HLOOKUP("tier2",'VI2'!$C:$C,MATCH(LOWER(SUBSTITUTE(HLOOKUP("vehicle",[1]pl!$C:$C,pos!G13),"-","_")),'VI2'!$A:$A,0)),)</f>
        <v>6</v>
      </c>
      <c r="H13" s="2">
        <f>IFERROR(HLOOKUP("tier2",'VI2'!$C:$C,MATCH(LOWER(SUBSTITUTE(HLOOKUP("vehicle",[1]pl!$C:$C,pos!H13),"-","_")),'VI2'!$A:$A,0)),)</f>
        <v>6</v>
      </c>
      <c r="I13" s="2">
        <f>IFERROR(HLOOKUP("tier2",'VI2'!$C:$C,MATCH(LOWER(SUBSTITUTE(HLOOKUP("vehicle",[1]pl!$C:$C,pos!I13),"-","_")),'VI2'!$A:$A,0)),)</f>
        <v>8</v>
      </c>
      <c r="J13" s="2">
        <f>IFERROR(HLOOKUP("tier2",'VI2'!$C:$C,MATCH(LOWER(SUBSTITUTE(HLOOKUP("vehicle",[1]pl!$C:$C,pos!J13),"-","_")),'VI2'!$A:$A,0)),)</f>
        <v>6</v>
      </c>
      <c r="K13" s="2">
        <f>IFERROR(HLOOKUP("tier2",'VI2'!$C:$C,MATCH(LOWER(SUBSTITUTE(HLOOKUP("vehicle",[1]pl!$C:$C,pos!K13),"-","_")),'VI2'!$A:$A,0)),)</f>
        <v>8</v>
      </c>
      <c r="L13" s="2">
        <f>IFERROR(HLOOKUP("tier2",'VI2'!$C:$C,MATCH(LOWER(SUBSTITUTE(HLOOKUP("vehicle",[1]pl!$C:$C,pos!L13),"-","_")),'VI2'!$A:$A,0)),)</f>
        <v>8</v>
      </c>
      <c r="M13" s="2">
        <f>IFERROR(HLOOKUP("tier2",'VI2'!$C:$C,MATCH(LOWER(SUBSTITUTE(HLOOKUP("vehicle",[1]pl!$C:$C,pos!M13),"-","_")),'VI2'!$A:$A,0)),)</f>
        <v>8</v>
      </c>
      <c r="N13" s="2">
        <f>IFERROR(HLOOKUP("tier2",'VI2'!$C:$C,MATCH(LOWER(SUBSTITUTE(HLOOKUP("vehicle",[1]pl!$C:$C,pos!N13),"-","_")),'VI2'!$A:$A,0)),)</f>
        <v>8</v>
      </c>
      <c r="O13" s="2">
        <f>IFERROR(HLOOKUP("tier2",'VI2'!$C:$C,MATCH(LOWER(SUBSTITUTE(HLOOKUP("vehicle",[1]pl!$C:$C,pos!O13),"-","_")),'VI2'!$A:$A,0)),)</f>
        <v>8</v>
      </c>
      <c r="Q13" s="2">
        <f>IFERROR(HLOOKUP("tier2",'VI2'!$C:$C,MATCH(LOWER(SUBSTITUTE(HLOOKUP("vehicle",[1]pl!$C:$C,pos!Q13),"-","_")),'VI2'!$A:$A,0)),)</f>
        <v>6</v>
      </c>
      <c r="R13" s="2">
        <f>IFERROR(HLOOKUP("tier2",'VI2'!$C:$C,MATCH(LOWER(SUBSTITUTE(HLOOKUP("vehicle",[1]pl!$C:$C,pos!R13),"-","_")),'VI2'!$A:$A,0)),)</f>
        <v>8</v>
      </c>
      <c r="S13" s="2">
        <f>IFERROR(HLOOKUP("tier2",'VI2'!$C:$C,MATCH(LOWER(SUBSTITUTE(HLOOKUP("vehicle",[1]pl!$C:$C,pos!S13),"-","_")),'VI2'!$A:$A,0)),)</f>
        <v>8</v>
      </c>
      <c r="T13" s="2">
        <f>IFERROR(HLOOKUP("tier2",'VI2'!$C:$C,MATCH(LOWER(SUBSTITUTE(HLOOKUP("vehicle",[1]pl!$C:$C,pos!T13),"-","_")),'VI2'!$A:$A,0)),)</f>
        <v>6</v>
      </c>
      <c r="U13" s="2">
        <f>IFERROR(HLOOKUP("tier2",'VI2'!$C:$C,MATCH(LOWER(SUBSTITUTE(HLOOKUP("vehicle",[1]pl!$C:$C,pos!U13),"-","_")),'VI2'!$A:$A,0)),)</f>
        <v>8</v>
      </c>
      <c r="V13" s="2">
        <f>IFERROR(HLOOKUP("tier2",'VI2'!$C:$C,MATCH(LOWER(SUBSTITUTE(HLOOKUP("vehicle",[1]pl!$C:$C,pos!V13),"-","_")),'VI2'!$A:$A,0)),)</f>
        <v>8</v>
      </c>
      <c r="W13" s="2">
        <f>IFERROR(HLOOKUP("tier2",'VI2'!$C:$C,MATCH(LOWER(SUBSTITUTE(HLOOKUP("vehicle",[1]pl!$C:$C,pos!W13),"-","_")),'VI2'!$A:$A,0)),)</f>
        <v>7</v>
      </c>
      <c r="X13" s="2">
        <f>IFERROR(HLOOKUP("tier2",'VI2'!$C:$C,MATCH(LOWER(SUBSTITUTE(HLOOKUP("vehicle",[1]pl!$C:$C,pos!X13),"-","_")),'VI2'!$A:$A,0)),)</f>
        <v>8</v>
      </c>
      <c r="Y13" s="2">
        <f>IFERROR(HLOOKUP("tier2",'VI2'!$C:$C,MATCH(LOWER(SUBSTITUTE(HLOOKUP("vehicle",[1]pl!$C:$C,pos!Y13),"-","_")),'VI2'!$A:$A,0)),)</f>
        <v>8</v>
      </c>
      <c r="Z13" s="2">
        <f>IFERROR(HLOOKUP("tier2",'VI2'!$C:$C,MATCH(LOWER(SUBSTITUTE(HLOOKUP("vehicle",[1]pl!$C:$C,pos!Z13),"-","_")),'VI2'!$A:$A,0)),)</f>
        <v>6</v>
      </c>
      <c r="AA13" s="2">
        <f>IFERROR(HLOOKUP("tier2",'VI2'!$C:$C,MATCH(LOWER(SUBSTITUTE(HLOOKUP("vehicle",[1]pl!$C:$C,pos!AA13),"-","_")),'VI2'!$A:$A,0)),)</f>
        <v>7</v>
      </c>
      <c r="AB13" s="2">
        <f>IFERROR(HLOOKUP("tier2",'VI2'!$C:$C,MATCH(LOWER(SUBSTITUTE(HLOOKUP("vehicle",[1]pl!$C:$C,pos!AB13),"-","_")),'VI2'!$A:$A,0)),)</f>
        <v>8</v>
      </c>
      <c r="AC13" s="2">
        <f>IFERROR(HLOOKUP("tier2",'VI2'!$C:$C,MATCH(LOWER(SUBSTITUTE(HLOOKUP("vehicle",[1]pl!$C:$C,pos!AC13),"-","_")),'VI2'!$A:$A,0)),)</f>
        <v>8</v>
      </c>
      <c r="AD13" s="2">
        <f>IFERROR(HLOOKUP("tier2",'VI2'!$C:$C,MATCH(LOWER(SUBSTITUTE(HLOOKUP("vehicle",[1]pl!$C:$C,pos!AD13),"-","_")),'VI2'!$A:$A,0)),)</f>
        <v>8</v>
      </c>
      <c r="AE13" s="2">
        <f>IFERROR(HLOOKUP("tier2",'VI2'!$C:$C,MATCH(LOWER(SUBSTITUTE(HLOOKUP("vehicle",[1]pl!$C:$C,pos!AE13),"-","_")),'VI2'!$A:$A,0)),)</f>
        <v>8</v>
      </c>
      <c r="AF13" s="3" t="s">
        <v>288</v>
      </c>
      <c r="AG13" s="4">
        <f>MAX(MIN(A13:AE13),tier1!A13:AE13)</f>
        <v>6</v>
      </c>
    </row>
    <row r="14" spans="1:33" s="2" customFormat="1" x14ac:dyDescent="0.25">
      <c r="A14" s="2">
        <f>IFERROR(HLOOKUP("tier2",'VI2'!$C:$C,MATCH(LOWER(SUBSTITUTE(HLOOKUP("vehicle",[1]pl!$C:$C,pos!A14),"-","_")),'VI2'!$A:$A,0)),)</f>
        <v>10</v>
      </c>
      <c r="B14" s="2">
        <f>IFERROR(HLOOKUP("tier2",'VI2'!$C:$C,MATCH(LOWER(SUBSTITUTE(HLOOKUP("vehicle",[1]pl!$C:$C,pos!B14),"-","_")),'VI2'!$A:$A,0)),)</f>
        <v>10</v>
      </c>
      <c r="C14" s="2">
        <f>IFERROR(HLOOKUP("tier2",'VI2'!$C:$C,MATCH(LOWER(SUBSTITUTE(HLOOKUP("vehicle",[1]pl!$C:$C,pos!C14),"-","_")),'VI2'!$A:$A,0)),)</f>
        <v>10</v>
      </c>
      <c r="D14" s="2">
        <f>IFERROR(HLOOKUP("tier2",'VI2'!$C:$C,MATCH(LOWER(SUBSTITUTE(HLOOKUP("vehicle",[1]pl!$C:$C,pos!D14),"-","_")),'VI2'!$A:$A,0)),)</f>
        <v>10</v>
      </c>
      <c r="E14" s="2">
        <f>IFERROR(HLOOKUP("tier2",'VI2'!$C:$C,MATCH(LOWER(SUBSTITUTE(HLOOKUP("vehicle",[1]pl!$C:$C,pos!E14),"-","_")),'VI2'!$A:$A,0)),)</f>
        <v>10</v>
      </c>
      <c r="F14" s="2">
        <f>IFERROR(HLOOKUP("tier2",'VI2'!$C:$C,MATCH(LOWER(SUBSTITUTE(HLOOKUP("vehicle",[1]pl!$C:$C,pos!F14),"-","_")),'VI2'!$A:$A,0)),)</f>
        <v>9</v>
      </c>
      <c r="G14" s="2">
        <f>IFERROR(HLOOKUP("tier2",'VI2'!$C:$C,MATCH(LOWER(SUBSTITUTE(HLOOKUP("vehicle",[1]pl!$C:$C,pos!G14),"-","_")),'VI2'!$A:$A,0)),)</f>
        <v>9</v>
      </c>
      <c r="H14" s="2">
        <f>IFERROR(HLOOKUP("tier2",'VI2'!$C:$C,MATCH(LOWER(SUBSTITUTE(HLOOKUP("vehicle",[1]pl!$C:$C,pos!H14),"-","_")),'VI2'!$A:$A,0)),)</f>
        <v>9</v>
      </c>
      <c r="I14" s="2">
        <f>IFERROR(HLOOKUP("tier2",'VI2'!$C:$C,MATCH(LOWER(SUBSTITUTE(HLOOKUP("vehicle",[1]pl!$C:$C,pos!I14),"-","_")),'VI2'!$A:$A,0)),)</f>
        <v>8</v>
      </c>
      <c r="J14" s="2">
        <f>IFERROR(HLOOKUP("tier2",'VI2'!$C:$C,MATCH(LOWER(SUBSTITUTE(HLOOKUP("vehicle",[1]pl!$C:$C,pos!J14),"-","_")),'VI2'!$A:$A,0)),)</f>
        <v>9</v>
      </c>
      <c r="K14" s="2">
        <f>IFERROR(HLOOKUP("tier2",'VI2'!$C:$C,MATCH(LOWER(SUBSTITUTE(HLOOKUP("vehicle",[1]pl!$C:$C,pos!K14),"-","_")),'VI2'!$A:$A,0)),)</f>
        <v>10</v>
      </c>
      <c r="L14" s="2">
        <f>IFERROR(HLOOKUP("tier2",'VI2'!$C:$C,MATCH(LOWER(SUBSTITUTE(HLOOKUP("vehicle",[1]pl!$C:$C,pos!L14),"-","_")),'VI2'!$A:$A,0)),)</f>
        <v>9</v>
      </c>
      <c r="M14" s="2">
        <f>IFERROR(HLOOKUP("tier2",'VI2'!$C:$C,MATCH(LOWER(SUBSTITUTE(HLOOKUP("vehicle",[1]pl!$C:$C,pos!M14),"-","_")),'VI2'!$A:$A,0)),)</f>
        <v>9</v>
      </c>
      <c r="N14" s="2">
        <f>IFERROR(HLOOKUP("tier2",'VI2'!$C:$C,MATCH(LOWER(SUBSTITUTE(HLOOKUP("vehicle",[1]pl!$C:$C,pos!N14),"-","_")),'VI2'!$A:$A,0)),)</f>
        <v>9</v>
      </c>
      <c r="O14" s="2">
        <f>IFERROR(HLOOKUP("tier2",'VI2'!$C:$C,MATCH(LOWER(SUBSTITUTE(HLOOKUP("vehicle",[1]pl!$C:$C,pos!O14),"-","_")),'VI2'!$A:$A,0)),)</f>
        <v>10</v>
      </c>
      <c r="Q14" s="2">
        <f>IFERROR(HLOOKUP("tier2",'VI2'!$C:$C,MATCH(LOWER(SUBSTITUTE(HLOOKUP("vehicle",[1]pl!$C:$C,pos!Q14),"-","_")),'VI2'!$A:$A,0)),)</f>
        <v>9</v>
      </c>
      <c r="R14" s="2">
        <f>IFERROR(HLOOKUP("tier2",'VI2'!$C:$C,MATCH(LOWER(SUBSTITUTE(HLOOKUP("vehicle",[1]pl!$C:$C,pos!R14),"-","_")),'VI2'!$A:$A,0)),)</f>
        <v>9</v>
      </c>
      <c r="S14" s="2">
        <f>IFERROR(HLOOKUP("tier2",'VI2'!$C:$C,MATCH(LOWER(SUBSTITUTE(HLOOKUP("vehicle",[1]pl!$C:$C,pos!S14),"-","_")),'VI2'!$A:$A,0)),)</f>
        <v>10</v>
      </c>
      <c r="T14" s="2">
        <f>IFERROR(HLOOKUP("tier2",'VI2'!$C:$C,MATCH(LOWER(SUBSTITUTE(HLOOKUP("vehicle",[1]pl!$C:$C,pos!T14),"-","_")),'VI2'!$A:$A,0)),)</f>
        <v>9</v>
      </c>
      <c r="U14" s="2">
        <f>IFERROR(HLOOKUP("tier2",'VI2'!$C:$C,MATCH(LOWER(SUBSTITUTE(HLOOKUP("vehicle",[1]pl!$C:$C,pos!U14),"-","_")),'VI2'!$A:$A,0)),)</f>
        <v>10</v>
      </c>
      <c r="V14" s="2">
        <f>IFERROR(HLOOKUP("tier2",'VI2'!$C:$C,MATCH(LOWER(SUBSTITUTE(HLOOKUP("vehicle",[1]pl!$C:$C,pos!V14),"-","_")),'VI2'!$A:$A,0)),)</f>
        <v>8</v>
      </c>
      <c r="W14" s="2">
        <f>IFERROR(HLOOKUP("tier2",'VI2'!$C:$C,MATCH(LOWER(SUBSTITUTE(HLOOKUP("vehicle",[1]pl!$C:$C,pos!W14),"-","_")),'VI2'!$A:$A,0)),)</f>
        <v>10</v>
      </c>
      <c r="X14" s="2">
        <f>IFERROR(HLOOKUP("tier2",'VI2'!$C:$C,MATCH(LOWER(SUBSTITUTE(HLOOKUP("vehicle",[1]pl!$C:$C,pos!X14),"-","_")),'VI2'!$A:$A,0)),)</f>
        <v>9</v>
      </c>
      <c r="Y14" s="2">
        <f>IFERROR(HLOOKUP("tier2",'VI2'!$C:$C,MATCH(LOWER(SUBSTITUTE(HLOOKUP("vehicle",[1]pl!$C:$C,pos!Y14),"-","_")),'VI2'!$A:$A,0)),)</f>
        <v>10</v>
      </c>
      <c r="Z14" s="2">
        <f>IFERROR(HLOOKUP("tier2",'VI2'!$C:$C,MATCH(LOWER(SUBSTITUTE(HLOOKUP("vehicle",[1]pl!$C:$C,pos!Z14),"-","_")),'VI2'!$A:$A,0)),)</f>
        <v>10</v>
      </c>
      <c r="AA14" s="2">
        <f>IFERROR(HLOOKUP("tier2",'VI2'!$C:$C,MATCH(LOWER(SUBSTITUTE(HLOOKUP("vehicle",[1]pl!$C:$C,pos!AA14),"-","_")),'VI2'!$A:$A,0)),)</f>
        <v>10</v>
      </c>
      <c r="AB14" s="2">
        <f>IFERROR(HLOOKUP("tier2",'VI2'!$C:$C,MATCH(LOWER(SUBSTITUTE(HLOOKUP("vehicle",[1]pl!$C:$C,pos!AB14),"-","_")),'VI2'!$A:$A,0)),)</f>
        <v>9</v>
      </c>
      <c r="AC14" s="2">
        <f>IFERROR(HLOOKUP("tier2",'VI2'!$C:$C,MATCH(LOWER(SUBSTITUTE(HLOOKUP("vehicle",[1]pl!$C:$C,pos!AC14),"-","_")),'VI2'!$A:$A,0)),)</f>
        <v>10</v>
      </c>
      <c r="AD14" s="2">
        <f>IFERROR(HLOOKUP("tier2",'VI2'!$C:$C,MATCH(LOWER(SUBSTITUTE(HLOOKUP("vehicle",[1]pl!$C:$C,pos!AD14),"-","_")),'VI2'!$A:$A,0)),)</f>
        <v>9</v>
      </c>
      <c r="AE14" s="2">
        <f>IFERROR(HLOOKUP("tier2",'VI2'!$C:$C,MATCH(LOWER(SUBSTITUTE(HLOOKUP("vehicle",[1]pl!$C:$C,pos!AE14),"-","_")),'VI2'!$A:$A,0)),)</f>
        <v>9</v>
      </c>
      <c r="AF14" s="3" t="s">
        <v>288</v>
      </c>
      <c r="AG14" s="4">
        <f>MAX(MIN(A14:AE14),tier1!A14:AE14)</f>
        <v>8</v>
      </c>
    </row>
    <row r="15" spans="1:33" s="2" customFormat="1" x14ac:dyDescent="0.25">
      <c r="A15" s="2">
        <f>IFERROR(HLOOKUP("tier2",'VI2'!$C:$C,MATCH(LOWER(SUBSTITUTE(HLOOKUP("vehicle",[1]pl!$C:$C,pos!A15),"-","_")),'VI2'!$A:$A,0)),)</f>
        <v>7</v>
      </c>
      <c r="B15" s="2">
        <f>IFERROR(HLOOKUP("tier2",'VI2'!$C:$C,MATCH(LOWER(SUBSTITUTE(HLOOKUP("vehicle",[1]pl!$C:$C,pos!B15),"-","_")),'VI2'!$A:$A,0)),)</f>
        <v>7</v>
      </c>
      <c r="C15" s="2">
        <f>IFERROR(HLOOKUP("tier2",'VI2'!$C:$C,MATCH(LOWER(SUBSTITUTE(HLOOKUP("vehicle",[1]pl!$C:$C,pos!C15),"-","_")),'VI2'!$A:$A,0)),)</f>
        <v>7</v>
      </c>
      <c r="D15" s="2">
        <f>IFERROR(HLOOKUP("tier2",'VI2'!$C:$C,MATCH(LOWER(SUBSTITUTE(HLOOKUP("vehicle",[1]pl!$C:$C,pos!D15),"-","_")),'VI2'!$A:$A,0)),)</f>
        <v>7</v>
      </c>
      <c r="E15" s="2">
        <f>IFERROR(HLOOKUP("tier2",'VI2'!$C:$C,MATCH(LOWER(SUBSTITUTE(HLOOKUP("vehicle",[1]pl!$C:$C,pos!E15),"-","_")),'VI2'!$A:$A,0)),)</f>
        <v>8</v>
      </c>
      <c r="F15" s="2">
        <f>IFERROR(HLOOKUP("tier2",'VI2'!$C:$C,MATCH(LOWER(SUBSTITUTE(HLOOKUP("vehicle",[1]pl!$C:$C,pos!F15),"-","_")),'VI2'!$A:$A,0)),)</f>
        <v>7</v>
      </c>
      <c r="G15" s="2">
        <f>IFERROR(HLOOKUP("tier2",'VI2'!$C:$C,MATCH(LOWER(SUBSTITUTE(HLOOKUP("vehicle",[1]pl!$C:$C,pos!G15),"-","_")),'VI2'!$A:$A,0)),)</f>
        <v>6</v>
      </c>
      <c r="H15" s="2">
        <f>IFERROR(HLOOKUP("tier2",'VI2'!$C:$C,MATCH(LOWER(SUBSTITUTE(HLOOKUP("vehicle",[1]pl!$C:$C,pos!H15),"-","_")),'VI2'!$A:$A,0)),)</f>
        <v>6</v>
      </c>
      <c r="I15" s="2">
        <f>IFERROR(HLOOKUP("tier2",'VI2'!$C:$C,MATCH(LOWER(SUBSTITUTE(HLOOKUP("vehicle",[1]pl!$C:$C,pos!I15),"-","_")),'VI2'!$A:$A,0)),)</f>
        <v>7</v>
      </c>
      <c r="J15" s="2">
        <f>IFERROR(HLOOKUP("tier2",'VI2'!$C:$C,MATCH(LOWER(SUBSTITUTE(HLOOKUP("vehicle",[1]pl!$C:$C,pos!J15),"-","_")),'VI2'!$A:$A,0)),)</f>
        <v>7</v>
      </c>
      <c r="K15" s="2">
        <f>IFERROR(HLOOKUP("tier2",'VI2'!$C:$C,MATCH(LOWER(SUBSTITUTE(HLOOKUP("vehicle",[1]pl!$C:$C,pos!K15),"-","_")),'VI2'!$A:$A,0)),)</f>
        <v>7</v>
      </c>
      <c r="L15" s="2">
        <f>IFERROR(HLOOKUP("tier2",'VI2'!$C:$C,MATCH(LOWER(SUBSTITUTE(HLOOKUP("vehicle",[1]pl!$C:$C,pos!L15),"-","_")),'VI2'!$A:$A,0)),)</f>
        <v>7</v>
      </c>
      <c r="M15" s="2">
        <f>IFERROR(HLOOKUP("tier2",'VI2'!$C:$C,MATCH(LOWER(SUBSTITUTE(HLOOKUP("vehicle",[1]pl!$C:$C,pos!M15),"-","_")),'VI2'!$A:$A,0)),)</f>
        <v>7</v>
      </c>
      <c r="N15" s="2">
        <f>IFERROR(HLOOKUP("tier2",'VI2'!$C:$C,MATCH(LOWER(SUBSTITUTE(HLOOKUP("vehicle",[1]pl!$C:$C,pos!N15),"-","_")),'VI2'!$A:$A,0)),)</f>
        <v>7</v>
      </c>
      <c r="O15" s="2">
        <f>IFERROR(HLOOKUP("tier2",'VI2'!$C:$C,MATCH(LOWER(SUBSTITUTE(HLOOKUP("vehicle",[1]pl!$C:$C,pos!O15),"-","_")),'VI2'!$A:$A,0)),)</f>
        <v>7</v>
      </c>
      <c r="Q15" s="2">
        <f>IFERROR(HLOOKUP("tier2",'VI2'!$C:$C,MATCH(LOWER(SUBSTITUTE(HLOOKUP("vehicle",[1]pl!$C:$C,pos!Q15),"-","_")),'VI2'!$A:$A,0)),)</f>
        <v>7</v>
      </c>
      <c r="R15" s="2">
        <f>IFERROR(HLOOKUP("tier2",'VI2'!$C:$C,MATCH(LOWER(SUBSTITUTE(HLOOKUP("vehicle",[1]pl!$C:$C,pos!R15),"-","_")),'VI2'!$A:$A,0)),)</f>
        <v>7</v>
      </c>
      <c r="S15" s="2">
        <f>IFERROR(HLOOKUP("tier2",'VI2'!$C:$C,MATCH(LOWER(SUBSTITUTE(HLOOKUP("vehicle",[1]pl!$C:$C,pos!S15),"-","_")),'VI2'!$A:$A,0)),)</f>
        <v>7</v>
      </c>
      <c r="T15" s="2">
        <f>IFERROR(HLOOKUP("tier2",'VI2'!$C:$C,MATCH(LOWER(SUBSTITUTE(HLOOKUP("vehicle",[1]pl!$C:$C,pos!T15),"-","_")),'VI2'!$A:$A,0)),)</f>
        <v>7</v>
      </c>
      <c r="U15" s="2">
        <f>IFERROR(HLOOKUP("tier2",'VI2'!$C:$C,MATCH(LOWER(SUBSTITUTE(HLOOKUP("vehicle",[1]pl!$C:$C,pos!U15),"-","_")),'VI2'!$A:$A,0)),)</f>
        <v>7</v>
      </c>
      <c r="V15" s="2">
        <f>IFERROR(HLOOKUP("tier2",'VI2'!$C:$C,MATCH(LOWER(SUBSTITUTE(HLOOKUP("vehicle",[1]pl!$C:$C,pos!V15),"-","_")),'VI2'!$A:$A,0)),)</f>
        <v>7</v>
      </c>
      <c r="W15" s="2">
        <f>IFERROR(HLOOKUP("tier2",'VI2'!$C:$C,MATCH(LOWER(SUBSTITUTE(HLOOKUP("vehicle",[1]pl!$C:$C,pos!W15),"-","_")),'VI2'!$A:$A,0)),)</f>
        <v>7</v>
      </c>
      <c r="X15" s="2">
        <f>IFERROR(HLOOKUP("tier2",'VI2'!$C:$C,MATCH(LOWER(SUBSTITUTE(HLOOKUP("vehicle",[1]pl!$C:$C,pos!X15),"-","_")),'VI2'!$A:$A,0)),)</f>
        <v>7</v>
      </c>
      <c r="Y15" s="2">
        <f>IFERROR(HLOOKUP("tier2",'VI2'!$C:$C,MATCH(LOWER(SUBSTITUTE(HLOOKUP("vehicle",[1]pl!$C:$C,pos!Y15),"-","_")),'VI2'!$A:$A,0)),)</f>
        <v>8</v>
      </c>
      <c r="Z15" s="2">
        <f>IFERROR(HLOOKUP("tier2",'VI2'!$C:$C,MATCH(LOWER(SUBSTITUTE(HLOOKUP("vehicle",[1]pl!$C:$C,pos!Z15),"-","_")),'VI2'!$A:$A,0)),)</f>
        <v>7</v>
      </c>
      <c r="AA15" s="2">
        <f>IFERROR(HLOOKUP("tier2",'VI2'!$C:$C,MATCH(LOWER(SUBSTITUTE(HLOOKUP("vehicle",[1]pl!$C:$C,pos!AA15),"-","_")),'VI2'!$A:$A,0)),)</f>
        <v>7</v>
      </c>
      <c r="AB15" s="2">
        <f>IFERROR(HLOOKUP("tier2",'VI2'!$C:$C,MATCH(LOWER(SUBSTITUTE(HLOOKUP("vehicle",[1]pl!$C:$C,pos!AB15),"-","_")),'VI2'!$A:$A,0)),)</f>
        <v>6</v>
      </c>
      <c r="AC15" s="2">
        <f>IFERROR(HLOOKUP("tier2",'VI2'!$C:$C,MATCH(LOWER(SUBSTITUTE(HLOOKUP("vehicle",[1]pl!$C:$C,pos!AC15),"-","_")),'VI2'!$A:$A,0)),)</f>
        <v>6</v>
      </c>
      <c r="AD15" s="2">
        <f>IFERROR(HLOOKUP("tier2",'VI2'!$C:$C,MATCH(LOWER(SUBSTITUTE(HLOOKUP("vehicle",[1]pl!$C:$C,pos!AD15),"-","_")),'VI2'!$A:$A,0)),)</f>
        <v>7</v>
      </c>
      <c r="AE15" s="2">
        <f>IFERROR(HLOOKUP("tier2",'VI2'!$C:$C,MATCH(LOWER(SUBSTITUTE(HLOOKUP("vehicle",[1]pl!$C:$C,pos!AE15),"-","_")),'VI2'!$A:$A,0)),)</f>
        <v>7</v>
      </c>
      <c r="AF15" s="3" t="s">
        <v>288</v>
      </c>
      <c r="AG15" s="4">
        <f>MAX(MIN(A15:AE15),tier1!A15:AE15)</f>
        <v>6</v>
      </c>
    </row>
    <row r="16" spans="1:33" s="2" customFormat="1" x14ac:dyDescent="0.25">
      <c r="A16" s="2">
        <f>IFERROR(HLOOKUP("tier2",'VI2'!$C:$C,MATCH(LOWER(SUBSTITUTE(HLOOKUP("vehicle",[1]pl!$C:$C,pos!A16),"-","_")),'VI2'!$A:$A,0)),)</f>
        <v>9</v>
      </c>
      <c r="B16" s="2">
        <f>IFERROR(HLOOKUP("tier2",'VI2'!$C:$C,MATCH(LOWER(SUBSTITUTE(HLOOKUP("vehicle",[1]pl!$C:$C,pos!B16),"-","_")),'VI2'!$A:$A,0)),)</f>
        <v>8</v>
      </c>
      <c r="C16" s="2">
        <f>IFERROR(HLOOKUP("tier2",'VI2'!$C:$C,MATCH(LOWER(SUBSTITUTE(HLOOKUP("vehicle",[1]pl!$C:$C,pos!C16),"-","_")),'VI2'!$A:$A,0)),)</f>
        <v>9</v>
      </c>
      <c r="D16" s="2">
        <f>IFERROR(HLOOKUP("tier2",'VI2'!$C:$C,MATCH(LOWER(SUBSTITUTE(HLOOKUP("vehicle",[1]pl!$C:$C,pos!D16),"-","_")),'VI2'!$A:$A,0)),)</f>
        <v>8</v>
      </c>
      <c r="E16" s="2">
        <f>IFERROR(HLOOKUP("tier2",'VI2'!$C:$C,MATCH(LOWER(SUBSTITUTE(HLOOKUP("vehicle",[1]pl!$C:$C,pos!E16),"-","_")),'VI2'!$A:$A,0)),)</f>
        <v>9</v>
      </c>
      <c r="F16" s="2">
        <f>IFERROR(HLOOKUP("tier2",'VI2'!$C:$C,MATCH(LOWER(SUBSTITUTE(HLOOKUP("vehicle",[1]pl!$C:$C,pos!F16),"-","_")),'VI2'!$A:$A,0)),)</f>
        <v>9</v>
      </c>
      <c r="G16" s="2">
        <f>IFERROR(HLOOKUP("tier2",'VI2'!$C:$C,MATCH(LOWER(SUBSTITUTE(HLOOKUP("vehicle",[1]pl!$C:$C,pos!G16),"-","_")),'VI2'!$A:$A,0)),)</f>
        <v>9</v>
      </c>
      <c r="H16" s="2">
        <f>IFERROR(HLOOKUP("tier2",'VI2'!$C:$C,MATCH(LOWER(SUBSTITUTE(HLOOKUP("vehicle",[1]pl!$C:$C,pos!H16),"-","_")),'VI2'!$A:$A,0)),)</f>
        <v>8</v>
      </c>
      <c r="I16" s="2">
        <f>IFERROR(HLOOKUP("tier2",'VI2'!$C:$C,MATCH(LOWER(SUBSTITUTE(HLOOKUP("vehicle",[1]pl!$C:$C,pos!I16),"-","_")),'VI2'!$A:$A,0)),)</f>
        <v>9</v>
      </c>
      <c r="J16" s="2">
        <f>IFERROR(HLOOKUP("tier2",'VI2'!$C:$C,MATCH(LOWER(SUBSTITUTE(HLOOKUP("vehicle",[1]pl!$C:$C,pos!J16),"-","_")),'VI2'!$A:$A,0)),)</f>
        <v>8</v>
      </c>
      <c r="K16" s="2">
        <f>IFERROR(HLOOKUP("tier2",'VI2'!$C:$C,MATCH(LOWER(SUBSTITUTE(HLOOKUP("vehicle",[1]pl!$C:$C,pos!K16),"-","_")),'VI2'!$A:$A,0)),)</f>
        <v>9</v>
      </c>
      <c r="L16" s="2">
        <f>IFERROR(HLOOKUP("tier2",'VI2'!$C:$C,MATCH(LOWER(SUBSTITUTE(HLOOKUP("vehicle",[1]pl!$C:$C,pos!L16),"-","_")),'VI2'!$A:$A,0)),)</f>
        <v>8</v>
      </c>
      <c r="M16" s="2">
        <f>IFERROR(HLOOKUP("tier2",'VI2'!$C:$C,MATCH(LOWER(SUBSTITUTE(HLOOKUP("vehicle",[1]pl!$C:$C,pos!M16),"-","_")),'VI2'!$A:$A,0)),)</f>
        <v>9</v>
      </c>
      <c r="N16" s="2">
        <f>IFERROR(HLOOKUP("tier2",'VI2'!$C:$C,MATCH(LOWER(SUBSTITUTE(HLOOKUP("vehicle",[1]pl!$C:$C,pos!N16),"-","_")),'VI2'!$A:$A,0)),)</f>
        <v>8</v>
      </c>
      <c r="O16" s="2">
        <f>IFERROR(HLOOKUP("tier2",'VI2'!$C:$C,MATCH(LOWER(SUBSTITUTE(HLOOKUP("vehicle",[1]pl!$C:$C,pos!O16),"-","_")),'VI2'!$A:$A,0)),)</f>
        <v>8</v>
      </c>
      <c r="Q16" s="2">
        <f>IFERROR(HLOOKUP("tier2",'VI2'!$C:$C,MATCH(LOWER(SUBSTITUTE(HLOOKUP("vehicle",[1]pl!$C:$C,pos!Q16),"-","_")),'VI2'!$A:$A,0)),)</f>
        <v>8</v>
      </c>
      <c r="R16" s="2">
        <f>IFERROR(HLOOKUP("tier2",'VI2'!$C:$C,MATCH(LOWER(SUBSTITUTE(HLOOKUP("vehicle",[1]pl!$C:$C,pos!R16),"-","_")),'VI2'!$A:$A,0)),)</f>
        <v>8</v>
      </c>
      <c r="S16" s="2">
        <f>IFERROR(HLOOKUP("tier2",'VI2'!$C:$C,MATCH(LOWER(SUBSTITUTE(HLOOKUP("vehicle",[1]pl!$C:$C,pos!S16),"-","_")),'VI2'!$A:$A,0)),)</f>
        <v>9</v>
      </c>
      <c r="T16" s="2">
        <f>IFERROR(HLOOKUP("tier2",'VI2'!$C:$C,MATCH(LOWER(SUBSTITUTE(HLOOKUP("vehicle",[1]pl!$C:$C,pos!T16),"-","_")),'VI2'!$A:$A,0)),)</f>
        <v>9</v>
      </c>
      <c r="U16" s="2">
        <f>IFERROR(HLOOKUP("tier2",'VI2'!$C:$C,MATCH(LOWER(SUBSTITUTE(HLOOKUP("vehicle",[1]pl!$C:$C,pos!U16),"-","_")),'VI2'!$A:$A,0)),)</f>
        <v>9</v>
      </c>
      <c r="V16" s="2">
        <f>IFERROR(HLOOKUP("tier2",'VI2'!$C:$C,MATCH(LOWER(SUBSTITUTE(HLOOKUP("vehicle",[1]pl!$C:$C,pos!V16),"-","_")),'VI2'!$A:$A,0)),)</f>
        <v>8</v>
      </c>
      <c r="W16" s="2">
        <f>IFERROR(HLOOKUP("tier2",'VI2'!$C:$C,MATCH(LOWER(SUBSTITUTE(HLOOKUP("vehicle",[1]pl!$C:$C,pos!W16),"-","_")),'VI2'!$A:$A,0)),)</f>
        <v>9</v>
      </c>
      <c r="X16" s="2">
        <f>IFERROR(HLOOKUP("tier2",'VI2'!$C:$C,MATCH(LOWER(SUBSTITUTE(HLOOKUP("vehicle",[1]pl!$C:$C,pos!X16),"-","_")),'VI2'!$A:$A,0)),)</f>
        <v>8</v>
      </c>
      <c r="Y16" s="2">
        <f>IFERROR(HLOOKUP("tier2",'VI2'!$C:$C,MATCH(LOWER(SUBSTITUTE(HLOOKUP("vehicle",[1]pl!$C:$C,pos!Y16),"-","_")),'VI2'!$A:$A,0)),)</f>
        <v>9</v>
      </c>
      <c r="Z16" s="2">
        <f>IFERROR(HLOOKUP("tier2",'VI2'!$C:$C,MATCH(LOWER(SUBSTITUTE(HLOOKUP("vehicle",[1]pl!$C:$C,pos!Z16),"-","_")),'VI2'!$A:$A,0)),)</f>
        <v>8</v>
      </c>
      <c r="AA16" s="2">
        <f>IFERROR(HLOOKUP("tier2",'VI2'!$C:$C,MATCH(LOWER(SUBSTITUTE(HLOOKUP("vehicle",[1]pl!$C:$C,pos!AA16),"-","_")),'VI2'!$A:$A,0)),)</f>
        <v>8</v>
      </c>
      <c r="AB16" s="2">
        <f>IFERROR(HLOOKUP("tier2",'VI2'!$C:$C,MATCH(LOWER(SUBSTITUTE(HLOOKUP("vehicle",[1]pl!$C:$C,pos!AB16),"-","_")),'VI2'!$A:$A,0)),)</f>
        <v>9</v>
      </c>
      <c r="AC16" s="2">
        <f>IFERROR(HLOOKUP("tier2",'VI2'!$C:$C,MATCH(LOWER(SUBSTITUTE(HLOOKUP("vehicle",[1]pl!$C:$C,pos!AC16),"-","_")),'VI2'!$A:$A,0)),)</f>
        <v>9</v>
      </c>
      <c r="AD16" s="2">
        <f>IFERROR(HLOOKUP("tier2",'VI2'!$C:$C,MATCH(LOWER(SUBSTITUTE(HLOOKUP("vehicle",[1]pl!$C:$C,pos!AD16),"-","_")),'VI2'!$A:$A,0)),)</f>
        <v>8</v>
      </c>
      <c r="AE16" s="2">
        <f>IFERROR(HLOOKUP("tier2",'VI2'!$C:$C,MATCH(LOWER(SUBSTITUTE(HLOOKUP("vehicle",[1]pl!$C:$C,pos!AE16),"-","_")),'VI2'!$A:$A,0)),)</f>
        <v>8</v>
      </c>
      <c r="AF16" s="3" t="s">
        <v>288</v>
      </c>
      <c r="AG16" s="4">
        <f>MAX(MIN(A16:AE16),tier1!A16:AE16)</f>
        <v>8</v>
      </c>
    </row>
    <row r="17" spans="1:33" s="2" customFormat="1" x14ac:dyDescent="0.25">
      <c r="A17" s="2">
        <f>IFERROR(HLOOKUP("tier2",'VI2'!$C:$C,MATCH(LOWER(SUBSTITUTE(HLOOKUP("vehicle",[1]pl!$C:$C,pos!A17),"-","_")),'VI2'!$A:$A,0)),)</f>
        <v>10</v>
      </c>
      <c r="B17" s="2">
        <f>IFERROR(HLOOKUP("tier2",'VI2'!$C:$C,MATCH(LOWER(SUBSTITUTE(HLOOKUP("vehicle",[1]pl!$C:$C,pos!B17),"-","_")),'VI2'!$A:$A,0)),)</f>
        <v>9</v>
      </c>
      <c r="C17" s="2">
        <f>IFERROR(HLOOKUP("tier2",'VI2'!$C:$C,MATCH(LOWER(SUBSTITUTE(HLOOKUP("vehicle",[1]pl!$C:$C,pos!C17),"-","_")),'VI2'!$A:$A,0)),)</f>
        <v>9</v>
      </c>
      <c r="D17" s="2">
        <f>IFERROR(HLOOKUP("tier2",'VI2'!$C:$C,MATCH(LOWER(SUBSTITUTE(HLOOKUP("vehicle",[1]pl!$C:$C,pos!D17),"-","_")),'VI2'!$A:$A,0)),)</f>
        <v>8</v>
      </c>
      <c r="E17" s="2">
        <f>IFERROR(HLOOKUP("tier2",'VI2'!$C:$C,MATCH(LOWER(SUBSTITUTE(HLOOKUP("vehicle",[1]pl!$C:$C,pos!E17),"-","_")),'VI2'!$A:$A,0)),)</f>
        <v>10</v>
      </c>
      <c r="F17" s="2">
        <f>IFERROR(HLOOKUP("tier2",'VI2'!$C:$C,MATCH(LOWER(SUBSTITUTE(HLOOKUP("vehicle",[1]pl!$C:$C,pos!F17),"-","_")),'VI2'!$A:$A,0)),)</f>
        <v>10</v>
      </c>
      <c r="G17" s="2">
        <f>IFERROR(HLOOKUP("tier2",'VI2'!$C:$C,MATCH(LOWER(SUBSTITUTE(HLOOKUP("vehicle",[1]pl!$C:$C,pos!G17),"-","_")),'VI2'!$A:$A,0)),)</f>
        <v>9</v>
      </c>
      <c r="H17" s="2">
        <f>IFERROR(HLOOKUP("tier2",'VI2'!$C:$C,MATCH(LOWER(SUBSTITUTE(HLOOKUP("vehicle",[1]pl!$C:$C,pos!H17),"-","_")),'VI2'!$A:$A,0)),)</f>
        <v>10</v>
      </c>
      <c r="I17" s="2">
        <f>IFERROR(HLOOKUP("tier2",'VI2'!$C:$C,MATCH(LOWER(SUBSTITUTE(HLOOKUP("vehicle",[1]pl!$C:$C,pos!I17),"-","_")),'VI2'!$A:$A,0)),)</f>
        <v>10</v>
      </c>
      <c r="J17" s="2">
        <f>IFERROR(HLOOKUP("tier2",'VI2'!$C:$C,MATCH(LOWER(SUBSTITUTE(HLOOKUP("vehicle",[1]pl!$C:$C,pos!J17),"-","_")),'VI2'!$A:$A,0)),)</f>
        <v>10</v>
      </c>
      <c r="K17" s="2">
        <f>IFERROR(HLOOKUP("tier2",'VI2'!$C:$C,MATCH(LOWER(SUBSTITUTE(HLOOKUP("vehicle",[1]pl!$C:$C,pos!K17),"-","_")),'VI2'!$A:$A,0)),)</f>
        <v>9</v>
      </c>
      <c r="L17" s="2">
        <f>IFERROR(HLOOKUP("tier2",'VI2'!$C:$C,MATCH(LOWER(SUBSTITUTE(HLOOKUP("vehicle",[1]pl!$C:$C,pos!L17),"-","_")),'VI2'!$A:$A,0)),)</f>
        <v>9</v>
      </c>
      <c r="M17" s="2">
        <f>IFERROR(HLOOKUP("tier2",'VI2'!$C:$C,MATCH(LOWER(SUBSTITUTE(HLOOKUP("vehicle",[1]pl!$C:$C,pos!M17),"-","_")),'VI2'!$A:$A,0)),)</f>
        <v>10</v>
      </c>
      <c r="N17" s="2">
        <f>IFERROR(HLOOKUP("tier2",'VI2'!$C:$C,MATCH(LOWER(SUBSTITUTE(HLOOKUP("vehicle",[1]pl!$C:$C,pos!N17),"-","_")),'VI2'!$A:$A,0)),)</f>
        <v>9</v>
      </c>
      <c r="O17" s="2">
        <f>IFERROR(HLOOKUP("tier2",'VI2'!$C:$C,MATCH(LOWER(SUBSTITUTE(HLOOKUP("vehicle",[1]pl!$C:$C,pos!O17),"-","_")),'VI2'!$A:$A,0)),)</f>
        <v>10</v>
      </c>
      <c r="Q17" s="2">
        <f>IFERROR(HLOOKUP("tier2",'VI2'!$C:$C,MATCH(LOWER(SUBSTITUTE(HLOOKUP("vehicle",[1]pl!$C:$C,pos!Q17),"-","_")),'VI2'!$A:$A,0)),)</f>
        <v>10</v>
      </c>
      <c r="R17" s="2">
        <f>IFERROR(HLOOKUP("tier2",'VI2'!$C:$C,MATCH(LOWER(SUBSTITUTE(HLOOKUP("vehicle",[1]pl!$C:$C,pos!R17),"-","_")),'VI2'!$A:$A,0)),)</f>
        <v>10</v>
      </c>
      <c r="S17" s="2">
        <f>IFERROR(HLOOKUP("tier2",'VI2'!$C:$C,MATCH(LOWER(SUBSTITUTE(HLOOKUP("vehicle",[1]pl!$C:$C,pos!S17),"-","_")),'VI2'!$A:$A,0)),)</f>
        <v>9</v>
      </c>
      <c r="T17" s="2">
        <f>IFERROR(HLOOKUP("tier2",'VI2'!$C:$C,MATCH(LOWER(SUBSTITUTE(HLOOKUP("vehicle",[1]pl!$C:$C,pos!T17),"-","_")),'VI2'!$A:$A,0)),)</f>
        <v>8</v>
      </c>
      <c r="U17" s="2">
        <f>IFERROR(HLOOKUP("tier2",'VI2'!$C:$C,MATCH(LOWER(SUBSTITUTE(HLOOKUP("vehicle",[1]pl!$C:$C,pos!U17),"-","_")),'VI2'!$A:$A,0)),)</f>
        <v>9</v>
      </c>
      <c r="V17" s="2">
        <f>IFERROR(HLOOKUP("tier2",'VI2'!$C:$C,MATCH(LOWER(SUBSTITUTE(HLOOKUP("vehicle",[1]pl!$C:$C,pos!V17),"-","_")),'VI2'!$A:$A,0)),)</f>
        <v>9</v>
      </c>
      <c r="W17" s="2">
        <f>IFERROR(HLOOKUP("tier2",'VI2'!$C:$C,MATCH(LOWER(SUBSTITUTE(HLOOKUP("vehicle",[1]pl!$C:$C,pos!W17),"-","_")),'VI2'!$A:$A,0)),)</f>
        <v>10</v>
      </c>
      <c r="X17" s="2">
        <f>IFERROR(HLOOKUP("tier2",'VI2'!$C:$C,MATCH(LOWER(SUBSTITUTE(HLOOKUP("vehicle",[1]pl!$C:$C,pos!X17),"-","_")),'VI2'!$A:$A,0)),)</f>
        <v>10</v>
      </c>
      <c r="Y17" s="2">
        <f>IFERROR(HLOOKUP("tier2",'VI2'!$C:$C,MATCH(LOWER(SUBSTITUTE(HLOOKUP("vehicle",[1]pl!$C:$C,pos!Y17),"-","_")),'VI2'!$A:$A,0)),)</f>
        <v>9</v>
      </c>
      <c r="Z17" s="2">
        <f>IFERROR(HLOOKUP("tier2",'VI2'!$C:$C,MATCH(LOWER(SUBSTITUTE(HLOOKUP("vehicle",[1]pl!$C:$C,pos!Z17),"-","_")),'VI2'!$A:$A,0)),)</f>
        <v>9</v>
      </c>
      <c r="AA17" s="2">
        <f>IFERROR(HLOOKUP("tier2",'VI2'!$C:$C,MATCH(LOWER(SUBSTITUTE(HLOOKUP("vehicle",[1]pl!$C:$C,pos!AA17),"-","_")),'VI2'!$A:$A,0)),)</f>
        <v>10</v>
      </c>
      <c r="AB17" s="2">
        <f>IFERROR(HLOOKUP("tier2",'VI2'!$C:$C,MATCH(LOWER(SUBSTITUTE(HLOOKUP("vehicle",[1]pl!$C:$C,pos!AB17),"-","_")),'VI2'!$A:$A,0)),)</f>
        <v>9</v>
      </c>
      <c r="AC17" s="2">
        <f>IFERROR(HLOOKUP("tier2",'VI2'!$C:$C,MATCH(LOWER(SUBSTITUTE(HLOOKUP("vehicle",[1]pl!$C:$C,pos!AC17),"-","_")),'VI2'!$A:$A,0)),)</f>
        <v>10</v>
      </c>
      <c r="AD17" s="2">
        <f>IFERROR(HLOOKUP("tier2",'VI2'!$C:$C,MATCH(LOWER(SUBSTITUTE(HLOOKUP("vehicle",[1]pl!$C:$C,pos!AD17),"-","_")),'VI2'!$A:$A,0)),)</f>
        <v>9</v>
      </c>
      <c r="AE17" s="2">
        <f>IFERROR(HLOOKUP("tier2",'VI2'!$C:$C,MATCH(LOWER(SUBSTITUTE(HLOOKUP("vehicle",[1]pl!$C:$C,pos!AE17),"-","_")),'VI2'!$A:$A,0)),)</f>
        <v>10</v>
      </c>
      <c r="AF17" s="3" t="s">
        <v>288</v>
      </c>
      <c r="AG17" s="4">
        <f>MAX(MIN(A17:AE17),tier1!A17:AE17)</f>
        <v>8</v>
      </c>
    </row>
    <row r="18" spans="1:33" s="2" customFormat="1" x14ac:dyDescent="0.25">
      <c r="A18" s="2">
        <f>IFERROR(HLOOKUP("tier2",'VI2'!$C:$C,MATCH(LOWER(SUBSTITUTE(HLOOKUP("vehicle",[1]pl!$C:$C,pos!A18),"-","_")),'VI2'!$A:$A,0)),)</f>
        <v>7</v>
      </c>
      <c r="B18" s="2">
        <f>IFERROR(HLOOKUP("tier2",'VI2'!$C:$C,MATCH(LOWER(SUBSTITUTE(HLOOKUP("vehicle",[1]pl!$C:$C,pos!B18),"-","_")),'VI2'!$A:$A,0)),)</f>
        <v>7</v>
      </c>
      <c r="C18" s="2">
        <f>IFERROR(HLOOKUP("tier2",'VI2'!$C:$C,MATCH(LOWER(SUBSTITUTE(HLOOKUP("vehicle",[1]pl!$C:$C,pos!C18),"-","_")),'VI2'!$A:$A,0)),)</f>
        <v>7</v>
      </c>
      <c r="D18" s="2">
        <f>IFERROR(HLOOKUP("tier2",'VI2'!$C:$C,MATCH(LOWER(SUBSTITUTE(HLOOKUP("vehicle",[1]pl!$C:$C,pos!D18),"-","_")),'VI2'!$A:$A,0)),)</f>
        <v>7</v>
      </c>
      <c r="E18" s="2">
        <f>IFERROR(HLOOKUP("tier2",'VI2'!$C:$C,MATCH(LOWER(SUBSTITUTE(HLOOKUP("vehicle",[1]pl!$C:$C,pos!E18),"-","_")),'VI2'!$A:$A,0)),)</f>
        <v>7</v>
      </c>
      <c r="F18" s="2">
        <f>IFERROR(HLOOKUP("tier2",'VI2'!$C:$C,MATCH(LOWER(SUBSTITUTE(HLOOKUP("vehicle",[1]pl!$C:$C,pos!F18),"-","_")),'VI2'!$A:$A,0)),)</f>
        <v>7</v>
      </c>
      <c r="G18" s="2">
        <f>IFERROR(HLOOKUP("tier2",'VI2'!$C:$C,MATCH(LOWER(SUBSTITUTE(HLOOKUP("vehicle",[1]pl!$C:$C,pos!G18),"-","_")),'VI2'!$A:$A,0)),)</f>
        <v>7</v>
      </c>
      <c r="H18" s="2">
        <f>IFERROR(HLOOKUP("tier2",'VI2'!$C:$C,MATCH(LOWER(SUBSTITUTE(HLOOKUP("vehicle",[1]pl!$C:$C,pos!H18),"-","_")),'VI2'!$A:$A,0)),)</f>
        <v>7</v>
      </c>
      <c r="I18" s="2">
        <f>IFERROR(HLOOKUP("tier2",'VI2'!$C:$C,MATCH(LOWER(SUBSTITUTE(HLOOKUP("vehicle",[1]pl!$C:$C,pos!I18),"-","_")),'VI2'!$A:$A,0)),)</f>
        <v>6</v>
      </c>
      <c r="J18" s="2">
        <f>IFERROR(HLOOKUP("tier2",'VI2'!$C:$C,MATCH(LOWER(SUBSTITUTE(HLOOKUP("vehicle",[1]pl!$C:$C,pos!J18),"-","_")),'VI2'!$A:$A,0)),)</f>
        <v>7</v>
      </c>
      <c r="K18" s="2">
        <f>IFERROR(HLOOKUP("tier2",'VI2'!$C:$C,MATCH(LOWER(SUBSTITUTE(HLOOKUP("vehicle",[1]pl!$C:$C,pos!K18),"-","_")),'VI2'!$A:$A,0)),)</f>
        <v>8</v>
      </c>
      <c r="L18" s="2">
        <f>IFERROR(HLOOKUP("tier2",'VI2'!$C:$C,MATCH(LOWER(SUBSTITUTE(HLOOKUP("vehicle",[1]pl!$C:$C,pos!L18),"-","_")),'VI2'!$A:$A,0)),)</f>
        <v>9</v>
      </c>
      <c r="M18" s="2">
        <f>IFERROR(HLOOKUP("tier2",'VI2'!$C:$C,MATCH(LOWER(SUBSTITUTE(HLOOKUP("vehicle",[1]pl!$C:$C,pos!M18),"-","_")),'VI2'!$A:$A,0)),)</f>
        <v>7</v>
      </c>
      <c r="N18" s="2">
        <f>IFERROR(HLOOKUP("tier2",'VI2'!$C:$C,MATCH(LOWER(SUBSTITUTE(HLOOKUP("vehicle",[1]pl!$C:$C,pos!N18),"-","_")),'VI2'!$A:$A,0)),)</f>
        <v>7</v>
      </c>
      <c r="O18" s="2">
        <f>IFERROR(HLOOKUP("tier2",'VI2'!$C:$C,MATCH(LOWER(SUBSTITUTE(HLOOKUP("vehicle",[1]pl!$C:$C,pos!O18),"-","_")),'VI2'!$A:$A,0)),)</f>
        <v>7</v>
      </c>
      <c r="Q18" s="2">
        <f>IFERROR(HLOOKUP("tier2",'VI2'!$C:$C,MATCH(LOWER(SUBSTITUTE(HLOOKUP("vehicle",[1]pl!$C:$C,pos!Q18),"-","_")),'VI2'!$A:$A,0)),)</f>
        <v>7</v>
      </c>
      <c r="R18" s="2">
        <f>IFERROR(HLOOKUP("tier2",'VI2'!$C:$C,MATCH(LOWER(SUBSTITUTE(HLOOKUP("vehicle",[1]pl!$C:$C,pos!R18),"-","_")),'VI2'!$A:$A,0)),)</f>
        <v>7</v>
      </c>
      <c r="S18" s="2">
        <f>IFERROR(HLOOKUP("tier2",'VI2'!$C:$C,MATCH(LOWER(SUBSTITUTE(HLOOKUP("vehicle",[1]pl!$C:$C,pos!S18),"-","_")),'VI2'!$A:$A,0)),)</f>
        <v>7</v>
      </c>
      <c r="T18" s="2">
        <f>IFERROR(HLOOKUP("tier2",'VI2'!$C:$C,MATCH(LOWER(SUBSTITUTE(HLOOKUP("vehicle",[1]pl!$C:$C,pos!T18),"-","_")),'VI2'!$A:$A,0)),)</f>
        <v>7</v>
      </c>
      <c r="U18" s="2">
        <f>IFERROR(HLOOKUP("tier2",'VI2'!$C:$C,MATCH(LOWER(SUBSTITUTE(HLOOKUP("vehicle",[1]pl!$C:$C,pos!U18),"-","_")),'VI2'!$A:$A,0)),)</f>
        <v>9</v>
      </c>
      <c r="V18" s="2">
        <f>IFERROR(HLOOKUP("tier2",'VI2'!$C:$C,MATCH(LOWER(SUBSTITUTE(HLOOKUP("vehicle",[1]pl!$C:$C,pos!V18),"-","_")),'VI2'!$A:$A,0)),)</f>
        <v>7</v>
      </c>
      <c r="W18" s="2">
        <f>IFERROR(HLOOKUP("tier2",'VI2'!$C:$C,MATCH(LOWER(SUBSTITUTE(HLOOKUP("vehicle",[1]pl!$C:$C,pos!W18),"-","_")),'VI2'!$A:$A,0)),)</f>
        <v>7</v>
      </c>
      <c r="X18" s="2">
        <f>IFERROR(HLOOKUP("tier2",'VI2'!$C:$C,MATCH(LOWER(SUBSTITUTE(HLOOKUP("vehicle",[1]pl!$C:$C,pos!X18),"-","_")),'VI2'!$A:$A,0)),)</f>
        <v>7</v>
      </c>
      <c r="Y18" s="2">
        <f>IFERROR(HLOOKUP("tier2",'VI2'!$C:$C,MATCH(LOWER(SUBSTITUTE(HLOOKUP("vehicle",[1]pl!$C:$C,pos!Y18),"-","_")),'VI2'!$A:$A,0)),)</f>
        <v>7</v>
      </c>
      <c r="Z18" s="2">
        <f>IFERROR(HLOOKUP("tier2",'VI2'!$C:$C,MATCH(LOWER(SUBSTITUTE(HLOOKUP("vehicle",[1]pl!$C:$C,pos!Z18),"-","_")),'VI2'!$A:$A,0)),)</f>
        <v>7</v>
      </c>
      <c r="AA18" s="2">
        <f>IFERROR(HLOOKUP("tier2",'VI2'!$C:$C,MATCH(LOWER(SUBSTITUTE(HLOOKUP("vehicle",[1]pl!$C:$C,pos!AA18),"-","_")),'VI2'!$A:$A,0)),)</f>
        <v>7</v>
      </c>
      <c r="AB18" s="2">
        <f>IFERROR(HLOOKUP("tier2",'VI2'!$C:$C,MATCH(LOWER(SUBSTITUTE(HLOOKUP("vehicle",[1]pl!$C:$C,pos!AB18),"-","_")),'VI2'!$A:$A,0)),)</f>
        <v>7</v>
      </c>
      <c r="AC18" s="2">
        <f>IFERROR(HLOOKUP("tier2",'VI2'!$C:$C,MATCH(LOWER(SUBSTITUTE(HLOOKUP("vehicle",[1]pl!$C:$C,pos!AC18),"-","_")),'VI2'!$A:$A,0)),)</f>
        <v>7</v>
      </c>
      <c r="AD18" s="2">
        <f>IFERROR(HLOOKUP("tier2",'VI2'!$C:$C,MATCH(LOWER(SUBSTITUTE(HLOOKUP("vehicle",[1]pl!$C:$C,pos!AD18),"-","_")),'VI2'!$A:$A,0)),)</f>
        <v>7</v>
      </c>
      <c r="AE18" s="2">
        <f>IFERROR(HLOOKUP("tier2",'VI2'!$C:$C,MATCH(LOWER(SUBSTITUTE(HLOOKUP("vehicle",[1]pl!$C:$C,pos!AE18),"-","_")),'VI2'!$A:$A,0)),)</f>
        <v>8</v>
      </c>
      <c r="AF18" s="3" t="s">
        <v>288</v>
      </c>
      <c r="AG18" s="4">
        <f>MAX(MIN(A18:AE18),tier1!A18:AE18)</f>
        <v>6</v>
      </c>
    </row>
    <row r="19" spans="1:33" s="2" customFormat="1" x14ac:dyDescent="0.25">
      <c r="A19" s="2">
        <f>IFERROR(HLOOKUP("tier2",'VI2'!$C:$C,MATCH(LOWER(SUBSTITUTE(HLOOKUP("vehicle",[1]pl!$C:$C,pos!A19),"-","_")),'VI2'!$A:$A,0)),)</f>
        <v>5</v>
      </c>
      <c r="B19" s="2">
        <f>IFERROR(HLOOKUP("tier2",'VI2'!$C:$C,MATCH(LOWER(SUBSTITUTE(HLOOKUP("vehicle",[1]pl!$C:$C,pos!B19),"-","_")),'VI2'!$A:$A,0)),)</f>
        <v>6</v>
      </c>
      <c r="C19" s="2">
        <f>IFERROR(HLOOKUP("tier2",'VI2'!$C:$C,MATCH(LOWER(SUBSTITUTE(HLOOKUP("vehicle",[1]pl!$C:$C,pos!C19),"-","_")),'VI2'!$A:$A,0)),)</f>
        <v>7</v>
      </c>
      <c r="D19" s="2">
        <f>IFERROR(HLOOKUP("tier2",'VI2'!$C:$C,MATCH(LOWER(SUBSTITUTE(HLOOKUP("vehicle",[1]pl!$C:$C,pos!D19),"-","_")),'VI2'!$A:$A,0)),)</f>
        <v>7</v>
      </c>
      <c r="E19" s="2">
        <f>IFERROR(HLOOKUP("tier2",'VI2'!$C:$C,MATCH(LOWER(SUBSTITUTE(HLOOKUP("vehicle",[1]pl!$C:$C,pos!E19),"-","_")),'VI2'!$A:$A,0)),)</f>
        <v>7</v>
      </c>
      <c r="F19" s="2">
        <f>IFERROR(HLOOKUP("tier2",'VI2'!$C:$C,MATCH(LOWER(SUBSTITUTE(HLOOKUP("vehicle",[1]pl!$C:$C,pos!F19),"-","_")),'VI2'!$A:$A,0)),)</f>
        <v>7</v>
      </c>
      <c r="G19" s="2">
        <f>IFERROR(HLOOKUP("tier2",'VI2'!$C:$C,MATCH(LOWER(SUBSTITUTE(HLOOKUP("vehicle",[1]pl!$C:$C,pos!G19),"-","_")),'VI2'!$A:$A,0)),)</f>
        <v>8</v>
      </c>
      <c r="H19" s="2">
        <f>IFERROR(HLOOKUP("tier2",'VI2'!$C:$C,MATCH(LOWER(SUBSTITUTE(HLOOKUP("vehicle",[1]pl!$C:$C,pos!H19),"-","_")),'VI2'!$A:$A,0)),)</f>
        <v>7</v>
      </c>
      <c r="I19" s="2">
        <f>IFERROR(HLOOKUP("tier2",'VI2'!$C:$C,MATCH(LOWER(SUBSTITUTE(HLOOKUP("vehicle",[1]pl!$C:$C,pos!I19),"-","_")),'VI2'!$A:$A,0)),)</f>
        <v>7</v>
      </c>
      <c r="J19" s="2">
        <f>IFERROR(HLOOKUP("tier2",'VI2'!$C:$C,MATCH(LOWER(SUBSTITUTE(HLOOKUP("vehicle",[1]pl!$C:$C,pos!J19),"-","_")),'VI2'!$A:$A,0)),)</f>
        <v>7</v>
      </c>
      <c r="K19" s="2">
        <f>IFERROR(HLOOKUP("tier2",'VI2'!$C:$C,MATCH(LOWER(SUBSTITUTE(HLOOKUP("vehicle",[1]pl!$C:$C,pos!K19),"-","_")),'VI2'!$A:$A,0)),)</f>
        <v>7</v>
      </c>
      <c r="L19" s="2">
        <f>IFERROR(HLOOKUP("tier2",'VI2'!$C:$C,MATCH(LOWER(SUBSTITUTE(HLOOKUP("vehicle",[1]pl!$C:$C,pos!L19),"-","_")),'VI2'!$A:$A,0)),)</f>
        <v>7</v>
      </c>
      <c r="M19" s="2">
        <f>IFERROR(HLOOKUP("tier2",'VI2'!$C:$C,MATCH(LOWER(SUBSTITUTE(HLOOKUP("vehicle",[1]pl!$C:$C,pos!M19),"-","_")),'VI2'!$A:$A,0)),)</f>
        <v>7</v>
      </c>
      <c r="N19" s="2">
        <f>IFERROR(HLOOKUP("tier2",'VI2'!$C:$C,MATCH(LOWER(SUBSTITUTE(HLOOKUP("vehicle",[1]pl!$C:$C,pos!N19),"-","_")),'VI2'!$A:$A,0)),)</f>
        <v>7</v>
      </c>
      <c r="O19" s="2">
        <f>IFERROR(HLOOKUP("tier2",'VI2'!$C:$C,MATCH(LOWER(SUBSTITUTE(HLOOKUP("vehicle",[1]pl!$C:$C,pos!O19),"-","_")),'VI2'!$A:$A,0)),)</f>
        <v>6</v>
      </c>
      <c r="Q19" s="2">
        <f>IFERROR(HLOOKUP("tier2",'VI2'!$C:$C,MATCH(LOWER(SUBSTITUTE(HLOOKUP("vehicle",[1]pl!$C:$C,pos!Q19),"-","_")),'VI2'!$A:$A,0)),)</f>
        <v>8</v>
      </c>
      <c r="R19" s="2">
        <f>IFERROR(HLOOKUP("tier2",'VI2'!$C:$C,MATCH(LOWER(SUBSTITUTE(HLOOKUP("vehicle",[1]pl!$C:$C,pos!R19),"-","_")),'VI2'!$A:$A,0)),)</f>
        <v>6</v>
      </c>
      <c r="S19" s="2">
        <f>IFERROR(HLOOKUP("tier2",'VI2'!$C:$C,MATCH(LOWER(SUBSTITUTE(HLOOKUP("vehicle",[1]pl!$C:$C,pos!S19),"-","_")),'VI2'!$A:$A,0)),)</f>
        <v>7</v>
      </c>
      <c r="T19" s="2">
        <f>IFERROR(HLOOKUP("tier2",'VI2'!$C:$C,MATCH(LOWER(SUBSTITUTE(HLOOKUP("vehicle",[1]pl!$C:$C,pos!T19),"-","_")),'VI2'!$A:$A,0)),)</f>
        <v>7</v>
      </c>
      <c r="U19" s="2">
        <f>IFERROR(HLOOKUP("tier2",'VI2'!$C:$C,MATCH(LOWER(SUBSTITUTE(HLOOKUP("vehicle",[1]pl!$C:$C,pos!U19),"-","_")),'VI2'!$A:$A,0)),)</f>
        <v>7</v>
      </c>
      <c r="V19" s="2">
        <f>IFERROR(HLOOKUP("tier2",'VI2'!$C:$C,MATCH(LOWER(SUBSTITUTE(HLOOKUP("vehicle",[1]pl!$C:$C,pos!V19),"-","_")),'VI2'!$A:$A,0)),)</f>
        <v>7</v>
      </c>
      <c r="W19" s="2">
        <f>IFERROR(HLOOKUP("tier2",'VI2'!$C:$C,MATCH(LOWER(SUBSTITUTE(HLOOKUP("vehicle",[1]pl!$C:$C,pos!W19),"-","_")),'VI2'!$A:$A,0)),)</f>
        <v>7</v>
      </c>
      <c r="X19" s="2">
        <f>IFERROR(HLOOKUP("tier2",'VI2'!$C:$C,MATCH(LOWER(SUBSTITUTE(HLOOKUP("vehicle",[1]pl!$C:$C,pos!X19),"-","_")),'VI2'!$A:$A,0)),)</f>
        <v>5</v>
      </c>
      <c r="Y19" s="2">
        <f>IFERROR(HLOOKUP("tier2",'VI2'!$C:$C,MATCH(LOWER(SUBSTITUTE(HLOOKUP("vehicle",[1]pl!$C:$C,pos!Y19),"-","_")),'VI2'!$A:$A,0)),)</f>
        <v>7</v>
      </c>
      <c r="Z19" s="2">
        <f>IFERROR(HLOOKUP("tier2",'VI2'!$C:$C,MATCH(LOWER(SUBSTITUTE(HLOOKUP("vehicle",[1]pl!$C:$C,pos!Z19),"-","_")),'VI2'!$A:$A,0)),)</f>
        <v>7</v>
      </c>
      <c r="AA19" s="2">
        <f>IFERROR(HLOOKUP("tier2",'VI2'!$C:$C,MATCH(LOWER(SUBSTITUTE(HLOOKUP("vehicle",[1]pl!$C:$C,pos!AA19),"-","_")),'VI2'!$A:$A,0)),)</f>
        <v>7</v>
      </c>
      <c r="AB19" s="2">
        <f>IFERROR(HLOOKUP("tier2",'VI2'!$C:$C,MATCH(LOWER(SUBSTITUTE(HLOOKUP("vehicle",[1]pl!$C:$C,pos!AB19),"-","_")),'VI2'!$A:$A,0)),)</f>
        <v>7</v>
      </c>
      <c r="AC19" s="2">
        <f>IFERROR(HLOOKUP("tier2",'VI2'!$C:$C,MATCH(LOWER(SUBSTITUTE(HLOOKUP("vehicle",[1]pl!$C:$C,pos!AC19),"-","_")),'VI2'!$A:$A,0)),)</f>
        <v>7</v>
      </c>
      <c r="AD19" s="2">
        <f>IFERROR(HLOOKUP("tier2",'VI2'!$C:$C,MATCH(LOWER(SUBSTITUTE(HLOOKUP("vehicle",[1]pl!$C:$C,pos!AD19),"-","_")),'VI2'!$A:$A,0)),)</f>
        <v>5</v>
      </c>
      <c r="AE19" s="2">
        <f>IFERROR(HLOOKUP("tier2",'VI2'!$C:$C,MATCH(LOWER(SUBSTITUTE(HLOOKUP("vehicle",[1]pl!$C:$C,pos!AE19),"-","_")),'VI2'!$A:$A,0)),)</f>
        <v>7</v>
      </c>
      <c r="AF19" s="3" t="s">
        <v>288</v>
      </c>
      <c r="AG19" s="4">
        <f>MAX(MIN(A19:AE19),tier1!A19:AE19)</f>
        <v>5</v>
      </c>
    </row>
    <row r="20" spans="1:33" s="2" customFormat="1" x14ac:dyDescent="0.25">
      <c r="A20" s="2">
        <f>IFERROR(HLOOKUP("tier2",'VI2'!$C:$C,MATCH(LOWER(SUBSTITUTE(HLOOKUP("vehicle",[1]pl!$C:$C,pos!A20),"-","_")),'VI2'!$A:$A,0)),)</f>
        <v>8</v>
      </c>
      <c r="B20" s="2">
        <f>IFERROR(HLOOKUP("tier2",'VI2'!$C:$C,MATCH(LOWER(SUBSTITUTE(HLOOKUP("vehicle",[1]pl!$C:$C,pos!B20),"-","_")),'VI2'!$A:$A,0)),)</f>
        <v>8</v>
      </c>
      <c r="C20" s="2">
        <f>IFERROR(HLOOKUP("tier2",'VI2'!$C:$C,MATCH(LOWER(SUBSTITUTE(HLOOKUP("vehicle",[1]pl!$C:$C,pos!C20),"-","_")),'VI2'!$A:$A,0)),)</f>
        <v>8</v>
      </c>
      <c r="D20" s="2">
        <f>IFERROR(HLOOKUP("tier2",'VI2'!$C:$C,MATCH(LOWER(SUBSTITUTE(HLOOKUP("vehicle",[1]pl!$C:$C,pos!D20),"-","_")),'VI2'!$A:$A,0)),)</f>
        <v>6</v>
      </c>
      <c r="E20" s="2">
        <f>IFERROR(HLOOKUP("tier2",'VI2'!$C:$C,MATCH(LOWER(SUBSTITUTE(HLOOKUP("vehicle",[1]pl!$C:$C,pos!E20),"-","_")),'VI2'!$A:$A,0)),)</f>
        <v>8</v>
      </c>
      <c r="F20" s="2">
        <f>IFERROR(HLOOKUP("tier2",'VI2'!$C:$C,MATCH(LOWER(SUBSTITUTE(HLOOKUP("vehicle",[1]pl!$C:$C,pos!F20),"-","_")),'VI2'!$A:$A,0)),)</f>
        <v>7</v>
      </c>
      <c r="G20" s="2">
        <f>IFERROR(HLOOKUP("tier2",'VI2'!$C:$C,MATCH(LOWER(SUBSTITUTE(HLOOKUP("vehicle",[1]pl!$C:$C,pos!G20),"-","_")),'VI2'!$A:$A,0)),)</f>
        <v>6</v>
      </c>
      <c r="H20" s="2">
        <f>IFERROR(HLOOKUP("tier2",'VI2'!$C:$C,MATCH(LOWER(SUBSTITUTE(HLOOKUP("vehicle",[1]pl!$C:$C,pos!H20),"-","_")),'VI2'!$A:$A,0)),)</f>
        <v>7</v>
      </c>
      <c r="I20" s="2">
        <f>IFERROR(HLOOKUP("tier2",'VI2'!$C:$C,MATCH(LOWER(SUBSTITUTE(HLOOKUP("vehicle",[1]pl!$C:$C,pos!I20),"-","_")),'VI2'!$A:$A,0)),)</f>
        <v>7</v>
      </c>
      <c r="J20" s="2">
        <f>IFERROR(HLOOKUP("tier2",'VI2'!$C:$C,MATCH(LOWER(SUBSTITUTE(HLOOKUP("vehicle",[1]pl!$C:$C,pos!J20),"-","_")),'VI2'!$A:$A,0)),)</f>
        <v>7</v>
      </c>
      <c r="K20" s="2">
        <f>IFERROR(HLOOKUP("tier2",'VI2'!$C:$C,MATCH(LOWER(SUBSTITUTE(HLOOKUP("vehicle",[1]pl!$C:$C,pos!K20),"-","_")),'VI2'!$A:$A,0)),)</f>
        <v>8</v>
      </c>
      <c r="L20" s="2">
        <f>IFERROR(HLOOKUP("tier2",'VI2'!$C:$C,MATCH(LOWER(SUBSTITUTE(HLOOKUP("vehicle",[1]pl!$C:$C,pos!L20),"-","_")),'VI2'!$A:$A,0)),)</f>
        <v>9</v>
      </c>
      <c r="M20" s="2">
        <f>IFERROR(HLOOKUP("tier2",'VI2'!$C:$C,MATCH(LOWER(SUBSTITUTE(HLOOKUP("vehicle",[1]pl!$C:$C,pos!M20),"-","_")),'VI2'!$A:$A,0)),)</f>
        <v>8</v>
      </c>
      <c r="N20" s="2">
        <f>IFERROR(HLOOKUP("tier2",'VI2'!$C:$C,MATCH(LOWER(SUBSTITUTE(HLOOKUP("vehicle",[1]pl!$C:$C,pos!N20),"-","_")),'VI2'!$A:$A,0)),)</f>
        <v>8</v>
      </c>
      <c r="O20" s="2">
        <f>IFERROR(HLOOKUP("tier2",'VI2'!$C:$C,MATCH(LOWER(SUBSTITUTE(HLOOKUP("vehicle",[1]pl!$C:$C,pos!O20),"-","_")),'VI2'!$A:$A,0)),)</f>
        <v>8</v>
      </c>
      <c r="Q20" s="2">
        <f>IFERROR(HLOOKUP("tier2",'VI2'!$C:$C,MATCH(LOWER(SUBSTITUTE(HLOOKUP("vehicle",[1]pl!$C:$C,pos!Q20),"-","_")),'VI2'!$A:$A,0)),)</f>
        <v>8</v>
      </c>
      <c r="R20" s="2">
        <f>IFERROR(HLOOKUP("tier2",'VI2'!$C:$C,MATCH(LOWER(SUBSTITUTE(HLOOKUP("vehicle",[1]pl!$C:$C,pos!R20),"-","_")),'VI2'!$A:$A,0)),)</f>
        <v>7</v>
      </c>
      <c r="S20" s="2">
        <f>IFERROR(HLOOKUP("tier2",'VI2'!$C:$C,MATCH(LOWER(SUBSTITUTE(HLOOKUP("vehicle",[1]pl!$C:$C,pos!S20),"-","_")),'VI2'!$A:$A,0)),)</f>
        <v>8</v>
      </c>
      <c r="T20" s="2">
        <f>IFERROR(HLOOKUP("tier2",'VI2'!$C:$C,MATCH(LOWER(SUBSTITUTE(HLOOKUP("vehicle",[1]pl!$C:$C,pos!T20),"-","_")),'VI2'!$A:$A,0)),)</f>
        <v>7</v>
      </c>
      <c r="U20" s="2">
        <f>IFERROR(HLOOKUP("tier2",'VI2'!$C:$C,MATCH(LOWER(SUBSTITUTE(HLOOKUP("vehicle",[1]pl!$C:$C,pos!U20),"-","_")),'VI2'!$A:$A,0)),)</f>
        <v>8</v>
      </c>
      <c r="V20" s="2">
        <f>IFERROR(HLOOKUP("tier2",'VI2'!$C:$C,MATCH(LOWER(SUBSTITUTE(HLOOKUP("vehicle",[1]pl!$C:$C,pos!V20),"-","_")),'VI2'!$A:$A,0)),)</f>
        <v>7</v>
      </c>
      <c r="W20" s="2">
        <f>IFERROR(HLOOKUP("tier2",'VI2'!$C:$C,MATCH(LOWER(SUBSTITUTE(HLOOKUP("vehicle",[1]pl!$C:$C,pos!W20),"-","_")),'VI2'!$A:$A,0)),)</f>
        <v>8</v>
      </c>
      <c r="X20" s="2">
        <f>IFERROR(HLOOKUP("tier2",'VI2'!$C:$C,MATCH(LOWER(SUBSTITUTE(HLOOKUP("vehicle",[1]pl!$C:$C,pos!X20),"-","_")),'VI2'!$A:$A,0)),)</f>
        <v>8</v>
      </c>
      <c r="Y20" s="2">
        <f>IFERROR(HLOOKUP("tier2",'VI2'!$C:$C,MATCH(LOWER(SUBSTITUTE(HLOOKUP("vehicle",[1]pl!$C:$C,pos!Y20),"-","_")),'VI2'!$A:$A,0)),)</f>
        <v>8</v>
      </c>
      <c r="Z20" s="2">
        <f>IFERROR(HLOOKUP("tier2",'VI2'!$C:$C,MATCH(LOWER(SUBSTITUTE(HLOOKUP("vehicle",[1]pl!$C:$C,pos!Z20),"-","_")),'VI2'!$A:$A,0)),)</f>
        <v>8</v>
      </c>
      <c r="AA20" s="2">
        <f>IFERROR(HLOOKUP("tier2",'VI2'!$C:$C,MATCH(LOWER(SUBSTITUTE(HLOOKUP("vehicle",[1]pl!$C:$C,pos!AA20),"-","_")),'VI2'!$A:$A,0)),)</f>
        <v>7</v>
      </c>
      <c r="AB20" s="2">
        <f>IFERROR(HLOOKUP("tier2",'VI2'!$C:$C,MATCH(LOWER(SUBSTITUTE(HLOOKUP("vehicle",[1]pl!$C:$C,pos!AB20),"-","_")),'VI2'!$A:$A,0)),)</f>
        <v>7</v>
      </c>
      <c r="AC20" s="2">
        <f>IFERROR(HLOOKUP("tier2",'VI2'!$C:$C,MATCH(LOWER(SUBSTITUTE(HLOOKUP("vehicle",[1]pl!$C:$C,pos!AC20),"-","_")),'VI2'!$A:$A,0)),)</f>
        <v>8</v>
      </c>
      <c r="AD20" s="2">
        <f>IFERROR(HLOOKUP("tier2",'VI2'!$C:$C,MATCH(LOWER(SUBSTITUTE(HLOOKUP("vehicle",[1]pl!$C:$C,pos!AD20),"-","_")),'VI2'!$A:$A,0)),)</f>
        <v>6</v>
      </c>
      <c r="AE20" s="2">
        <f>IFERROR(HLOOKUP("tier2",'VI2'!$C:$C,MATCH(LOWER(SUBSTITUTE(HLOOKUP("vehicle",[1]pl!$C:$C,pos!AE20),"-","_")),'VI2'!$A:$A,0)),)</f>
        <v>8</v>
      </c>
      <c r="AF20" s="3" t="s">
        <v>288</v>
      </c>
      <c r="AG20" s="4">
        <f>MAX(MIN(A20:AE20),tier1!A20:AE20)</f>
        <v>6</v>
      </c>
    </row>
    <row r="21" spans="1:33" s="2" customFormat="1" x14ac:dyDescent="0.25">
      <c r="A21" s="2">
        <f>IFERROR(HLOOKUP("tier2",'VI2'!$C:$C,MATCH(LOWER(SUBSTITUTE(HLOOKUP("vehicle",[1]pl!$C:$C,pos!A21),"-","_")),'VI2'!$A:$A,0)),)</f>
        <v>9</v>
      </c>
      <c r="B21" s="2">
        <f>IFERROR(HLOOKUP("tier2",'VI2'!$C:$C,MATCH(LOWER(SUBSTITUTE(HLOOKUP("vehicle",[1]pl!$C:$C,pos!B21),"-","_")),'VI2'!$A:$A,0)),)</f>
        <v>10</v>
      </c>
      <c r="C21" s="2">
        <f>IFERROR(HLOOKUP("tier2",'VI2'!$C:$C,MATCH(LOWER(SUBSTITUTE(HLOOKUP("vehicle",[1]pl!$C:$C,pos!C21),"-","_")),'VI2'!$A:$A,0)),)</f>
        <v>9</v>
      </c>
      <c r="D21" s="2">
        <f>IFERROR(HLOOKUP("tier2",'VI2'!$C:$C,MATCH(LOWER(SUBSTITUTE(HLOOKUP("vehicle",[1]pl!$C:$C,pos!D21),"-","_")),'VI2'!$A:$A,0)),)</f>
        <v>8</v>
      </c>
      <c r="E21" s="2">
        <f>IFERROR(HLOOKUP("tier2",'VI2'!$C:$C,MATCH(LOWER(SUBSTITUTE(HLOOKUP("vehicle",[1]pl!$C:$C,pos!E21),"-","_")),'VI2'!$A:$A,0)),)</f>
        <v>10</v>
      </c>
      <c r="F21" s="2">
        <f>IFERROR(HLOOKUP("tier2",'VI2'!$C:$C,MATCH(LOWER(SUBSTITUTE(HLOOKUP("vehicle",[1]pl!$C:$C,pos!F21),"-","_")),'VI2'!$A:$A,0)),)</f>
        <v>9</v>
      </c>
      <c r="G21" s="2">
        <f>IFERROR(HLOOKUP("tier2",'VI2'!$C:$C,MATCH(LOWER(SUBSTITUTE(HLOOKUP("vehicle",[1]pl!$C:$C,pos!G21),"-","_")),'VI2'!$A:$A,0)),)</f>
        <v>10</v>
      </c>
      <c r="H21" s="2">
        <f>IFERROR(HLOOKUP("tier2",'VI2'!$C:$C,MATCH(LOWER(SUBSTITUTE(HLOOKUP("vehicle",[1]pl!$C:$C,pos!H21),"-","_")),'VI2'!$A:$A,0)),)</f>
        <v>9</v>
      </c>
      <c r="I21" s="2">
        <f>IFERROR(HLOOKUP("tier2",'VI2'!$C:$C,MATCH(LOWER(SUBSTITUTE(HLOOKUP("vehicle",[1]pl!$C:$C,pos!I21),"-","_")),'VI2'!$A:$A,0)),)</f>
        <v>9</v>
      </c>
      <c r="J21" s="2">
        <f>IFERROR(HLOOKUP("tier2",'VI2'!$C:$C,MATCH(LOWER(SUBSTITUTE(HLOOKUP("vehicle",[1]pl!$C:$C,pos!J21),"-","_")),'VI2'!$A:$A,0)),)</f>
        <v>10</v>
      </c>
      <c r="K21" s="2">
        <f>IFERROR(HLOOKUP("tier2",'VI2'!$C:$C,MATCH(LOWER(SUBSTITUTE(HLOOKUP("vehicle",[1]pl!$C:$C,pos!K21),"-","_")),'VI2'!$A:$A,0)),)</f>
        <v>9</v>
      </c>
      <c r="L21" s="2">
        <f>IFERROR(HLOOKUP("tier2",'VI2'!$C:$C,MATCH(LOWER(SUBSTITUTE(HLOOKUP("vehicle",[1]pl!$C:$C,pos!L21),"-","_")),'VI2'!$A:$A,0)),)</f>
        <v>9</v>
      </c>
      <c r="M21" s="2">
        <f>IFERROR(HLOOKUP("tier2",'VI2'!$C:$C,MATCH(LOWER(SUBSTITUTE(HLOOKUP("vehicle",[1]pl!$C:$C,pos!M21),"-","_")),'VI2'!$A:$A,0)),)</f>
        <v>9</v>
      </c>
      <c r="N21" s="2">
        <f>IFERROR(HLOOKUP("tier2",'VI2'!$C:$C,MATCH(LOWER(SUBSTITUTE(HLOOKUP("vehicle",[1]pl!$C:$C,pos!N21),"-","_")),'VI2'!$A:$A,0)),)</f>
        <v>9</v>
      </c>
      <c r="O21" s="2">
        <f>IFERROR(HLOOKUP("tier2",'VI2'!$C:$C,MATCH(LOWER(SUBSTITUTE(HLOOKUP("vehicle",[1]pl!$C:$C,pos!O21),"-","_")),'VI2'!$A:$A,0)),)</f>
        <v>9</v>
      </c>
      <c r="Q21" s="2">
        <f>IFERROR(HLOOKUP("tier2",'VI2'!$C:$C,MATCH(LOWER(SUBSTITUTE(HLOOKUP("vehicle",[1]pl!$C:$C,pos!Q21),"-","_")),'VI2'!$A:$A,0)),)</f>
        <v>9</v>
      </c>
      <c r="R21" s="2">
        <f>IFERROR(HLOOKUP("tier2",'VI2'!$C:$C,MATCH(LOWER(SUBSTITUTE(HLOOKUP("vehicle",[1]pl!$C:$C,pos!R21),"-","_")),'VI2'!$A:$A,0)),)</f>
        <v>9</v>
      </c>
      <c r="S21" s="2">
        <f>IFERROR(HLOOKUP("tier2",'VI2'!$C:$C,MATCH(LOWER(SUBSTITUTE(HLOOKUP("vehicle",[1]pl!$C:$C,pos!S21),"-","_")),'VI2'!$A:$A,0)),)</f>
        <v>9</v>
      </c>
      <c r="T21" s="2">
        <f>IFERROR(HLOOKUP("tier2",'VI2'!$C:$C,MATCH(LOWER(SUBSTITUTE(HLOOKUP("vehicle",[1]pl!$C:$C,pos!T21),"-","_")),'VI2'!$A:$A,0)),)</f>
        <v>10</v>
      </c>
      <c r="U21" s="2">
        <f>IFERROR(HLOOKUP("tier2",'VI2'!$C:$C,MATCH(LOWER(SUBSTITUTE(HLOOKUP("vehicle",[1]pl!$C:$C,pos!U21),"-","_")),'VI2'!$A:$A,0)),)</f>
        <v>9</v>
      </c>
      <c r="V21" s="2">
        <f>IFERROR(HLOOKUP("tier2",'VI2'!$C:$C,MATCH(LOWER(SUBSTITUTE(HLOOKUP("vehicle",[1]pl!$C:$C,pos!V21),"-","_")),'VI2'!$A:$A,0)),)</f>
        <v>9</v>
      </c>
      <c r="W21" s="2">
        <f>IFERROR(HLOOKUP("tier2",'VI2'!$C:$C,MATCH(LOWER(SUBSTITUTE(HLOOKUP("vehicle",[1]pl!$C:$C,pos!W21),"-","_")),'VI2'!$A:$A,0)),)</f>
        <v>9</v>
      </c>
      <c r="X21" s="2">
        <f>IFERROR(HLOOKUP("tier2",'VI2'!$C:$C,MATCH(LOWER(SUBSTITUTE(HLOOKUP("vehicle",[1]pl!$C:$C,pos!X21),"-","_")),'VI2'!$A:$A,0)),)</f>
        <v>8</v>
      </c>
      <c r="Y21" s="2">
        <f>IFERROR(HLOOKUP("tier2",'VI2'!$C:$C,MATCH(LOWER(SUBSTITUTE(HLOOKUP("vehicle",[1]pl!$C:$C,pos!Y21),"-","_")),'VI2'!$A:$A,0)),)</f>
        <v>9</v>
      </c>
      <c r="Z21" s="2">
        <f>IFERROR(HLOOKUP("tier2",'VI2'!$C:$C,MATCH(LOWER(SUBSTITUTE(HLOOKUP("vehicle",[1]pl!$C:$C,pos!Z21),"-","_")),'VI2'!$A:$A,0)),)</f>
        <v>9</v>
      </c>
      <c r="AA21" s="2">
        <f>IFERROR(HLOOKUP("tier2",'VI2'!$C:$C,MATCH(LOWER(SUBSTITUTE(HLOOKUP("vehicle",[1]pl!$C:$C,pos!AA21),"-","_")),'VI2'!$A:$A,0)),)</f>
        <v>9</v>
      </c>
      <c r="AB21" s="2">
        <f>IFERROR(HLOOKUP("tier2",'VI2'!$C:$C,MATCH(LOWER(SUBSTITUTE(HLOOKUP("vehicle",[1]pl!$C:$C,pos!AB21),"-","_")),'VI2'!$A:$A,0)),)</f>
        <v>9</v>
      </c>
      <c r="AC21" s="2">
        <f>IFERROR(HLOOKUP("tier2",'VI2'!$C:$C,MATCH(LOWER(SUBSTITUTE(HLOOKUP("vehicle",[1]pl!$C:$C,pos!AC21),"-","_")),'VI2'!$A:$A,0)),)</f>
        <v>9</v>
      </c>
      <c r="AD21" s="2">
        <f>IFERROR(HLOOKUP("tier2",'VI2'!$C:$C,MATCH(LOWER(SUBSTITUTE(HLOOKUP("vehicle",[1]pl!$C:$C,pos!AD21),"-","_")),'VI2'!$A:$A,0)),)</f>
        <v>10</v>
      </c>
      <c r="AE21" s="2">
        <f>IFERROR(HLOOKUP("tier2",'VI2'!$C:$C,MATCH(LOWER(SUBSTITUTE(HLOOKUP("vehicle",[1]pl!$C:$C,pos!AE21),"-","_")),'VI2'!$A:$A,0)),)</f>
        <v>9</v>
      </c>
      <c r="AF21" s="3" t="s">
        <v>288</v>
      </c>
      <c r="AG21" s="4">
        <f>MAX(MIN(A21:AE21),tier1!A21:AE21)</f>
        <v>8</v>
      </c>
    </row>
    <row r="22" spans="1:33" s="2" customFormat="1" x14ac:dyDescent="0.25">
      <c r="A22" s="2">
        <f>IFERROR(HLOOKUP("tier2",'VI2'!$C:$C,MATCH(LOWER(SUBSTITUTE(HLOOKUP("vehicle",[1]pl!$C:$C,pos!A22),"-","_")),'VI2'!$A:$A,0)),)</f>
        <v>9</v>
      </c>
      <c r="B22" s="2">
        <f>IFERROR(HLOOKUP("tier2",'VI2'!$C:$C,MATCH(LOWER(SUBSTITUTE(HLOOKUP("vehicle",[1]pl!$C:$C,pos!B22),"-","_")),'VI2'!$A:$A,0)),)</f>
        <v>10</v>
      </c>
      <c r="C22" s="2">
        <f>IFERROR(HLOOKUP("tier2",'VI2'!$C:$C,MATCH(LOWER(SUBSTITUTE(HLOOKUP("vehicle",[1]pl!$C:$C,pos!C22),"-","_")),'VI2'!$A:$A,0)),)</f>
        <v>9</v>
      </c>
      <c r="D22" s="2">
        <f>IFERROR(HLOOKUP("tier2",'VI2'!$C:$C,MATCH(LOWER(SUBSTITUTE(HLOOKUP("vehicle",[1]pl!$C:$C,pos!D22),"-","_")),'VI2'!$A:$A,0)),)</f>
        <v>8</v>
      </c>
      <c r="E22" s="2">
        <f>IFERROR(HLOOKUP("tier2",'VI2'!$C:$C,MATCH(LOWER(SUBSTITUTE(HLOOKUP("vehicle",[1]pl!$C:$C,pos!E22),"-","_")),'VI2'!$A:$A,0)),)</f>
        <v>10</v>
      </c>
      <c r="F22" s="2">
        <f>IFERROR(HLOOKUP("tier2",'VI2'!$C:$C,MATCH(LOWER(SUBSTITUTE(HLOOKUP("vehicle",[1]pl!$C:$C,pos!F22),"-","_")),'VI2'!$A:$A,0)),)</f>
        <v>9</v>
      </c>
      <c r="G22" s="2">
        <f>IFERROR(HLOOKUP("tier2",'VI2'!$C:$C,MATCH(LOWER(SUBSTITUTE(HLOOKUP("vehicle",[1]pl!$C:$C,pos!G22),"-","_")),'VI2'!$A:$A,0)),)</f>
        <v>10</v>
      </c>
      <c r="H22" s="2">
        <f>IFERROR(HLOOKUP("tier2",'VI2'!$C:$C,MATCH(LOWER(SUBSTITUTE(HLOOKUP("vehicle",[1]pl!$C:$C,pos!H22),"-","_")),'VI2'!$A:$A,0)),)</f>
        <v>9</v>
      </c>
      <c r="I22" s="2">
        <f>IFERROR(HLOOKUP("tier2",'VI2'!$C:$C,MATCH(LOWER(SUBSTITUTE(HLOOKUP("vehicle",[1]pl!$C:$C,pos!I22),"-","_")),'VI2'!$A:$A,0)),)</f>
        <v>9</v>
      </c>
      <c r="J22" s="2">
        <f>IFERROR(HLOOKUP("tier2",'VI2'!$C:$C,MATCH(LOWER(SUBSTITUTE(HLOOKUP("vehicle",[1]pl!$C:$C,pos!J22),"-","_")),'VI2'!$A:$A,0)),)</f>
        <v>10</v>
      </c>
      <c r="K22" s="2">
        <f>IFERROR(HLOOKUP("tier2",'VI2'!$C:$C,MATCH(LOWER(SUBSTITUTE(HLOOKUP("vehicle",[1]pl!$C:$C,pos!K22),"-","_")),'VI2'!$A:$A,0)),)</f>
        <v>9</v>
      </c>
      <c r="L22" s="2">
        <f>IFERROR(HLOOKUP("tier2",'VI2'!$C:$C,MATCH(LOWER(SUBSTITUTE(HLOOKUP("vehicle",[1]pl!$C:$C,pos!L22),"-","_")),'VI2'!$A:$A,0)),)</f>
        <v>9</v>
      </c>
      <c r="M22" s="2">
        <f>IFERROR(HLOOKUP("tier2",'VI2'!$C:$C,MATCH(LOWER(SUBSTITUTE(HLOOKUP("vehicle",[1]pl!$C:$C,pos!M22),"-","_")),'VI2'!$A:$A,0)),)</f>
        <v>9</v>
      </c>
      <c r="N22" s="2">
        <f>IFERROR(HLOOKUP("tier2",'VI2'!$C:$C,MATCH(LOWER(SUBSTITUTE(HLOOKUP("vehicle",[1]pl!$C:$C,pos!N22),"-","_")),'VI2'!$A:$A,0)),)</f>
        <v>9</v>
      </c>
      <c r="O22" s="2">
        <f>IFERROR(HLOOKUP("tier2",'VI2'!$C:$C,MATCH(LOWER(SUBSTITUTE(HLOOKUP("vehicle",[1]pl!$C:$C,pos!O22),"-","_")),'VI2'!$A:$A,0)),)</f>
        <v>9</v>
      </c>
      <c r="Q22" s="2">
        <f>IFERROR(HLOOKUP("tier2",'VI2'!$C:$C,MATCH(LOWER(SUBSTITUTE(HLOOKUP("vehicle",[1]pl!$C:$C,pos!Q22),"-","_")),'VI2'!$A:$A,0)),)</f>
        <v>9</v>
      </c>
      <c r="R22" s="2">
        <f>IFERROR(HLOOKUP("tier2",'VI2'!$C:$C,MATCH(LOWER(SUBSTITUTE(HLOOKUP("vehicle",[1]pl!$C:$C,pos!R22),"-","_")),'VI2'!$A:$A,0)),)</f>
        <v>9</v>
      </c>
      <c r="S22" s="2">
        <f>IFERROR(HLOOKUP("tier2",'VI2'!$C:$C,MATCH(LOWER(SUBSTITUTE(HLOOKUP("vehicle",[1]pl!$C:$C,pos!S22),"-","_")),'VI2'!$A:$A,0)),)</f>
        <v>9</v>
      </c>
      <c r="T22" s="2">
        <f>IFERROR(HLOOKUP("tier2",'VI2'!$C:$C,MATCH(LOWER(SUBSTITUTE(HLOOKUP("vehicle",[1]pl!$C:$C,pos!T22),"-","_")),'VI2'!$A:$A,0)),)</f>
        <v>10</v>
      </c>
      <c r="U22" s="2">
        <f>IFERROR(HLOOKUP("tier2",'VI2'!$C:$C,MATCH(LOWER(SUBSTITUTE(HLOOKUP("vehicle",[1]pl!$C:$C,pos!U22),"-","_")),'VI2'!$A:$A,0)),)</f>
        <v>9</v>
      </c>
      <c r="V22" s="2">
        <f>IFERROR(HLOOKUP("tier2",'VI2'!$C:$C,MATCH(LOWER(SUBSTITUTE(HLOOKUP("vehicle",[1]pl!$C:$C,pos!V22),"-","_")),'VI2'!$A:$A,0)),)</f>
        <v>9</v>
      </c>
      <c r="W22" s="2">
        <f>IFERROR(HLOOKUP("tier2",'VI2'!$C:$C,MATCH(LOWER(SUBSTITUTE(HLOOKUP("vehicle",[1]pl!$C:$C,pos!W22),"-","_")),'VI2'!$A:$A,0)),)</f>
        <v>9</v>
      </c>
      <c r="X22" s="2">
        <f>IFERROR(HLOOKUP("tier2",'VI2'!$C:$C,MATCH(LOWER(SUBSTITUTE(HLOOKUP("vehicle",[1]pl!$C:$C,pos!X22),"-","_")),'VI2'!$A:$A,0)),)</f>
        <v>8</v>
      </c>
      <c r="Y22" s="2">
        <f>IFERROR(HLOOKUP("tier2",'VI2'!$C:$C,MATCH(LOWER(SUBSTITUTE(HLOOKUP("vehicle",[1]pl!$C:$C,pos!Y22),"-","_")),'VI2'!$A:$A,0)),)</f>
        <v>9</v>
      </c>
      <c r="Z22" s="2">
        <f>IFERROR(HLOOKUP("tier2",'VI2'!$C:$C,MATCH(LOWER(SUBSTITUTE(HLOOKUP("vehicle",[1]pl!$C:$C,pos!Z22),"-","_")),'VI2'!$A:$A,0)),)</f>
        <v>9</v>
      </c>
      <c r="AA22" s="2">
        <f>IFERROR(HLOOKUP("tier2",'VI2'!$C:$C,MATCH(LOWER(SUBSTITUTE(HLOOKUP("vehicle",[1]pl!$C:$C,pos!AA22),"-","_")),'VI2'!$A:$A,0)),)</f>
        <v>9</v>
      </c>
      <c r="AB22" s="2">
        <f>IFERROR(HLOOKUP("tier2",'VI2'!$C:$C,MATCH(LOWER(SUBSTITUTE(HLOOKUP("vehicle",[1]pl!$C:$C,pos!AB22),"-","_")),'VI2'!$A:$A,0)),)</f>
        <v>9</v>
      </c>
      <c r="AC22" s="2">
        <f>IFERROR(HLOOKUP("tier2",'VI2'!$C:$C,MATCH(LOWER(SUBSTITUTE(HLOOKUP("vehicle",[1]pl!$C:$C,pos!AC22),"-","_")),'VI2'!$A:$A,0)),)</f>
        <v>9</v>
      </c>
      <c r="AD22" s="2">
        <f>IFERROR(HLOOKUP("tier2",'VI2'!$C:$C,MATCH(LOWER(SUBSTITUTE(HLOOKUP("vehicle",[1]pl!$C:$C,pos!AD22),"-","_")),'VI2'!$A:$A,0)),)</f>
        <v>10</v>
      </c>
      <c r="AE22" s="2">
        <f>IFERROR(HLOOKUP("tier2",'VI2'!$C:$C,MATCH(LOWER(SUBSTITUTE(HLOOKUP("vehicle",[1]pl!$C:$C,pos!AE22),"-","_")),'VI2'!$A:$A,0)),)</f>
        <v>9</v>
      </c>
      <c r="AF22" s="3" t="s">
        <v>288</v>
      </c>
      <c r="AG22" s="4">
        <f>MAX(MIN(A22:AE22),tier1!A22:AE22)</f>
        <v>8</v>
      </c>
    </row>
    <row r="23" spans="1:33" s="2" customFormat="1" x14ac:dyDescent="0.25">
      <c r="A23" s="2">
        <f>IFERROR(HLOOKUP("tier2",'VI2'!$C:$C,MATCH(LOWER(SUBSTITUTE(HLOOKUP("vehicle",[1]pl!$C:$C,pos!A23),"-","_")),'VI2'!$A:$A,0)),)</f>
        <v>8</v>
      </c>
      <c r="B23" s="2">
        <f>IFERROR(HLOOKUP("tier2",'VI2'!$C:$C,MATCH(LOWER(SUBSTITUTE(HLOOKUP("vehicle",[1]pl!$C:$C,pos!B23),"-","_")),'VI2'!$A:$A,0)),)</f>
        <v>7</v>
      </c>
      <c r="C23" s="2">
        <f>IFERROR(HLOOKUP("tier2",'VI2'!$C:$C,MATCH(LOWER(SUBSTITUTE(HLOOKUP("vehicle",[1]pl!$C:$C,pos!C23),"-","_")),'VI2'!$A:$A,0)),)</f>
        <v>7</v>
      </c>
      <c r="D23" s="2">
        <f>IFERROR(HLOOKUP("tier2",'VI2'!$C:$C,MATCH(LOWER(SUBSTITUTE(HLOOKUP("vehicle",[1]pl!$C:$C,pos!D23),"-","_")),'VI2'!$A:$A,0)),)</f>
        <v>6</v>
      </c>
      <c r="E23" s="2">
        <f>IFERROR(HLOOKUP("tier2",'VI2'!$C:$C,MATCH(LOWER(SUBSTITUTE(HLOOKUP("vehicle",[1]pl!$C:$C,pos!E23),"-","_")),'VI2'!$A:$A,0)),)</f>
        <v>7</v>
      </c>
      <c r="F23" s="2">
        <f>IFERROR(HLOOKUP("tier2",'VI2'!$C:$C,MATCH(LOWER(SUBSTITUTE(HLOOKUP("vehicle",[1]pl!$C:$C,pos!F23),"-","_")),'VI2'!$A:$A,0)),)</f>
        <v>7</v>
      </c>
      <c r="G23" s="2">
        <f>IFERROR(HLOOKUP("tier2",'VI2'!$C:$C,MATCH(LOWER(SUBSTITUTE(HLOOKUP("vehicle",[1]pl!$C:$C,pos!G23),"-","_")),'VI2'!$A:$A,0)),)</f>
        <v>7</v>
      </c>
      <c r="H23" s="2">
        <f>IFERROR(HLOOKUP("tier2",'VI2'!$C:$C,MATCH(LOWER(SUBSTITUTE(HLOOKUP("vehicle",[1]pl!$C:$C,pos!H23),"-","_")),'VI2'!$A:$A,0)),)</f>
        <v>7</v>
      </c>
      <c r="I23" s="2">
        <f>IFERROR(HLOOKUP("tier2",'VI2'!$C:$C,MATCH(LOWER(SUBSTITUTE(HLOOKUP("vehicle",[1]pl!$C:$C,pos!I23),"-","_")),'VI2'!$A:$A,0)),)</f>
        <v>7</v>
      </c>
      <c r="J23" s="2">
        <f>IFERROR(HLOOKUP("tier2",'VI2'!$C:$C,MATCH(LOWER(SUBSTITUTE(HLOOKUP("vehicle",[1]pl!$C:$C,pos!J23),"-","_")),'VI2'!$A:$A,0)),)</f>
        <v>6</v>
      </c>
      <c r="K23" s="2">
        <f>IFERROR(HLOOKUP("tier2",'VI2'!$C:$C,MATCH(LOWER(SUBSTITUTE(HLOOKUP("vehicle",[1]pl!$C:$C,pos!K23),"-","_")),'VI2'!$A:$A,0)),)</f>
        <v>7</v>
      </c>
      <c r="L23" s="2">
        <f>IFERROR(HLOOKUP("tier2",'VI2'!$C:$C,MATCH(LOWER(SUBSTITUTE(HLOOKUP("vehicle",[1]pl!$C:$C,pos!L23),"-","_")),'VI2'!$A:$A,0)),)</f>
        <v>5</v>
      </c>
      <c r="M23" s="2">
        <f>IFERROR(HLOOKUP("tier2",'VI2'!$C:$C,MATCH(LOWER(SUBSTITUTE(HLOOKUP("vehicle",[1]pl!$C:$C,pos!M23),"-","_")),'VI2'!$A:$A,0)),)</f>
        <v>7</v>
      </c>
      <c r="N23" s="2">
        <f>IFERROR(HLOOKUP("tier2",'VI2'!$C:$C,MATCH(LOWER(SUBSTITUTE(HLOOKUP("vehicle",[1]pl!$C:$C,pos!N23),"-","_")),'VI2'!$A:$A,0)),)</f>
        <v>7</v>
      </c>
      <c r="O23" s="2">
        <f>IFERROR(HLOOKUP("tier2",'VI2'!$C:$C,MATCH(LOWER(SUBSTITUTE(HLOOKUP("vehicle",[1]pl!$C:$C,pos!O23),"-","_")),'VI2'!$A:$A,0)),)</f>
        <v>7</v>
      </c>
      <c r="Q23" s="2">
        <f>IFERROR(HLOOKUP("tier2",'VI2'!$C:$C,MATCH(LOWER(SUBSTITUTE(HLOOKUP("vehicle",[1]pl!$C:$C,pos!Q23),"-","_")),'VI2'!$A:$A,0)),)</f>
        <v>7</v>
      </c>
      <c r="R23" s="2">
        <f>IFERROR(HLOOKUP("tier2",'VI2'!$C:$C,MATCH(LOWER(SUBSTITUTE(HLOOKUP("vehicle",[1]pl!$C:$C,pos!R23),"-","_")),'VI2'!$A:$A,0)),)</f>
        <v>6</v>
      </c>
      <c r="S23" s="2">
        <f>IFERROR(HLOOKUP("tier2",'VI2'!$C:$C,MATCH(LOWER(SUBSTITUTE(HLOOKUP("vehicle",[1]pl!$C:$C,pos!S23),"-","_")),'VI2'!$A:$A,0)),)</f>
        <v>7</v>
      </c>
      <c r="T23" s="2">
        <f>IFERROR(HLOOKUP("tier2",'VI2'!$C:$C,MATCH(LOWER(SUBSTITUTE(HLOOKUP("vehicle",[1]pl!$C:$C,pos!T23),"-","_")),'VI2'!$A:$A,0)),)</f>
        <v>7</v>
      </c>
      <c r="U23" s="2">
        <f>IFERROR(HLOOKUP("tier2",'VI2'!$C:$C,MATCH(LOWER(SUBSTITUTE(HLOOKUP("vehicle",[1]pl!$C:$C,pos!U23),"-","_")),'VI2'!$A:$A,0)),)</f>
        <v>7</v>
      </c>
      <c r="V23" s="2">
        <f>IFERROR(HLOOKUP("tier2",'VI2'!$C:$C,MATCH(LOWER(SUBSTITUTE(HLOOKUP("vehicle",[1]pl!$C:$C,pos!V23),"-","_")),'VI2'!$A:$A,0)),)</f>
        <v>7</v>
      </c>
      <c r="W23" s="2">
        <f>IFERROR(HLOOKUP("tier2",'VI2'!$C:$C,MATCH(LOWER(SUBSTITUTE(HLOOKUP("vehicle",[1]pl!$C:$C,pos!W23),"-","_")),'VI2'!$A:$A,0)),)</f>
        <v>6</v>
      </c>
      <c r="X23" s="2">
        <f>IFERROR(HLOOKUP("tier2",'VI2'!$C:$C,MATCH(LOWER(SUBSTITUTE(HLOOKUP("vehicle",[1]pl!$C:$C,pos!X23),"-","_")),'VI2'!$A:$A,0)),)</f>
        <v>7</v>
      </c>
      <c r="Y23" s="2">
        <f>IFERROR(HLOOKUP("tier2",'VI2'!$C:$C,MATCH(LOWER(SUBSTITUTE(HLOOKUP("vehicle",[1]pl!$C:$C,pos!Y23),"-","_")),'VI2'!$A:$A,0)),)</f>
        <v>7</v>
      </c>
      <c r="Z23" s="2">
        <f>IFERROR(HLOOKUP("tier2",'VI2'!$C:$C,MATCH(LOWER(SUBSTITUTE(HLOOKUP("vehicle",[1]pl!$C:$C,pos!Z23),"-","_")),'VI2'!$A:$A,0)),)</f>
        <v>7</v>
      </c>
      <c r="AA23" s="2">
        <f>IFERROR(HLOOKUP("tier2",'VI2'!$C:$C,MATCH(LOWER(SUBSTITUTE(HLOOKUP("vehicle",[1]pl!$C:$C,pos!AA23),"-","_")),'VI2'!$A:$A,0)),)</f>
        <v>8</v>
      </c>
      <c r="AB23" s="2">
        <f>IFERROR(HLOOKUP("tier2",'VI2'!$C:$C,MATCH(LOWER(SUBSTITUTE(HLOOKUP("vehicle",[1]pl!$C:$C,pos!AB23),"-","_")),'VI2'!$A:$A,0)),)</f>
        <v>7</v>
      </c>
      <c r="AC23" s="2">
        <f>IFERROR(HLOOKUP("tier2",'VI2'!$C:$C,MATCH(LOWER(SUBSTITUTE(HLOOKUP("vehicle",[1]pl!$C:$C,pos!AC23),"-","_")),'VI2'!$A:$A,0)),)</f>
        <v>7</v>
      </c>
      <c r="AD23" s="2">
        <f>IFERROR(HLOOKUP("tier2",'VI2'!$C:$C,MATCH(LOWER(SUBSTITUTE(HLOOKUP("vehicle",[1]pl!$C:$C,pos!AD23),"-","_")),'VI2'!$A:$A,0)),)</f>
        <v>7</v>
      </c>
      <c r="AE23" s="2">
        <f>IFERROR(HLOOKUP("tier2",'VI2'!$C:$C,MATCH(LOWER(SUBSTITUTE(HLOOKUP("vehicle",[1]pl!$C:$C,pos!AE23),"-","_")),'VI2'!$A:$A,0)),)</f>
        <v>7</v>
      </c>
      <c r="AF23" s="3" t="s">
        <v>288</v>
      </c>
      <c r="AG23" s="4">
        <f>MAX(MIN(A23:AE23),tier1!A23:AE23)</f>
        <v>5</v>
      </c>
    </row>
    <row r="24" spans="1:33" s="2" customFormat="1" x14ac:dyDescent="0.25">
      <c r="A24" s="2">
        <f>IFERROR(HLOOKUP("tier2",'VI2'!$C:$C,MATCH(LOWER(SUBSTITUTE(HLOOKUP("vehicle",[1]pl!$C:$C,pos!A24),"-","_")),'VI2'!$A:$A,0)),)</f>
        <v>7</v>
      </c>
      <c r="B24" s="2">
        <f>IFERROR(HLOOKUP("tier2",'VI2'!$C:$C,MATCH(LOWER(SUBSTITUTE(HLOOKUP("vehicle",[1]pl!$C:$C,pos!B24),"-","_")),'VI2'!$A:$A,0)),)</f>
        <v>9</v>
      </c>
      <c r="C24" s="2">
        <f>IFERROR(HLOOKUP("tier2",'VI2'!$C:$C,MATCH(LOWER(SUBSTITUTE(HLOOKUP("vehicle",[1]pl!$C:$C,pos!C24),"-","_")),'VI2'!$A:$A,0)),)</f>
        <v>7</v>
      </c>
      <c r="D24" s="2">
        <f>IFERROR(HLOOKUP("tier2",'VI2'!$C:$C,MATCH(LOWER(SUBSTITUTE(HLOOKUP("vehicle",[1]pl!$C:$C,pos!D24),"-","_")),'VI2'!$A:$A,0)),)</f>
        <v>8</v>
      </c>
      <c r="E24" s="2">
        <f>IFERROR(HLOOKUP("tier2",'VI2'!$C:$C,MATCH(LOWER(SUBSTITUTE(HLOOKUP("vehicle",[1]pl!$C:$C,pos!E24),"-","_")),'VI2'!$A:$A,0)),)</f>
        <v>6</v>
      </c>
      <c r="F24" s="2">
        <f>IFERROR(HLOOKUP("tier2",'VI2'!$C:$C,MATCH(LOWER(SUBSTITUTE(HLOOKUP("vehicle",[1]pl!$C:$C,pos!F24),"-","_")),'VI2'!$A:$A,0)),)</f>
        <v>6</v>
      </c>
      <c r="G24" s="2">
        <f>IFERROR(HLOOKUP("tier2",'VI2'!$C:$C,MATCH(LOWER(SUBSTITUTE(HLOOKUP("vehicle",[1]pl!$C:$C,pos!G24),"-","_")),'VI2'!$A:$A,0)),)</f>
        <v>5</v>
      </c>
      <c r="H24" s="2">
        <f>IFERROR(HLOOKUP("tier2",'VI2'!$C:$C,MATCH(LOWER(SUBSTITUTE(HLOOKUP("vehicle",[1]pl!$C:$C,pos!H24),"-","_")),'VI2'!$A:$A,0)),)</f>
        <v>5</v>
      </c>
      <c r="I24" s="2">
        <f>IFERROR(HLOOKUP("tier2",'VI2'!$C:$C,MATCH(LOWER(SUBSTITUTE(HLOOKUP("vehicle",[1]pl!$C:$C,pos!I24),"-","_")),'VI2'!$A:$A,0)),)</f>
        <v>6</v>
      </c>
      <c r="J24" s="2">
        <f>IFERROR(HLOOKUP("tier2",'VI2'!$C:$C,MATCH(LOWER(SUBSTITUTE(HLOOKUP("vehicle",[1]pl!$C:$C,pos!J24),"-","_")),'VI2'!$A:$A,0)),)</f>
        <v>6</v>
      </c>
      <c r="K24" s="2">
        <f>IFERROR(HLOOKUP("tier2",'VI2'!$C:$C,MATCH(LOWER(SUBSTITUTE(HLOOKUP("vehicle",[1]pl!$C:$C,pos!K24),"-","_")),'VI2'!$A:$A,0)),)</f>
        <v>6</v>
      </c>
      <c r="L24" s="2">
        <f>IFERROR(HLOOKUP("tier2",'VI2'!$C:$C,MATCH(LOWER(SUBSTITUTE(HLOOKUP("vehicle",[1]pl!$C:$C,pos!L24),"-","_")),'VI2'!$A:$A,0)),)</f>
        <v>8</v>
      </c>
      <c r="M24" s="2">
        <f>IFERROR(HLOOKUP("tier2",'VI2'!$C:$C,MATCH(LOWER(SUBSTITUTE(HLOOKUP("vehicle",[1]pl!$C:$C,pos!M24),"-","_")),'VI2'!$A:$A,0)),)</f>
        <v>6</v>
      </c>
      <c r="N24" s="2">
        <f>IFERROR(HLOOKUP("tier2",'VI2'!$C:$C,MATCH(LOWER(SUBSTITUTE(HLOOKUP("vehicle",[1]pl!$C:$C,pos!N24),"-","_")),'VI2'!$A:$A,0)),)</f>
        <v>6</v>
      </c>
      <c r="O24" s="2">
        <f>IFERROR(HLOOKUP("tier2",'VI2'!$C:$C,MATCH(LOWER(SUBSTITUTE(HLOOKUP("vehicle",[1]pl!$C:$C,pos!O24),"-","_")),'VI2'!$A:$A,0)),)</f>
        <v>8</v>
      </c>
      <c r="Q24" s="2">
        <f>IFERROR(HLOOKUP("tier2",'VI2'!$C:$C,MATCH(LOWER(SUBSTITUTE(HLOOKUP("vehicle",[1]pl!$C:$C,pos!Q24),"-","_")),'VI2'!$A:$A,0)),)</f>
        <v>6</v>
      </c>
      <c r="R24" s="2">
        <f>IFERROR(HLOOKUP("tier2",'VI2'!$C:$C,MATCH(LOWER(SUBSTITUTE(HLOOKUP("vehicle",[1]pl!$C:$C,pos!R24),"-","_")),'VI2'!$A:$A,0)),)</f>
        <v>6</v>
      </c>
      <c r="S24" s="2">
        <f>IFERROR(HLOOKUP("tier2",'VI2'!$C:$C,MATCH(LOWER(SUBSTITUTE(HLOOKUP("vehicle",[1]pl!$C:$C,pos!S24),"-","_")),'VI2'!$A:$A,0)),)</f>
        <v>9</v>
      </c>
      <c r="T24" s="2">
        <f>IFERROR(HLOOKUP("tier2",'VI2'!$C:$C,MATCH(LOWER(SUBSTITUTE(HLOOKUP("vehicle",[1]pl!$C:$C,pos!T24),"-","_")),'VI2'!$A:$A,0)),)</f>
        <v>5</v>
      </c>
      <c r="U24" s="2">
        <f>IFERROR(HLOOKUP("tier2",'VI2'!$C:$C,MATCH(LOWER(SUBSTITUTE(HLOOKUP("vehicle",[1]pl!$C:$C,pos!U24),"-","_")),'VI2'!$A:$A,0)),)</f>
        <v>6</v>
      </c>
      <c r="V24" s="2">
        <f>IFERROR(HLOOKUP("tier2",'VI2'!$C:$C,MATCH(LOWER(SUBSTITUTE(HLOOKUP("vehicle",[1]pl!$C:$C,pos!V24),"-","_")),'VI2'!$A:$A,0)),)</f>
        <v>8</v>
      </c>
      <c r="W24" s="2">
        <f>IFERROR(HLOOKUP("tier2",'VI2'!$C:$C,MATCH(LOWER(SUBSTITUTE(HLOOKUP("vehicle",[1]pl!$C:$C,pos!W24),"-","_")),'VI2'!$A:$A,0)),)</f>
        <v>5</v>
      </c>
      <c r="X24" s="2">
        <f>IFERROR(HLOOKUP("tier2",'VI2'!$C:$C,MATCH(LOWER(SUBSTITUTE(HLOOKUP("vehicle",[1]pl!$C:$C,pos!X24),"-","_")),'VI2'!$A:$A,0)),)</f>
        <v>6</v>
      </c>
      <c r="Y24" s="2">
        <f>IFERROR(HLOOKUP("tier2",'VI2'!$C:$C,MATCH(LOWER(SUBSTITUTE(HLOOKUP("vehicle",[1]pl!$C:$C,pos!Y24),"-","_")),'VI2'!$A:$A,0)),)</f>
        <v>5</v>
      </c>
      <c r="Z24" s="2">
        <f>IFERROR(HLOOKUP("tier2",'VI2'!$C:$C,MATCH(LOWER(SUBSTITUTE(HLOOKUP("vehicle",[1]pl!$C:$C,pos!Z24),"-","_")),'VI2'!$A:$A,0)),)</f>
        <v>7</v>
      </c>
      <c r="AA24" s="2">
        <f>IFERROR(HLOOKUP("tier2",'VI2'!$C:$C,MATCH(LOWER(SUBSTITUTE(HLOOKUP("vehicle",[1]pl!$C:$C,pos!AA24),"-","_")),'VI2'!$A:$A,0)),)</f>
        <v>6</v>
      </c>
      <c r="AB24" s="2">
        <f>IFERROR(HLOOKUP("tier2",'VI2'!$C:$C,MATCH(LOWER(SUBSTITUTE(HLOOKUP("vehicle",[1]pl!$C:$C,pos!AB24),"-","_")),'VI2'!$A:$A,0)),)</f>
        <v>8</v>
      </c>
      <c r="AC24" s="2">
        <f>IFERROR(HLOOKUP("tier2",'VI2'!$C:$C,MATCH(LOWER(SUBSTITUTE(HLOOKUP("vehicle",[1]pl!$C:$C,pos!AC24),"-","_")),'VI2'!$A:$A,0)),)</f>
        <v>8</v>
      </c>
      <c r="AD24" s="2">
        <f>IFERROR(HLOOKUP("tier2",'VI2'!$C:$C,MATCH(LOWER(SUBSTITUTE(HLOOKUP("vehicle",[1]pl!$C:$C,pos!AD24),"-","_")),'VI2'!$A:$A,0)),)</f>
        <v>7</v>
      </c>
      <c r="AE24" s="2">
        <f>IFERROR(HLOOKUP("tier2",'VI2'!$C:$C,MATCH(LOWER(SUBSTITUTE(HLOOKUP("vehicle",[1]pl!$C:$C,pos!AE24),"-","_")),'VI2'!$A:$A,0)),)</f>
        <v>6</v>
      </c>
      <c r="AF24" s="3" t="s">
        <v>288</v>
      </c>
      <c r="AG24" s="4">
        <f>MAX(MIN(A24:AE24),tier1!A24:AE24)</f>
        <v>5</v>
      </c>
    </row>
    <row r="25" spans="1:33" s="2" customFormat="1" x14ac:dyDescent="0.25">
      <c r="A25" s="2">
        <f>IFERROR(HLOOKUP("tier2",'VI2'!$C:$C,MATCH(LOWER(SUBSTITUTE(HLOOKUP("vehicle",[1]pl!$C:$C,pos!A25),"-","_")),'VI2'!$A:$A,0)),)</f>
        <v>11</v>
      </c>
      <c r="B25" s="2">
        <f>IFERROR(HLOOKUP("tier2",'VI2'!$C:$C,MATCH(LOWER(SUBSTITUTE(HLOOKUP("vehicle",[1]pl!$C:$C,pos!B25),"-","_")),'VI2'!$A:$A,0)),)</f>
        <v>8</v>
      </c>
      <c r="C25" s="2">
        <f>IFERROR(HLOOKUP("tier2",'VI2'!$C:$C,MATCH(LOWER(SUBSTITUTE(HLOOKUP("vehicle",[1]pl!$C:$C,pos!C25),"-","_")),'VI2'!$A:$A,0)),)</f>
        <v>9</v>
      </c>
      <c r="D25" s="2">
        <f>IFERROR(HLOOKUP("tier2",'VI2'!$C:$C,MATCH(LOWER(SUBSTITUTE(HLOOKUP("vehicle",[1]pl!$C:$C,pos!D25),"-","_")),'VI2'!$A:$A,0)),)</f>
        <v>8</v>
      </c>
      <c r="E25" s="2">
        <f>IFERROR(HLOOKUP("tier2",'VI2'!$C:$C,MATCH(LOWER(SUBSTITUTE(HLOOKUP("vehicle",[1]pl!$C:$C,pos!E25),"-","_")),'VI2'!$A:$A,0)),)</f>
        <v>9</v>
      </c>
      <c r="F25" s="2">
        <f>IFERROR(HLOOKUP("tier2",'VI2'!$C:$C,MATCH(LOWER(SUBSTITUTE(HLOOKUP("vehicle",[1]pl!$C:$C,pos!F25),"-","_")),'VI2'!$A:$A,0)),)</f>
        <v>8</v>
      </c>
      <c r="G25" s="2">
        <f>IFERROR(HLOOKUP("tier2",'VI2'!$C:$C,MATCH(LOWER(SUBSTITUTE(HLOOKUP("vehicle",[1]pl!$C:$C,pos!G25),"-","_")),'VI2'!$A:$A,0)),)</f>
        <v>9</v>
      </c>
      <c r="H25" s="2">
        <f>IFERROR(HLOOKUP("tier2",'VI2'!$C:$C,MATCH(LOWER(SUBSTITUTE(HLOOKUP("vehicle",[1]pl!$C:$C,pos!H25),"-","_")),'VI2'!$A:$A,0)),)</f>
        <v>11</v>
      </c>
      <c r="I25" s="2">
        <f>IFERROR(HLOOKUP("tier2",'VI2'!$C:$C,MATCH(LOWER(SUBSTITUTE(HLOOKUP("vehicle",[1]pl!$C:$C,pos!I25),"-","_")),'VI2'!$A:$A,0)),)</f>
        <v>9</v>
      </c>
      <c r="J25" s="2">
        <f>IFERROR(HLOOKUP("tier2",'VI2'!$C:$C,MATCH(LOWER(SUBSTITUTE(HLOOKUP("vehicle",[1]pl!$C:$C,pos!J25),"-","_")),'VI2'!$A:$A,0)),)</f>
        <v>10</v>
      </c>
      <c r="K25" s="2">
        <f>IFERROR(HLOOKUP("tier2",'VI2'!$C:$C,MATCH(LOWER(SUBSTITUTE(HLOOKUP("vehicle",[1]pl!$C:$C,pos!K25),"-","_")),'VI2'!$A:$A,0)),)</f>
        <v>9</v>
      </c>
      <c r="L25" s="2">
        <f>IFERROR(HLOOKUP("tier2",'VI2'!$C:$C,MATCH(LOWER(SUBSTITUTE(HLOOKUP("vehicle",[1]pl!$C:$C,pos!L25),"-","_")),'VI2'!$A:$A,0)),)</f>
        <v>8</v>
      </c>
      <c r="M25" s="2">
        <f>IFERROR(HLOOKUP("tier2",'VI2'!$C:$C,MATCH(LOWER(SUBSTITUTE(HLOOKUP("vehicle",[1]pl!$C:$C,pos!M25),"-","_")),'VI2'!$A:$A,0)),)</f>
        <v>10</v>
      </c>
      <c r="N25" s="2">
        <f>IFERROR(HLOOKUP("tier2",'VI2'!$C:$C,MATCH(LOWER(SUBSTITUTE(HLOOKUP("vehicle",[1]pl!$C:$C,pos!N25),"-","_")),'VI2'!$A:$A,0)),)</f>
        <v>10</v>
      </c>
      <c r="O25" s="2">
        <f>IFERROR(HLOOKUP("tier2",'VI2'!$C:$C,MATCH(LOWER(SUBSTITUTE(HLOOKUP("vehicle",[1]pl!$C:$C,pos!O25),"-","_")),'VI2'!$A:$A,0)),)</f>
        <v>10</v>
      </c>
      <c r="Q25" s="2">
        <f>IFERROR(HLOOKUP("tier2",'VI2'!$C:$C,MATCH(LOWER(SUBSTITUTE(HLOOKUP("vehicle",[1]pl!$C:$C,pos!Q25),"-","_")),'VI2'!$A:$A,0)),)</f>
        <v>8</v>
      </c>
      <c r="R25" s="2">
        <f>IFERROR(HLOOKUP("tier2",'VI2'!$C:$C,MATCH(LOWER(SUBSTITUTE(HLOOKUP("vehicle",[1]pl!$C:$C,pos!R25),"-","_")),'VI2'!$A:$A,0)),)</f>
        <v>9</v>
      </c>
      <c r="S25" s="2">
        <f>IFERROR(HLOOKUP("tier2",'VI2'!$C:$C,MATCH(LOWER(SUBSTITUTE(HLOOKUP("vehicle",[1]pl!$C:$C,pos!S25),"-","_")),'VI2'!$A:$A,0)),)</f>
        <v>10</v>
      </c>
      <c r="T25" s="2">
        <f>IFERROR(HLOOKUP("tier2",'VI2'!$C:$C,MATCH(LOWER(SUBSTITUTE(HLOOKUP("vehicle",[1]pl!$C:$C,pos!T25),"-","_")),'VI2'!$A:$A,0)),)</f>
        <v>8</v>
      </c>
      <c r="U25" s="2">
        <f>IFERROR(HLOOKUP("tier2",'VI2'!$C:$C,MATCH(LOWER(SUBSTITUTE(HLOOKUP("vehicle",[1]pl!$C:$C,pos!U25),"-","_")),'VI2'!$A:$A,0)),)</f>
        <v>10</v>
      </c>
      <c r="V25" s="2">
        <f>IFERROR(HLOOKUP("tier2",'VI2'!$C:$C,MATCH(LOWER(SUBSTITUTE(HLOOKUP("vehicle",[1]pl!$C:$C,pos!V25),"-","_")),'VI2'!$A:$A,0)),)</f>
        <v>10</v>
      </c>
      <c r="W25" s="2">
        <f>IFERROR(HLOOKUP("tier2",'VI2'!$C:$C,MATCH(LOWER(SUBSTITUTE(HLOOKUP("vehicle",[1]pl!$C:$C,pos!W25),"-","_")),'VI2'!$A:$A,0)),)</f>
        <v>10</v>
      </c>
      <c r="X25" s="2">
        <f>IFERROR(HLOOKUP("tier2",'VI2'!$C:$C,MATCH(LOWER(SUBSTITUTE(HLOOKUP("vehicle",[1]pl!$C:$C,pos!X25),"-","_")),'VI2'!$A:$A,0)),)</f>
        <v>10</v>
      </c>
      <c r="Y25" s="2">
        <f>IFERROR(HLOOKUP("tier2",'VI2'!$C:$C,MATCH(LOWER(SUBSTITUTE(HLOOKUP("vehicle",[1]pl!$C:$C,pos!Y25),"-","_")),'VI2'!$A:$A,0)),)</f>
        <v>10</v>
      </c>
      <c r="Z25" s="2">
        <f>IFERROR(HLOOKUP("tier2",'VI2'!$C:$C,MATCH(LOWER(SUBSTITUTE(HLOOKUP("vehicle",[1]pl!$C:$C,pos!Z25),"-","_")),'VI2'!$A:$A,0)),)</f>
        <v>9</v>
      </c>
      <c r="AA25" s="2">
        <f>IFERROR(HLOOKUP("tier2",'VI2'!$C:$C,MATCH(LOWER(SUBSTITUTE(HLOOKUP("vehicle",[1]pl!$C:$C,pos!AA25),"-","_")),'VI2'!$A:$A,0)),)</f>
        <v>8</v>
      </c>
      <c r="AB25" s="2">
        <f>IFERROR(HLOOKUP("tier2",'VI2'!$C:$C,MATCH(LOWER(SUBSTITUTE(HLOOKUP("vehicle",[1]pl!$C:$C,pos!AB25),"-","_")),'VI2'!$A:$A,0)),)</f>
        <v>11</v>
      </c>
      <c r="AC25" s="2">
        <f>IFERROR(HLOOKUP("tier2",'VI2'!$C:$C,MATCH(LOWER(SUBSTITUTE(HLOOKUP("vehicle",[1]pl!$C:$C,pos!AC25),"-","_")),'VI2'!$A:$A,0)),)</f>
        <v>8</v>
      </c>
      <c r="AD25" s="2">
        <f>IFERROR(HLOOKUP("tier2",'VI2'!$C:$C,MATCH(LOWER(SUBSTITUTE(HLOOKUP("vehicle",[1]pl!$C:$C,pos!AD25),"-","_")),'VI2'!$A:$A,0)),)</f>
        <v>9</v>
      </c>
      <c r="AE25" s="2">
        <f>IFERROR(HLOOKUP("tier2",'VI2'!$C:$C,MATCH(LOWER(SUBSTITUTE(HLOOKUP("vehicle",[1]pl!$C:$C,pos!AE25),"-","_")),'VI2'!$A:$A,0)),)</f>
        <v>9</v>
      </c>
      <c r="AF25" s="3" t="s">
        <v>288</v>
      </c>
      <c r="AG25" s="4">
        <f>MAX(MIN(A25:AE25),tier1!A25:AE25)</f>
        <v>8</v>
      </c>
    </row>
    <row r="26" spans="1:33" s="2" customFormat="1" x14ac:dyDescent="0.25">
      <c r="A26" s="2">
        <f>IFERROR(HLOOKUP("tier2",'VI2'!$C:$C,MATCH(LOWER(SUBSTITUTE(HLOOKUP("vehicle",[1]pl!$C:$C,pos!A26),"-","_")),'VI2'!$A:$A,0)),)</f>
        <v>9</v>
      </c>
      <c r="B26" s="2">
        <f>IFERROR(HLOOKUP("tier2",'VI2'!$C:$C,MATCH(LOWER(SUBSTITUTE(HLOOKUP("vehicle",[1]pl!$C:$C,pos!B26),"-","_")),'VI2'!$A:$A,0)),)</f>
        <v>10</v>
      </c>
      <c r="C26" s="2">
        <f>IFERROR(HLOOKUP("tier2",'VI2'!$C:$C,MATCH(LOWER(SUBSTITUTE(HLOOKUP("vehicle",[1]pl!$C:$C,pos!C26),"-","_")),'VI2'!$A:$A,0)),)</f>
        <v>9</v>
      </c>
      <c r="D26" s="2">
        <f>IFERROR(HLOOKUP("tier2",'VI2'!$C:$C,MATCH(LOWER(SUBSTITUTE(HLOOKUP("vehicle",[1]pl!$C:$C,pos!D26),"-","_")),'VI2'!$A:$A,0)),)</f>
        <v>9</v>
      </c>
      <c r="E26" s="2">
        <f>IFERROR(HLOOKUP("tier2",'VI2'!$C:$C,MATCH(LOWER(SUBSTITUTE(HLOOKUP("vehicle",[1]pl!$C:$C,pos!E26),"-","_")),'VI2'!$A:$A,0)),)</f>
        <v>9</v>
      </c>
      <c r="F26" s="2">
        <f>IFERROR(HLOOKUP("tier2",'VI2'!$C:$C,MATCH(LOWER(SUBSTITUTE(HLOOKUP("vehicle",[1]pl!$C:$C,pos!F26),"-","_")),'VI2'!$A:$A,0)),)</f>
        <v>10</v>
      </c>
      <c r="G26" s="2">
        <f>IFERROR(HLOOKUP("tier2",'VI2'!$C:$C,MATCH(LOWER(SUBSTITUTE(HLOOKUP("vehicle",[1]pl!$C:$C,pos!G26),"-","_")),'VI2'!$A:$A,0)),)</f>
        <v>10</v>
      </c>
      <c r="H26" s="2">
        <f>IFERROR(HLOOKUP("tier2",'VI2'!$C:$C,MATCH(LOWER(SUBSTITUTE(HLOOKUP("vehicle",[1]pl!$C:$C,pos!H26),"-","_")),'VI2'!$A:$A,0)),)</f>
        <v>9</v>
      </c>
      <c r="I26" s="2">
        <f>IFERROR(HLOOKUP("tier2",'VI2'!$C:$C,MATCH(LOWER(SUBSTITUTE(HLOOKUP("vehicle",[1]pl!$C:$C,pos!I26),"-","_")),'VI2'!$A:$A,0)),)</f>
        <v>9</v>
      </c>
      <c r="J26" s="2">
        <f>IFERROR(HLOOKUP("tier2",'VI2'!$C:$C,MATCH(LOWER(SUBSTITUTE(HLOOKUP("vehicle",[1]pl!$C:$C,pos!J26),"-","_")),'VI2'!$A:$A,0)),)</f>
        <v>10</v>
      </c>
      <c r="K26" s="2">
        <f>IFERROR(HLOOKUP("tier2",'VI2'!$C:$C,MATCH(LOWER(SUBSTITUTE(HLOOKUP("vehicle",[1]pl!$C:$C,pos!K26),"-","_")),'VI2'!$A:$A,0)),)</f>
        <v>9</v>
      </c>
      <c r="L26" s="2">
        <f>IFERROR(HLOOKUP("tier2",'VI2'!$C:$C,MATCH(LOWER(SUBSTITUTE(HLOOKUP("vehicle",[1]pl!$C:$C,pos!L26),"-","_")),'VI2'!$A:$A,0)),)</f>
        <v>10</v>
      </c>
      <c r="M26" s="2">
        <f>IFERROR(HLOOKUP("tier2",'VI2'!$C:$C,MATCH(LOWER(SUBSTITUTE(HLOOKUP("vehicle",[1]pl!$C:$C,pos!M26),"-","_")),'VI2'!$A:$A,0)),)</f>
        <v>9</v>
      </c>
      <c r="N26" s="2">
        <f>IFERROR(HLOOKUP("tier2",'VI2'!$C:$C,MATCH(LOWER(SUBSTITUTE(HLOOKUP("vehicle",[1]pl!$C:$C,pos!N26),"-","_")),'VI2'!$A:$A,0)),)</f>
        <v>9</v>
      </c>
      <c r="O26" s="2">
        <f>IFERROR(HLOOKUP("tier2",'VI2'!$C:$C,MATCH(LOWER(SUBSTITUTE(HLOOKUP("vehicle",[1]pl!$C:$C,pos!O26),"-","_")),'VI2'!$A:$A,0)),)</f>
        <v>11</v>
      </c>
      <c r="Q26" s="2">
        <f>IFERROR(HLOOKUP("tier2",'VI2'!$C:$C,MATCH(LOWER(SUBSTITUTE(HLOOKUP("vehicle",[1]pl!$C:$C,pos!Q26),"-","_")),'VI2'!$A:$A,0)),)</f>
        <v>10</v>
      </c>
      <c r="R26" s="2">
        <f>IFERROR(HLOOKUP("tier2",'VI2'!$C:$C,MATCH(LOWER(SUBSTITUTE(HLOOKUP("vehicle",[1]pl!$C:$C,pos!R26),"-","_")),'VI2'!$A:$A,0)),)</f>
        <v>9</v>
      </c>
      <c r="S26" s="2">
        <f>IFERROR(HLOOKUP("tier2",'VI2'!$C:$C,MATCH(LOWER(SUBSTITUTE(HLOOKUP("vehicle",[1]pl!$C:$C,pos!S26),"-","_")),'VI2'!$A:$A,0)),)</f>
        <v>10</v>
      </c>
      <c r="T26" s="2">
        <f>IFERROR(HLOOKUP("tier2",'VI2'!$C:$C,MATCH(LOWER(SUBSTITUTE(HLOOKUP("vehicle",[1]pl!$C:$C,pos!T26),"-","_")),'VI2'!$A:$A,0)),)</f>
        <v>9</v>
      </c>
      <c r="U26" s="2">
        <f>IFERROR(HLOOKUP("tier2",'VI2'!$C:$C,MATCH(LOWER(SUBSTITUTE(HLOOKUP("vehicle",[1]pl!$C:$C,pos!U26),"-","_")),'VI2'!$A:$A,0)),)</f>
        <v>9</v>
      </c>
      <c r="V26" s="2">
        <f>IFERROR(HLOOKUP("tier2",'VI2'!$C:$C,MATCH(LOWER(SUBSTITUTE(HLOOKUP("vehicle",[1]pl!$C:$C,pos!V26),"-","_")),'VI2'!$A:$A,0)),)</f>
        <v>10</v>
      </c>
      <c r="W26" s="2">
        <f>IFERROR(HLOOKUP("tier2",'VI2'!$C:$C,MATCH(LOWER(SUBSTITUTE(HLOOKUP("vehicle",[1]pl!$C:$C,pos!W26),"-","_")),'VI2'!$A:$A,0)),)</f>
        <v>10</v>
      </c>
      <c r="X26" s="2">
        <f>IFERROR(HLOOKUP("tier2",'VI2'!$C:$C,MATCH(LOWER(SUBSTITUTE(HLOOKUP("vehicle",[1]pl!$C:$C,pos!X26),"-","_")),'VI2'!$A:$A,0)),)</f>
        <v>9</v>
      </c>
      <c r="Y26" s="2">
        <f>IFERROR(HLOOKUP("tier2",'VI2'!$C:$C,MATCH(LOWER(SUBSTITUTE(HLOOKUP("vehicle",[1]pl!$C:$C,pos!Y26),"-","_")),'VI2'!$A:$A,0)),)</f>
        <v>9</v>
      </c>
      <c r="Z26" s="2">
        <f>IFERROR(HLOOKUP("tier2",'VI2'!$C:$C,MATCH(LOWER(SUBSTITUTE(HLOOKUP("vehicle",[1]pl!$C:$C,pos!Z26),"-","_")),'VI2'!$A:$A,0)),)</f>
        <v>9</v>
      </c>
      <c r="AA26" s="2">
        <f>IFERROR(HLOOKUP("tier2",'VI2'!$C:$C,MATCH(LOWER(SUBSTITUTE(HLOOKUP("vehicle",[1]pl!$C:$C,pos!AA26),"-","_")),'VI2'!$A:$A,0)),)</f>
        <v>9</v>
      </c>
      <c r="AB26" s="2">
        <f>IFERROR(HLOOKUP("tier2",'VI2'!$C:$C,MATCH(LOWER(SUBSTITUTE(HLOOKUP("vehicle",[1]pl!$C:$C,pos!AB26),"-","_")),'VI2'!$A:$A,0)),)</f>
        <v>9</v>
      </c>
      <c r="AC26" s="2">
        <f>IFERROR(HLOOKUP("tier2",'VI2'!$C:$C,MATCH(LOWER(SUBSTITUTE(HLOOKUP("vehicle",[1]pl!$C:$C,pos!AC26),"-","_")),'VI2'!$A:$A,0)),)</f>
        <v>9</v>
      </c>
      <c r="AD26" s="2">
        <f>IFERROR(HLOOKUP("tier2",'VI2'!$C:$C,MATCH(LOWER(SUBSTITUTE(HLOOKUP("vehicle",[1]pl!$C:$C,pos!AD26),"-","_")),'VI2'!$A:$A,0)),)</f>
        <v>11</v>
      </c>
      <c r="AE26" s="2">
        <f>IFERROR(HLOOKUP("tier2",'VI2'!$C:$C,MATCH(LOWER(SUBSTITUTE(HLOOKUP("vehicle",[1]pl!$C:$C,pos!AE26),"-","_")),'VI2'!$A:$A,0)),)</f>
        <v>10</v>
      </c>
      <c r="AF26" s="3" t="s">
        <v>288</v>
      </c>
      <c r="AG26" s="4">
        <f>MAX(MIN(A26:AE26),tier1!A26:AE26)</f>
        <v>9</v>
      </c>
    </row>
    <row r="27" spans="1:33" s="2" customFormat="1" x14ac:dyDescent="0.25">
      <c r="A27" s="2">
        <f>IFERROR(HLOOKUP("tier2",'VI2'!$C:$C,MATCH(LOWER(SUBSTITUTE(HLOOKUP("vehicle",[1]pl!$C:$C,pos!A27),"-","_")),'VI2'!$A:$A,0)),)</f>
        <v>9</v>
      </c>
      <c r="B27" s="2">
        <f>IFERROR(HLOOKUP("tier2",'VI2'!$C:$C,MATCH(LOWER(SUBSTITUTE(HLOOKUP("vehicle",[1]pl!$C:$C,pos!B27),"-","_")),'VI2'!$A:$A,0)),)</f>
        <v>9</v>
      </c>
      <c r="C27" s="2">
        <f>IFERROR(HLOOKUP("tier2",'VI2'!$C:$C,MATCH(LOWER(SUBSTITUTE(HLOOKUP("vehicle",[1]pl!$C:$C,pos!C27),"-","_")),'VI2'!$A:$A,0)),)</f>
        <v>7</v>
      </c>
      <c r="D27" s="2">
        <f>IFERROR(HLOOKUP("tier2",'VI2'!$C:$C,MATCH(LOWER(SUBSTITUTE(HLOOKUP("vehicle",[1]pl!$C:$C,pos!D27),"-","_")),'VI2'!$A:$A,0)),)</f>
        <v>9</v>
      </c>
      <c r="E27" s="2">
        <f>IFERROR(HLOOKUP("tier2",'VI2'!$C:$C,MATCH(LOWER(SUBSTITUTE(HLOOKUP("vehicle",[1]pl!$C:$C,pos!E27),"-","_")),'VI2'!$A:$A,0)),)</f>
        <v>9</v>
      </c>
      <c r="F27" s="2">
        <f>IFERROR(HLOOKUP("tier2",'VI2'!$C:$C,MATCH(LOWER(SUBSTITUTE(HLOOKUP("vehicle",[1]pl!$C:$C,pos!F27),"-","_")),'VI2'!$A:$A,0)),)</f>
        <v>9</v>
      </c>
      <c r="G27" s="2">
        <f>IFERROR(HLOOKUP("tier2",'VI2'!$C:$C,MATCH(LOWER(SUBSTITUTE(HLOOKUP("vehicle",[1]pl!$C:$C,pos!G27),"-","_")),'VI2'!$A:$A,0)),)</f>
        <v>8</v>
      </c>
      <c r="H27" s="2">
        <f>IFERROR(HLOOKUP("tier2",'VI2'!$C:$C,MATCH(LOWER(SUBSTITUTE(HLOOKUP("vehicle",[1]pl!$C:$C,pos!H27),"-","_")),'VI2'!$A:$A,0)),)</f>
        <v>9</v>
      </c>
      <c r="I27" s="2">
        <f>IFERROR(HLOOKUP("tier2",'VI2'!$C:$C,MATCH(LOWER(SUBSTITUTE(HLOOKUP("vehicle",[1]pl!$C:$C,pos!I27),"-","_")),'VI2'!$A:$A,0)),)</f>
        <v>9</v>
      </c>
      <c r="J27" s="2">
        <f>IFERROR(HLOOKUP("tier2",'VI2'!$C:$C,MATCH(LOWER(SUBSTITUTE(HLOOKUP("vehicle",[1]pl!$C:$C,pos!J27),"-","_")),'VI2'!$A:$A,0)),)</f>
        <v>9</v>
      </c>
      <c r="K27" s="2">
        <f>IFERROR(HLOOKUP("tier2",'VI2'!$C:$C,MATCH(LOWER(SUBSTITUTE(HLOOKUP("vehicle",[1]pl!$C:$C,pos!K27),"-","_")),'VI2'!$A:$A,0)),)</f>
        <v>9</v>
      </c>
      <c r="L27" s="2">
        <f>IFERROR(HLOOKUP("tier2",'VI2'!$C:$C,MATCH(LOWER(SUBSTITUTE(HLOOKUP("vehicle",[1]pl!$C:$C,pos!L27),"-","_")),'VI2'!$A:$A,0)),)</f>
        <v>9</v>
      </c>
      <c r="M27" s="2">
        <f>IFERROR(HLOOKUP("tier2",'VI2'!$C:$C,MATCH(LOWER(SUBSTITUTE(HLOOKUP("vehicle",[1]pl!$C:$C,pos!M27),"-","_")),'VI2'!$A:$A,0)),)</f>
        <v>8</v>
      </c>
      <c r="N27" s="2">
        <f>IFERROR(HLOOKUP("tier2",'VI2'!$C:$C,MATCH(LOWER(SUBSTITUTE(HLOOKUP("vehicle",[1]pl!$C:$C,pos!N27),"-","_")),'VI2'!$A:$A,0)),)</f>
        <v>9</v>
      </c>
      <c r="O27" s="2">
        <f>IFERROR(HLOOKUP("tier2",'VI2'!$C:$C,MATCH(LOWER(SUBSTITUTE(HLOOKUP("vehicle",[1]pl!$C:$C,pos!O27),"-","_")),'VI2'!$A:$A,0)),)</f>
        <v>7</v>
      </c>
      <c r="Q27" s="2">
        <f>IFERROR(HLOOKUP("tier2",'VI2'!$C:$C,MATCH(LOWER(SUBSTITUTE(HLOOKUP("vehicle",[1]pl!$C:$C,pos!Q27),"-","_")),'VI2'!$A:$A,0)),)</f>
        <v>8</v>
      </c>
      <c r="R27" s="2">
        <f>IFERROR(HLOOKUP("tier2",'VI2'!$C:$C,MATCH(LOWER(SUBSTITUTE(HLOOKUP("vehicle",[1]pl!$C:$C,pos!R27),"-","_")),'VI2'!$A:$A,0)),)</f>
        <v>9</v>
      </c>
      <c r="S27" s="2">
        <f>IFERROR(HLOOKUP("tier2",'VI2'!$C:$C,MATCH(LOWER(SUBSTITUTE(HLOOKUP("vehicle",[1]pl!$C:$C,pos!S27),"-","_")),'VI2'!$A:$A,0)),)</f>
        <v>9</v>
      </c>
      <c r="T27" s="2">
        <f>IFERROR(HLOOKUP("tier2",'VI2'!$C:$C,MATCH(LOWER(SUBSTITUTE(HLOOKUP("vehicle",[1]pl!$C:$C,pos!T27),"-","_")),'VI2'!$A:$A,0)),)</f>
        <v>9</v>
      </c>
      <c r="U27" s="2">
        <f>IFERROR(HLOOKUP("tier2",'VI2'!$C:$C,MATCH(LOWER(SUBSTITUTE(HLOOKUP("vehicle",[1]pl!$C:$C,pos!U27),"-","_")),'VI2'!$A:$A,0)),)</f>
        <v>9</v>
      </c>
      <c r="V27" s="2">
        <f>IFERROR(HLOOKUP("tier2",'VI2'!$C:$C,MATCH(LOWER(SUBSTITUTE(HLOOKUP("vehicle",[1]pl!$C:$C,pos!V27),"-","_")),'VI2'!$A:$A,0)),)</f>
        <v>9</v>
      </c>
      <c r="W27" s="2">
        <f>IFERROR(HLOOKUP("tier2",'VI2'!$C:$C,MATCH(LOWER(SUBSTITUTE(HLOOKUP("vehicle",[1]pl!$C:$C,pos!W27),"-","_")),'VI2'!$A:$A,0)),)</f>
        <v>9</v>
      </c>
      <c r="X27" s="2">
        <f>IFERROR(HLOOKUP("tier2",'VI2'!$C:$C,MATCH(LOWER(SUBSTITUTE(HLOOKUP("vehicle",[1]pl!$C:$C,pos!X27),"-","_")),'VI2'!$A:$A,0)),)</f>
        <v>9</v>
      </c>
      <c r="Y27" s="2">
        <f>IFERROR(HLOOKUP("tier2",'VI2'!$C:$C,MATCH(LOWER(SUBSTITUTE(HLOOKUP("vehicle",[1]pl!$C:$C,pos!Y27),"-","_")),'VI2'!$A:$A,0)),)</f>
        <v>9</v>
      </c>
      <c r="Z27" s="2">
        <f>IFERROR(HLOOKUP("tier2",'VI2'!$C:$C,MATCH(LOWER(SUBSTITUTE(HLOOKUP("vehicle",[1]pl!$C:$C,pos!Z27),"-","_")),'VI2'!$A:$A,0)),)</f>
        <v>8</v>
      </c>
      <c r="AA27" s="2">
        <f>IFERROR(HLOOKUP("tier2",'VI2'!$C:$C,MATCH(LOWER(SUBSTITUTE(HLOOKUP("vehicle",[1]pl!$C:$C,pos!AA27),"-","_")),'VI2'!$A:$A,0)),)</f>
        <v>9</v>
      </c>
      <c r="AB27" s="2">
        <f>IFERROR(HLOOKUP("tier2",'VI2'!$C:$C,MATCH(LOWER(SUBSTITUTE(HLOOKUP("vehicle",[1]pl!$C:$C,pos!AB27),"-","_")),'VI2'!$A:$A,0)),)</f>
        <v>9</v>
      </c>
      <c r="AC27" s="2">
        <f>IFERROR(HLOOKUP("tier2",'VI2'!$C:$C,MATCH(LOWER(SUBSTITUTE(HLOOKUP("vehicle",[1]pl!$C:$C,pos!AC27),"-","_")),'VI2'!$A:$A,0)),)</f>
        <v>9</v>
      </c>
      <c r="AD27" s="2">
        <f>IFERROR(HLOOKUP("tier2",'VI2'!$C:$C,MATCH(LOWER(SUBSTITUTE(HLOOKUP("vehicle",[1]pl!$C:$C,pos!AD27),"-","_")),'VI2'!$A:$A,0)),)</f>
        <v>9</v>
      </c>
      <c r="AE27" s="2">
        <f>IFERROR(HLOOKUP("tier2",'VI2'!$C:$C,MATCH(LOWER(SUBSTITUTE(HLOOKUP("vehicle",[1]pl!$C:$C,pos!AE27),"-","_")),'VI2'!$A:$A,0)),)</f>
        <v>9</v>
      </c>
      <c r="AF27" s="3" t="s">
        <v>288</v>
      </c>
      <c r="AG27" s="4">
        <f>MAX(MIN(A27:AE27),tier1!A27:AE27)</f>
        <v>7</v>
      </c>
    </row>
    <row r="28" spans="1:33" s="2" customFormat="1" x14ac:dyDescent="0.25">
      <c r="A28" s="2">
        <f>IFERROR(HLOOKUP("tier2",'VI2'!$C:$C,MATCH(LOWER(SUBSTITUTE(HLOOKUP("vehicle",[1]pl!$C:$C,pos!A28),"-","_")),'VI2'!$A:$A,0)),)</f>
        <v>8</v>
      </c>
      <c r="B28" s="2">
        <f>IFERROR(HLOOKUP("tier2",'VI2'!$C:$C,MATCH(LOWER(SUBSTITUTE(HLOOKUP("vehicle",[1]pl!$C:$C,pos!B28),"-","_")),'VI2'!$A:$A,0)),)</f>
        <v>8</v>
      </c>
      <c r="C28" s="2">
        <f>IFERROR(HLOOKUP("tier2",'VI2'!$C:$C,MATCH(LOWER(SUBSTITUTE(HLOOKUP("vehicle",[1]pl!$C:$C,pos!C28),"-","_")),'VI2'!$A:$A,0)),)</f>
        <v>8</v>
      </c>
      <c r="D28" s="2">
        <f>IFERROR(HLOOKUP("tier2",'VI2'!$C:$C,MATCH(LOWER(SUBSTITUTE(HLOOKUP("vehicle",[1]pl!$C:$C,pos!D28),"-","_")),'VI2'!$A:$A,0)),)</f>
        <v>8</v>
      </c>
      <c r="E28" s="2">
        <f>IFERROR(HLOOKUP("tier2",'VI2'!$C:$C,MATCH(LOWER(SUBSTITUTE(HLOOKUP("vehicle",[1]pl!$C:$C,pos!E28),"-","_")),'VI2'!$A:$A,0)),)</f>
        <v>6</v>
      </c>
      <c r="F28" s="2">
        <f>IFERROR(HLOOKUP("tier2",'VI2'!$C:$C,MATCH(LOWER(SUBSTITUTE(HLOOKUP("vehicle",[1]pl!$C:$C,pos!F28),"-","_")),'VI2'!$A:$A,0)),)</f>
        <v>8</v>
      </c>
      <c r="G28" s="2">
        <f>IFERROR(HLOOKUP("tier2",'VI2'!$C:$C,MATCH(LOWER(SUBSTITUTE(HLOOKUP("vehicle",[1]pl!$C:$C,pos!G28),"-","_")),'VI2'!$A:$A,0)),)</f>
        <v>7</v>
      </c>
      <c r="H28" s="2">
        <f>IFERROR(HLOOKUP("tier2",'VI2'!$C:$C,MATCH(LOWER(SUBSTITUTE(HLOOKUP("vehicle",[1]pl!$C:$C,pos!H28),"-","_")),'VI2'!$A:$A,0)),)</f>
        <v>8</v>
      </c>
      <c r="I28" s="2">
        <f>IFERROR(HLOOKUP("tier2",'VI2'!$C:$C,MATCH(LOWER(SUBSTITUTE(HLOOKUP("vehicle",[1]pl!$C:$C,pos!I28),"-","_")),'VI2'!$A:$A,0)),)</f>
        <v>7</v>
      </c>
      <c r="J28" s="2">
        <f>IFERROR(HLOOKUP("tier2",'VI2'!$C:$C,MATCH(LOWER(SUBSTITUTE(HLOOKUP("vehicle",[1]pl!$C:$C,pos!J28),"-","_")),'VI2'!$A:$A,0)),)</f>
        <v>8</v>
      </c>
      <c r="K28" s="2">
        <f>IFERROR(HLOOKUP("tier2",'VI2'!$C:$C,MATCH(LOWER(SUBSTITUTE(HLOOKUP("vehicle",[1]pl!$C:$C,pos!K28),"-","_")),'VI2'!$A:$A,0)),)</f>
        <v>8</v>
      </c>
      <c r="L28" s="2">
        <f>IFERROR(HLOOKUP("tier2",'VI2'!$C:$C,MATCH(LOWER(SUBSTITUTE(HLOOKUP("vehicle",[1]pl!$C:$C,pos!L28),"-","_")),'VI2'!$A:$A,0)),)</f>
        <v>8</v>
      </c>
      <c r="M28" s="2">
        <f>IFERROR(HLOOKUP("tier2",'VI2'!$C:$C,MATCH(LOWER(SUBSTITUTE(HLOOKUP("vehicle",[1]pl!$C:$C,pos!M28),"-","_")),'VI2'!$A:$A,0)),)</f>
        <v>8</v>
      </c>
      <c r="N28" s="2">
        <f>IFERROR(HLOOKUP("tier2",'VI2'!$C:$C,MATCH(LOWER(SUBSTITUTE(HLOOKUP("vehicle",[1]pl!$C:$C,pos!N28),"-","_")),'VI2'!$A:$A,0)),)</f>
        <v>8</v>
      </c>
      <c r="O28" s="2">
        <f>IFERROR(HLOOKUP("tier2",'VI2'!$C:$C,MATCH(LOWER(SUBSTITUTE(HLOOKUP("vehicle",[1]pl!$C:$C,pos!O28),"-","_")),'VI2'!$A:$A,0)),)</f>
        <v>8</v>
      </c>
      <c r="Q28" s="2">
        <f>IFERROR(HLOOKUP("tier2",'VI2'!$C:$C,MATCH(LOWER(SUBSTITUTE(HLOOKUP("vehicle",[1]pl!$C:$C,pos!Q28),"-","_")),'VI2'!$A:$A,0)),)</f>
        <v>8</v>
      </c>
      <c r="R28" s="2">
        <f>IFERROR(HLOOKUP("tier2",'VI2'!$C:$C,MATCH(LOWER(SUBSTITUTE(HLOOKUP("vehicle",[1]pl!$C:$C,pos!R28),"-","_")),'VI2'!$A:$A,0)),)</f>
        <v>8</v>
      </c>
      <c r="S28" s="2">
        <f>IFERROR(HLOOKUP("tier2",'VI2'!$C:$C,MATCH(LOWER(SUBSTITUTE(HLOOKUP("vehicle",[1]pl!$C:$C,pos!S28),"-","_")),'VI2'!$A:$A,0)),)</f>
        <v>8</v>
      </c>
      <c r="T28" s="2">
        <f>IFERROR(HLOOKUP("tier2",'VI2'!$C:$C,MATCH(LOWER(SUBSTITUTE(HLOOKUP("vehicle",[1]pl!$C:$C,pos!T28),"-","_")),'VI2'!$A:$A,0)),)</f>
        <v>8</v>
      </c>
      <c r="U28" s="2">
        <f>IFERROR(HLOOKUP("tier2",'VI2'!$C:$C,MATCH(LOWER(SUBSTITUTE(HLOOKUP("vehicle",[1]pl!$C:$C,pos!U28),"-","_")),'VI2'!$A:$A,0)),)</f>
        <v>7</v>
      </c>
      <c r="V28" s="2">
        <f>IFERROR(HLOOKUP("tier2",'VI2'!$C:$C,MATCH(LOWER(SUBSTITUTE(HLOOKUP("vehicle",[1]pl!$C:$C,pos!V28),"-","_")),'VI2'!$A:$A,0)),)</f>
        <v>8</v>
      </c>
      <c r="W28" s="2">
        <f>IFERROR(HLOOKUP("tier2",'VI2'!$C:$C,MATCH(LOWER(SUBSTITUTE(HLOOKUP("vehicle",[1]pl!$C:$C,pos!W28),"-","_")),'VI2'!$A:$A,0)),)</f>
        <v>8</v>
      </c>
      <c r="X28" s="2">
        <f>IFERROR(HLOOKUP("tier2",'VI2'!$C:$C,MATCH(LOWER(SUBSTITUTE(HLOOKUP("vehicle",[1]pl!$C:$C,pos!X28),"-","_")),'VI2'!$A:$A,0)),)</f>
        <v>8</v>
      </c>
      <c r="Y28" s="2">
        <f>IFERROR(HLOOKUP("tier2",'VI2'!$C:$C,MATCH(LOWER(SUBSTITUTE(HLOOKUP("vehicle",[1]pl!$C:$C,pos!Y28),"-","_")),'VI2'!$A:$A,0)),)</f>
        <v>8</v>
      </c>
      <c r="Z28" s="2">
        <f>IFERROR(HLOOKUP("tier2",'VI2'!$C:$C,MATCH(LOWER(SUBSTITUTE(HLOOKUP("vehicle",[1]pl!$C:$C,pos!Z28),"-","_")),'VI2'!$A:$A,0)),)</f>
        <v>6</v>
      </c>
      <c r="AA28" s="2">
        <f>IFERROR(HLOOKUP("tier2",'VI2'!$C:$C,MATCH(LOWER(SUBSTITUTE(HLOOKUP("vehicle",[1]pl!$C:$C,pos!AA28),"-","_")),'VI2'!$A:$A,0)),)</f>
        <v>8</v>
      </c>
      <c r="AB28" s="2">
        <f>IFERROR(HLOOKUP("tier2",'VI2'!$C:$C,MATCH(LOWER(SUBSTITUTE(HLOOKUP("vehicle",[1]pl!$C:$C,pos!AB28),"-","_")),'VI2'!$A:$A,0)),)</f>
        <v>8</v>
      </c>
      <c r="AC28" s="2">
        <f>IFERROR(HLOOKUP("tier2",'VI2'!$C:$C,MATCH(LOWER(SUBSTITUTE(HLOOKUP("vehicle",[1]pl!$C:$C,pos!AC28),"-","_")),'VI2'!$A:$A,0)),)</f>
        <v>8</v>
      </c>
      <c r="AD28" s="2">
        <f>IFERROR(HLOOKUP("tier2",'VI2'!$C:$C,MATCH(LOWER(SUBSTITUTE(HLOOKUP("vehicle",[1]pl!$C:$C,pos!AD28),"-","_")),'VI2'!$A:$A,0)),)</f>
        <v>8</v>
      </c>
      <c r="AE28" s="2">
        <f>IFERROR(HLOOKUP("tier2",'VI2'!$C:$C,MATCH(LOWER(SUBSTITUTE(HLOOKUP("vehicle",[1]pl!$C:$C,pos!AE28),"-","_")),'VI2'!$A:$A,0)),)</f>
        <v>8</v>
      </c>
      <c r="AF28" s="3" t="s">
        <v>288</v>
      </c>
      <c r="AG28" s="4">
        <f>MAX(MIN(A28:AE28),tier1!A28:AE28)</f>
        <v>6</v>
      </c>
    </row>
    <row r="29" spans="1:33" s="2" customFormat="1" x14ac:dyDescent="0.25">
      <c r="A29" s="2">
        <f>IFERROR(HLOOKUP("tier2",'VI2'!$C:$C,MATCH(LOWER(SUBSTITUTE(HLOOKUP("vehicle",[1]pl!$C:$C,pos!A29),"-","_")),'VI2'!$A:$A,0)),)</f>
        <v>7</v>
      </c>
      <c r="B29" s="2">
        <f>IFERROR(HLOOKUP("tier2",'VI2'!$C:$C,MATCH(LOWER(SUBSTITUTE(HLOOKUP("vehicle",[1]pl!$C:$C,pos!B29),"-","_")),'VI2'!$A:$A,0)),)</f>
        <v>9</v>
      </c>
      <c r="C29" s="2">
        <f>IFERROR(HLOOKUP("tier2",'VI2'!$C:$C,MATCH(LOWER(SUBSTITUTE(HLOOKUP("vehicle",[1]pl!$C:$C,pos!C29),"-","_")),'VI2'!$A:$A,0)),)</f>
        <v>8</v>
      </c>
      <c r="D29" s="2">
        <f>IFERROR(HLOOKUP("tier2",'VI2'!$C:$C,MATCH(LOWER(SUBSTITUTE(HLOOKUP("vehicle",[1]pl!$C:$C,pos!D29),"-","_")),'VI2'!$A:$A,0)),)</f>
        <v>9</v>
      </c>
      <c r="E29" s="2">
        <f>IFERROR(HLOOKUP("tier2",'VI2'!$C:$C,MATCH(LOWER(SUBSTITUTE(HLOOKUP("vehicle",[1]pl!$C:$C,pos!E29),"-","_")),'VI2'!$A:$A,0)),)</f>
        <v>8</v>
      </c>
      <c r="F29" s="2">
        <f>IFERROR(HLOOKUP("tier2",'VI2'!$C:$C,MATCH(LOWER(SUBSTITUTE(HLOOKUP("vehicle",[1]pl!$C:$C,pos!F29),"-","_")),'VI2'!$A:$A,0)),)</f>
        <v>8</v>
      </c>
      <c r="G29" s="2">
        <f>IFERROR(HLOOKUP("tier2",'VI2'!$C:$C,MATCH(LOWER(SUBSTITUTE(HLOOKUP("vehicle",[1]pl!$C:$C,pos!G29),"-","_")),'VI2'!$A:$A,0)),)</f>
        <v>7</v>
      </c>
      <c r="H29" s="2">
        <f>IFERROR(HLOOKUP("tier2",'VI2'!$C:$C,MATCH(LOWER(SUBSTITUTE(HLOOKUP("vehicle",[1]pl!$C:$C,pos!H29),"-","_")),'VI2'!$A:$A,0)),)</f>
        <v>7</v>
      </c>
      <c r="I29" s="2">
        <f>IFERROR(HLOOKUP("tier2",'VI2'!$C:$C,MATCH(LOWER(SUBSTITUTE(HLOOKUP("vehicle",[1]pl!$C:$C,pos!I29),"-","_")),'VI2'!$A:$A,0)),)</f>
        <v>9</v>
      </c>
      <c r="J29" s="2">
        <f>IFERROR(HLOOKUP("tier2",'VI2'!$C:$C,MATCH(LOWER(SUBSTITUTE(HLOOKUP("vehicle",[1]pl!$C:$C,pos!J29),"-","_")),'VI2'!$A:$A,0)),)</f>
        <v>8</v>
      </c>
      <c r="K29" s="2">
        <f>IFERROR(HLOOKUP("tier2",'VI2'!$C:$C,MATCH(LOWER(SUBSTITUTE(HLOOKUP("vehicle",[1]pl!$C:$C,pos!K29),"-","_")),'VI2'!$A:$A,0)),)</f>
        <v>7</v>
      </c>
      <c r="L29" s="2">
        <f>IFERROR(HLOOKUP("tier2",'VI2'!$C:$C,MATCH(LOWER(SUBSTITUTE(HLOOKUP("vehicle",[1]pl!$C:$C,pos!L29),"-","_")),'VI2'!$A:$A,0)),)</f>
        <v>9</v>
      </c>
      <c r="M29" s="2">
        <f>IFERROR(HLOOKUP("tier2",'VI2'!$C:$C,MATCH(LOWER(SUBSTITUTE(HLOOKUP("vehicle",[1]pl!$C:$C,pos!M29),"-","_")),'VI2'!$A:$A,0)),)</f>
        <v>6</v>
      </c>
      <c r="N29" s="2">
        <f>IFERROR(HLOOKUP("tier2",'VI2'!$C:$C,MATCH(LOWER(SUBSTITUTE(HLOOKUP("vehicle",[1]pl!$C:$C,pos!N29),"-","_")),'VI2'!$A:$A,0)),)</f>
        <v>8</v>
      </c>
      <c r="O29" s="2">
        <f>IFERROR(HLOOKUP("tier2",'VI2'!$C:$C,MATCH(LOWER(SUBSTITUTE(HLOOKUP("vehicle",[1]pl!$C:$C,pos!O29),"-","_")),'VI2'!$A:$A,0)),)</f>
        <v>7</v>
      </c>
      <c r="Q29" s="2">
        <f>IFERROR(HLOOKUP("tier2",'VI2'!$C:$C,MATCH(LOWER(SUBSTITUTE(HLOOKUP("vehicle",[1]pl!$C:$C,pos!Q29),"-","_")),'VI2'!$A:$A,0)),)</f>
        <v>7</v>
      </c>
      <c r="R29" s="2">
        <f>IFERROR(HLOOKUP("tier2",'VI2'!$C:$C,MATCH(LOWER(SUBSTITUTE(HLOOKUP("vehicle",[1]pl!$C:$C,pos!R29),"-","_")),'VI2'!$A:$A,0)),)</f>
        <v>7</v>
      </c>
      <c r="S29" s="2">
        <f>IFERROR(HLOOKUP("tier2",'VI2'!$C:$C,MATCH(LOWER(SUBSTITUTE(HLOOKUP("vehicle",[1]pl!$C:$C,pos!S29),"-","_")),'VI2'!$A:$A,0)),)</f>
        <v>8</v>
      </c>
      <c r="T29" s="2">
        <f>IFERROR(HLOOKUP("tier2",'VI2'!$C:$C,MATCH(LOWER(SUBSTITUTE(HLOOKUP("vehicle",[1]pl!$C:$C,pos!T29),"-","_")),'VI2'!$A:$A,0)),)</f>
        <v>7</v>
      </c>
      <c r="U29" s="2">
        <f>IFERROR(HLOOKUP("tier2",'VI2'!$C:$C,MATCH(LOWER(SUBSTITUTE(HLOOKUP("vehicle",[1]pl!$C:$C,pos!U29),"-","_")),'VI2'!$A:$A,0)),)</f>
        <v>7</v>
      </c>
      <c r="V29" s="2">
        <f>IFERROR(HLOOKUP("tier2",'VI2'!$C:$C,MATCH(LOWER(SUBSTITUTE(HLOOKUP("vehicle",[1]pl!$C:$C,pos!V29),"-","_")),'VI2'!$A:$A,0)),)</f>
        <v>7</v>
      </c>
      <c r="W29" s="2">
        <f>IFERROR(HLOOKUP("tier2",'VI2'!$C:$C,MATCH(LOWER(SUBSTITUTE(HLOOKUP("vehicle",[1]pl!$C:$C,pos!W29),"-","_")),'VI2'!$A:$A,0)),)</f>
        <v>9</v>
      </c>
      <c r="X29" s="2">
        <f>IFERROR(HLOOKUP("tier2",'VI2'!$C:$C,MATCH(LOWER(SUBSTITUTE(HLOOKUP("vehicle",[1]pl!$C:$C,pos!X29),"-","_")),'VI2'!$A:$A,0)),)</f>
        <v>9</v>
      </c>
      <c r="Y29" s="2">
        <f>IFERROR(HLOOKUP("tier2",'VI2'!$C:$C,MATCH(LOWER(SUBSTITUTE(HLOOKUP("vehicle",[1]pl!$C:$C,pos!Y29),"-","_")),'VI2'!$A:$A,0)),)</f>
        <v>8</v>
      </c>
      <c r="Z29" s="2">
        <f>IFERROR(HLOOKUP("tier2",'VI2'!$C:$C,MATCH(LOWER(SUBSTITUTE(HLOOKUP("vehicle",[1]pl!$C:$C,pos!Z29),"-","_")),'VI2'!$A:$A,0)),)</f>
        <v>9</v>
      </c>
      <c r="AA29" s="2">
        <f>IFERROR(HLOOKUP("tier2",'VI2'!$C:$C,MATCH(LOWER(SUBSTITUTE(HLOOKUP("vehicle",[1]pl!$C:$C,pos!AA29),"-","_")),'VI2'!$A:$A,0)),)</f>
        <v>7</v>
      </c>
      <c r="AB29" s="2">
        <f>IFERROR(HLOOKUP("tier2",'VI2'!$C:$C,MATCH(LOWER(SUBSTITUTE(HLOOKUP("vehicle",[1]pl!$C:$C,pos!AB29),"-","_")),'VI2'!$A:$A,0)),)</f>
        <v>9</v>
      </c>
      <c r="AC29" s="2">
        <f>IFERROR(HLOOKUP("tier2",'VI2'!$C:$C,MATCH(LOWER(SUBSTITUTE(HLOOKUP("vehicle",[1]pl!$C:$C,pos!AC29),"-","_")),'VI2'!$A:$A,0)),)</f>
        <v>8</v>
      </c>
      <c r="AD29" s="2">
        <f>IFERROR(HLOOKUP("tier2",'VI2'!$C:$C,MATCH(LOWER(SUBSTITUTE(HLOOKUP("vehicle",[1]pl!$C:$C,pos!AD29),"-","_")),'VI2'!$A:$A,0)),)</f>
        <v>7</v>
      </c>
      <c r="AE29" s="2">
        <f>IFERROR(HLOOKUP("tier2",'VI2'!$C:$C,MATCH(LOWER(SUBSTITUTE(HLOOKUP("vehicle",[1]pl!$C:$C,pos!AE29),"-","_")),'VI2'!$A:$A,0)),)</f>
        <v>8</v>
      </c>
      <c r="AF29" s="3" t="s">
        <v>288</v>
      </c>
      <c r="AG29" s="4">
        <f>MAX(MIN(A29:AE29),tier1!A29:AE29)</f>
        <v>7</v>
      </c>
    </row>
    <row r="30" spans="1:33" s="2" customFormat="1" x14ac:dyDescent="0.25">
      <c r="A30" s="2">
        <f>IFERROR(HLOOKUP("tier2",'VI2'!$C:$C,MATCH(LOWER(SUBSTITUTE(HLOOKUP("vehicle",[1]pl!$C:$C,pos!A30),"-","_")),'VI2'!$A:$A,0)),)</f>
        <v>8</v>
      </c>
      <c r="B30" s="2">
        <f>IFERROR(HLOOKUP("tier2",'VI2'!$C:$C,MATCH(LOWER(SUBSTITUTE(HLOOKUP("vehicle",[1]pl!$C:$C,pos!B30),"-","_")),'VI2'!$A:$A,0)),)</f>
        <v>8</v>
      </c>
      <c r="C30" s="2">
        <f>IFERROR(HLOOKUP("tier2",'VI2'!$C:$C,MATCH(LOWER(SUBSTITUTE(HLOOKUP("vehicle",[1]pl!$C:$C,pos!C30),"-","_")),'VI2'!$A:$A,0)),)</f>
        <v>7</v>
      </c>
      <c r="D30" s="2">
        <f>IFERROR(HLOOKUP("tier2",'VI2'!$C:$C,MATCH(LOWER(SUBSTITUTE(HLOOKUP("vehicle",[1]pl!$C:$C,pos!D30),"-","_")),'VI2'!$A:$A,0)),)</f>
        <v>7</v>
      </c>
      <c r="E30" s="2">
        <f>IFERROR(HLOOKUP("tier2",'VI2'!$C:$C,MATCH(LOWER(SUBSTITUTE(HLOOKUP("vehicle",[1]pl!$C:$C,pos!E30),"-","_")),'VI2'!$A:$A,0)),)</f>
        <v>8</v>
      </c>
      <c r="F30" s="2">
        <f>IFERROR(HLOOKUP("tier2",'VI2'!$C:$C,MATCH(LOWER(SUBSTITUTE(HLOOKUP("vehicle",[1]pl!$C:$C,pos!F30),"-","_")),'VI2'!$A:$A,0)),)</f>
        <v>8</v>
      </c>
      <c r="G30" s="2">
        <f>IFERROR(HLOOKUP("tier2",'VI2'!$C:$C,MATCH(LOWER(SUBSTITUTE(HLOOKUP("vehicle",[1]pl!$C:$C,pos!G30),"-","_")),'VI2'!$A:$A,0)),)</f>
        <v>8</v>
      </c>
      <c r="H30" s="2">
        <f>IFERROR(HLOOKUP("tier2",'VI2'!$C:$C,MATCH(LOWER(SUBSTITUTE(HLOOKUP("vehicle",[1]pl!$C:$C,pos!H30),"-","_")),'VI2'!$A:$A,0)),)</f>
        <v>10</v>
      </c>
      <c r="I30" s="2">
        <f>IFERROR(HLOOKUP("tier2",'VI2'!$C:$C,MATCH(LOWER(SUBSTITUTE(HLOOKUP("vehicle",[1]pl!$C:$C,pos!I30),"-","_")),'VI2'!$A:$A,0)),)</f>
        <v>8</v>
      </c>
      <c r="J30" s="2">
        <f>IFERROR(HLOOKUP("tier2",'VI2'!$C:$C,MATCH(LOWER(SUBSTITUTE(HLOOKUP("vehicle",[1]pl!$C:$C,pos!J30),"-","_")),'VI2'!$A:$A,0)),)</f>
        <v>9</v>
      </c>
      <c r="K30" s="2">
        <f>IFERROR(HLOOKUP("tier2",'VI2'!$C:$C,MATCH(LOWER(SUBSTITUTE(HLOOKUP("vehicle",[1]pl!$C:$C,pos!K30),"-","_")),'VI2'!$A:$A,0)),)</f>
        <v>8</v>
      </c>
      <c r="L30" s="2">
        <f>IFERROR(HLOOKUP("tier2",'VI2'!$C:$C,MATCH(LOWER(SUBSTITUTE(HLOOKUP("vehicle",[1]pl!$C:$C,pos!L30),"-","_")),'VI2'!$A:$A,0)),)</f>
        <v>7</v>
      </c>
      <c r="M30" s="2">
        <f>IFERROR(HLOOKUP("tier2",'VI2'!$C:$C,MATCH(LOWER(SUBSTITUTE(HLOOKUP("vehicle",[1]pl!$C:$C,pos!M30),"-","_")),'VI2'!$A:$A,0)),)</f>
        <v>8</v>
      </c>
      <c r="N30" s="2">
        <f>IFERROR(HLOOKUP("tier2",'VI2'!$C:$C,MATCH(LOWER(SUBSTITUTE(HLOOKUP("vehicle",[1]pl!$C:$C,pos!N30),"-","_")),'VI2'!$A:$A,0)),)</f>
        <v>7</v>
      </c>
      <c r="O30" s="2">
        <f>IFERROR(HLOOKUP("tier2",'VI2'!$C:$C,MATCH(LOWER(SUBSTITUTE(HLOOKUP("vehicle",[1]pl!$C:$C,pos!O30),"-","_")),'VI2'!$A:$A,0)),)</f>
        <v>8</v>
      </c>
      <c r="Q30" s="2">
        <f>IFERROR(HLOOKUP("tier2",'VI2'!$C:$C,MATCH(LOWER(SUBSTITUTE(HLOOKUP("vehicle",[1]pl!$C:$C,pos!Q30),"-","_")),'VI2'!$A:$A,0)),)</f>
        <v>8</v>
      </c>
      <c r="R30" s="2">
        <f>IFERROR(HLOOKUP("tier2",'VI2'!$C:$C,MATCH(LOWER(SUBSTITUTE(HLOOKUP("vehicle",[1]pl!$C:$C,pos!R30),"-","_")),'VI2'!$A:$A,0)),)</f>
        <v>8</v>
      </c>
      <c r="S30" s="2">
        <f>IFERROR(HLOOKUP("tier2",'VI2'!$C:$C,MATCH(LOWER(SUBSTITUTE(HLOOKUP("vehicle",[1]pl!$C:$C,pos!S30),"-","_")),'VI2'!$A:$A,0)),)</f>
        <v>7</v>
      </c>
      <c r="T30" s="2">
        <f>IFERROR(HLOOKUP("tier2",'VI2'!$C:$C,MATCH(LOWER(SUBSTITUTE(HLOOKUP("vehicle",[1]pl!$C:$C,pos!T30),"-","_")),'VI2'!$A:$A,0)),)</f>
        <v>8</v>
      </c>
      <c r="U30" s="2">
        <f>IFERROR(HLOOKUP("tier2",'VI2'!$C:$C,MATCH(LOWER(SUBSTITUTE(HLOOKUP("vehicle",[1]pl!$C:$C,pos!U30),"-","_")),'VI2'!$A:$A,0)),)</f>
        <v>7</v>
      </c>
      <c r="V30" s="2">
        <f>IFERROR(HLOOKUP("tier2",'VI2'!$C:$C,MATCH(LOWER(SUBSTITUTE(HLOOKUP("vehicle",[1]pl!$C:$C,pos!V30),"-","_")),'VI2'!$A:$A,0)),)</f>
        <v>7</v>
      </c>
      <c r="W30" s="2">
        <f>IFERROR(HLOOKUP("tier2",'VI2'!$C:$C,MATCH(LOWER(SUBSTITUTE(HLOOKUP("vehicle",[1]pl!$C:$C,pos!W30),"-","_")),'VI2'!$A:$A,0)),)</f>
        <v>7</v>
      </c>
      <c r="X30" s="2">
        <f>IFERROR(HLOOKUP("tier2",'VI2'!$C:$C,MATCH(LOWER(SUBSTITUTE(HLOOKUP("vehicle",[1]pl!$C:$C,pos!X30),"-","_")),'VI2'!$A:$A,0)),)</f>
        <v>9</v>
      </c>
      <c r="Y30" s="2">
        <f>IFERROR(HLOOKUP("tier2",'VI2'!$C:$C,MATCH(LOWER(SUBSTITUTE(HLOOKUP("vehicle",[1]pl!$C:$C,pos!Y30),"-","_")),'VI2'!$A:$A,0)),)</f>
        <v>8</v>
      </c>
      <c r="Z30" s="2">
        <f>IFERROR(HLOOKUP("tier2",'VI2'!$C:$C,MATCH(LOWER(SUBSTITUTE(HLOOKUP("vehicle",[1]pl!$C:$C,pos!Z30),"-","_")),'VI2'!$A:$A,0)),)</f>
        <v>8</v>
      </c>
      <c r="AA30" s="2">
        <f>IFERROR(HLOOKUP("tier2",'VI2'!$C:$C,MATCH(LOWER(SUBSTITUTE(HLOOKUP("vehicle",[1]pl!$C:$C,pos!AA30),"-","_")),'VI2'!$A:$A,0)),)</f>
        <v>12</v>
      </c>
      <c r="AB30" s="2">
        <f>IFERROR(HLOOKUP("tier2",'VI2'!$C:$C,MATCH(LOWER(SUBSTITUTE(HLOOKUP("vehicle",[1]pl!$C:$C,pos!AB30),"-","_")),'VI2'!$A:$A,0)),)</f>
        <v>9</v>
      </c>
      <c r="AC30" s="2">
        <f>IFERROR(HLOOKUP("tier2",'VI2'!$C:$C,MATCH(LOWER(SUBSTITUTE(HLOOKUP("vehicle",[1]pl!$C:$C,pos!AC30),"-","_")),'VI2'!$A:$A,0)),)</f>
        <v>8</v>
      </c>
      <c r="AD30" s="2">
        <f>IFERROR(HLOOKUP("tier2",'VI2'!$C:$C,MATCH(LOWER(SUBSTITUTE(HLOOKUP("vehicle",[1]pl!$C:$C,pos!AD30),"-","_")),'VI2'!$A:$A,0)),)</f>
        <v>8</v>
      </c>
      <c r="AE30" s="2">
        <f>IFERROR(HLOOKUP("tier2",'VI2'!$C:$C,MATCH(LOWER(SUBSTITUTE(HLOOKUP("vehicle",[1]pl!$C:$C,pos!AE30),"-","_")),'VI2'!$A:$A,0)),)</f>
        <v>8</v>
      </c>
      <c r="AF30" s="3" t="s">
        <v>288</v>
      </c>
      <c r="AG30" s="4">
        <f>MAX(MIN(A30:AE30),tier1!A30:AE30)</f>
        <v>7</v>
      </c>
    </row>
    <row r="31" spans="1:33" s="2" customFormat="1" x14ac:dyDescent="0.25">
      <c r="A31" s="2">
        <f>IFERROR(HLOOKUP("tier2",'VI2'!$C:$C,MATCH(LOWER(SUBSTITUTE(HLOOKUP("vehicle",[1]pl!$C:$C,pos!A31),"-","_")),'VI2'!$A:$A,0)),)</f>
        <v>7</v>
      </c>
      <c r="B31" s="2">
        <f>IFERROR(HLOOKUP("tier2",'VI2'!$C:$C,MATCH(LOWER(SUBSTITUTE(HLOOKUP("vehicle",[1]pl!$C:$C,pos!B31),"-","_")),'VI2'!$A:$A,0)),)</f>
        <v>8</v>
      </c>
      <c r="C31" s="2">
        <f>IFERROR(HLOOKUP("tier2",'VI2'!$C:$C,MATCH(LOWER(SUBSTITUTE(HLOOKUP("vehicle",[1]pl!$C:$C,pos!C31),"-","_")),'VI2'!$A:$A,0)),)</f>
        <v>7</v>
      </c>
      <c r="D31" s="2">
        <f>IFERROR(HLOOKUP("tier2",'VI2'!$C:$C,MATCH(LOWER(SUBSTITUTE(HLOOKUP("vehicle",[1]pl!$C:$C,pos!D31),"-","_")),'VI2'!$A:$A,0)),)</f>
        <v>7</v>
      </c>
      <c r="E31" s="2">
        <f>IFERROR(HLOOKUP("tier2",'VI2'!$C:$C,MATCH(LOWER(SUBSTITUTE(HLOOKUP("vehicle",[1]pl!$C:$C,pos!E31),"-","_")),'VI2'!$A:$A,0)),)</f>
        <v>6</v>
      </c>
      <c r="F31" s="2">
        <f>IFERROR(HLOOKUP("tier2",'VI2'!$C:$C,MATCH(LOWER(SUBSTITUTE(HLOOKUP("vehicle",[1]pl!$C:$C,pos!F31),"-","_")),'VI2'!$A:$A,0)),)</f>
        <v>6</v>
      </c>
      <c r="G31" s="2">
        <f>IFERROR(HLOOKUP("tier2",'VI2'!$C:$C,MATCH(LOWER(SUBSTITUTE(HLOOKUP("vehicle",[1]pl!$C:$C,pos!G31),"-","_")),'VI2'!$A:$A,0)),)</f>
        <v>5</v>
      </c>
      <c r="H31" s="2">
        <f>IFERROR(HLOOKUP("tier2",'VI2'!$C:$C,MATCH(LOWER(SUBSTITUTE(HLOOKUP("vehicle",[1]pl!$C:$C,pos!H31),"-","_")),'VI2'!$A:$A,0)),)</f>
        <v>7</v>
      </c>
      <c r="I31" s="2">
        <f>IFERROR(HLOOKUP("tier2",'VI2'!$C:$C,MATCH(LOWER(SUBSTITUTE(HLOOKUP("vehicle",[1]pl!$C:$C,pos!I31),"-","_")),'VI2'!$A:$A,0)),)</f>
        <v>6</v>
      </c>
      <c r="J31" s="2">
        <f>IFERROR(HLOOKUP("tier2",'VI2'!$C:$C,MATCH(LOWER(SUBSTITUTE(HLOOKUP("vehicle",[1]pl!$C:$C,pos!J31),"-","_")),'VI2'!$A:$A,0)),)</f>
        <v>6</v>
      </c>
      <c r="K31" s="2">
        <f>IFERROR(HLOOKUP("tier2",'VI2'!$C:$C,MATCH(LOWER(SUBSTITUTE(HLOOKUP("vehicle",[1]pl!$C:$C,pos!K31),"-","_")),'VI2'!$A:$A,0)),)</f>
        <v>6</v>
      </c>
      <c r="L31" s="2">
        <f>IFERROR(HLOOKUP("tier2",'VI2'!$C:$C,MATCH(LOWER(SUBSTITUTE(HLOOKUP("vehicle",[1]pl!$C:$C,pos!L31),"-","_")),'VI2'!$A:$A,0)),)</f>
        <v>6</v>
      </c>
      <c r="M31" s="2">
        <f>IFERROR(HLOOKUP("tier2",'VI2'!$C:$C,MATCH(LOWER(SUBSTITUTE(HLOOKUP("vehicle",[1]pl!$C:$C,pos!M31),"-","_")),'VI2'!$A:$A,0)),)</f>
        <v>6</v>
      </c>
      <c r="N31" s="2">
        <f>IFERROR(HLOOKUP("tier2",'VI2'!$C:$C,MATCH(LOWER(SUBSTITUTE(HLOOKUP("vehicle",[1]pl!$C:$C,pos!N31),"-","_")),'VI2'!$A:$A,0)),)</f>
        <v>6</v>
      </c>
      <c r="O31" s="2">
        <f>IFERROR(HLOOKUP("tier2",'VI2'!$C:$C,MATCH(LOWER(SUBSTITUTE(HLOOKUP("vehicle",[1]pl!$C:$C,pos!O31),"-","_")),'VI2'!$A:$A,0)),)</f>
        <v>6</v>
      </c>
      <c r="Q31" s="2">
        <f>IFERROR(HLOOKUP("tier2",'VI2'!$C:$C,MATCH(LOWER(SUBSTITUTE(HLOOKUP("vehicle",[1]pl!$C:$C,pos!Q31),"-","_")),'VI2'!$A:$A,0)),)</f>
        <v>8</v>
      </c>
      <c r="R31" s="2">
        <f>IFERROR(HLOOKUP("tier2",'VI2'!$C:$C,MATCH(LOWER(SUBSTITUTE(HLOOKUP("vehicle",[1]pl!$C:$C,pos!R31),"-","_")),'VI2'!$A:$A,0)),)</f>
        <v>7</v>
      </c>
      <c r="S31" s="2">
        <f>IFERROR(HLOOKUP("tier2",'VI2'!$C:$C,MATCH(LOWER(SUBSTITUTE(HLOOKUP("vehicle",[1]pl!$C:$C,pos!S31),"-","_")),'VI2'!$A:$A,0)),)</f>
        <v>7</v>
      </c>
      <c r="T31" s="2">
        <f>IFERROR(HLOOKUP("tier2",'VI2'!$C:$C,MATCH(LOWER(SUBSTITUTE(HLOOKUP("vehicle",[1]pl!$C:$C,pos!T31),"-","_")),'VI2'!$A:$A,0)),)</f>
        <v>5</v>
      </c>
      <c r="U31" s="2">
        <f>IFERROR(HLOOKUP("tier2",'VI2'!$C:$C,MATCH(LOWER(SUBSTITUTE(HLOOKUP("vehicle",[1]pl!$C:$C,pos!U31),"-","_")),'VI2'!$A:$A,0)),)</f>
        <v>7</v>
      </c>
      <c r="V31" s="2">
        <f>IFERROR(HLOOKUP("tier2",'VI2'!$C:$C,MATCH(LOWER(SUBSTITUTE(HLOOKUP("vehicle",[1]pl!$C:$C,pos!V31),"-","_")),'VI2'!$A:$A,0)),)</f>
        <v>6</v>
      </c>
      <c r="W31" s="2">
        <f>IFERROR(HLOOKUP("tier2",'VI2'!$C:$C,MATCH(LOWER(SUBSTITUTE(HLOOKUP("vehicle",[1]pl!$C:$C,pos!W31),"-","_")),'VI2'!$A:$A,0)),)</f>
        <v>6</v>
      </c>
      <c r="X31" s="2">
        <f>IFERROR(HLOOKUP("tier2",'VI2'!$C:$C,MATCH(LOWER(SUBSTITUTE(HLOOKUP("vehicle",[1]pl!$C:$C,pos!X31),"-","_")),'VI2'!$A:$A,0)),)</f>
        <v>7</v>
      </c>
      <c r="Y31" s="2">
        <f>IFERROR(HLOOKUP("tier2",'VI2'!$C:$C,MATCH(LOWER(SUBSTITUTE(HLOOKUP("vehicle",[1]pl!$C:$C,pos!Y31),"-","_")),'VI2'!$A:$A,0)),)</f>
        <v>5</v>
      </c>
      <c r="Z31" s="2">
        <f>IFERROR(HLOOKUP("tier2",'VI2'!$C:$C,MATCH(LOWER(SUBSTITUTE(HLOOKUP("vehicle",[1]pl!$C:$C,pos!Z31),"-","_")),'VI2'!$A:$A,0)),)</f>
        <v>6</v>
      </c>
      <c r="AA31" s="2">
        <f>IFERROR(HLOOKUP("tier2",'VI2'!$C:$C,MATCH(LOWER(SUBSTITUTE(HLOOKUP("vehicle",[1]pl!$C:$C,pos!AA31),"-","_")),'VI2'!$A:$A,0)),)</f>
        <v>8</v>
      </c>
      <c r="AB31" s="2">
        <f>IFERROR(HLOOKUP("tier2",'VI2'!$C:$C,MATCH(LOWER(SUBSTITUTE(HLOOKUP("vehicle",[1]pl!$C:$C,pos!AB31),"-","_")),'VI2'!$A:$A,0)),)</f>
        <v>7</v>
      </c>
      <c r="AC31" s="2">
        <f>IFERROR(HLOOKUP("tier2",'VI2'!$C:$C,MATCH(LOWER(SUBSTITUTE(HLOOKUP("vehicle",[1]pl!$C:$C,pos!AC31),"-","_")),'VI2'!$A:$A,0)),)</f>
        <v>7</v>
      </c>
      <c r="AD31" s="2">
        <f>IFERROR(HLOOKUP("tier2",'VI2'!$C:$C,MATCH(LOWER(SUBSTITUTE(HLOOKUP("vehicle",[1]pl!$C:$C,pos!AD31),"-","_")),'VI2'!$A:$A,0)),)</f>
        <v>6</v>
      </c>
      <c r="AE31" s="2">
        <f>IFERROR(HLOOKUP("tier2",'VI2'!$C:$C,MATCH(LOWER(SUBSTITUTE(HLOOKUP("vehicle",[1]pl!$C:$C,pos!AE31),"-","_")),'VI2'!$A:$A,0)),)</f>
        <v>6</v>
      </c>
      <c r="AF31" s="3" t="s">
        <v>288</v>
      </c>
      <c r="AG31" s="4">
        <f>MAX(MIN(A31:AE31),tier1!A31:AE31)</f>
        <v>5</v>
      </c>
    </row>
    <row r="32" spans="1:33" s="2" customFormat="1" x14ac:dyDescent="0.25">
      <c r="A32" s="2">
        <f>IFERROR(HLOOKUP("tier2",'VI2'!$C:$C,MATCH(LOWER(SUBSTITUTE(HLOOKUP("vehicle",[1]pl!$C:$C,pos!A32),"-","_")),'VI2'!$A:$A,0)),)</f>
        <v>6</v>
      </c>
      <c r="B32" s="2">
        <f>IFERROR(HLOOKUP("tier2",'VI2'!$C:$C,MATCH(LOWER(SUBSTITUTE(HLOOKUP("vehicle",[1]pl!$C:$C,pos!B32),"-","_")),'VI2'!$A:$A,0)),)</f>
        <v>6</v>
      </c>
      <c r="C32" s="2">
        <f>IFERROR(HLOOKUP("tier2",'VI2'!$C:$C,MATCH(LOWER(SUBSTITUTE(HLOOKUP("vehicle",[1]pl!$C:$C,pos!C32),"-","_")),'VI2'!$A:$A,0)),)</f>
        <v>7</v>
      </c>
      <c r="D32" s="2">
        <f>IFERROR(HLOOKUP("tier2",'VI2'!$C:$C,MATCH(LOWER(SUBSTITUTE(HLOOKUP("vehicle",[1]pl!$C:$C,pos!D32),"-","_")),'VI2'!$A:$A,0)),)</f>
        <v>6</v>
      </c>
      <c r="E32" s="2">
        <f>IFERROR(HLOOKUP("tier2",'VI2'!$C:$C,MATCH(LOWER(SUBSTITUTE(HLOOKUP("vehicle",[1]pl!$C:$C,pos!E32),"-","_")),'VI2'!$A:$A,0)),)</f>
        <v>6</v>
      </c>
      <c r="F32" s="2">
        <f>IFERROR(HLOOKUP("tier2",'VI2'!$C:$C,MATCH(LOWER(SUBSTITUTE(HLOOKUP("vehicle",[1]pl!$C:$C,pos!F32),"-","_")),'VI2'!$A:$A,0)),)</f>
        <v>7</v>
      </c>
      <c r="G32" s="2">
        <f>IFERROR(HLOOKUP("tier2",'VI2'!$C:$C,MATCH(LOWER(SUBSTITUTE(HLOOKUP("vehicle",[1]pl!$C:$C,pos!G32),"-","_")),'VI2'!$A:$A,0)),)</f>
        <v>8</v>
      </c>
      <c r="H32" s="2">
        <f>IFERROR(HLOOKUP("tier2",'VI2'!$C:$C,MATCH(LOWER(SUBSTITUTE(HLOOKUP("vehicle",[1]pl!$C:$C,pos!H32),"-","_")),'VI2'!$A:$A,0)),)</f>
        <v>8</v>
      </c>
      <c r="I32" s="2">
        <f>IFERROR(HLOOKUP("tier2",'VI2'!$C:$C,MATCH(LOWER(SUBSTITUTE(HLOOKUP("vehicle",[1]pl!$C:$C,pos!I32),"-","_")),'VI2'!$A:$A,0)),)</f>
        <v>7</v>
      </c>
      <c r="J32" s="2">
        <f>IFERROR(HLOOKUP("tier2",'VI2'!$C:$C,MATCH(LOWER(SUBSTITUTE(HLOOKUP("vehicle",[1]pl!$C:$C,pos!J32),"-","_")),'VI2'!$A:$A,0)),)</f>
        <v>7</v>
      </c>
      <c r="K32" s="2">
        <f>IFERROR(HLOOKUP("tier2",'VI2'!$C:$C,MATCH(LOWER(SUBSTITUTE(HLOOKUP("vehicle",[1]pl!$C:$C,pos!K32),"-","_")),'VI2'!$A:$A,0)),)</f>
        <v>7</v>
      </c>
      <c r="L32" s="2">
        <f>IFERROR(HLOOKUP("tier2",'VI2'!$C:$C,MATCH(LOWER(SUBSTITUTE(HLOOKUP("vehicle",[1]pl!$C:$C,pos!L32),"-","_")),'VI2'!$A:$A,0)),)</f>
        <v>8</v>
      </c>
      <c r="M32" s="2">
        <f>IFERROR(HLOOKUP("tier2",'VI2'!$C:$C,MATCH(LOWER(SUBSTITUTE(HLOOKUP("vehicle",[1]pl!$C:$C,pos!M32),"-","_")),'VI2'!$A:$A,0)),)</f>
        <v>6</v>
      </c>
      <c r="N32" s="2">
        <f>IFERROR(HLOOKUP("tier2",'VI2'!$C:$C,MATCH(LOWER(SUBSTITUTE(HLOOKUP("vehicle",[1]pl!$C:$C,pos!N32),"-","_")),'VI2'!$A:$A,0)),)</f>
        <v>8</v>
      </c>
      <c r="O32" s="2">
        <f>IFERROR(HLOOKUP("tier2",'VI2'!$C:$C,MATCH(LOWER(SUBSTITUTE(HLOOKUP("vehicle",[1]pl!$C:$C,pos!O32),"-","_")),'VI2'!$A:$A,0)),)</f>
        <v>8</v>
      </c>
      <c r="Q32" s="2">
        <f>IFERROR(HLOOKUP("tier2",'VI2'!$C:$C,MATCH(LOWER(SUBSTITUTE(HLOOKUP("vehicle",[1]pl!$C:$C,pos!Q32),"-","_")),'VI2'!$A:$A,0)),)</f>
        <v>6</v>
      </c>
      <c r="R32" s="2">
        <f>IFERROR(HLOOKUP("tier2",'VI2'!$C:$C,MATCH(LOWER(SUBSTITUTE(HLOOKUP("vehicle",[1]pl!$C:$C,pos!R32),"-","_")),'VI2'!$A:$A,0)),)</f>
        <v>7</v>
      </c>
      <c r="S32" s="2">
        <f>IFERROR(HLOOKUP("tier2",'VI2'!$C:$C,MATCH(LOWER(SUBSTITUTE(HLOOKUP("vehicle",[1]pl!$C:$C,pos!S32),"-","_")),'VI2'!$A:$A,0)),)</f>
        <v>8</v>
      </c>
      <c r="T32" s="2">
        <f>IFERROR(HLOOKUP("tier2",'VI2'!$C:$C,MATCH(LOWER(SUBSTITUTE(HLOOKUP("vehicle",[1]pl!$C:$C,pos!T32),"-","_")),'VI2'!$A:$A,0)),)</f>
        <v>6</v>
      </c>
      <c r="U32" s="2">
        <f>IFERROR(HLOOKUP("tier2",'VI2'!$C:$C,MATCH(LOWER(SUBSTITUTE(HLOOKUP("vehicle",[1]pl!$C:$C,pos!U32),"-","_")),'VI2'!$A:$A,0)),)</f>
        <v>8</v>
      </c>
      <c r="V32" s="2">
        <f>IFERROR(HLOOKUP("tier2",'VI2'!$C:$C,MATCH(LOWER(SUBSTITUTE(HLOOKUP("vehicle",[1]pl!$C:$C,pos!V32),"-","_")),'VI2'!$A:$A,0)),)</f>
        <v>7</v>
      </c>
      <c r="W32" s="2">
        <f>IFERROR(HLOOKUP("tier2",'VI2'!$C:$C,MATCH(LOWER(SUBSTITUTE(HLOOKUP("vehicle",[1]pl!$C:$C,pos!W32),"-","_")),'VI2'!$A:$A,0)),)</f>
        <v>8</v>
      </c>
      <c r="X32" s="2">
        <f>IFERROR(HLOOKUP("tier2",'VI2'!$C:$C,MATCH(LOWER(SUBSTITUTE(HLOOKUP("vehicle",[1]pl!$C:$C,pos!X32),"-","_")),'VI2'!$A:$A,0)),)</f>
        <v>7</v>
      </c>
      <c r="Y32" s="2">
        <f>IFERROR(HLOOKUP("tier2",'VI2'!$C:$C,MATCH(LOWER(SUBSTITUTE(HLOOKUP("vehicle",[1]pl!$C:$C,pos!Y32),"-","_")),'VI2'!$A:$A,0)),)</f>
        <v>7</v>
      </c>
      <c r="Z32" s="2">
        <f>IFERROR(HLOOKUP("tier2",'VI2'!$C:$C,MATCH(LOWER(SUBSTITUTE(HLOOKUP("vehicle",[1]pl!$C:$C,pos!Z32),"-","_")),'VI2'!$A:$A,0)),)</f>
        <v>6</v>
      </c>
      <c r="AA32" s="2">
        <f>IFERROR(HLOOKUP("tier2",'VI2'!$C:$C,MATCH(LOWER(SUBSTITUTE(HLOOKUP("vehicle",[1]pl!$C:$C,pos!AA32),"-","_")),'VI2'!$A:$A,0)),)</f>
        <v>6</v>
      </c>
      <c r="AB32" s="2">
        <f>IFERROR(HLOOKUP("tier2",'VI2'!$C:$C,MATCH(LOWER(SUBSTITUTE(HLOOKUP("vehicle",[1]pl!$C:$C,pos!AB32),"-","_")),'VI2'!$A:$A,0)),)</f>
        <v>7</v>
      </c>
      <c r="AC32" s="2">
        <f>IFERROR(HLOOKUP("tier2",'VI2'!$C:$C,MATCH(LOWER(SUBSTITUTE(HLOOKUP("vehicle",[1]pl!$C:$C,pos!AC32),"-","_")),'VI2'!$A:$A,0)),)</f>
        <v>6</v>
      </c>
      <c r="AD32" s="2">
        <f>IFERROR(HLOOKUP("tier2",'VI2'!$C:$C,MATCH(LOWER(SUBSTITUTE(HLOOKUP("vehicle",[1]pl!$C:$C,pos!AD32),"-","_")),'VI2'!$A:$A,0)),)</f>
        <v>8</v>
      </c>
      <c r="AE32" s="2">
        <f>IFERROR(HLOOKUP("tier2",'VI2'!$C:$C,MATCH(LOWER(SUBSTITUTE(HLOOKUP("vehicle",[1]pl!$C:$C,pos!AE32),"-","_")),'VI2'!$A:$A,0)),)</f>
        <v>7</v>
      </c>
      <c r="AF32" s="3" t="s">
        <v>288</v>
      </c>
      <c r="AG32" s="4">
        <f>MAX(MIN(A32:AE32),tier1!A32:AE32)</f>
        <v>6</v>
      </c>
    </row>
    <row r="33" spans="1:33" s="2" customFormat="1" x14ac:dyDescent="0.25">
      <c r="A33" s="2">
        <f>IFERROR(HLOOKUP("tier2",'VI2'!$C:$C,MATCH(LOWER(SUBSTITUTE(HLOOKUP("vehicle",[1]pl!$C:$C,pos!A33),"-","_")),'VI2'!$A:$A,0)),)</f>
        <v>7</v>
      </c>
      <c r="B33" s="2">
        <f>IFERROR(HLOOKUP("tier2",'VI2'!$C:$C,MATCH(LOWER(SUBSTITUTE(HLOOKUP("vehicle",[1]pl!$C:$C,pos!B33),"-","_")),'VI2'!$A:$A,0)),)</f>
        <v>7</v>
      </c>
      <c r="C33" s="2">
        <f>IFERROR(HLOOKUP("tier2",'VI2'!$C:$C,MATCH(LOWER(SUBSTITUTE(HLOOKUP("vehicle",[1]pl!$C:$C,pos!C33),"-","_")),'VI2'!$A:$A,0)),)</f>
        <v>6</v>
      </c>
      <c r="D33" s="2">
        <f>IFERROR(HLOOKUP("tier2",'VI2'!$C:$C,MATCH(LOWER(SUBSTITUTE(HLOOKUP("vehicle",[1]pl!$C:$C,pos!D33),"-","_")),'VI2'!$A:$A,0)),)</f>
        <v>6</v>
      </c>
      <c r="E33" s="2">
        <f>IFERROR(HLOOKUP("tier2",'VI2'!$C:$C,MATCH(LOWER(SUBSTITUTE(HLOOKUP("vehicle",[1]pl!$C:$C,pos!E33),"-","_")),'VI2'!$A:$A,0)),)</f>
        <v>5</v>
      </c>
      <c r="F33" s="2">
        <f>IFERROR(HLOOKUP("tier2",'VI2'!$C:$C,MATCH(LOWER(SUBSTITUTE(HLOOKUP("vehicle",[1]pl!$C:$C,pos!F33),"-","_")),'VI2'!$A:$A,0)),)</f>
        <v>7</v>
      </c>
      <c r="G33" s="2">
        <f>IFERROR(HLOOKUP("tier2",'VI2'!$C:$C,MATCH(LOWER(SUBSTITUTE(HLOOKUP("vehicle",[1]pl!$C:$C,pos!G33),"-","_")),'VI2'!$A:$A,0)),)</f>
        <v>7</v>
      </c>
      <c r="H33" s="2">
        <f>IFERROR(HLOOKUP("tier2",'VI2'!$C:$C,MATCH(LOWER(SUBSTITUTE(HLOOKUP("vehicle",[1]pl!$C:$C,pos!H33),"-","_")),'VI2'!$A:$A,0)),)</f>
        <v>6</v>
      </c>
      <c r="I33" s="2">
        <f>IFERROR(HLOOKUP("tier2",'VI2'!$C:$C,MATCH(LOWER(SUBSTITUTE(HLOOKUP("vehicle",[1]pl!$C:$C,pos!I33),"-","_")),'VI2'!$A:$A,0)),)</f>
        <v>6</v>
      </c>
      <c r="J33" s="2">
        <f>IFERROR(HLOOKUP("tier2",'VI2'!$C:$C,MATCH(LOWER(SUBSTITUTE(HLOOKUP("vehicle",[1]pl!$C:$C,pos!J33),"-","_")),'VI2'!$A:$A,0)),)</f>
        <v>8</v>
      </c>
      <c r="K33" s="2">
        <f>IFERROR(HLOOKUP("tier2",'VI2'!$C:$C,MATCH(LOWER(SUBSTITUTE(HLOOKUP("vehicle",[1]pl!$C:$C,pos!K33),"-","_")),'VI2'!$A:$A,0)),)</f>
        <v>6</v>
      </c>
      <c r="L33" s="2">
        <f>IFERROR(HLOOKUP("tier2",'VI2'!$C:$C,MATCH(LOWER(SUBSTITUTE(HLOOKUP("vehicle",[1]pl!$C:$C,pos!L33),"-","_")),'VI2'!$A:$A,0)),)</f>
        <v>7</v>
      </c>
      <c r="M33" s="2">
        <f>IFERROR(HLOOKUP("tier2",'VI2'!$C:$C,MATCH(LOWER(SUBSTITUTE(HLOOKUP("vehicle",[1]pl!$C:$C,pos!M33),"-","_")),'VI2'!$A:$A,0)),)</f>
        <v>6</v>
      </c>
      <c r="N33" s="2">
        <f>IFERROR(HLOOKUP("tier2",'VI2'!$C:$C,MATCH(LOWER(SUBSTITUTE(HLOOKUP("vehicle",[1]pl!$C:$C,pos!N33),"-","_")),'VI2'!$A:$A,0)),)</f>
        <v>8</v>
      </c>
      <c r="O33" s="2">
        <f>IFERROR(HLOOKUP("tier2",'VI2'!$C:$C,MATCH(LOWER(SUBSTITUTE(HLOOKUP("vehicle",[1]pl!$C:$C,pos!O33),"-","_")),'VI2'!$A:$A,0)),)</f>
        <v>6</v>
      </c>
      <c r="Q33" s="2">
        <f>IFERROR(HLOOKUP("tier2",'VI2'!$C:$C,MATCH(LOWER(SUBSTITUTE(HLOOKUP("vehicle",[1]pl!$C:$C,pos!Q33),"-","_")),'VI2'!$A:$A,0)),)</f>
        <v>9</v>
      </c>
      <c r="R33" s="2">
        <f>IFERROR(HLOOKUP("tier2",'VI2'!$C:$C,MATCH(LOWER(SUBSTITUTE(HLOOKUP("vehicle",[1]pl!$C:$C,pos!R33),"-","_")),'VI2'!$A:$A,0)),)</f>
        <v>6</v>
      </c>
      <c r="S33" s="2">
        <f>IFERROR(HLOOKUP("tier2",'VI2'!$C:$C,MATCH(LOWER(SUBSTITUTE(HLOOKUP("vehicle",[1]pl!$C:$C,pos!S33),"-","_")),'VI2'!$A:$A,0)),)</f>
        <v>8</v>
      </c>
      <c r="T33" s="2">
        <f>IFERROR(HLOOKUP("tier2",'VI2'!$C:$C,MATCH(LOWER(SUBSTITUTE(HLOOKUP("vehicle",[1]pl!$C:$C,pos!T33),"-","_")),'VI2'!$A:$A,0)),)</f>
        <v>6</v>
      </c>
      <c r="U33" s="2">
        <f>IFERROR(HLOOKUP("tier2",'VI2'!$C:$C,MATCH(LOWER(SUBSTITUTE(HLOOKUP("vehicle",[1]pl!$C:$C,pos!U33),"-","_")),'VI2'!$A:$A,0)),)</f>
        <v>7</v>
      </c>
      <c r="V33" s="2">
        <f>IFERROR(HLOOKUP("tier2",'VI2'!$C:$C,MATCH(LOWER(SUBSTITUTE(HLOOKUP("vehicle",[1]pl!$C:$C,pos!V33),"-","_")),'VI2'!$A:$A,0)),)</f>
        <v>8</v>
      </c>
      <c r="W33" s="2">
        <f>IFERROR(HLOOKUP("tier2",'VI2'!$C:$C,MATCH(LOWER(SUBSTITUTE(HLOOKUP("vehicle",[1]pl!$C:$C,pos!W33),"-","_")),'VI2'!$A:$A,0)),)</f>
        <v>7</v>
      </c>
      <c r="X33" s="2">
        <f>IFERROR(HLOOKUP("tier2",'VI2'!$C:$C,MATCH(LOWER(SUBSTITUTE(HLOOKUP("vehicle",[1]pl!$C:$C,pos!X33),"-","_")),'VI2'!$A:$A,0)),)</f>
        <v>5</v>
      </c>
      <c r="Y33" s="2">
        <f>IFERROR(HLOOKUP("tier2",'VI2'!$C:$C,MATCH(LOWER(SUBSTITUTE(HLOOKUP("vehicle",[1]pl!$C:$C,pos!Y33),"-","_")),'VI2'!$A:$A,0)),)</f>
        <v>7</v>
      </c>
      <c r="Z33" s="2">
        <f>IFERROR(HLOOKUP("tier2",'VI2'!$C:$C,MATCH(LOWER(SUBSTITUTE(HLOOKUP("vehicle",[1]pl!$C:$C,pos!Z33),"-","_")),'VI2'!$A:$A,0)),)</f>
        <v>8</v>
      </c>
      <c r="AA33" s="2">
        <f>IFERROR(HLOOKUP("tier2",'VI2'!$C:$C,MATCH(LOWER(SUBSTITUTE(HLOOKUP("vehicle",[1]pl!$C:$C,pos!AA33),"-","_")),'VI2'!$A:$A,0)),)</f>
        <v>9</v>
      </c>
      <c r="AB33" s="2">
        <f>IFERROR(HLOOKUP("tier2",'VI2'!$C:$C,MATCH(LOWER(SUBSTITUTE(HLOOKUP("vehicle",[1]pl!$C:$C,pos!AB33),"-","_")),'VI2'!$A:$A,0)),)</f>
        <v>6</v>
      </c>
      <c r="AC33" s="2">
        <f>IFERROR(HLOOKUP("tier2",'VI2'!$C:$C,MATCH(LOWER(SUBSTITUTE(HLOOKUP("vehicle",[1]pl!$C:$C,pos!AC33),"-","_")),'VI2'!$A:$A,0)),)</f>
        <v>7</v>
      </c>
      <c r="AD33" s="2">
        <f>IFERROR(HLOOKUP("tier2",'VI2'!$C:$C,MATCH(LOWER(SUBSTITUTE(HLOOKUP("vehicle",[1]pl!$C:$C,pos!AD33),"-","_")),'VI2'!$A:$A,0)),)</f>
        <v>7</v>
      </c>
      <c r="AE33" s="2">
        <f>IFERROR(HLOOKUP("tier2",'VI2'!$C:$C,MATCH(LOWER(SUBSTITUTE(HLOOKUP("vehicle",[1]pl!$C:$C,pos!AE33),"-","_")),'VI2'!$A:$A,0)),)</f>
        <v>6</v>
      </c>
      <c r="AF33" s="3" t="s">
        <v>288</v>
      </c>
      <c r="AG33" s="4">
        <f>MAX(MIN(A33:AE33),tier1!A33:AE33)</f>
        <v>5</v>
      </c>
    </row>
    <row r="34" spans="1:33" s="2" customFormat="1" x14ac:dyDescent="0.25">
      <c r="A34" s="2">
        <f>IFERROR(HLOOKUP("tier2",'VI2'!$C:$C,MATCH(LOWER(SUBSTITUTE(HLOOKUP("vehicle",[1]pl!$C:$C,pos!A34),"-","_")),'VI2'!$A:$A,0)),)</f>
        <v>8</v>
      </c>
      <c r="B34" s="2">
        <f>IFERROR(HLOOKUP("tier2",'VI2'!$C:$C,MATCH(LOWER(SUBSTITUTE(HLOOKUP("vehicle",[1]pl!$C:$C,pos!B34),"-","_")),'VI2'!$A:$A,0)),)</f>
        <v>5</v>
      </c>
      <c r="C34" s="2">
        <f>IFERROR(HLOOKUP("tier2",'VI2'!$C:$C,MATCH(LOWER(SUBSTITUTE(HLOOKUP("vehicle",[1]pl!$C:$C,pos!C34),"-","_")),'VI2'!$A:$A,0)),)</f>
        <v>6</v>
      </c>
      <c r="D34" s="2">
        <f>IFERROR(HLOOKUP("tier2",'VI2'!$C:$C,MATCH(LOWER(SUBSTITUTE(HLOOKUP("vehicle",[1]pl!$C:$C,pos!D34),"-","_")),'VI2'!$A:$A,0)),)</f>
        <v>7</v>
      </c>
      <c r="E34" s="2">
        <f>IFERROR(HLOOKUP("tier2",'VI2'!$C:$C,MATCH(LOWER(SUBSTITUTE(HLOOKUP("vehicle",[1]pl!$C:$C,pos!E34),"-","_")),'VI2'!$A:$A,0)),)</f>
        <v>8</v>
      </c>
      <c r="F34" s="2">
        <f>IFERROR(HLOOKUP("tier2",'VI2'!$C:$C,MATCH(LOWER(SUBSTITUTE(HLOOKUP("vehicle",[1]pl!$C:$C,pos!F34),"-","_")),'VI2'!$A:$A,0)),)</f>
        <v>6</v>
      </c>
      <c r="G34" s="2">
        <f>IFERROR(HLOOKUP("tier2",'VI2'!$C:$C,MATCH(LOWER(SUBSTITUTE(HLOOKUP("vehicle",[1]pl!$C:$C,pos!G34),"-","_")),'VI2'!$A:$A,0)),)</f>
        <v>8</v>
      </c>
      <c r="H34" s="2">
        <f>IFERROR(HLOOKUP("tier2",'VI2'!$C:$C,MATCH(LOWER(SUBSTITUTE(HLOOKUP("vehicle",[1]pl!$C:$C,pos!H34),"-","_")),'VI2'!$A:$A,0)),)</f>
        <v>7</v>
      </c>
      <c r="I34" s="2">
        <f>IFERROR(HLOOKUP("tier2",'VI2'!$C:$C,MATCH(LOWER(SUBSTITUTE(HLOOKUP("vehicle",[1]pl!$C:$C,pos!I34),"-","_")),'VI2'!$A:$A,0)),)</f>
        <v>7</v>
      </c>
      <c r="J34" s="2">
        <f>IFERROR(HLOOKUP("tier2",'VI2'!$C:$C,MATCH(LOWER(SUBSTITUTE(HLOOKUP("vehicle",[1]pl!$C:$C,pos!J34),"-","_")),'VI2'!$A:$A,0)),)</f>
        <v>6</v>
      </c>
      <c r="K34" s="2">
        <f>IFERROR(HLOOKUP("tier2",'VI2'!$C:$C,MATCH(LOWER(SUBSTITUTE(HLOOKUP("vehicle",[1]pl!$C:$C,pos!K34),"-","_")),'VI2'!$A:$A,0)),)</f>
        <v>7</v>
      </c>
      <c r="L34" s="2">
        <f>IFERROR(HLOOKUP("tier2",'VI2'!$C:$C,MATCH(LOWER(SUBSTITUTE(HLOOKUP("vehicle",[1]pl!$C:$C,pos!L34),"-","_")),'VI2'!$A:$A,0)),)</f>
        <v>6</v>
      </c>
      <c r="M34" s="2">
        <f>IFERROR(HLOOKUP("tier2",'VI2'!$C:$C,MATCH(LOWER(SUBSTITUTE(HLOOKUP("vehicle",[1]pl!$C:$C,pos!M34),"-","_")),'VI2'!$A:$A,0)),)</f>
        <v>6</v>
      </c>
      <c r="N34" s="2">
        <f>IFERROR(HLOOKUP("tier2",'VI2'!$C:$C,MATCH(LOWER(SUBSTITUTE(HLOOKUP("vehicle",[1]pl!$C:$C,pos!N34),"-","_")),'VI2'!$A:$A,0)),)</f>
        <v>5</v>
      </c>
      <c r="O34" s="2">
        <f>IFERROR(HLOOKUP("tier2",'VI2'!$C:$C,MATCH(LOWER(SUBSTITUTE(HLOOKUP("vehicle",[1]pl!$C:$C,pos!O34),"-","_")),'VI2'!$A:$A,0)),)</f>
        <v>7</v>
      </c>
      <c r="Q34" s="2">
        <f>IFERROR(HLOOKUP("tier2",'VI2'!$C:$C,MATCH(LOWER(SUBSTITUTE(HLOOKUP("vehicle",[1]pl!$C:$C,pos!Q34),"-","_")),'VI2'!$A:$A,0)),)</f>
        <v>8</v>
      </c>
      <c r="R34" s="2">
        <f>IFERROR(HLOOKUP("tier2",'VI2'!$C:$C,MATCH(LOWER(SUBSTITUTE(HLOOKUP("vehicle",[1]pl!$C:$C,pos!R34),"-","_")),'VI2'!$A:$A,0)),)</f>
        <v>7</v>
      </c>
      <c r="S34" s="2">
        <f>IFERROR(HLOOKUP("tier2",'VI2'!$C:$C,MATCH(LOWER(SUBSTITUTE(HLOOKUP("vehicle",[1]pl!$C:$C,pos!S34),"-","_")),'VI2'!$A:$A,0)),)</f>
        <v>6</v>
      </c>
      <c r="T34" s="2">
        <f>IFERROR(HLOOKUP("tier2",'VI2'!$C:$C,MATCH(LOWER(SUBSTITUTE(HLOOKUP("vehicle",[1]pl!$C:$C,pos!T34),"-","_")),'VI2'!$A:$A,0)),)</f>
        <v>7</v>
      </c>
      <c r="U34" s="2">
        <f>IFERROR(HLOOKUP("tier2",'VI2'!$C:$C,MATCH(LOWER(SUBSTITUTE(HLOOKUP("vehicle",[1]pl!$C:$C,pos!U34),"-","_")),'VI2'!$A:$A,0)),)</f>
        <v>7</v>
      </c>
      <c r="V34" s="2">
        <f>IFERROR(HLOOKUP("tier2",'VI2'!$C:$C,MATCH(LOWER(SUBSTITUTE(HLOOKUP("vehicle",[1]pl!$C:$C,pos!V34),"-","_")),'VI2'!$A:$A,0)),)</f>
        <v>7</v>
      </c>
      <c r="W34" s="2">
        <f>IFERROR(HLOOKUP("tier2",'VI2'!$C:$C,MATCH(LOWER(SUBSTITUTE(HLOOKUP("vehicle",[1]pl!$C:$C,pos!W34),"-","_")),'VI2'!$A:$A,0)),)</f>
        <v>9</v>
      </c>
      <c r="X34" s="2">
        <f>IFERROR(HLOOKUP("tier2",'VI2'!$C:$C,MATCH(LOWER(SUBSTITUTE(HLOOKUP("vehicle",[1]pl!$C:$C,pos!X34),"-","_")),'VI2'!$A:$A,0)),)</f>
        <v>5</v>
      </c>
      <c r="Y34" s="2">
        <f>IFERROR(HLOOKUP("tier2",'VI2'!$C:$C,MATCH(LOWER(SUBSTITUTE(HLOOKUP("vehicle",[1]pl!$C:$C,pos!Y34),"-","_")),'VI2'!$A:$A,0)),)</f>
        <v>6</v>
      </c>
      <c r="Z34" s="2">
        <f>IFERROR(HLOOKUP("tier2",'VI2'!$C:$C,MATCH(LOWER(SUBSTITUTE(HLOOKUP("vehicle",[1]pl!$C:$C,pos!Z34),"-","_")),'VI2'!$A:$A,0)),)</f>
        <v>5</v>
      </c>
      <c r="AA34" s="2">
        <f>IFERROR(HLOOKUP("tier2",'VI2'!$C:$C,MATCH(LOWER(SUBSTITUTE(HLOOKUP("vehicle",[1]pl!$C:$C,pos!AA34),"-","_")),'VI2'!$A:$A,0)),)</f>
        <v>6</v>
      </c>
      <c r="AB34" s="2">
        <f>IFERROR(HLOOKUP("tier2",'VI2'!$C:$C,MATCH(LOWER(SUBSTITUTE(HLOOKUP("vehicle",[1]pl!$C:$C,pos!AB34),"-","_")),'VI2'!$A:$A,0)),)</f>
        <v>6</v>
      </c>
      <c r="AC34" s="2">
        <f>IFERROR(HLOOKUP("tier2",'VI2'!$C:$C,MATCH(LOWER(SUBSTITUTE(HLOOKUP("vehicle",[1]pl!$C:$C,pos!AC34),"-","_")),'VI2'!$A:$A,0)),)</f>
        <v>7</v>
      </c>
      <c r="AD34" s="2">
        <f>IFERROR(HLOOKUP("tier2",'VI2'!$C:$C,MATCH(LOWER(SUBSTITUTE(HLOOKUP("vehicle",[1]pl!$C:$C,pos!AD34),"-","_")),'VI2'!$A:$A,0)),)</f>
        <v>5</v>
      </c>
      <c r="AE34" s="2">
        <f>IFERROR(HLOOKUP("tier2",'VI2'!$C:$C,MATCH(LOWER(SUBSTITUTE(HLOOKUP("vehicle",[1]pl!$C:$C,pos!AE34),"-","_")),'VI2'!$A:$A,0)),)</f>
        <v>7</v>
      </c>
      <c r="AF34" s="3" t="s">
        <v>288</v>
      </c>
      <c r="AG34" s="4">
        <f>MAX(MIN(A34:AE34),tier1!A34:AE34)</f>
        <v>5</v>
      </c>
    </row>
    <row r="35" spans="1:33" s="2" customFormat="1" x14ac:dyDescent="0.25">
      <c r="A35" s="2">
        <f>IFERROR(HLOOKUP("tier2",'VI2'!$C:$C,MATCH(LOWER(SUBSTITUTE(HLOOKUP("vehicle",[1]pl!$C:$C,pos!A35),"-","_")),'VI2'!$A:$A,0)),)</f>
        <v>6</v>
      </c>
      <c r="B35" s="2">
        <f>IFERROR(HLOOKUP("tier2",'VI2'!$C:$C,MATCH(LOWER(SUBSTITUTE(HLOOKUP("vehicle",[1]pl!$C:$C,pos!B35),"-","_")),'VI2'!$A:$A,0)),)</f>
        <v>6</v>
      </c>
      <c r="C35" s="2">
        <f>IFERROR(HLOOKUP("tier2",'VI2'!$C:$C,MATCH(LOWER(SUBSTITUTE(HLOOKUP("vehicle",[1]pl!$C:$C,pos!C35),"-","_")),'VI2'!$A:$A,0)),)</f>
        <v>7</v>
      </c>
      <c r="D35" s="2">
        <f>IFERROR(HLOOKUP("tier2",'VI2'!$C:$C,MATCH(LOWER(SUBSTITUTE(HLOOKUP("vehicle",[1]pl!$C:$C,pos!D35),"-","_")),'VI2'!$A:$A,0)),)</f>
        <v>8</v>
      </c>
      <c r="E35" s="2">
        <f>IFERROR(HLOOKUP("tier2",'VI2'!$C:$C,MATCH(LOWER(SUBSTITUTE(HLOOKUP("vehicle",[1]pl!$C:$C,pos!E35),"-","_")),'VI2'!$A:$A,0)),)</f>
        <v>8</v>
      </c>
      <c r="F35" s="2">
        <f>IFERROR(HLOOKUP("tier2",'VI2'!$C:$C,MATCH(LOWER(SUBSTITUTE(HLOOKUP("vehicle",[1]pl!$C:$C,pos!F35),"-","_")),'VI2'!$A:$A,0)),)</f>
        <v>7</v>
      </c>
      <c r="G35" s="2">
        <f>IFERROR(HLOOKUP("tier2",'VI2'!$C:$C,MATCH(LOWER(SUBSTITUTE(HLOOKUP("vehicle",[1]pl!$C:$C,pos!G35),"-","_")),'VI2'!$A:$A,0)),)</f>
        <v>6</v>
      </c>
      <c r="H35" s="2">
        <f>IFERROR(HLOOKUP("tier2",'VI2'!$C:$C,MATCH(LOWER(SUBSTITUTE(HLOOKUP("vehicle",[1]pl!$C:$C,pos!H35),"-","_")),'VI2'!$A:$A,0)),)</f>
        <v>8</v>
      </c>
      <c r="I35" s="2">
        <f>IFERROR(HLOOKUP("tier2",'VI2'!$C:$C,MATCH(LOWER(SUBSTITUTE(HLOOKUP("vehicle",[1]pl!$C:$C,pos!I35),"-","_")),'VI2'!$A:$A,0)),)</f>
        <v>7</v>
      </c>
      <c r="J35" s="2">
        <f>IFERROR(HLOOKUP("tier2",'VI2'!$C:$C,MATCH(LOWER(SUBSTITUTE(HLOOKUP("vehicle",[1]pl!$C:$C,pos!J35),"-","_")),'VI2'!$A:$A,0)),)</f>
        <v>8</v>
      </c>
      <c r="K35" s="2">
        <f>IFERROR(HLOOKUP("tier2",'VI2'!$C:$C,MATCH(LOWER(SUBSTITUTE(HLOOKUP("vehicle",[1]pl!$C:$C,pos!K35),"-","_")),'VI2'!$A:$A,0)),)</f>
        <v>8</v>
      </c>
      <c r="L35" s="2">
        <f>IFERROR(HLOOKUP("tier2",'VI2'!$C:$C,MATCH(LOWER(SUBSTITUTE(HLOOKUP("vehicle",[1]pl!$C:$C,pos!L35),"-","_")),'VI2'!$A:$A,0)),)</f>
        <v>8</v>
      </c>
      <c r="M35" s="2">
        <f>IFERROR(HLOOKUP("tier2",'VI2'!$C:$C,MATCH(LOWER(SUBSTITUTE(HLOOKUP("vehicle",[1]pl!$C:$C,pos!M35),"-","_")),'VI2'!$A:$A,0)),)</f>
        <v>8</v>
      </c>
      <c r="N35" s="2">
        <f>IFERROR(HLOOKUP("tier2",'VI2'!$C:$C,MATCH(LOWER(SUBSTITUTE(HLOOKUP("vehicle",[1]pl!$C:$C,pos!N35),"-","_")),'VI2'!$A:$A,0)),)</f>
        <v>7</v>
      </c>
      <c r="O35" s="2">
        <f>IFERROR(HLOOKUP("tier2",'VI2'!$C:$C,MATCH(LOWER(SUBSTITUTE(HLOOKUP("vehicle",[1]pl!$C:$C,pos!O35),"-","_")),'VI2'!$A:$A,0)),)</f>
        <v>7</v>
      </c>
      <c r="Q35" s="2">
        <f>IFERROR(HLOOKUP("tier2",'VI2'!$C:$C,MATCH(LOWER(SUBSTITUTE(HLOOKUP("vehicle",[1]pl!$C:$C,pos!Q35),"-","_")),'VI2'!$A:$A,0)),)</f>
        <v>6</v>
      </c>
      <c r="R35" s="2">
        <f>IFERROR(HLOOKUP("tier2",'VI2'!$C:$C,MATCH(LOWER(SUBSTITUTE(HLOOKUP("vehicle",[1]pl!$C:$C,pos!R35),"-","_")),'VI2'!$A:$A,0)),)</f>
        <v>8</v>
      </c>
      <c r="S35" s="2">
        <f>IFERROR(HLOOKUP("tier2",'VI2'!$C:$C,MATCH(LOWER(SUBSTITUTE(HLOOKUP("vehicle",[1]pl!$C:$C,pos!S35),"-","_")),'VI2'!$A:$A,0)),)</f>
        <v>7</v>
      </c>
      <c r="T35" s="2">
        <f>IFERROR(HLOOKUP("tier2",'VI2'!$C:$C,MATCH(LOWER(SUBSTITUTE(HLOOKUP("vehicle",[1]pl!$C:$C,pos!T35),"-","_")),'VI2'!$A:$A,0)),)</f>
        <v>8</v>
      </c>
      <c r="U35" s="2">
        <f>IFERROR(HLOOKUP("tier2",'VI2'!$C:$C,MATCH(LOWER(SUBSTITUTE(HLOOKUP("vehicle",[1]pl!$C:$C,pos!U35),"-","_")),'VI2'!$A:$A,0)),)</f>
        <v>8</v>
      </c>
      <c r="V35" s="2">
        <f>IFERROR(HLOOKUP("tier2",'VI2'!$C:$C,MATCH(LOWER(SUBSTITUTE(HLOOKUP("vehicle",[1]pl!$C:$C,pos!V35),"-","_")),'VI2'!$A:$A,0)),)</f>
        <v>7</v>
      </c>
      <c r="W35" s="2">
        <f>IFERROR(HLOOKUP("tier2",'VI2'!$C:$C,MATCH(LOWER(SUBSTITUTE(HLOOKUP("vehicle",[1]pl!$C:$C,pos!W35),"-","_")),'VI2'!$A:$A,0)),)</f>
        <v>7</v>
      </c>
      <c r="X35" s="2">
        <f>IFERROR(HLOOKUP("tier2",'VI2'!$C:$C,MATCH(LOWER(SUBSTITUTE(HLOOKUP("vehicle",[1]pl!$C:$C,pos!X35),"-","_")),'VI2'!$A:$A,0)),)</f>
        <v>6</v>
      </c>
      <c r="Y35" s="2">
        <f>IFERROR(HLOOKUP("tier2",'VI2'!$C:$C,MATCH(LOWER(SUBSTITUTE(HLOOKUP("vehicle",[1]pl!$C:$C,pos!Y35),"-","_")),'VI2'!$A:$A,0)),)</f>
        <v>7</v>
      </c>
      <c r="Z35" s="2">
        <f>IFERROR(HLOOKUP("tier2",'VI2'!$C:$C,MATCH(LOWER(SUBSTITUTE(HLOOKUP("vehicle",[1]pl!$C:$C,pos!Z35),"-","_")),'VI2'!$A:$A,0)),)</f>
        <v>9</v>
      </c>
      <c r="AA35" s="2">
        <f>IFERROR(HLOOKUP("tier2",'VI2'!$C:$C,MATCH(LOWER(SUBSTITUTE(HLOOKUP("vehicle",[1]pl!$C:$C,pos!AA35),"-","_")),'VI2'!$A:$A,0)),)</f>
        <v>8</v>
      </c>
      <c r="AB35" s="2">
        <f>IFERROR(HLOOKUP("tier2",'VI2'!$C:$C,MATCH(LOWER(SUBSTITUTE(HLOOKUP("vehicle",[1]pl!$C:$C,pos!AB35),"-","_")),'VI2'!$A:$A,0)),)</f>
        <v>8</v>
      </c>
      <c r="AC35" s="2">
        <f>IFERROR(HLOOKUP("tier2",'VI2'!$C:$C,MATCH(LOWER(SUBSTITUTE(HLOOKUP("vehicle",[1]pl!$C:$C,pos!AC35),"-","_")),'VI2'!$A:$A,0)),)</f>
        <v>6</v>
      </c>
      <c r="AD35" s="2">
        <f>IFERROR(HLOOKUP("tier2",'VI2'!$C:$C,MATCH(LOWER(SUBSTITUTE(HLOOKUP("vehicle",[1]pl!$C:$C,pos!AD35),"-","_")),'VI2'!$A:$A,0)),)</f>
        <v>8</v>
      </c>
      <c r="AE35" s="2">
        <f>IFERROR(HLOOKUP("tier2",'VI2'!$C:$C,MATCH(LOWER(SUBSTITUTE(HLOOKUP("vehicle",[1]pl!$C:$C,pos!AE35),"-","_")),'VI2'!$A:$A,0)),)</f>
        <v>7</v>
      </c>
      <c r="AF35" s="3" t="s">
        <v>288</v>
      </c>
      <c r="AG35" s="4">
        <f>MAX(MIN(A35:AE35),tier1!A35:AE35)</f>
        <v>6</v>
      </c>
    </row>
    <row r="36" spans="1:33" s="2" customFormat="1" x14ac:dyDescent="0.25">
      <c r="A36" s="2">
        <f>IFERROR(HLOOKUP("tier2",'VI2'!$C:$C,MATCH(LOWER(SUBSTITUTE(HLOOKUP("vehicle",[1]pl!$C:$C,pos!A36),"-","_")),'VI2'!$A:$A,0)),)</f>
        <v>4</v>
      </c>
      <c r="B36" s="2">
        <f>IFERROR(HLOOKUP("tier2",'VI2'!$C:$C,MATCH(LOWER(SUBSTITUTE(HLOOKUP("vehicle",[1]pl!$C:$C,pos!B36),"-","_")),'VI2'!$A:$A,0)),)</f>
        <v>5</v>
      </c>
      <c r="C36" s="2">
        <f>IFERROR(HLOOKUP("tier2",'VI2'!$C:$C,MATCH(LOWER(SUBSTITUTE(HLOOKUP("vehicle",[1]pl!$C:$C,pos!C36),"-","_")),'VI2'!$A:$A,0)),)</f>
        <v>6</v>
      </c>
      <c r="D36" s="2">
        <f>IFERROR(HLOOKUP("tier2",'VI2'!$C:$C,MATCH(LOWER(SUBSTITUTE(HLOOKUP("vehicle",[1]pl!$C:$C,pos!D36),"-","_")),'VI2'!$A:$A,0)),)</f>
        <v>4</v>
      </c>
      <c r="E36" s="2">
        <f>IFERROR(HLOOKUP("tier2",'VI2'!$C:$C,MATCH(LOWER(SUBSTITUTE(HLOOKUP("vehicle",[1]pl!$C:$C,pos!E36),"-","_")),'VI2'!$A:$A,0)),)</f>
        <v>6</v>
      </c>
      <c r="F36" s="2">
        <f>IFERROR(HLOOKUP("tier2",'VI2'!$C:$C,MATCH(LOWER(SUBSTITUTE(HLOOKUP("vehicle",[1]pl!$C:$C,pos!F36),"-","_")),'VI2'!$A:$A,0)),)</f>
        <v>5</v>
      </c>
      <c r="G36" s="2">
        <f>IFERROR(HLOOKUP("tier2",'VI2'!$C:$C,MATCH(LOWER(SUBSTITUTE(HLOOKUP("vehicle",[1]pl!$C:$C,pos!G36),"-","_")),'VI2'!$A:$A,0)),)</f>
        <v>6</v>
      </c>
      <c r="H36" s="2">
        <f>IFERROR(HLOOKUP("tier2",'VI2'!$C:$C,MATCH(LOWER(SUBSTITUTE(HLOOKUP("vehicle",[1]pl!$C:$C,pos!H36),"-","_")),'VI2'!$A:$A,0)),)</f>
        <v>4</v>
      </c>
      <c r="I36" s="2">
        <f>IFERROR(HLOOKUP("tier2",'VI2'!$C:$C,MATCH(LOWER(SUBSTITUTE(HLOOKUP("vehicle",[1]pl!$C:$C,pos!I36),"-","_")),'VI2'!$A:$A,0)),)</f>
        <v>6</v>
      </c>
      <c r="J36" s="2">
        <f>IFERROR(HLOOKUP("tier2",'VI2'!$C:$C,MATCH(LOWER(SUBSTITUTE(HLOOKUP("vehicle",[1]pl!$C:$C,pos!J36),"-","_")),'VI2'!$A:$A,0)),)</f>
        <v>5</v>
      </c>
      <c r="K36" s="2">
        <f>IFERROR(HLOOKUP("tier2",'VI2'!$C:$C,MATCH(LOWER(SUBSTITUTE(HLOOKUP("vehicle",[1]pl!$C:$C,pos!K36),"-","_")),'VI2'!$A:$A,0)),)</f>
        <v>5</v>
      </c>
      <c r="L36" s="2">
        <f>IFERROR(HLOOKUP("tier2",'VI2'!$C:$C,MATCH(LOWER(SUBSTITUTE(HLOOKUP("vehicle",[1]pl!$C:$C,pos!L36),"-","_")),'VI2'!$A:$A,0)),)</f>
        <v>6</v>
      </c>
      <c r="M36" s="2">
        <f>IFERROR(HLOOKUP("tier2",'VI2'!$C:$C,MATCH(LOWER(SUBSTITUTE(HLOOKUP("vehicle",[1]pl!$C:$C,pos!M36),"-","_")),'VI2'!$A:$A,0)),)</f>
        <v>6</v>
      </c>
      <c r="N36" s="2">
        <f>IFERROR(HLOOKUP("tier2",'VI2'!$C:$C,MATCH(LOWER(SUBSTITUTE(HLOOKUP("vehicle",[1]pl!$C:$C,pos!N36),"-","_")),'VI2'!$A:$A,0)),)</f>
        <v>6</v>
      </c>
      <c r="O36" s="2">
        <f>IFERROR(HLOOKUP("tier2",'VI2'!$C:$C,MATCH(LOWER(SUBSTITUTE(HLOOKUP("vehicle",[1]pl!$C:$C,pos!O36),"-","_")),'VI2'!$A:$A,0)),)</f>
        <v>5</v>
      </c>
      <c r="Q36" s="2">
        <f>IFERROR(HLOOKUP("tier2",'VI2'!$C:$C,MATCH(LOWER(SUBSTITUTE(HLOOKUP("vehicle",[1]pl!$C:$C,pos!Q36),"-","_")),'VI2'!$A:$A,0)),)</f>
        <v>4</v>
      </c>
      <c r="R36" s="2">
        <f>IFERROR(HLOOKUP("tier2",'VI2'!$C:$C,MATCH(LOWER(SUBSTITUTE(HLOOKUP("vehicle",[1]pl!$C:$C,pos!R36),"-","_")),'VI2'!$A:$A,0)),)</f>
        <v>5</v>
      </c>
      <c r="S36" s="2">
        <f>IFERROR(HLOOKUP("tier2",'VI2'!$C:$C,MATCH(LOWER(SUBSTITUTE(HLOOKUP("vehicle",[1]pl!$C:$C,pos!S36),"-","_")),'VI2'!$A:$A,0)),)</f>
        <v>6</v>
      </c>
      <c r="T36" s="2">
        <f>IFERROR(HLOOKUP("tier2",'VI2'!$C:$C,MATCH(LOWER(SUBSTITUTE(HLOOKUP("vehicle",[1]pl!$C:$C,pos!T36),"-","_")),'VI2'!$A:$A,0)),)</f>
        <v>6</v>
      </c>
      <c r="U36" s="2">
        <f>IFERROR(HLOOKUP("tier2",'VI2'!$C:$C,MATCH(LOWER(SUBSTITUTE(HLOOKUP("vehicle",[1]pl!$C:$C,pos!U36),"-","_")),'VI2'!$A:$A,0)),)</f>
        <v>4</v>
      </c>
      <c r="V36" s="2">
        <f>IFERROR(HLOOKUP("tier2",'VI2'!$C:$C,MATCH(LOWER(SUBSTITUTE(HLOOKUP("vehicle",[1]pl!$C:$C,pos!V36),"-","_")),'VI2'!$A:$A,0)),)</f>
        <v>4</v>
      </c>
      <c r="W36" s="2">
        <f>IFERROR(HLOOKUP("tier2",'VI2'!$C:$C,MATCH(LOWER(SUBSTITUTE(HLOOKUP("vehicle",[1]pl!$C:$C,pos!W36),"-","_")),'VI2'!$A:$A,0)),)</f>
        <v>6</v>
      </c>
      <c r="X36" s="2">
        <f>IFERROR(HLOOKUP("tier2",'VI2'!$C:$C,MATCH(LOWER(SUBSTITUTE(HLOOKUP("vehicle",[1]pl!$C:$C,pos!X36),"-","_")),'VI2'!$A:$A,0)),)</f>
        <v>4</v>
      </c>
      <c r="Y36" s="2">
        <f>IFERROR(HLOOKUP("tier2",'VI2'!$C:$C,MATCH(LOWER(SUBSTITUTE(HLOOKUP("vehicle",[1]pl!$C:$C,pos!Y36),"-","_")),'VI2'!$A:$A,0)),)</f>
        <v>4</v>
      </c>
      <c r="Z36" s="2">
        <f>IFERROR(HLOOKUP("tier2",'VI2'!$C:$C,MATCH(LOWER(SUBSTITUTE(HLOOKUP("vehicle",[1]pl!$C:$C,pos!Z36),"-","_")),'VI2'!$A:$A,0)),)</f>
        <v>5</v>
      </c>
      <c r="AA36" s="2">
        <f>IFERROR(HLOOKUP("tier2",'VI2'!$C:$C,MATCH(LOWER(SUBSTITUTE(HLOOKUP("vehicle",[1]pl!$C:$C,pos!AA36),"-","_")),'VI2'!$A:$A,0)),)</f>
        <v>6</v>
      </c>
      <c r="AB36" s="2">
        <f>IFERROR(HLOOKUP("tier2",'VI2'!$C:$C,MATCH(LOWER(SUBSTITUTE(HLOOKUP("vehicle",[1]pl!$C:$C,pos!AB36),"-","_")),'VI2'!$A:$A,0)),)</f>
        <v>6</v>
      </c>
      <c r="AC36" s="2">
        <f>IFERROR(HLOOKUP("tier2",'VI2'!$C:$C,MATCH(LOWER(SUBSTITUTE(HLOOKUP("vehicle",[1]pl!$C:$C,pos!AC36),"-","_")),'VI2'!$A:$A,0)),)</f>
        <v>5</v>
      </c>
      <c r="AD36" s="2">
        <f>IFERROR(HLOOKUP("tier2",'VI2'!$C:$C,MATCH(LOWER(SUBSTITUTE(HLOOKUP("vehicle",[1]pl!$C:$C,pos!AD36),"-","_")),'VI2'!$A:$A,0)),)</f>
        <v>8</v>
      </c>
      <c r="AE36" s="2">
        <f>IFERROR(HLOOKUP("tier2",'VI2'!$C:$C,MATCH(LOWER(SUBSTITUTE(HLOOKUP("vehicle",[1]pl!$C:$C,pos!AE36),"-","_")),'VI2'!$A:$A,0)),)</f>
        <v>5</v>
      </c>
      <c r="AF36" s="3" t="s">
        <v>288</v>
      </c>
      <c r="AG36" s="4">
        <f>MAX(MIN(A36:AE36),tier1!A36:AE36)</f>
        <v>4</v>
      </c>
    </row>
    <row r="37" spans="1:33" s="2" customFormat="1" x14ac:dyDescent="0.25">
      <c r="A37" s="2">
        <f>IFERROR(HLOOKUP("tier2",'VI2'!$C:$C,MATCH(LOWER(SUBSTITUTE(HLOOKUP("vehicle",[1]pl!$C:$C,pos!A37),"-","_")),'VI2'!$A:$A,0)),)</f>
        <v>8</v>
      </c>
      <c r="B37" s="2">
        <f>IFERROR(HLOOKUP("tier2",'VI2'!$C:$C,MATCH(LOWER(SUBSTITUTE(HLOOKUP("vehicle",[1]pl!$C:$C,pos!B37),"-","_")),'VI2'!$A:$A,0)),)</f>
        <v>7</v>
      </c>
      <c r="C37" s="2">
        <f>IFERROR(HLOOKUP("tier2",'VI2'!$C:$C,MATCH(LOWER(SUBSTITUTE(HLOOKUP("vehicle",[1]pl!$C:$C,pos!C37),"-","_")),'VI2'!$A:$A,0)),)</f>
        <v>8</v>
      </c>
      <c r="D37" s="2">
        <f>IFERROR(HLOOKUP("tier2",'VI2'!$C:$C,MATCH(LOWER(SUBSTITUTE(HLOOKUP("vehicle",[1]pl!$C:$C,pos!D37),"-","_")),'VI2'!$A:$A,0)),)</f>
        <v>7</v>
      </c>
      <c r="E37" s="2">
        <f>IFERROR(HLOOKUP("tier2",'VI2'!$C:$C,MATCH(LOWER(SUBSTITUTE(HLOOKUP("vehicle",[1]pl!$C:$C,pos!E37),"-","_")),'VI2'!$A:$A,0)),)</f>
        <v>6</v>
      </c>
      <c r="F37" s="2">
        <f>IFERROR(HLOOKUP("tier2",'VI2'!$C:$C,MATCH(LOWER(SUBSTITUTE(HLOOKUP("vehicle",[1]pl!$C:$C,pos!F37),"-","_")),'VI2'!$A:$A,0)),)</f>
        <v>7</v>
      </c>
      <c r="G37" s="2">
        <f>IFERROR(HLOOKUP("tier2",'VI2'!$C:$C,MATCH(LOWER(SUBSTITUTE(HLOOKUP("vehicle",[1]pl!$C:$C,pos!G37),"-","_")),'VI2'!$A:$A,0)),)</f>
        <v>8</v>
      </c>
      <c r="H37" s="2">
        <f>IFERROR(HLOOKUP("tier2",'VI2'!$C:$C,MATCH(LOWER(SUBSTITUTE(HLOOKUP("vehicle",[1]pl!$C:$C,pos!H37),"-","_")),'VI2'!$A:$A,0)),)</f>
        <v>9</v>
      </c>
      <c r="I37" s="2">
        <f>IFERROR(HLOOKUP("tier2",'VI2'!$C:$C,MATCH(LOWER(SUBSTITUTE(HLOOKUP("vehicle",[1]pl!$C:$C,pos!I37),"-","_")),'VI2'!$A:$A,0)),)</f>
        <v>6</v>
      </c>
      <c r="J37" s="2">
        <f>IFERROR(HLOOKUP("tier2",'VI2'!$C:$C,MATCH(LOWER(SUBSTITUTE(HLOOKUP("vehicle",[1]pl!$C:$C,pos!J37),"-","_")),'VI2'!$A:$A,0)),)</f>
        <v>8</v>
      </c>
      <c r="K37" s="2">
        <f>IFERROR(HLOOKUP("tier2",'VI2'!$C:$C,MATCH(LOWER(SUBSTITUTE(HLOOKUP("vehicle",[1]pl!$C:$C,pos!K37),"-","_")),'VI2'!$A:$A,0)),)</f>
        <v>8</v>
      </c>
      <c r="L37" s="2">
        <f>IFERROR(HLOOKUP("tier2",'VI2'!$C:$C,MATCH(LOWER(SUBSTITUTE(HLOOKUP("vehicle",[1]pl!$C:$C,pos!L37),"-","_")),'VI2'!$A:$A,0)),)</f>
        <v>7</v>
      </c>
      <c r="M37" s="2">
        <f>IFERROR(HLOOKUP("tier2",'VI2'!$C:$C,MATCH(LOWER(SUBSTITUTE(HLOOKUP("vehicle",[1]pl!$C:$C,pos!M37),"-","_")),'VI2'!$A:$A,0)),)</f>
        <v>8</v>
      </c>
      <c r="N37" s="2">
        <f>IFERROR(HLOOKUP("tier2",'VI2'!$C:$C,MATCH(LOWER(SUBSTITUTE(HLOOKUP("vehicle",[1]pl!$C:$C,pos!N37),"-","_")),'VI2'!$A:$A,0)),)</f>
        <v>6</v>
      </c>
      <c r="O37" s="2">
        <f>IFERROR(HLOOKUP("tier2",'VI2'!$C:$C,MATCH(LOWER(SUBSTITUTE(HLOOKUP("vehicle",[1]pl!$C:$C,pos!O37),"-","_")),'VI2'!$A:$A,0)),)</f>
        <v>8</v>
      </c>
      <c r="Q37" s="2">
        <f>IFERROR(HLOOKUP("tier2",'VI2'!$C:$C,MATCH(LOWER(SUBSTITUTE(HLOOKUP("vehicle",[1]pl!$C:$C,pos!Q37),"-","_")),'VI2'!$A:$A,0)),)</f>
        <v>8</v>
      </c>
      <c r="R37" s="2">
        <f>IFERROR(HLOOKUP("tier2",'VI2'!$C:$C,MATCH(LOWER(SUBSTITUTE(HLOOKUP("vehicle",[1]pl!$C:$C,pos!R37),"-","_")),'VI2'!$A:$A,0)),)</f>
        <v>7</v>
      </c>
      <c r="S37" s="2">
        <f>IFERROR(HLOOKUP("tier2",'VI2'!$C:$C,MATCH(LOWER(SUBSTITUTE(HLOOKUP("vehicle",[1]pl!$C:$C,pos!S37),"-","_")),'VI2'!$A:$A,0)),)</f>
        <v>6</v>
      </c>
      <c r="T37" s="2">
        <f>IFERROR(HLOOKUP("tier2",'VI2'!$C:$C,MATCH(LOWER(SUBSTITUTE(HLOOKUP("vehicle",[1]pl!$C:$C,pos!T37),"-","_")),'VI2'!$A:$A,0)),)</f>
        <v>8</v>
      </c>
      <c r="U37" s="2">
        <f>IFERROR(HLOOKUP("tier2",'VI2'!$C:$C,MATCH(LOWER(SUBSTITUTE(HLOOKUP("vehicle",[1]pl!$C:$C,pos!U37),"-","_")),'VI2'!$A:$A,0)),)</f>
        <v>8</v>
      </c>
      <c r="V37" s="2">
        <f>IFERROR(HLOOKUP("tier2",'VI2'!$C:$C,MATCH(LOWER(SUBSTITUTE(HLOOKUP("vehicle",[1]pl!$C:$C,pos!V37),"-","_")),'VI2'!$A:$A,0)),)</f>
        <v>7</v>
      </c>
      <c r="W37" s="2">
        <f>IFERROR(HLOOKUP("tier2",'VI2'!$C:$C,MATCH(LOWER(SUBSTITUTE(HLOOKUP("vehicle",[1]pl!$C:$C,pos!W37),"-","_")),'VI2'!$A:$A,0)),)</f>
        <v>7</v>
      </c>
      <c r="X37" s="2">
        <f>IFERROR(HLOOKUP("tier2",'VI2'!$C:$C,MATCH(LOWER(SUBSTITUTE(HLOOKUP("vehicle",[1]pl!$C:$C,pos!X37),"-","_")),'VI2'!$A:$A,0)),)</f>
        <v>8</v>
      </c>
      <c r="Y37" s="2">
        <f>IFERROR(HLOOKUP("tier2",'VI2'!$C:$C,MATCH(LOWER(SUBSTITUTE(HLOOKUP("vehicle",[1]pl!$C:$C,pos!Y37),"-","_")),'VI2'!$A:$A,0)),)</f>
        <v>7</v>
      </c>
      <c r="Z37" s="2">
        <f>IFERROR(HLOOKUP("tier2",'VI2'!$C:$C,MATCH(LOWER(SUBSTITUTE(HLOOKUP("vehicle",[1]pl!$C:$C,pos!Z37),"-","_")),'VI2'!$A:$A,0)),)</f>
        <v>8</v>
      </c>
      <c r="AA37" s="2">
        <f>IFERROR(HLOOKUP("tier2",'VI2'!$C:$C,MATCH(LOWER(SUBSTITUTE(HLOOKUP("vehicle",[1]pl!$C:$C,pos!AA37),"-","_")),'VI2'!$A:$A,0)),)</f>
        <v>8</v>
      </c>
      <c r="AB37" s="2">
        <f>IFERROR(HLOOKUP("tier2",'VI2'!$C:$C,MATCH(LOWER(SUBSTITUTE(HLOOKUP("vehicle",[1]pl!$C:$C,pos!AB37),"-","_")),'VI2'!$A:$A,0)),)</f>
        <v>7</v>
      </c>
      <c r="AC37" s="2">
        <f>IFERROR(HLOOKUP("tier2",'VI2'!$C:$C,MATCH(LOWER(SUBSTITUTE(HLOOKUP("vehicle",[1]pl!$C:$C,pos!AC37),"-","_")),'VI2'!$A:$A,0)),)</f>
        <v>6</v>
      </c>
      <c r="AD37" s="2">
        <f>IFERROR(HLOOKUP("tier2",'VI2'!$C:$C,MATCH(LOWER(SUBSTITUTE(HLOOKUP("vehicle",[1]pl!$C:$C,pos!AD37),"-","_")),'VI2'!$A:$A,0)),)</f>
        <v>8</v>
      </c>
      <c r="AE37" s="2">
        <f>IFERROR(HLOOKUP("tier2",'VI2'!$C:$C,MATCH(LOWER(SUBSTITUTE(HLOOKUP("vehicle",[1]pl!$C:$C,pos!AE37),"-","_")),'VI2'!$A:$A,0)),)</f>
        <v>9</v>
      </c>
      <c r="AF37" s="3" t="s">
        <v>288</v>
      </c>
      <c r="AG37" s="4">
        <f>MAX(MIN(A37:AE37),tier1!A37:AE37)</f>
        <v>6</v>
      </c>
    </row>
    <row r="38" spans="1:33" s="2" customFormat="1" x14ac:dyDescent="0.25">
      <c r="A38" s="2">
        <f>IFERROR(HLOOKUP("tier2",'VI2'!$C:$C,MATCH(LOWER(SUBSTITUTE(HLOOKUP("vehicle",[1]pl!$C:$C,pos!A38),"-","_")),'VI2'!$A:$A,0)),)</f>
        <v>6</v>
      </c>
      <c r="B38" s="2">
        <f>IFERROR(HLOOKUP("tier2",'VI2'!$C:$C,MATCH(LOWER(SUBSTITUTE(HLOOKUP("vehicle",[1]pl!$C:$C,pos!B38),"-","_")),'VI2'!$A:$A,0)),)</f>
        <v>6</v>
      </c>
      <c r="C38" s="2">
        <f>IFERROR(HLOOKUP("tier2",'VI2'!$C:$C,MATCH(LOWER(SUBSTITUTE(HLOOKUP("vehicle",[1]pl!$C:$C,pos!C38),"-","_")),'VI2'!$A:$A,0)),)</f>
        <v>7</v>
      </c>
      <c r="D38" s="2">
        <f>IFERROR(HLOOKUP("tier2",'VI2'!$C:$C,MATCH(LOWER(SUBSTITUTE(HLOOKUP("vehicle",[1]pl!$C:$C,pos!D38),"-","_")),'VI2'!$A:$A,0)),)</f>
        <v>5</v>
      </c>
      <c r="E38" s="2">
        <f>IFERROR(HLOOKUP("tier2",'VI2'!$C:$C,MATCH(LOWER(SUBSTITUTE(HLOOKUP("vehicle",[1]pl!$C:$C,pos!E38),"-","_")),'VI2'!$A:$A,0)),)</f>
        <v>5</v>
      </c>
      <c r="F38" s="2">
        <f>IFERROR(HLOOKUP("tier2",'VI2'!$C:$C,MATCH(LOWER(SUBSTITUTE(HLOOKUP("vehicle",[1]pl!$C:$C,pos!F38),"-","_")),'VI2'!$A:$A,0)),)</f>
        <v>6</v>
      </c>
      <c r="G38" s="2">
        <f>IFERROR(HLOOKUP("tier2",'VI2'!$C:$C,MATCH(LOWER(SUBSTITUTE(HLOOKUP("vehicle",[1]pl!$C:$C,pos!G38),"-","_")),'VI2'!$A:$A,0)),)</f>
        <v>7</v>
      </c>
      <c r="H38" s="2">
        <f>IFERROR(HLOOKUP("tier2",'VI2'!$C:$C,MATCH(LOWER(SUBSTITUTE(HLOOKUP("vehicle",[1]pl!$C:$C,pos!H38),"-","_")),'VI2'!$A:$A,0)),)</f>
        <v>7</v>
      </c>
      <c r="I38" s="2">
        <f>IFERROR(HLOOKUP("tier2",'VI2'!$C:$C,MATCH(LOWER(SUBSTITUTE(HLOOKUP("vehicle",[1]pl!$C:$C,pos!I38),"-","_")),'VI2'!$A:$A,0)),)</f>
        <v>7</v>
      </c>
      <c r="J38" s="2">
        <f>IFERROR(HLOOKUP("tier2",'VI2'!$C:$C,MATCH(LOWER(SUBSTITUTE(HLOOKUP("vehicle",[1]pl!$C:$C,pos!J38),"-","_")),'VI2'!$A:$A,0)),)</f>
        <v>6</v>
      </c>
      <c r="K38" s="2">
        <f>IFERROR(HLOOKUP("tier2",'VI2'!$C:$C,MATCH(LOWER(SUBSTITUTE(HLOOKUP("vehicle",[1]pl!$C:$C,pos!K38),"-","_")),'VI2'!$A:$A,0)),)</f>
        <v>7</v>
      </c>
      <c r="L38" s="2">
        <f>IFERROR(HLOOKUP("tier2",'VI2'!$C:$C,MATCH(LOWER(SUBSTITUTE(HLOOKUP("vehicle",[1]pl!$C:$C,pos!L38),"-","_")),'VI2'!$A:$A,0)),)</f>
        <v>7</v>
      </c>
      <c r="M38" s="2">
        <f>IFERROR(HLOOKUP("tier2",'VI2'!$C:$C,MATCH(LOWER(SUBSTITUTE(HLOOKUP("vehicle",[1]pl!$C:$C,pos!M38),"-","_")),'VI2'!$A:$A,0)),)</f>
        <v>8</v>
      </c>
      <c r="N38" s="2">
        <f>IFERROR(HLOOKUP("tier2",'VI2'!$C:$C,MATCH(LOWER(SUBSTITUTE(HLOOKUP("vehicle",[1]pl!$C:$C,pos!N38),"-","_")),'VI2'!$A:$A,0)),)</f>
        <v>7</v>
      </c>
      <c r="O38" s="2">
        <f>IFERROR(HLOOKUP("tier2",'VI2'!$C:$C,MATCH(LOWER(SUBSTITUTE(HLOOKUP("vehicle",[1]pl!$C:$C,pos!O38),"-","_")),'VI2'!$A:$A,0)),)</f>
        <v>5</v>
      </c>
      <c r="Q38" s="2">
        <f>IFERROR(HLOOKUP("tier2",'VI2'!$C:$C,MATCH(LOWER(SUBSTITUTE(HLOOKUP("vehicle",[1]pl!$C:$C,pos!Q38),"-","_")),'VI2'!$A:$A,0)),)</f>
        <v>9</v>
      </c>
      <c r="R38" s="2">
        <f>IFERROR(HLOOKUP("tier2",'VI2'!$C:$C,MATCH(LOWER(SUBSTITUTE(HLOOKUP("vehicle",[1]pl!$C:$C,pos!R38),"-","_")),'VI2'!$A:$A,0)),)</f>
        <v>6</v>
      </c>
      <c r="S38" s="2">
        <f>IFERROR(HLOOKUP("tier2",'VI2'!$C:$C,MATCH(LOWER(SUBSTITUTE(HLOOKUP("vehicle",[1]pl!$C:$C,pos!S38),"-","_")),'VI2'!$A:$A,0)),)</f>
        <v>6</v>
      </c>
      <c r="T38" s="2">
        <f>IFERROR(HLOOKUP("tier2",'VI2'!$C:$C,MATCH(LOWER(SUBSTITUTE(HLOOKUP("vehicle",[1]pl!$C:$C,pos!T38),"-","_")),'VI2'!$A:$A,0)),)</f>
        <v>7</v>
      </c>
      <c r="U38" s="2">
        <f>IFERROR(HLOOKUP("tier2",'VI2'!$C:$C,MATCH(LOWER(SUBSTITUTE(HLOOKUP("vehicle",[1]pl!$C:$C,pos!U38),"-","_")),'VI2'!$A:$A,0)),)</f>
        <v>8</v>
      </c>
      <c r="V38" s="2">
        <f>IFERROR(HLOOKUP("tier2",'VI2'!$C:$C,MATCH(LOWER(SUBSTITUTE(HLOOKUP("vehicle",[1]pl!$C:$C,pos!V38),"-","_")),'VI2'!$A:$A,0)),)</f>
        <v>5</v>
      </c>
      <c r="W38" s="2">
        <f>IFERROR(HLOOKUP("tier2",'VI2'!$C:$C,MATCH(LOWER(SUBSTITUTE(HLOOKUP("vehicle",[1]pl!$C:$C,pos!W38),"-","_")),'VI2'!$A:$A,0)),)</f>
        <v>7</v>
      </c>
      <c r="X38" s="2">
        <f>IFERROR(HLOOKUP("tier2",'VI2'!$C:$C,MATCH(LOWER(SUBSTITUTE(HLOOKUP("vehicle",[1]pl!$C:$C,pos!X38),"-","_")),'VI2'!$A:$A,0)),)</f>
        <v>7</v>
      </c>
      <c r="Y38" s="2">
        <f>IFERROR(HLOOKUP("tier2",'VI2'!$C:$C,MATCH(LOWER(SUBSTITUTE(HLOOKUP("vehicle",[1]pl!$C:$C,pos!Y38),"-","_")),'VI2'!$A:$A,0)),)</f>
        <v>8</v>
      </c>
      <c r="Z38" s="2">
        <f>IFERROR(HLOOKUP("tier2",'VI2'!$C:$C,MATCH(LOWER(SUBSTITUTE(HLOOKUP("vehicle",[1]pl!$C:$C,pos!Z38),"-","_")),'VI2'!$A:$A,0)),)</f>
        <v>7</v>
      </c>
      <c r="AA38" s="2">
        <f>IFERROR(HLOOKUP("tier2",'VI2'!$C:$C,MATCH(LOWER(SUBSTITUTE(HLOOKUP("vehicle",[1]pl!$C:$C,pos!AA38),"-","_")),'VI2'!$A:$A,0)),)</f>
        <v>6</v>
      </c>
      <c r="AB38" s="2">
        <f>IFERROR(HLOOKUP("tier2",'VI2'!$C:$C,MATCH(LOWER(SUBSTITUTE(HLOOKUP("vehicle",[1]pl!$C:$C,pos!AB38),"-","_")),'VI2'!$A:$A,0)),)</f>
        <v>5</v>
      </c>
      <c r="AC38" s="2">
        <f>IFERROR(HLOOKUP("tier2",'VI2'!$C:$C,MATCH(LOWER(SUBSTITUTE(HLOOKUP("vehicle",[1]pl!$C:$C,pos!AC38),"-","_")),'VI2'!$A:$A,0)),)</f>
        <v>7</v>
      </c>
      <c r="AD38" s="2">
        <f>IFERROR(HLOOKUP("tier2",'VI2'!$C:$C,MATCH(LOWER(SUBSTITUTE(HLOOKUP("vehicle",[1]pl!$C:$C,pos!AD38),"-","_")),'VI2'!$A:$A,0)),)</f>
        <v>7</v>
      </c>
      <c r="AE38" s="2">
        <f>IFERROR(HLOOKUP("tier2",'VI2'!$C:$C,MATCH(LOWER(SUBSTITUTE(HLOOKUP("vehicle",[1]pl!$C:$C,pos!AE38),"-","_")),'VI2'!$A:$A,0)),)</f>
        <v>8</v>
      </c>
      <c r="AF38" s="3" t="s">
        <v>288</v>
      </c>
      <c r="AG38" s="4">
        <f>MAX(MIN(A38:AE38),tier1!A38:AE38)</f>
        <v>5</v>
      </c>
    </row>
    <row r="39" spans="1:33" s="2" customFormat="1" x14ac:dyDescent="0.25">
      <c r="A39" s="2">
        <f>IFERROR(HLOOKUP("tier2",'VI2'!$C:$C,MATCH(LOWER(SUBSTITUTE(HLOOKUP("vehicle",[1]pl!$C:$C,pos!A39),"-","_")),'VI2'!$A:$A,0)),)</f>
        <v>5</v>
      </c>
      <c r="B39" s="2">
        <f>IFERROR(HLOOKUP("tier2",'VI2'!$C:$C,MATCH(LOWER(SUBSTITUTE(HLOOKUP("vehicle",[1]pl!$C:$C,pos!B39),"-","_")),'VI2'!$A:$A,0)),)</f>
        <v>6</v>
      </c>
      <c r="C39" s="2">
        <f>IFERROR(HLOOKUP("tier2",'VI2'!$C:$C,MATCH(LOWER(SUBSTITUTE(HLOOKUP("vehicle",[1]pl!$C:$C,pos!C39),"-","_")),'VI2'!$A:$A,0)),)</f>
        <v>8</v>
      </c>
      <c r="D39" s="2">
        <f>IFERROR(HLOOKUP("tier2",'VI2'!$C:$C,MATCH(LOWER(SUBSTITUTE(HLOOKUP("vehicle",[1]pl!$C:$C,pos!D39),"-","_")),'VI2'!$A:$A,0)),)</f>
        <v>5</v>
      </c>
      <c r="E39" s="2">
        <f>IFERROR(HLOOKUP("tier2",'VI2'!$C:$C,MATCH(LOWER(SUBSTITUTE(HLOOKUP("vehicle",[1]pl!$C:$C,pos!E39),"-","_")),'VI2'!$A:$A,0)),)</f>
        <v>5</v>
      </c>
      <c r="F39" s="2">
        <f>IFERROR(HLOOKUP("tier2",'VI2'!$C:$C,MATCH(LOWER(SUBSTITUTE(HLOOKUP("vehicle",[1]pl!$C:$C,pos!F39),"-","_")),'VI2'!$A:$A,0)),)</f>
        <v>8</v>
      </c>
      <c r="G39" s="2">
        <f>IFERROR(HLOOKUP("tier2",'VI2'!$C:$C,MATCH(LOWER(SUBSTITUTE(HLOOKUP("vehicle",[1]pl!$C:$C,pos!G39),"-","_")),'VI2'!$A:$A,0)),)</f>
        <v>5</v>
      </c>
      <c r="H39" s="2">
        <f>IFERROR(HLOOKUP("tier2",'VI2'!$C:$C,MATCH(LOWER(SUBSTITUTE(HLOOKUP("vehicle",[1]pl!$C:$C,pos!H39),"-","_")),'VI2'!$A:$A,0)),)</f>
        <v>5</v>
      </c>
      <c r="I39" s="2">
        <f>IFERROR(HLOOKUP("tier2",'VI2'!$C:$C,MATCH(LOWER(SUBSTITUTE(HLOOKUP("vehicle",[1]pl!$C:$C,pos!I39),"-","_")),'VI2'!$A:$A,0)),)</f>
        <v>7</v>
      </c>
      <c r="J39" s="2">
        <f>IFERROR(HLOOKUP("tier2",'VI2'!$C:$C,MATCH(LOWER(SUBSTITUTE(HLOOKUP("vehicle",[1]pl!$C:$C,pos!J39),"-","_")),'VI2'!$A:$A,0)),)</f>
        <v>5</v>
      </c>
      <c r="K39" s="2">
        <f>IFERROR(HLOOKUP("tier2",'VI2'!$C:$C,MATCH(LOWER(SUBSTITUTE(HLOOKUP("vehicle",[1]pl!$C:$C,pos!K39),"-","_")),'VI2'!$A:$A,0)),)</f>
        <v>5</v>
      </c>
      <c r="L39" s="2">
        <f>IFERROR(HLOOKUP("tier2",'VI2'!$C:$C,MATCH(LOWER(SUBSTITUTE(HLOOKUP("vehicle",[1]pl!$C:$C,pos!L39),"-","_")),'VI2'!$A:$A,0)),)</f>
        <v>6</v>
      </c>
      <c r="M39" s="2">
        <f>IFERROR(HLOOKUP("tier2",'VI2'!$C:$C,MATCH(LOWER(SUBSTITUTE(HLOOKUP("vehicle",[1]pl!$C:$C,pos!M39),"-","_")),'VI2'!$A:$A,0)),)</f>
        <v>5</v>
      </c>
      <c r="N39" s="2">
        <f>IFERROR(HLOOKUP("tier2",'VI2'!$C:$C,MATCH(LOWER(SUBSTITUTE(HLOOKUP("vehicle",[1]pl!$C:$C,pos!N39),"-","_")),'VI2'!$A:$A,0)),)</f>
        <v>6</v>
      </c>
      <c r="O39" s="2">
        <f>IFERROR(HLOOKUP("tier2",'VI2'!$C:$C,MATCH(LOWER(SUBSTITUTE(HLOOKUP("vehicle",[1]pl!$C:$C,pos!O39),"-","_")),'VI2'!$A:$A,0)),)</f>
        <v>5</v>
      </c>
      <c r="Q39" s="2">
        <f>IFERROR(HLOOKUP("tier2",'VI2'!$C:$C,MATCH(LOWER(SUBSTITUTE(HLOOKUP("vehicle",[1]pl!$C:$C,pos!Q39),"-","_")),'VI2'!$A:$A,0)),)</f>
        <v>5</v>
      </c>
      <c r="R39" s="2">
        <f>IFERROR(HLOOKUP("tier2",'VI2'!$C:$C,MATCH(LOWER(SUBSTITUTE(HLOOKUP("vehicle",[1]pl!$C:$C,pos!R39),"-","_")),'VI2'!$A:$A,0)),)</f>
        <v>5</v>
      </c>
      <c r="S39" s="2">
        <f>IFERROR(HLOOKUP("tier2",'VI2'!$C:$C,MATCH(LOWER(SUBSTITUTE(HLOOKUP("vehicle",[1]pl!$C:$C,pos!S39),"-","_")),'VI2'!$A:$A,0)),)</f>
        <v>6</v>
      </c>
      <c r="T39" s="2">
        <f>IFERROR(HLOOKUP("tier2",'VI2'!$C:$C,MATCH(LOWER(SUBSTITUTE(HLOOKUP("vehicle",[1]pl!$C:$C,pos!T39),"-","_")),'VI2'!$A:$A,0)),)</f>
        <v>8</v>
      </c>
      <c r="U39" s="2">
        <f>IFERROR(HLOOKUP("tier2",'VI2'!$C:$C,MATCH(LOWER(SUBSTITUTE(HLOOKUP("vehicle",[1]pl!$C:$C,pos!U39),"-","_")),'VI2'!$A:$A,0)),)</f>
        <v>5</v>
      </c>
      <c r="V39" s="2">
        <f>IFERROR(HLOOKUP("tier2",'VI2'!$C:$C,MATCH(LOWER(SUBSTITUTE(HLOOKUP("vehicle",[1]pl!$C:$C,pos!V39),"-","_")),'VI2'!$A:$A,0)),)</f>
        <v>6</v>
      </c>
      <c r="W39" s="2">
        <f>IFERROR(HLOOKUP("tier2",'VI2'!$C:$C,MATCH(LOWER(SUBSTITUTE(HLOOKUP("vehicle",[1]pl!$C:$C,pos!W39),"-","_")),'VI2'!$A:$A,0)),)</f>
        <v>5</v>
      </c>
      <c r="X39" s="2">
        <f>IFERROR(HLOOKUP("tier2",'VI2'!$C:$C,MATCH(LOWER(SUBSTITUTE(HLOOKUP("vehicle",[1]pl!$C:$C,pos!X39),"-","_")),'VI2'!$A:$A,0)),)</f>
        <v>5</v>
      </c>
      <c r="Y39" s="2">
        <f>IFERROR(HLOOKUP("tier2",'VI2'!$C:$C,MATCH(LOWER(SUBSTITUTE(HLOOKUP("vehicle",[1]pl!$C:$C,pos!Y39),"-","_")),'VI2'!$A:$A,0)),)</f>
        <v>6</v>
      </c>
      <c r="Z39" s="2">
        <f>IFERROR(HLOOKUP("tier2",'VI2'!$C:$C,MATCH(LOWER(SUBSTITUTE(HLOOKUP("vehicle",[1]pl!$C:$C,pos!Z39),"-","_")),'VI2'!$A:$A,0)),)</f>
        <v>8</v>
      </c>
      <c r="AA39" s="2">
        <f>IFERROR(HLOOKUP("tier2",'VI2'!$C:$C,MATCH(LOWER(SUBSTITUTE(HLOOKUP("vehicle",[1]pl!$C:$C,pos!AA39),"-","_")),'VI2'!$A:$A,0)),)</f>
        <v>5</v>
      </c>
      <c r="AB39" s="2">
        <f>IFERROR(HLOOKUP("tier2",'VI2'!$C:$C,MATCH(LOWER(SUBSTITUTE(HLOOKUP("vehicle",[1]pl!$C:$C,pos!AB39),"-","_")),'VI2'!$A:$A,0)),)</f>
        <v>5</v>
      </c>
      <c r="AC39" s="2">
        <f>IFERROR(HLOOKUP("tier2",'VI2'!$C:$C,MATCH(LOWER(SUBSTITUTE(HLOOKUP("vehicle",[1]pl!$C:$C,pos!AC39),"-","_")),'VI2'!$A:$A,0)),)</f>
        <v>8</v>
      </c>
      <c r="AD39" s="2">
        <f>IFERROR(HLOOKUP("tier2",'VI2'!$C:$C,MATCH(LOWER(SUBSTITUTE(HLOOKUP("vehicle",[1]pl!$C:$C,pos!AD39),"-","_")),'VI2'!$A:$A,0)),)</f>
        <v>5</v>
      </c>
      <c r="AE39" s="2">
        <f>IFERROR(HLOOKUP("tier2",'VI2'!$C:$C,MATCH(LOWER(SUBSTITUTE(HLOOKUP("vehicle",[1]pl!$C:$C,pos!AE39),"-","_")),'VI2'!$A:$A,0)),)</f>
        <v>5</v>
      </c>
      <c r="AF39" s="3" t="s">
        <v>288</v>
      </c>
      <c r="AG39" s="4">
        <f>MAX(MIN(A39:AE39),tier1!A39:AE39)</f>
        <v>5</v>
      </c>
    </row>
    <row r="40" spans="1:33" s="2" customFormat="1" x14ac:dyDescent="0.25">
      <c r="A40" s="2">
        <f>IFERROR(HLOOKUP("tier2",'VI2'!$C:$C,MATCH(LOWER(SUBSTITUTE(HLOOKUP("vehicle",[1]pl!$C:$C,pos!A40),"-","_")),'VI2'!$A:$A,0)),)</f>
        <v>5</v>
      </c>
      <c r="B40" s="2">
        <f>IFERROR(HLOOKUP("tier2",'VI2'!$C:$C,MATCH(LOWER(SUBSTITUTE(HLOOKUP("vehicle",[1]pl!$C:$C,pos!B40),"-","_")),'VI2'!$A:$A,0)),)</f>
        <v>4</v>
      </c>
      <c r="C40" s="2">
        <f>IFERROR(HLOOKUP("tier2",'VI2'!$C:$C,MATCH(LOWER(SUBSTITUTE(HLOOKUP("vehicle",[1]pl!$C:$C,pos!C40),"-","_")),'VI2'!$A:$A,0)),)</f>
        <v>5</v>
      </c>
      <c r="D40" s="2">
        <f>IFERROR(HLOOKUP("tier2",'VI2'!$C:$C,MATCH(LOWER(SUBSTITUTE(HLOOKUP("vehicle",[1]pl!$C:$C,pos!D40),"-","_")),'VI2'!$A:$A,0)),)</f>
        <v>6</v>
      </c>
      <c r="E40" s="2">
        <f>IFERROR(HLOOKUP("tier2",'VI2'!$C:$C,MATCH(LOWER(SUBSTITUTE(HLOOKUP("vehicle",[1]pl!$C:$C,pos!E40),"-","_")),'VI2'!$A:$A,0)),)</f>
        <v>8</v>
      </c>
      <c r="F40" s="2">
        <f>IFERROR(HLOOKUP("tier2",'VI2'!$C:$C,MATCH(LOWER(SUBSTITUTE(HLOOKUP("vehicle",[1]pl!$C:$C,pos!F40),"-","_")),'VI2'!$A:$A,0)),)</f>
        <v>5</v>
      </c>
      <c r="G40" s="2">
        <f>IFERROR(HLOOKUP("tier2",'VI2'!$C:$C,MATCH(LOWER(SUBSTITUTE(HLOOKUP("vehicle",[1]pl!$C:$C,pos!G40),"-","_")),'VI2'!$A:$A,0)),)</f>
        <v>6</v>
      </c>
      <c r="H40" s="2">
        <f>IFERROR(HLOOKUP("tier2",'VI2'!$C:$C,MATCH(LOWER(SUBSTITUTE(HLOOKUP("vehicle",[1]pl!$C:$C,pos!H40),"-","_")),'VI2'!$A:$A,0)),)</f>
        <v>6</v>
      </c>
      <c r="I40" s="2">
        <f>IFERROR(HLOOKUP("tier2",'VI2'!$C:$C,MATCH(LOWER(SUBSTITUTE(HLOOKUP("vehicle",[1]pl!$C:$C,pos!I40),"-","_")),'VI2'!$A:$A,0)),)</f>
        <v>5</v>
      </c>
      <c r="J40" s="2">
        <f>IFERROR(HLOOKUP("tier2",'VI2'!$C:$C,MATCH(LOWER(SUBSTITUTE(HLOOKUP("vehicle",[1]pl!$C:$C,pos!J40),"-","_")),'VI2'!$A:$A,0)),)</f>
        <v>5</v>
      </c>
      <c r="K40" s="2">
        <f>IFERROR(HLOOKUP("tier2",'VI2'!$C:$C,MATCH(LOWER(SUBSTITUTE(HLOOKUP("vehicle",[1]pl!$C:$C,pos!K40),"-","_")),'VI2'!$A:$A,0)),)</f>
        <v>5</v>
      </c>
      <c r="L40" s="2">
        <f>IFERROR(HLOOKUP("tier2",'VI2'!$C:$C,MATCH(LOWER(SUBSTITUTE(HLOOKUP("vehicle",[1]pl!$C:$C,pos!L40),"-","_")),'VI2'!$A:$A,0)),)</f>
        <v>6</v>
      </c>
      <c r="M40" s="2">
        <f>IFERROR(HLOOKUP("tier2",'VI2'!$C:$C,MATCH(LOWER(SUBSTITUTE(HLOOKUP("vehicle",[1]pl!$C:$C,pos!M40),"-","_")),'VI2'!$A:$A,0)),)</f>
        <v>8</v>
      </c>
      <c r="N40" s="2">
        <f>IFERROR(HLOOKUP("tier2",'VI2'!$C:$C,MATCH(LOWER(SUBSTITUTE(HLOOKUP("vehicle",[1]pl!$C:$C,pos!N40),"-","_")),'VI2'!$A:$A,0)),)</f>
        <v>4</v>
      </c>
      <c r="O40" s="2">
        <f>IFERROR(HLOOKUP("tier2",'VI2'!$C:$C,MATCH(LOWER(SUBSTITUTE(HLOOKUP("vehicle",[1]pl!$C:$C,pos!O40),"-","_")),'VI2'!$A:$A,0)),)</f>
        <v>6</v>
      </c>
      <c r="Q40" s="2">
        <f>IFERROR(HLOOKUP("tier2",'VI2'!$C:$C,MATCH(LOWER(SUBSTITUTE(HLOOKUP("vehicle",[1]pl!$C:$C,pos!Q40),"-","_")),'VI2'!$A:$A,0)),)</f>
        <v>5</v>
      </c>
      <c r="R40" s="2">
        <f>IFERROR(HLOOKUP("tier2",'VI2'!$C:$C,MATCH(LOWER(SUBSTITUTE(HLOOKUP("vehicle",[1]pl!$C:$C,pos!R40),"-","_")),'VI2'!$A:$A,0)),)</f>
        <v>5</v>
      </c>
      <c r="S40" s="2">
        <f>IFERROR(HLOOKUP("tier2",'VI2'!$C:$C,MATCH(LOWER(SUBSTITUTE(HLOOKUP("vehicle",[1]pl!$C:$C,pos!S40),"-","_")),'VI2'!$A:$A,0)),)</f>
        <v>6</v>
      </c>
      <c r="T40" s="2">
        <f>IFERROR(HLOOKUP("tier2",'VI2'!$C:$C,MATCH(LOWER(SUBSTITUTE(HLOOKUP("vehicle",[1]pl!$C:$C,pos!T40),"-","_")),'VI2'!$A:$A,0)),)</f>
        <v>5</v>
      </c>
      <c r="U40" s="2">
        <f>IFERROR(HLOOKUP("tier2",'VI2'!$C:$C,MATCH(LOWER(SUBSTITUTE(HLOOKUP("vehicle",[1]pl!$C:$C,pos!U40),"-","_")),'VI2'!$A:$A,0)),)</f>
        <v>6</v>
      </c>
      <c r="V40" s="2">
        <f>IFERROR(HLOOKUP("tier2",'VI2'!$C:$C,MATCH(LOWER(SUBSTITUTE(HLOOKUP("vehicle",[1]pl!$C:$C,pos!V40),"-","_")),'VI2'!$A:$A,0)),)</f>
        <v>5</v>
      </c>
      <c r="W40" s="2">
        <f>IFERROR(HLOOKUP("tier2",'VI2'!$C:$C,MATCH(LOWER(SUBSTITUTE(HLOOKUP("vehicle",[1]pl!$C:$C,pos!W40),"-","_")),'VI2'!$A:$A,0)),)</f>
        <v>6</v>
      </c>
      <c r="X40" s="2">
        <f>IFERROR(HLOOKUP("tier2",'VI2'!$C:$C,MATCH(LOWER(SUBSTITUTE(HLOOKUP("vehicle",[1]pl!$C:$C,pos!X40),"-","_")),'VI2'!$A:$A,0)),)</f>
        <v>5</v>
      </c>
      <c r="Y40" s="2">
        <f>IFERROR(HLOOKUP("tier2",'VI2'!$C:$C,MATCH(LOWER(SUBSTITUTE(HLOOKUP("vehicle",[1]pl!$C:$C,pos!Y40),"-","_")),'VI2'!$A:$A,0)),)</f>
        <v>8</v>
      </c>
      <c r="Z40" s="2">
        <f>IFERROR(HLOOKUP("tier2",'VI2'!$C:$C,MATCH(LOWER(SUBSTITUTE(HLOOKUP("vehicle",[1]pl!$C:$C,pos!Z40),"-","_")),'VI2'!$A:$A,0)),)</f>
        <v>4</v>
      </c>
      <c r="AA40" s="2">
        <f>IFERROR(HLOOKUP("tier2",'VI2'!$C:$C,MATCH(LOWER(SUBSTITUTE(HLOOKUP("vehicle",[1]pl!$C:$C,pos!AA40),"-","_")),'VI2'!$A:$A,0)),)</f>
        <v>6</v>
      </c>
      <c r="AB40" s="2">
        <f>IFERROR(HLOOKUP("tier2",'VI2'!$C:$C,MATCH(LOWER(SUBSTITUTE(HLOOKUP("vehicle",[1]pl!$C:$C,pos!AB40),"-","_")),'VI2'!$A:$A,0)),)</f>
        <v>6</v>
      </c>
      <c r="AC40" s="2">
        <f>IFERROR(HLOOKUP("tier2",'VI2'!$C:$C,MATCH(LOWER(SUBSTITUTE(HLOOKUP("vehicle",[1]pl!$C:$C,pos!AC40),"-","_")),'VI2'!$A:$A,0)),)</f>
        <v>5</v>
      </c>
      <c r="AD40" s="2">
        <f>IFERROR(HLOOKUP("tier2",'VI2'!$C:$C,MATCH(LOWER(SUBSTITUTE(HLOOKUP("vehicle",[1]pl!$C:$C,pos!AD40),"-","_")),'VI2'!$A:$A,0)),)</f>
        <v>6</v>
      </c>
      <c r="AE40" s="2">
        <f>IFERROR(HLOOKUP("tier2",'VI2'!$C:$C,MATCH(LOWER(SUBSTITUTE(HLOOKUP("vehicle",[1]pl!$C:$C,pos!AE40),"-","_")),'VI2'!$A:$A,0)),)</f>
        <v>6</v>
      </c>
      <c r="AF40" s="3" t="s">
        <v>288</v>
      </c>
      <c r="AG40" s="4">
        <f>MAX(MIN(A40:AE40),tier1!A40:AE40)</f>
        <v>4</v>
      </c>
    </row>
    <row r="41" spans="1:33" s="2" customFormat="1" x14ac:dyDescent="0.25">
      <c r="A41" s="2">
        <f>IFERROR(HLOOKUP("tier2",'VI2'!$C:$C,MATCH(LOWER(SUBSTITUTE(HLOOKUP("vehicle",[1]pl!$C:$C,pos!A41),"-","_")),'VI2'!$A:$A,0)),)</f>
        <v>8</v>
      </c>
      <c r="B41" s="2">
        <f>IFERROR(HLOOKUP("tier2",'VI2'!$C:$C,MATCH(LOWER(SUBSTITUTE(HLOOKUP("vehicle",[1]pl!$C:$C,pos!B41),"-","_")),'VI2'!$A:$A,0)),)</f>
        <v>6</v>
      </c>
      <c r="C41" s="2">
        <f>IFERROR(HLOOKUP("tier2",'VI2'!$C:$C,MATCH(LOWER(SUBSTITUTE(HLOOKUP("vehicle",[1]pl!$C:$C,pos!C41),"-","_")),'VI2'!$A:$A,0)),)</f>
        <v>5</v>
      </c>
      <c r="D41" s="2">
        <f>IFERROR(HLOOKUP("tier2",'VI2'!$C:$C,MATCH(LOWER(SUBSTITUTE(HLOOKUP("vehicle",[1]pl!$C:$C,pos!D41),"-","_")),'VI2'!$A:$A,0)),)</f>
        <v>8</v>
      </c>
      <c r="E41" s="2">
        <f>IFERROR(HLOOKUP("tier2",'VI2'!$C:$C,MATCH(LOWER(SUBSTITUTE(HLOOKUP("vehicle",[1]pl!$C:$C,pos!E41),"-","_")),'VI2'!$A:$A,0)),)</f>
        <v>5</v>
      </c>
      <c r="F41" s="2">
        <f>IFERROR(HLOOKUP("tier2",'VI2'!$C:$C,MATCH(LOWER(SUBSTITUTE(HLOOKUP("vehicle",[1]pl!$C:$C,pos!F41),"-","_")),'VI2'!$A:$A,0)),)</f>
        <v>5</v>
      </c>
      <c r="G41" s="2">
        <f>IFERROR(HLOOKUP("tier2",'VI2'!$C:$C,MATCH(LOWER(SUBSTITUTE(HLOOKUP("vehicle",[1]pl!$C:$C,pos!G41),"-","_")),'VI2'!$A:$A,0)),)</f>
        <v>5</v>
      </c>
      <c r="H41" s="2">
        <f>IFERROR(HLOOKUP("tier2",'VI2'!$C:$C,MATCH(LOWER(SUBSTITUTE(HLOOKUP("vehicle",[1]pl!$C:$C,pos!H41),"-","_")),'VI2'!$A:$A,0)),)</f>
        <v>5</v>
      </c>
      <c r="I41" s="2">
        <f>IFERROR(HLOOKUP("tier2",'VI2'!$C:$C,MATCH(LOWER(SUBSTITUTE(HLOOKUP("vehicle",[1]pl!$C:$C,pos!I41),"-","_")),'VI2'!$A:$A,0)),)</f>
        <v>4</v>
      </c>
      <c r="J41" s="2">
        <f>IFERROR(HLOOKUP("tier2",'VI2'!$C:$C,MATCH(LOWER(SUBSTITUTE(HLOOKUP("vehicle",[1]pl!$C:$C,pos!J41),"-","_")),'VI2'!$A:$A,0)),)</f>
        <v>5</v>
      </c>
      <c r="K41" s="2">
        <f>IFERROR(HLOOKUP("tier2",'VI2'!$C:$C,MATCH(LOWER(SUBSTITUTE(HLOOKUP("vehicle",[1]pl!$C:$C,pos!K41),"-","_")),'VI2'!$A:$A,0)),)</f>
        <v>6</v>
      </c>
      <c r="L41" s="2">
        <f>IFERROR(HLOOKUP("tier2",'VI2'!$C:$C,MATCH(LOWER(SUBSTITUTE(HLOOKUP("vehicle",[1]pl!$C:$C,pos!L41),"-","_")),'VI2'!$A:$A,0)),)</f>
        <v>5</v>
      </c>
      <c r="M41" s="2">
        <f>IFERROR(HLOOKUP("tier2",'VI2'!$C:$C,MATCH(LOWER(SUBSTITUTE(HLOOKUP("vehicle",[1]pl!$C:$C,pos!M41),"-","_")),'VI2'!$A:$A,0)),)</f>
        <v>5</v>
      </c>
      <c r="N41" s="2">
        <f>IFERROR(HLOOKUP("tier2",'VI2'!$C:$C,MATCH(LOWER(SUBSTITUTE(HLOOKUP("vehicle",[1]pl!$C:$C,pos!N41),"-","_")),'VI2'!$A:$A,0)),)</f>
        <v>6</v>
      </c>
      <c r="O41" s="2">
        <f>IFERROR(HLOOKUP("tier2",'VI2'!$C:$C,MATCH(LOWER(SUBSTITUTE(HLOOKUP("vehicle",[1]pl!$C:$C,pos!O41),"-","_")),'VI2'!$A:$A,0)),)</f>
        <v>5</v>
      </c>
      <c r="Q41" s="2">
        <f>IFERROR(HLOOKUP("tier2",'VI2'!$C:$C,MATCH(LOWER(SUBSTITUTE(HLOOKUP("vehicle",[1]pl!$C:$C,pos!Q41),"-","_")),'VI2'!$A:$A,0)),)</f>
        <v>5</v>
      </c>
      <c r="R41" s="2">
        <f>IFERROR(HLOOKUP("tier2",'VI2'!$C:$C,MATCH(LOWER(SUBSTITUTE(HLOOKUP("vehicle",[1]pl!$C:$C,pos!R41),"-","_")),'VI2'!$A:$A,0)),)</f>
        <v>4</v>
      </c>
      <c r="S41" s="2">
        <f>IFERROR(HLOOKUP("tier2",'VI2'!$C:$C,MATCH(LOWER(SUBSTITUTE(HLOOKUP("vehicle",[1]pl!$C:$C,pos!S41),"-","_")),'VI2'!$A:$A,0)),)</f>
        <v>5</v>
      </c>
      <c r="T41" s="2">
        <f>IFERROR(HLOOKUP("tier2",'VI2'!$C:$C,MATCH(LOWER(SUBSTITUTE(HLOOKUP("vehicle",[1]pl!$C:$C,pos!T41),"-","_")),'VI2'!$A:$A,0)),)</f>
        <v>5</v>
      </c>
      <c r="U41" s="2">
        <f>IFERROR(HLOOKUP("tier2",'VI2'!$C:$C,MATCH(LOWER(SUBSTITUTE(HLOOKUP("vehicle",[1]pl!$C:$C,pos!U41),"-","_")),'VI2'!$A:$A,0)),)</f>
        <v>5</v>
      </c>
      <c r="V41" s="2">
        <f>IFERROR(HLOOKUP("tier2",'VI2'!$C:$C,MATCH(LOWER(SUBSTITUTE(HLOOKUP("vehicle",[1]pl!$C:$C,pos!V41),"-","_")),'VI2'!$A:$A,0)),)</f>
        <v>6</v>
      </c>
      <c r="W41" s="2">
        <f>IFERROR(HLOOKUP("tier2",'VI2'!$C:$C,MATCH(LOWER(SUBSTITUTE(HLOOKUP("vehicle",[1]pl!$C:$C,pos!W41),"-","_")),'VI2'!$A:$A,0)),)</f>
        <v>4</v>
      </c>
      <c r="X41" s="2">
        <f>IFERROR(HLOOKUP("tier2",'VI2'!$C:$C,MATCH(LOWER(SUBSTITUTE(HLOOKUP("vehicle",[1]pl!$C:$C,pos!X41),"-","_")),'VI2'!$A:$A,0)),)</f>
        <v>6</v>
      </c>
      <c r="Y41" s="2">
        <f>IFERROR(HLOOKUP("tier2",'VI2'!$C:$C,MATCH(LOWER(SUBSTITUTE(HLOOKUP("vehicle",[1]pl!$C:$C,pos!Y41),"-","_")),'VI2'!$A:$A,0)),)</f>
        <v>5</v>
      </c>
      <c r="Z41" s="2">
        <f>IFERROR(HLOOKUP("tier2",'VI2'!$C:$C,MATCH(LOWER(SUBSTITUTE(HLOOKUP("vehicle",[1]pl!$C:$C,pos!Z41),"-","_")),'VI2'!$A:$A,0)),)</f>
        <v>5</v>
      </c>
      <c r="AA41" s="2">
        <f>IFERROR(HLOOKUP("tier2",'VI2'!$C:$C,MATCH(LOWER(SUBSTITUTE(HLOOKUP("vehicle",[1]pl!$C:$C,pos!AA41),"-","_")),'VI2'!$A:$A,0)),)</f>
        <v>6</v>
      </c>
      <c r="AB41" s="2">
        <f>IFERROR(HLOOKUP("tier2",'VI2'!$C:$C,MATCH(LOWER(SUBSTITUTE(HLOOKUP("vehicle",[1]pl!$C:$C,pos!AB41),"-","_")),'VI2'!$A:$A,0)),)</f>
        <v>5</v>
      </c>
      <c r="AC41" s="2">
        <f>IFERROR(HLOOKUP("tier2",'VI2'!$C:$C,MATCH(LOWER(SUBSTITUTE(HLOOKUP("vehicle",[1]pl!$C:$C,pos!AC41),"-","_")),'VI2'!$A:$A,0)),)</f>
        <v>4</v>
      </c>
      <c r="AD41" s="2">
        <f>IFERROR(HLOOKUP("tier2",'VI2'!$C:$C,MATCH(LOWER(SUBSTITUTE(HLOOKUP("vehicle",[1]pl!$C:$C,pos!AD41),"-","_")),'VI2'!$A:$A,0)),)</f>
        <v>5</v>
      </c>
      <c r="AE41" s="2">
        <f>IFERROR(HLOOKUP("tier2",'VI2'!$C:$C,MATCH(LOWER(SUBSTITUTE(HLOOKUP("vehicle",[1]pl!$C:$C,pos!AE41),"-","_")),'VI2'!$A:$A,0)),)</f>
        <v>6</v>
      </c>
      <c r="AF41" s="3" t="s">
        <v>288</v>
      </c>
      <c r="AG41" s="4">
        <f>MAX(MIN(A41:AE41),tier1!A41:AE41)</f>
        <v>4</v>
      </c>
    </row>
    <row r="42" spans="1:33" s="2" customFormat="1" x14ac:dyDescent="0.25">
      <c r="A42" s="2">
        <f>IFERROR(HLOOKUP("tier2",'VI2'!$C:$C,MATCH(LOWER(SUBSTITUTE(HLOOKUP("vehicle",[1]pl!$C:$C,pos!A42),"-","_")),'VI2'!$A:$A,0)),)</f>
        <v>7</v>
      </c>
      <c r="B42" s="2">
        <f>IFERROR(HLOOKUP("tier2",'VI2'!$C:$C,MATCH(LOWER(SUBSTITUTE(HLOOKUP("vehicle",[1]pl!$C:$C,pos!B42),"-","_")),'VI2'!$A:$A,0)),)</f>
        <v>8</v>
      </c>
      <c r="C42" s="2">
        <f>IFERROR(HLOOKUP("tier2",'VI2'!$C:$C,MATCH(LOWER(SUBSTITUTE(HLOOKUP("vehicle",[1]pl!$C:$C,pos!C42),"-","_")),'VI2'!$A:$A,0)),)</f>
        <v>6</v>
      </c>
      <c r="D42" s="2">
        <f>IFERROR(HLOOKUP("tier2",'VI2'!$C:$C,MATCH(LOWER(SUBSTITUTE(HLOOKUP("vehicle",[1]pl!$C:$C,pos!D42),"-","_")),'VI2'!$A:$A,0)),)</f>
        <v>9</v>
      </c>
      <c r="E42" s="2">
        <f>IFERROR(HLOOKUP("tier2",'VI2'!$C:$C,MATCH(LOWER(SUBSTITUTE(HLOOKUP("vehicle",[1]pl!$C:$C,pos!E42),"-","_")),'VI2'!$A:$A,0)),)</f>
        <v>8</v>
      </c>
      <c r="F42" s="2">
        <f>IFERROR(HLOOKUP("tier2",'VI2'!$C:$C,MATCH(LOWER(SUBSTITUTE(HLOOKUP("vehicle",[1]pl!$C:$C,pos!F42),"-","_")),'VI2'!$A:$A,0)),)</f>
        <v>6</v>
      </c>
      <c r="G42" s="2">
        <f>IFERROR(HLOOKUP("tier2",'VI2'!$C:$C,MATCH(LOWER(SUBSTITUTE(HLOOKUP("vehicle",[1]pl!$C:$C,pos!G42),"-","_")),'VI2'!$A:$A,0)),)</f>
        <v>6</v>
      </c>
      <c r="H42" s="2">
        <f>IFERROR(HLOOKUP("tier2",'VI2'!$C:$C,MATCH(LOWER(SUBSTITUTE(HLOOKUP("vehicle",[1]pl!$C:$C,pos!H42),"-","_")),'VI2'!$A:$A,0)),)</f>
        <v>8</v>
      </c>
      <c r="I42" s="2">
        <f>IFERROR(HLOOKUP("tier2",'VI2'!$C:$C,MATCH(LOWER(SUBSTITUTE(HLOOKUP("vehicle",[1]pl!$C:$C,pos!I42),"-","_")),'VI2'!$A:$A,0)),)</f>
        <v>6</v>
      </c>
      <c r="J42" s="2">
        <f>IFERROR(HLOOKUP("tier2",'VI2'!$C:$C,MATCH(LOWER(SUBSTITUTE(HLOOKUP("vehicle",[1]pl!$C:$C,pos!J42),"-","_")),'VI2'!$A:$A,0)),)</f>
        <v>8</v>
      </c>
      <c r="K42" s="2">
        <f>IFERROR(HLOOKUP("tier2",'VI2'!$C:$C,MATCH(LOWER(SUBSTITUTE(HLOOKUP("vehicle",[1]pl!$C:$C,pos!K42),"-","_")),'VI2'!$A:$A,0)),)</f>
        <v>7</v>
      </c>
      <c r="L42" s="2">
        <f>IFERROR(HLOOKUP("tier2",'VI2'!$C:$C,MATCH(LOWER(SUBSTITUTE(HLOOKUP("vehicle",[1]pl!$C:$C,pos!L42),"-","_")),'VI2'!$A:$A,0)),)</f>
        <v>8</v>
      </c>
      <c r="M42" s="2">
        <f>IFERROR(HLOOKUP("tier2",'VI2'!$C:$C,MATCH(LOWER(SUBSTITUTE(HLOOKUP("vehicle",[1]pl!$C:$C,pos!M42),"-","_")),'VI2'!$A:$A,0)),)</f>
        <v>7</v>
      </c>
      <c r="N42" s="2">
        <f>IFERROR(HLOOKUP("tier2",'VI2'!$C:$C,MATCH(LOWER(SUBSTITUTE(HLOOKUP("vehicle",[1]pl!$C:$C,pos!N42),"-","_")),'VI2'!$A:$A,0)),)</f>
        <v>7</v>
      </c>
      <c r="O42" s="2">
        <f>IFERROR(HLOOKUP("tier2",'VI2'!$C:$C,MATCH(LOWER(SUBSTITUTE(HLOOKUP("vehicle",[1]pl!$C:$C,pos!O42),"-","_")),'VI2'!$A:$A,0)),)</f>
        <v>8</v>
      </c>
      <c r="Q42" s="2">
        <f>IFERROR(HLOOKUP("tier2",'VI2'!$C:$C,MATCH(LOWER(SUBSTITUTE(HLOOKUP("vehicle",[1]pl!$C:$C,pos!Q42),"-","_")),'VI2'!$A:$A,0)),)</f>
        <v>6</v>
      </c>
      <c r="R42" s="2">
        <f>IFERROR(HLOOKUP("tier2",'VI2'!$C:$C,MATCH(LOWER(SUBSTITUTE(HLOOKUP("vehicle",[1]pl!$C:$C,pos!R42),"-","_")),'VI2'!$A:$A,0)),)</f>
        <v>8</v>
      </c>
      <c r="S42" s="2">
        <f>IFERROR(HLOOKUP("tier2",'VI2'!$C:$C,MATCH(LOWER(SUBSTITUTE(HLOOKUP("vehicle",[1]pl!$C:$C,pos!S42),"-","_")),'VI2'!$A:$A,0)),)</f>
        <v>7</v>
      </c>
      <c r="T42" s="2">
        <f>IFERROR(HLOOKUP("tier2",'VI2'!$C:$C,MATCH(LOWER(SUBSTITUTE(HLOOKUP("vehicle",[1]pl!$C:$C,pos!T42),"-","_")),'VI2'!$A:$A,0)),)</f>
        <v>8</v>
      </c>
      <c r="U42" s="2">
        <f>IFERROR(HLOOKUP("tier2",'VI2'!$C:$C,MATCH(LOWER(SUBSTITUTE(HLOOKUP("vehicle",[1]pl!$C:$C,pos!U42),"-","_")),'VI2'!$A:$A,0)),)</f>
        <v>8</v>
      </c>
      <c r="V42" s="2">
        <f>IFERROR(HLOOKUP("tier2",'VI2'!$C:$C,MATCH(LOWER(SUBSTITUTE(HLOOKUP("vehicle",[1]pl!$C:$C,pos!V42),"-","_")),'VI2'!$A:$A,0)),)</f>
        <v>8</v>
      </c>
      <c r="W42" s="2">
        <f>IFERROR(HLOOKUP("tier2",'VI2'!$C:$C,MATCH(LOWER(SUBSTITUTE(HLOOKUP("vehicle",[1]pl!$C:$C,pos!W42),"-","_")),'VI2'!$A:$A,0)),)</f>
        <v>7</v>
      </c>
      <c r="X42" s="2">
        <f>IFERROR(HLOOKUP("tier2",'VI2'!$C:$C,MATCH(LOWER(SUBSTITUTE(HLOOKUP("vehicle",[1]pl!$C:$C,pos!X42),"-","_")),'VI2'!$A:$A,0)),)</f>
        <v>6</v>
      </c>
      <c r="Y42" s="2">
        <f>IFERROR(HLOOKUP("tier2",'VI2'!$C:$C,MATCH(LOWER(SUBSTITUTE(HLOOKUP("vehicle",[1]pl!$C:$C,pos!Y42),"-","_")),'VI2'!$A:$A,0)),)</f>
        <v>8</v>
      </c>
      <c r="Z42" s="2">
        <f>IFERROR(HLOOKUP("tier2",'VI2'!$C:$C,MATCH(LOWER(SUBSTITUTE(HLOOKUP("vehicle",[1]pl!$C:$C,pos!Z42),"-","_")),'VI2'!$A:$A,0)),)</f>
        <v>8</v>
      </c>
      <c r="AA42" s="2">
        <f>IFERROR(HLOOKUP("tier2",'VI2'!$C:$C,MATCH(LOWER(SUBSTITUTE(HLOOKUP("vehicle",[1]pl!$C:$C,pos!AA42),"-","_")),'VI2'!$A:$A,0)),)</f>
        <v>8</v>
      </c>
      <c r="AB42" s="2">
        <f>IFERROR(HLOOKUP("tier2",'VI2'!$C:$C,MATCH(LOWER(SUBSTITUTE(HLOOKUP("vehicle",[1]pl!$C:$C,pos!AB42),"-","_")),'VI2'!$A:$A,0)),)</f>
        <v>6</v>
      </c>
      <c r="AC42" s="2">
        <f>IFERROR(HLOOKUP("tier2",'VI2'!$C:$C,MATCH(LOWER(SUBSTITUTE(HLOOKUP("vehicle",[1]pl!$C:$C,pos!AC42),"-","_")),'VI2'!$A:$A,0)),)</f>
        <v>8</v>
      </c>
      <c r="AD42" s="2">
        <f>IFERROR(HLOOKUP("tier2",'VI2'!$C:$C,MATCH(LOWER(SUBSTITUTE(HLOOKUP("vehicle",[1]pl!$C:$C,pos!AD42),"-","_")),'VI2'!$A:$A,0)),)</f>
        <v>6</v>
      </c>
      <c r="AE42" s="2">
        <f>IFERROR(HLOOKUP("tier2",'VI2'!$C:$C,MATCH(LOWER(SUBSTITUTE(HLOOKUP("vehicle",[1]pl!$C:$C,pos!AE42),"-","_")),'VI2'!$A:$A,0)),)</f>
        <v>7</v>
      </c>
      <c r="AF42" s="3" t="s">
        <v>288</v>
      </c>
      <c r="AG42" s="4">
        <f>MAX(MIN(A42:AE42),tier1!A42:AE42)</f>
        <v>6</v>
      </c>
    </row>
    <row r="43" spans="1:33" s="2" customFormat="1" x14ac:dyDescent="0.25">
      <c r="A43" s="2">
        <f>IFERROR(HLOOKUP("tier2",'VI2'!$C:$C,MATCH(LOWER(SUBSTITUTE(HLOOKUP("vehicle",[1]pl!$C:$C,pos!A43),"-","_")),'VI2'!$A:$A,0)),)</f>
        <v>5</v>
      </c>
      <c r="B43" s="2">
        <f>IFERROR(HLOOKUP("tier2",'VI2'!$C:$C,MATCH(LOWER(SUBSTITUTE(HLOOKUP("vehicle",[1]pl!$C:$C,pos!B43),"-","_")),'VI2'!$A:$A,0)),)</f>
        <v>5</v>
      </c>
      <c r="C43" s="2">
        <f>IFERROR(HLOOKUP("tier2",'VI2'!$C:$C,MATCH(LOWER(SUBSTITUTE(HLOOKUP("vehicle",[1]pl!$C:$C,pos!C43),"-","_")),'VI2'!$A:$A,0)),)</f>
        <v>6</v>
      </c>
      <c r="D43" s="2">
        <f>IFERROR(HLOOKUP("tier2",'VI2'!$C:$C,MATCH(LOWER(SUBSTITUTE(HLOOKUP("vehicle",[1]pl!$C:$C,pos!D43),"-","_")),'VI2'!$A:$A,0)),)</f>
        <v>6</v>
      </c>
      <c r="E43" s="2">
        <f>IFERROR(HLOOKUP("tier2",'VI2'!$C:$C,MATCH(LOWER(SUBSTITUTE(HLOOKUP("vehicle",[1]pl!$C:$C,pos!E43),"-","_")),'VI2'!$A:$A,0)),)</f>
        <v>6</v>
      </c>
      <c r="F43" s="2">
        <f>IFERROR(HLOOKUP("tier2",'VI2'!$C:$C,MATCH(LOWER(SUBSTITUTE(HLOOKUP("vehicle",[1]pl!$C:$C,pos!F43),"-","_")),'VI2'!$A:$A,0)),)</f>
        <v>7</v>
      </c>
      <c r="G43" s="2">
        <f>IFERROR(HLOOKUP("tier2",'VI2'!$C:$C,MATCH(LOWER(SUBSTITUTE(HLOOKUP("vehicle",[1]pl!$C:$C,pos!G43),"-","_")),'VI2'!$A:$A,0)),)</f>
        <v>9</v>
      </c>
      <c r="H43" s="2">
        <f>IFERROR(HLOOKUP("tier2",'VI2'!$C:$C,MATCH(LOWER(SUBSTITUTE(HLOOKUP("vehicle",[1]pl!$C:$C,pos!H43),"-","_")),'VI2'!$A:$A,0)),)</f>
        <v>6</v>
      </c>
      <c r="I43" s="2">
        <f>IFERROR(HLOOKUP("tier2",'VI2'!$C:$C,MATCH(LOWER(SUBSTITUTE(HLOOKUP("vehicle",[1]pl!$C:$C,pos!I43),"-","_")),'VI2'!$A:$A,0)),)</f>
        <v>8</v>
      </c>
      <c r="J43" s="2">
        <f>IFERROR(HLOOKUP("tier2",'VI2'!$C:$C,MATCH(LOWER(SUBSTITUTE(HLOOKUP("vehicle",[1]pl!$C:$C,pos!J43),"-","_")),'VI2'!$A:$A,0)),)</f>
        <v>7</v>
      </c>
      <c r="K43" s="2">
        <f>IFERROR(HLOOKUP("tier2",'VI2'!$C:$C,MATCH(LOWER(SUBSTITUTE(HLOOKUP("vehicle",[1]pl!$C:$C,pos!K43),"-","_")),'VI2'!$A:$A,0)),)</f>
        <v>7</v>
      </c>
      <c r="L43" s="2">
        <f>IFERROR(HLOOKUP("tier2",'VI2'!$C:$C,MATCH(LOWER(SUBSTITUTE(HLOOKUP("vehicle",[1]pl!$C:$C,pos!L43),"-","_")),'VI2'!$A:$A,0)),)</f>
        <v>6</v>
      </c>
      <c r="M43" s="2">
        <f>IFERROR(HLOOKUP("tier2",'VI2'!$C:$C,MATCH(LOWER(SUBSTITUTE(HLOOKUP("vehicle",[1]pl!$C:$C,pos!M43),"-","_")),'VI2'!$A:$A,0)),)</f>
        <v>7</v>
      </c>
      <c r="N43" s="2">
        <f>IFERROR(HLOOKUP("tier2",'VI2'!$C:$C,MATCH(LOWER(SUBSTITUTE(HLOOKUP("vehicle",[1]pl!$C:$C,pos!N43),"-","_")),'VI2'!$A:$A,0)),)</f>
        <v>6</v>
      </c>
      <c r="O43" s="2">
        <f>IFERROR(HLOOKUP("tier2",'VI2'!$C:$C,MATCH(LOWER(SUBSTITUTE(HLOOKUP("vehicle",[1]pl!$C:$C,pos!O43),"-","_")),'VI2'!$A:$A,0)),)</f>
        <v>8</v>
      </c>
      <c r="Q43" s="2">
        <f>IFERROR(HLOOKUP("tier2",'VI2'!$C:$C,MATCH(LOWER(SUBSTITUTE(HLOOKUP("vehicle",[1]pl!$C:$C,pos!Q43),"-","_")),'VI2'!$A:$A,0)),)</f>
        <v>6</v>
      </c>
      <c r="R43" s="2">
        <f>IFERROR(HLOOKUP("tier2",'VI2'!$C:$C,MATCH(LOWER(SUBSTITUTE(HLOOKUP("vehicle",[1]pl!$C:$C,pos!R43),"-","_")),'VI2'!$A:$A,0)),)</f>
        <v>7</v>
      </c>
      <c r="S43" s="2">
        <f>IFERROR(HLOOKUP("tier2",'VI2'!$C:$C,MATCH(LOWER(SUBSTITUTE(HLOOKUP("vehicle",[1]pl!$C:$C,pos!S43),"-","_")),'VI2'!$A:$A,0)),)</f>
        <v>7</v>
      </c>
      <c r="T43" s="2">
        <f>IFERROR(HLOOKUP("tier2",'VI2'!$C:$C,MATCH(LOWER(SUBSTITUTE(HLOOKUP("vehicle",[1]pl!$C:$C,pos!T43),"-","_")),'VI2'!$A:$A,0)),)</f>
        <v>7</v>
      </c>
      <c r="U43" s="2">
        <f>IFERROR(HLOOKUP("tier2",'VI2'!$C:$C,MATCH(LOWER(SUBSTITUTE(HLOOKUP("vehicle",[1]pl!$C:$C,pos!U43),"-","_")),'VI2'!$A:$A,0)),)</f>
        <v>6</v>
      </c>
      <c r="V43" s="2">
        <f>IFERROR(HLOOKUP("tier2",'VI2'!$C:$C,MATCH(LOWER(SUBSTITUTE(HLOOKUP("vehicle",[1]pl!$C:$C,pos!V43),"-","_")),'VI2'!$A:$A,0)),)</f>
        <v>9</v>
      </c>
      <c r="W43" s="2">
        <f>IFERROR(HLOOKUP("tier2",'VI2'!$C:$C,MATCH(LOWER(SUBSTITUTE(HLOOKUP("vehicle",[1]pl!$C:$C,pos!W43),"-","_")),'VI2'!$A:$A,0)),)</f>
        <v>8</v>
      </c>
      <c r="X43" s="2">
        <f>IFERROR(HLOOKUP("tier2",'VI2'!$C:$C,MATCH(LOWER(SUBSTITUTE(HLOOKUP("vehicle",[1]pl!$C:$C,pos!X43),"-","_")),'VI2'!$A:$A,0)),)</f>
        <v>7</v>
      </c>
      <c r="Y43" s="2">
        <f>IFERROR(HLOOKUP("tier2",'VI2'!$C:$C,MATCH(LOWER(SUBSTITUTE(HLOOKUP("vehicle",[1]pl!$C:$C,pos!Y43),"-","_")),'VI2'!$A:$A,0)),)</f>
        <v>8</v>
      </c>
      <c r="Z43" s="2">
        <f>IFERROR(HLOOKUP("tier2",'VI2'!$C:$C,MATCH(LOWER(SUBSTITUTE(HLOOKUP("vehicle",[1]pl!$C:$C,pos!Z43),"-","_")),'VI2'!$A:$A,0)),)</f>
        <v>7</v>
      </c>
      <c r="AA43" s="2">
        <f>IFERROR(HLOOKUP("tier2",'VI2'!$C:$C,MATCH(LOWER(SUBSTITUTE(HLOOKUP("vehicle",[1]pl!$C:$C,pos!AA43),"-","_")),'VI2'!$A:$A,0)),)</f>
        <v>6</v>
      </c>
      <c r="AB43" s="2">
        <f>IFERROR(HLOOKUP("tier2",'VI2'!$C:$C,MATCH(LOWER(SUBSTITUTE(HLOOKUP("vehicle",[1]pl!$C:$C,pos!AB43),"-","_")),'VI2'!$A:$A,0)),)</f>
        <v>7</v>
      </c>
      <c r="AC43" s="2">
        <f>IFERROR(HLOOKUP("tier2",'VI2'!$C:$C,MATCH(LOWER(SUBSTITUTE(HLOOKUP("vehicle",[1]pl!$C:$C,pos!AC43),"-","_")),'VI2'!$A:$A,0)),)</f>
        <v>5</v>
      </c>
      <c r="AD43" s="2">
        <f>IFERROR(HLOOKUP("tier2",'VI2'!$C:$C,MATCH(LOWER(SUBSTITUTE(HLOOKUP("vehicle",[1]pl!$C:$C,pos!AD43),"-","_")),'VI2'!$A:$A,0)),)</f>
        <v>7</v>
      </c>
      <c r="AE43" s="2">
        <f>IFERROR(HLOOKUP("tier2",'VI2'!$C:$C,MATCH(LOWER(SUBSTITUTE(HLOOKUP("vehicle",[1]pl!$C:$C,pos!AE43),"-","_")),'VI2'!$A:$A,0)),)</f>
        <v>5</v>
      </c>
      <c r="AF43" s="3" t="s">
        <v>288</v>
      </c>
      <c r="AG43" s="4">
        <f>MAX(MIN(A43:AE43),tier1!A43:AE43)</f>
        <v>5</v>
      </c>
    </row>
    <row r="44" spans="1:33" s="2" customFormat="1" x14ac:dyDescent="0.25">
      <c r="A44" s="2">
        <f>IFERROR(HLOOKUP("tier2",'VI2'!$C:$C,MATCH(LOWER(SUBSTITUTE(HLOOKUP("vehicle",[1]pl!$C:$C,pos!A44),"-","_")),'VI2'!$A:$A,0)),)</f>
        <v>7</v>
      </c>
      <c r="B44" s="2">
        <f>IFERROR(HLOOKUP("tier2",'VI2'!$C:$C,MATCH(LOWER(SUBSTITUTE(HLOOKUP("vehicle",[1]pl!$C:$C,pos!B44),"-","_")),'VI2'!$A:$A,0)),)</f>
        <v>6</v>
      </c>
      <c r="C44" s="2">
        <f>IFERROR(HLOOKUP("tier2",'VI2'!$C:$C,MATCH(LOWER(SUBSTITUTE(HLOOKUP("vehicle",[1]pl!$C:$C,pos!C44),"-","_")),'VI2'!$A:$A,0)),)</f>
        <v>5</v>
      </c>
      <c r="D44" s="2">
        <f>IFERROR(HLOOKUP("tier2",'VI2'!$C:$C,MATCH(LOWER(SUBSTITUTE(HLOOKUP("vehicle",[1]pl!$C:$C,pos!D44),"-","_")),'VI2'!$A:$A,0)),)</f>
        <v>6</v>
      </c>
      <c r="E44" s="2">
        <f>IFERROR(HLOOKUP("tier2",'VI2'!$C:$C,MATCH(LOWER(SUBSTITUTE(HLOOKUP("vehicle",[1]pl!$C:$C,pos!E44),"-","_")),'VI2'!$A:$A,0)),)</f>
        <v>7</v>
      </c>
      <c r="F44" s="2">
        <f>IFERROR(HLOOKUP("tier2",'VI2'!$C:$C,MATCH(LOWER(SUBSTITUTE(HLOOKUP("vehicle",[1]pl!$C:$C,pos!F44),"-","_")),'VI2'!$A:$A,0)),)</f>
        <v>7</v>
      </c>
      <c r="G44" s="2">
        <f>IFERROR(HLOOKUP("tier2",'VI2'!$C:$C,MATCH(LOWER(SUBSTITUTE(HLOOKUP("vehicle",[1]pl!$C:$C,pos!G44),"-","_")),'VI2'!$A:$A,0)),)</f>
        <v>7</v>
      </c>
      <c r="H44" s="2">
        <f>IFERROR(HLOOKUP("tier2",'VI2'!$C:$C,MATCH(LOWER(SUBSTITUTE(HLOOKUP("vehicle",[1]pl!$C:$C,pos!H44),"-","_")),'VI2'!$A:$A,0)),)</f>
        <v>7</v>
      </c>
      <c r="I44" s="2">
        <f>IFERROR(HLOOKUP("tier2",'VI2'!$C:$C,MATCH(LOWER(SUBSTITUTE(HLOOKUP("vehicle",[1]pl!$C:$C,pos!I44),"-","_")),'VI2'!$A:$A,0)),)</f>
        <v>7</v>
      </c>
      <c r="J44" s="2">
        <f>IFERROR(HLOOKUP("tier2",'VI2'!$C:$C,MATCH(LOWER(SUBSTITUTE(HLOOKUP("vehicle",[1]pl!$C:$C,pos!J44),"-","_")),'VI2'!$A:$A,0)),)</f>
        <v>7</v>
      </c>
      <c r="K44" s="2">
        <f>IFERROR(HLOOKUP("tier2",'VI2'!$C:$C,MATCH(LOWER(SUBSTITUTE(HLOOKUP("vehicle",[1]pl!$C:$C,pos!K44),"-","_")),'VI2'!$A:$A,0)),)</f>
        <v>5</v>
      </c>
      <c r="L44" s="2">
        <f>IFERROR(HLOOKUP("tier2",'VI2'!$C:$C,MATCH(LOWER(SUBSTITUTE(HLOOKUP("vehicle",[1]pl!$C:$C,pos!L44),"-","_")),'VI2'!$A:$A,0)),)</f>
        <v>6</v>
      </c>
      <c r="M44" s="2">
        <f>IFERROR(HLOOKUP("tier2",'VI2'!$C:$C,MATCH(LOWER(SUBSTITUTE(HLOOKUP("vehicle",[1]pl!$C:$C,pos!M44),"-","_")),'VI2'!$A:$A,0)),)</f>
        <v>8</v>
      </c>
      <c r="N44" s="2">
        <f>IFERROR(HLOOKUP("tier2",'VI2'!$C:$C,MATCH(LOWER(SUBSTITUTE(HLOOKUP("vehicle",[1]pl!$C:$C,pos!N44),"-","_")),'VI2'!$A:$A,0)),)</f>
        <v>7</v>
      </c>
      <c r="O44" s="2">
        <f>IFERROR(HLOOKUP("tier2",'VI2'!$C:$C,MATCH(LOWER(SUBSTITUTE(HLOOKUP("vehicle",[1]pl!$C:$C,pos!O44),"-","_")),'VI2'!$A:$A,0)),)</f>
        <v>8</v>
      </c>
      <c r="Q44" s="2">
        <f>IFERROR(HLOOKUP("tier2",'VI2'!$C:$C,MATCH(LOWER(SUBSTITUTE(HLOOKUP("vehicle",[1]pl!$C:$C,pos!Q44),"-","_")),'VI2'!$A:$A,0)),)</f>
        <v>8</v>
      </c>
      <c r="R44" s="2">
        <f>IFERROR(HLOOKUP("tier2",'VI2'!$C:$C,MATCH(LOWER(SUBSTITUTE(HLOOKUP("vehicle",[1]pl!$C:$C,pos!R44),"-","_")),'VI2'!$A:$A,0)),)</f>
        <v>7</v>
      </c>
      <c r="S44" s="2">
        <f>IFERROR(HLOOKUP("tier2",'VI2'!$C:$C,MATCH(LOWER(SUBSTITUTE(HLOOKUP("vehicle",[1]pl!$C:$C,pos!S44),"-","_")),'VI2'!$A:$A,0)),)</f>
        <v>5</v>
      </c>
      <c r="T44" s="2">
        <f>IFERROR(HLOOKUP("tier2",'VI2'!$C:$C,MATCH(LOWER(SUBSTITUTE(HLOOKUP("vehicle",[1]pl!$C:$C,pos!T44),"-","_")),'VI2'!$A:$A,0)),)</f>
        <v>8</v>
      </c>
      <c r="U44" s="2">
        <f>IFERROR(HLOOKUP("tier2",'VI2'!$C:$C,MATCH(LOWER(SUBSTITUTE(HLOOKUP("vehicle",[1]pl!$C:$C,pos!U44),"-","_")),'VI2'!$A:$A,0)),)</f>
        <v>5</v>
      </c>
      <c r="V44" s="2">
        <f>IFERROR(HLOOKUP("tier2",'VI2'!$C:$C,MATCH(LOWER(SUBSTITUTE(HLOOKUP("vehicle",[1]pl!$C:$C,pos!V44),"-","_")),'VI2'!$A:$A,0)),)</f>
        <v>7</v>
      </c>
      <c r="W44" s="2">
        <f>IFERROR(HLOOKUP("tier2",'VI2'!$C:$C,MATCH(LOWER(SUBSTITUTE(HLOOKUP("vehicle",[1]pl!$C:$C,pos!W44),"-","_")),'VI2'!$A:$A,0)),)</f>
        <v>7</v>
      </c>
      <c r="X44" s="2">
        <f>IFERROR(HLOOKUP("tier2",'VI2'!$C:$C,MATCH(LOWER(SUBSTITUTE(HLOOKUP("vehicle",[1]pl!$C:$C,pos!X44),"-","_")),'VI2'!$A:$A,0)),)</f>
        <v>7</v>
      </c>
      <c r="Y44" s="2">
        <f>IFERROR(HLOOKUP("tier2",'VI2'!$C:$C,MATCH(LOWER(SUBSTITUTE(HLOOKUP("vehicle",[1]pl!$C:$C,pos!Y44),"-","_")),'VI2'!$A:$A,0)),)</f>
        <v>7</v>
      </c>
      <c r="Z44" s="2">
        <f>IFERROR(HLOOKUP("tier2",'VI2'!$C:$C,MATCH(LOWER(SUBSTITUTE(HLOOKUP("vehicle",[1]pl!$C:$C,pos!Z44),"-","_")),'VI2'!$A:$A,0)),)</f>
        <v>7</v>
      </c>
      <c r="AA44" s="2">
        <f>IFERROR(HLOOKUP("tier2",'VI2'!$C:$C,MATCH(LOWER(SUBSTITUTE(HLOOKUP("vehicle",[1]pl!$C:$C,pos!AA44),"-","_")),'VI2'!$A:$A,0)),)</f>
        <v>6</v>
      </c>
      <c r="AB44" s="2">
        <f>IFERROR(HLOOKUP("tier2",'VI2'!$C:$C,MATCH(LOWER(SUBSTITUTE(HLOOKUP("vehicle",[1]pl!$C:$C,pos!AB44),"-","_")),'VI2'!$A:$A,0)),)</f>
        <v>8</v>
      </c>
      <c r="AC44" s="2">
        <f>IFERROR(HLOOKUP("tier2",'VI2'!$C:$C,MATCH(LOWER(SUBSTITUTE(HLOOKUP("vehicle",[1]pl!$C:$C,pos!AC44),"-","_")),'VI2'!$A:$A,0)),)</f>
        <v>7</v>
      </c>
      <c r="AD44" s="2">
        <f>IFERROR(HLOOKUP("tier2",'VI2'!$C:$C,MATCH(LOWER(SUBSTITUTE(HLOOKUP("vehicle",[1]pl!$C:$C,pos!AD44),"-","_")),'VI2'!$A:$A,0)),)</f>
        <v>7</v>
      </c>
      <c r="AE44" s="2">
        <f>IFERROR(HLOOKUP("tier2",'VI2'!$C:$C,MATCH(LOWER(SUBSTITUTE(HLOOKUP("vehicle",[1]pl!$C:$C,pos!AE44),"-","_")),'VI2'!$A:$A,0)),)</f>
        <v>7</v>
      </c>
      <c r="AF44" s="3" t="s">
        <v>288</v>
      </c>
      <c r="AG44" s="4">
        <f>MAX(MIN(A44:AE44),tier1!A44:AE44)</f>
        <v>5</v>
      </c>
    </row>
    <row r="45" spans="1:33" s="2" customFormat="1" x14ac:dyDescent="0.25">
      <c r="A45" s="2">
        <f>IFERROR(HLOOKUP("tier2",'VI2'!$C:$C,MATCH(LOWER(SUBSTITUTE(HLOOKUP("vehicle",[1]pl!$C:$C,pos!A45),"-","_")),'VI2'!$A:$A,0)),)</f>
        <v>7</v>
      </c>
      <c r="B45" s="2">
        <f>IFERROR(HLOOKUP("tier2",'VI2'!$C:$C,MATCH(LOWER(SUBSTITUTE(HLOOKUP("vehicle",[1]pl!$C:$C,pos!B45),"-","_")),'VI2'!$A:$A,0)),)</f>
        <v>8</v>
      </c>
      <c r="C45" s="2">
        <f>IFERROR(HLOOKUP("tier2",'VI2'!$C:$C,MATCH(LOWER(SUBSTITUTE(HLOOKUP("vehicle",[1]pl!$C:$C,pos!C45),"-","_")),'VI2'!$A:$A,0)),)</f>
        <v>7</v>
      </c>
      <c r="D45" s="2">
        <f>IFERROR(HLOOKUP("tier2",'VI2'!$C:$C,MATCH(LOWER(SUBSTITUTE(HLOOKUP("vehicle",[1]pl!$C:$C,pos!D45),"-","_")),'VI2'!$A:$A,0)),)</f>
        <v>9</v>
      </c>
      <c r="E45" s="2">
        <f>IFERROR(HLOOKUP("tier2",'VI2'!$C:$C,MATCH(LOWER(SUBSTITUTE(HLOOKUP("vehicle",[1]pl!$C:$C,pos!E45),"-","_")),'VI2'!$A:$A,0)),)</f>
        <v>7</v>
      </c>
      <c r="F45" s="2">
        <f>IFERROR(HLOOKUP("tier2",'VI2'!$C:$C,MATCH(LOWER(SUBSTITUTE(HLOOKUP("vehicle",[1]pl!$C:$C,pos!F45),"-","_")),'VI2'!$A:$A,0)),)</f>
        <v>6</v>
      </c>
      <c r="G45" s="2">
        <f>IFERROR(HLOOKUP("tier2",'VI2'!$C:$C,MATCH(LOWER(SUBSTITUTE(HLOOKUP("vehicle",[1]pl!$C:$C,pos!G45),"-","_")),'VI2'!$A:$A,0)),)</f>
        <v>8</v>
      </c>
      <c r="H45" s="2">
        <f>IFERROR(HLOOKUP("tier2",'VI2'!$C:$C,MATCH(LOWER(SUBSTITUTE(HLOOKUP("vehicle",[1]pl!$C:$C,pos!H45),"-","_")),'VI2'!$A:$A,0)),)</f>
        <v>7</v>
      </c>
      <c r="I45" s="2">
        <f>IFERROR(HLOOKUP("tier2",'VI2'!$C:$C,MATCH(LOWER(SUBSTITUTE(HLOOKUP("vehicle",[1]pl!$C:$C,pos!I45),"-","_")),'VI2'!$A:$A,0)),)</f>
        <v>6</v>
      </c>
      <c r="J45" s="2">
        <f>IFERROR(HLOOKUP("tier2",'VI2'!$C:$C,MATCH(LOWER(SUBSTITUTE(HLOOKUP("vehicle",[1]pl!$C:$C,pos!J45),"-","_")),'VI2'!$A:$A,0)),)</f>
        <v>8</v>
      </c>
      <c r="K45" s="2">
        <f>IFERROR(HLOOKUP("tier2",'VI2'!$C:$C,MATCH(LOWER(SUBSTITUTE(HLOOKUP("vehicle",[1]pl!$C:$C,pos!K45),"-","_")),'VI2'!$A:$A,0)),)</f>
        <v>8</v>
      </c>
      <c r="L45" s="2">
        <f>IFERROR(HLOOKUP("tier2",'VI2'!$C:$C,MATCH(LOWER(SUBSTITUTE(HLOOKUP("vehicle",[1]pl!$C:$C,pos!L45),"-","_")),'VI2'!$A:$A,0)),)</f>
        <v>7</v>
      </c>
      <c r="M45" s="2">
        <f>IFERROR(HLOOKUP("tier2",'VI2'!$C:$C,MATCH(LOWER(SUBSTITUTE(HLOOKUP("vehicle",[1]pl!$C:$C,pos!M45),"-","_")),'VI2'!$A:$A,0)),)</f>
        <v>6</v>
      </c>
      <c r="N45" s="2">
        <f>IFERROR(HLOOKUP("tier2",'VI2'!$C:$C,MATCH(LOWER(SUBSTITUTE(HLOOKUP("vehicle",[1]pl!$C:$C,pos!N45),"-","_")),'VI2'!$A:$A,0)),)</f>
        <v>7</v>
      </c>
      <c r="O45" s="2">
        <f>IFERROR(HLOOKUP("tier2",'VI2'!$C:$C,MATCH(LOWER(SUBSTITUTE(HLOOKUP("vehicle",[1]pl!$C:$C,pos!O45),"-","_")),'VI2'!$A:$A,0)),)</f>
        <v>7</v>
      </c>
      <c r="Q45" s="2">
        <f>IFERROR(HLOOKUP("tier2",'VI2'!$C:$C,MATCH(LOWER(SUBSTITUTE(HLOOKUP("vehicle",[1]pl!$C:$C,pos!Q45),"-","_")),'VI2'!$A:$A,0)),)</f>
        <v>8</v>
      </c>
      <c r="R45" s="2">
        <f>IFERROR(HLOOKUP("tier2",'VI2'!$C:$C,MATCH(LOWER(SUBSTITUTE(HLOOKUP("vehicle",[1]pl!$C:$C,pos!R45),"-","_")),'VI2'!$A:$A,0)),)</f>
        <v>9</v>
      </c>
      <c r="S45" s="2">
        <f>IFERROR(HLOOKUP("tier2",'VI2'!$C:$C,MATCH(LOWER(SUBSTITUTE(HLOOKUP("vehicle",[1]pl!$C:$C,pos!S45),"-","_")),'VI2'!$A:$A,0)),)</f>
        <v>7</v>
      </c>
      <c r="T45" s="2">
        <f>IFERROR(HLOOKUP("tier2",'VI2'!$C:$C,MATCH(LOWER(SUBSTITUTE(HLOOKUP("vehicle",[1]pl!$C:$C,pos!T45),"-","_")),'VI2'!$A:$A,0)),)</f>
        <v>7</v>
      </c>
      <c r="U45" s="2">
        <f>IFERROR(HLOOKUP("tier2",'VI2'!$C:$C,MATCH(LOWER(SUBSTITUTE(HLOOKUP("vehicle",[1]pl!$C:$C,pos!U45),"-","_")),'VI2'!$A:$A,0)),)</f>
        <v>6</v>
      </c>
      <c r="V45" s="2">
        <f>IFERROR(HLOOKUP("tier2",'VI2'!$C:$C,MATCH(LOWER(SUBSTITUTE(HLOOKUP("vehicle",[1]pl!$C:$C,pos!V45),"-","_")),'VI2'!$A:$A,0)),)</f>
        <v>7</v>
      </c>
      <c r="W45" s="2">
        <f>IFERROR(HLOOKUP("tier2",'VI2'!$C:$C,MATCH(LOWER(SUBSTITUTE(HLOOKUP("vehicle",[1]pl!$C:$C,pos!W45),"-","_")),'VI2'!$A:$A,0)),)</f>
        <v>8</v>
      </c>
      <c r="X45" s="2">
        <f>IFERROR(HLOOKUP("tier2",'VI2'!$C:$C,MATCH(LOWER(SUBSTITUTE(HLOOKUP("vehicle",[1]pl!$C:$C,pos!X45),"-","_")),'VI2'!$A:$A,0)),)</f>
        <v>7</v>
      </c>
      <c r="Y45" s="2">
        <f>IFERROR(HLOOKUP("tier2",'VI2'!$C:$C,MATCH(LOWER(SUBSTITUTE(HLOOKUP("vehicle",[1]pl!$C:$C,pos!Y45),"-","_")),'VI2'!$A:$A,0)),)</f>
        <v>7</v>
      </c>
      <c r="Z45" s="2">
        <f>IFERROR(HLOOKUP("tier2",'VI2'!$C:$C,MATCH(LOWER(SUBSTITUTE(HLOOKUP("vehicle",[1]pl!$C:$C,pos!Z45),"-","_")),'VI2'!$A:$A,0)),)</f>
        <v>8</v>
      </c>
      <c r="AA45" s="2">
        <f>IFERROR(HLOOKUP("tier2",'VI2'!$C:$C,MATCH(LOWER(SUBSTITUTE(HLOOKUP("vehicle",[1]pl!$C:$C,pos!AA45),"-","_")),'VI2'!$A:$A,0)),)</f>
        <v>8</v>
      </c>
      <c r="AB45" s="2">
        <f>IFERROR(HLOOKUP("tier2",'VI2'!$C:$C,MATCH(LOWER(SUBSTITUTE(HLOOKUP("vehicle",[1]pl!$C:$C,pos!AB45),"-","_")),'VI2'!$A:$A,0)),)</f>
        <v>6</v>
      </c>
      <c r="AC45" s="2">
        <f>IFERROR(HLOOKUP("tier2",'VI2'!$C:$C,MATCH(LOWER(SUBSTITUTE(HLOOKUP("vehicle",[1]pl!$C:$C,pos!AC45),"-","_")),'VI2'!$A:$A,0)),)</f>
        <v>7</v>
      </c>
      <c r="AD45" s="2">
        <f>IFERROR(HLOOKUP("tier2",'VI2'!$C:$C,MATCH(LOWER(SUBSTITUTE(HLOOKUP("vehicle",[1]pl!$C:$C,pos!AD45),"-","_")),'VI2'!$A:$A,0)),)</f>
        <v>6</v>
      </c>
      <c r="AE45" s="2">
        <f>IFERROR(HLOOKUP("tier2",'VI2'!$C:$C,MATCH(LOWER(SUBSTITUTE(HLOOKUP("vehicle",[1]pl!$C:$C,pos!AE45),"-","_")),'VI2'!$A:$A,0)),)</f>
        <v>6</v>
      </c>
      <c r="AF45" s="3" t="s">
        <v>288</v>
      </c>
      <c r="AG45" s="4">
        <f>MAX(MIN(A45:AE45),tier1!A45:AE45)</f>
        <v>6</v>
      </c>
    </row>
    <row r="46" spans="1:33" s="2" customFormat="1" x14ac:dyDescent="0.25">
      <c r="A46" s="2">
        <f>IFERROR(HLOOKUP("tier2",'VI2'!$C:$C,MATCH(LOWER(SUBSTITUTE(HLOOKUP("vehicle",[1]pl!$C:$C,pos!A46),"-","_")),'VI2'!$A:$A,0)),)</f>
        <v>8</v>
      </c>
      <c r="B46" s="2">
        <f>IFERROR(HLOOKUP("tier2",'VI2'!$C:$C,MATCH(LOWER(SUBSTITUTE(HLOOKUP("vehicle",[1]pl!$C:$C,pos!B46),"-","_")),'VI2'!$A:$A,0)),)</f>
        <v>7</v>
      </c>
      <c r="C46" s="2">
        <f>IFERROR(HLOOKUP("tier2",'VI2'!$C:$C,MATCH(LOWER(SUBSTITUTE(HLOOKUP("vehicle",[1]pl!$C:$C,pos!C46),"-","_")),'VI2'!$A:$A,0)),)</f>
        <v>7</v>
      </c>
      <c r="D46" s="2">
        <f>IFERROR(HLOOKUP("tier2",'VI2'!$C:$C,MATCH(LOWER(SUBSTITUTE(HLOOKUP("vehicle",[1]pl!$C:$C,pos!D46),"-","_")),'VI2'!$A:$A,0)),)</f>
        <v>6</v>
      </c>
      <c r="E46" s="2">
        <f>IFERROR(HLOOKUP("tier2",'VI2'!$C:$C,MATCH(LOWER(SUBSTITUTE(HLOOKUP("vehicle",[1]pl!$C:$C,pos!E46),"-","_")),'VI2'!$A:$A,0)),)</f>
        <v>6</v>
      </c>
      <c r="F46" s="2">
        <f>IFERROR(HLOOKUP("tier2",'VI2'!$C:$C,MATCH(LOWER(SUBSTITUTE(HLOOKUP("vehicle",[1]pl!$C:$C,pos!F46),"-","_")),'VI2'!$A:$A,0)),)</f>
        <v>7</v>
      </c>
      <c r="G46" s="2">
        <f>IFERROR(HLOOKUP("tier2",'VI2'!$C:$C,MATCH(LOWER(SUBSTITUTE(HLOOKUP("vehicle",[1]pl!$C:$C,pos!G46),"-","_")),'VI2'!$A:$A,0)),)</f>
        <v>8</v>
      </c>
      <c r="H46" s="2">
        <f>IFERROR(HLOOKUP("tier2",'VI2'!$C:$C,MATCH(LOWER(SUBSTITUTE(HLOOKUP("vehicle",[1]pl!$C:$C,pos!H46),"-","_")),'VI2'!$A:$A,0)),)</f>
        <v>6</v>
      </c>
      <c r="I46" s="2">
        <f>IFERROR(HLOOKUP("tier2",'VI2'!$C:$C,MATCH(LOWER(SUBSTITUTE(HLOOKUP("vehicle",[1]pl!$C:$C,pos!I46),"-","_")),'VI2'!$A:$A,0)),)</f>
        <v>8</v>
      </c>
      <c r="J46" s="2">
        <f>IFERROR(HLOOKUP("tier2",'VI2'!$C:$C,MATCH(LOWER(SUBSTITUTE(HLOOKUP("vehicle",[1]pl!$C:$C,pos!J46),"-","_")),'VI2'!$A:$A,0)),)</f>
        <v>7</v>
      </c>
      <c r="K46" s="2">
        <f>IFERROR(HLOOKUP("tier2",'VI2'!$C:$C,MATCH(LOWER(SUBSTITUTE(HLOOKUP("vehicle",[1]pl!$C:$C,pos!K46),"-","_")),'VI2'!$A:$A,0)),)</f>
        <v>8</v>
      </c>
      <c r="L46" s="2">
        <f>IFERROR(HLOOKUP("tier2",'VI2'!$C:$C,MATCH(LOWER(SUBSTITUTE(HLOOKUP("vehicle",[1]pl!$C:$C,pos!L46),"-","_")),'VI2'!$A:$A,0)),)</f>
        <v>8</v>
      </c>
      <c r="M46" s="2">
        <f>IFERROR(HLOOKUP("tier2",'VI2'!$C:$C,MATCH(LOWER(SUBSTITUTE(HLOOKUP("vehicle",[1]pl!$C:$C,pos!M46),"-","_")),'VI2'!$A:$A,0)),)</f>
        <v>6</v>
      </c>
      <c r="N46" s="2">
        <f>IFERROR(HLOOKUP("tier2",'VI2'!$C:$C,MATCH(LOWER(SUBSTITUTE(HLOOKUP("vehicle",[1]pl!$C:$C,pos!N46),"-","_")),'VI2'!$A:$A,0)),)</f>
        <v>6</v>
      </c>
      <c r="O46" s="2">
        <f>IFERROR(HLOOKUP("tier2",'VI2'!$C:$C,MATCH(LOWER(SUBSTITUTE(HLOOKUP("vehicle",[1]pl!$C:$C,pos!O46),"-","_")),'VI2'!$A:$A,0)),)</f>
        <v>7</v>
      </c>
      <c r="Q46" s="2">
        <f>IFERROR(HLOOKUP("tier2",'VI2'!$C:$C,MATCH(LOWER(SUBSTITUTE(HLOOKUP("vehicle",[1]pl!$C:$C,pos!Q46),"-","_")),'VI2'!$A:$A,0)),)</f>
        <v>6</v>
      </c>
      <c r="R46" s="2">
        <f>IFERROR(HLOOKUP("tier2",'VI2'!$C:$C,MATCH(LOWER(SUBSTITUTE(HLOOKUP("vehicle",[1]pl!$C:$C,pos!R46),"-","_")),'VI2'!$A:$A,0)),)</f>
        <v>8</v>
      </c>
      <c r="S46" s="2">
        <f>IFERROR(HLOOKUP("tier2",'VI2'!$C:$C,MATCH(LOWER(SUBSTITUTE(HLOOKUP("vehicle",[1]pl!$C:$C,pos!S46),"-","_")),'VI2'!$A:$A,0)),)</f>
        <v>8</v>
      </c>
      <c r="T46" s="2">
        <f>IFERROR(HLOOKUP("tier2",'VI2'!$C:$C,MATCH(LOWER(SUBSTITUTE(HLOOKUP("vehicle",[1]pl!$C:$C,pos!T46),"-","_")),'VI2'!$A:$A,0)),)</f>
        <v>8</v>
      </c>
      <c r="U46" s="2">
        <f>IFERROR(HLOOKUP("tier2",'VI2'!$C:$C,MATCH(LOWER(SUBSTITUTE(HLOOKUP("vehicle",[1]pl!$C:$C,pos!U46),"-","_")),'VI2'!$A:$A,0)),)</f>
        <v>8</v>
      </c>
      <c r="V46" s="2">
        <f>IFERROR(HLOOKUP("tier2",'VI2'!$C:$C,MATCH(LOWER(SUBSTITUTE(HLOOKUP("vehicle",[1]pl!$C:$C,pos!V46),"-","_")),'VI2'!$A:$A,0)),)</f>
        <v>7</v>
      </c>
      <c r="W46" s="2">
        <f>IFERROR(HLOOKUP("tier2",'VI2'!$C:$C,MATCH(LOWER(SUBSTITUTE(HLOOKUP("vehicle",[1]pl!$C:$C,pos!W46),"-","_")),'VI2'!$A:$A,0)),)</f>
        <v>7</v>
      </c>
      <c r="X46" s="2">
        <f>IFERROR(HLOOKUP("tier2",'VI2'!$C:$C,MATCH(LOWER(SUBSTITUTE(HLOOKUP("vehicle",[1]pl!$C:$C,pos!X46),"-","_")),'VI2'!$A:$A,0)),)</f>
        <v>7</v>
      </c>
      <c r="Y46" s="2">
        <f>IFERROR(HLOOKUP("tier2",'VI2'!$C:$C,MATCH(LOWER(SUBSTITUTE(HLOOKUP("vehicle",[1]pl!$C:$C,pos!Y46),"-","_")),'VI2'!$A:$A,0)),)</f>
        <v>7</v>
      </c>
      <c r="Z46" s="2">
        <f>IFERROR(HLOOKUP("tier2",'VI2'!$C:$C,MATCH(LOWER(SUBSTITUTE(HLOOKUP("vehicle",[1]pl!$C:$C,pos!Z46),"-","_")),'VI2'!$A:$A,0)),)</f>
        <v>8</v>
      </c>
      <c r="AA46" s="2">
        <f>IFERROR(HLOOKUP("tier2",'VI2'!$C:$C,MATCH(LOWER(SUBSTITUTE(HLOOKUP("vehicle",[1]pl!$C:$C,pos!AA46),"-","_")),'VI2'!$A:$A,0)),)</f>
        <v>7</v>
      </c>
      <c r="AB46" s="2">
        <f>IFERROR(HLOOKUP("tier2",'VI2'!$C:$C,MATCH(LOWER(SUBSTITUTE(HLOOKUP("vehicle",[1]pl!$C:$C,pos!AB46),"-","_")),'VI2'!$A:$A,0)),)</f>
        <v>8</v>
      </c>
      <c r="AC46" s="2">
        <f>IFERROR(HLOOKUP("tier2",'VI2'!$C:$C,MATCH(LOWER(SUBSTITUTE(HLOOKUP("vehicle",[1]pl!$C:$C,pos!AC46),"-","_")),'VI2'!$A:$A,0)),)</f>
        <v>6</v>
      </c>
      <c r="AD46" s="2">
        <f>IFERROR(HLOOKUP("tier2",'VI2'!$C:$C,MATCH(LOWER(SUBSTITUTE(HLOOKUP("vehicle",[1]pl!$C:$C,pos!AD46),"-","_")),'VI2'!$A:$A,0)),)</f>
        <v>7</v>
      </c>
      <c r="AE46" s="2">
        <f>IFERROR(HLOOKUP("tier2",'VI2'!$C:$C,MATCH(LOWER(SUBSTITUTE(HLOOKUP("vehicle",[1]pl!$C:$C,pos!AE46),"-","_")),'VI2'!$A:$A,0)),)</f>
        <v>7</v>
      </c>
      <c r="AF46" s="3" t="s">
        <v>288</v>
      </c>
      <c r="AG46" s="4">
        <f>MAX(MIN(A46:AE46),tier1!A46:AE46)</f>
        <v>6</v>
      </c>
    </row>
    <row r="47" spans="1:33" s="2" customFormat="1" x14ac:dyDescent="0.25">
      <c r="A47" s="2">
        <f>IFERROR(HLOOKUP("tier2",'VI2'!$C:$C,MATCH(LOWER(SUBSTITUTE(HLOOKUP("vehicle",[1]pl!$C:$C,pos!A47),"-","_")),'VI2'!$A:$A,0)),)</f>
        <v>6</v>
      </c>
      <c r="B47" s="2">
        <f>IFERROR(HLOOKUP("tier2",'VI2'!$C:$C,MATCH(LOWER(SUBSTITUTE(HLOOKUP("vehicle",[1]pl!$C:$C,pos!B47),"-","_")),'VI2'!$A:$A,0)),)</f>
        <v>5</v>
      </c>
      <c r="C47" s="2">
        <f>IFERROR(HLOOKUP("tier2",'VI2'!$C:$C,MATCH(LOWER(SUBSTITUTE(HLOOKUP("vehicle",[1]pl!$C:$C,pos!C47),"-","_")),'VI2'!$A:$A,0)),)</f>
        <v>5</v>
      </c>
      <c r="D47" s="2">
        <f>IFERROR(HLOOKUP("tier2",'VI2'!$C:$C,MATCH(LOWER(SUBSTITUTE(HLOOKUP("vehicle",[1]pl!$C:$C,pos!D47),"-","_")),'VI2'!$A:$A,0)),)</f>
        <v>5</v>
      </c>
      <c r="E47" s="2">
        <f>IFERROR(HLOOKUP("tier2",'VI2'!$C:$C,MATCH(LOWER(SUBSTITUTE(HLOOKUP("vehicle",[1]pl!$C:$C,pos!E47),"-","_")),'VI2'!$A:$A,0)),)</f>
        <v>5</v>
      </c>
      <c r="F47" s="2">
        <f>IFERROR(HLOOKUP("tier2",'VI2'!$C:$C,MATCH(LOWER(SUBSTITUTE(HLOOKUP("vehicle",[1]pl!$C:$C,pos!F47),"-","_")),'VI2'!$A:$A,0)),)</f>
        <v>5</v>
      </c>
      <c r="G47" s="2">
        <f>IFERROR(HLOOKUP("tier2",'VI2'!$C:$C,MATCH(LOWER(SUBSTITUTE(HLOOKUP("vehicle",[1]pl!$C:$C,pos!G47),"-","_")),'VI2'!$A:$A,0)),)</f>
        <v>5</v>
      </c>
      <c r="H47" s="2">
        <f>IFERROR(HLOOKUP("tier2",'VI2'!$C:$C,MATCH(LOWER(SUBSTITUTE(HLOOKUP("vehicle",[1]pl!$C:$C,pos!H47),"-","_")),'VI2'!$A:$A,0)),)</f>
        <v>5</v>
      </c>
      <c r="I47" s="2">
        <f>IFERROR(HLOOKUP("tier2",'VI2'!$C:$C,MATCH(LOWER(SUBSTITUTE(HLOOKUP("vehicle",[1]pl!$C:$C,pos!I47),"-","_")),'VI2'!$A:$A,0)),)</f>
        <v>5</v>
      </c>
      <c r="J47" s="2">
        <f>IFERROR(HLOOKUP("tier2",'VI2'!$C:$C,MATCH(LOWER(SUBSTITUTE(HLOOKUP("vehicle",[1]pl!$C:$C,pos!J47),"-","_")),'VI2'!$A:$A,0)),)</f>
        <v>5</v>
      </c>
      <c r="K47" s="2">
        <f>IFERROR(HLOOKUP("tier2",'VI2'!$C:$C,MATCH(LOWER(SUBSTITUTE(HLOOKUP("vehicle",[1]pl!$C:$C,pos!K47),"-","_")),'VI2'!$A:$A,0)),)</f>
        <v>8</v>
      </c>
      <c r="L47" s="2">
        <f>IFERROR(HLOOKUP("tier2",'VI2'!$C:$C,MATCH(LOWER(SUBSTITUTE(HLOOKUP("vehicle",[1]pl!$C:$C,pos!L47),"-","_")),'VI2'!$A:$A,0)),)</f>
        <v>4</v>
      </c>
      <c r="M47" s="2">
        <f>IFERROR(HLOOKUP("tier2",'VI2'!$C:$C,MATCH(LOWER(SUBSTITUTE(HLOOKUP("vehicle",[1]pl!$C:$C,pos!M47),"-","_")),'VI2'!$A:$A,0)),)</f>
        <v>4</v>
      </c>
      <c r="N47" s="2">
        <f>IFERROR(HLOOKUP("tier2",'VI2'!$C:$C,MATCH(LOWER(SUBSTITUTE(HLOOKUP("vehicle",[1]pl!$C:$C,pos!N47),"-","_")),'VI2'!$A:$A,0)),)</f>
        <v>6</v>
      </c>
      <c r="O47" s="2">
        <f>IFERROR(HLOOKUP("tier2",'VI2'!$C:$C,MATCH(LOWER(SUBSTITUTE(HLOOKUP("vehicle",[1]pl!$C:$C,pos!O47),"-","_")),'VI2'!$A:$A,0)),)</f>
        <v>5</v>
      </c>
      <c r="Q47" s="2">
        <f>IFERROR(HLOOKUP("tier2",'VI2'!$C:$C,MATCH(LOWER(SUBSTITUTE(HLOOKUP("vehicle",[1]pl!$C:$C,pos!Q47),"-","_")),'VI2'!$A:$A,0)),)</f>
        <v>4</v>
      </c>
      <c r="R47" s="2">
        <f>IFERROR(HLOOKUP("tier2",'VI2'!$C:$C,MATCH(LOWER(SUBSTITUTE(HLOOKUP("vehicle",[1]pl!$C:$C,pos!R47),"-","_")),'VI2'!$A:$A,0)),)</f>
        <v>5</v>
      </c>
      <c r="S47" s="2">
        <f>IFERROR(HLOOKUP("tier2",'VI2'!$C:$C,MATCH(LOWER(SUBSTITUTE(HLOOKUP("vehicle",[1]pl!$C:$C,pos!S47),"-","_")),'VI2'!$A:$A,0)),)</f>
        <v>4</v>
      </c>
      <c r="T47" s="2">
        <f>IFERROR(HLOOKUP("tier2",'VI2'!$C:$C,MATCH(LOWER(SUBSTITUTE(HLOOKUP("vehicle",[1]pl!$C:$C,pos!T47),"-","_")),'VI2'!$A:$A,0)),)</f>
        <v>6</v>
      </c>
      <c r="U47" s="2">
        <f>IFERROR(HLOOKUP("tier2",'VI2'!$C:$C,MATCH(LOWER(SUBSTITUTE(HLOOKUP("vehicle",[1]pl!$C:$C,pos!U47),"-","_")),'VI2'!$A:$A,0)),)</f>
        <v>4</v>
      </c>
      <c r="V47" s="2">
        <f>IFERROR(HLOOKUP("tier2",'VI2'!$C:$C,MATCH(LOWER(SUBSTITUTE(HLOOKUP("vehicle",[1]pl!$C:$C,pos!V47),"-","_")),'VI2'!$A:$A,0)),)</f>
        <v>5</v>
      </c>
      <c r="W47" s="2">
        <f>IFERROR(HLOOKUP("tier2",'VI2'!$C:$C,MATCH(LOWER(SUBSTITUTE(HLOOKUP("vehicle",[1]pl!$C:$C,pos!W47),"-","_")),'VI2'!$A:$A,0)),)</f>
        <v>5</v>
      </c>
      <c r="X47" s="2">
        <f>IFERROR(HLOOKUP("tier2",'VI2'!$C:$C,MATCH(LOWER(SUBSTITUTE(HLOOKUP("vehicle",[1]pl!$C:$C,pos!X47),"-","_")),'VI2'!$A:$A,0)),)</f>
        <v>5</v>
      </c>
      <c r="Y47" s="2">
        <f>IFERROR(HLOOKUP("tier2",'VI2'!$C:$C,MATCH(LOWER(SUBSTITUTE(HLOOKUP("vehicle",[1]pl!$C:$C,pos!Y47),"-","_")),'VI2'!$A:$A,0)),)</f>
        <v>5</v>
      </c>
      <c r="Z47" s="2">
        <f>IFERROR(HLOOKUP("tier2",'VI2'!$C:$C,MATCH(LOWER(SUBSTITUTE(HLOOKUP("vehicle",[1]pl!$C:$C,pos!Z47),"-","_")),'VI2'!$A:$A,0)),)</f>
        <v>5</v>
      </c>
      <c r="AA47" s="2">
        <f>IFERROR(HLOOKUP("tier2",'VI2'!$C:$C,MATCH(LOWER(SUBSTITUTE(HLOOKUP("vehicle",[1]pl!$C:$C,pos!AA47),"-","_")),'VI2'!$A:$A,0)),)</f>
        <v>5</v>
      </c>
      <c r="AB47" s="2">
        <f>IFERROR(HLOOKUP("tier2",'VI2'!$C:$C,MATCH(LOWER(SUBSTITUTE(HLOOKUP("vehicle",[1]pl!$C:$C,pos!AB47),"-","_")),'VI2'!$A:$A,0)),)</f>
        <v>5</v>
      </c>
      <c r="AC47" s="2">
        <f>IFERROR(HLOOKUP("tier2",'VI2'!$C:$C,MATCH(LOWER(SUBSTITUTE(HLOOKUP("vehicle",[1]pl!$C:$C,pos!AC47),"-","_")),'VI2'!$A:$A,0)),)</f>
        <v>6</v>
      </c>
      <c r="AD47" s="2">
        <f>IFERROR(HLOOKUP("tier2",'VI2'!$C:$C,MATCH(LOWER(SUBSTITUTE(HLOOKUP("vehicle",[1]pl!$C:$C,pos!AD47),"-","_")),'VI2'!$A:$A,0)),)</f>
        <v>5</v>
      </c>
      <c r="AE47" s="2">
        <f>IFERROR(HLOOKUP("tier2",'VI2'!$C:$C,MATCH(LOWER(SUBSTITUTE(HLOOKUP("vehicle",[1]pl!$C:$C,pos!AE47),"-","_")),'VI2'!$A:$A,0)),)</f>
        <v>8</v>
      </c>
      <c r="AF47" s="3" t="s">
        <v>288</v>
      </c>
      <c r="AG47" s="4">
        <f>MAX(MIN(A47:AE47),tier1!A47:AE47)</f>
        <v>4</v>
      </c>
    </row>
    <row r="48" spans="1:33" s="2" customFormat="1" x14ac:dyDescent="0.25">
      <c r="A48" s="2">
        <f>IFERROR(HLOOKUP("tier2",'VI2'!$C:$C,MATCH(LOWER(SUBSTITUTE(HLOOKUP("vehicle",[1]pl!$C:$C,pos!A48),"-","_")),'VI2'!$A:$A,0)),)</f>
        <v>5</v>
      </c>
      <c r="B48" s="2">
        <f>IFERROR(HLOOKUP("tier2",'VI2'!$C:$C,MATCH(LOWER(SUBSTITUTE(HLOOKUP("vehicle",[1]pl!$C:$C,pos!B48),"-","_")),'VI2'!$A:$A,0)),)</f>
        <v>8</v>
      </c>
      <c r="C48" s="2">
        <f>IFERROR(HLOOKUP("tier2",'VI2'!$C:$C,MATCH(LOWER(SUBSTITUTE(HLOOKUP("vehicle",[1]pl!$C:$C,pos!C48),"-","_")),'VI2'!$A:$A,0)),)</f>
        <v>6</v>
      </c>
      <c r="D48" s="2">
        <f>IFERROR(HLOOKUP("tier2",'VI2'!$C:$C,MATCH(LOWER(SUBSTITUTE(HLOOKUP("vehicle",[1]pl!$C:$C,pos!D48),"-","_")),'VI2'!$A:$A,0)),)</f>
        <v>9</v>
      </c>
      <c r="E48" s="2">
        <f>IFERROR(HLOOKUP("tier2",'VI2'!$C:$C,MATCH(LOWER(SUBSTITUTE(HLOOKUP("vehicle",[1]pl!$C:$C,pos!E48),"-","_")),'VI2'!$A:$A,0)),)</f>
        <v>5</v>
      </c>
      <c r="F48" s="2">
        <f>IFERROR(HLOOKUP("tier2",'VI2'!$C:$C,MATCH(LOWER(SUBSTITUTE(HLOOKUP("vehicle",[1]pl!$C:$C,pos!F48),"-","_")),'VI2'!$A:$A,0)),)</f>
        <v>7</v>
      </c>
      <c r="G48" s="2">
        <f>IFERROR(HLOOKUP("tier2",'VI2'!$C:$C,MATCH(LOWER(SUBSTITUTE(HLOOKUP("vehicle",[1]pl!$C:$C,pos!G48),"-","_")),'VI2'!$A:$A,0)),)</f>
        <v>6</v>
      </c>
      <c r="H48" s="2">
        <f>IFERROR(HLOOKUP("tier2",'VI2'!$C:$C,MATCH(LOWER(SUBSTITUTE(HLOOKUP("vehicle",[1]pl!$C:$C,pos!H48),"-","_")),'VI2'!$A:$A,0)),)</f>
        <v>7</v>
      </c>
      <c r="I48" s="2">
        <f>IFERROR(HLOOKUP("tier2",'VI2'!$C:$C,MATCH(LOWER(SUBSTITUTE(HLOOKUP("vehicle",[1]pl!$C:$C,pos!I48),"-","_")),'VI2'!$A:$A,0)),)</f>
        <v>7</v>
      </c>
      <c r="J48" s="2">
        <f>IFERROR(HLOOKUP("tier2",'VI2'!$C:$C,MATCH(LOWER(SUBSTITUTE(HLOOKUP("vehicle",[1]pl!$C:$C,pos!J48),"-","_")),'VI2'!$A:$A,0)),)</f>
        <v>7</v>
      </c>
      <c r="K48" s="2">
        <f>IFERROR(HLOOKUP("tier2",'VI2'!$C:$C,MATCH(LOWER(SUBSTITUTE(HLOOKUP("vehicle",[1]pl!$C:$C,pos!K48),"-","_")),'VI2'!$A:$A,0)),)</f>
        <v>7</v>
      </c>
      <c r="L48" s="2">
        <f>IFERROR(HLOOKUP("tier2",'VI2'!$C:$C,MATCH(LOWER(SUBSTITUTE(HLOOKUP("vehicle",[1]pl!$C:$C,pos!L48),"-","_")),'VI2'!$A:$A,0)),)</f>
        <v>5</v>
      </c>
      <c r="M48" s="2">
        <f>IFERROR(HLOOKUP("tier2",'VI2'!$C:$C,MATCH(LOWER(SUBSTITUTE(HLOOKUP("vehicle",[1]pl!$C:$C,pos!M48),"-","_")),'VI2'!$A:$A,0)),)</f>
        <v>6</v>
      </c>
      <c r="N48" s="2">
        <f>IFERROR(HLOOKUP("tier2",'VI2'!$C:$C,MATCH(LOWER(SUBSTITUTE(HLOOKUP("vehicle",[1]pl!$C:$C,pos!N48),"-","_")),'VI2'!$A:$A,0)),)</f>
        <v>5</v>
      </c>
      <c r="O48" s="2">
        <f>IFERROR(HLOOKUP("tier2",'VI2'!$C:$C,MATCH(LOWER(SUBSTITUTE(HLOOKUP("vehicle",[1]pl!$C:$C,pos!O48),"-","_")),'VI2'!$A:$A,0)),)</f>
        <v>5</v>
      </c>
      <c r="Q48" s="2">
        <f>IFERROR(HLOOKUP("tier2",'VI2'!$C:$C,MATCH(LOWER(SUBSTITUTE(HLOOKUP("vehicle",[1]pl!$C:$C,pos!Q48),"-","_")),'VI2'!$A:$A,0)),)</f>
        <v>8</v>
      </c>
      <c r="R48" s="2">
        <f>IFERROR(HLOOKUP("tier2",'VI2'!$C:$C,MATCH(LOWER(SUBSTITUTE(HLOOKUP("vehicle",[1]pl!$C:$C,pos!R48),"-","_")),'VI2'!$A:$A,0)),)</f>
        <v>5</v>
      </c>
      <c r="S48" s="2">
        <f>IFERROR(HLOOKUP("tier2",'VI2'!$C:$C,MATCH(LOWER(SUBSTITUTE(HLOOKUP("vehicle",[1]pl!$C:$C,pos!S48),"-","_")),'VI2'!$A:$A,0)),)</f>
        <v>6</v>
      </c>
      <c r="T48" s="2">
        <f>IFERROR(HLOOKUP("tier2",'VI2'!$C:$C,MATCH(LOWER(SUBSTITUTE(HLOOKUP("vehicle",[1]pl!$C:$C,pos!T48),"-","_")),'VI2'!$A:$A,0)),)</f>
        <v>6</v>
      </c>
      <c r="U48" s="2">
        <f>IFERROR(HLOOKUP("tier2",'VI2'!$C:$C,MATCH(LOWER(SUBSTITUTE(HLOOKUP("vehicle",[1]pl!$C:$C,pos!U48),"-","_")),'VI2'!$A:$A,0)),)</f>
        <v>6</v>
      </c>
      <c r="V48" s="2">
        <f>IFERROR(HLOOKUP("tier2",'VI2'!$C:$C,MATCH(LOWER(SUBSTITUTE(HLOOKUP("vehicle",[1]pl!$C:$C,pos!V48),"-","_")),'VI2'!$A:$A,0)),)</f>
        <v>7</v>
      </c>
      <c r="W48" s="2">
        <f>IFERROR(HLOOKUP("tier2",'VI2'!$C:$C,MATCH(LOWER(SUBSTITUTE(HLOOKUP("vehicle",[1]pl!$C:$C,pos!W48),"-","_")),'VI2'!$A:$A,0)),)</f>
        <v>7</v>
      </c>
      <c r="X48" s="2">
        <f>IFERROR(HLOOKUP("tier2",'VI2'!$C:$C,MATCH(LOWER(SUBSTITUTE(HLOOKUP("vehicle",[1]pl!$C:$C,pos!X48),"-","_")),'VI2'!$A:$A,0)),)</f>
        <v>5</v>
      </c>
      <c r="Y48" s="2">
        <f>IFERROR(HLOOKUP("tier2",'VI2'!$C:$C,MATCH(LOWER(SUBSTITUTE(HLOOKUP("vehicle",[1]pl!$C:$C,pos!Y48),"-","_")),'VI2'!$A:$A,0)),)</f>
        <v>7</v>
      </c>
      <c r="Z48" s="2">
        <f>IFERROR(HLOOKUP("tier2",'VI2'!$C:$C,MATCH(LOWER(SUBSTITUTE(HLOOKUP("vehicle",[1]pl!$C:$C,pos!Z48),"-","_")),'VI2'!$A:$A,0)),)</f>
        <v>8</v>
      </c>
      <c r="AA48" s="2">
        <f>IFERROR(HLOOKUP("tier2",'VI2'!$C:$C,MATCH(LOWER(SUBSTITUTE(HLOOKUP("vehicle",[1]pl!$C:$C,pos!AA48),"-","_")),'VI2'!$A:$A,0)),)</f>
        <v>5</v>
      </c>
      <c r="AB48" s="2">
        <f>IFERROR(HLOOKUP("tier2",'VI2'!$C:$C,MATCH(LOWER(SUBSTITUTE(HLOOKUP("vehicle",[1]pl!$C:$C,pos!AB48),"-","_")),'VI2'!$A:$A,0)),)</f>
        <v>5</v>
      </c>
      <c r="AC48" s="2">
        <f>IFERROR(HLOOKUP("tier2",'VI2'!$C:$C,MATCH(LOWER(SUBSTITUTE(HLOOKUP("vehicle",[1]pl!$C:$C,pos!AC48),"-","_")),'VI2'!$A:$A,0)),)</f>
        <v>7</v>
      </c>
      <c r="AD48" s="2">
        <f>IFERROR(HLOOKUP("tier2",'VI2'!$C:$C,MATCH(LOWER(SUBSTITUTE(HLOOKUP("vehicle",[1]pl!$C:$C,pos!AD48),"-","_")),'VI2'!$A:$A,0)),)</f>
        <v>5</v>
      </c>
      <c r="AE48" s="2">
        <f>IFERROR(HLOOKUP("tier2",'VI2'!$C:$C,MATCH(LOWER(SUBSTITUTE(HLOOKUP("vehicle",[1]pl!$C:$C,pos!AE48),"-","_")),'VI2'!$A:$A,0)),)</f>
        <v>7</v>
      </c>
      <c r="AF48" s="3" t="s">
        <v>288</v>
      </c>
      <c r="AG48" s="4">
        <f>MAX(MIN(A48:AE48),tier1!A48:AE48)</f>
        <v>5</v>
      </c>
    </row>
    <row r="49" spans="1:33" s="2" customFormat="1" x14ac:dyDescent="0.25">
      <c r="A49" s="2">
        <f>IFERROR(HLOOKUP("tier2",'VI2'!$C:$C,MATCH(LOWER(SUBSTITUTE(HLOOKUP("vehicle",[1]pl!$C:$C,pos!A49),"-","_")),'VI2'!$A:$A,0)),)</f>
        <v>7</v>
      </c>
      <c r="B49" s="2">
        <f>IFERROR(HLOOKUP("tier2",'VI2'!$C:$C,MATCH(LOWER(SUBSTITUTE(HLOOKUP("vehicle",[1]pl!$C:$C,pos!B49),"-","_")),'VI2'!$A:$A,0)),)</f>
        <v>7</v>
      </c>
      <c r="C49" s="2">
        <f>IFERROR(HLOOKUP("tier2",'VI2'!$C:$C,MATCH(LOWER(SUBSTITUTE(HLOOKUP("vehicle",[1]pl!$C:$C,pos!C49),"-","_")),'VI2'!$A:$A,0)),)</f>
        <v>6</v>
      </c>
      <c r="D49" s="2">
        <f>IFERROR(HLOOKUP("tier2",'VI2'!$C:$C,MATCH(LOWER(SUBSTITUTE(HLOOKUP("vehicle",[1]pl!$C:$C,pos!D49),"-","_")),'VI2'!$A:$A,0)),)</f>
        <v>6</v>
      </c>
      <c r="E49" s="2">
        <f>IFERROR(HLOOKUP("tier2",'VI2'!$C:$C,MATCH(LOWER(SUBSTITUTE(HLOOKUP("vehicle",[1]pl!$C:$C,pos!E49),"-","_")),'VI2'!$A:$A,0)),)</f>
        <v>8</v>
      </c>
      <c r="F49" s="2">
        <f>IFERROR(HLOOKUP("tier2",'VI2'!$C:$C,MATCH(LOWER(SUBSTITUTE(HLOOKUP("vehicle",[1]pl!$C:$C,pos!F49),"-","_")),'VI2'!$A:$A,0)),)</f>
        <v>8</v>
      </c>
      <c r="G49" s="2">
        <f>IFERROR(HLOOKUP("tier2",'VI2'!$C:$C,MATCH(LOWER(SUBSTITUTE(HLOOKUP("vehicle",[1]pl!$C:$C,pos!G49),"-","_")),'VI2'!$A:$A,0)),)</f>
        <v>9</v>
      </c>
      <c r="H49" s="2">
        <f>IFERROR(HLOOKUP("tier2",'VI2'!$C:$C,MATCH(LOWER(SUBSTITUTE(HLOOKUP("vehicle",[1]pl!$C:$C,pos!H49),"-","_")),'VI2'!$A:$A,0)),)</f>
        <v>6</v>
      </c>
      <c r="I49" s="2">
        <f>IFERROR(HLOOKUP("tier2",'VI2'!$C:$C,MATCH(LOWER(SUBSTITUTE(HLOOKUP("vehicle",[1]pl!$C:$C,pos!I49),"-","_")),'VI2'!$A:$A,0)),)</f>
        <v>7</v>
      </c>
      <c r="J49" s="2">
        <f>IFERROR(HLOOKUP("tier2",'VI2'!$C:$C,MATCH(LOWER(SUBSTITUTE(HLOOKUP("vehicle",[1]pl!$C:$C,pos!J49),"-","_")),'VI2'!$A:$A,0)),)</f>
        <v>7</v>
      </c>
      <c r="K49" s="2">
        <f>IFERROR(HLOOKUP("tier2",'VI2'!$C:$C,MATCH(LOWER(SUBSTITUTE(HLOOKUP("vehicle",[1]pl!$C:$C,pos!K49),"-","_")),'VI2'!$A:$A,0)),)</f>
        <v>7</v>
      </c>
      <c r="L49" s="2">
        <f>IFERROR(HLOOKUP("tier2",'VI2'!$C:$C,MATCH(LOWER(SUBSTITUTE(HLOOKUP("vehicle",[1]pl!$C:$C,pos!L49),"-","_")),'VI2'!$A:$A,0)),)</f>
        <v>6</v>
      </c>
      <c r="M49" s="2">
        <f>IFERROR(HLOOKUP("tier2",'VI2'!$C:$C,MATCH(LOWER(SUBSTITUTE(HLOOKUP("vehicle",[1]pl!$C:$C,pos!M49),"-","_")),'VI2'!$A:$A,0)),)</f>
        <v>7</v>
      </c>
      <c r="N49" s="2">
        <f>IFERROR(HLOOKUP("tier2",'VI2'!$C:$C,MATCH(LOWER(SUBSTITUTE(HLOOKUP("vehicle",[1]pl!$C:$C,pos!N49),"-","_")),'VI2'!$A:$A,0)),)</f>
        <v>6</v>
      </c>
      <c r="O49" s="2">
        <f>IFERROR(HLOOKUP("tier2",'VI2'!$C:$C,MATCH(LOWER(SUBSTITUTE(HLOOKUP("vehicle",[1]pl!$C:$C,pos!O49),"-","_")),'VI2'!$A:$A,0)),)</f>
        <v>6</v>
      </c>
      <c r="Q49" s="2">
        <f>IFERROR(HLOOKUP("tier2",'VI2'!$C:$C,MATCH(LOWER(SUBSTITUTE(HLOOKUP("vehicle",[1]pl!$C:$C,pos!Q49),"-","_")),'VI2'!$A:$A,0)),)</f>
        <v>6</v>
      </c>
      <c r="R49" s="2">
        <f>IFERROR(HLOOKUP("tier2",'VI2'!$C:$C,MATCH(LOWER(SUBSTITUTE(HLOOKUP("vehicle",[1]pl!$C:$C,pos!R49),"-","_")),'VI2'!$A:$A,0)),)</f>
        <v>7</v>
      </c>
      <c r="S49" s="2">
        <f>IFERROR(HLOOKUP("tier2",'VI2'!$C:$C,MATCH(LOWER(SUBSTITUTE(HLOOKUP("vehicle",[1]pl!$C:$C,pos!S49),"-","_")),'VI2'!$A:$A,0)),)</f>
        <v>6</v>
      </c>
      <c r="T49" s="2">
        <f>IFERROR(HLOOKUP("tier2",'VI2'!$C:$C,MATCH(LOWER(SUBSTITUTE(HLOOKUP("vehicle",[1]pl!$C:$C,pos!T49),"-","_")),'VI2'!$A:$A,0)),)</f>
        <v>7</v>
      </c>
      <c r="U49" s="2">
        <f>IFERROR(HLOOKUP("tier2",'VI2'!$C:$C,MATCH(LOWER(SUBSTITUTE(HLOOKUP("vehicle",[1]pl!$C:$C,pos!U49),"-","_")),'VI2'!$A:$A,0)),)</f>
        <v>6</v>
      </c>
      <c r="V49" s="2">
        <f>IFERROR(HLOOKUP("tier2",'VI2'!$C:$C,MATCH(LOWER(SUBSTITUTE(HLOOKUP("vehicle",[1]pl!$C:$C,pos!V49),"-","_")),'VI2'!$A:$A,0)),)</f>
        <v>7</v>
      </c>
      <c r="W49" s="2">
        <f>IFERROR(HLOOKUP("tier2",'VI2'!$C:$C,MATCH(LOWER(SUBSTITUTE(HLOOKUP("vehicle",[1]pl!$C:$C,pos!W49),"-","_")),'VI2'!$A:$A,0)),)</f>
        <v>7</v>
      </c>
      <c r="X49" s="2">
        <f>IFERROR(HLOOKUP("tier2",'VI2'!$C:$C,MATCH(LOWER(SUBSTITUTE(HLOOKUP("vehicle",[1]pl!$C:$C,pos!X49),"-","_")),'VI2'!$A:$A,0)),)</f>
        <v>8</v>
      </c>
      <c r="Y49" s="2">
        <f>IFERROR(HLOOKUP("tier2",'VI2'!$C:$C,MATCH(LOWER(SUBSTITUTE(HLOOKUP("vehicle",[1]pl!$C:$C,pos!Y49),"-","_")),'VI2'!$A:$A,0)),)</f>
        <v>6</v>
      </c>
      <c r="Z49" s="2">
        <f>IFERROR(HLOOKUP("tier2",'VI2'!$C:$C,MATCH(LOWER(SUBSTITUTE(HLOOKUP("vehicle",[1]pl!$C:$C,pos!Z49),"-","_")),'VI2'!$A:$A,0)),)</f>
        <v>7</v>
      </c>
      <c r="AA49" s="2">
        <f>IFERROR(HLOOKUP("tier2",'VI2'!$C:$C,MATCH(LOWER(SUBSTITUTE(HLOOKUP("vehicle",[1]pl!$C:$C,pos!AA49),"-","_")),'VI2'!$A:$A,0)),)</f>
        <v>6</v>
      </c>
      <c r="AB49" s="2">
        <f>IFERROR(HLOOKUP("tier2",'VI2'!$C:$C,MATCH(LOWER(SUBSTITUTE(HLOOKUP("vehicle",[1]pl!$C:$C,pos!AB49),"-","_")),'VI2'!$A:$A,0)),)</f>
        <v>9</v>
      </c>
      <c r="AC49" s="2">
        <f>IFERROR(HLOOKUP("tier2",'VI2'!$C:$C,MATCH(LOWER(SUBSTITUTE(HLOOKUP("vehicle",[1]pl!$C:$C,pos!AC49),"-","_")),'VI2'!$A:$A,0)),)</f>
        <v>8</v>
      </c>
      <c r="AD49" s="2">
        <f>IFERROR(HLOOKUP("tier2",'VI2'!$C:$C,MATCH(LOWER(SUBSTITUTE(HLOOKUP("vehicle",[1]pl!$C:$C,pos!AD49),"-","_")),'VI2'!$A:$A,0)),)</f>
        <v>7</v>
      </c>
      <c r="AE49" s="2">
        <f>IFERROR(HLOOKUP("tier2",'VI2'!$C:$C,MATCH(LOWER(SUBSTITUTE(HLOOKUP("vehicle",[1]pl!$C:$C,pos!AE49),"-","_")),'VI2'!$A:$A,0)),)</f>
        <v>6</v>
      </c>
      <c r="AF49" s="3" t="s">
        <v>288</v>
      </c>
      <c r="AG49" s="4">
        <f>MAX(MIN(A49:AE49),tier1!A49:AE49)</f>
        <v>6</v>
      </c>
    </row>
    <row r="50" spans="1:33" s="2" customFormat="1" x14ac:dyDescent="0.25">
      <c r="A50" s="2">
        <f>IFERROR(HLOOKUP("tier2",'VI2'!$C:$C,MATCH(LOWER(SUBSTITUTE(HLOOKUP("vehicle",[1]pl!$C:$C,pos!A50),"-","_")),'VI2'!$A:$A,0)),)</f>
        <v>10</v>
      </c>
      <c r="B50" s="2">
        <f>IFERROR(HLOOKUP("tier2",'VI2'!$C:$C,MATCH(LOWER(SUBSTITUTE(HLOOKUP("vehicle",[1]pl!$C:$C,pos!B50),"-","_")),'VI2'!$A:$A,0)),)</f>
        <v>10</v>
      </c>
      <c r="C50" s="2">
        <f>IFERROR(HLOOKUP("tier2",'VI2'!$C:$C,MATCH(LOWER(SUBSTITUTE(HLOOKUP("vehicle",[1]pl!$C:$C,pos!C50),"-","_")),'VI2'!$A:$A,0)),)</f>
        <v>9</v>
      </c>
      <c r="D50" s="2">
        <f>IFERROR(HLOOKUP("tier2",'VI2'!$C:$C,MATCH(LOWER(SUBSTITUTE(HLOOKUP("vehicle",[1]pl!$C:$C,pos!D50),"-","_")),'VI2'!$A:$A,0)),)</f>
        <v>12</v>
      </c>
      <c r="E50" s="2">
        <f>IFERROR(HLOOKUP("tier2",'VI2'!$C:$C,MATCH(LOWER(SUBSTITUTE(HLOOKUP("vehicle",[1]pl!$C:$C,pos!E50),"-","_")),'VI2'!$A:$A,0)),)</f>
        <v>9</v>
      </c>
      <c r="F50" s="2">
        <f>IFERROR(HLOOKUP("tier2",'VI2'!$C:$C,MATCH(LOWER(SUBSTITUTE(HLOOKUP("vehicle",[1]pl!$C:$C,pos!F50),"-","_")),'VI2'!$A:$A,0)),)</f>
        <v>9</v>
      </c>
      <c r="G50" s="2">
        <f>IFERROR(HLOOKUP("tier2",'VI2'!$C:$C,MATCH(LOWER(SUBSTITUTE(HLOOKUP("vehicle",[1]pl!$C:$C,pos!G50),"-","_")),'VI2'!$A:$A,0)),)</f>
        <v>9</v>
      </c>
      <c r="H50" s="2">
        <f>IFERROR(HLOOKUP("tier2",'VI2'!$C:$C,MATCH(LOWER(SUBSTITUTE(HLOOKUP("vehicle",[1]pl!$C:$C,pos!H50),"-","_")),'VI2'!$A:$A,0)),)</f>
        <v>10</v>
      </c>
      <c r="I50" s="2">
        <f>IFERROR(HLOOKUP("tier2",'VI2'!$C:$C,MATCH(LOWER(SUBSTITUTE(HLOOKUP("vehicle",[1]pl!$C:$C,pos!I50),"-","_")),'VI2'!$A:$A,0)),)</f>
        <v>10</v>
      </c>
      <c r="J50" s="2">
        <f>IFERROR(HLOOKUP("tier2",'VI2'!$C:$C,MATCH(LOWER(SUBSTITUTE(HLOOKUP("vehicle",[1]pl!$C:$C,pos!J50),"-","_")),'VI2'!$A:$A,0)),)</f>
        <v>10</v>
      </c>
      <c r="K50" s="2">
        <f>IFERROR(HLOOKUP("tier2",'VI2'!$C:$C,MATCH(LOWER(SUBSTITUTE(HLOOKUP("vehicle",[1]pl!$C:$C,pos!K50),"-","_")),'VI2'!$A:$A,0)),)</f>
        <v>9</v>
      </c>
      <c r="L50" s="2">
        <f>IFERROR(HLOOKUP("tier2",'VI2'!$C:$C,MATCH(LOWER(SUBSTITUTE(HLOOKUP("vehicle",[1]pl!$C:$C,pos!L50),"-","_")),'VI2'!$A:$A,0)),)</f>
        <v>11</v>
      </c>
      <c r="M50" s="2">
        <f>IFERROR(HLOOKUP("tier2",'VI2'!$C:$C,MATCH(LOWER(SUBSTITUTE(HLOOKUP("vehicle",[1]pl!$C:$C,pos!M50),"-","_")),'VI2'!$A:$A,0)),)</f>
        <v>12</v>
      </c>
      <c r="N50" s="2">
        <f>IFERROR(HLOOKUP("tier2",'VI2'!$C:$C,MATCH(LOWER(SUBSTITUTE(HLOOKUP("vehicle",[1]pl!$C:$C,pos!N50),"-","_")),'VI2'!$A:$A,0)),)</f>
        <v>9</v>
      </c>
      <c r="O50" s="2">
        <f>IFERROR(HLOOKUP("tier2",'VI2'!$C:$C,MATCH(LOWER(SUBSTITUTE(HLOOKUP("vehicle",[1]pl!$C:$C,pos!O50),"-","_")),'VI2'!$A:$A,0)),)</f>
        <v>9</v>
      </c>
      <c r="Q50" s="2">
        <f>IFERROR(HLOOKUP("tier2",'VI2'!$C:$C,MATCH(LOWER(SUBSTITUTE(HLOOKUP("vehicle",[1]pl!$C:$C,pos!Q50),"-","_")),'VI2'!$A:$A,0)),)</f>
        <v>9</v>
      </c>
      <c r="R50" s="2">
        <f>IFERROR(HLOOKUP("tier2",'VI2'!$C:$C,MATCH(LOWER(SUBSTITUTE(HLOOKUP("vehicle",[1]pl!$C:$C,pos!R50),"-","_")),'VI2'!$A:$A,0)),)</f>
        <v>11</v>
      </c>
      <c r="S50" s="2">
        <f>IFERROR(HLOOKUP("tier2",'VI2'!$C:$C,MATCH(LOWER(SUBSTITUTE(HLOOKUP("vehicle",[1]pl!$C:$C,pos!S50),"-","_")),'VI2'!$A:$A,0)),)</f>
        <v>9</v>
      </c>
      <c r="T50" s="2">
        <f>IFERROR(HLOOKUP("tier2",'VI2'!$C:$C,MATCH(LOWER(SUBSTITUTE(HLOOKUP("vehicle",[1]pl!$C:$C,pos!T50),"-","_")),'VI2'!$A:$A,0)),)</f>
        <v>9</v>
      </c>
      <c r="U50" s="2">
        <f>IFERROR(HLOOKUP("tier2",'VI2'!$C:$C,MATCH(LOWER(SUBSTITUTE(HLOOKUP("vehicle",[1]pl!$C:$C,pos!U50),"-","_")),'VI2'!$A:$A,0)),)</f>
        <v>9</v>
      </c>
      <c r="V50" s="2">
        <f>IFERROR(HLOOKUP("tier2",'VI2'!$C:$C,MATCH(LOWER(SUBSTITUTE(HLOOKUP("vehicle",[1]pl!$C:$C,pos!V50),"-","_")),'VI2'!$A:$A,0)),)</f>
        <v>10</v>
      </c>
      <c r="W50" s="2">
        <f>IFERROR(HLOOKUP("tier2",'VI2'!$C:$C,MATCH(LOWER(SUBSTITUTE(HLOOKUP("vehicle",[1]pl!$C:$C,pos!W50),"-","_")),'VI2'!$A:$A,0)),)</f>
        <v>10</v>
      </c>
      <c r="X50" s="2">
        <f>IFERROR(HLOOKUP("tier2",'VI2'!$C:$C,MATCH(LOWER(SUBSTITUTE(HLOOKUP("vehicle",[1]pl!$C:$C,pos!X50),"-","_")),'VI2'!$A:$A,0)),)</f>
        <v>10</v>
      </c>
      <c r="Y50" s="2">
        <f>IFERROR(HLOOKUP("tier2",'VI2'!$C:$C,MATCH(LOWER(SUBSTITUTE(HLOOKUP("vehicle",[1]pl!$C:$C,pos!Y50),"-","_")),'VI2'!$A:$A,0)),)</f>
        <v>10</v>
      </c>
      <c r="Z50" s="2">
        <f>IFERROR(HLOOKUP("tier2",'VI2'!$C:$C,MATCH(LOWER(SUBSTITUTE(HLOOKUP("vehicle",[1]pl!$C:$C,pos!Z50),"-","_")),'VI2'!$A:$A,0)),)</f>
        <v>10</v>
      </c>
      <c r="AA50" s="2">
        <f>IFERROR(HLOOKUP("tier2",'VI2'!$C:$C,MATCH(LOWER(SUBSTITUTE(HLOOKUP("vehicle",[1]pl!$C:$C,pos!AA50),"-","_")),'VI2'!$A:$A,0)),)</f>
        <v>10</v>
      </c>
      <c r="AB50" s="2">
        <f>IFERROR(HLOOKUP("tier2",'VI2'!$C:$C,MATCH(LOWER(SUBSTITUTE(HLOOKUP("vehicle",[1]pl!$C:$C,pos!AB50),"-","_")),'VI2'!$A:$A,0)),)</f>
        <v>10</v>
      </c>
      <c r="AC50" s="2">
        <f>IFERROR(HLOOKUP("tier2",'VI2'!$C:$C,MATCH(LOWER(SUBSTITUTE(HLOOKUP("vehicle",[1]pl!$C:$C,pos!AC50),"-","_")),'VI2'!$A:$A,0)),)</f>
        <v>9</v>
      </c>
      <c r="AD50" s="2">
        <f>IFERROR(HLOOKUP("tier2",'VI2'!$C:$C,MATCH(LOWER(SUBSTITUTE(HLOOKUP("vehicle",[1]pl!$C:$C,pos!AD50),"-","_")),'VI2'!$A:$A,0)),)</f>
        <v>10</v>
      </c>
      <c r="AE50" s="2">
        <f>IFERROR(HLOOKUP("tier2",'VI2'!$C:$C,MATCH(LOWER(SUBSTITUTE(HLOOKUP("vehicle",[1]pl!$C:$C,pos!AE50),"-","_")),'VI2'!$A:$A,0)),)</f>
        <v>9</v>
      </c>
      <c r="AF50" s="3" t="s">
        <v>288</v>
      </c>
      <c r="AG50" s="4">
        <f>MAX(MIN(A50:AE50),tier1!A50:AE50)</f>
        <v>9</v>
      </c>
    </row>
    <row r="51" spans="1:33" s="2" customFormat="1" x14ac:dyDescent="0.25">
      <c r="A51" s="2">
        <f>IFERROR(HLOOKUP("tier2",'VI2'!$C:$C,MATCH(LOWER(SUBSTITUTE(HLOOKUP("vehicle",[1]pl!$C:$C,pos!A51),"-","_")),'VI2'!$A:$A,0)),)</f>
        <v>8</v>
      </c>
      <c r="B51" s="2">
        <f>IFERROR(HLOOKUP("tier2",'VI2'!$C:$C,MATCH(LOWER(SUBSTITUTE(HLOOKUP("vehicle",[1]pl!$C:$C,pos!B51),"-","_")),'VI2'!$A:$A,0)),)</f>
        <v>7</v>
      </c>
      <c r="C51" s="2">
        <f>IFERROR(HLOOKUP("tier2",'VI2'!$C:$C,MATCH(LOWER(SUBSTITUTE(HLOOKUP("vehicle",[1]pl!$C:$C,pos!C51),"-","_")),'VI2'!$A:$A,0)),)</f>
        <v>9</v>
      </c>
      <c r="D51" s="2">
        <f>IFERROR(HLOOKUP("tier2",'VI2'!$C:$C,MATCH(LOWER(SUBSTITUTE(HLOOKUP("vehicle",[1]pl!$C:$C,pos!D51),"-","_")),'VI2'!$A:$A,0)),)</f>
        <v>6</v>
      </c>
      <c r="E51" s="2">
        <f>IFERROR(HLOOKUP("tier2",'VI2'!$C:$C,MATCH(LOWER(SUBSTITUTE(HLOOKUP("vehicle",[1]pl!$C:$C,pos!E51),"-","_")),'VI2'!$A:$A,0)),)</f>
        <v>9</v>
      </c>
      <c r="F51" s="2">
        <f>IFERROR(HLOOKUP("tier2",'VI2'!$C:$C,MATCH(LOWER(SUBSTITUTE(HLOOKUP("vehicle",[1]pl!$C:$C,pos!F51),"-","_")),'VI2'!$A:$A,0)),)</f>
        <v>8</v>
      </c>
      <c r="G51" s="2">
        <f>IFERROR(HLOOKUP("tier2",'VI2'!$C:$C,MATCH(LOWER(SUBSTITUTE(HLOOKUP("vehicle",[1]pl!$C:$C,pos!G51),"-","_")),'VI2'!$A:$A,0)),)</f>
        <v>9</v>
      </c>
      <c r="H51" s="2">
        <f>IFERROR(HLOOKUP("tier2",'VI2'!$C:$C,MATCH(LOWER(SUBSTITUTE(HLOOKUP("vehicle",[1]pl!$C:$C,pos!H51),"-","_")),'VI2'!$A:$A,0)),)</f>
        <v>8</v>
      </c>
      <c r="I51" s="2">
        <f>IFERROR(HLOOKUP("tier2",'VI2'!$C:$C,MATCH(LOWER(SUBSTITUTE(HLOOKUP("vehicle",[1]pl!$C:$C,pos!I51),"-","_")),'VI2'!$A:$A,0)),)</f>
        <v>6</v>
      </c>
      <c r="J51" s="2">
        <f>IFERROR(HLOOKUP("tier2",'VI2'!$C:$C,MATCH(LOWER(SUBSTITUTE(HLOOKUP("vehicle",[1]pl!$C:$C,pos!J51),"-","_")),'VI2'!$A:$A,0)),)</f>
        <v>7</v>
      </c>
      <c r="K51" s="2">
        <f>IFERROR(HLOOKUP("tier2",'VI2'!$C:$C,MATCH(LOWER(SUBSTITUTE(HLOOKUP("vehicle",[1]pl!$C:$C,pos!K51),"-","_")),'VI2'!$A:$A,0)),)</f>
        <v>7</v>
      </c>
      <c r="L51" s="2">
        <f>IFERROR(HLOOKUP("tier2",'VI2'!$C:$C,MATCH(LOWER(SUBSTITUTE(HLOOKUP("vehicle",[1]pl!$C:$C,pos!L51),"-","_")),'VI2'!$A:$A,0)),)</f>
        <v>6</v>
      </c>
      <c r="M51" s="2">
        <f>IFERROR(HLOOKUP("tier2",'VI2'!$C:$C,MATCH(LOWER(SUBSTITUTE(HLOOKUP("vehicle",[1]pl!$C:$C,pos!M51),"-","_")),'VI2'!$A:$A,0)),)</f>
        <v>8</v>
      </c>
      <c r="N51" s="2">
        <f>IFERROR(HLOOKUP("tier2",'VI2'!$C:$C,MATCH(LOWER(SUBSTITUTE(HLOOKUP("vehicle",[1]pl!$C:$C,pos!N51),"-","_")),'VI2'!$A:$A,0)),)</f>
        <v>8</v>
      </c>
      <c r="O51" s="2">
        <f>IFERROR(HLOOKUP("tier2",'VI2'!$C:$C,MATCH(LOWER(SUBSTITUTE(HLOOKUP("vehicle",[1]pl!$C:$C,pos!O51),"-","_")),'VI2'!$A:$A,0)),)</f>
        <v>8</v>
      </c>
      <c r="Q51" s="2">
        <f>IFERROR(HLOOKUP("tier2",'VI2'!$C:$C,MATCH(LOWER(SUBSTITUTE(HLOOKUP("vehicle",[1]pl!$C:$C,pos!Q51),"-","_")),'VI2'!$A:$A,0)),)</f>
        <v>6</v>
      </c>
      <c r="R51" s="2">
        <f>IFERROR(HLOOKUP("tier2",'VI2'!$C:$C,MATCH(LOWER(SUBSTITUTE(HLOOKUP("vehicle",[1]pl!$C:$C,pos!R51),"-","_")),'VI2'!$A:$A,0)),)</f>
        <v>9</v>
      </c>
      <c r="S51" s="2">
        <f>IFERROR(HLOOKUP("tier2",'VI2'!$C:$C,MATCH(LOWER(SUBSTITUTE(HLOOKUP("vehicle",[1]pl!$C:$C,pos!S51),"-","_")),'VI2'!$A:$A,0)),)</f>
        <v>9</v>
      </c>
      <c r="T51" s="2">
        <f>IFERROR(HLOOKUP("tier2",'VI2'!$C:$C,MATCH(LOWER(SUBSTITUTE(HLOOKUP("vehicle",[1]pl!$C:$C,pos!T51),"-","_")),'VI2'!$A:$A,0)),)</f>
        <v>6</v>
      </c>
      <c r="U51" s="2">
        <f>IFERROR(HLOOKUP("tier2",'VI2'!$C:$C,MATCH(LOWER(SUBSTITUTE(HLOOKUP("vehicle",[1]pl!$C:$C,pos!U51),"-","_")),'VI2'!$A:$A,0)),)</f>
        <v>6</v>
      </c>
      <c r="V51" s="2">
        <f>IFERROR(HLOOKUP("tier2",'VI2'!$C:$C,MATCH(LOWER(SUBSTITUTE(HLOOKUP("vehicle",[1]pl!$C:$C,pos!V51),"-","_")),'VI2'!$A:$A,0)),)</f>
        <v>6</v>
      </c>
      <c r="W51" s="2">
        <f>IFERROR(HLOOKUP("tier2",'VI2'!$C:$C,MATCH(LOWER(SUBSTITUTE(HLOOKUP("vehicle",[1]pl!$C:$C,pos!W51),"-","_")),'VI2'!$A:$A,0)),)</f>
        <v>8</v>
      </c>
      <c r="X51" s="2">
        <f>IFERROR(HLOOKUP("tier2",'VI2'!$C:$C,MATCH(LOWER(SUBSTITUTE(HLOOKUP("vehicle",[1]pl!$C:$C,pos!X51),"-","_")),'VI2'!$A:$A,0)),)</f>
        <v>7</v>
      </c>
      <c r="Y51" s="2">
        <f>IFERROR(HLOOKUP("tier2",'VI2'!$C:$C,MATCH(LOWER(SUBSTITUTE(HLOOKUP("vehicle",[1]pl!$C:$C,pos!Y51),"-","_")),'VI2'!$A:$A,0)),)</f>
        <v>6</v>
      </c>
      <c r="Z51" s="2">
        <f>IFERROR(HLOOKUP("tier2",'VI2'!$C:$C,MATCH(LOWER(SUBSTITUTE(HLOOKUP("vehicle",[1]pl!$C:$C,pos!Z51),"-","_")),'VI2'!$A:$A,0)),)</f>
        <v>8</v>
      </c>
      <c r="AA51" s="2">
        <f>IFERROR(HLOOKUP("tier2",'VI2'!$C:$C,MATCH(LOWER(SUBSTITUTE(HLOOKUP("vehicle",[1]pl!$C:$C,pos!AA51),"-","_")),'VI2'!$A:$A,0)),)</f>
        <v>8</v>
      </c>
      <c r="AB51" s="2">
        <f>IFERROR(HLOOKUP("tier2",'VI2'!$C:$C,MATCH(LOWER(SUBSTITUTE(HLOOKUP("vehicle",[1]pl!$C:$C,pos!AB51),"-","_")),'VI2'!$A:$A,0)),)</f>
        <v>8</v>
      </c>
      <c r="AC51" s="2">
        <f>IFERROR(HLOOKUP("tier2",'VI2'!$C:$C,MATCH(LOWER(SUBSTITUTE(HLOOKUP("vehicle",[1]pl!$C:$C,pos!AC51),"-","_")),'VI2'!$A:$A,0)),)</f>
        <v>8</v>
      </c>
      <c r="AD51" s="2">
        <f>IFERROR(HLOOKUP("tier2",'VI2'!$C:$C,MATCH(LOWER(SUBSTITUTE(HLOOKUP("vehicle",[1]pl!$C:$C,pos!AD51),"-","_")),'VI2'!$A:$A,0)),)</f>
        <v>7</v>
      </c>
      <c r="AE51" s="2">
        <f>IFERROR(HLOOKUP("tier2",'VI2'!$C:$C,MATCH(LOWER(SUBSTITUTE(HLOOKUP("vehicle",[1]pl!$C:$C,pos!AE51),"-","_")),'VI2'!$A:$A,0)),)</f>
        <v>8</v>
      </c>
      <c r="AF51" s="3" t="s">
        <v>288</v>
      </c>
      <c r="AG51" s="4">
        <f>MAX(MIN(A51:AE51),tier1!A51:AE51)</f>
        <v>6</v>
      </c>
    </row>
    <row r="52" spans="1:33" s="2" customFormat="1" x14ac:dyDescent="0.25">
      <c r="A52" s="2">
        <f>IFERROR(HLOOKUP("tier2",'VI2'!$C:$C,MATCH(LOWER(SUBSTITUTE(HLOOKUP("vehicle",[1]pl!$C:$C,pos!A52),"-","_")),'VI2'!$A:$A,0)),)</f>
        <v>9</v>
      </c>
      <c r="B52" s="2">
        <f>IFERROR(HLOOKUP("tier2",'VI2'!$C:$C,MATCH(LOWER(SUBSTITUTE(HLOOKUP("vehicle",[1]pl!$C:$C,pos!B52),"-","_")),'VI2'!$A:$A,0)),)</f>
        <v>8</v>
      </c>
      <c r="C52" s="2">
        <f>IFERROR(HLOOKUP("tier2",'VI2'!$C:$C,MATCH(LOWER(SUBSTITUTE(HLOOKUP("vehicle",[1]pl!$C:$C,pos!C52),"-","_")),'VI2'!$A:$A,0)),)</f>
        <v>9</v>
      </c>
      <c r="D52" s="2">
        <f>IFERROR(HLOOKUP("tier2",'VI2'!$C:$C,MATCH(LOWER(SUBSTITUTE(HLOOKUP("vehicle",[1]pl!$C:$C,pos!D52),"-","_")),'VI2'!$A:$A,0)),)</f>
        <v>7</v>
      </c>
      <c r="E52" s="2">
        <f>IFERROR(HLOOKUP("tier2",'VI2'!$C:$C,MATCH(LOWER(SUBSTITUTE(HLOOKUP("vehicle",[1]pl!$C:$C,pos!E52),"-","_")),'VI2'!$A:$A,0)),)</f>
        <v>7</v>
      </c>
      <c r="F52" s="2">
        <f>IFERROR(HLOOKUP("tier2",'VI2'!$C:$C,MATCH(LOWER(SUBSTITUTE(HLOOKUP("vehicle",[1]pl!$C:$C,pos!F52),"-","_")),'VI2'!$A:$A,0)),)</f>
        <v>8</v>
      </c>
      <c r="G52" s="2">
        <f>IFERROR(HLOOKUP("tier2",'VI2'!$C:$C,MATCH(LOWER(SUBSTITUTE(HLOOKUP("vehicle",[1]pl!$C:$C,pos!G52),"-","_")),'VI2'!$A:$A,0)),)</f>
        <v>8</v>
      </c>
      <c r="H52" s="2">
        <f>IFERROR(HLOOKUP("tier2",'VI2'!$C:$C,MATCH(LOWER(SUBSTITUTE(HLOOKUP("vehicle",[1]pl!$C:$C,pos!H52),"-","_")),'VI2'!$A:$A,0)),)</f>
        <v>9</v>
      </c>
      <c r="I52" s="2">
        <f>IFERROR(HLOOKUP("tier2",'VI2'!$C:$C,MATCH(LOWER(SUBSTITUTE(HLOOKUP("vehicle",[1]pl!$C:$C,pos!I52),"-","_")),'VI2'!$A:$A,0)),)</f>
        <v>7</v>
      </c>
      <c r="J52" s="2">
        <f>IFERROR(HLOOKUP("tier2",'VI2'!$C:$C,MATCH(LOWER(SUBSTITUTE(HLOOKUP("vehicle",[1]pl!$C:$C,pos!J52),"-","_")),'VI2'!$A:$A,0)),)</f>
        <v>8</v>
      </c>
      <c r="K52" s="2">
        <f>IFERROR(HLOOKUP("tier2",'VI2'!$C:$C,MATCH(LOWER(SUBSTITUTE(HLOOKUP("vehicle",[1]pl!$C:$C,pos!K52),"-","_")),'VI2'!$A:$A,0)),)</f>
        <v>8</v>
      </c>
      <c r="L52" s="2">
        <f>IFERROR(HLOOKUP("tier2",'VI2'!$C:$C,MATCH(LOWER(SUBSTITUTE(HLOOKUP("vehicle",[1]pl!$C:$C,pos!L52),"-","_")),'VI2'!$A:$A,0)),)</f>
        <v>8</v>
      </c>
      <c r="M52" s="2">
        <f>IFERROR(HLOOKUP("tier2",'VI2'!$C:$C,MATCH(LOWER(SUBSTITUTE(HLOOKUP("vehicle",[1]pl!$C:$C,pos!M52),"-","_")),'VI2'!$A:$A,0)),)</f>
        <v>8</v>
      </c>
      <c r="N52" s="2">
        <f>IFERROR(HLOOKUP("tier2",'VI2'!$C:$C,MATCH(LOWER(SUBSTITUTE(HLOOKUP("vehicle",[1]pl!$C:$C,pos!N52),"-","_")),'VI2'!$A:$A,0)),)</f>
        <v>7</v>
      </c>
      <c r="O52" s="2">
        <f>IFERROR(HLOOKUP("tier2",'VI2'!$C:$C,MATCH(LOWER(SUBSTITUTE(HLOOKUP("vehicle",[1]pl!$C:$C,pos!O52),"-","_")),'VI2'!$A:$A,0)),)</f>
        <v>8</v>
      </c>
      <c r="Q52" s="2">
        <f>IFERROR(HLOOKUP("tier2",'VI2'!$C:$C,MATCH(LOWER(SUBSTITUTE(HLOOKUP("vehicle",[1]pl!$C:$C,pos!Q52),"-","_")),'VI2'!$A:$A,0)),)</f>
        <v>8</v>
      </c>
      <c r="R52" s="2">
        <f>IFERROR(HLOOKUP("tier2",'VI2'!$C:$C,MATCH(LOWER(SUBSTITUTE(HLOOKUP("vehicle",[1]pl!$C:$C,pos!R52),"-","_")),'VI2'!$A:$A,0)),)</f>
        <v>9</v>
      </c>
      <c r="S52" s="2">
        <f>IFERROR(HLOOKUP("tier2",'VI2'!$C:$C,MATCH(LOWER(SUBSTITUTE(HLOOKUP("vehicle",[1]pl!$C:$C,pos!S52),"-","_")),'VI2'!$A:$A,0)),)</f>
        <v>7</v>
      </c>
      <c r="T52" s="2">
        <f>IFERROR(HLOOKUP("tier2",'VI2'!$C:$C,MATCH(LOWER(SUBSTITUTE(HLOOKUP("vehicle",[1]pl!$C:$C,pos!T52),"-","_")),'VI2'!$A:$A,0)),)</f>
        <v>7</v>
      </c>
      <c r="U52" s="2">
        <f>IFERROR(HLOOKUP("tier2",'VI2'!$C:$C,MATCH(LOWER(SUBSTITUTE(HLOOKUP("vehicle",[1]pl!$C:$C,pos!U52),"-","_")),'VI2'!$A:$A,0)),)</f>
        <v>8</v>
      </c>
      <c r="V52" s="2">
        <f>IFERROR(HLOOKUP("tier2",'VI2'!$C:$C,MATCH(LOWER(SUBSTITUTE(HLOOKUP("vehicle",[1]pl!$C:$C,pos!V52),"-","_")),'VI2'!$A:$A,0)),)</f>
        <v>6</v>
      </c>
      <c r="W52" s="2">
        <f>IFERROR(HLOOKUP("tier2",'VI2'!$C:$C,MATCH(LOWER(SUBSTITUTE(HLOOKUP("vehicle",[1]pl!$C:$C,pos!W52),"-","_")),'VI2'!$A:$A,0)),)</f>
        <v>8</v>
      </c>
      <c r="X52" s="2">
        <f>IFERROR(HLOOKUP("tier2",'VI2'!$C:$C,MATCH(LOWER(SUBSTITUTE(HLOOKUP("vehicle",[1]pl!$C:$C,pos!X52),"-","_")),'VI2'!$A:$A,0)),)</f>
        <v>8</v>
      </c>
      <c r="Y52" s="2">
        <f>IFERROR(HLOOKUP("tier2",'VI2'!$C:$C,MATCH(LOWER(SUBSTITUTE(HLOOKUP("vehicle",[1]pl!$C:$C,pos!Y52),"-","_")),'VI2'!$A:$A,0)),)</f>
        <v>8</v>
      </c>
      <c r="Z52" s="2">
        <f>IFERROR(HLOOKUP("tier2",'VI2'!$C:$C,MATCH(LOWER(SUBSTITUTE(HLOOKUP("vehicle",[1]pl!$C:$C,pos!Z52),"-","_")),'VI2'!$A:$A,0)),)</f>
        <v>8</v>
      </c>
      <c r="AA52" s="2">
        <f>IFERROR(HLOOKUP("tier2",'VI2'!$C:$C,MATCH(LOWER(SUBSTITUTE(HLOOKUP("vehicle",[1]pl!$C:$C,pos!AA52),"-","_")),'VI2'!$A:$A,0)),)</f>
        <v>8</v>
      </c>
      <c r="AB52" s="2">
        <f>IFERROR(HLOOKUP("tier2",'VI2'!$C:$C,MATCH(LOWER(SUBSTITUTE(HLOOKUP("vehicle",[1]pl!$C:$C,pos!AB52),"-","_")),'VI2'!$A:$A,0)),)</f>
        <v>7</v>
      </c>
      <c r="AC52" s="2">
        <f>IFERROR(HLOOKUP("tier2",'VI2'!$C:$C,MATCH(LOWER(SUBSTITUTE(HLOOKUP("vehicle",[1]pl!$C:$C,pos!AC52),"-","_")),'VI2'!$A:$A,0)),)</f>
        <v>8</v>
      </c>
      <c r="AD52" s="2">
        <f>IFERROR(HLOOKUP("tier2",'VI2'!$C:$C,MATCH(LOWER(SUBSTITUTE(HLOOKUP("vehicle",[1]pl!$C:$C,pos!AD52),"-","_")),'VI2'!$A:$A,0)),)</f>
        <v>8</v>
      </c>
      <c r="AE52" s="2">
        <f>IFERROR(HLOOKUP("tier2",'VI2'!$C:$C,MATCH(LOWER(SUBSTITUTE(HLOOKUP("vehicle",[1]pl!$C:$C,pos!AE52),"-","_")),'VI2'!$A:$A,0)),)</f>
        <v>6</v>
      </c>
      <c r="AF52" s="3" t="s">
        <v>288</v>
      </c>
      <c r="AG52" s="4">
        <f>MAX(MIN(A52:AE52),tier1!A52:AE52)</f>
        <v>6</v>
      </c>
    </row>
    <row r="53" spans="1:33" s="2" customFormat="1" x14ac:dyDescent="0.25">
      <c r="A53" s="2">
        <f>IFERROR(HLOOKUP("tier2",'VI2'!$C:$C,MATCH(LOWER(SUBSTITUTE(HLOOKUP("vehicle",[1]pl!$C:$C,pos!A53),"-","_")),'VI2'!$A:$A,0)),)</f>
        <v>8</v>
      </c>
      <c r="B53" s="2">
        <f>IFERROR(HLOOKUP("tier2",'VI2'!$C:$C,MATCH(LOWER(SUBSTITUTE(HLOOKUP("vehicle",[1]pl!$C:$C,pos!B53),"-","_")),'VI2'!$A:$A,0)),)</f>
        <v>7</v>
      </c>
      <c r="C53" s="2">
        <f>IFERROR(HLOOKUP("tier2",'VI2'!$C:$C,MATCH(LOWER(SUBSTITUTE(HLOOKUP("vehicle",[1]pl!$C:$C,pos!C53),"-","_")),'VI2'!$A:$A,0)),)</f>
        <v>6</v>
      </c>
      <c r="D53" s="2">
        <f>IFERROR(HLOOKUP("tier2",'VI2'!$C:$C,MATCH(LOWER(SUBSTITUTE(HLOOKUP("vehicle",[1]pl!$C:$C,pos!D53),"-","_")),'VI2'!$A:$A,0)),)</f>
        <v>7</v>
      </c>
      <c r="E53" s="2">
        <f>IFERROR(HLOOKUP("tier2",'VI2'!$C:$C,MATCH(LOWER(SUBSTITUTE(HLOOKUP("vehicle",[1]pl!$C:$C,pos!E53),"-","_")),'VI2'!$A:$A,0)),)</f>
        <v>8</v>
      </c>
      <c r="F53" s="2">
        <f>IFERROR(HLOOKUP("tier2",'VI2'!$C:$C,MATCH(LOWER(SUBSTITUTE(HLOOKUP("vehicle",[1]pl!$C:$C,pos!F53),"-","_")),'VI2'!$A:$A,0)),)</f>
        <v>7</v>
      </c>
      <c r="G53" s="2">
        <f>IFERROR(HLOOKUP("tier2",'VI2'!$C:$C,MATCH(LOWER(SUBSTITUTE(HLOOKUP("vehicle",[1]pl!$C:$C,pos!G53),"-","_")),'VI2'!$A:$A,0)),)</f>
        <v>8</v>
      </c>
      <c r="H53" s="2">
        <f>IFERROR(HLOOKUP("tier2",'VI2'!$C:$C,MATCH(LOWER(SUBSTITUTE(HLOOKUP("vehicle",[1]pl!$C:$C,pos!H53),"-","_")),'VI2'!$A:$A,0)),)</f>
        <v>7</v>
      </c>
      <c r="I53" s="2">
        <f>IFERROR(HLOOKUP("tier2",'VI2'!$C:$C,MATCH(LOWER(SUBSTITUTE(HLOOKUP("vehicle",[1]pl!$C:$C,pos!I53),"-","_")),'VI2'!$A:$A,0)),)</f>
        <v>7</v>
      </c>
      <c r="J53" s="2">
        <f>IFERROR(HLOOKUP("tier2",'VI2'!$C:$C,MATCH(LOWER(SUBSTITUTE(HLOOKUP("vehicle",[1]pl!$C:$C,pos!J53),"-","_")),'VI2'!$A:$A,0)),)</f>
        <v>8</v>
      </c>
      <c r="K53" s="2">
        <f>IFERROR(HLOOKUP("tier2",'VI2'!$C:$C,MATCH(LOWER(SUBSTITUTE(HLOOKUP("vehicle",[1]pl!$C:$C,pos!K53),"-","_")),'VI2'!$A:$A,0)),)</f>
        <v>7</v>
      </c>
      <c r="L53" s="2">
        <f>IFERROR(HLOOKUP("tier2",'VI2'!$C:$C,MATCH(LOWER(SUBSTITUTE(HLOOKUP("vehicle",[1]pl!$C:$C,pos!L53),"-","_")),'VI2'!$A:$A,0)),)</f>
        <v>7</v>
      </c>
      <c r="M53" s="2">
        <f>IFERROR(HLOOKUP("tier2",'VI2'!$C:$C,MATCH(LOWER(SUBSTITUTE(HLOOKUP("vehicle",[1]pl!$C:$C,pos!M53),"-","_")),'VI2'!$A:$A,0)),)</f>
        <v>7</v>
      </c>
      <c r="N53" s="2">
        <f>IFERROR(HLOOKUP("tier2",'VI2'!$C:$C,MATCH(LOWER(SUBSTITUTE(HLOOKUP("vehicle",[1]pl!$C:$C,pos!N53),"-","_")),'VI2'!$A:$A,0)),)</f>
        <v>7</v>
      </c>
      <c r="O53" s="2">
        <f>IFERROR(HLOOKUP("tier2",'VI2'!$C:$C,MATCH(LOWER(SUBSTITUTE(HLOOKUP("vehicle",[1]pl!$C:$C,pos!O53),"-","_")),'VI2'!$A:$A,0)),)</f>
        <v>7</v>
      </c>
      <c r="Q53" s="2">
        <f>IFERROR(HLOOKUP("tier2",'VI2'!$C:$C,MATCH(LOWER(SUBSTITUTE(HLOOKUP("vehicle",[1]pl!$C:$C,pos!Q53),"-","_")),'VI2'!$A:$A,0)),)</f>
        <v>8</v>
      </c>
      <c r="R53" s="2">
        <f>IFERROR(HLOOKUP("tier2",'VI2'!$C:$C,MATCH(LOWER(SUBSTITUTE(HLOOKUP("vehicle",[1]pl!$C:$C,pos!R53),"-","_")),'VI2'!$A:$A,0)),)</f>
        <v>8</v>
      </c>
      <c r="S53" s="2">
        <f>IFERROR(HLOOKUP("tier2",'VI2'!$C:$C,MATCH(LOWER(SUBSTITUTE(HLOOKUP("vehicle",[1]pl!$C:$C,pos!S53),"-","_")),'VI2'!$A:$A,0)),)</f>
        <v>9</v>
      </c>
      <c r="T53" s="2">
        <f>IFERROR(HLOOKUP("tier2",'VI2'!$C:$C,MATCH(LOWER(SUBSTITUTE(HLOOKUP("vehicle",[1]pl!$C:$C,pos!T53),"-","_")),'VI2'!$A:$A,0)),)</f>
        <v>7</v>
      </c>
      <c r="U53" s="2">
        <f>IFERROR(HLOOKUP("tier2",'VI2'!$C:$C,MATCH(LOWER(SUBSTITUTE(HLOOKUP("vehicle",[1]pl!$C:$C,pos!U53),"-","_")),'VI2'!$A:$A,0)),)</f>
        <v>9</v>
      </c>
      <c r="V53" s="2">
        <f>IFERROR(HLOOKUP("tier2",'VI2'!$C:$C,MATCH(LOWER(SUBSTITUTE(HLOOKUP("vehicle",[1]pl!$C:$C,pos!V53),"-","_")),'VI2'!$A:$A,0)),)</f>
        <v>7</v>
      </c>
      <c r="W53" s="2">
        <f>IFERROR(HLOOKUP("tier2",'VI2'!$C:$C,MATCH(LOWER(SUBSTITUTE(HLOOKUP("vehicle",[1]pl!$C:$C,pos!W53),"-","_")),'VI2'!$A:$A,0)),)</f>
        <v>7</v>
      </c>
      <c r="X53" s="2">
        <f>IFERROR(HLOOKUP("tier2",'VI2'!$C:$C,MATCH(LOWER(SUBSTITUTE(HLOOKUP("vehicle",[1]pl!$C:$C,pos!X53),"-","_")),'VI2'!$A:$A,0)),)</f>
        <v>7</v>
      </c>
      <c r="Y53" s="2">
        <f>IFERROR(HLOOKUP("tier2",'VI2'!$C:$C,MATCH(LOWER(SUBSTITUTE(HLOOKUP("vehicle",[1]pl!$C:$C,pos!Y53),"-","_")),'VI2'!$A:$A,0)),)</f>
        <v>6</v>
      </c>
      <c r="Z53" s="2">
        <f>IFERROR(HLOOKUP("tier2",'VI2'!$C:$C,MATCH(LOWER(SUBSTITUTE(HLOOKUP("vehicle",[1]pl!$C:$C,pos!Z53),"-","_")),'VI2'!$A:$A,0)),)</f>
        <v>8</v>
      </c>
      <c r="AA53" s="2">
        <f>IFERROR(HLOOKUP("tier2",'VI2'!$C:$C,MATCH(LOWER(SUBSTITUTE(HLOOKUP("vehicle",[1]pl!$C:$C,pos!AA53),"-","_")),'VI2'!$A:$A,0)),)</f>
        <v>7</v>
      </c>
      <c r="AB53" s="2">
        <f>IFERROR(HLOOKUP("tier2",'VI2'!$C:$C,MATCH(LOWER(SUBSTITUTE(HLOOKUP("vehicle",[1]pl!$C:$C,pos!AB53),"-","_")),'VI2'!$A:$A,0)),)</f>
        <v>8</v>
      </c>
      <c r="AC53" s="2">
        <f>IFERROR(HLOOKUP("tier2",'VI2'!$C:$C,MATCH(LOWER(SUBSTITUTE(HLOOKUP("vehicle",[1]pl!$C:$C,pos!AC53),"-","_")),'VI2'!$A:$A,0)),)</f>
        <v>7</v>
      </c>
      <c r="AD53" s="2">
        <f>IFERROR(HLOOKUP("tier2",'VI2'!$C:$C,MATCH(LOWER(SUBSTITUTE(HLOOKUP("vehicle",[1]pl!$C:$C,pos!AD53),"-","_")),'VI2'!$A:$A,0)),)</f>
        <v>7</v>
      </c>
      <c r="AE53" s="2">
        <f>IFERROR(HLOOKUP("tier2",'VI2'!$C:$C,MATCH(LOWER(SUBSTITUTE(HLOOKUP("vehicle",[1]pl!$C:$C,pos!AE53),"-","_")),'VI2'!$A:$A,0)),)</f>
        <v>7</v>
      </c>
      <c r="AF53" s="3" t="s">
        <v>288</v>
      </c>
      <c r="AG53" s="4">
        <f>MAX(MIN(A53:AE53),tier1!A53:AE53)</f>
        <v>6</v>
      </c>
    </row>
    <row r="54" spans="1:33" s="2" customFormat="1" x14ac:dyDescent="0.25">
      <c r="A54" s="2">
        <f>IFERROR(HLOOKUP("tier2",'VI2'!$C:$C,MATCH(LOWER(SUBSTITUTE(HLOOKUP("vehicle",[1]pl!$C:$C,pos!A54),"-","_")),'VI2'!$A:$A,0)),)</f>
        <v>8</v>
      </c>
      <c r="B54" s="2">
        <f>IFERROR(HLOOKUP("tier2",'VI2'!$C:$C,MATCH(LOWER(SUBSTITUTE(HLOOKUP("vehicle",[1]pl!$C:$C,pos!B54),"-","_")),'VI2'!$A:$A,0)),)</f>
        <v>8</v>
      </c>
      <c r="C54" s="2">
        <f>IFERROR(HLOOKUP("tier2",'VI2'!$C:$C,MATCH(LOWER(SUBSTITUTE(HLOOKUP("vehicle",[1]pl!$C:$C,pos!C54),"-","_")),'VI2'!$A:$A,0)),)</f>
        <v>8</v>
      </c>
      <c r="D54" s="2">
        <f>IFERROR(HLOOKUP("tier2",'VI2'!$C:$C,MATCH(LOWER(SUBSTITUTE(HLOOKUP("vehicle",[1]pl!$C:$C,pos!D54),"-","_")),'VI2'!$A:$A,0)),)</f>
        <v>6</v>
      </c>
      <c r="E54" s="2">
        <f>IFERROR(HLOOKUP("tier2",'VI2'!$C:$C,MATCH(LOWER(SUBSTITUTE(HLOOKUP("vehicle",[1]pl!$C:$C,pos!E54),"-","_")),'VI2'!$A:$A,0)),)</f>
        <v>7</v>
      </c>
      <c r="F54" s="2">
        <f>IFERROR(HLOOKUP("tier2",'VI2'!$C:$C,MATCH(LOWER(SUBSTITUTE(HLOOKUP("vehicle",[1]pl!$C:$C,pos!F54),"-","_")),'VI2'!$A:$A,0)),)</f>
        <v>7</v>
      </c>
      <c r="G54" s="2">
        <f>IFERROR(HLOOKUP("tier2",'VI2'!$C:$C,MATCH(LOWER(SUBSTITUTE(HLOOKUP("vehicle",[1]pl!$C:$C,pos!G54),"-","_")),'VI2'!$A:$A,0)),)</f>
        <v>7</v>
      </c>
      <c r="H54" s="2">
        <f>IFERROR(HLOOKUP("tier2",'VI2'!$C:$C,MATCH(LOWER(SUBSTITUTE(HLOOKUP("vehicle",[1]pl!$C:$C,pos!H54),"-","_")),'VI2'!$A:$A,0)),)</f>
        <v>8</v>
      </c>
      <c r="I54" s="2">
        <f>IFERROR(HLOOKUP("tier2",'VI2'!$C:$C,MATCH(LOWER(SUBSTITUTE(HLOOKUP("vehicle",[1]pl!$C:$C,pos!I54),"-","_")),'VI2'!$A:$A,0)),)</f>
        <v>8</v>
      </c>
      <c r="J54" s="2">
        <f>IFERROR(HLOOKUP("tier2",'VI2'!$C:$C,MATCH(LOWER(SUBSTITUTE(HLOOKUP("vehicle",[1]pl!$C:$C,pos!J54),"-","_")),'VI2'!$A:$A,0)),)</f>
        <v>7</v>
      </c>
      <c r="K54" s="2">
        <f>IFERROR(HLOOKUP("tier2",'VI2'!$C:$C,MATCH(LOWER(SUBSTITUTE(HLOOKUP("vehicle",[1]pl!$C:$C,pos!K54),"-","_")),'VI2'!$A:$A,0)),)</f>
        <v>8</v>
      </c>
      <c r="L54" s="2">
        <f>IFERROR(HLOOKUP("tier2",'VI2'!$C:$C,MATCH(LOWER(SUBSTITUTE(HLOOKUP("vehicle",[1]pl!$C:$C,pos!L54),"-","_")),'VI2'!$A:$A,0)),)</f>
        <v>8</v>
      </c>
      <c r="M54" s="2">
        <f>IFERROR(HLOOKUP("tier2",'VI2'!$C:$C,MATCH(LOWER(SUBSTITUTE(HLOOKUP("vehicle",[1]pl!$C:$C,pos!M54),"-","_")),'VI2'!$A:$A,0)),)</f>
        <v>6</v>
      </c>
      <c r="N54" s="2">
        <f>IFERROR(HLOOKUP("tier2",'VI2'!$C:$C,MATCH(LOWER(SUBSTITUTE(HLOOKUP("vehicle",[1]pl!$C:$C,pos!N54),"-","_")),'VI2'!$A:$A,0)),)</f>
        <v>8</v>
      </c>
      <c r="O54" s="2">
        <f>IFERROR(HLOOKUP("tier2",'VI2'!$C:$C,MATCH(LOWER(SUBSTITUTE(HLOOKUP("vehicle",[1]pl!$C:$C,pos!O54),"-","_")),'VI2'!$A:$A,0)),)</f>
        <v>8</v>
      </c>
      <c r="Q54" s="2">
        <f>IFERROR(HLOOKUP("tier2",'VI2'!$C:$C,MATCH(LOWER(SUBSTITUTE(HLOOKUP("vehicle",[1]pl!$C:$C,pos!Q54),"-","_")),'VI2'!$A:$A,0)),)</f>
        <v>8</v>
      </c>
      <c r="R54" s="2">
        <f>IFERROR(HLOOKUP("tier2",'VI2'!$C:$C,MATCH(LOWER(SUBSTITUTE(HLOOKUP("vehicle",[1]pl!$C:$C,pos!R54),"-","_")),'VI2'!$A:$A,0)),)</f>
        <v>8</v>
      </c>
      <c r="S54" s="2">
        <f>IFERROR(HLOOKUP("tier2",'VI2'!$C:$C,MATCH(LOWER(SUBSTITUTE(HLOOKUP("vehicle",[1]pl!$C:$C,pos!S54),"-","_")),'VI2'!$A:$A,0)),)</f>
        <v>8</v>
      </c>
      <c r="T54" s="2">
        <f>IFERROR(HLOOKUP("tier2",'VI2'!$C:$C,MATCH(LOWER(SUBSTITUTE(HLOOKUP("vehicle",[1]pl!$C:$C,pos!T54),"-","_")),'VI2'!$A:$A,0)),)</f>
        <v>7</v>
      </c>
      <c r="U54" s="2">
        <f>IFERROR(HLOOKUP("tier2",'VI2'!$C:$C,MATCH(LOWER(SUBSTITUTE(HLOOKUP("vehicle",[1]pl!$C:$C,pos!U54),"-","_")),'VI2'!$A:$A,0)),)</f>
        <v>7</v>
      </c>
      <c r="V54" s="2">
        <f>IFERROR(HLOOKUP("tier2",'VI2'!$C:$C,MATCH(LOWER(SUBSTITUTE(HLOOKUP("vehicle",[1]pl!$C:$C,pos!V54),"-","_")),'VI2'!$A:$A,0)),)</f>
        <v>7</v>
      </c>
      <c r="W54" s="2">
        <f>IFERROR(HLOOKUP("tier2",'VI2'!$C:$C,MATCH(LOWER(SUBSTITUTE(HLOOKUP("vehicle",[1]pl!$C:$C,pos!W54),"-","_")),'VI2'!$A:$A,0)),)</f>
        <v>8</v>
      </c>
      <c r="X54" s="2">
        <f>IFERROR(HLOOKUP("tier2",'VI2'!$C:$C,MATCH(LOWER(SUBSTITUTE(HLOOKUP("vehicle",[1]pl!$C:$C,pos!X54),"-","_")),'VI2'!$A:$A,0)),)</f>
        <v>8</v>
      </c>
      <c r="Y54" s="2">
        <f>IFERROR(HLOOKUP("tier2",'VI2'!$C:$C,MATCH(LOWER(SUBSTITUTE(HLOOKUP("vehicle",[1]pl!$C:$C,pos!Y54),"-","_")),'VI2'!$A:$A,0)),)</f>
        <v>8</v>
      </c>
      <c r="Z54" s="2">
        <f>IFERROR(HLOOKUP("tier2",'VI2'!$C:$C,MATCH(LOWER(SUBSTITUTE(HLOOKUP("vehicle",[1]pl!$C:$C,pos!Z54),"-","_")),'VI2'!$A:$A,0)),)</f>
        <v>8</v>
      </c>
      <c r="AA54" s="2">
        <f>IFERROR(HLOOKUP("tier2",'VI2'!$C:$C,MATCH(LOWER(SUBSTITUTE(HLOOKUP("vehicle",[1]pl!$C:$C,pos!AA54),"-","_")),'VI2'!$A:$A,0)),)</f>
        <v>6</v>
      </c>
      <c r="AB54" s="2">
        <f>IFERROR(HLOOKUP("tier2",'VI2'!$C:$C,MATCH(LOWER(SUBSTITUTE(HLOOKUP("vehicle",[1]pl!$C:$C,pos!AB54),"-","_")),'VI2'!$A:$A,0)),)</f>
        <v>7</v>
      </c>
      <c r="AC54" s="2">
        <f>IFERROR(HLOOKUP("tier2",'VI2'!$C:$C,MATCH(LOWER(SUBSTITUTE(HLOOKUP("vehicle",[1]pl!$C:$C,pos!AC54),"-","_")),'VI2'!$A:$A,0)),)</f>
        <v>8</v>
      </c>
      <c r="AD54" s="2">
        <f>IFERROR(HLOOKUP("tier2",'VI2'!$C:$C,MATCH(LOWER(SUBSTITUTE(HLOOKUP("vehicle",[1]pl!$C:$C,pos!AD54),"-","_")),'VI2'!$A:$A,0)),)</f>
        <v>6</v>
      </c>
      <c r="AE54" s="2">
        <f>IFERROR(HLOOKUP("tier2",'VI2'!$C:$C,MATCH(LOWER(SUBSTITUTE(HLOOKUP("vehicle",[1]pl!$C:$C,pos!AE54),"-","_")),'VI2'!$A:$A,0)),)</f>
        <v>9</v>
      </c>
      <c r="AF54" s="3" t="s">
        <v>288</v>
      </c>
      <c r="AG54" s="4">
        <f>MAX(MIN(A54:AE54),tier1!A54:AE54)</f>
        <v>6</v>
      </c>
    </row>
    <row r="55" spans="1:33" s="2" customFormat="1" x14ac:dyDescent="0.25">
      <c r="A55" s="2">
        <f>IFERROR(HLOOKUP("tier2",'VI2'!$C:$C,MATCH(LOWER(SUBSTITUTE(HLOOKUP("vehicle",[1]pl!$C:$C,pos!A55),"-","_")),'VI2'!$A:$A,0)),)</f>
        <v>0</v>
      </c>
      <c r="B55" s="2">
        <f>IFERROR(HLOOKUP("tier2",'VI2'!$C:$C,MATCH(LOWER(SUBSTITUTE(HLOOKUP("vehicle",[1]pl!$C:$C,pos!B55),"-","_")),'VI2'!$A:$A,0)),)</f>
        <v>0</v>
      </c>
      <c r="C55" s="2">
        <f>IFERROR(HLOOKUP("tier2",'VI2'!$C:$C,MATCH(LOWER(SUBSTITUTE(HLOOKUP("vehicle",[1]pl!$C:$C,pos!C55),"-","_")),'VI2'!$A:$A,0)),)</f>
        <v>0</v>
      </c>
      <c r="D55" s="2">
        <f>IFERROR(HLOOKUP("tier2",'VI2'!$C:$C,MATCH(LOWER(SUBSTITUTE(HLOOKUP("vehicle",[1]pl!$C:$C,pos!D55),"-","_")),'VI2'!$A:$A,0)),)</f>
        <v>0</v>
      </c>
      <c r="E55" s="2">
        <f>IFERROR(HLOOKUP("tier2",'VI2'!$C:$C,MATCH(LOWER(SUBSTITUTE(HLOOKUP("vehicle",[1]pl!$C:$C,pos!E55),"-","_")),'VI2'!$A:$A,0)),)</f>
        <v>0</v>
      </c>
      <c r="F55" s="2">
        <f>IFERROR(HLOOKUP("tier2",'VI2'!$C:$C,MATCH(LOWER(SUBSTITUTE(HLOOKUP("vehicle",[1]pl!$C:$C,pos!F55),"-","_")),'VI2'!$A:$A,0)),)</f>
        <v>0</v>
      </c>
      <c r="G55" s="2">
        <f>IFERROR(HLOOKUP("tier2",'VI2'!$C:$C,MATCH(LOWER(SUBSTITUTE(HLOOKUP("vehicle",[1]pl!$C:$C,pos!G55),"-","_")),'VI2'!$A:$A,0)),)</f>
        <v>0</v>
      </c>
      <c r="H55" s="2">
        <f>IFERROR(HLOOKUP("tier2",'VI2'!$C:$C,MATCH(LOWER(SUBSTITUTE(HLOOKUP("vehicle",[1]pl!$C:$C,pos!H55),"-","_")),'VI2'!$A:$A,0)),)</f>
        <v>0</v>
      </c>
      <c r="I55" s="2">
        <f>IFERROR(HLOOKUP("tier2",'VI2'!$C:$C,MATCH(LOWER(SUBSTITUTE(HLOOKUP("vehicle",[1]pl!$C:$C,pos!I55),"-","_")),'VI2'!$A:$A,0)),)</f>
        <v>0</v>
      </c>
      <c r="J55" s="2">
        <f>IFERROR(HLOOKUP("tier2",'VI2'!$C:$C,MATCH(LOWER(SUBSTITUTE(HLOOKUP("vehicle",[1]pl!$C:$C,pos!J55),"-","_")),'VI2'!$A:$A,0)),)</f>
        <v>0</v>
      </c>
      <c r="K55" s="2">
        <f>IFERROR(HLOOKUP("tier2",'VI2'!$C:$C,MATCH(LOWER(SUBSTITUTE(HLOOKUP("vehicle",[1]pl!$C:$C,pos!K55),"-","_")),'VI2'!$A:$A,0)),)</f>
        <v>0</v>
      </c>
      <c r="L55" s="2">
        <f>IFERROR(HLOOKUP("tier2",'VI2'!$C:$C,MATCH(LOWER(SUBSTITUTE(HLOOKUP("vehicle",[1]pl!$C:$C,pos!L55),"-","_")),'VI2'!$A:$A,0)),)</f>
        <v>0</v>
      </c>
      <c r="M55" s="2">
        <f>IFERROR(HLOOKUP("tier2",'VI2'!$C:$C,MATCH(LOWER(SUBSTITUTE(HLOOKUP("vehicle",[1]pl!$C:$C,pos!M55),"-","_")),'VI2'!$A:$A,0)),)</f>
        <v>0</v>
      </c>
      <c r="N55" s="2">
        <f>IFERROR(HLOOKUP("tier2",'VI2'!$C:$C,MATCH(LOWER(SUBSTITUTE(HLOOKUP("vehicle",[1]pl!$C:$C,pos!N55),"-","_")),'VI2'!$A:$A,0)),)</f>
        <v>0</v>
      </c>
      <c r="O55" s="2">
        <f>IFERROR(HLOOKUP("tier2",'VI2'!$C:$C,MATCH(LOWER(SUBSTITUTE(HLOOKUP("vehicle",[1]pl!$C:$C,pos!O55),"-","_")),'VI2'!$A:$A,0)),)</f>
        <v>0</v>
      </c>
      <c r="Q55" s="2">
        <f>IFERROR(HLOOKUP("tier2",'VI2'!$C:$C,MATCH(LOWER(SUBSTITUTE(HLOOKUP("vehicle",[1]pl!$C:$C,pos!Q55),"-","_")),'VI2'!$A:$A,0)),)</f>
        <v>0</v>
      </c>
      <c r="R55" s="2">
        <f>IFERROR(HLOOKUP("tier2",'VI2'!$C:$C,MATCH(LOWER(SUBSTITUTE(HLOOKUP("vehicle",[1]pl!$C:$C,pos!R55),"-","_")),'VI2'!$A:$A,0)),)</f>
        <v>0</v>
      </c>
      <c r="S55" s="2">
        <f>IFERROR(HLOOKUP("tier2",'VI2'!$C:$C,MATCH(LOWER(SUBSTITUTE(HLOOKUP("vehicle",[1]pl!$C:$C,pos!S55),"-","_")),'VI2'!$A:$A,0)),)</f>
        <v>0</v>
      </c>
      <c r="T55" s="2">
        <f>IFERROR(HLOOKUP("tier2",'VI2'!$C:$C,MATCH(LOWER(SUBSTITUTE(HLOOKUP("vehicle",[1]pl!$C:$C,pos!T55),"-","_")),'VI2'!$A:$A,0)),)</f>
        <v>0</v>
      </c>
      <c r="U55" s="2">
        <f>IFERROR(HLOOKUP("tier2",'VI2'!$C:$C,MATCH(LOWER(SUBSTITUTE(HLOOKUP("vehicle",[1]pl!$C:$C,pos!U55),"-","_")),'VI2'!$A:$A,0)),)</f>
        <v>0</v>
      </c>
      <c r="V55" s="2">
        <f>IFERROR(HLOOKUP("tier2",'VI2'!$C:$C,MATCH(LOWER(SUBSTITUTE(HLOOKUP("vehicle",[1]pl!$C:$C,pos!V55),"-","_")),'VI2'!$A:$A,0)),)</f>
        <v>0</v>
      </c>
      <c r="W55" s="2">
        <f>IFERROR(HLOOKUP("tier2",'VI2'!$C:$C,MATCH(LOWER(SUBSTITUTE(HLOOKUP("vehicle",[1]pl!$C:$C,pos!W55),"-","_")),'VI2'!$A:$A,0)),)</f>
        <v>0</v>
      </c>
      <c r="X55" s="2">
        <f>IFERROR(HLOOKUP("tier2",'VI2'!$C:$C,MATCH(LOWER(SUBSTITUTE(HLOOKUP("vehicle",[1]pl!$C:$C,pos!X55),"-","_")),'VI2'!$A:$A,0)),)</f>
        <v>0</v>
      </c>
      <c r="Y55" s="2">
        <f>IFERROR(HLOOKUP("tier2",'VI2'!$C:$C,MATCH(LOWER(SUBSTITUTE(HLOOKUP("vehicle",[1]pl!$C:$C,pos!Y55),"-","_")),'VI2'!$A:$A,0)),)</f>
        <v>0</v>
      </c>
      <c r="Z55" s="2">
        <f>IFERROR(HLOOKUP("tier2",'VI2'!$C:$C,MATCH(LOWER(SUBSTITUTE(HLOOKUP("vehicle",[1]pl!$C:$C,pos!Z55),"-","_")),'VI2'!$A:$A,0)),)</f>
        <v>0</v>
      </c>
      <c r="AA55" s="2">
        <f>IFERROR(HLOOKUP("tier2",'VI2'!$C:$C,MATCH(LOWER(SUBSTITUTE(HLOOKUP("vehicle",[1]pl!$C:$C,pos!AA55),"-","_")),'VI2'!$A:$A,0)),)</f>
        <v>0</v>
      </c>
      <c r="AB55" s="2">
        <f>IFERROR(HLOOKUP("tier2",'VI2'!$C:$C,MATCH(LOWER(SUBSTITUTE(HLOOKUP("vehicle",[1]pl!$C:$C,pos!AB55),"-","_")),'VI2'!$A:$A,0)),)</f>
        <v>0</v>
      </c>
      <c r="AC55" s="2">
        <f>IFERROR(HLOOKUP("tier2",'VI2'!$C:$C,MATCH(LOWER(SUBSTITUTE(HLOOKUP("vehicle",[1]pl!$C:$C,pos!AC55),"-","_")),'VI2'!$A:$A,0)),)</f>
        <v>0</v>
      </c>
      <c r="AD55" s="2">
        <f>IFERROR(HLOOKUP("tier2",'VI2'!$C:$C,MATCH(LOWER(SUBSTITUTE(HLOOKUP("vehicle",[1]pl!$C:$C,pos!AD55),"-","_")),'VI2'!$A:$A,0)),)</f>
        <v>0</v>
      </c>
      <c r="AE55" s="2">
        <f>IFERROR(HLOOKUP("tier2",'VI2'!$C:$C,MATCH(LOWER(SUBSTITUTE(HLOOKUP("vehicle",[1]pl!$C:$C,pos!AE55),"-","_")),'VI2'!$A:$A,0)),)</f>
        <v>0</v>
      </c>
      <c r="AF55" s="3" t="s">
        <v>288</v>
      </c>
      <c r="AG55" s="4">
        <f>MAX(MIN(A55:AE55),tier1!A55:AE55)</f>
        <v>0</v>
      </c>
    </row>
    <row r="56" spans="1:33" s="2" customFormat="1" x14ac:dyDescent="0.25">
      <c r="A56" s="2">
        <f>IFERROR(HLOOKUP("tier2",'VI2'!$C:$C,MATCH(LOWER(SUBSTITUTE(HLOOKUP("vehicle",[1]pl!$C:$C,pos!A56),"-","_")),'VI2'!$A:$A,0)),)</f>
        <v>0</v>
      </c>
      <c r="B56" s="2">
        <f>IFERROR(HLOOKUP("tier2",'VI2'!$C:$C,MATCH(LOWER(SUBSTITUTE(HLOOKUP("vehicle",[1]pl!$C:$C,pos!B56),"-","_")),'VI2'!$A:$A,0)),)</f>
        <v>0</v>
      </c>
      <c r="C56" s="2">
        <f>IFERROR(HLOOKUP("tier2",'VI2'!$C:$C,MATCH(LOWER(SUBSTITUTE(HLOOKUP("vehicle",[1]pl!$C:$C,pos!C56),"-","_")),'VI2'!$A:$A,0)),)</f>
        <v>0</v>
      </c>
      <c r="D56" s="2">
        <f>IFERROR(HLOOKUP("tier2",'VI2'!$C:$C,MATCH(LOWER(SUBSTITUTE(HLOOKUP("vehicle",[1]pl!$C:$C,pos!D56),"-","_")),'VI2'!$A:$A,0)),)</f>
        <v>0</v>
      </c>
      <c r="E56" s="2">
        <f>IFERROR(HLOOKUP("tier2",'VI2'!$C:$C,MATCH(LOWER(SUBSTITUTE(HLOOKUP("vehicle",[1]pl!$C:$C,pos!E56),"-","_")),'VI2'!$A:$A,0)),)</f>
        <v>0</v>
      </c>
      <c r="F56" s="2">
        <f>IFERROR(HLOOKUP("tier2",'VI2'!$C:$C,MATCH(LOWER(SUBSTITUTE(HLOOKUP("vehicle",[1]pl!$C:$C,pos!F56),"-","_")),'VI2'!$A:$A,0)),)</f>
        <v>0</v>
      </c>
      <c r="G56" s="2">
        <f>IFERROR(HLOOKUP("tier2",'VI2'!$C:$C,MATCH(LOWER(SUBSTITUTE(HLOOKUP("vehicle",[1]pl!$C:$C,pos!G56),"-","_")),'VI2'!$A:$A,0)),)</f>
        <v>0</v>
      </c>
      <c r="H56" s="2">
        <f>IFERROR(HLOOKUP("tier2",'VI2'!$C:$C,MATCH(LOWER(SUBSTITUTE(HLOOKUP("vehicle",[1]pl!$C:$C,pos!H56),"-","_")),'VI2'!$A:$A,0)),)</f>
        <v>0</v>
      </c>
      <c r="I56" s="2">
        <f>IFERROR(HLOOKUP("tier2",'VI2'!$C:$C,MATCH(LOWER(SUBSTITUTE(HLOOKUP("vehicle",[1]pl!$C:$C,pos!I56),"-","_")),'VI2'!$A:$A,0)),)</f>
        <v>0</v>
      </c>
      <c r="J56" s="2">
        <f>IFERROR(HLOOKUP("tier2",'VI2'!$C:$C,MATCH(LOWER(SUBSTITUTE(HLOOKUP("vehicle",[1]pl!$C:$C,pos!J56),"-","_")),'VI2'!$A:$A,0)),)</f>
        <v>0</v>
      </c>
      <c r="K56" s="2">
        <f>IFERROR(HLOOKUP("tier2",'VI2'!$C:$C,MATCH(LOWER(SUBSTITUTE(HLOOKUP("vehicle",[1]pl!$C:$C,pos!K56),"-","_")),'VI2'!$A:$A,0)),)</f>
        <v>0</v>
      </c>
      <c r="L56" s="2">
        <f>IFERROR(HLOOKUP("tier2",'VI2'!$C:$C,MATCH(LOWER(SUBSTITUTE(HLOOKUP("vehicle",[1]pl!$C:$C,pos!L56),"-","_")),'VI2'!$A:$A,0)),)</f>
        <v>0</v>
      </c>
      <c r="M56" s="2">
        <f>IFERROR(HLOOKUP("tier2",'VI2'!$C:$C,MATCH(LOWER(SUBSTITUTE(HLOOKUP("vehicle",[1]pl!$C:$C,pos!M56),"-","_")),'VI2'!$A:$A,0)),)</f>
        <v>0</v>
      </c>
      <c r="N56" s="2">
        <f>IFERROR(HLOOKUP("tier2",'VI2'!$C:$C,MATCH(LOWER(SUBSTITUTE(HLOOKUP("vehicle",[1]pl!$C:$C,pos!N56),"-","_")),'VI2'!$A:$A,0)),)</f>
        <v>0</v>
      </c>
      <c r="O56" s="2">
        <f>IFERROR(HLOOKUP("tier2",'VI2'!$C:$C,MATCH(LOWER(SUBSTITUTE(HLOOKUP("vehicle",[1]pl!$C:$C,pos!O56),"-","_")),'VI2'!$A:$A,0)),)</f>
        <v>0</v>
      </c>
      <c r="Q56" s="2">
        <f>IFERROR(HLOOKUP("tier2",'VI2'!$C:$C,MATCH(LOWER(SUBSTITUTE(HLOOKUP("vehicle",[1]pl!$C:$C,pos!Q56),"-","_")),'VI2'!$A:$A,0)),)</f>
        <v>0</v>
      </c>
      <c r="R56" s="2">
        <f>IFERROR(HLOOKUP("tier2",'VI2'!$C:$C,MATCH(LOWER(SUBSTITUTE(HLOOKUP("vehicle",[1]pl!$C:$C,pos!R56),"-","_")),'VI2'!$A:$A,0)),)</f>
        <v>0</v>
      </c>
      <c r="S56" s="2">
        <f>IFERROR(HLOOKUP("tier2",'VI2'!$C:$C,MATCH(LOWER(SUBSTITUTE(HLOOKUP("vehicle",[1]pl!$C:$C,pos!S56),"-","_")),'VI2'!$A:$A,0)),)</f>
        <v>0</v>
      </c>
      <c r="T56" s="2">
        <f>IFERROR(HLOOKUP("tier2",'VI2'!$C:$C,MATCH(LOWER(SUBSTITUTE(HLOOKUP("vehicle",[1]pl!$C:$C,pos!T56),"-","_")),'VI2'!$A:$A,0)),)</f>
        <v>0</v>
      </c>
      <c r="U56" s="2">
        <f>IFERROR(HLOOKUP("tier2",'VI2'!$C:$C,MATCH(LOWER(SUBSTITUTE(HLOOKUP("vehicle",[1]pl!$C:$C,pos!U56),"-","_")),'VI2'!$A:$A,0)),)</f>
        <v>0</v>
      </c>
      <c r="V56" s="2">
        <f>IFERROR(HLOOKUP("tier2",'VI2'!$C:$C,MATCH(LOWER(SUBSTITUTE(HLOOKUP("vehicle",[1]pl!$C:$C,pos!V56),"-","_")),'VI2'!$A:$A,0)),)</f>
        <v>0</v>
      </c>
      <c r="W56" s="2">
        <f>IFERROR(HLOOKUP("tier2",'VI2'!$C:$C,MATCH(LOWER(SUBSTITUTE(HLOOKUP("vehicle",[1]pl!$C:$C,pos!W56),"-","_")),'VI2'!$A:$A,0)),)</f>
        <v>0</v>
      </c>
      <c r="X56" s="2">
        <f>IFERROR(HLOOKUP("tier2",'VI2'!$C:$C,MATCH(LOWER(SUBSTITUTE(HLOOKUP("vehicle",[1]pl!$C:$C,pos!X56),"-","_")),'VI2'!$A:$A,0)),)</f>
        <v>0</v>
      </c>
      <c r="Y56" s="2">
        <f>IFERROR(HLOOKUP("tier2",'VI2'!$C:$C,MATCH(LOWER(SUBSTITUTE(HLOOKUP("vehicle",[1]pl!$C:$C,pos!Y56),"-","_")),'VI2'!$A:$A,0)),)</f>
        <v>0</v>
      </c>
      <c r="Z56" s="2">
        <f>IFERROR(HLOOKUP("tier2",'VI2'!$C:$C,MATCH(LOWER(SUBSTITUTE(HLOOKUP("vehicle",[1]pl!$C:$C,pos!Z56),"-","_")),'VI2'!$A:$A,0)),)</f>
        <v>0</v>
      </c>
      <c r="AA56" s="2">
        <f>IFERROR(HLOOKUP("tier2",'VI2'!$C:$C,MATCH(LOWER(SUBSTITUTE(HLOOKUP("vehicle",[1]pl!$C:$C,pos!AA56),"-","_")),'VI2'!$A:$A,0)),)</f>
        <v>0</v>
      </c>
      <c r="AB56" s="2">
        <f>IFERROR(HLOOKUP("tier2",'VI2'!$C:$C,MATCH(LOWER(SUBSTITUTE(HLOOKUP("vehicle",[1]pl!$C:$C,pos!AB56),"-","_")),'VI2'!$A:$A,0)),)</f>
        <v>0</v>
      </c>
      <c r="AC56" s="2">
        <f>IFERROR(HLOOKUP("tier2",'VI2'!$C:$C,MATCH(LOWER(SUBSTITUTE(HLOOKUP("vehicle",[1]pl!$C:$C,pos!AC56),"-","_")),'VI2'!$A:$A,0)),)</f>
        <v>0</v>
      </c>
      <c r="AD56" s="2">
        <f>IFERROR(HLOOKUP("tier2",'VI2'!$C:$C,MATCH(LOWER(SUBSTITUTE(HLOOKUP("vehicle",[1]pl!$C:$C,pos!AD56),"-","_")),'VI2'!$A:$A,0)),)</f>
        <v>0</v>
      </c>
      <c r="AE56" s="2">
        <f>IFERROR(HLOOKUP("tier2",'VI2'!$C:$C,MATCH(LOWER(SUBSTITUTE(HLOOKUP("vehicle",[1]pl!$C:$C,pos!AE56),"-","_")),'VI2'!$A:$A,0)),)</f>
        <v>0</v>
      </c>
      <c r="AF56" s="3" t="s">
        <v>288</v>
      </c>
      <c r="AG56" s="4">
        <f>MAX(MIN(A56:AE56),tier1!A56:AE56)</f>
        <v>0</v>
      </c>
    </row>
    <row r="57" spans="1:33" s="2" customFormat="1" x14ac:dyDescent="0.25">
      <c r="A57" s="2">
        <f>IFERROR(HLOOKUP("tier2",'VI2'!$C:$C,MATCH(LOWER(SUBSTITUTE(HLOOKUP("vehicle",[1]pl!$C:$C,pos!A57),"-","_")),'VI2'!$A:$A,0)),)</f>
        <v>0</v>
      </c>
      <c r="B57" s="2">
        <f>IFERROR(HLOOKUP("tier2",'VI2'!$C:$C,MATCH(LOWER(SUBSTITUTE(HLOOKUP("vehicle",[1]pl!$C:$C,pos!B57),"-","_")),'VI2'!$A:$A,0)),)</f>
        <v>0</v>
      </c>
      <c r="C57" s="2">
        <f>IFERROR(HLOOKUP("tier2",'VI2'!$C:$C,MATCH(LOWER(SUBSTITUTE(HLOOKUP("vehicle",[1]pl!$C:$C,pos!C57),"-","_")),'VI2'!$A:$A,0)),)</f>
        <v>0</v>
      </c>
      <c r="D57" s="2">
        <f>IFERROR(HLOOKUP("tier2",'VI2'!$C:$C,MATCH(LOWER(SUBSTITUTE(HLOOKUP("vehicle",[1]pl!$C:$C,pos!D57),"-","_")),'VI2'!$A:$A,0)),)</f>
        <v>0</v>
      </c>
      <c r="E57" s="2">
        <f>IFERROR(HLOOKUP("tier2",'VI2'!$C:$C,MATCH(LOWER(SUBSTITUTE(HLOOKUP("vehicle",[1]pl!$C:$C,pos!E57),"-","_")),'VI2'!$A:$A,0)),)</f>
        <v>0</v>
      </c>
      <c r="F57" s="2">
        <f>IFERROR(HLOOKUP("tier2",'VI2'!$C:$C,MATCH(LOWER(SUBSTITUTE(HLOOKUP("vehicle",[1]pl!$C:$C,pos!F57),"-","_")),'VI2'!$A:$A,0)),)</f>
        <v>0</v>
      </c>
      <c r="G57" s="2">
        <f>IFERROR(HLOOKUP("tier2",'VI2'!$C:$C,MATCH(LOWER(SUBSTITUTE(HLOOKUP("vehicle",[1]pl!$C:$C,pos!G57),"-","_")),'VI2'!$A:$A,0)),)</f>
        <v>0</v>
      </c>
      <c r="H57" s="2">
        <f>IFERROR(HLOOKUP("tier2",'VI2'!$C:$C,MATCH(LOWER(SUBSTITUTE(HLOOKUP("vehicle",[1]pl!$C:$C,pos!H57),"-","_")),'VI2'!$A:$A,0)),)</f>
        <v>0</v>
      </c>
      <c r="I57" s="2">
        <f>IFERROR(HLOOKUP("tier2",'VI2'!$C:$C,MATCH(LOWER(SUBSTITUTE(HLOOKUP("vehicle",[1]pl!$C:$C,pos!I57),"-","_")),'VI2'!$A:$A,0)),)</f>
        <v>0</v>
      </c>
      <c r="J57" s="2">
        <f>IFERROR(HLOOKUP("tier2",'VI2'!$C:$C,MATCH(LOWER(SUBSTITUTE(HLOOKUP("vehicle",[1]pl!$C:$C,pos!J57),"-","_")),'VI2'!$A:$A,0)),)</f>
        <v>0</v>
      </c>
      <c r="K57" s="2">
        <f>IFERROR(HLOOKUP("tier2",'VI2'!$C:$C,MATCH(LOWER(SUBSTITUTE(HLOOKUP("vehicle",[1]pl!$C:$C,pos!K57),"-","_")),'VI2'!$A:$A,0)),)</f>
        <v>0</v>
      </c>
      <c r="L57" s="2">
        <f>IFERROR(HLOOKUP("tier2",'VI2'!$C:$C,MATCH(LOWER(SUBSTITUTE(HLOOKUP("vehicle",[1]pl!$C:$C,pos!L57),"-","_")),'VI2'!$A:$A,0)),)</f>
        <v>0</v>
      </c>
      <c r="M57" s="2">
        <f>IFERROR(HLOOKUP("tier2",'VI2'!$C:$C,MATCH(LOWER(SUBSTITUTE(HLOOKUP("vehicle",[1]pl!$C:$C,pos!M57),"-","_")),'VI2'!$A:$A,0)),)</f>
        <v>0</v>
      </c>
      <c r="N57" s="2">
        <f>IFERROR(HLOOKUP("tier2",'VI2'!$C:$C,MATCH(LOWER(SUBSTITUTE(HLOOKUP("vehicle",[1]pl!$C:$C,pos!N57),"-","_")),'VI2'!$A:$A,0)),)</f>
        <v>0</v>
      </c>
      <c r="O57" s="2">
        <f>IFERROR(HLOOKUP("tier2",'VI2'!$C:$C,MATCH(LOWER(SUBSTITUTE(HLOOKUP("vehicle",[1]pl!$C:$C,pos!O57),"-","_")),'VI2'!$A:$A,0)),)</f>
        <v>0</v>
      </c>
      <c r="Q57" s="2">
        <f>IFERROR(HLOOKUP("tier2",'VI2'!$C:$C,MATCH(LOWER(SUBSTITUTE(HLOOKUP("vehicle",[1]pl!$C:$C,pos!Q57),"-","_")),'VI2'!$A:$A,0)),)</f>
        <v>0</v>
      </c>
      <c r="R57" s="2">
        <f>IFERROR(HLOOKUP("tier2",'VI2'!$C:$C,MATCH(LOWER(SUBSTITUTE(HLOOKUP("vehicle",[1]pl!$C:$C,pos!R57),"-","_")),'VI2'!$A:$A,0)),)</f>
        <v>0</v>
      </c>
      <c r="S57" s="2">
        <f>IFERROR(HLOOKUP("tier2",'VI2'!$C:$C,MATCH(LOWER(SUBSTITUTE(HLOOKUP("vehicle",[1]pl!$C:$C,pos!S57),"-","_")),'VI2'!$A:$A,0)),)</f>
        <v>0</v>
      </c>
      <c r="T57" s="2">
        <f>IFERROR(HLOOKUP("tier2",'VI2'!$C:$C,MATCH(LOWER(SUBSTITUTE(HLOOKUP("vehicle",[1]pl!$C:$C,pos!T57),"-","_")),'VI2'!$A:$A,0)),)</f>
        <v>0</v>
      </c>
      <c r="U57" s="2">
        <f>IFERROR(HLOOKUP("tier2",'VI2'!$C:$C,MATCH(LOWER(SUBSTITUTE(HLOOKUP("vehicle",[1]pl!$C:$C,pos!U57),"-","_")),'VI2'!$A:$A,0)),)</f>
        <v>0</v>
      </c>
      <c r="V57" s="2">
        <f>IFERROR(HLOOKUP("tier2",'VI2'!$C:$C,MATCH(LOWER(SUBSTITUTE(HLOOKUP("vehicle",[1]pl!$C:$C,pos!V57),"-","_")),'VI2'!$A:$A,0)),)</f>
        <v>0</v>
      </c>
      <c r="W57" s="2">
        <f>IFERROR(HLOOKUP("tier2",'VI2'!$C:$C,MATCH(LOWER(SUBSTITUTE(HLOOKUP("vehicle",[1]pl!$C:$C,pos!W57),"-","_")),'VI2'!$A:$A,0)),)</f>
        <v>0</v>
      </c>
      <c r="X57" s="2">
        <f>IFERROR(HLOOKUP("tier2",'VI2'!$C:$C,MATCH(LOWER(SUBSTITUTE(HLOOKUP("vehicle",[1]pl!$C:$C,pos!X57),"-","_")),'VI2'!$A:$A,0)),)</f>
        <v>0</v>
      </c>
      <c r="Y57" s="2">
        <f>IFERROR(HLOOKUP("tier2",'VI2'!$C:$C,MATCH(LOWER(SUBSTITUTE(HLOOKUP("vehicle",[1]pl!$C:$C,pos!Y57),"-","_")),'VI2'!$A:$A,0)),)</f>
        <v>0</v>
      </c>
      <c r="Z57" s="2">
        <f>IFERROR(HLOOKUP("tier2",'VI2'!$C:$C,MATCH(LOWER(SUBSTITUTE(HLOOKUP("vehicle",[1]pl!$C:$C,pos!Z57),"-","_")),'VI2'!$A:$A,0)),)</f>
        <v>0</v>
      </c>
      <c r="AA57" s="2">
        <f>IFERROR(HLOOKUP("tier2",'VI2'!$C:$C,MATCH(LOWER(SUBSTITUTE(HLOOKUP("vehicle",[1]pl!$C:$C,pos!AA57),"-","_")),'VI2'!$A:$A,0)),)</f>
        <v>0</v>
      </c>
      <c r="AB57" s="2">
        <f>IFERROR(HLOOKUP("tier2",'VI2'!$C:$C,MATCH(LOWER(SUBSTITUTE(HLOOKUP("vehicle",[1]pl!$C:$C,pos!AB57),"-","_")),'VI2'!$A:$A,0)),)</f>
        <v>0</v>
      </c>
      <c r="AC57" s="2">
        <f>IFERROR(HLOOKUP("tier2",'VI2'!$C:$C,MATCH(LOWER(SUBSTITUTE(HLOOKUP("vehicle",[1]pl!$C:$C,pos!AC57),"-","_")),'VI2'!$A:$A,0)),)</f>
        <v>0</v>
      </c>
      <c r="AD57" s="2">
        <f>IFERROR(HLOOKUP("tier2",'VI2'!$C:$C,MATCH(LOWER(SUBSTITUTE(HLOOKUP("vehicle",[1]pl!$C:$C,pos!AD57),"-","_")),'VI2'!$A:$A,0)),)</f>
        <v>0</v>
      </c>
      <c r="AE57" s="2">
        <f>IFERROR(HLOOKUP("tier2",'VI2'!$C:$C,MATCH(LOWER(SUBSTITUTE(HLOOKUP("vehicle",[1]pl!$C:$C,pos!AE57),"-","_")),'VI2'!$A:$A,0)),)</f>
        <v>0</v>
      </c>
      <c r="AF57" s="3" t="s">
        <v>288</v>
      </c>
      <c r="AG57" s="4">
        <f>MAX(MIN(A57:AE57),tier1!A57:AE57)</f>
        <v>0</v>
      </c>
    </row>
    <row r="58" spans="1:33" s="2" customFormat="1" x14ac:dyDescent="0.25">
      <c r="A58" s="2">
        <f>IFERROR(HLOOKUP("tier2",'VI2'!$C:$C,MATCH(LOWER(SUBSTITUTE(HLOOKUP("vehicle",[1]pl!$C:$C,pos!A58),"-","_")),'VI2'!$A:$A,0)),)</f>
        <v>0</v>
      </c>
      <c r="B58" s="2">
        <f>IFERROR(HLOOKUP("tier2",'VI2'!$C:$C,MATCH(LOWER(SUBSTITUTE(HLOOKUP("vehicle",[1]pl!$C:$C,pos!B58),"-","_")),'VI2'!$A:$A,0)),)</f>
        <v>0</v>
      </c>
      <c r="C58" s="2">
        <f>IFERROR(HLOOKUP("tier2",'VI2'!$C:$C,MATCH(LOWER(SUBSTITUTE(HLOOKUP("vehicle",[1]pl!$C:$C,pos!C58),"-","_")),'VI2'!$A:$A,0)),)</f>
        <v>0</v>
      </c>
      <c r="D58" s="2">
        <f>IFERROR(HLOOKUP("tier2",'VI2'!$C:$C,MATCH(LOWER(SUBSTITUTE(HLOOKUP("vehicle",[1]pl!$C:$C,pos!D58),"-","_")),'VI2'!$A:$A,0)),)</f>
        <v>0</v>
      </c>
      <c r="E58" s="2">
        <f>IFERROR(HLOOKUP("tier2",'VI2'!$C:$C,MATCH(LOWER(SUBSTITUTE(HLOOKUP("vehicle",[1]pl!$C:$C,pos!E58),"-","_")),'VI2'!$A:$A,0)),)</f>
        <v>0</v>
      </c>
      <c r="F58" s="2">
        <f>IFERROR(HLOOKUP("tier2",'VI2'!$C:$C,MATCH(LOWER(SUBSTITUTE(HLOOKUP("vehicle",[1]pl!$C:$C,pos!F58),"-","_")),'VI2'!$A:$A,0)),)</f>
        <v>0</v>
      </c>
      <c r="G58" s="2">
        <f>IFERROR(HLOOKUP("tier2",'VI2'!$C:$C,MATCH(LOWER(SUBSTITUTE(HLOOKUP("vehicle",[1]pl!$C:$C,pos!G58),"-","_")),'VI2'!$A:$A,0)),)</f>
        <v>0</v>
      </c>
      <c r="H58" s="2">
        <f>IFERROR(HLOOKUP("tier2",'VI2'!$C:$C,MATCH(LOWER(SUBSTITUTE(HLOOKUP("vehicle",[1]pl!$C:$C,pos!H58),"-","_")),'VI2'!$A:$A,0)),)</f>
        <v>0</v>
      </c>
      <c r="I58" s="2">
        <f>IFERROR(HLOOKUP("tier2",'VI2'!$C:$C,MATCH(LOWER(SUBSTITUTE(HLOOKUP("vehicle",[1]pl!$C:$C,pos!I58),"-","_")),'VI2'!$A:$A,0)),)</f>
        <v>0</v>
      </c>
      <c r="J58" s="2">
        <f>IFERROR(HLOOKUP("tier2",'VI2'!$C:$C,MATCH(LOWER(SUBSTITUTE(HLOOKUP("vehicle",[1]pl!$C:$C,pos!J58),"-","_")),'VI2'!$A:$A,0)),)</f>
        <v>0</v>
      </c>
      <c r="K58" s="2">
        <f>IFERROR(HLOOKUP("tier2",'VI2'!$C:$C,MATCH(LOWER(SUBSTITUTE(HLOOKUP("vehicle",[1]pl!$C:$C,pos!K58),"-","_")),'VI2'!$A:$A,0)),)</f>
        <v>0</v>
      </c>
      <c r="L58" s="2">
        <f>IFERROR(HLOOKUP("tier2",'VI2'!$C:$C,MATCH(LOWER(SUBSTITUTE(HLOOKUP("vehicle",[1]pl!$C:$C,pos!L58),"-","_")),'VI2'!$A:$A,0)),)</f>
        <v>0</v>
      </c>
      <c r="M58" s="2">
        <f>IFERROR(HLOOKUP("tier2",'VI2'!$C:$C,MATCH(LOWER(SUBSTITUTE(HLOOKUP("vehicle",[1]pl!$C:$C,pos!M58),"-","_")),'VI2'!$A:$A,0)),)</f>
        <v>0</v>
      </c>
      <c r="N58" s="2">
        <f>IFERROR(HLOOKUP("tier2",'VI2'!$C:$C,MATCH(LOWER(SUBSTITUTE(HLOOKUP("vehicle",[1]pl!$C:$C,pos!N58),"-","_")),'VI2'!$A:$A,0)),)</f>
        <v>0</v>
      </c>
      <c r="O58" s="2">
        <f>IFERROR(HLOOKUP("tier2",'VI2'!$C:$C,MATCH(LOWER(SUBSTITUTE(HLOOKUP("vehicle",[1]pl!$C:$C,pos!O58),"-","_")),'VI2'!$A:$A,0)),)</f>
        <v>0</v>
      </c>
      <c r="Q58" s="2">
        <f>IFERROR(HLOOKUP("tier2",'VI2'!$C:$C,MATCH(LOWER(SUBSTITUTE(HLOOKUP("vehicle",[1]pl!$C:$C,pos!Q58),"-","_")),'VI2'!$A:$A,0)),)</f>
        <v>0</v>
      </c>
      <c r="R58" s="2">
        <f>IFERROR(HLOOKUP("tier2",'VI2'!$C:$C,MATCH(LOWER(SUBSTITUTE(HLOOKUP("vehicle",[1]pl!$C:$C,pos!R58),"-","_")),'VI2'!$A:$A,0)),)</f>
        <v>0</v>
      </c>
      <c r="S58" s="2">
        <f>IFERROR(HLOOKUP("tier2",'VI2'!$C:$C,MATCH(LOWER(SUBSTITUTE(HLOOKUP("vehicle",[1]pl!$C:$C,pos!S58),"-","_")),'VI2'!$A:$A,0)),)</f>
        <v>0</v>
      </c>
      <c r="T58" s="2">
        <f>IFERROR(HLOOKUP("tier2",'VI2'!$C:$C,MATCH(LOWER(SUBSTITUTE(HLOOKUP("vehicle",[1]pl!$C:$C,pos!T58),"-","_")),'VI2'!$A:$A,0)),)</f>
        <v>0</v>
      </c>
      <c r="U58" s="2">
        <f>IFERROR(HLOOKUP("tier2",'VI2'!$C:$C,MATCH(LOWER(SUBSTITUTE(HLOOKUP("vehicle",[1]pl!$C:$C,pos!U58),"-","_")),'VI2'!$A:$A,0)),)</f>
        <v>0</v>
      </c>
      <c r="V58" s="2">
        <f>IFERROR(HLOOKUP("tier2",'VI2'!$C:$C,MATCH(LOWER(SUBSTITUTE(HLOOKUP("vehicle",[1]pl!$C:$C,pos!V58),"-","_")),'VI2'!$A:$A,0)),)</f>
        <v>0</v>
      </c>
      <c r="W58" s="2">
        <f>IFERROR(HLOOKUP("tier2",'VI2'!$C:$C,MATCH(LOWER(SUBSTITUTE(HLOOKUP("vehicle",[1]pl!$C:$C,pos!W58),"-","_")),'VI2'!$A:$A,0)),)</f>
        <v>0</v>
      </c>
      <c r="X58" s="2">
        <f>IFERROR(HLOOKUP("tier2",'VI2'!$C:$C,MATCH(LOWER(SUBSTITUTE(HLOOKUP("vehicle",[1]pl!$C:$C,pos!X58),"-","_")),'VI2'!$A:$A,0)),)</f>
        <v>0</v>
      </c>
      <c r="Y58" s="2">
        <f>IFERROR(HLOOKUP("tier2",'VI2'!$C:$C,MATCH(LOWER(SUBSTITUTE(HLOOKUP("vehicle",[1]pl!$C:$C,pos!Y58),"-","_")),'VI2'!$A:$A,0)),)</f>
        <v>0</v>
      </c>
      <c r="Z58" s="2">
        <f>IFERROR(HLOOKUP("tier2",'VI2'!$C:$C,MATCH(LOWER(SUBSTITUTE(HLOOKUP("vehicle",[1]pl!$C:$C,pos!Z58),"-","_")),'VI2'!$A:$A,0)),)</f>
        <v>0</v>
      </c>
      <c r="AA58" s="2">
        <f>IFERROR(HLOOKUP("tier2",'VI2'!$C:$C,MATCH(LOWER(SUBSTITUTE(HLOOKUP("vehicle",[1]pl!$C:$C,pos!AA58),"-","_")),'VI2'!$A:$A,0)),)</f>
        <v>0</v>
      </c>
      <c r="AB58" s="2">
        <f>IFERROR(HLOOKUP("tier2",'VI2'!$C:$C,MATCH(LOWER(SUBSTITUTE(HLOOKUP("vehicle",[1]pl!$C:$C,pos!AB58),"-","_")),'VI2'!$A:$A,0)),)</f>
        <v>0</v>
      </c>
      <c r="AC58" s="2">
        <f>IFERROR(HLOOKUP("tier2",'VI2'!$C:$C,MATCH(LOWER(SUBSTITUTE(HLOOKUP("vehicle",[1]pl!$C:$C,pos!AC58),"-","_")),'VI2'!$A:$A,0)),)</f>
        <v>0</v>
      </c>
      <c r="AD58" s="2">
        <f>IFERROR(HLOOKUP("tier2",'VI2'!$C:$C,MATCH(LOWER(SUBSTITUTE(HLOOKUP("vehicle",[1]pl!$C:$C,pos!AD58),"-","_")),'VI2'!$A:$A,0)),)</f>
        <v>0</v>
      </c>
      <c r="AE58" s="2">
        <f>IFERROR(HLOOKUP("tier2",'VI2'!$C:$C,MATCH(LOWER(SUBSTITUTE(HLOOKUP("vehicle",[1]pl!$C:$C,pos!AE58),"-","_")),'VI2'!$A:$A,0)),)</f>
        <v>0</v>
      </c>
      <c r="AF58" s="3" t="s">
        <v>288</v>
      </c>
      <c r="AG58" s="4">
        <f>MAX(MIN(A58:AE58),tier1!A58:AE58)</f>
        <v>0</v>
      </c>
    </row>
    <row r="59" spans="1:33" s="2" customFormat="1" x14ac:dyDescent="0.25">
      <c r="A59" s="2">
        <f>IFERROR(HLOOKUP("tier2",'VI2'!$C:$C,MATCH(LOWER(SUBSTITUTE(HLOOKUP("vehicle",[1]pl!$C:$C,pos!A59),"-","_")),'VI2'!$A:$A,0)),)</f>
        <v>0</v>
      </c>
      <c r="B59" s="2">
        <f>IFERROR(HLOOKUP("tier2",'VI2'!$C:$C,MATCH(LOWER(SUBSTITUTE(HLOOKUP("vehicle",[1]pl!$C:$C,pos!B59),"-","_")),'VI2'!$A:$A,0)),)</f>
        <v>0</v>
      </c>
      <c r="C59" s="2">
        <f>IFERROR(HLOOKUP("tier2",'VI2'!$C:$C,MATCH(LOWER(SUBSTITUTE(HLOOKUP("vehicle",[1]pl!$C:$C,pos!C59),"-","_")),'VI2'!$A:$A,0)),)</f>
        <v>0</v>
      </c>
      <c r="D59" s="2">
        <f>IFERROR(HLOOKUP("tier2",'VI2'!$C:$C,MATCH(LOWER(SUBSTITUTE(HLOOKUP("vehicle",[1]pl!$C:$C,pos!D59),"-","_")),'VI2'!$A:$A,0)),)</f>
        <v>0</v>
      </c>
      <c r="E59" s="2">
        <f>IFERROR(HLOOKUP("tier2",'VI2'!$C:$C,MATCH(LOWER(SUBSTITUTE(HLOOKUP("vehicle",[1]pl!$C:$C,pos!E59),"-","_")),'VI2'!$A:$A,0)),)</f>
        <v>0</v>
      </c>
      <c r="F59" s="2">
        <f>IFERROR(HLOOKUP("tier2",'VI2'!$C:$C,MATCH(LOWER(SUBSTITUTE(HLOOKUP("vehicle",[1]pl!$C:$C,pos!F59),"-","_")),'VI2'!$A:$A,0)),)</f>
        <v>0</v>
      </c>
      <c r="G59" s="2">
        <f>IFERROR(HLOOKUP("tier2",'VI2'!$C:$C,MATCH(LOWER(SUBSTITUTE(HLOOKUP("vehicle",[1]pl!$C:$C,pos!G59),"-","_")),'VI2'!$A:$A,0)),)</f>
        <v>0</v>
      </c>
      <c r="H59" s="2">
        <f>IFERROR(HLOOKUP("tier2",'VI2'!$C:$C,MATCH(LOWER(SUBSTITUTE(HLOOKUP("vehicle",[1]pl!$C:$C,pos!H59),"-","_")),'VI2'!$A:$A,0)),)</f>
        <v>0</v>
      </c>
      <c r="I59" s="2">
        <f>IFERROR(HLOOKUP("tier2",'VI2'!$C:$C,MATCH(LOWER(SUBSTITUTE(HLOOKUP("vehicle",[1]pl!$C:$C,pos!I59),"-","_")),'VI2'!$A:$A,0)),)</f>
        <v>0</v>
      </c>
      <c r="J59" s="2">
        <f>IFERROR(HLOOKUP("tier2",'VI2'!$C:$C,MATCH(LOWER(SUBSTITUTE(HLOOKUP("vehicle",[1]pl!$C:$C,pos!J59),"-","_")),'VI2'!$A:$A,0)),)</f>
        <v>0</v>
      </c>
      <c r="K59" s="2">
        <f>IFERROR(HLOOKUP("tier2",'VI2'!$C:$C,MATCH(LOWER(SUBSTITUTE(HLOOKUP("vehicle",[1]pl!$C:$C,pos!K59),"-","_")),'VI2'!$A:$A,0)),)</f>
        <v>0</v>
      </c>
      <c r="L59" s="2">
        <f>IFERROR(HLOOKUP("tier2",'VI2'!$C:$C,MATCH(LOWER(SUBSTITUTE(HLOOKUP("vehicle",[1]pl!$C:$C,pos!L59),"-","_")),'VI2'!$A:$A,0)),)</f>
        <v>0</v>
      </c>
      <c r="M59" s="2">
        <f>IFERROR(HLOOKUP("tier2",'VI2'!$C:$C,MATCH(LOWER(SUBSTITUTE(HLOOKUP("vehicle",[1]pl!$C:$C,pos!M59),"-","_")),'VI2'!$A:$A,0)),)</f>
        <v>0</v>
      </c>
      <c r="N59" s="2">
        <f>IFERROR(HLOOKUP("tier2",'VI2'!$C:$C,MATCH(LOWER(SUBSTITUTE(HLOOKUP("vehicle",[1]pl!$C:$C,pos!N59),"-","_")),'VI2'!$A:$A,0)),)</f>
        <v>0</v>
      </c>
      <c r="O59" s="2">
        <f>IFERROR(HLOOKUP("tier2",'VI2'!$C:$C,MATCH(LOWER(SUBSTITUTE(HLOOKUP("vehicle",[1]pl!$C:$C,pos!O59),"-","_")),'VI2'!$A:$A,0)),)</f>
        <v>0</v>
      </c>
      <c r="Q59" s="2">
        <f>IFERROR(HLOOKUP("tier2",'VI2'!$C:$C,MATCH(LOWER(SUBSTITUTE(HLOOKUP("vehicle",[1]pl!$C:$C,pos!Q59),"-","_")),'VI2'!$A:$A,0)),)</f>
        <v>0</v>
      </c>
      <c r="R59" s="2">
        <f>IFERROR(HLOOKUP("tier2",'VI2'!$C:$C,MATCH(LOWER(SUBSTITUTE(HLOOKUP("vehicle",[1]pl!$C:$C,pos!R59),"-","_")),'VI2'!$A:$A,0)),)</f>
        <v>0</v>
      </c>
      <c r="S59" s="2">
        <f>IFERROR(HLOOKUP("tier2",'VI2'!$C:$C,MATCH(LOWER(SUBSTITUTE(HLOOKUP("vehicle",[1]pl!$C:$C,pos!S59),"-","_")),'VI2'!$A:$A,0)),)</f>
        <v>0</v>
      </c>
      <c r="T59" s="2">
        <f>IFERROR(HLOOKUP("tier2",'VI2'!$C:$C,MATCH(LOWER(SUBSTITUTE(HLOOKUP("vehicle",[1]pl!$C:$C,pos!T59),"-","_")),'VI2'!$A:$A,0)),)</f>
        <v>0</v>
      </c>
      <c r="U59" s="2">
        <f>IFERROR(HLOOKUP("tier2",'VI2'!$C:$C,MATCH(LOWER(SUBSTITUTE(HLOOKUP("vehicle",[1]pl!$C:$C,pos!U59),"-","_")),'VI2'!$A:$A,0)),)</f>
        <v>0</v>
      </c>
      <c r="V59" s="2">
        <f>IFERROR(HLOOKUP("tier2",'VI2'!$C:$C,MATCH(LOWER(SUBSTITUTE(HLOOKUP("vehicle",[1]pl!$C:$C,pos!V59),"-","_")),'VI2'!$A:$A,0)),)</f>
        <v>0</v>
      </c>
      <c r="W59" s="2">
        <f>IFERROR(HLOOKUP("tier2",'VI2'!$C:$C,MATCH(LOWER(SUBSTITUTE(HLOOKUP("vehicle",[1]pl!$C:$C,pos!W59),"-","_")),'VI2'!$A:$A,0)),)</f>
        <v>0</v>
      </c>
      <c r="X59" s="2">
        <f>IFERROR(HLOOKUP("tier2",'VI2'!$C:$C,MATCH(LOWER(SUBSTITUTE(HLOOKUP("vehicle",[1]pl!$C:$C,pos!X59),"-","_")),'VI2'!$A:$A,0)),)</f>
        <v>0</v>
      </c>
      <c r="Y59" s="2">
        <f>IFERROR(HLOOKUP("tier2",'VI2'!$C:$C,MATCH(LOWER(SUBSTITUTE(HLOOKUP("vehicle",[1]pl!$C:$C,pos!Y59),"-","_")),'VI2'!$A:$A,0)),)</f>
        <v>0</v>
      </c>
      <c r="Z59" s="2">
        <f>IFERROR(HLOOKUP("tier2",'VI2'!$C:$C,MATCH(LOWER(SUBSTITUTE(HLOOKUP("vehicle",[1]pl!$C:$C,pos!Z59),"-","_")),'VI2'!$A:$A,0)),)</f>
        <v>0</v>
      </c>
      <c r="AA59" s="2">
        <f>IFERROR(HLOOKUP("tier2",'VI2'!$C:$C,MATCH(LOWER(SUBSTITUTE(HLOOKUP("vehicle",[1]pl!$C:$C,pos!AA59),"-","_")),'VI2'!$A:$A,0)),)</f>
        <v>0</v>
      </c>
      <c r="AB59" s="2">
        <f>IFERROR(HLOOKUP("tier2",'VI2'!$C:$C,MATCH(LOWER(SUBSTITUTE(HLOOKUP("vehicle",[1]pl!$C:$C,pos!AB59),"-","_")),'VI2'!$A:$A,0)),)</f>
        <v>0</v>
      </c>
      <c r="AC59" s="2">
        <f>IFERROR(HLOOKUP("tier2",'VI2'!$C:$C,MATCH(LOWER(SUBSTITUTE(HLOOKUP("vehicle",[1]pl!$C:$C,pos!AC59),"-","_")),'VI2'!$A:$A,0)),)</f>
        <v>0</v>
      </c>
      <c r="AD59" s="2">
        <f>IFERROR(HLOOKUP("tier2",'VI2'!$C:$C,MATCH(LOWER(SUBSTITUTE(HLOOKUP("vehicle",[1]pl!$C:$C,pos!AD59),"-","_")),'VI2'!$A:$A,0)),)</f>
        <v>0</v>
      </c>
      <c r="AE59" s="2">
        <f>IFERROR(HLOOKUP("tier2",'VI2'!$C:$C,MATCH(LOWER(SUBSTITUTE(HLOOKUP("vehicle",[1]pl!$C:$C,pos!AE59),"-","_")),'VI2'!$A:$A,0)),)</f>
        <v>0</v>
      </c>
      <c r="AF59" s="3" t="s">
        <v>288</v>
      </c>
      <c r="AG59" s="4">
        <f>MAX(MIN(A59:AE59),tier1!A59:AE59)</f>
        <v>0</v>
      </c>
    </row>
    <row r="60" spans="1:33" s="2" customFormat="1" x14ac:dyDescent="0.25">
      <c r="A60" s="2">
        <f>IFERROR(HLOOKUP("tier2",'VI2'!$C:$C,MATCH(LOWER(SUBSTITUTE(HLOOKUP("vehicle",[1]pl!$C:$C,pos!A60),"-","_")),'VI2'!$A:$A,0)),)</f>
        <v>0</v>
      </c>
      <c r="B60" s="2">
        <f>IFERROR(HLOOKUP("tier2",'VI2'!$C:$C,MATCH(LOWER(SUBSTITUTE(HLOOKUP("vehicle",[1]pl!$C:$C,pos!B60),"-","_")),'VI2'!$A:$A,0)),)</f>
        <v>0</v>
      </c>
      <c r="C60" s="2">
        <f>IFERROR(HLOOKUP("tier2",'VI2'!$C:$C,MATCH(LOWER(SUBSTITUTE(HLOOKUP("vehicle",[1]pl!$C:$C,pos!C60),"-","_")),'VI2'!$A:$A,0)),)</f>
        <v>0</v>
      </c>
      <c r="D60" s="2">
        <f>IFERROR(HLOOKUP("tier2",'VI2'!$C:$C,MATCH(LOWER(SUBSTITUTE(HLOOKUP("vehicle",[1]pl!$C:$C,pos!D60),"-","_")),'VI2'!$A:$A,0)),)</f>
        <v>0</v>
      </c>
      <c r="E60" s="2">
        <f>IFERROR(HLOOKUP("tier2",'VI2'!$C:$C,MATCH(LOWER(SUBSTITUTE(HLOOKUP("vehicle",[1]pl!$C:$C,pos!E60),"-","_")),'VI2'!$A:$A,0)),)</f>
        <v>0</v>
      </c>
      <c r="F60" s="2">
        <f>IFERROR(HLOOKUP("tier2",'VI2'!$C:$C,MATCH(LOWER(SUBSTITUTE(HLOOKUP("vehicle",[1]pl!$C:$C,pos!F60),"-","_")),'VI2'!$A:$A,0)),)</f>
        <v>0</v>
      </c>
      <c r="G60" s="2">
        <f>IFERROR(HLOOKUP("tier2",'VI2'!$C:$C,MATCH(LOWER(SUBSTITUTE(HLOOKUP("vehicle",[1]pl!$C:$C,pos!G60),"-","_")),'VI2'!$A:$A,0)),)</f>
        <v>0</v>
      </c>
      <c r="H60" s="2">
        <f>IFERROR(HLOOKUP("tier2",'VI2'!$C:$C,MATCH(LOWER(SUBSTITUTE(HLOOKUP("vehicle",[1]pl!$C:$C,pos!H60),"-","_")),'VI2'!$A:$A,0)),)</f>
        <v>0</v>
      </c>
      <c r="I60" s="2">
        <f>IFERROR(HLOOKUP("tier2",'VI2'!$C:$C,MATCH(LOWER(SUBSTITUTE(HLOOKUP("vehicle",[1]pl!$C:$C,pos!I60),"-","_")),'VI2'!$A:$A,0)),)</f>
        <v>0</v>
      </c>
      <c r="J60" s="2">
        <f>IFERROR(HLOOKUP("tier2",'VI2'!$C:$C,MATCH(LOWER(SUBSTITUTE(HLOOKUP("vehicle",[1]pl!$C:$C,pos!J60),"-","_")),'VI2'!$A:$A,0)),)</f>
        <v>0</v>
      </c>
      <c r="K60" s="2">
        <f>IFERROR(HLOOKUP("tier2",'VI2'!$C:$C,MATCH(LOWER(SUBSTITUTE(HLOOKUP("vehicle",[1]pl!$C:$C,pos!K60),"-","_")),'VI2'!$A:$A,0)),)</f>
        <v>0</v>
      </c>
      <c r="L60" s="2">
        <f>IFERROR(HLOOKUP("tier2",'VI2'!$C:$C,MATCH(LOWER(SUBSTITUTE(HLOOKUP("vehicle",[1]pl!$C:$C,pos!L60),"-","_")),'VI2'!$A:$A,0)),)</f>
        <v>0</v>
      </c>
      <c r="M60" s="2">
        <f>IFERROR(HLOOKUP("tier2",'VI2'!$C:$C,MATCH(LOWER(SUBSTITUTE(HLOOKUP("vehicle",[1]pl!$C:$C,pos!M60),"-","_")),'VI2'!$A:$A,0)),)</f>
        <v>0</v>
      </c>
      <c r="N60" s="2">
        <f>IFERROR(HLOOKUP("tier2",'VI2'!$C:$C,MATCH(LOWER(SUBSTITUTE(HLOOKUP("vehicle",[1]pl!$C:$C,pos!N60),"-","_")),'VI2'!$A:$A,0)),)</f>
        <v>0</v>
      </c>
      <c r="O60" s="2">
        <f>IFERROR(HLOOKUP("tier2",'VI2'!$C:$C,MATCH(LOWER(SUBSTITUTE(HLOOKUP("vehicle",[1]pl!$C:$C,pos!O60),"-","_")),'VI2'!$A:$A,0)),)</f>
        <v>0</v>
      </c>
      <c r="Q60" s="2">
        <f>IFERROR(HLOOKUP("tier2",'VI2'!$C:$C,MATCH(LOWER(SUBSTITUTE(HLOOKUP("vehicle",[1]pl!$C:$C,pos!Q60),"-","_")),'VI2'!$A:$A,0)),)</f>
        <v>0</v>
      </c>
      <c r="R60" s="2">
        <f>IFERROR(HLOOKUP("tier2",'VI2'!$C:$C,MATCH(LOWER(SUBSTITUTE(HLOOKUP("vehicle",[1]pl!$C:$C,pos!R60),"-","_")),'VI2'!$A:$A,0)),)</f>
        <v>0</v>
      </c>
      <c r="S60" s="2">
        <f>IFERROR(HLOOKUP("tier2",'VI2'!$C:$C,MATCH(LOWER(SUBSTITUTE(HLOOKUP("vehicle",[1]pl!$C:$C,pos!S60),"-","_")),'VI2'!$A:$A,0)),)</f>
        <v>0</v>
      </c>
      <c r="T60" s="2">
        <f>IFERROR(HLOOKUP("tier2",'VI2'!$C:$C,MATCH(LOWER(SUBSTITUTE(HLOOKUP("vehicle",[1]pl!$C:$C,pos!T60),"-","_")),'VI2'!$A:$A,0)),)</f>
        <v>0</v>
      </c>
      <c r="U60" s="2">
        <f>IFERROR(HLOOKUP("tier2",'VI2'!$C:$C,MATCH(LOWER(SUBSTITUTE(HLOOKUP("vehicle",[1]pl!$C:$C,pos!U60),"-","_")),'VI2'!$A:$A,0)),)</f>
        <v>0</v>
      </c>
      <c r="V60" s="2">
        <f>IFERROR(HLOOKUP("tier2",'VI2'!$C:$C,MATCH(LOWER(SUBSTITUTE(HLOOKUP("vehicle",[1]pl!$C:$C,pos!V60),"-","_")),'VI2'!$A:$A,0)),)</f>
        <v>0</v>
      </c>
      <c r="W60" s="2">
        <f>IFERROR(HLOOKUP("tier2",'VI2'!$C:$C,MATCH(LOWER(SUBSTITUTE(HLOOKUP("vehicle",[1]pl!$C:$C,pos!W60),"-","_")),'VI2'!$A:$A,0)),)</f>
        <v>0</v>
      </c>
      <c r="X60" s="2">
        <f>IFERROR(HLOOKUP("tier2",'VI2'!$C:$C,MATCH(LOWER(SUBSTITUTE(HLOOKUP("vehicle",[1]pl!$C:$C,pos!X60),"-","_")),'VI2'!$A:$A,0)),)</f>
        <v>0</v>
      </c>
      <c r="Y60" s="2">
        <f>IFERROR(HLOOKUP("tier2",'VI2'!$C:$C,MATCH(LOWER(SUBSTITUTE(HLOOKUP("vehicle",[1]pl!$C:$C,pos!Y60),"-","_")),'VI2'!$A:$A,0)),)</f>
        <v>0</v>
      </c>
      <c r="Z60" s="2">
        <f>IFERROR(HLOOKUP("tier2",'VI2'!$C:$C,MATCH(LOWER(SUBSTITUTE(HLOOKUP("vehicle",[1]pl!$C:$C,pos!Z60),"-","_")),'VI2'!$A:$A,0)),)</f>
        <v>0</v>
      </c>
      <c r="AA60" s="2">
        <f>IFERROR(HLOOKUP("tier2",'VI2'!$C:$C,MATCH(LOWER(SUBSTITUTE(HLOOKUP("vehicle",[1]pl!$C:$C,pos!AA60),"-","_")),'VI2'!$A:$A,0)),)</f>
        <v>0</v>
      </c>
      <c r="AB60" s="2">
        <f>IFERROR(HLOOKUP("tier2",'VI2'!$C:$C,MATCH(LOWER(SUBSTITUTE(HLOOKUP("vehicle",[1]pl!$C:$C,pos!AB60),"-","_")),'VI2'!$A:$A,0)),)</f>
        <v>0</v>
      </c>
      <c r="AC60" s="2">
        <f>IFERROR(HLOOKUP("tier2",'VI2'!$C:$C,MATCH(LOWER(SUBSTITUTE(HLOOKUP("vehicle",[1]pl!$C:$C,pos!AC60),"-","_")),'VI2'!$A:$A,0)),)</f>
        <v>0</v>
      </c>
      <c r="AD60" s="2">
        <f>IFERROR(HLOOKUP("tier2",'VI2'!$C:$C,MATCH(LOWER(SUBSTITUTE(HLOOKUP("vehicle",[1]pl!$C:$C,pos!AD60),"-","_")),'VI2'!$A:$A,0)),)</f>
        <v>0</v>
      </c>
      <c r="AE60" s="2">
        <f>IFERROR(HLOOKUP("tier2",'VI2'!$C:$C,MATCH(LOWER(SUBSTITUTE(HLOOKUP("vehicle",[1]pl!$C:$C,pos!AE60),"-","_")),'VI2'!$A:$A,0)),)</f>
        <v>0</v>
      </c>
      <c r="AF60" s="3" t="s">
        <v>288</v>
      </c>
      <c r="AG60" s="4">
        <f>MAX(MIN(A60:AE60),tier1!A60:AE60)</f>
        <v>0</v>
      </c>
    </row>
    <row r="61" spans="1:33" s="2" customFormat="1" x14ac:dyDescent="0.25">
      <c r="AF61" s="3"/>
      <c r="AG61" s="4"/>
    </row>
    <row r="62" spans="1:33" s="2" customFormat="1" x14ac:dyDescent="0.25">
      <c r="AF62" s="3"/>
      <c r="AG62" s="4"/>
    </row>
    <row r="63" spans="1:33" s="2" customFormat="1" x14ac:dyDescent="0.25">
      <c r="AF63" s="3"/>
      <c r="AG63" s="4"/>
    </row>
    <row r="64" spans="1:33" s="2" customFormat="1" x14ac:dyDescent="0.25">
      <c r="AF64" s="3"/>
      <c r="AG64" s="4"/>
    </row>
    <row r="65" spans="32:33" s="2" customFormat="1" x14ac:dyDescent="0.25">
      <c r="AF65" s="3"/>
      <c r="AG65" s="4"/>
    </row>
    <row r="66" spans="32:33" s="2" customFormat="1" x14ac:dyDescent="0.25">
      <c r="AF66" s="3"/>
      <c r="AG66" s="4"/>
    </row>
    <row r="67" spans="32:33" s="2" customFormat="1" x14ac:dyDescent="0.25">
      <c r="AF67" s="3"/>
      <c r="AG67" s="4"/>
    </row>
    <row r="68" spans="32:33" s="2" customFormat="1" x14ac:dyDescent="0.25">
      <c r="AF68" s="3"/>
      <c r="AG68" s="4"/>
    </row>
    <row r="69" spans="32:33" s="2" customFormat="1" x14ac:dyDescent="0.25">
      <c r="AF69" s="3"/>
      <c r="AG69" s="4"/>
    </row>
    <row r="70" spans="32:33" s="2" customFormat="1" x14ac:dyDescent="0.25">
      <c r="AF70" s="3"/>
      <c r="AG70" s="4"/>
    </row>
    <row r="71" spans="32:33" s="2" customFormat="1" x14ac:dyDescent="0.25">
      <c r="AF71" s="3"/>
      <c r="AG71" s="4"/>
    </row>
    <row r="72" spans="32:33" s="2" customFormat="1" x14ac:dyDescent="0.25">
      <c r="AF72" s="3"/>
      <c r="AG72" s="4"/>
    </row>
    <row r="73" spans="32:33" s="2" customFormat="1" x14ac:dyDescent="0.25">
      <c r="AF73" s="3"/>
      <c r="AG73" s="4"/>
    </row>
    <row r="74" spans="32:33" s="2" customFormat="1" x14ac:dyDescent="0.25">
      <c r="AF74" s="3"/>
      <c r="AG74" s="4"/>
    </row>
    <row r="75" spans="32:33" s="2" customFormat="1" x14ac:dyDescent="0.25">
      <c r="AF75" s="3"/>
      <c r="AG75" s="4"/>
    </row>
    <row r="76" spans="32:33" s="2" customFormat="1" x14ac:dyDescent="0.25">
      <c r="AF76" s="3"/>
      <c r="AG76" s="4"/>
    </row>
    <row r="77" spans="32:33" s="2" customFormat="1" x14ac:dyDescent="0.25">
      <c r="AF77" s="3"/>
      <c r="AG77" s="4"/>
    </row>
    <row r="78" spans="32:33" s="2" customFormat="1" x14ac:dyDescent="0.25">
      <c r="AF78" s="3"/>
      <c r="AG78" s="4"/>
    </row>
    <row r="79" spans="32:33" s="2" customFormat="1" x14ac:dyDescent="0.25">
      <c r="AF79" s="3"/>
      <c r="AG79" s="4"/>
    </row>
    <row r="80" spans="32:33" s="2" customFormat="1" x14ac:dyDescent="0.25">
      <c r="AF80" s="3"/>
      <c r="AG80" s="4"/>
    </row>
    <row r="81" spans="32:33" s="2" customFormat="1" x14ac:dyDescent="0.25">
      <c r="AF81" s="3"/>
      <c r="AG81" s="4"/>
    </row>
    <row r="82" spans="32:33" s="2" customFormat="1" x14ac:dyDescent="0.25">
      <c r="AF82" s="3"/>
      <c r="AG82" s="4"/>
    </row>
    <row r="83" spans="32:33" s="2" customFormat="1" x14ac:dyDescent="0.25">
      <c r="AF83" s="3"/>
      <c r="AG83" s="4"/>
    </row>
    <row r="84" spans="32:33" s="2" customFormat="1" x14ac:dyDescent="0.25">
      <c r="AF84" s="3"/>
      <c r="AG84" s="4"/>
    </row>
    <row r="85" spans="32:33" s="2" customFormat="1" x14ac:dyDescent="0.25">
      <c r="AF85" s="3"/>
      <c r="AG85" s="4"/>
    </row>
    <row r="86" spans="32:33" s="2" customFormat="1" x14ac:dyDescent="0.25">
      <c r="AF86" s="3"/>
      <c r="AG86" s="4"/>
    </row>
    <row r="87" spans="32:33" s="2" customFormat="1" x14ac:dyDescent="0.25">
      <c r="AF87" s="3"/>
      <c r="AG87" s="4"/>
    </row>
    <row r="88" spans="32:33" s="2" customFormat="1" x14ac:dyDescent="0.25">
      <c r="AF88" s="3"/>
      <c r="AG88" s="4"/>
    </row>
    <row r="89" spans="32:33" s="2" customFormat="1" x14ac:dyDescent="0.25">
      <c r="AF89" s="3"/>
      <c r="AG89" s="4"/>
    </row>
    <row r="90" spans="32:33" s="2" customFormat="1" x14ac:dyDescent="0.25">
      <c r="AF90" s="3"/>
      <c r="AG90" s="4"/>
    </row>
    <row r="91" spans="32:33" s="2" customFormat="1" x14ac:dyDescent="0.25">
      <c r="AF91" s="3"/>
      <c r="AG91" s="4"/>
    </row>
    <row r="92" spans="32:33" s="2" customFormat="1" x14ac:dyDescent="0.25">
      <c r="AF92" s="3"/>
      <c r="AG92" s="4"/>
    </row>
    <row r="93" spans="32:33" s="2" customFormat="1" x14ac:dyDescent="0.25">
      <c r="AF93" s="3"/>
      <c r="AG93" s="4"/>
    </row>
    <row r="94" spans="32:33" s="2" customFormat="1" x14ac:dyDescent="0.25">
      <c r="AF94" s="3"/>
      <c r="AG94" s="4"/>
    </row>
    <row r="95" spans="32:33" s="2" customFormat="1" x14ac:dyDescent="0.25">
      <c r="AF95" s="3"/>
      <c r="AG95" s="4"/>
    </row>
    <row r="96" spans="32:33" s="2" customFormat="1" x14ac:dyDescent="0.25">
      <c r="AF96" s="3"/>
      <c r="AG96" s="4"/>
    </row>
    <row r="97" spans="32:33" s="2" customFormat="1" x14ac:dyDescent="0.25">
      <c r="AF97" s="3"/>
      <c r="AG97" s="4"/>
    </row>
    <row r="98" spans="32:33" s="2" customFormat="1" x14ac:dyDescent="0.25">
      <c r="AF98" s="3"/>
      <c r="AG98" s="4"/>
    </row>
    <row r="99" spans="32:33" s="2" customFormat="1" x14ac:dyDescent="0.25">
      <c r="AF99" s="3"/>
      <c r="AG99" s="4"/>
    </row>
    <row r="100" spans="32:33" s="2" customFormat="1" x14ac:dyDescent="0.25">
      <c r="AF100" s="3"/>
      <c r="AG100" s="4"/>
    </row>
    <row r="101" spans="32:33" s="2" customFormat="1" x14ac:dyDescent="0.25">
      <c r="AF101" s="3"/>
      <c r="AG101" s="4"/>
    </row>
    <row r="102" spans="32:33" s="2" customFormat="1" x14ac:dyDescent="0.25">
      <c r="AF102" s="3"/>
      <c r="AG102" s="4"/>
    </row>
    <row r="103" spans="32:33" s="2" customFormat="1" x14ac:dyDescent="0.25">
      <c r="AF103" s="3"/>
      <c r="AG103" s="4"/>
    </row>
    <row r="104" spans="32:33" s="2" customFormat="1" x14ac:dyDescent="0.25">
      <c r="AF104" s="3"/>
      <c r="AG104" s="4"/>
    </row>
    <row r="105" spans="32:33" s="2" customFormat="1" x14ac:dyDescent="0.25">
      <c r="AF105" s="3"/>
      <c r="AG105" s="4"/>
    </row>
    <row r="106" spans="32:33" s="2" customFormat="1" x14ac:dyDescent="0.25">
      <c r="AF106" s="3"/>
      <c r="AG106" s="4"/>
    </row>
    <row r="107" spans="32:33" s="2" customFormat="1" x14ac:dyDescent="0.25">
      <c r="AF107" s="3"/>
      <c r="AG107" s="4"/>
    </row>
    <row r="108" spans="32:33" s="2" customFormat="1" x14ac:dyDescent="0.25">
      <c r="AF108" s="3"/>
      <c r="AG108" s="4"/>
    </row>
    <row r="109" spans="32:33" s="2" customFormat="1" x14ac:dyDescent="0.25">
      <c r="AF109" s="3"/>
      <c r="AG109" s="4"/>
    </row>
    <row r="110" spans="32:33" s="2" customFormat="1" x14ac:dyDescent="0.25">
      <c r="AF110" s="3"/>
      <c r="AG110" s="4"/>
    </row>
    <row r="111" spans="32:33" s="2" customFormat="1" x14ac:dyDescent="0.25">
      <c r="AF111" s="3"/>
      <c r="AG111" s="4"/>
    </row>
    <row r="112" spans="32:33" s="2" customFormat="1" x14ac:dyDescent="0.25">
      <c r="AF112" s="3"/>
      <c r="AG112" s="4"/>
    </row>
    <row r="113" spans="32:33" s="2" customFormat="1" x14ac:dyDescent="0.25">
      <c r="AF113" s="3"/>
      <c r="AG113" s="4"/>
    </row>
    <row r="114" spans="32:33" s="2" customFormat="1" x14ac:dyDescent="0.25">
      <c r="AF114" s="3"/>
      <c r="AG114" s="4"/>
    </row>
    <row r="115" spans="32:33" s="2" customFormat="1" x14ac:dyDescent="0.25">
      <c r="AF115" s="3"/>
      <c r="AG115" s="4"/>
    </row>
    <row r="116" spans="32:33" s="2" customFormat="1" x14ac:dyDescent="0.25">
      <c r="AF116" s="3"/>
      <c r="AG116" s="4"/>
    </row>
    <row r="117" spans="32:33" s="2" customFormat="1" x14ac:dyDescent="0.25">
      <c r="AF117" s="3"/>
      <c r="AG117" s="4"/>
    </row>
    <row r="118" spans="32:33" s="2" customFormat="1" x14ac:dyDescent="0.25">
      <c r="AF118" s="3"/>
      <c r="AG118" s="4"/>
    </row>
    <row r="119" spans="32:33" s="2" customFormat="1" x14ac:dyDescent="0.25">
      <c r="AF119" s="3"/>
      <c r="AG119" s="4"/>
    </row>
    <row r="120" spans="32:33" s="2" customFormat="1" x14ac:dyDescent="0.25">
      <c r="AF120" s="3"/>
      <c r="AG120" s="4"/>
    </row>
    <row r="121" spans="32:33" s="2" customFormat="1" x14ac:dyDescent="0.25">
      <c r="AF121" s="3"/>
      <c r="AG121" s="4"/>
    </row>
    <row r="122" spans="32:33" s="2" customFormat="1" x14ac:dyDescent="0.25">
      <c r="AF122" s="3"/>
      <c r="AG122" s="4"/>
    </row>
    <row r="123" spans="32:33" s="2" customFormat="1" x14ac:dyDescent="0.25">
      <c r="AF123" s="3"/>
      <c r="AG123" s="4"/>
    </row>
    <row r="124" spans="32:33" s="2" customFormat="1" x14ac:dyDescent="0.25">
      <c r="AF124" s="3"/>
      <c r="AG124" s="4"/>
    </row>
    <row r="125" spans="32:33" s="2" customFormat="1" x14ac:dyDescent="0.25">
      <c r="AF125" s="3"/>
      <c r="AG125" s="4"/>
    </row>
    <row r="126" spans="32:33" s="2" customFormat="1" x14ac:dyDescent="0.25">
      <c r="AF126" s="3"/>
      <c r="AG126" s="4"/>
    </row>
    <row r="127" spans="32:33" s="2" customFormat="1" x14ac:dyDescent="0.25">
      <c r="AF127" s="3"/>
      <c r="AG127" s="4"/>
    </row>
    <row r="128" spans="32:33" s="2" customFormat="1" x14ac:dyDescent="0.25">
      <c r="AF128" s="3"/>
      <c r="AG128" s="4"/>
    </row>
    <row r="129" spans="32:33" s="2" customFormat="1" x14ac:dyDescent="0.25">
      <c r="AF129" s="3"/>
      <c r="AG129" s="4"/>
    </row>
    <row r="130" spans="32:33" s="2" customFormat="1" x14ac:dyDescent="0.25">
      <c r="AF130" s="3"/>
      <c r="AG130" s="4"/>
    </row>
    <row r="131" spans="32:33" s="2" customFormat="1" x14ac:dyDescent="0.25">
      <c r="AF131" s="3"/>
      <c r="AG131" s="4"/>
    </row>
    <row r="132" spans="32:33" s="2" customFormat="1" x14ac:dyDescent="0.25">
      <c r="AF132" s="3"/>
      <c r="AG132" s="4"/>
    </row>
    <row r="133" spans="32:33" s="2" customFormat="1" x14ac:dyDescent="0.25">
      <c r="AF133" s="3"/>
      <c r="AG133" s="4"/>
    </row>
    <row r="134" spans="32:33" s="2" customFormat="1" x14ac:dyDescent="0.25">
      <c r="AF134" s="3"/>
      <c r="AG134" s="4"/>
    </row>
    <row r="135" spans="32:33" s="2" customFormat="1" x14ac:dyDescent="0.25">
      <c r="AF135" s="3"/>
      <c r="AG135" s="4"/>
    </row>
    <row r="136" spans="32:33" s="2" customFormat="1" x14ac:dyDescent="0.25">
      <c r="AF136" s="3"/>
      <c r="AG136" s="4"/>
    </row>
    <row r="137" spans="32:33" s="2" customFormat="1" x14ac:dyDescent="0.25">
      <c r="AF137" s="3"/>
      <c r="AG137" s="4"/>
    </row>
    <row r="138" spans="32:33" s="2" customFormat="1" x14ac:dyDescent="0.25">
      <c r="AF138" s="3"/>
      <c r="AG138" s="4"/>
    </row>
    <row r="139" spans="32:33" s="2" customFormat="1" x14ac:dyDescent="0.25">
      <c r="AF139" s="3"/>
      <c r="AG139" s="4"/>
    </row>
    <row r="140" spans="32:33" s="2" customFormat="1" x14ac:dyDescent="0.25">
      <c r="AF140" s="3"/>
      <c r="AG140" s="4"/>
    </row>
    <row r="141" spans="32:33" s="2" customFormat="1" x14ac:dyDescent="0.25">
      <c r="AF141" s="3"/>
      <c r="AG141" s="4"/>
    </row>
    <row r="142" spans="32:33" s="2" customFormat="1" x14ac:dyDescent="0.25">
      <c r="AF142" s="3"/>
      <c r="AG142" s="4"/>
    </row>
    <row r="143" spans="32:33" s="2" customFormat="1" x14ac:dyDescent="0.25">
      <c r="AF143" s="3"/>
      <c r="AG143" s="4"/>
    </row>
    <row r="144" spans="32:33" s="2" customFormat="1" x14ac:dyDescent="0.25">
      <c r="AF144" s="3"/>
      <c r="AG144" s="4"/>
    </row>
    <row r="145" spans="32:33" s="2" customFormat="1" x14ac:dyDescent="0.25">
      <c r="AF145" s="3"/>
      <c r="AG145" s="4"/>
    </row>
    <row r="146" spans="32:33" s="2" customFormat="1" x14ac:dyDescent="0.25">
      <c r="AF146" s="3"/>
      <c r="AG146" s="4"/>
    </row>
    <row r="147" spans="32:33" s="2" customFormat="1" x14ac:dyDescent="0.25">
      <c r="AF147" s="3"/>
      <c r="AG147" s="4"/>
    </row>
    <row r="148" spans="32:33" s="2" customFormat="1" x14ac:dyDescent="0.25">
      <c r="AF148" s="3"/>
      <c r="AG148" s="4"/>
    </row>
    <row r="149" spans="32:33" s="2" customFormat="1" x14ac:dyDescent="0.25">
      <c r="AF149" s="3"/>
      <c r="AG149" s="4"/>
    </row>
    <row r="150" spans="32:33" s="2" customFormat="1" x14ac:dyDescent="0.25">
      <c r="AF150" s="3"/>
      <c r="AG150" s="4"/>
    </row>
    <row r="151" spans="32:33" s="2" customFormat="1" x14ac:dyDescent="0.25">
      <c r="AF151" s="3"/>
      <c r="AG151" s="4"/>
    </row>
    <row r="152" spans="32:33" s="2" customFormat="1" x14ac:dyDescent="0.25">
      <c r="AF152" s="3"/>
      <c r="AG152" s="4"/>
    </row>
    <row r="153" spans="32:33" s="2" customFormat="1" x14ac:dyDescent="0.25">
      <c r="AF153" s="3"/>
      <c r="AG153" s="4"/>
    </row>
    <row r="154" spans="32:33" s="2" customFormat="1" x14ac:dyDescent="0.25">
      <c r="AF154" s="3"/>
      <c r="AG154" s="4"/>
    </row>
    <row r="155" spans="32:33" s="2" customFormat="1" x14ac:dyDescent="0.25">
      <c r="AF155" s="3"/>
      <c r="AG155" s="4"/>
    </row>
    <row r="156" spans="32:33" s="2" customFormat="1" x14ac:dyDescent="0.25">
      <c r="AF156" s="3"/>
      <c r="AG156" s="4"/>
    </row>
    <row r="157" spans="32:33" s="2" customFormat="1" x14ac:dyDescent="0.25">
      <c r="AF157" s="3"/>
      <c r="AG157" s="4"/>
    </row>
    <row r="158" spans="32:33" s="2" customFormat="1" x14ac:dyDescent="0.25">
      <c r="AF158" s="3"/>
      <c r="AG158" s="4"/>
    </row>
    <row r="159" spans="32:33" s="2" customFormat="1" x14ac:dyDescent="0.25">
      <c r="AF159" s="3"/>
      <c r="AG159" s="4"/>
    </row>
    <row r="160" spans="32:33" s="2" customFormat="1" x14ac:dyDescent="0.25">
      <c r="AF160" s="3"/>
      <c r="AG160" s="4"/>
    </row>
    <row r="161" spans="32:33" s="2" customFormat="1" x14ac:dyDescent="0.25">
      <c r="AF161" s="3"/>
      <c r="AG161" s="4"/>
    </row>
    <row r="162" spans="32:33" s="2" customFormat="1" x14ac:dyDescent="0.25">
      <c r="AF162" s="3"/>
      <c r="AG162" s="4"/>
    </row>
    <row r="163" spans="32:33" s="2" customFormat="1" x14ac:dyDescent="0.25">
      <c r="AF163" s="3"/>
      <c r="AG163" s="4"/>
    </row>
    <row r="164" spans="32:33" s="2" customFormat="1" x14ac:dyDescent="0.25">
      <c r="AF164" s="3"/>
      <c r="AG164" s="4"/>
    </row>
    <row r="165" spans="32:33" s="2" customFormat="1" x14ac:dyDescent="0.25">
      <c r="AF165" s="3"/>
      <c r="AG165" s="4"/>
    </row>
    <row r="166" spans="32:33" s="2" customFormat="1" x14ac:dyDescent="0.25">
      <c r="AF166" s="3"/>
      <c r="AG166" s="4"/>
    </row>
    <row r="167" spans="32:33" s="2" customFormat="1" x14ac:dyDescent="0.25">
      <c r="AF167" s="3"/>
      <c r="AG167" s="4"/>
    </row>
    <row r="168" spans="32:33" s="2" customFormat="1" x14ac:dyDescent="0.25">
      <c r="AF168" s="3"/>
      <c r="AG168" s="4"/>
    </row>
    <row r="169" spans="32:33" s="2" customFormat="1" x14ac:dyDescent="0.25">
      <c r="AF169" s="3"/>
      <c r="AG169" s="4"/>
    </row>
    <row r="170" spans="32:33" s="2" customFormat="1" x14ac:dyDescent="0.25">
      <c r="AF170" s="3"/>
      <c r="AG170" s="4"/>
    </row>
    <row r="171" spans="32:33" s="2" customFormat="1" x14ac:dyDescent="0.25">
      <c r="AF171" s="3"/>
      <c r="AG171" s="4"/>
    </row>
    <row r="172" spans="32:33" s="2" customFormat="1" x14ac:dyDescent="0.25">
      <c r="AF172" s="3"/>
      <c r="AG172" s="4"/>
    </row>
    <row r="173" spans="32:33" s="2" customFormat="1" x14ac:dyDescent="0.25">
      <c r="AF173" s="3"/>
      <c r="AG173" s="4"/>
    </row>
    <row r="174" spans="32:33" s="2" customFormat="1" x14ac:dyDescent="0.25">
      <c r="AF174" s="3"/>
      <c r="AG174" s="4"/>
    </row>
    <row r="175" spans="32:33" s="2" customFormat="1" x14ac:dyDescent="0.25">
      <c r="AF175" s="3"/>
      <c r="AG175" s="4"/>
    </row>
    <row r="176" spans="32:33" s="2" customFormat="1" x14ac:dyDescent="0.25">
      <c r="AF176" s="3"/>
      <c r="AG176" s="4"/>
    </row>
    <row r="177" spans="32:33" s="2" customFormat="1" x14ac:dyDescent="0.25">
      <c r="AF177" s="3"/>
      <c r="AG177" s="4"/>
    </row>
    <row r="178" spans="32:33" s="2" customFormat="1" x14ac:dyDescent="0.25">
      <c r="AF178" s="3"/>
      <c r="AG178" s="4"/>
    </row>
    <row r="179" spans="32:33" s="2" customFormat="1" x14ac:dyDescent="0.25">
      <c r="AF179" s="3"/>
      <c r="AG179" s="4"/>
    </row>
    <row r="180" spans="32:33" s="2" customFormat="1" x14ac:dyDescent="0.25">
      <c r="AF180" s="3"/>
      <c r="AG180" s="4"/>
    </row>
    <row r="181" spans="32:33" s="2" customFormat="1" x14ac:dyDescent="0.25">
      <c r="AF181" s="3"/>
      <c r="AG181" s="4"/>
    </row>
    <row r="182" spans="32:33" s="2" customFormat="1" x14ac:dyDescent="0.25">
      <c r="AF182" s="3"/>
      <c r="AG182" s="4"/>
    </row>
    <row r="183" spans="32:33" s="2" customFormat="1" x14ac:dyDescent="0.25">
      <c r="AF183" s="3"/>
      <c r="AG183" s="4"/>
    </row>
    <row r="184" spans="32:33" s="2" customFormat="1" x14ac:dyDescent="0.25">
      <c r="AF184" s="3"/>
      <c r="AG184" s="4"/>
    </row>
    <row r="185" spans="32:33" s="2" customFormat="1" x14ac:dyDescent="0.25">
      <c r="AF185" s="3"/>
      <c r="AG185" s="4"/>
    </row>
    <row r="186" spans="32:33" s="2" customFormat="1" x14ac:dyDescent="0.25">
      <c r="AF186" s="3"/>
      <c r="AG186" s="4"/>
    </row>
    <row r="187" spans="32:33" s="2" customFormat="1" x14ac:dyDescent="0.25">
      <c r="AF187" s="3"/>
      <c r="AG187" s="4"/>
    </row>
    <row r="188" spans="32:33" s="2" customFormat="1" x14ac:dyDescent="0.25">
      <c r="AF188" s="3"/>
      <c r="AG188" s="4"/>
    </row>
    <row r="189" spans="32:33" s="2" customFormat="1" x14ac:dyDescent="0.25">
      <c r="AF189" s="3"/>
      <c r="AG189" s="4"/>
    </row>
    <row r="190" spans="32:33" s="2" customFormat="1" x14ac:dyDescent="0.25">
      <c r="AF190" s="3"/>
      <c r="AG190" s="4"/>
    </row>
    <row r="191" spans="32:33" s="2" customFormat="1" x14ac:dyDescent="0.25">
      <c r="AF191" s="3"/>
      <c r="AG191" s="4"/>
    </row>
    <row r="192" spans="32:33" s="2" customFormat="1" x14ac:dyDescent="0.25">
      <c r="AF192" s="3"/>
      <c r="AG192" s="4"/>
    </row>
    <row r="193" spans="32:33" s="2" customFormat="1" x14ac:dyDescent="0.25">
      <c r="AF193" s="3"/>
      <c r="AG193" s="4"/>
    </row>
    <row r="194" spans="32:33" s="2" customFormat="1" x14ac:dyDescent="0.25">
      <c r="AF194" s="3"/>
      <c r="AG194" s="4"/>
    </row>
    <row r="195" spans="32:33" s="2" customFormat="1" x14ac:dyDescent="0.25">
      <c r="AF195" s="3"/>
      <c r="AG195" s="4"/>
    </row>
    <row r="196" spans="32:33" s="2" customFormat="1" x14ac:dyDescent="0.25">
      <c r="AF196" s="3"/>
      <c r="AG196" s="4"/>
    </row>
    <row r="197" spans="32:33" s="2" customFormat="1" x14ac:dyDescent="0.25">
      <c r="AF197" s="3"/>
      <c r="AG197" s="4"/>
    </row>
    <row r="198" spans="32:33" s="2" customFormat="1" x14ac:dyDescent="0.25">
      <c r="AF198" s="3"/>
      <c r="AG198" s="4"/>
    </row>
    <row r="199" spans="32:33" s="2" customFormat="1" x14ac:dyDescent="0.25">
      <c r="AF199" s="3"/>
      <c r="AG199" s="4"/>
    </row>
    <row r="200" spans="32:33" s="2" customFormat="1" x14ac:dyDescent="0.25">
      <c r="AF200" s="3"/>
      <c r="AG200" s="4"/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"/>
  <sheetViews>
    <sheetView workbookViewId="0">
      <selection activeCell="A22" sqref="A22"/>
    </sheetView>
  </sheetViews>
  <sheetFormatPr defaultRowHeight="15" x14ac:dyDescent="0.25"/>
  <cols>
    <col min="1" max="1" width="27.7109375" style="2" bestFit="1" customWidth="1"/>
    <col min="2" max="3" width="9.7109375" style="2" bestFit="1" customWidth="1"/>
    <col min="4" max="16384" width="9.140625" style="2"/>
  </cols>
  <sheetData>
    <row r="1" spans="1:3" s="1" customFormat="1" x14ac:dyDescent="0.25">
      <c r="A1" s="1" t="s">
        <v>1</v>
      </c>
      <c r="B1" s="1" t="s">
        <v>284</v>
      </c>
      <c r="C1" s="1" t="s">
        <v>285</v>
      </c>
    </row>
    <row r="2" spans="1:3" x14ac:dyDescent="0.25">
      <c r="A2" s="2" t="s">
        <v>9</v>
      </c>
      <c r="B2" s="2">
        <v>1</v>
      </c>
      <c r="C2" s="2">
        <v>2</v>
      </c>
    </row>
    <row r="3" spans="1:3" x14ac:dyDescent="0.25">
      <c r="A3" s="2" t="s">
        <v>11</v>
      </c>
      <c r="B3" s="2">
        <v>1</v>
      </c>
      <c r="C3" s="2">
        <v>2</v>
      </c>
    </row>
    <row r="4" spans="1:3" x14ac:dyDescent="0.25">
      <c r="A4" s="2" t="s">
        <v>12</v>
      </c>
      <c r="B4" s="2">
        <v>1</v>
      </c>
      <c r="C4" s="2">
        <v>2</v>
      </c>
    </row>
    <row r="5" spans="1:3" x14ac:dyDescent="0.25">
      <c r="A5" s="2" t="s">
        <v>13</v>
      </c>
      <c r="B5" s="2">
        <v>1</v>
      </c>
      <c r="C5" s="2">
        <v>2</v>
      </c>
    </row>
    <row r="6" spans="1:3" x14ac:dyDescent="0.25">
      <c r="A6" s="2" t="s">
        <v>15</v>
      </c>
      <c r="B6" s="2">
        <v>1</v>
      </c>
      <c r="C6" s="2">
        <v>2</v>
      </c>
    </row>
    <row r="7" spans="1:3" x14ac:dyDescent="0.25">
      <c r="A7" s="2" t="s">
        <v>14</v>
      </c>
      <c r="B7" s="2">
        <v>1</v>
      </c>
      <c r="C7" s="2">
        <v>2</v>
      </c>
    </row>
    <row r="8" spans="1:3" x14ac:dyDescent="0.25">
      <c r="A8" s="2" t="s">
        <v>17</v>
      </c>
      <c r="B8" s="2">
        <v>2</v>
      </c>
      <c r="C8" s="2">
        <v>3</v>
      </c>
    </row>
    <row r="9" spans="1:3" x14ac:dyDescent="0.25">
      <c r="A9" s="2" t="s">
        <v>18</v>
      </c>
      <c r="B9" s="2">
        <v>2</v>
      </c>
      <c r="C9" s="2">
        <v>3</v>
      </c>
    </row>
    <row r="10" spans="1:3" x14ac:dyDescent="0.25">
      <c r="A10" s="2" t="s">
        <v>19</v>
      </c>
      <c r="B10" s="2">
        <v>2</v>
      </c>
      <c r="C10" s="2">
        <v>3</v>
      </c>
    </row>
    <row r="11" spans="1:3" x14ac:dyDescent="0.25">
      <c r="A11" s="2" t="s">
        <v>20</v>
      </c>
      <c r="B11" s="2">
        <v>2</v>
      </c>
      <c r="C11" s="2">
        <v>3</v>
      </c>
    </row>
    <row r="12" spans="1:3" x14ac:dyDescent="0.25">
      <c r="A12" s="2" t="s">
        <v>21</v>
      </c>
      <c r="B12" s="2">
        <v>2</v>
      </c>
      <c r="C12" s="2">
        <v>3</v>
      </c>
    </row>
    <row r="13" spans="1:3" x14ac:dyDescent="0.25">
      <c r="A13" s="2" t="s">
        <v>22</v>
      </c>
      <c r="B13" s="2">
        <v>2</v>
      </c>
      <c r="C13" s="2">
        <v>3</v>
      </c>
    </row>
    <row r="14" spans="1:3" x14ac:dyDescent="0.25">
      <c r="A14" s="2" t="s">
        <v>23</v>
      </c>
      <c r="B14" s="2">
        <v>2</v>
      </c>
      <c r="C14" s="2">
        <v>3</v>
      </c>
    </row>
    <row r="15" spans="1:3" x14ac:dyDescent="0.25">
      <c r="A15" s="2" t="s">
        <v>24</v>
      </c>
      <c r="B15" s="2">
        <v>2</v>
      </c>
      <c r="C15" s="2">
        <v>3</v>
      </c>
    </row>
    <row r="16" spans="1:3" x14ac:dyDescent="0.25">
      <c r="A16" s="2" t="s">
        <v>26</v>
      </c>
      <c r="B16" s="2">
        <v>2</v>
      </c>
      <c r="C16" s="2">
        <v>3</v>
      </c>
    </row>
    <row r="17" spans="1:3" x14ac:dyDescent="0.25">
      <c r="A17" s="2" t="s">
        <v>27</v>
      </c>
      <c r="B17" s="2">
        <v>2</v>
      </c>
      <c r="C17" s="2">
        <v>3</v>
      </c>
    </row>
    <row r="18" spans="1:3" x14ac:dyDescent="0.25">
      <c r="A18" s="2" t="s">
        <v>28</v>
      </c>
      <c r="B18" s="2">
        <v>2</v>
      </c>
      <c r="C18" s="2">
        <v>3</v>
      </c>
    </row>
    <row r="19" spans="1:3" x14ac:dyDescent="0.25">
      <c r="A19" s="2" t="s">
        <v>29</v>
      </c>
      <c r="B19" s="2">
        <v>2</v>
      </c>
      <c r="C19" s="2">
        <v>3</v>
      </c>
    </row>
    <row r="20" spans="1:3" x14ac:dyDescent="0.25">
      <c r="A20" s="2" t="s">
        <v>30</v>
      </c>
      <c r="B20" s="2">
        <v>2</v>
      </c>
      <c r="C20" s="2">
        <v>3</v>
      </c>
    </row>
    <row r="21" spans="1:3" x14ac:dyDescent="0.25">
      <c r="A21" s="2" t="s">
        <v>31</v>
      </c>
      <c r="B21" s="2">
        <v>2</v>
      </c>
      <c r="C21" s="2">
        <v>3</v>
      </c>
    </row>
    <row r="22" spans="1:3" x14ac:dyDescent="0.25">
      <c r="A22" s="2" t="s">
        <v>32</v>
      </c>
      <c r="B22" s="2">
        <v>2</v>
      </c>
      <c r="C22" s="2">
        <v>3</v>
      </c>
    </row>
    <row r="23" spans="1:3" x14ac:dyDescent="0.25">
      <c r="A23" s="2" t="s">
        <v>33</v>
      </c>
      <c r="B23" s="2">
        <v>2</v>
      </c>
      <c r="C23" s="2">
        <v>3</v>
      </c>
    </row>
    <row r="24" spans="1:3" x14ac:dyDescent="0.25">
      <c r="A24" s="2" t="s">
        <v>35</v>
      </c>
      <c r="B24" s="2">
        <v>2</v>
      </c>
      <c r="C24" s="2">
        <v>3</v>
      </c>
    </row>
    <row r="25" spans="1:3" x14ac:dyDescent="0.25">
      <c r="A25" s="2" t="s">
        <v>36</v>
      </c>
      <c r="B25" s="2">
        <v>2</v>
      </c>
      <c r="C25" s="2">
        <v>3</v>
      </c>
    </row>
    <row r="26" spans="1:3" x14ac:dyDescent="0.25">
      <c r="A26" s="2" t="s">
        <v>37</v>
      </c>
      <c r="B26" s="2">
        <v>2</v>
      </c>
      <c r="C26" s="2">
        <v>3</v>
      </c>
    </row>
    <row r="27" spans="1:3" x14ac:dyDescent="0.25">
      <c r="A27" s="2" t="s">
        <v>38</v>
      </c>
      <c r="B27" s="2">
        <v>3</v>
      </c>
      <c r="C27" s="2">
        <v>4</v>
      </c>
    </row>
    <row r="28" spans="1:3" x14ac:dyDescent="0.25">
      <c r="A28" s="2" t="s">
        <v>41</v>
      </c>
      <c r="B28" s="2">
        <v>3</v>
      </c>
      <c r="C28" s="2">
        <v>4</v>
      </c>
    </row>
    <row r="29" spans="1:3" x14ac:dyDescent="0.25">
      <c r="A29" s="2" t="s">
        <v>42</v>
      </c>
      <c r="B29" s="2">
        <v>3</v>
      </c>
      <c r="C29" s="2">
        <v>4</v>
      </c>
    </row>
    <row r="30" spans="1:3" x14ac:dyDescent="0.25">
      <c r="A30" s="2" t="s">
        <v>43</v>
      </c>
      <c r="B30" s="2">
        <v>3</v>
      </c>
      <c r="C30" s="2">
        <v>5</v>
      </c>
    </row>
    <row r="31" spans="1:3" x14ac:dyDescent="0.25">
      <c r="A31" s="2" t="s">
        <v>47</v>
      </c>
      <c r="B31" s="2">
        <v>3</v>
      </c>
      <c r="C31" s="2">
        <v>5</v>
      </c>
    </row>
    <row r="32" spans="1:3" x14ac:dyDescent="0.25">
      <c r="A32" s="2" t="s">
        <v>48</v>
      </c>
      <c r="B32" s="2">
        <v>3</v>
      </c>
      <c r="C32" s="2">
        <v>5</v>
      </c>
    </row>
    <row r="33" spans="1:3" x14ac:dyDescent="0.25">
      <c r="A33" s="2" t="s">
        <v>50</v>
      </c>
      <c r="B33" s="2">
        <v>3</v>
      </c>
      <c r="C33" s="2">
        <v>5</v>
      </c>
    </row>
    <row r="34" spans="1:3" x14ac:dyDescent="0.25">
      <c r="A34" s="2" t="s">
        <v>51</v>
      </c>
      <c r="B34" s="2">
        <v>3</v>
      </c>
      <c r="C34" s="2">
        <v>5</v>
      </c>
    </row>
    <row r="35" spans="1:3" x14ac:dyDescent="0.25">
      <c r="A35" s="2" t="s">
        <v>52</v>
      </c>
      <c r="B35" s="2">
        <v>3</v>
      </c>
      <c r="C35" s="2">
        <v>5</v>
      </c>
    </row>
    <row r="36" spans="1:3" x14ac:dyDescent="0.25">
      <c r="A36" s="2" t="s">
        <v>53</v>
      </c>
      <c r="B36" s="2">
        <v>3</v>
      </c>
      <c r="C36" s="2">
        <v>5</v>
      </c>
    </row>
    <row r="37" spans="1:3" x14ac:dyDescent="0.25">
      <c r="A37" s="2" t="s">
        <v>54</v>
      </c>
      <c r="B37" s="2">
        <v>3</v>
      </c>
      <c r="C37" s="2">
        <v>5</v>
      </c>
    </row>
    <row r="38" spans="1:3" x14ac:dyDescent="0.25">
      <c r="A38" s="2" t="s">
        <v>55</v>
      </c>
      <c r="B38" s="2">
        <v>3</v>
      </c>
      <c r="C38" s="2">
        <v>5</v>
      </c>
    </row>
    <row r="39" spans="1:3" x14ac:dyDescent="0.25">
      <c r="A39" s="2" t="s">
        <v>56</v>
      </c>
      <c r="B39" s="2">
        <v>3</v>
      </c>
      <c r="C39" s="2">
        <v>5</v>
      </c>
    </row>
    <row r="40" spans="1:3" x14ac:dyDescent="0.25">
      <c r="A40" s="2" t="s">
        <v>57</v>
      </c>
      <c r="B40" s="2">
        <v>3</v>
      </c>
      <c r="C40" s="2">
        <v>5</v>
      </c>
    </row>
    <row r="41" spans="1:3" x14ac:dyDescent="0.25">
      <c r="A41" s="2" t="s">
        <v>58</v>
      </c>
      <c r="B41" s="2">
        <v>3</v>
      </c>
      <c r="C41" s="2">
        <v>5</v>
      </c>
    </row>
    <row r="42" spans="1:3" x14ac:dyDescent="0.25">
      <c r="A42" s="2" t="s">
        <v>59</v>
      </c>
      <c r="B42" s="2">
        <v>3</v>
      </c>
      <c r="C42" s="2">
        <v>5</v>
      </c>
    </row>
    <row r="43" spans="1:3" x14ac:dyDescent="0.25">
      <c r="A43" s="2" t="s">
        <v>60</v>
      </c>
      <c r="B43" s="2">
        <v>3</v>
      </c>
      <c r="C43" s="2">
        <v>5</v>
      </c>
    </row>
    <row r="44" spans="1:3" x14ac:dyDescent="0.25">
      <c r="A44" s="2" t="s">
        <v>61</v>
      </c>
      <c r="B44" s="2">
        <v>3</v>
      </c>
      <c r="C44" s="2">
        <v>5</v>
      </c>
    </row>
    <row r="45" spans="1:3" x14ac:dyDescent="0.25">
      <c r="A45" s="2" t="s">
        <v>62</v>
      </c>
      <c r="B45" s="2">
        <v>3</v>
      </c>
      <c r="C45" s="2">
        <v>5</v>
      </c>
    </row>
    <row r="46" spans="1:3" x14ac:dyDescent="0.25">
      <c r="A46" s="2" t="s">
        <v>63</v>
      </c>
      <c r="B46" s="2">
        <v>3</v>
      </c>
      <c r="C46" s="2">
        <v>5</v>
      </c>
    </row>
    <row r="47" spans="1:3" x14ac:dyDescent="0.25">
      <c r="A47" s="2" t="s">
        <v>64</v>
      </c>
      <c r="B47" s="2">
        <v>3</v>
      </c>
      <c r="C47" s="2">
        <v>5</v>
      </c>
    </row>
    <row r="48" spans="1:3" x14ac:dyDescent="0.25">
      <c r="A48" s="2" t="s">
        <v>65</v>
      </c>
      <c r="B48" s="2">
        <v>3</v>
      </c>
      <c r="C48" s="2">
        <v>5</v>
      </c>
    </row>
    <row r="49" spans="1:3" x14ac:dyDescent="0.25">
      <c r="A49" s="2" t="s">
        <v>66</v>
      </c>
      <c r="B49" s="2">
        <v>3</v>
      </c>
      <c r="C49" s="2">
        <v>5</v>
      </c>
    </row>
    <row r="50" spans="1:3" x14ac:dyDescent="0.25">
      <c r="A50" s="2" t="s">
        <v>67</v>
      </c>
      <c r="B50" s="2">
        <v>3</v>
      </c>
      <c r="C50" s="2">
        <v>5</v>
      </c>
    </row>
    <row r="51" spans="1:3" x14ac:dyDescent="0.25">
      <c r="A51" s="2" t="s">
        <v>68</v>
      </c>
      <c r="B51" s="2">
        <v>3</v>
      </c>
      <c r="C51" s="2">
        <v>5</v>
      </c>
    </row>
    <row r="52" spans="1:3" x14ac:dyDescent="0.25">
      <c r="A52" s="2" t="s">
        <v>69</v>
      </c>
      <c r="B52" s="2">
        <v>4</v>
      </c>
      <c r="C52" s="2">
        <v>6</v>
      </c>
    </row>
    <row r="53" spans="1:3" x14ac:dyDescent="0.25">
      <c r="A53" s="2" t="s">
        <v>70</v>
      </c>
      <c r="B53" s="2">
        <v>4</v>
      </c>
      <c r="C53" s="2">
        <v>6</v>
      </c>
    </row>
    <row r="54" spans="1:3" x14ac:dyDescent="0.25">
      <c r="A54" s="2" t="s">
        <v>71</v>
      </c>
      <c r="B54" s="2">
        <v>4</v>
      </c>
      <c r="C54" s="2">
        <v>6</v>
      </c>
    </row>
    <row r="55" spans="1:3" x14ac:dyDescent="0.25">
      <c r="A55" s="2" t="s">
        <v>72</v>
      </c>
      <c r="B55" s="2">
        <v>4</v>
      </c>
      <c r="C55" s="2">
        <v>6</v>
      </c>
    </row>
    <row r="56" spans="1:3" x14ac:dyDescent="0.25">
      <c r="A56" s="2" t="s">
        <v>73</v>
      </c>
      <c r="B56" s="2">
        <v>4</v>
      </c>
      <c r="C56" s="2">
        <v>6</v>
      </c>
    </row>
    <row r="57" spans="1:3" x14ac:dyDescent="0.25">
      <c r="A57" s="2" t="s">
        <v>74</v>
      </c>
      <c r="B57" s="2">
        <v>4</v>
      </c>
      <c r="C57" s="2">
        <v>8</v>
      </c>
    </row>
    <row r="58" spans="1:3" x14ac:dyDescent="0.25">
      <c r="A58" s="2" t="s">
        <v>77</v>
      </c>
      <c r="B58" s="2">
        <v>4</v>
      </c>
      <c r="C58" s="2">
        <v>8</v>
      </c>
    </row>
    <row r="59" spans="1:3" x14ac:dyDescent="0.25">
      <c r="A59" s="2" t="s">
        <v>79</v>
      </c>
      <c r="B59" s="2">
        <v>4</v>
      </c>
      <c r="C59" s="2">
        <v>8</v>
      </c>
    </row>
    <row r="60" spans="1:3" x14ac:dyDescent="0.25">
      <c r="A60" s="2" t="s">
        <v>83</v>
      </c>
      <c r="B60" s="2">
        <v>4</v>
      </c>
      <c r="C60" s="2">
        <v>8</v>
      </c>
    </row>
    <row r="61" spans="1:3" x14ac:dyDescent="0.25">
      <c r="A61" s="2" t="s">
        <v>84</v>
      </c>
      <c r="B61" s="2">
        <v>4</v>
      </c>
      <c r="C61" s="2">
        <v>6</v>
      </c>
    </row>
    <row r="62" spans="1:3" x14ac:dyDescent="0.25">
      <c r="A62" s="2" t="s">
        <v>85</v>
      </c>
      <c r="B62" s="2">
        <v>4</v>
      </c>
      <c r="C62" s="2">
        <v>6</v>
      </c>
    </row>
    <row r="63" spans="1:3" x14ac:dyDescent="0.25">
      <c r="A63" s="2" t="s">
        <v>86</v>
      </c>
      <c r="B63" s="2">
        <v>4</v>
      </c>
      <c r="C63" s="2">
        <v>6</v>
      </c>
    </row>
    <row r="64" spans="1:3" x14ac:dyDescent="0.25">
      <c r="A64" s="2" t="s">
        <v>87</v>
      </c>
      <c r="B64" s="2">
        <v>4</v>
      </c>
      <c r="C64" s="2">
        <v>6</v>
      </c>
    </row>
    <row r="65" spans="1:3" x14ac:dyDescent="0.25">
      <c r="A65" s="2" t="s">
        <v>88</v>
      </c>
      <c r="B65" s="2">
        <v>4</v>
      </c>
      <c r="C65" s="2">
        <v>6</v>
      </c>
    </row>
    <row r="66" spans="1:3" x14ac:dyDescent="0.25">
      <c r="A66" s="2" t="s">
        <v>91</v>
      </c>
      <c r="B66" s="2">
        <v>4</v>
      </c>
      <c r="C66" s="2">
        <v>5</v>
      </c>
    </row>
    <row r="67" spans="1:3" x14ac:dyDescent="0.25">
      <c r="A67" s="2" t="s">
        <v>92</v>
      </c>
      <c r="B67" s="2">
        <v>4</v>
      </c>
      <c r="C67" s="2">
        <v>6</v>
      </c>
    </row>
    <row r="68" spans="1:3" x14ac:dyDescent="0.25">
      <c r="A68" s="2" t="s">
        <v>93</v>
      </c>
      <c r="B68" s="2">
        <v>4</v>
      </c>
      <c r="C68" s="2">
        <v>6</v>
      </c>
    </row>
    <row r="69" spans="1:3" x14ac:dyDescent="0.25">
      <c r="A69" s="2" t="s">
        <v>94</v>
      </c>
      <c r="B69" s="2">
        <v>4</v>
      </c>
      <c r="C69" s="2">
        <v>6</v>
      </c>
    </row>
    <row r="70" spans="1:3" x14ac:dyDescent="0.25">
      <c r="A70" s="2" t="s">
        <v>95</v>
      </c>
      <c r="B70" s="2">
        <v>4</v>
      </c>
      <c r="C70" s="2">
        <v>6</v>
      </c>
    </row>
    <row r="71" spans="1:3" x14ac:dyDescent="0.25">
      <c r="A71" s="2" t="s">
        <v>96</v>
      </c>
      <c r="B71" s="2">
        <v>4</v>
      </c>
      <c r="C71" s="2">
        <v>6</v>
      </c>
    </row>
    <row r="72" spans="1:3" x14ac:dyDescent="0.25">
      <c r="A72" s="2" t="s">
        <v>97</v>
      </c>
      <c r="B72" s="2">
        <v>5</v>
      </c>
      <c r="C72" s="2">
        <v>8</v>
      </c>
    </row>
    <row r="73" spans="1:3" x14ac:dyDescent="0.25">
      <c r="A73" s="2" t="s">
        <v>98</v>
      </c>
      <c r="B73" s="2">
        <v>5</v>
      </c>
      <c r="C73" s="2">
        <v>8</v>
      </c>
    </row>
    <row r="74" spans="1:3" x14ac:dyDescent="0.25">
      <c r="A74" s="2" t="s">
        <v>99</v>
      </c>
      <c r="B74" s="2">
        <v>5</v>
      </c>
      <c r="C74" s="2">
        <v>8</v>
      </c>
    </row>
    <row r="75" spans="1:3" x14ac:dyDescent="0.25">
      <c r="A75" s="2" t="s">
        <v>100</v>
      </c>
      <c r="B75" s="2">
        <v>5</v>
      </c>
      <c r="C75" s="2">
        <v>8</v>
      </c>
    </row>
    <row r="76" spans="1:3" x14ac:dyDescent="0.25">
      <c r="A76" s="2" t="s">
        <v>101</v>
      </c>
      <c r="B76" s="2">
        <v>5</v>
      </c>
      <c r="C76" s="2">
        <v>8</v>
      </c>
    </row>
    <row r="77" spans="1:3" x14ac:dyDescent="0.25">
      <c r="A77" s="2" t="s">
        <v>102</v>
      </c>
      <c r="B77" s="2">
        <v>7</v>
      </c>
      <c r="C77" s="2">
        <v>12</v>
      </c>
    </row>
    <row r="78" spans="1:3" x14ac:dyDescent="0.25">
      <c r="A78" s="2" t="s">
        <v>103</v>
      </c>
      <c r="B78" s="2">
        <v>7</v>
      </c>
      <c r="C78" s="2">
        <v>12</v>
      </c>
    </row>
    <row r="79" spans="1:3" x14ac:dyDescent="0.25">
      <c r="A79" s="2" t="s">
        <v>104</v>
      </c>
      <c r="B79" s="2">
        <v>7</v>
      </c>
      <c r="C79" s="2">
        <v>12</v>
      </c>
    </row>
    <row r="80" spans="1:3" x14ac:dyDescent="0.25">
      <c r="A80" s="2" t="s">
        <v>108</v>
      </c>
      <c r="B80" s="2">
        <v>5</v>
      </c>
      <c r="C80" s="2">
        <v>7</v>
      </c>
    </row>
    <row r="81" spans="1:3" x14ac:dyDescent="0.25">
      <c r="A81" s="2" t="s">
        <v>109</v>
      </c>
      <c r="B81" s="2">
        <v>5</v>
      </c>
      <c r="C81" s="2">
        <v>7</v>
      </c>
    </row>
    <row r="82" spans="1:3" x14ac:dyDescent="0.25">
      <c r="A82" s="2" t="s">
        <v>110</v>
      </c>
      <c r="B82" s="2">
        <v>5</v>
      </c>
      <c r="C82" s="2">
        <v>7</v>
      </c>
    </row>
    <row r="83" spans="1:3" x14ac:dyDescent="0.25">
      <c r="A83" s="2" t="s">
        <v>112</v>
      </c>
      <c r="B83" s="2">
        <v>5</v>
      </c>
      <c r="C83" s="2">
        <v>7</v>
      </c>
    </row>
    <row r="84" spans="1:3" x14ac:dyDescent="0.25">
      <c r="A84" s="2" t="s">
        <v>113</v>
      </c>
      <c r="B84" s="2">
        <v>5</v>
      </c>
      <c r="C84" s="2">
        <v>7</v>
      </c>
    </row>
    <row r="85" spans="1:3" x14ac:dyDescent="0.25">
      <c r="A85" s="2" t="s">
        <v>115</v>
      </c>
      <c r="B85" s="2">
        <v>5</v>
      </c>
      <c r="C85" s="2">
        <v>7</v>
      </c>
    </row>
    <row r="86" spans="1:3" x14ac:dyDescent="0.25">
      <c r="A86" s="2" t="s">
        <v>116</v>
      </c>
      <c r="B86" s="2">
        <v>5</v>
      </c>
      <c r="C86" s="2">
        <v>7</v>
      </c>
    </row>
    <row r="87" spans="1:3" x14ac:dyDescent="0.25">
      <c r="A87" s="2" t="s">
        <v>118</v>
      </c>
      <c r="B87" s="2">
        <v>5</v>
      </c>
      <c r="C87" s="2">
        <v>7</v>
      </c>
    </row>
    <row r="88" spans="1:3" x14ac:dyDescent="0.25">
      <c r="A88" s="2" t="s">
        <v>120</v>
      </c>
      <c r="B88" s="2">
        <v>5</v>
      </c>
      <c r="C88" s="2">
        <v>7</v>
      </c>
    </row>
    <row r="89" spans="1:3" x14ac:dyDescent="0.25">
      <c r="A89" s="2" t="s">
        <v>121</v>
      </c>
      <c r="B89" s="2">
        <v>5</v>
      </c>
      <c r="C89" s="2">
        <v>7</v>
      </c>
    </row>
    <row r="90" spans="1:3" x14ac:dyDescent="0.25">
      <c r="A90" s="2" t="s">
        <v>124</v>
      </c>
      <c r="B90" s="2">
        <v>5</v>
      </c>
      <c r="C90" s="2">
        <v>7</v>
      </c>
    </row>
    <row r="91" spans="1:3" x14ac:dyDescent="0.25">
      <c r="A91" s="2" t="s">
        <v>126</v>
      </c>
      <c r="B91" s="2">
        <v>5</v>
      </c>
      <c r="C91" s="2">
        <v>7</v>
      </c>
    </row>
    <row r="92" spans="1:3" x14ac:dyDescent="0.25">
      <c r="A92" s="2" t="s">
        <v>127</v>
      </c>
      <c r="B92" s="2">
        <v>5</v>
      </c>
      <c r="C92" s="2">
        <v>7</v>
      </c>
    </row>
    <row r="93" spans="1:3" x14ac:dyDescent="0.25">
      <c r="A93" s="2" t="s">
        <v>128</v>
      </c>
      <c r="B93" s="2">
        <v>5</v>
      </c>
      <c r="C93" s="2">
        <v>7</v>
      </c>
    </row>
    <row r="94" spans="1:3" x14ac:dyDescent="0.25">
      <c r="A94" s="2" t="s">
        <v>129</v>
      </c>
      <c r="B94" s="2">
        <v>5</v>
      </c>
      <c r="C94" s="2">
        <v>7</v>
      </c>
    </row>
    <row r="95" spans="1:3" x14ac:dyDescent="0.25">
      <c r="A95" s="2" t="s">
        <v>130</v>
      </c>
      <c r="B95" s="2">
        <v>5</v>
      </c>
      <c r="C95" s="2">
        <v>7</v>
      </c>
    </row>
    <row r="96" spans="1:3" x14ac:dyDescent="0.25">
      <c r="A96" s="2" t="s">
        <v>131</v>
      </c>
      <c r="B96" s="2">
        <v>5</v>
      </c>
      <c r="C96" s="2">
        <v>7</v>
      </c>
    </row>
    <row r="97" spans="1:3" x14ac:dyDescent="0.25">
      <c r="A97" s="2" t="s">
        <v>132</v>
      </c>
      <c r="B97" s="2">
        <v>5</v>
      </c>
      <c r="C97" s="2">
        <v>7</v>
      </c>
    </row>
    <row r="98" spans="1:3" x14ac:dyDescent="0.25">
      <c r="A98" s="2" t="s">
        <v>133</v>
      </c>
      <c r="B98" s="2">
        <v>5</v>
      </c>
      <c r="C98" s="2">
        <v>7</v>
      </c>
    </row>
    <row r="99" spans="1:3" x14ac:dyDescent="0.25">
      <c r="A99" s="2" t="s">
        <v>134</v>
      </c>
      <c r="B99" s="2">
        <v>7</v>
      </c>
      <c r="C99" s="2">
        <v>9</v>
      </c>
    </row>
    <row r="100" spans="1:3" x14ac:dyDescent="0.25">
      <c r="A100" s="2" t="s">
        <v>135</v>
      </c>
      <c r="B100" s="2">
        <v>7</v>
      </c>
      <c r="C100" s="2">
        <v>9</v>
      </c>
    </row>
    <row r="101" spans="1:3" x14ac:dyDescent="0.25">
      <c r="A101" s="2" t="s">
        <v>136</v>
      </c>
      <c r="B101" s="2">
        <v>7</v>
      </c>
      <c r="C101" s="2">
        <v>9</v>
      </c>
    </row>
    <row r="102" spans="1:3" x14ac:dyDescent="0.25">
      <c r="A102" s="2" t="s">
        <v>137</v>
      </c>
      <c r="B102" s="2">
        <v>7</v>
      </c>
      <c r="C102" s="2">
        <v>9</v>
      </c>
    </row>
    <row r="103" spans="1:3" x14ac:dyDescent="0.25">
      <c r="A103" s="2" t="s">
        <v>138</v>
      </c>
      <c r="B103" s="2">
        <v>7</v>
      </c>
      <c r="C103" s="2">
        <v>10</v>
      </c>
    </row>
    <row r="104" spans="1:3" x14ac:dyDescent="0.25">
      <c r="A104" s="2" t="s">
        <v>139</v>
      </c>
      <c r="B104" s="2">
        <v>7</v>
      </c>
      <c r="C104" s="2">
        <v>10</v>
      </c>
    </row>
    <row r="105" spans="1:3" x14ac:dyDescent="0.25">
      <c r="A105" s="2" t="s">
        <v>140</v>
      </c>
      <c r="B105" s="2">
        <v>7</v>
      </c>
      <c r="C105" s="2">
        <v>10</v>
      </c>
    </row>
    <row r="106" spans="1:3" x14ac:dyDescent="0.25">
      <c r="A106" s="2" t="s">
        <v>141</v>
      </c>
      <c r="B106" s="2">
        <v>6</v>
      </c>
      <c r="C106" s="2">
        <v>8</v>
      </c>
    </row>
    <row r="107" spans="1:3" x14ac:dyDescent="0.25">
      <c r="A107" s="2" t="s">
        <v>142</v>
      </c>
      <c r="B107" s="2">
        <v>6</v>
      </c>
      <c r="C107" s="2">
        <v>8</v>
      </c>
    </row>
    <row r="108" spans="1:3" x14ac:dyDescent="0.25">
      <c r="A108" s="2" t="s">
        <v>145</v>
      </c>
      <c r="B108" s="2">
        <v>6</v>
      </c>
      <c r="C108" s="2">
        <v>8</v>
      </c>
    </row>
    <row r="109" spans="1:3" x14ac:dyDescent="0.25">
      <c r="A109" s="2" t="s">
        <v>146</v>
      </c>
      <c r="B109" s="2">
        <v>6</v>
      </c>
      <c r="C109" s="2">
        <v>8</v>
      </c>
    </row>
    <row r="110" spans="1:3" x14ac:dyDescent="0.25">
      <c r="A110" s="2" t="s">
        <v>147</v>
      </c>
      <c r="B110" s="2">
        <v>6</v>
      </c>
      <c r="C110" s="2">
        <v>8</v>
      </c>
    </row>
    <row r="111" spans="1:3" x14ac:dyDescent="0.25">
      <c r="A111" s="2" t="s">
        <v>148</v>
      </c>
      <c r="B111" s="2">
        <v>6</v>
      </c>
      <c r="C111" s="2">
        <v>8</v>
      </c>
    </row>
    <row r="112" spans="1:3" x14ac:dyDescent="0.25">
      <c r="A112" s="2" t="s">
        <v>149</v>
      </c>
      <c r="B112" s="2">
        <v>6</v>
      </c>
      <c r="C112" s="2">
        <v>8</v>
      </c>
    </row>
    <row r="113" spans="1:3" x14ac:dyDescent="0.25">
      <c r="A113" s="2" t="s">
        <v>150</v>
      </c>
      <c r="B113" s="2">
        <v>6</v>
      </c>
      <c r="C113" s="2">
        <v>8</v>
      </c>
    </row>
    <row r="114" spans="1:3" x14ac:dyDescent="0.25">
      <c r="A114" s="2" t="s">
        <v>151</v>
      </c>
      <c r="B114" s="2">
        <v>6</v>
      </c>
      <c r="C114" s="2">
        <v>8</v>
      </c>
    </row>
    <row r="115" spans="1:3" x14ac:dyDescent="0.25">
      <c r="A115" s="2" t="s">
        <v>152</v>
      </c>
      <c r="B115" s="2">
        <v>6</v>
      </c>
      <c r="C115" s="2">
        <v>8</v>
      </c>
    </row>
    <row r="116" spans="1:3" x14ac:dyDescent="0.25">
      <c r="A116" s="2" t="s">
        <v>153</v>
      </c>
      <c r="B116" s="2">
        <v>6</v>
      </c>
      <c r="C116" s="2">
        <v>8</v>
      </c>
    </row>
    <row r="117" spans="1:3" x14ac:dyDescent="0.25">
      <c r="A117" s="2" t="s">
        <v>154</v>
      </c>
      <c r="B117" s="2">
        <v>6</v>
      </c>
      <c r="C117" s="2">
        <v>8</v>
      </c>
    </row>
    <row r="118" spans="1:3" x14ac:dyDescent="0.25">
      <c r="A118" s="2" t="s">
        <v>155</v>
      </c>
      <c r="B118" s="2">
        <v>6</v>
      </c>
      <c r="C118" s="2">
        <v>8</v>
      </c>
    </row>
    <row r="119" spans="1:3" x14ac:dyDescent="0.25">
      <c r="A119" s="2" t="s">
        <v>156</v>
      </c>
      <c r="B119" s="2">
        <v>6</v>
      </c>
      <c r="C119" s="2">
        <v>8</v>
      </c>
    </row>
    <row r="120" spans="1:3" x14ac:dyDescent="0.25">
      <c r="A120" s="2" t="s">
        <v>157</v>
      </c>
      <c r="B120" s="2">
        <v>6</v>
      </c>
      <c r="C120" s="2">
        <v>8</v>
      </c>
    </row>
    <row r="121" spans="1:3" x14ac:dyDescent="0.25">
      <c r="A121" s="2" t="s">
        <v>159</v>
      </c>
      <c r="B121" s="2">
        <v>6</v>
      </c>
      <c r="C121" s="2">
        <v>8</v>
      </c>
    </row>
    <row r="122" spans="1:3" x14ac:dyDescent="0.25">
      <c r="A122" s="2" t="s">
        <v>160</v>
      </c>
      <c r="B122" s="2">
        <v>6</v>
      </c>
      <c r="C122" s="2">
        <v>8</v>
      </c>
    </row>
    <row r="123" spans="1:3" x14ac:dyDescent="0.25">
      <c r="A123" s="2" t="s">
        <v>161</v>
      </c>
      <c r="B123" s="2">
        <v>6</v>
      </c>
      <c r="C123" s="2">
        <v>8</v>
      </c>
    </row>
    <row r="124" spans="1:3" x14ac:dyDescent="0.25">
      <c r="A124" s="2" t="s">
        <v>162</v>
      </c>
      <c r="B124" s="2">
        <v>6</v>
      </c>
      <c r="C124" s="2">
        <v>8</v>
      </c>
    </row>
    <row r="125" spans="1:3" x14ac:dyDescent="0.25">
      <c r="A125" s="2" t="s">
        <v>163</v>
      </c>
      <c r="B125" s="2">
        <v>6</v>
      </c>
      <c r="C125" s="2">
        <v>8</v>
      </c>
    </row>
    <row r="126" spans="1:3" x14ac:dyDescent="0.25">
      <c r="A126" s="2" t="s">
        <v>164</v>
      </c>
      <c r="B126" s="2">
        <v>6</v>
      </c>
      <c r="C126" s="2">
        <v>8</v>
      </c>
    </row>
    <row r="127" spans="1:3" x14ac:dyDescent="0.25">
      <c r="A127" s="2" t="s">
        <v>165</v>
      </c>
      <c r="B127" s="2">
        <v>6</v>
      </c>
      <c r="C127" s="2">
        <v>8</v>
      </c>
    </row>
    <row r="128" spans="1:3" x14ac:dyDescent="0.25">
      <c r="A128" s="2" t="s">
        <v>166</v>
      </c>
      <c r="B128" s="2">
        <v>9</v>
      </c>
      <c r="C128" s="2">
        <v>10</v>
      </c>
    </row>
    <row r="129" spans="1:3" x14ac:dyDescent="0.25">
      <c r="A129" s="2" t="s">
        <v>167</v>
      </c>
      <c r="B129" s="2">
        <v>9</v>
      </c>
      <c r="C129" s="2">
        <v>10</v>
      </c>
    </row>
    <row r="130" spans="1:3" x14ac:dyDescent="0.25">
      <c r="A130" s="2" t="s">
        <v>168</v>
      </c>
      <c r="B130" s="2">
        <v>9</v>
      </c>
      <c r="C130" s="2">
        <v>10</v>
      </c>
    </row>
    <row r="131" spans="1:3" x14ac:dyDescent="0.25">
      <c r="A131" s="2" t="s">
        <v>169</v>
      </c>
      <c r="B131" s="2">
        <v>9</v>
      </c>
      <c r="C131" s="2">
        <v>10</v>
      </c>
    </row>
    <row r="132" spans="1:3" x14ac:dyDescent="0.25">
      <c r="A132" s="2" t="s">
        <v>170</v>
      </c>
      <c r="B132" s="2">
        <v>9</v>
      </c>
      <c r="C132" s="2">
        <v>10</v>
      </c>
    </row>
    <row r="133" spans="1:3" x14ac:dyDescent="0.25">
      <c r="A133" s="2" t="s">
        <v>171</v>
      </c>
      <c r="B133" s="2">
        <v>8</v>
      </c>
      <c r="C133" s="2">
        <v>11</v>
      </c>
    </row>
    <row r="134" spans="1:3" x14ac:dyDescent="0.25">
      <c r="A134" s="2" t="s">
        <v>172</v>
      </c>
      <c r="B134" s="2">
        <v>8</v>
      </c>
      <c r="C134" s="2">
        <v>11</v>
      </c>
    </row>
    <row r="135" spans="1:3" x14ac:dyDescent="0.25">
      <c r="A135" s="2" t="s">
        <v>173</v>
      </c>
      <c r="B135" s="2">
        <v>8</v>
      </c>
      <c r="C135" s="2">
        <v>11</v>
      </c>
    </row>
    <row r="136" spans="1:3" x14ac:dyDescent="0.25">
      <c r="A136" s="2" t="s">
        <v>174</v>
      </c>
      <c r="B136" s="2">
        <v>8</v>
      </c>
      <c r="C136" s="2">
        <v>11</v>
      </c>
    </row>
    <row r="137" spans="1:3" x14ac:dyDescent="0.25">
      <c r="A137" s="2" t="s">
        <v>175</v>
      </c>
      <c r="B137" s="2">
        <v>7</v>
      </c>
      <c r="C137" s="2">
        <v>9</v>
      </c>
    </row>
    <row r="138" spans="1:3" x14ac:dyDescent="0.25">
      <c r="A138" s="2" t="s">
        <v>176</v>
      </c>
      <c r="B138" s="2">
        <v>7</v>
      </c>
      <c r="C138" s="2">
        <v>9</v>
      </c>
    </row>
    <row r="139" spans="1:3" x14ac:dyDescent="0.25">
      <c r="A139" s="2" t="s">
        <v>178</v>
      </c>
      <c r="B139" s="2">
        <v>7</v>
      </c>
      <c r="C139" s="2">
        <v>9</v>
      </c>
    </row>
    <row r="140" spans="1:3" x14ac:dyDescent="0.25">
      <c r="A140" s="2" t="s">
        <v>179</v>
      </c>
      <c r="B140" s="2">
        <v>7</v>
      </c>
      <c r="C140" s="2">
        <v>9</v>
      </c>
    </row>
    <row r="141" spans="1:3" x14ac:dyDescent="0.25">
      <c r="A141" s="2" t="s">
        <v>180</v>
      </c>
      <c r="B141" s="2">
        <v>7</v>
      </c>
      <c r="C141" s="2">
        <v>9</v>
      </c>
    </row>
    <row r="142" spans="1:3" x14ac:dyDescent="0.25">
      <c r="A142" s="2" t="s">
        <v>181</v>
      </c>
      <c r="B142" s="2">
        <v>7</v>
      </c>
      <c r="C142" s="2">
        <v>9</v>
      </c>
    </row>
    <row r="143" spans="1:3" x14ac:dyDescent="0.25">
      <c r="A143" s="2" t="s">
        <v>182</v>
      </c>
      <c r="B143" s="2">
        <v>7</v>
      </c>
      <c r="C143" s="2">
        <v>9</v>
      </c>
    </row>
    <row r="144" spans="1:3" x14ac:dyDescent="0.25">
      <c r="A144" s="2" t="s">
        <v>183</v>
      </c>
      <c r="B144" s="2">
        <v>7</v>
      </c>
      <c r="C144" s="2">
        <v>9</v>
      </c>
    </row>
    <row r="145" spans="1:3" x14ac:dyDescent="0.25">
      <c r="A145" s="2" t="s">
        <v>184</v>
      </c>
      <c r="B145" s="2">
        <v>7</v>
      </c>
      <c r="C145" s="2">
        <v>9</v>
      </c>
    </row>
    <row r="146" spans="1:3" x14ac:dyDescent="0.25">
      <c r="A146" s="2" t="s">
        <v>185</v>
      </c>
      <c r="B146" s="2">
        <v>7</v>
      </c>
      <c r="C146" s="2">
        <v>9</v>
      </c>
    </row>
    <row r="147" spans="1:3" x14ac:dyDescent="0.25">
      <c r="A147" s="2" t="s">
        <v>186</v>
      </c>
      <c r="B147" s="2">
        <v>7</v>
      </c>
      <c r="C147" s="2">
        <v>9</v>
      </c>
    </row>
    <row r="148" spans="1:3" x14ac:dyDescent="0.25">
      <c r="A148" s="2" t="s">
        <v>187</v>
      </c>
      <c r="B148" s="2">
        <v>7</v>
      </c>
      <c r="C148" s="2">
        <v>9</v>
      </c>
    </row>
    <row r="149" spans="1:3" x14ac:dyDescent="0.25">
      <c r="A149" s="2" t="s">
        <v>188</v>
      </c>
      <c r="B149" s="2">
        <v>7</v>
      </c>
      <c r="C149" s="2">
        <v>9</v>
      </c>
    </row>
    <row r="150" spans="1:3" x14ac:dyDescent="0.25">
      <c r="A150" s="2" t="s">
        <v>189</v>
      </c>
      <c r="B150" s="2">
        <v>7</v>
      </c>
      <c r="C150" s="2">
        <v>9</v>
      </c>
    </row>
    <row r="151" spans="1:3" x14ac:dyDescent="0.25">
      <c r="A151" s="2" t="s">
        <v>190</v>
      </c>
      <c r="B151" s="2">
        <v>7</v>
      </c>
      <c r="C151" s="2">
        <v>9</v>
      </c>
    </row>
    <row r="152" spans="1:3" x14ac:dyDescent="0.25">
      <c r="A152" s="2" t="s">
        <v>191</v>
      </c>
      <c r="B152" s="2">
        <v>7</v>
      </c>
      <c r="C152" s="2">
        <v>9</v>
      </c>
    </row>
    <row r="153" spans="1:3" x14ac:dyDescent="0.25">
      <c r="A153" s="2" t="s">
        <v>192</v>
      </c>
      <c r="B153" s="2">
        <v>7</v>
      </c>
      <c r="C153" s="2">
        <v>9</v>
      </c>
    </row>
    <row r="154" spans="1:3" x14ac:dyDescent="0.25">
      <c r="A154" s="2" t="s">
        <v>193</v>
      </c>
      <c r="B154" s="2">
        <v>7</v>
      </c>
      <c r="C154" s="2">
        <v>9</v>
      </c>
    </row>
    <row r="155" spans="1:3" x14ac:dyDescent="0.25">
      <c r="A155" s="2" t="s">
        <v>194</v>
      </c>
      <c r="B155" s="2">
        <v>7</v>
      </c>
      <c r="C155" s="2">
        <v>9</v>
      </c>
    </row>
    <row r="156" spans="1:3" x14ac:dyDescent="0.25">
      <c r="A156" s="2" t="s">
        <v>195</v>
      </c>
      <c r="B156" s="2">
        <v>7</v>
      </c>
      <c r="C156" s="2">
        <v>9</v>
      </c>
    </row>
    <row r="157" spans="1:3" x14ac:dyDescent="0.25">
      <c r="A157" s="2" t="s">
        <v>196</v>
      </c>
      <c r="B157" s="2">
        <v>7</v>
      </c>
      <c r="C157" s="2">
        <v>9</v>
      </c>
    </row>
    <row r="158" spans="1:3" x14ac:dyDescent="0.25">
      <c r="A158" s="2" t="s">
        <v>197</v>
      </c>
      <c r="B158" s="2">
        <v>7</v>
      </c>
      <c r="C158" s="2">
        <v>9</v>
      </c>
    </row>
    <row r="159" spans="1:3" x14ac:dyDescent="0.25">
      <c r="A159" s="2" t="s">
        <v>198</v>
      </c>
      <c r="B159" s="2">
        <v>7</v>
      </c>
      <c r="C159" s="2">
        <v>9</v>
      </c>
    </row>
    <row r="160" spans="1:3" x14ac:dyDescent="0.25">
      <c r="A160" s="2" t="s">
        <v>199</v>
      </c>
      <c r="B160" s="2">
        <v>10</v>
      </c>
      <c r="C160" s="2">
        <v>11</v>
      </c>
    </row>
    <row r="161" spans="1:3" x14ac:dyDescent="0.25">
      <c r="A161" s="2" t="s">
        <v>200</v>
      </c>
      <c r="B161" s="2">
        <v>10</v>
      </c>
      <c r="C161" s="2">
        <v>11</v>
      </c>
    </row>
    <row r="162" spans="1:3" x14ac:dyDescent="0.25">
      <c r="A162" s="2" t="s">
        <v>201</v>
      </c>
      <c r="B162" s="2">
        <v>10</v>
      </c>
      <c r="C162" s="2">
        <v>11</v>
      </c>
    </row>
    <row r="163" spans="1:3" x14ac:dyDescent="0.25">
      <c r="A163" s="2" t="s">
        <v>202</v>
      </c>
      <c r="B163" s="2">
        <v>10</v>
      </c>
      <c r="C163" s="2">
        <v>11</v>
      </c>
    </row>
    <row r="164" spans="1:3" x14ac:dyDescent="0.25">
      <c r="A164" s="2" t="s">
        <v>203</v>
      </c>
      <c r="B164" s="2">
        <v>9</v>
      </c>
      <c r="C164" s="2">
        <v>12</v>
      </c>
    </row>
    <row r="165" spans="1:3" x14ac:dyDescent="0.25">
      <c r="A165" s="2" t="s">
        <v>204</v>
      </c>
      <c r="B165" s="2">
        <v>9</v>
      </c>
      <c r="C165" s="2">
        <v>12</v>
      </c>
    </row>
    <row r="166" spans="1:3" x14ac:dyDescent="0.25">
      <c r="A166" s="2" t="s">
        <v>205</v>
      </c>
      <c r="B166" s="2">
        <v>8</v>
      </c>
      <c r="C166" s="2">
        <v>10</v>
      </c>
    </row>
    <row r="167" spans="1:3" x14ac:dyDescent="0.25">
      <c r="A167" s="2" t="s">
        <v>206</v>
      </c>
      <c r="B167" s="2">
        <v>8</v>
      </c>
      <c r="C167" s="2">
        <v>10</v>
      </c>
    </row>
    <row r="168" spans="1:3" x14ac:dyDescent="0.25">
      <c r="A168" s="2" t="s">
        <v>207</v>
      </c>
      <c r="B168" s="2">
        <v>8</v>
      </c>
      <c r="C168" s="2">
        <v>10</v>
      </c>
    </row>
    <row r="169" spans="1:3" x14ac:dyDescent="0.25">
      <c r="A169" s="2" t="s">
        <v>208</v>
      </c>
      <c r="B169" s="2">
        <v>8</v>
      </c>
      <c r="C169" s="2">
        <v>10</v>
      </c>
    </row>
    <row r="170" spans="1:3" x14ac:dyDescent="0.25">
      <c r="A170" s="2" t="s">
        <v>210</v>
      </c>
      <c r="B170" s="2">
        <v>8</v>
      </c>
      <c r="C170" s="2">
        <v>10</v>
      </c>
    </row>
    <row r="171" spans="1:3" x14ac:dyDescent="0.25">
      <c r="A171" s="2" t="s">
        <v>211</v>
      </c>
      <c r="B171" s="2">
        <v>8</v>
      </c>
      <c r="C171" s="2">
        <v>10</v>
      </c>
    </row>
    <row r="172" spans="1:3" x14ac:dyDescent="0.25">
      <c r="A172" s="2" t="s">
        <v>214</v>
      </c>
      <c r="B172" s="2">
        <v>8</v>
      </c>
      <c r="C172" s="2">
        <v>10</v>
      </c>
    </row>
    <row r="173" spans="1:3" x14ac:dyDescent="0.25">
      <c r="A173" s="2" t="s">
        <v>215</v>
      </c>
      <c r="B173" s="2">
        <v>8</v>
      </c>
      <c r="C173" s="2">
        <v>10</v>
      </c>
    </row>
    <row r="174" spans="1:3" x14ac:dyDescent="0.25">
      <c r="A174" s="2" t="s">
        <v>216</v>
      </c>
      <c r="B174" s="2">
        <v>8</v>
      </c>
      <c r="C174" s="2">
        <v>10</v>
      </c>
    </row>
    <row r="175" spans="1:3" x14ac:dyDescent="0.25">
      <c r="A175" s="2" t="s">
        <v>219</v>
      </c>
      <c r="B175" s="2">
        <v>8</v>
      </c>
      <c r="C175" s="2">
        <v>10</v>
      </c>
    </row>
    <row r="176" spans="1:3" x14ac:dyDescent="0.25">
      <c r="A176" s="2" t="s">
        <v>220</v>
      </c>
      <c r="B176" s="2">
        <v>8</v>
      </c>
      <c r="C176" s="2">
        <v>10</v>
      </c>
    </row>
    <row r="177" spans="1:3" x14ac:dyDescent="0.25">
      <c r="A177" s="2" t="s">
        <v>221</v>
      </c>
      <c r="B177" s="2">
        <v>8</v>
      </c>
      <c r="C177" s="2">
        <v>10</v>
      </c>
    </row>
    <row r="178" spans="1:3" x14ac:dyDescent="0.25">
      <c r="A178" s="2" t="s">
        <v>222</v>
      </c>
      <c r="B178" s="2">
        <v>8</v>
      </c>
      <c r="C178" s="2">
        <v>10</v>
      </c>
    </row>
    <row r="179" spans="1:3" x14ac:dyDescent="0.25">
      <c r="A179" s="2" t="s">
        <v>223</v>
      </c>
      <c r="B179" s="2">
        <v>8</v>
      </c>
      <c r="C179" s="2">
        <v>10</v>
      </c>
    </row>
    <row r="180" spans="1:3" x14ac:dyDescent="0.25">
      <c r="A180" s="2" t="s">
        <v>224</v>
      </c>
      <c r="B180" s="2">
        <v>8</v>
      </c>
      <c r="C180" s="2">
        <v>10</v>
      </c>
    </row>
    <row r="181" spans="1:3" x14ac:dyDescent="0.25">
      <c r="A181" s="2" t="s">
        <v>225</v>
      </c>
      <c r="B181" s="2">
        <v>8</v>
      </c>
      <c r="C181" s="2">
        <v>10</v>
      </c>
    </row>
    <row r="182" spans="1:3" x14ac:dyDescent="0.25">
      <c r="A182" s="2" t="s">
        <v>227</v>
      </c>
      <c r="B182" s="2">
        <v>8</v>
      </c>
      <c r="C182" s="2">
        <v>10</v>
      </c>
    </row>
    <row r="183" spans="1:3" x14ac:dyDescent="0.25">
      <c r="A183" s="2" t="s">
        <v>228</v>
      </c>
      <c r="B183" s="2">
        <v>8</v>
      </c>
      <c r="C183" s="2">
        <v>10</v>
      </c>
    </row>
    <row r="184" spans="1:3" x14ac:dyDescent="0.25">
      <c r="A184" s="2" t="s">
        <v>229</v>
      </c>
      <c r="B184" s="2">
        <v>8</v>
      </c>
      <c r="C184" s="2">
        <v>10</v>
      </c>
    </row>
    <row r="185" spans="1:3" x14ac:dyDescent="0.25">
      <c r="A185" s="2" t="s">
        <v>230</v>
      </c>
      <c r="B185" s="2">
        <v>8</v>
      </c>
      <c r="C185" s="2">
        <v>10</v>
      </c>
    </row>
    <row r="186" spans="1:3" x14ac:dyDescent="0.25">
      <c r="A186" s="2" t="s">
        <v>231</v>
      </c>
      <c r="B186" s="2">
        <v>8</v>
      </c>
      <c r="C186" s="2">
        <v>10</v>
      </c>
    </row>
    <row r="187" spans="1:3" x14ac:dyDescent="0.25">
      <c r="A187" s="2" t="s">
        <v>232</v>
      </c>
      <c r="B187" s="2">
        <v>8</v>
      </c>
      <c r="C187" s="2">
        <v>10</v>
      </c>
    </row>
    <row r="188" spans="1:3" x14ac:dyDescent="0.25">
      <c r="A188" s="2" t="s">
        <v>233</v>
      </c>
      <c r="B188" s="2">
        <v>8</v>
      </c>
      <c r="C188" s="2">
        <v>10</v>
      </c>
    </row>
    <row r="189" spans="1:3" x14ac:dyDescent="0.25">
      <c r="A189" s="2" t="s">
        <v>235</v>
      </c>
      <c r="B189" s="2">
        <v>8</v>
      </c>
      <c r="C189" s="2">
        <v>10</v>
      </c>
    </row>
    <row r="190" spans="1:3" x14ac:dyDescent="0.25">
      <c r="A190" s="2" t="s">
        <v>236</v>
      </c>
      <c r="B190" s="2">
        <v>8</v>
      </c>
      <c r="C190" s="2">
        <v>10</v>
      </c>
    </row>
    <row r="191" spans="1:3" x14ac:dyDescent="0.25">
      <c r="A191" s="2" t="s">
        <v>237</v>
      </c>
      <c r="B191" s="2">
        <v>8</v>
      </c>
      <c r="C191" s="2">
        <v>10</v>
      </c>
    </row>
    <row r="192" spans="1:3" x14ac:dyDescent="0.25">
      <c r="A192" s="2" t="s">
        <v>238</v>
      </c>
      <c r="B192" s="2">
        <v>11</v>
      </c>
      <c r="C192" s="2">
        <v>12</v>
      </c>
    </row>
    <row r="193" spans="1:3" x14ac:dyDescent="0.25">
      <c r="A193" s="2" t="s">
        <v>239</v>
      </c>
      <c r="B193" s="2">
        <v>11</v>
      </c>
      <c r="C193" s="2">
        <v>12</v>
      </c>
    </row>
    <row r="194" spans="1:3" x14ac:dyDescent="0.25">
      <c r="A194" s="2" t="s">
        <v>240</v>
      </c>
      <c r="B194" s="2">
        <v>11</v>
      </c>
      <c r="C194" s="2">
        <v>12</v>
      </c>
    </row>
    <row r="195" spans="1:3" x14ac:dyDescent="0.25">
      <c r="A195" s="2" t="s">
        <v>241</v>
      </c>
      <c r="B195" s="2">
        <v>11</v>
      </c>
      <c r="C195" s="2">
        <v>12</v>
      </c>
    </row>
    <row r="196" spans="1:3" x14ac:dyDescent="0.25">
      <c r="A196" s="2" t="s">
        <v>242</v>
      </c>
      <c r="B196" s="2">
        <v>9</v>
      </c>
      <c r="C196" s="2">
        <v>11</v>
      </c>
    </row>
    <row r="197" spans="1:3" x14ac:dyDescent="0.25">
      <c r="A197" s="2" t="s">
        <v>243</v>
      </c>
      <c r="B197" s="2">
        <v>9</v>
      </c>
      <c r="C197" s="2">
        <v>11</v>
      </c>
    </row>
    <row r="198" spans="1:3" x14ac:dyDescent="0.25">
      <c r="A198" s="2" t="s">
        <v>244</v>
      </c>
      <c r="B198" s="2">
        <v>9</v>
      </c>
      <c r="C198" s="2">
        <v>11</v>
      </c>
    </row>
    <row r="199" spans="1:3" x14ac:dyDescent="0.25">
      <c r="A199" s="2" t="s">
        <v>245</v>
      </c>
      <c r="B199" s="2">
        <v>9</v>
      </c>
      <c r="C199" s="2">
        <v>11</v>
      </c>
    </row>
    <row r="200" spans="1:3" x14ac:dyDescent="0.25">
      <c r="A200" s="2" t="s">
        <v>246</v>
      </c>
      <c r="B200" s="2">
        <v>9</v>
      </c>
      <c r="C200" s="2">
        <v>11</v>
      </c>
    </row>
    <row r="201" spans="1:3" x14ac:dyDescent="0.25">
      <c r="A201" s="2" t="s">
        <v>247</v>
      </c>
      <c r="B201" s="2">
        <v>9</v>
      </c>
      <c r="C201" s="2">
        <v>11</v>
      </c>
    </row>
    <row r="202" spans="1:3" x14ac:dyDescent="0.25">
      <c r="A202" s="2" t="s">
        <v>248</v>
      </c>
      <c r="B202" s="2">
        <v>9</v>
      </c>
      <c r="C202" s="2">
        <v>11</v>
      </c>
    </row>
    <row r="203" spans="1:3" x14ac:dyDescent="0.25">
      <c r="A203" s="2" t="s">
        <v>249</v>
      </c>
      <c r="B203" s="2">
        <v>9</v>
      </c>
      <c r="C203" s="2">
        <v>11</v>
      </c>
    </row>
    <row r="204" spans="1:3" x14ac:dyDescent="0.25">
      <c r="A204" s="2" t="s">
        <v>250</v>
      </c>
      <c r="B204" s="2">
        <v>9</v>
      </c>
      <c r="C204" s="2">
        <v>11</v>
      </c>
    </row>
    <row r="205" spans="1:3" x14ac:dyDescent="0.25">
      <c r="A205" s="2" t="s">
        <v>251</v>
      </c>
      <c r="B205" s="2">
        <v>9</v>
      </c>
      <c r="C205" s="2">
        <v>11</v>
      </c>
    </row>
    <row r="206" spans="1:3" x14ac:dyDescent="0.25">
      <c r="A206" s="2" t="s">
        <v>252</v>
      </c>
      <c r="B206" s="2">
        <v>9</v>
      </c>
      <c r="C206" s="2">
        <v>11</v>
      </c>
    </row>
    <row r="207" spans="1:3" x14ac:dyDescent="0.25">
      <c r="A207" s="2" t="s">
        <v>253</v>
      </c>
      <c r="B207" s="2">
        <v>9</v>
      </c>
      <c r="C207" s="2">
        <v>11</v>
      </c>
    </row>
    <row r="208" spans="1:3" x14ac:dyDescent="0.25">
      <c r="A208" s="2" t="s">
        <v>254</v>
      </c>
      <c r="B208" s="2">
        <v>9</v>
      </c>
      <c r="C208" s="2">
        <v>11</v>
      </c>
    </row>
    <row r="209" spans="1:3" x14ac:dyDescent="0.25">
      <c r="A209" s="2" t="s">
        <v>255</v>
      </c>
      <c r="B209" s="2">
        <v>9</v>
      </c>
      <c r="C209" s="2">
        <v>11</v>
      </c>
    </row>
    <row r="210" spans="1:3" x14ac:dyDescent="0.25">
      <c r="A210" s="2" t="s">
        <v>256</v>
      </c>
      <c r="B210" s="2">
        <v>9</v>
      </c>
      <c r="C210" s="2">
        <v>11</v>
      </c>
    </row>
    <row r="211" spans="1:3" x14ac:dyDescent="0.25">
      <c r="A211" s="2" t="s">
        <v>257</v>
      </c>
      <c r="B211" s="2">
        <v>9</v>
      </c>
      <c r="C211" s="2">
        <v>11</v>
      </c>
    </row>
    <row r="212" spans="1:3" x14ac:dyDescent="0.25">
      <c r="A212" s="2" t="s">
        <v>258</v>
      </c>
      <c r="B212" s="2">
        <v>9</v>
      </c>
      <c r="C212" s="2">
        <v>11</v>
      </c>
    </row>
    <row r="213" spans="1:3" x14ac:dyDescent="0.25">
      <c r="A213" s="2" t="s">
        <v>259</v>
      </c>
      <c r="B213" s="2">
        <v>9</v>
      </c>
      <c r="C213" s="2">
        <v>11</v>
      </c>
    </row>
    <row r="214" spans="1:3" x14ac:dyDescent="0.25">
      <c r="A214" s="2" t="s">
        <v>260</v>
      </c>
      <c r="B214" s="2">
        <v>9</v>
      </c>
      <c r="C214" s="2">
        <v>11</v>
      </c>
    </row>
    <row r="215" spans="1:3" x14ac:dyDescent="0.25">
      <c r="A215" s="2" t="s">
        <v>261</v>
      </c>
      <c r="B215" s="2">
        <v>9</v>
      </c>
      <c r="C215" s="2">
        <v>11</v>
      </c>
    </row>
    <row r="216" spans="1:3" x14ac:dyDescent="0.25">
      <c r="A216" s="2" t="s">
        <v>262</v>
      </c>
      <c r="B216" s="2">
        <v>9</v>
      </c>
      <c r="C216" s="2">
        <v>11</v>
      </c>
    </row>
    <row r="217" spans="1:3" x14ac:dyDescent="0.25">
      <c r="A217" s="2" t="s">
        <v>263</v>
      </c>
      <c r="B217" s="2">
        <v>10</v>
      </c>
      <c r="C217" s="2">
        <v>12</v>
      </c>
    </row>
    <row r="218" spans="1:3" x14ac:dyDescent="0.25">
      <c r="A218" s="2" t="s">
        <v>264</v>
      </c>
      <c r="B218" s="2">
        <v>10</v>
      </c>
      <c r="C218" s="2">
        <v>12</v>
      </c>
    </row>
    <row r="219" spans="1:3" x14ac:dyDescent="0.25">
      <c r="A219" s="2" t="s">
        <v>265</v>
      </c>
      <c r="B219" s="2">
        <v>10</v>
      </c>
      <c r="C219" s="2">
        <v>12</v>
      </c>
    </row>
    <row r="220" spans="1:3" x14ac:dyDescent="0.25">
      <c r="A220" s="2" t="s">
        <v>266</v>
      </c>
      <c r="B220" s="2">
        <v>10</v>
      </c>
      <c r="C220" s="2">
        <v>12</v>
      </c>
    </row>
    <row r="221" spans="1:3" x14ac:dyDescent="0.25">
      <c r="A221" s="2" t="s">
        <v>267</v>
      </c>
      <c r="B221" s="2">
        <v>10</v>
      </c>
      <c r="C221" s="2">
        <v>12</v>
      </c>
    </row>
    <row r="222" spans="1:3" x14ac:dyDescent="0.25">
      <c r="A222" s="2" t="s">
        <v>268</v>
      </c>
      <c r="B222" s="2">
        <v>10</v>
      </c>
      <c r="C222" s="2">
        <v>12</v>
      </c>
    </row>
    <row r="223" spans="1:3" x14ac:dyDescent="0.25">
      <c r="A223" s="2" t="s">
        <v>269</v>
      </c>
      <c r="B223" s="2">
        <v>10</v>
      </c>
      <c r="C223" s="2">
        <v>12</v>
      </c>
    </row>
    <row r="224" spans="1:3" x14ac:dyDescent="0.25">
      <c r="A224" s="2" t="s">
        <v>270</v>
      </c>
      <c r="B224" s="2">
        <v>10</v>
      </c>
      <c r="C224" s="2">
        <v>12</v>
      </c>
    </row>
    <row r="225" spans="1:3" x14ac:dyDescent="0.25">
      <c r="A225" s="2" t="s">
        <v>271</v>
      </c>
      <c r="B225" s="2">
        <v>10</v>
      </c>
      <c r="C225" s="2">
        <v>12</v>
      </c>
    </row>
    <row r="226" spans="1:3" x14ac:dyDescent="0.25">
      <c r="A226" s="2" t="s">
        <v>272</v>
      </c>
      <c r="B226" s="2">
        <v>10</v>
      </c>
      <c r="C226" s="2">
        <v>12</v>
      </c>
    </row>
    <row r="227" spans="1:3" x14ac:dyDescent="0.25">
      <c r="A227" s="2" t="s">
        <v>273</v>
      </c>
      <c r="B227" s="2">
        <v>10</v>
      </c>
      <c r="C227" s="2">
        <v>12</v>
      </c>
    </row>
    <row r="228" spans="1:3" x14ac:dyDescent="0.25">
      <c r="A228" s="2" t="s">
        <v>274</v>
      </c>
      <c r="B228" s="2">
        <v>10</v>
      </c>
      <c r="C228" s="2">
        <v>12</v>
      </c>
    </row>
    <row r="229" spans="1:3" x14ac:dyDescent="0.25">
      <c r="A229" s="2" t="s">
        <v>275</v>
      </c>
      <c r="B229" s="2">
        <v>10</v>
      </c>
      <c r="C229" s="2">
        <v>12</v>
      </c>
    </row>
    <row r="230" spans="1:3" x14ac:dyDescent="0.25">
      <c r="A230" s="2" t="s">
        <v>276</v>
      </c>
      <c r="B230" s="2">
        <v>10</v>
      </c>
      <c r="C230" s="2">
        <v>12</v>
      </c>
    </row>
    <row r="231" spans="1:3" x14ac:dyDescent="0.25">
      <c r="A231" s="2" t="s">
        <v>277</v>
      </c>
      <c r="B231" s="2">
        <v>10</v>
      </c>
      <c r="C231" s="2">
        <v>12</v>
      </c>
    </row>
    <row r="232" spans="1:3" x14ac:dyDescent="0.25">
      <c r="A232" s="2" t="s">
        <v>278</v>
      </c>
      <c r="B232" s="2">
        <v>10</v>
      </c>
      <c r="C232" s="2">
        <v>12</v>
      </c>
    </row>
    <row r="233" spans="1:3" x14ac:dyDescent="0.25">
      <c r="A233" s="2" t="s">
        <v>279</v>
      </c>
      <c r="B233" s="2">
        <v>10</v>
      </c>
      <c r="C233" s="2">
        <v>12</v>
      </c>
    </row>
    <row r="234" spans="1:3" x14ac:dyDescent="0.25">
      <c r="A234" s="2" t="s">
        <v>280</v>
      </c>
      <c r="B234" s="2">
        <v>10</v>
      </c>
      <c r="C234" s="2">
        <v>12</v>
      </c>
    </row>
    <row r="235" spans="1:3" x14ac:dyDescent="0.25">
      <c r="A235" s="2" t="s">
        <v>281</v>
      </c>
      <c r="B235" s="2">
        <v>10</v>
      </c>
      <c r="C235" s="2">
        <v>12</v>
      </c>
    </row>
    <row r="236" spans="1:3" x14ac:dyDescent="0.25">
      <c r="A236" s="2" t="s">
        <v>282</v>
      </c>
      <c r="B236" s="2">
        <v>10</v>
      </c>
      <c r="C236" s="2">
        <v>12</v>
      </c>
    </row>
    <row r="237" spans="1:3" x14ac:dyDescent="0.25">
      <c r="A237" s="2" t="s">
        <v>283</v>
      </c>
      <c r="B237" s="2">
        <v>10</v>
      </c>
      <c r="C237" s="2">
        <v>12</v>
      </c>
    </row>
    <row r="238" spans="1:3" x14ac:dyDescent="0.25">
      <c r="A238" s="2" t="s">
        <v>40</v>
      </c>
      <c r="B238" s="2">
        <v>3</v>
      </c>
      <c r="C238" s="2">
        <v>5</v>
      </c>
    </row>
    <row r="239" spans="1:3" x14ac:dyDescent="0.25">
      <c r="A239" s="2" t="s">
        <v>25</v>
      </c>
      <c r="B239" s="2">
        <v>2</v>
      </c>
      <c r="C239" s="2">
        <v>4</v>
      </c>
    </row>
    <row r="240" spans="1:3" x14ac:dyDescent="0.25">
      <c r="A240" s="2" t="s">
        <v>45</v>
      </c>
      <c r="B240" s="2">
        <v>3</v>
      </c>
      <c r="C240" s="2">
        <v>4</v>
      </c>
    </row>
    <row r="241" spans="1:3" x14ac:dyDescent="0.25">
      <c r="A241" s="2" t="s">
        <v>44</v>
      </c>
      <c r="B241" s="2">
        <v>3</v>
      </c>
      <c r="C241" s="2">
        <v>4</v>
      </c>
    </row>
    <row r="242" spans="1:3" x14ac:dyDescent="0.25">
      <c r="A242" s="2" t="s">
        <v>49</v>
      </c>
      <c r="B242" s="2">
        <v>3</v>
      </c>
      <c r="C242" s="2">
        <v>4</v>
      </c>
    </row>
    <row r="243" spans="1:3" x14ac:dyDescent="0.25">
      <c r="A243" s="2" t="s">
        <v>46</v>
      </c>
      <c r="B243" s="2">
        <v>3</v>
      </c>
      <c r="C243" s="2">
        <v>4</v>
      </c>
    </row>
    <row r="244" spans="1:3" x14ac:dyDescent="0.25">
      <c r="A244" s="2" t="s">
        <v>75</v>
      </c>
      <c r="B244" s="2">
        <v>5</v>
      </c>
      <c r="C244" s="2">
        <v>9</v>
      </c>
    </row>
    <row r="245" spans="1:3" x14ac:dyDescent="0.25">
      <c r="A245" s="2" t="s">
        <v>78</v>
      </c>
      <c r="B245" s="2">
        <v>5</v>
      </c>
      <c r="C245" s="2">
        <v>9</v>
      </c>
    </row>
    <row r="246" spans="1:3" x14ac:dyDescent="0.25">
      <c r="A246" s="2" t="s">
        <v>76</v>
      </c>
      <c r="B246" s="2">
        <v>4</v>
      </c>
      <c r="C246" s="2">
        <v>4</v>
      </c>
    </row>
    <row r="247" spans="1:3" x14ac:dyDescent="0.25">
      <c r="A247" s="2" t="s">
        <v>89</v>
      </c>
      <c r="B247" s="2">
        <v>4</v>
      </c>
      <c r="C247" s="2">
        <v>4</v>
      </c>
    </row>
    <row r="248" spans="1:3" x14ac:dyDescent="0.25">
      <c r="A248" s="2" t="s">
        <v>80</v>
      </c>
      <c r="B248" s="2">
        <v>4</v>
      </c>
      <c r="C248" s="2">
        <v>6</v>
      </c>
    </row>
    <row r="249" spans="1:3" x14ac:dyDescent="0.25">
      <c r="A249" s="2" t="s">
        <v>81</v>
      </c>
      <c r="B249" s="2">
        <v>4</v>
      </c>
      <c r="C249" s="2">
        <v>6</v>
      </c>
    </row>
    <row r="250" spans="1:3" x14ac:dyDescent="0.25">
      <c r="A250" s="2" t="s">
        <v>82</v>
      </c>
      <c r="B250" s="2">
        <v>4</v>
      </c>
      <c r="C250" s="2">
        <v>6</v>
      </c>
    </row>
    <row r="251" spans="1:3" x14ac:dyDescent="0.25">
      <c r="A251" s="2" t="s">
        <v>105</v>
      </c>
      <c r="B251" s="2">
        <v>6</v>
      </c>
      <c r="C251" s="2">
        <v>9</v>
      </c>
    </row>
    <row r="252" spans="1:3" x14ac:dyDescent="0.25">
      <c r="A252" s="2" t="s">
        <v>111</v>
      </c>
      <c r="B252" s="2">
        <v>5</v>
      </c>
      <c r="C252" s="2">
        <v>6</v>
      </c>
    </row>
    <row r="253" spans="1:3" x14ac:dyDescent="0.25">
      <c r="A253" s="2" t="s">
        <v>119</v>
      </c>
      <c r="B253" s="2">
        <v>5</v>
      </c>
      <c r="C253" s="2">
        <v>6</v>
      </c>
    </row>
    <row r="254" spans="1:3" x14ac:dyDescent="0.25">
      <c r="A254" s="2" t="s">
        <v>107</v>
      </c>
      <c r="B254" s="2">
        <v>5</v>
      </c>
      <c r="C254" s="2">
        <v>6</v>
      </c>
    </row>
    <row r="255" spans="1:3" x14ac:dyDescent="0.25">
      <c r="A255" s="2" t="s">
        <v>125</v>
      </c>
      <c r="B255" s="2">
        <v>5</v>
      </c>
      <c r="C255" s="2">
        <v>6</v>
      </c>
    </row>
    <row r="256" spans="1:3" x14ac:dyDescent="0.25">
      <c r="A256" s="2" t="s">
        <v>122</v>
      </c>
      <c r="B256" s="2">
        <v>5</v>
      </c>
      <c r="C256" s="2">
        <v>6</v>
      </c>
    </row>
    <row r="257" spans="1:3" x14ac:dyDescent="0.25">
      <c r="A257" s="2" t="s">
        <v>123</v>
      </c>
      <c r="B257" s="2">
        <v>5</v>
      </c>
      <c r="C257" s="2">
        <v>6</v>
      </c>
    </row>
    <row r="258" spans="1:3" x14ac:dyDescent="0.25">
      <c r="A258" s="2" t="s">
        <v>114</v>
      </c>
      <c r="B258" s="2">
        <v>5</v>
      </c>
      <c r="C258" s="2">
        <v>6</v>
      </c>
    </row>
    <row r="259" spans="1:3" x14ac:dyDescent="0.25">
      <c r="A259" s="2" t="s">
        <v>117</v>
      </c>
      <c r="B259" s="2">
        <v>5</v>
      </c>
      <c r="C259" s="2">
        <v>6</v>
      </c>
    </row>
    <row r="260" spans="1:3" x14ac:dyDescent="0.25">
      <c r="A260" s="2" t="s">
        <v>106</v>
      </c>
      <c r="B260" s="2">
        <v>5</v>
      </c>
      <c r="C260" s="2">
        <v>7</v>
      </c>
    </row>
    <row r="261" spans="1:3" x14ac:dyDescent="0.25">
      <c r="A261" s="2" t="s">
        <v>143</v>
      </c>
      <c r="B261" s="2">
        <v>6</v>
      </c>
      <c r="C261" s="2">
        <v>7</v>
      </c>
    </row>
    <row r="262" spans="1:3" x14ac:dyDescent="0.25">
      <c r="A262" s="2" t="s">
        <v>144</v>
      </c>
      <c r="B262" s="2">
        <v>6</v>
      </c>
      <c r="C262" s="2">
        <v>7</v>
      </c>
    </row>
    <row r="263" spans="1:3" x14ac:dyDescent="0.25">
      <c r="A263" s="2" t="s">
        <v>158</v>
      </c>
      <c r="B263" s="2">
        <v>6</v>
      </c>
      <c r="C263" s="2">
        <v>7</v>
      </c>
    </row>
    <row r="264" spans="1:3" x14ac:dyDescent="0.25">
      <c r="A264" s="2" t="s">
        <v>177</v>
      </c>
      <c r="B264" s="2">
        <v>7</v>
      </c>
      <c r="C264" s="2">
        <v>8</v>
      </c>
    </row>
    <row r="265" spans="1:3" x14ac:dyDescent="0.25">
      <c r="A265" s="2" t="s">
        <v>217</v>
      </c>
      <c r="B265" s="2">
        <v>8</v>
      </c>
      <c r="C265" s="2">
        <v>9</v>
      </c>
    </row>
    <row r="266" spans="1:3" x14ac:dyDescent="0.25">
      <c r="A266" s="2" t="s">
        <v>218</v>
      </c>
      <c r="B266" s="2">
        <v>8</v>
      </c>
      <c r="C266" s="2">
        <v>9</v>
      </c>
    </row>
    <row r="267" spans="1:3" x14ac:dyDescent="0.25">
      <c r="A267" s="2" t="s">
        <v>226</v>
      </c>
      <c r="B267" s="2">
        <v>8</v>
      </c>
      <c r="C267" s="2">
        <v>9</v>
      </c>
    </row>
    <row r="268" spans="1:3" x14ac:dyDescent="0.25">
      <c r="A268" s="2" t="s">
        <v>209</v>
      </c>
      <c r="B268" s="2">
        <v>8</v>
      </c>
      <c r="C268" s="2">
        <v>9</v>
      </c>
    </row>
    <row r="269" spans="1:3" x14ac:dyDescent="0.25">
      <c r="A269" s="2" t="s">
        <v>212</v>
      </c>
      <c r="B269" s="2">
        <v>8</v>
      </c>
      <c r="C269" s="2">
        <v>9</v>
      </c>
    </row>
    <row r="270" spans="1:3" x14ac:dyDescent="0.25">
      <c r="A270" s="2" t="s">
        <v>213</v>
      </c>
      <c r="B270" s="2">
        <v>8</v>
      </c>
      <c r="C270" s="2">
        <v>9</v>
      </c>
    </row>
    <row r="271" spans="1:3" x14ac:dyDescent="0.25">
      <c r="A271" s="2" t="s">
        <v>234</v>
      </c>
      <c r="B271" s="2">
        <v>8</v>
      </c>
      <c r="C271" s="2">
        <v>9</v>
      </c>
    </row>
  </sheetData>
  <autoFilter ref="A1:C271"/>
  <pageMargins left="0.7" right="0.7" top="0.75" bottom="0.75" header="0.3" footer="0.3"/>
  <pageSetup paperSize="0" orientation="portrait" horizontalDpi="203" verticalDpi="203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01"/>
  <sheetViews>
    <sheetView workbookViewId="0"/>
  </sheetViews>
  <sheetFormatPr defaultRowHeight="15" x14ac:dyDescent="0.25"/>
  <cols>
    <col min="1" max="15" width="4.42578125" bestFit="1" customWidth="1"/>
    <col min="16" max="16" width="3.85546875" customWidth="1"/>
    <col min="17" max="31" width="4.42578125" bestFit="1" customWidth="1"/>
    <col min="32" max="32" width="4" customWidth="1"/>
    <col min="33" max="34" width="7.42578125" style="18" bestFit="1" customWidth="1"/>
    <col min="35" max="35" width="7" style="20" bestFit="1" customWidth="1"/>
  </cols>
  <sheetData>
    <row r="1" spans="1:35" s="2" customFormat="1" x14ac:dyDescent="0.25">
      <c r="A1" s="17" t="s">
        <v>290</v>
      </c>
      <c r="AG1" s="18"/>
      <c r="AH1" s="18"/>
      <c r="AI1" s="20"/>
    </row>
    <row r="2" spans="1:35" s="16" customFormat="1" ht="12" x14ac:dyDescent="0.2">
      <c r="A2" s="15">
        <f>eff!A1*(1+gwr!A1 - 0.48) * (1 + 0.25 * Klvl!A1) * (1 + IF(b!A1&lt;2000,b!A1/5000,IF(b!A1&lt;5000,0.4+(b!A1-2000)/15000,IF(b!A1&lt;10000,0.6+(b!A1-5000)/25000,0.8+(b!A1-10000)/100000))))</f>
        <v>1178.8129651503468</v>
      </c>
      <c r="B2" s="15">
        <f>eff!B1*(1+gwr!B1 - 0.48) * (1 + 0.25 * Klvl!B1) * (1 + IF(b!B1&lt;2000,b!B1/5000,IF(b!B1&lt;5000,0.4+(b!B1-2000)/15000,IF(b!B1&lt;10000,0.6+(b!B1-5000)/25000,0.8+(b!B1-10000)/100000))))</f>
        <v>626.77024941176455</v>
      </c>
      <c r="C2" s="15">
        <f>eff!C1*(1+gwr!C1 - 0.48) * (1 + 0.25 * Klvl!C1) * (1 + IF(b!C1&lt;2000,b!C1/5000,IF(b!C1&lt;5000,0.4+(b!C1-2000)/15000,IF(b!C1&lt;10000,0.6+(b!C1-5000)/25000,0.8+(b!C1-10000)/100000))))</f>
        <v>997.96712826328655</v>
      </c>
      <c r="D2" s="15">
        <f>eff!D1*(1+gwr!D1 - 0.48) * (1 + 0.25 * Klvl!D1) * (1 + IF(b!D1&lt;2000,b!D1/5000,IF(b!D1&lt;5000,0.4+(b!D1-2000)/15000,IF(b!D1&lt;10000,0.6+(b!D1-5000)/25000,0.8+(b!D1-10000)/100000))))</f>
        <v>2850.9425094087924</v>
      </c>
      <c r="E2" s="15">
        <f>eff!E1*(1+gwr!E1 - 0.48) * (1 + 0.25 * Klvl!E1) * (1 + IF(b!E1&lt;2000,b!E1/5000,IF(b!E1&lt;5000,0.4+(b!E1-2000)/15000,IF(b!E1&lt;10000,0.6+(b!E1-5000)/25000,0.8+(b!E1-10000)/100000))))</f>
        <v>1232.7896007194247</v>
      </c>
      <c r="F2" s="15">
        <f>eff!F1*(1+gwr!F1 - 0.48) * (1 + 0.25 * Klvl!F1) * (1 + IF(b!F1&lt;2000,b!F1/5000,IF(b!F1&lt;5000,0.4+(b!F1-2000)/15000,IF(b!F1&lt;10000,0.6+(b!F1-5000)/25000,0.8+(b!F1-10000)/100000))))</f>
        <v>1953.102669423929</v>
      </c>
      <c r="G2" s="15">
        <f>eff!G1*(1+gwr!G1 - 0.48) * (1 + 0.25 * Klvl!G1) * (1 + IF(b!G1&lt;2000,b!G1/5000,IF(b!G1&lt;5000,0.4+(b!G1-2000)/15000,IF(b!G1&lt;10000,0.6+(b!G1-5000)/25000,0.8+(b!G1-10000)/100000))))</f>
        <v>847.02088230277184</v>
      </c>
      <c r="H2" s="15">
        <f>eff!H1*(1+gwr!H1 - 0.48) * (1 + 0.25 * Klvl!H1) * (1 + IF(b!H1&lt;2000,b!H1/5000,IF(b!H1&lt;5000,0.4+(b!H1-2000)/15000,IF(b!H1&lt;10000,0.6+(b!H1-5000)/25000,0.8+(b!H1-10000)/100000))))</f>
        <v>656.12296216216214</v>
      </c>
      <c r="I2" s="15">
        <f>eff!I1*(1+gwr!I1 - 0.48) * (1 + 0.25 * Klvl!I1) * (1 + IF(b!I1&lt;2000,b!I1/5000,IF(b!I1&lt;5000,0.4+(b!I1-2000)/15000,IF(b!I1&lt;10000,0.6+(b!I1-5000)/25000,0.8+(b!I1-10000)/100000))))</f>
        <v>890.99165217391294</v>
      </c>
      <c r="J2" s="15">
        <f>eff!J1*(1+gwr!J1 - 0.48) * (1 + 0.25 * Klvl!J1) * (1 + IF(b!J1&lt;2000,b!J1/5000,IF(b!J1&lt;5000,0.4+(b!J1-2000)/15000,IF(b!J1&lt;10000,0.6+(b!J1-5000)/25000,0.8+(b!J1-10000)/100000))))</f>
        <v>3434.4519506137954</v>
      </c>
      <c r="K2" s="15">
        <f>eff!K1*(1+gwr!K1 - 0.48) * (1 + 0.25 * Klvl!K1) * (1 + IF(b!K1&lt;2000,b!K1/5000,IF(b!K1&lt;5000,0.4+(b!K1-2000)/15000,IF(b!K1&lt;10000,0.6+(b!K1-5000)/25000,0.8+(b!K1-10000)/100000))))</f>
        <v>255.86232944881891</v>
      </c>
      <c r="L2" s="15">
        <f>eff!L1*(1+gwr!L1 - 0.48) * (1 + 0.25 * Klvl!L1) * (1 + IF(b!L1&lt;2000,b!L1/5000,IF(b!L1&lt;5000,0.4+(b!L1-2000)/15000,IF(b!L1&lt;10000,0.6+(b!L1-5000)/25000,0.8+(b!L1-10000)/100000))))</f>
        <v>1028.0080536162843</v>
      </c>
      <c r="M2" s="15">
        <f>eff!M1*(1+gwr!M1 - 0.48) * (1 + 0.25 * Klvl!M1) * (1 + IF(b!M1&lt;2000,b!M1/5000,IF(b!M1&lt;5000,0.4+(b!M1-2000)/15000,IF(b!M1&lt;10000,0.6+(b!M1-5000)/25000,0.8+(b!M1-10000)/100000))))</f>
        <v>1408.6907772731226</v>
      </c>
      <c r="N2" s="15">
        <f>eff!N1*(1+gwr!N1 - 0.48) * (1 + 0.25 * Klvl!N1) * (1 + IF(b!N1&lt;2000,b!N1/5000,IF(b!N1&lt;5000,0.4+(b!N1-2000)/15000,IF(b!N1&lt;10000,0.6+(b!N1-5000)/25000,0.8+(b!N1-10000)/100000))))</f>
        <v>743.12637735849046</v>
      </c>
      <c r="O2" s="15">
        <f>eff!O1*(1+gwr!O1 - 0.48) * (1 + 0.25 * Klvl!O1) * (1 + IF(b!O1&lt;2000,b!O1/5000,IF(b!O1&lt;5000,0.4+(b!O1-2000)/15000,IF(b!O1&lt;10000,0.6+(b!O1-5000)/25000,0.8+(b!O1-10000)/100000))))</f>
        <v>643.31754661921718</v>
      </c>
      <c r="P2" s="15"/>
      <c r="Q2" s="15">
        <f>eff!Q1*(1+gwr!Q1 - 0.48) * (1 + 0.25 * Klvl!Q1) * (1 + IF(b!Q1&lt;2000,b!Q1/5000,IF(b!Q1&lt;5000,0.4+(b!Q1-2000)/15000,IF(b!Q1&lt;10000,0.6+(b!Q1-5000)/25000,0.8+(b!Q1-10000)/100000))))</f>
        <v>1761.5916015994849</v>
      </c>
      <c r="R2" s="15">
        <f>eff!R1*(1+gwr!R1 - 0.48) * (1 + 0.25 * Klvl!R1) * (1 + IF(b!R1&lt;2000,b!R1/5000,IF(b!R1&lt;5000,0.4+(b!R1-2000)/15000,IF(b!R1&lt;10000,0.6+(b!R1-5000)/25000,0.8+(b!R1-10000)/100000))))</f>
        <v>722.62603636363633</v>
      </c>
      <c r="S2" s="15">
        <f>eff!S1*(1+gwr!S1 - 0.48) * (1 + 0.25 * Klvl!S1) * (1 + IF(b!S1&lt;2000,b!S1/5000,IF(b!S1&lt;5000,0.4+(b!S1-2000)/15000,IF(b!S1&lt;10000,0.6+(b!S1-5000)/25000,0.8+(b!S1-10000)/100000))))</f>
        <v>1156.5693960880196</v>
      </c>
      <c r="T2" s="15">
        <f>eff!T1*(1+gwr!T1 - 0.48) * (1 + 0.25 * Klvl!T1) * (1 + IF(b!T1&lt;2000,b!T1/5000,IF(b!T1&lt;5000,0.4+(b!T1-2000)/15000,IF(b!T1&lt;10000,0.6+(b!T1-5000)/25000,0.8+(b!T1-10000)/100000))))</f>
        <v>1428.7396182269226</v>
      </c>
      <c r="U2" s="15">
        <f>eff!U1*(1+gwr!U1 - 0.48) * (1 + 0.25 * Klvl!U1) * (1 + IF(b!U1&lt;2000,b!U1/5000,IF(b!U1&lt;5000,0.4+(b!U1-2000)/15000,IF(b!U1&lt;10000,0.6+(b!U1-5000)/25000,0.8+(b!U1-10000)/100000))))</f>
        <v>1368.9927352601158</v>
      </c>
      <c r="V2" s="15">
        <f>eff!V1*(1+gwr!V1 - 0.48) * (1 + 0.25 * Klvl!V1) * (1 + IF(b!V1&lt;2000,b!V1/5000,IF(b!V1&lt;5000,0.4+(b!V1-2000)/15000,IF(b!V1&lt;10000,0.6+(b!V1-5000)/25000,0.8+(b!V1-10000)/100000))))</f>
        <v>538.85069999999996</v>
      </c>
      <c r="W2" s="15">
        <f>eff!W1*(1+gwr!W1 - 0.48) * (1 + 0.25 * Klvl!W1) * (1 + IF(b!W1&lt;2000,b!W1/5000,IF(b!W1&lt;5000,0.4+(b!W1-2000)/15000,IF(b!W1&lt;10000,0.6+(b!W1-5000)/25000,0.8+(b!W1-10000)/100000))))</f>
        <v>832.6675819672131</v>
      </c>
      <c r="X2" s="15">
        <f>eff!X1*(1+gwr!X1 - 0.48) * (1 + 0.25 * Klvl!X1) * (1 + IF(b!X1&lt;2000,b!X1/5000,IF(b!X1&lt;5000,0.4+(b!X1-2000)/15000,IF(b!X1&lt;10000,0.6+(b!X1-5000)/25000,0.8+(b!X1-10000)/100000))))</f>
        <v>780.29963823240598</v>
      </c>
      <c r="Y2" s="15">
        <f>eff!Y1*(1+gwr!Y1 - 0.48) * (1 + 0.25 * Klvl!Y1) * (1 + IF(b!Y1&lt;2000,b!Y1/5000,IF(b!Y1&lt;5000,0.4+(b!Y1-2000)/15000,IF(b!Y1&lt;10000,0.6+(b!Y1-5000)/25000,0.8+(b!Y1-10000)/100000))))</f>
        <v>1091.5684732394366</v>
      </c>
      <c r="Z2" s="15">
        <f>eff!Z1*(1+gwr!Z1 - 0.48) * (1 + 0.25 * Klvl!Z1) * (1 + IF(b!Z1&lt;2000,b!Z1/5000,IF(b!Z1&lt;5000,0.4+(b!Z1-2000)/15000,IF(b!Z1&lt;10000,0.6+(b!Z1-5000)/25000,0.8+(b!Z1-10000)/100000))))</f>
        <v>1100.299248888889</v>
      </c>
      <c r="AA2" s="15">
        <f>eff!AA1*(1+gwr!AA1 - 0.48) * (1 + 0.25 * Klvl!AA1) * (1 + IF(b!AA1&lt;2000,b!AA1/5000,IF(b!AA1&lt;5000,0.4+(b!AA1-2000)/15000,IF(b!AA1&lt;10000,0.6+(b!AA1-5000)/25000,0.8+(b!AA1-10000)/100000))))</f>
        <v>445.02872727272728</v>
      </c>
      <c r="AB2" s="15">
        <f>eff!AB1*(1+gwr!AB1 - 0.48) * (1 + 0.25 * Klvl!AB1) * (1 + IF(b!AB1&lt;2000,b!AB1/5000,IF(b!AB1&lt;5000,0.4+(b!AB1-2000)/15000,IF(b!AB1&lt;10000,0.6+(b!AB1-5000)/25000,0.8+(b!AB1-10000)/100000))))</f>
        <v>872.53683582089559</v>
      </c>
      <c r="AC2" s="15">
        <f>eff!AC1*(1+gwr!AC1 - 0.48) * (1 + 0.25 * Klvl!AC1) * (1 + IF(b!AC1&lt;2000,b!AC1/5000,IF(b!AC1&lt;5000,0.4+(b!AC1-2000)/15000,IF(b!AC1&lt;10000,0.6+(b!AC1-5000)/25000,0.8+(b!AC1-10000)/100000))))</f>
        <v>1130.2482698085423</v>
      </c>
      <c r="AD2" s="15">
        <f>eff!AD1*(1+gwr!AD1 - 0.48) * (1 + 0.25 * Klvl!AD1) * (1 + IF(b!AD1&lt;2000,b!AD1/5000,IF(b!AD1&lt;5000,0.4+(b!AD1-2000)/15000,IF(b!AD1&lt;10000,0.6+(b!AD1-5000)/25000,0.8+(b!AD1-10000)/100000))))</f>
        <v>1072.6209743589743</v>
      </c>
      <c r="AE2" s="15">
        <f>eff!AE1*(1+gwr!AE1 - 0.48) * (1 + 0.25 * Klvl!AE1) * (1 + IF(b!AE1&lt;2000,b!AE1/5000,IF(b!AE1&lt;5000,0.4+(b!AE1-2000)/15000,IF(b!AE1&lt;10000,0.6+(b!AE1-5000)/25000,0.8+(b!AE1-10000)/100000))))</f>
        <v>780.05935696202539</v>
      </c>
      <c r="AF2" s="15"/>
      <c r="AG2" s="19">
        <f>SUM(A2:O2)</f>
        <v>18747.97765394612</v>
      </c>
      <c r="AH2" s="19">
        <f>SUM(Q2:AE2)</f>
        <v>15082.699194089288</v>
      </c>
      <c r="AI2" s="21">
        <f>IFERROR(0.5 + (AG2/(AG2+AH2) - 0.5) * 3,)</f>
        <v>0.66251279022531662</v>
      </c>
    </row>
    <row r="3" spans="1:35" s="16" customFormat="1" ht="12" x14ac:dyDescent="0.2">
      <c r="A3" s="15">
        <f>eff!A2*(1+gwr!A2 - 0.48) * (1 + 0.25 * Klvl!A2) * (1 + IF(b!A2&lt;2000,b!A2/5000,IF(b!A2&lt;5000,0.4+(b!A2-2000)/15000,IF(b!A2&lt;10000,0.6+(b!A2-5000)/25000,0.8+(b!A2-10000)/100000))))</f>
        <v>1250.0037365458752</v>
      </c>
      <c r="B3" s="15">
        <f>eff!B2*(1+gwr!B2 - 0.48) * (1 + 0.25 * Klvl!B2) * (1 + IF(b!B2&lt;2000,b!B2/5000,IF(b!B2&lt;5000,0.4+(b!B2-2000)/15000,IF(b!B2&lt;10000,0.6+(b!B2-5000)/25000,0.8+(b!B2-10000)/100000))))</f>
        <v>1286.2987741463417</v>
      </c>
      <c r="C3" s="15">
        <f>eff!C2*(1+gwr!C2 - 0.48) * (1 + 0.25 * Klvl!C2) * (1 + IF(b!C2&lt;2000,b!C2/5000,IF(b!C2&lt;5000,0.4+(b!C2-2000)/15000,IF(b!C2&lt;10000,0.6+(b!C2-5000)/25000,0.8+(b!C2-10000)/100000))))</f>
        <v>1028.5771538461538</v>
      </c>
      <c r="D3" s="15">
        <f>eff!D2*(1+gwr!D2 - 0.48) * (1 + 0.25 * Klvl!D2) * (1 + IF(b!D2&lt;2000,b!D2/5000,IF(b!D2&lt;5000,0.4+(b!D2-2000)/15000,IF(b!D2&lt;10000,0.6+(b!D2-5000)/25000,0.8+(b!D2-10000)/100000))))</f>
        <v>1363.4198989169674</v>
      </c>
      <c r="E3" s="15">
        <f>eff!E2*(1+gwr!E2 - 0.48) * (1 + 0.25 * Klvl!E2) * (1 + IF(b!E2&lt;2000,b!E2/5000,IF(b!E2&lt;5000,0.4+(b!E2-2000)/15000,IF(b!E2&lt;10000,0.6+(b!E2-5000)/25000,0.8+(b!E2-10000)/100000))))</f>
        <v>1053.8827720197044</v>
      </c>
      <c r="F3" s="15">
        <f>eff!F2*(1+gwr!F2 - 0.48) * (1 + 0.25 * Klvl!F2) * (1 + IF(b!F2&lt;2000,b!F2/5000,IF(b!F2&lt;5000,0.4+(b!F2-2000)/15000,IF(b!F2&lt;10000,0.6+(b!F2-5000)/25000,0.8+(b!F2-10000)/100000))))</f>
        <v>747.44092489715956</v>
      </c>
      <c r="G3" s="15">
        <f>eff!G2*(1+gwr!G2 - 0.48) * (1 + 0.25 * Klvl!G2) * (1 + IF(b!G2&lt;2000,b!G2/5000,IF(b!G2&lt;5000,0.4+(b!G2-2000)/15000,IF(b!G2&lt;10000,0.6+(b!G2-5000)/25000,0.8+(b!G2-10000)/100000))))</f>
        <v>2280.754007527034</v>
      </c>
      <c r="H3" s="15">
        <f>eff!H2*(1+gwr!H2 - 0.48) * (1 + 0.25 * Klvl!H2) * (1 + IF(b!H2&lt;2000,b!H2/5000,IF(b!H2&lt;5000,0.4+(b!H2-2000)/15000,IF(b!H2&lt;10000,0.6+(b!H2-5000)/25000,0.8+(b!H2-10000)/100000))))</f>
        <v>2459.2535449745315</v>
      </c>
      <c r="I3" s="15">
        <f>eff!I2*(1+gwr!I2 - 0.48) * (1 + 0.25 * Klvl!I2) * (1 + IF(b!I2&lt;2000,b!I2/5000,IF(b!I2&lt;5000,0.4+(b!I2-2000)/15000,IF(b!I2&lt;10000,0.6+(b!I2-5000)/25000,0.8+(b!I2-10000)/100000))))</f>
        <v>1497.6971170542638</v>
      </c>
      <c r="J3" s="15">
        <f>eff!J2*(1+gwr!J2 - 0.48) * (1 + 0.25 * Klvl!J2) * (1 + IF(b!J2&lt;2000,b!J2/5000,IF(b!J2&lt;5000,0.4+(b!J2-2000)/15000,IF(b!J2&lt;10000,0.6+(b!J2-5000)/25000,0.8+(b!J2-10000)/100000))))</f>
        <v>2774.8287322964848</v>
      </c>
      <c r="K3" s="15">
        <f>eff!K2*(1+gwr!K2 - 0.48) * (1 + 0.25 * Klvl!K2) * (1 + IF(b!K2&lt;2000,b!K2/5000,IF(b!K2&lt;5000,0.4+(b!K2-2000)/15000,IF(b!K2&lt;10000,0.6+(b!K2-5000)/25000,0.8+(b!K2-10000)/100000))))</f>
        <v>1353.7461454885056</v>
      </c>
      <c r="L3" s="15">
        <f>eff!L2*(1+gwr!L2 - 0.48) * (1 + 0.25 * Klvl!L2) * (1 + IF(b!L2&lt;2000,b!L2/5000,IF(b!L2&lt;5000,0.4+(b!L2-2000)/15000,IF(b!L2&lt;10000,0.6+(b!L2-5000)/25000,0.8+(b!L2-10000)/100000))))</f>
        <v>273.83153659574469</v>
      </c>
      <c r="M3" s="15">
        <f>eff!M2*(1+gwr!M2 - 0.48) * (1 + 0.25 * Klvl!M2) * (1 + IF(b!M2&lt;2000,b!M2/5000,IF(b!M2&lt;5000,0.4+(b!M2-2000)/15000,IF(b!M2&lt;10000,0.6+(b!M2-5000)/25000,0.8+(b!M2-10000)/100000))))</f>
        <v>657.96777980049876</v>
      </c>
      <c r="N3" s="15">
        <f>eff!N2*(1+gwr!N2 - 0.48) * (1 + 0.25 * Klvl!N2) * (1 + IF(b!N2&lt;2000,b!N2/5000,IF(b!N2&lt;5000,0.4+(b!N2-2000)/15000,IF(b!N2&lt;10000,0.6+(b!N2-5000)/25000,0.8+(b!N2-10000)/100000))))</f>
        <v>1277.6270521160652</v>
      </c>
      <c r="O3" s="15">
        <f>eff!O2*(1+gwr!O2 - 0.48) * (1 + 0.25 * Klvl!O2) * (1 + IF(b!O2&lt;2000,b!O2/5000,IF(b!O2&lt;5000,0.4+(b!O2-2000)/15000,IF(b!O2&lt;10000,0.6+(b!O2-5000)/25000,0.8+(b!O2-10000)/100000))))</f>
        <v>1866.2749340265746</v>
      </c>
      <c r="P3" s="15"/>
      <c r="Q3" s="15">
        <f>eff!Q2*(1+gwr!Q2 - 0.48) * (1 + 0.25 * Klvl!Q2) * (1 + IF(b!Q2&lt;2000,b!Q2/5000,IF(b!Q2&lt;5000,0.4+(b!Q2-2000)/15000,IF(b!Q2&lt;10000,0.6+(b!Q2-5000)/25000,0.8+(b!Q2-10000)/100000))))</f>
        <v>649.4522018691589</v>
      </c>
      <c r="R3" s="15">
        <f>eff!R2*(1+gwr!R2 - 0.48) * (1 + 0.25 * Klvl!R2) * (1 + IF(b!R2&lt;2000,b!R2/5000,IF(b!R2&lt;5000,0.4+(b!R2-2000)/15000,IF(b!R2&lt;10000,0.6+(b!R2-5000)/25000,0.8+(b!R2-10000)/100000))))</f>
        <v>611.52126760812007</v>
      </c>
      <c r="S3" s="15">
        <f>eff!S2*(1+gwr!S2 - 0.48) * (1 + 0.25 * Klvl!S2) * (1 + IF(b!S2&lt;2000,b!S2/5000,IF(b!S2&lt;5000,0.4+(b!S2-2000)/15000,IF(b!S2&lt;10000,0.6+(b!S2-5000)/25000,0.8+(b!S2-10000)/100000))))</f>
        <v>1524.1314848907487</v>
      </c>
      <c r="T3" s="15">
        <f>eff!T2*(1+gwr!T2 - 0.48) * (1 + 0.25 * Klvl!T2) * (1 + IF(b!T2&lt;2000,b!T2/5000,IF(b!T2&lt;5000,0.4+(b!T2-2000)/15000,IF(b!T2&lt;10000,0.6+(b!T2-5000)/25000,0.8+(b!T2-10000)/100000))))</f>
        <v>1241.554641044776</v>
      </c>
      <c r="U3" s="15">
        <f>eff!U2*(1+gwr!U2 - 0.48) * (1 + 0.25 * Klvl!U2) * (1 + IF(b!U2&lt;2000,b!U2/5000,IF(b!U2&lt;5000,0.4+(b!U2-2000)/15000,IF(b!U2&lt;10000,0.6+(b!U2-5000)/25000,0.8+(b!U2-10000)/100000))))</f>
        <v>946.18960240050535</v>
      </c>
      <c r="V3" s="15">
        <f>eff!V2*(1+gwr!V2 - 0.48) * (1 + 0.25 * Klvl!V2) * (1 + IF(b!V2&lt;2000,b!V2/5000,IF(b!V2&lt;5000,0.4+(b!V2-2000)/15000,IF(b!V2&lt;10000,0.6+(b!V2-5000)/25000,0.8+(b!V2-10000)/100000))))</f>
        <v>1009.0920272586875</v>
      </c>
      <c r="W3" s="15">
        <f>eff!W2*(1+gwr!W2 - 0.48) * (1 + 0.25 * Klvl!W2) * (1 + IF(b!W2&lt;2000,b!W2/5000,IF(b!W2&lt;5000,0.4+(b!W2-2000)/15000,IF(b!W2&lt;10000,0.6+(b!W2-5000)/25000,0.8+(b!W2-10000)/100000))))</f>
        <v>2650.4154358115179</v>
      </c>
      <c r="X3" s="15">
        <f>eff!X2*(1+gwr!X2 - 0.48) * (1 + 0.25 * Klvl!X2) * (1 + IF(b!X2&lt;2000,b!X2/5000,IF(b!X2&lt;5000,0.4+(b!X2-2000)/15000,IF(b!X2&lt;10000,0.6+(b!X2-5000)/25000,0.8+(b!X2-10000)/100000))))</f>
        <v>895.53063601681208</v>
      </c>
      <c r="Y3" s="15">
        <f>eff!Y2*(1+gwr!Y2 - 0.48) * (1 + 0.25 * Klvl!Y2) * (1 + IF(b!Y2&lt;2000,b!Y2/5000,IF(b!Y2&lt;5000,0.4+(b!Y2-2000)/15000,IF(b!Y2&lt;10000,0.6+(b!Y2-5000)/25000,0.8+(b!Y2-10000)/100000))))</f>
        <v>597.31086473498226</v>
      </c>
      <c r="Z3" s="15">
        <f>eff!Z2*(1+gwr!Z2 - 0.48) * (1 + 0.25 * Klvl!Z2) * (1 + IF(b!Z2&lt;2000,b!Z2/5000,IF(b!Z2&lt;5000,0.4+(b!Z2-2000)/15000,IF(b!Z2&lt;10000,0.6+(b!Z2-5000)/25000,0.8+(b!Z2-10000)/100000))))</f>
        <v>965.15230849673196</v>
      </c>
      <c r="AA3" s="15">
        <f>eff!AA2*(1+gwr!AA2 - 0.48) * (1 + 0.25 * Klvl!AA2) * (1 + IF(b!AA2&lt;2000,b!AA2/5000,IF(b!AA2&lt;5000,0.4+(b!AA2-2000)/15000,IF(b!AA2&lt;10000,0.6+(b!AA2-5000)/25000,0.8+(b!AA2-10000)/100000))))</f>
        <v>1233.4112107438018</v>
      </c>
      <c r="AB3" s="15">
        <f>eff!AB2*(1+gwr!AB2 - 0.48) * (1 + 0.25 * Klvl!AB2) * (1 + IF(b!AB2&lt;2000,b!AB2/5000,IF(b!AB2&lt;5000,0.4+(b!AB2-2000)/15000,IF(b!AB2&lt;10000,0.6+(b!AB2-5000)/25000,0.8+(b!AB2-10000)/100000))))</f>
        <v>2183.694184278495</v>
      </c>
      <c r="AC3" s="15">
        <f>eff!AC2*(1+gwr!AC2 - 0.48) * (1 + 0.25 * Klvl!AC2) * (1 + IF(b!AC2&lt;2000,b!AC2/5000,IF(b!AC2&lt;5000,0.4+(b!AC2-2000)/15000,IF(b!AC2&lt;10000,0.6+(b!AC2-5000)/25000,0.8+(b!AC2-10000)/100000))))</f>
        <v>1105.7978394765539</v>
      </c>
      <c r="AD3" s="15">
        <f>eff!AD2*(1+gwr!AD2 - 0.48) * (1 + 0.25 * Klvl!AD2) * (1 + IF(b!AD2&lt;2000,b!AD2/5000,IF(b!AD2&lt;5000,0.4+(b!AD2-2000)/15000,IF(b!AD2&lt;10000,0.6+(b!AD2-5000)/25000,0.8+(b!AD2-10000)/100000))))</f>
        <v>2110.2331435744172</v>
      </c>
      <c r="AE3" s="15">
        <f>eff!AE2*(1+gwr!AE2 - 0.48) * (1 + 0.25 * Klvl!AE2) * (1 + IF(b!AE2&lt;2000,b!AE2/5000,IF(b!AE2&lt;5000,0.4+(b!AE2-2000)/15000,IF(b!AE2&lt;10000,0.6+(b!AE2-5000)/25000,0.8+(b!AE2-10000)/100000))))</f>
        <v>1745.5148143258427</v>
      </c>
      <c r="AF3" s="15"/>
      <c r="AG3" s="19">
        <f t="shared" ref="AG3:AG50" si="0">SUM(A3:O3)</f>
        <v>21171.604110251908</v>
      </c>
      <c r="AH3" s="19">
        <f t="shared" ref="AH3:AH50" si="1">SUM(Q3:AE3)</f>
        <v>19469.001662531147</v>
      </c>
      <c r="AI3" s="21">
        <f t="shared" ref="AI3:AI50" si="2">IFERROR(0.5 + (AG3/(AG3+AH3) - 0.5) * 3,)</f>
        <v>0.56284118120334448</v>
      </c>
    </row>
    <row r="4" spans="1:35" s="16" customFormat="1" ht="12" x14ac:dyDescent="0.2">
      <c r="A4" s="15">
        <f>eff!A3*(1+gwr!A3 - 0.48) * (1 + 0.25 * Klvl!A3) * (1 + IF(b!A3&lt;2000,b!A3/5000,IF(b!A3&lt;5000,0.4+(b!A3-2000)/15000,IF(b!A3&lt;10000,0.6+(b!A3-5000)/25000,0.8+(b!A3-10000)/100000))))</f>
        <v>674.66146359881998</v>
      </c>
      <c r="B4" s="15">
        <f>eff!B3*(1+gwr!B3 - 0.48) * (1 + 0.25 * Klvl!B3) * (1 + IF(b!B3&lt;2000,b!B3/5000,IF(b!B3&lt;5000,0.4+(b!B3-2000)/15000,IF(b!B3&lt;10000,0.6+(b!B3-5000)/25000,0.8+(b!B3-10000)/100000))))</f>
        <v>812.02546046511623</v>
      </c>
      <c r="C4" s="15">
        <f>eff!C3*(1+gwr!C3 - 0.48) * (1 + 0.25 * Klvl!C3) * (1 + IF(b!C3&lt;2000,b!C3/5000,IF(b!C3&lt;5000,0.4+(b!C3-2000)/15000,IF(b!C3&lt;10000,0.6+(b!C3-5000)/25000,0.8+(b!C3-10000)/100000))))</f>
        <v>521.72478997084556</v>
      </c>
      <c r="D4" s="15">
        <f>eff!D3*(1+gwr!D3 - 0.48) * (1 + 0.25 * Klvl!D3) * (1 + IF(b!D3&lt;2000,b!D3/5000,IF(b!D3&lt;5000,0.4+(b!D3-2000)/15000,IF(b!D3&lt;10000,0.6+(b!D3-5000)/25000,0.8+(b!D3-10000)/100000))))</f>
        <v>926.79520522875816</v>
      </c>
      <c r="E4" s="15">
        <f>eff!E3*(1+gwr!E3 - 0.48) * (1 + 0.25 * Klvl!E3) * (1 + IF(b!E3&lt;2000,b!E3/5000,IF(b!E3&lt;5000,0.4+(b!E3-2000)/15000,IF(b!E3&lt;10000,0.6+(b!E3-5000)/25000,0.8+(b!E3-10000)/100000))))</f>
        <v>4946.4954253814149</v>
      </c>
      <c r="F4" s="15">
        <f>eff!F3*(1+gwr!F3 - 0.48) * (1 + 0.25 * Klvl!F3) * (1 + IF(b!F3&lt;2000,b!F3/5000,IF(b!F3&lt;5000,0.4+(b!F3-2000)/15000,IF(b!F3&lt;10000,0.6+(b!F3-5000)/25000,0.8+(b!F3-10000)/100000))))</f>
        <v>729.03481067961161</v>
      </c>
      <c r="G4" s="15">
        <f>eff!G3*(1+gwr!G3 - 0.48) * (1 + 0.25 * Klvl!G3) * (1 + IF(b!G3&lt;2000,b!G3/5000,IF(b!G3&lt;5000,0.4+(b!G3-2000)/15000,IF(b!G3&lt;10000,0.6+(b!G3-5000)/25000,0.8+(b!G3-10000)/100000))))</f>
        <v>1879.1388087641071</v>
      </c>
      <c r="H4" s="15">
        <f>eff!H3*(1+gwr!H3 - 0.48) * (1 + 0.25 * Klvl!H3) * (1 + IF(b!H3&lt;2000,b!H3/5000,IF(b!H3&lt;5000,0.4+(b!H3-2000)/15000,IF(b!H3&lt;10000,0.6+(b!H3-5000)/25000,0.8+(b!H3-10000)/100000))))</f>
        <v>3174.7490765723905</v>
      </c>
      <c r="I4" s="15">
        <f>eff!I3*(1+gwr!I3 - 0.48) * (1 + 0.25 * Klvl!I3) * (1 + IF(b!I3&lt;2000,b!I3/5000,IF(b!I3&lt;5000,0.4+(b!I3-2000)/15000,IF(b!I3&lt;10000,0.6+(b!I3-5000)/25000,0.8+(b!I3-10000)/100000))))</f>
        <v>639.23213720930244</v>
      </c>
      <c r="J4" s="15">
        <f>eff!J3*(1+gwr!J3 - 0.48) * (1 + 0.25 * Klvl!J3) * (1 + IF(b!J3&lt;2000,b!J3/5000,IF(b!J3&lt;5000,0.4+(b!J3-2000)/15000,IF(b!J3&lt;10000,0.6+(b!J3-5000)/25000,0.8+(b!J3-10000)/100000))))</f>
        <v>2413.6248082474226</v>
      </c>
      <c r="K4" s="15">
        <f>eff!K3*(1+gwr!K3 - 0.48) * (1 + 0.25 * Klvl!K3) * (1 + IF(b!K3&lt;2000,b!K3/5000,IF(b!K3&lt;5000,0.4+(b!K3-2000)/15000,IF(b!K3&lt;10000,0.6+(b!K3-5000)/25000,0.8+(b!K3-10000)/100000))))</f>
        <v>887.73342494969813</v>
      </c>
      <c r="L4" s="15">
        <f>eff!L3*(1+gwr!L3 - 0.48) * (1 + 0.25 * Klvl!L3) * (1 + IF(b!L3&lt;2000,b!L3/5000,IF(b!L3&lt;5000,0.4+(b!L3-2000)/15000,IF(b!L3&lt;10000,0.6+(b!L3-5000)/25000,0.8+(b!L3-10000)/100000))))</f>
        <v>1230.413393258427</v>
      </c>
      <c r="M4" s="15">
        <f>eff!M3*(1+gwr!M3 - 0.48) * (1 + 0.25 * Klvl!M3) * (1 + IF(b!M3&lt;2000,b!M3/5000,IF(b!M3&lt;5000,0.4+(b!M3-2000)/15000,IF(b!M3&lt;10000,0.6+(b!M3-5000)/25000,0.8+(b!M3-10000)/100000))))</f>
        <v>2287.7096843892577</v>
      </c>
      <c r="N4" s="15">
        <f>eff!N3*(1+gwr!N3 - 0.48) * (1 + 0.25 * Klvl!N3) * (1 + IF(b!N3&lt;2000,b!N3/5000,IF(b!N3&lt;5000,0.4+(b!N3-2000)/15000,IF(b!N3&lt;10000,0.6+(b!N3-5000)/25000,0.8+(b!N3-10000)/100000))))</f>
        <v>605.67377975034685</v>
      </c>
      <c r="O4" s="15">
        <f>eff!O3*(1+gwr!O3 - 0.48) * (1 + 0.25 * Klvl!O3) * (1 + IF(b!O3&lt;2000,b!O3/5000,IF(b!O3&lt;5000,0.4+(b!O3-2000)/15000,IF(b!O3&lt;10000,0.6+(b!O3-5000)/25000,0.8+(b!O3-10000)/100000))))</f>
        <v>1023.5360000000001</v>
      </c>
      <c r="P4" s="15"/>
      <c r="Q4" s="15">
        <f>eff!Q3*(1+gwr!Q3 - 0.48) * (1 + 0.25 * Klvl!Q3) * (1 + IF(b!Q3&lt;2000,b!Q3/5000,IF(b!Q3&lt;5000,0.4+(b!Q3-2000)/15000,IF(b!Q3&lt;10000,0.6+(b!Q3-5000)/25000,0.8+(b!Q3-10000)/100000))))</f>
        <v>961.56508588770885</v>
      </c>
      <c r="R4" s="15">
        <f>eff!R3*(1+gwr!R3 - 0.48) * (1 + 0.25 * Klvl!R3) * (1 + IF(b!R3&lt;2000,b!R3/5000,IF(b!R3&lt;5000,0.4+(b!R3-2000)/15000,IF(b!R3&lt;10000,0.6+(b!R3-5000)/25000,0.8+(b!R3-10000)/100000))))</f>
        <v>490.90056842105264</v>
      </c>
      <c r="S4" s="15">
        <f>eff!S3*(1+gwr!S3 - 0.48) * (1 + 0.25 * Klvl!S3) * (1 + IF(b!S3&lt;2000,b!S3/5000,IF(b!S3&lt;5000,0.4+(b!S3-2000)/15000,IF(b!S3&lt;10000,0.6+(b!S3-5000)/25000,0.8+(b!S3-10000)/100000))))</f>
        <v>879.66296</v>
      </c>
      <c r="T4" s="15">
        <f>eff!T3*(1+gwr!T3 - 0.48) * (1 + 0.25 * Klvl!T3) * (1 + IF(b!T3&lt;2000,b!T3/5000,IF(b!T3&lt;5000,0.4+(b!T3-2000)/15000,IF(b!T3&lt;10000,0.6+(b!T3-5000)/25000,0.8+(b!T3-10000)/100000))))</f>
        <v>746.06170388349517</v>
      </c>
      <c r="U4" s="15">
        <f>eff!U3*(1+gwr!U3 - 0.48) * (1 + 0.25 * Klvl!U3) * (1 + IF(b!U3&lt;2000,b!U3/5000,IF(b!U3&lt;5000,0.4+(b!U3-2000)/15000,IF(b!U3&lt;10000,0.6+(b!U3-5000)/25000,0.8+(b!U3-10000)/100000))))</f>
        <v>795.47478371681416</v>
      </c>
      <c r="V4" s="15">
        <f>eff!V3*(1+gwr!V3 - 0.48) * (1 + 0.25 * Klvl!V3) * (1 + IF(b!V3&lt;2000,b!V3/5000,IF(b!V3&lt;5000,0.4+(b!V3-2000)/15000,IF(b!V3&lt;10000,0.6+(b!V3-5000)/25000,0.8+(b!V3-10000)/100000))))</f>
        <v>1442.8508032249099</v>
      </c>
      <c r="W4" s="15">
        <f>eff!W3*(1+gwr!W3 - 0.48) * (1 + 0.25 * Klvl!W3) * (1 + IF(b!W3&lt;2000,b!W3/5000,IF(b!W3&lt;5000,0.4+(b!W3-2000)/15000,IF(b!W3&lt;10000,0.6+(b!W3-5000)/25000,0.8+(b!W3-10000)/100000))))</f>
        <v>1256.9313082191782</v>
      </c>
      <c r="X4" s="15">
        <f>eff!X3*(1+gwr!X3 - 0.48) * (1 + 0.25 * Klvl!X3) * (1 + IF(b!X3&lt;2000,b!X3/5000,IF(b!X3&lt;5000,0.4+(b!X3-2000)/15000,IF(b!X3&lt;10000,0.6+(b!X3-5000)/25000,0.8+(b!X3-10000)/100000))))</f>
        <v>1217.3101628295822</v>
      </c>
      <c r="Y4" s="15">
        <f>eff!Y3*(1+gwr!Y3 - 0.48) * (1 + 0.25 * Klvl!Y3) * (1 + IF(b!Y3&lt;2000,b!Y3/5000,IF(b!Y3&lt;5000,0.4+(b!Y3-2000)/15000,IF(b!Y3&lt;10000,0.6+(b!Y3-5000)/25000,0.8+(b!Y3-10000)/100000))))</f>
        <v>747.91296930693068</v>
      </c>
      <c r="Z4" s="15">
        <f>eff!Z3*(1+gwr!Z3 - 0.48) * (1 + 0.25 * Klvl!Z3) * (1 + IF(b!Z3&lt;2000,b!Z3/5000,IF(b!Z3&lt;5000,0.4+(b!Z3-2000)/15000,IF(b!Z3&lt;10000,0.6+(b!Z3-5000)/25000,0.8+(b!Z3-10000)/100000))))</f>
        <v>1228.1983785202863</v>
      </c>
      <c r="AA4" s="15">
        <f>eff!AA3*(1+gwr!AA3 - 0.48) * (1 + 0.25 * Klvl!AA3) * (1 + IF(b!AA3&lt;2000,b!AA3/5000,IF(b!AA3&lt;5000,0.4+(b!AA3-2000)/15000,IF(b!AA3&lt;10000,0.6+(b!AA3-5000)/25000,0.8+(b!AA3-10000)/100000))))</f>
        <v>723.58170370370362</v>
      </c>
      <c r="AB4" s="15">
        <f>eff!AB3*(1+gwr!AB3 - 0.48) * (1 + 0.25 * Klvl!AB3) * (1 + IF(b!AB3&lt;2000,b!AB3/5000,IF(b!AB3&lt;5000,0.4+(b!AB3-2000)/15000,IF(b!AB3&lt;10000,0.6+(b!AB3-5000)/25000,0.8+(b!AB3-10000)/100000))))</f>
        <v>794.09080791738393</v>
      </c>
      <c r="AC4" s="15">
        <f>eff!AC3*(1+gwr!AC3 - 0.48) * (1 + 0.25 * Klvl!AC3) * (1 + IF(b!AC3&lt;2000,b!AC3/5000,IF(b!AC3&lt;5000,0.4+(b!AC3-2000)/15000,IF(b!AC3&lt;10000,0.6+(b!AC3-5000)/25000,0.8+(b!AC3-10000)/100000))))</f>
        <v>1082.5294653061226</v>
      </c>
      <c r="AD4" s="15">
        <f>eff!AD3*(1+gwr!AD3 - 0.48) * (1 + 0.25 * Klvl!AD3) * (1 + IF(b!AD3&lt;2000,b!AD3/5000,IF(b!AD3&lt;5000,0.4+(b!AD3-2000)/15000,IF(b!AD3&lt;10000,0.6+(b!AD3-5000)/25000,0.8+(b!AD3-10000)/100000))))</f>
        <v>1242.2247478968791</v>
      </c>
      <c r="AE4" s="15">
        <f>eff!AE3*(1+gwr!AE3 - 0.48) * (1 + 0.25 * Klvl!AE3) * (1 + IF(b!AE3&lt;2000,b!AE3/5000,IF(b!AE3&lt;5000,0.4+(b!AE3-2000)/15000,IF(b!AE3&lt;10000,0.6+(b!AE3-5000)/25000,0.8+(b!AE3-10000)/100000))))</f>
        <v>1108.4219980300959</v>
      </c>
      <c r="AF4" s="15"/>
      <c r="AG4" s="19">
        <f t="shared" si="0"/>
        <v>22752.548268465522</v>
      </c>
      <c r="AH4" s="19">
        <f t="shared" si="1"/>
        <v>14717.717446864142</v>
      </c>
      <c r="AI4" s="21">
        <f t="shared" si="2"/>
        <v>0.82164827236523497</v>
      </c>
    </row>
    <row r="5" spans="1:35" s="16" customFormat="1" ht="12" x14ac:dyDescent="0.2">
      <c r="A5" s="15">
        <f>eff!A4*(1+gwr!A4 - 0.48) * (1 + 0.25 * Klvl!A4) * (1 + IF(b!A4&lt;2000,b!A4/5000,IF(b!A4&lt;5000,0.4+(b!A4-2000)/15000,IF(b!A4&lt;10000,0.6+(b!A4-5000)/25000,0.8+(b!A4-10000)/100000))))</f>
        <v>1055.8009068790732</v>
      </c>
      <c r="B5" s="15">
        <f>eff!B4*(1+gwr!B4 - 0.48) * (1 + 0.25 * Klvl!B4) * (1 + IF(b!B4&lt;2000,b!B4/5000,IF(b!B4&lt;5000,0.4+(b!B4-2000)/15000,IF(b!B4&lt;10000,0.6+(b!B4-5000)/25000,0.8+(b!B4-10000)/100000))))</f>
        <v>1055.554172519084</v>
      </c>
      <c r="C5" s="15">
        <f>eff!C4*(1+gwr!C4 - 0.48) * (1 + 0.25 * Klvl!C4) * (1 + IF(b!C4&lt;2000,b!C4/5000,IF(b!C4&lt;5000,0.4+(b!C4-2000)/15000,IF(b!C4&lt;10000,0.6+(b!C4-5000)/25000,0.8+(b!C4-10000)/100000))))</f>
        <v>1789.107455941567</v>
      </c>
      <c r="D5" s="15">
        <f>eff!D4*(1+gwr!D4 - 0.48) * (1 + 0.25 * Klvl!D4) * (1 + IF(b!D4&lt;2000,b!D4/5000,IF(b!D4&lt;5000,0.4+(b!D4-2000)/15000,IF(b!D4&lt;10000,0.6+(b!D4-5000)/25000,0.8+(b!D4-10000)/100000))))</f>
        <v>2769.1238264979938</v>
      </c>
      <c r="E5" s="15">
        <f>eff!E4*(1+gwr!E4 - 0.48) * (1 + 0.25 * Klvl!E4) * (1 + IF(b!E4&lt;2000,b!E4/5000,IF(b!E4&lt;5000,0.4+(b!E4-2000)/15000,IF(b!E4&lt;10000,0.6+(b!E4-5000)/25000,0.8+(b!E4-10000)/100000))))</f>
        <v>1639.4910470620389</v>
      </c>
      <c r="F5" s="15">
        <f>eff!F4*(1+gwr!F4 - 0.48) * (1 + 0.25 * Klvl!F4) * (1 + IF(b!F4&lt;2000,b!F4/5000,IF(b!F4&lt;5000,0.4+(b!F4-2000)/15000,IF(b!F4&lt;10000,0.6+(b!F4-5000)/25000,0.8+(b!F4-10000)/100000))))</f>
        <v>905.16892444444443</v>
      </c>
      <c r="G5" s="15">
        <f>eff!G4*(1+gwr!G4 - 0.48) * (1 + 0.25 * Klvl!G4) * (1 + IF(b!G4&lt;2000,b!G4/5000,IF(b!G4&lt;5000,0.4+(b!G4-2000)/15000,IF(b!G4&lt;10000,0.6+(b!G4-5000)/25000,0.8+(b!G4-10000)/100000))))</f>
        <v>1734.8164984898865</v>
      </c>
      <c r="H5" s="15">
        <f>eff!H4*(1+gwr!H4 - 0.48) * (1 + 0.25 * Klvl!H4) * (1 + IF(b!H4&lt;2000,b!H4/5000,IF(b!H4&lt;5000,0.4+(b!H4-2000)/15000,IF(b!H4&lt;10000,0.6+(b!H4-5000)/25000,0.8+(b!H4-10000)/100000))))</f>
        <v>579.54032742382287</v>
      </c>
      <c r="I5" s="15">
        <f>eff!I4*(1+gwr!I4 - 0.48) * (1 + 0.25 * Klvl!I4) * (1 + IF(b!I4&lt;2000,b!I4/5000,IF(b!I4&lt;5000,0.4+(b!I4-2000)/15000,IF(b!I4&lt;10000,0.6+(b!I4-5000)/25000,0.8+(b!I4-10000)/100000))))</f>
        <v>1294.1832423728815</v>
      </c>
      <c r="J5" s="15">
        <f>eff!J4*(1+gwr!J4 - 0.48) * (1 + 0.25 * Klvl!J4) * (1 + IF(b!J4&lt;2000,b!J4/5000,IF(b!J4&lt;5000,0.4+(b!J4-2000)/15000,IF(b!J4&lt;10000,0.6+(b!J4-5000)/25000,0.8+(b!J4-10000)/100000))))</f>
        <v>510.99653358669826</v>
      </c>
      <c r="K5" s="15">
        <f>eff!K4*(1+gwr!K4 - 0.48) * (1 + 0.25 * Klvl!K4) * (1 + IF(b!K4&lt;2000,b!K4/5000,IF(b!K4&lt;5000,0.4+(b!K4-2000)/15000,IF(b!K4&lt;10000,0.6+(b!K4-5000)/25000,0.8+(b!K4-10000)/100000))))</f>
        <v>1179.304334328358</v>
      </c>
      <c r="L5" s="15">
        <f>eff!L4*(1+gwr!L4 - 0.48) * (1 + 0.25 * Klvl!L4) * (1 + IF(b!L4&lt;2000,b!L4/5000,IF(b!L4&lt;5000,0.4+(b!L4-2000)/15000,IF(b!L4&lt;10000,0.6+(b!L4-5000)/25000,0.8+(b!L4-10000)/100000))))</f>
        <v>1585.5293065902581</v>
      </c>
      <c r="M5" s="15">
        <f>eff!M4*(1+gwr!M4 - 0.48) * (1 + 0.25 * Klvl!M4) * (1 + IF(b!M4&lt;2000,b!M4/5000,IF(b!M4&lt;5000,0.4+(b!M4-2000)/15000,IF(b!M4&lt;10000,0.6+(b!M4-5000)/25000,0.8+(b!M4-10000)/100000))))</f>
        <v>573.97950000000003</v>
      </c>
      <c r="N5" s="15">
        <f>eff!N4*(1+gwr!N4 - 0.48) * (1 + 0.25 * Klvl!N4) * (1 + IF(b!N4&lt;2000,b!N4/5000,IF(b!N4&lt;5000,0.4+(b!N4-2000)/15000,IF(b!N4&lt;10000,0.6+(b!N4-5000)/25000,0.8+(b!N4-10000)/100000))))</f>
        <v>1668.9281322638144</v>
      </c>
      <c r="O5" s="15">
        <f>eff!O4*(1+gwr!O4 - 0.48) * (1 + 0.25 * Klvl!O4) * (1 + IF(b!O4&lt;2000,b!O4/5000,IF(b!O4&lt;5000,0.4+(b!O4-2000)/15000,IF(b!O4&lt;10000,0.6+(b!O4-5000)/25000,0.8+(b!O4-10000)/100000))))</f>
        <v>859.27083028169022</v>
      </c>
      <c r="P5" s="15"/>
      <c r="Q5" s="15">
        <f>eff!Q4*(1+gwr!Q4 - 0.48) * (1 + 0.25 * Klvl!Q4) * (1 + IF(b!Q4&lt;2000,b!Q4/5000,IF(b!Q4&lt;5000,0.4+(b!Q4-2000)/15000,IF(b!Q4&lt;10000,0.6+(b!Q4-5000)/25000,0.8+(b!Q4-10000)/100000))))</f>
        <v>1837.7823083627877</v>
      </c>
      <c r="R5" s="15">
        <f>eff!R4*(1+gwr!R4 - 0.48) * (1 + 0.25 * Klvl!R4) * (1 + IF(b!R4&lt;2000,b!R4/5000,IF(b!R4&lt;5000,0.4+(b!R4-2000)/15000,IF(b!R4&lt;10000,0.6+(b!R4-5000)/25000,0.8+(b!R4-10000)/100000))))</f>
        <v>1040.7798317979198</v>
      </c>
      <c r="S5" s="15">
        <f>eff!S4*(1+gwr!S4 - 0.48) * (1 + 0.25 * Klvl!S4) * (1 + IF(b!S4&lt;2000,b!S4/5000,IF(b!S4&lt;5000,0.4+(b!S4-2000)/15000,IF(b!S4&lt;10000,0.6+(b!S4-5000)/25000,0.8+(b!S4-10000)/100000))))</f>
        <v>614.22739808576762</v>
      </c>
      <c r="T5" s="15">
        <f>eff!T4*(1+gwr!T4 - 0.48) * (1 + 0.25 * Klvl!T4) * (1 + IF(b!T4&lt;2000,b!T4/5000,IF(b!T4&lt;5000,0.4+(b!T4-2000)/15000,IF(b!T4&lt;10000,0.6+(b!T4-5000)/25000,0.8+(b!T4-10000)/100000))))</f>
        <v>1349.4888015733015</v>
      </c>
      <c r="U5" s="15">
        <f>eff!U4*(1+gwr!U4 - 0.48) * (1 + 0.25 * Klvl!U4) * (1 + IF(b!U4&lt;2000,b!U4/5000,IF(b!U4&lt;5000,0.4+(b!U4-2000)/15000,IF(b!U4&lt;10000,0.6+(b!U4-5000)/25000,0.8+(b!U4-10000)/100000))))</f>
        <v>955.12809300954052</v>
      </c>
      <c r="V5" s="15">
        <f>eff!V4*(1+gwr!V4 - 0.48) * (1 + 0.25 * Klvl!V4) * (1 + IF(b!V4&lt;2000,b!V4/5000,IF(b!V4&lt;5000,0.4+(b!V4-2000)/15000,IF(b!V4&lt;10000,0.6+(b!V4-5000)/25000,0.8+(b!V4-10000)/100000))))</f>
        <v>299.84857290322583</v>
      </c>
      <c r="W5" s="15">
        <f>eff!W4*(1+gwr!W4 - 0.48) * (1 + 0.25 * Klvl!W4) * (1 + IF(b!W4&lt;2000,b!W4/5000,IF(b!W4&lt;5000,0.4+(b!W4-2000)/15000,IF(b!W4&lt;10000,0.6+(b!W4-5000)/25000,0.8+(b!W4-10000)/100000))))</f>
        <v>850.11377456302841</v>
      </c>
      <c r="X5" s="15">
        <f>eff!X4*(1+gwr!X4 - 0.48) * (1 + 0.25 * Klvl!X4) * (1 + IF(b!X4&lt;2000,b!X4/5000,IF(b!X4&lt;5000,0.4+(b!X4-2000)/15000,IF(b!X4&lt;10000,0.6+(b!X4-5000)/25000,0.8+(b!X4-10000)/100000))))</f>
        <v>2203.6022968381112</v>
      </c>
      <c r="Y5" s="15">
        <f>eff!Y4*(1+gwr!Y4 - 0.48) * (1 + 0.25 * Klvl!Y4) * (1 + IF(b!Y4&lt;2000,b!Y4/5000,IF(b!Y4&lt;5000,0.4+(b!Y4-2000)/15000,IF(b!Y4&lt;10000,0.6+(b!Y4-5000)/25000,0.8+(b!Y4-10000)/100000))))</f>
        <v>1535.5390083498673</v>
      </c>
      <c r="Z5" s="15">
        <f>eff!Z4*(1+gwr!Z4 - 0.48) * (1 + 0.25 * Klvl!Z4) * (1 + IF(b!Z4&lt;2000,b!Z4/5000,IF(b!Z4&lt;5000,0.4+(b!Z4-2000)/15000,IF(b!Z4&lt;10000,0.6+(b!Z4-5000)/25000,0.8+(b!Z4-10000)/100000))))</f>
        <v>741.25734599179214</v>
      </c>
      <c r="AA5" s="15">
        <f>eff!AA4*(1+gwr!AA4 - 0.48) * (1 + 0.25 * Klvl!AA4) * (1 + IF(b!AA4&lt;2000,b!AA4/5000,IF(b!AA4&lt;5000,0.4+(b!AA4-2000)/15000,IF(b!AA4&lt;10000,0.6+(b!AA4-5000)/25000,0.8+(b!AA4-10000)/100000))))</f>
        <v>1880.9508493580599</v>
      </c>
      <c r="AB5" s="15">
        <f>eff!AB4*(1+gwr!AB4 - 0.48) * (1 + 0.25 * Klvl!AB4) * (1 + IF(b!AB4&lt;2000,b!AB4/5000,IF(b!AB4&lt;5000,0.4+(b!AB4-2000)/15000,IF(b!AB4&lt;10000,0.6+(b!AB4-5000)/25000,0.8+(b!AB4-10000)/100000))))</f>
        <v>1141.0003220858894</v>
      </c>
      <c r="AC5" s="15">
        <f>eff!AC4*(1+gwr!AC4 - 0.48) * (1 + 0.25 * Klvl!AC4) * (1 + IF(b!AC4&lt;2000,b!AC4/5000,IF(b!AC4&lt;5000,0.4+(b!AC4-2000)/15000,IF(b!AC4&lt;10000,0.6+(b!AC4-5000)/25000,0.8+(b!AC4-10000)/100000))))</f>
        <v>565.11416829431437</v>
      </c>
      <c r="AD5" s="15">
        <f>eff!AD4*(1+gwr!AD4 - 0.48) * (1 + 0.25 * Klvl!AD4) * (1 + IF(b!AD4&lt;2000,b!AD4/5000,IF(b!AD4&lt;5000,0.4+(b!AD4-2000)/15000,IF(b!AD4&lt;10000,0.6+(b!AD4-5000)/25000,0.8+(b!AD4-10000)/100000))))</f>
        <v>831.77132760736208</v>
      </c>
      <c r="AE5" s="15">
        <f>eff!AE4*(1+gwr!AE4 - 0.48) * (1 + 0.25 * Klvl!AE4) * (1 + IF(b!AE4&lt;2000,b!AE4/5000,IF(b!AE4&lt;5000,0.4+(b!AE4-2000)/15000,IF(b!AE4&lt;10000,0.6+(b!AE4-5000)/25000,0.8+(b!AE4-10000)/100000))))</f>
        <v>2694.2127429844099</v>
      </c>
      <c r="AF5" s="15"/>
      <c r="AG5" s="19">
        <f t="shared" si="0"/>
        <v>19200.795038681616</v>
      </c>
      <c r="AH5" s="19">
        <f t="shared" si="1"/>
        <v>18540.816841805379</v>
      </c>
      <c r="AI5" s="21">
        <f t="shared" si="2"/>
        <v>0.52623012759627752</v>
      </c>
    </row>
    <row r="6" spans="1:35" s="16" customFormat="1" ht="12" x14ac:dyDescent="0.2">
      <c r="A6" s="15">
        <f>eff!A5*(1+gwr!A5 - 0.48) * (1 + 0.25 * Klvl!A5) * (1 + IF(b!A5&lt;2000,b!A5/5000,IF(b!A5&lt;5000,0.4+(b!A5-2000)/15000,IF(b!A5&lt;10000,0.6+(b!A5-5000)/25000,0.8+(b!A5-10000)/100000))))</f>
        <v>875.07906352941177</v>
      </c>
      <c r="B6" s="15">
        <f>eff!B5*(1+gwr!B5 - 0.48) * (1 + 0.25 * Klvl!B5) * (1 + IF(b!B5&lt;2000,b!B5/5000,IF(b!B5&lt;5000,0.4+(b!B5-2000)/15000,IF(b!B5&lt;10000,0.6+(b!B5-5000)/25000,0.8+(b!B5-10000)/100000))))</f>
        <v>997.27294526965818</v>
      </c>
      <c r="C6" s="15">
        <f>eff!C5*(1+gwr!C5 - 0.48) * (1 + 0.25 * Klvl!C5) * (1 + IF(b!C5&lt;2000,b!C5/5000,IF(b!C5&lt;5000,0.4+(b!C5-2000)/15000,IF(b!C5&lt;10000,0.6+(b!C5-5000)/25000,0.8+(b!C5-10000)/100000))))</f>
        <v>1891.2610754798595</v>
      </c>
      <c r="D6" s="15">
        <f>eff!D5*(1+gwr!D5 - 0.48) * (1 + 0.25 * Klvl!D5) * (1 + IF(b!D5&lt;2000,b!D5/5000,IF(b!D5&lt;5000,0.4+(b!D5-2000)/15000,IF(b!D5&lt;10000,0.6+(b!D5-5000)/25000,0.8+(b!D5-10000)/100000))))</f>
        <v>1390.1314181818182</v>
      </c>
      <c r="E6" s="15">
        <f>eff!E5*(1+gwr!E5 - 0.48) * (1 + 0.25 * Klvl!E5) * (1 + IF(b!E5&lt;2000,b!E5/5000,IF(b!E5&lt;5000,0.4+(b!E5-2000)/15000,IF(b!E5&lt;10000,0.6+(b!E5-5000)/25000,0.8+(b!E5-10000)/100000))))</f>
        <v>1184.0714774339622</v>
      </c>
      <c r="F6" s="15">
        <f>eff!F5*(1+gwr!F5 - 0.48) * (1 + 0.25 * Klvl!F5) * (1 + IF(b!F5&lt;2000,b!F5/5000,IF(b!F5&lt;5000,0.4+(b!F5-2000)/15000,IF(b!F5&lt;10000,0.6+(b!F5-5000)/25000,0.8+(b!F5-10000)/100000))))</f>
        <v>2769.1238264979938</v>
      </c>
      <c r="G6" s="15">
        <f>eff!G5*(1+gwr!G5 - 0.48) * (1 + 0.25 * Klvl!G5) * (1 + IF(b!G5&lt;2000,b!G5/5000,IF(b!G5&lt;5000,0.4+(b!G5-2000)/15000,IF(b!G5&lt;10000,0.6+(b!G5-5000)/25000,0.8+(b!G5-10000)/100000))))</f>
        <v>3913.514722216124</v>
      </c>
      <c r="H6" s="15">
        <f>eff!H5*(1+gwr!H5 - 0.48) * (1 + 0.25 * Klvl!H5) * (1 + IF(b!H5&lt;2000,b!H5/5000,IF(b!H5&lt;5000,0.4+(b!H5-2000)/15000,IF(b!H5&lt;10000,0.6+(b!H5-5000)/25000,0.8+(b!H5-10000)/100000))))</f>
        <v>2116.6013261827497</v>
      </c>
      <c r="I6" s="15">
        <f>eff!I5*(1+gwr!I5 - 0.48) * (1 + 0.25 * Klvl!I5) * (1 + IF(b!I5&lt;2000,b!I5/5000,IF(b!I5&lt;5000,0.4+(b!I5-2000)/15000,IF(b!I5&lt;10000,0.6+(b!I5-5000)/25000,0.8+(b!I5-10000)/100000))))</f>
        <v>532.82615247863259</v>
      </c>
      <c r="J6" s="15">
        <f>eff!J5*(1+gwr!J5 - 0.48) * (1 + 0.25 * Klvl!J5) * (1 + IF(b!J5&lt;2000,b!J5/5000,IF(b!J5&lt;5000,0.4+(b!J5-2000)/15000,IF(b!J5&lt;10000,0.6+(b!J5-5000)/25000,0.8+(b!J5-10000)/100000))))</f>
        <v>1134.3047056484411</v>
      </c>
      <c r="K6" s="15">
        <f>eff!K5*(1+gwr!K5 - 0.48) * (1 + 0.25 * Klvl!K5) * (1 + IF(b!K5&lt;2000,b!K5/5000,IF(b!K5&lt;5000,0.4+(b!K5-2000)/15000,IF(b!K5&lt;10000,0.6+(b!K5-5000)/25000,0.8+(b!K5-10000)/100000))))</f>
        <v>1346.2230512930917</v>
      </c>
      <c r="L6" s="15">
        <f>eff!L5*(1+gwr!L5 - 0.48) * (1 + 0.25 * Klvl!L5) * (1 + IF(b!L5&lt;2000,b!L5/5000,IF(b!L5&lt;5000,0.4+(b!L5-2000)/15000,IF(b!L5&lt;10000,0.6+(b!L5-5000)/25000,0.8+(b!L5-10000)/100000))))</f>
        <v>911.91454859639543</v>
      </c>
      <c r="M6" s="15">
        <f>eff!M5*(1+gwr!M5 - 0.48) * (1 + 0.25 * Klvl!M5) * (1 + IF(b!M5&lt;2000,b!M5/5000,IF(b!M5&lt;5000,0.4+(b!M5-2000)/15000,IF(b!M5&lt;10000,0.6+(b!M5-5000)/25000,0.8+(b!M5-10000)/100000))))</f>
        <v>1015.4649461996034</v>
      </c>
      <c r="N6" s="15">
        <f>eff!N5*(1+gwr!N5 - 0.48) * (1 + 0.25 * Klvl!N5) * (1 + IF(b!N5&lt;2000,b!N5/5000,IF(b!N5&lt;5000,0.4+(b!N5-2000)/15000,IF(b!N5&lt;10000,0.6+(b!N5-5000)/25000,0.8+(b!N5-10000)/100000))))</f>
        <v>1254.9578461538463</v>
      </c>
      <c r="O6" s="15">
        <f>eff!O5*(1+gwr!O5 - 0.48) * (1 + 0.25 * Klvl!O5) * (1 + IF(b!O5&lt;2000,b!O5/5000,IF(b!O5&lt;5000,0.4+(b!O5-2000)/15000,IF(b!O5&lt;10000,0.6+(b!O5-5000)/25000,0.8+(b!O5-10000)/100000))))</f>
        <v>458.34784987654314</v>
      </c>
      <c r="P6" s="15"/>
      <c r="Q6" s="15">
        <f>eff!Q5*(1+gwr!Q5 - 0.48) * (1 + 0.25 * Klvl!Q5) * (1 + IF(b!Q5&lt;2000,b!Q5/5000,IF(b!Q5&lt;5000,0.4+(b!Q5-2000)/15000,IF(b!Q5&lt;10000,0.6+(b!Q5-5000)/25000,0.8+(b!Q5-10000)/100000))))</f>
        <v>1151.192145257319</v>
      </c>
      <c r="R6" s="15">
        <f>eff!R5*(1+gwr!R5 - 0.48) * (1 + 0.25 * Klvl!R5) * (1 + IF(b!R5&lt;2000,b!R5/5000,IF(b!R5&lt;5000,0.4+(b!R5-2000)/15000,IF(b!R5&lt;10000,0.6+(b!R5-5000)/25000,0.8+(b!R5-10000)/100000))))</f>
        <v>427.48296585365853</v>
      </c>
      <c r="S6" s="15">
        <f>eff!S5*(1+gwr!S5 - 0.48) * (1 + 0.25 * Klvl!S5) * (1 + IF(b!S5&lt;2000,b!S5/5000,IF(b!S5&lt;5000,0.4+(b!S5-2000)/15000,IF(b!S5&lt;10000,0.6+(b!S5-5000)/25000,0.8+(b!S5-10000)/100000))))</f>
        <v>1110.6839088984264</v>
      </c>
      <c r="T6" s="15">
        <f>eff!T5*(1+gwr!T5 - 0.48) * (1 + 0.25 * Klvl!T5) * (1 + IF(b!T5&lt;2000,b!T5/5000,IF(b!T5&lt;5000,0.4+(b!T5-2000)/15000,IF(b!T5&lt;10000,0.6+(b!T5-5000)/25000,0.8+(b!T5-10000)/100000))))</f>
        <v>1547.8149611338583</v>
      </c>
      <c r="U6" s="15">
        <f>eff!U5*(1+gwr!U5 - 0.48) * (1 + 0.25 * Klvl!U5) * (1 + IF(b!U5&lt;2000,b!U5/5000,IF(b!U5&lt;5000,0.4+(b!U5-2000)/15000,IF(b!U5&lt;10000,0.6+(b!U5-5000)/25000,0.8+(b!U5-10000)/100000))))</f>
        <v>1024.7233140557278</v>
      </c>
      <c r="V6" s="15">
        <f>eff!V5*(1+gwr!V5 - 0.48) * (1 + 0.25 * Klvl!V5) * (1 + IF(b!V5&lt;2000,b!V5/5000,IF(b!V5&lt;5000,0.4+(b!V5-2000)/15000,IF(b!V5&lt;10000,0.6+(b!V5-5000)/25000,0.8+(b!V5-10000)/100000))))</f>
        <v>285.05700000000002</v>
      </c>
      <c r="W6" s="15">
        <f>eff!W5*(1+gwr!W5 - 0.48) * (1 + 0.25 * Klvl!W5) * (1 + IF(b!W5&lt;2000,b!W5/5000,IF(b!W5&lt;5000,0.4+(b!W5-2000)/15000,IF(b!W5&lt;10000,0.6+(b!W5-5000)/25000,0.8+(b!W5-10000)/100000))))</f>
        <v>886.38795870298338</v>
      </c>
      <c r="X6" s="15">
        <f>eff!X5*(1+gwr!X5 - 0.48) * (1 + 0.25 * Klvl!X5) * (1 + IF(b!X5&lt;2000,b!X5/5000,IF(b!X5&lt;5000,0.4+(b!X5-2000)/15000,IF(b!X5&lt;10000,0.6+(b!X5-5000)/25000,0.8+(b!X5-10000)/100000))))</f>
        <v>787.48599719676542</v>
      </c>
      <c r="Y6" s="15">
        <f>eff!Y5*(1+gwr!Y5 - 0.48) * (1 + 0.25 * Klvl!Y5) * (1 + IF(b!Y5&lt;2000,b!Y5/5000,IF(b!Y5&lt;5000,0.4+(b!Y5-2000)/15000,IF(b!Y5&lt;10000,0.6+(b!Y5-5000)/25000,0.8+(b!Y5-10000)/100000))))</f>
        <v>428.7040747826087</v>
      </c>
      <c r="Z6" s="15">
        <f>eff!Z5*(1+gwr!Z5 - 0.48) * (1 + 0.25 * Klvl!Z5) * (1 + IF(b!Z5&lt;2000,b!Z5/5000,IF(b!Z5&lt;5000,0.4+(b!Z5-2000)/15000,IF(b!Z5&lt;10000,0.6+(b!Z5-5000)/25000,0.8+(b!Z5-10000)/100000))))</f>
        <v>1159.9493997821348</v>
      </c>
      <c r="AA6" s="15">
        <f>eff!AA5*(1+gwr!AA5 - 0.48) * (1 + 0.25 * Klvl!AA5) * (1 + IF(b!AA5&lt;2000,b!AA5/5000,IF(b!AA5&lt;5000,0.4+(b!AA5-2000)/15000,IF(b!AA5&lt;10000,0.6+(b!AA5-5000)/25000,0.8+(b!AA5-10000)/100000))))</f>
        <v>850.48908074957421</v>
      </c>
      <c r="AB6" s="15">
        <f>eff!AB5*(1+gwr!AB5 - 0.48) * (1 + 0.25 * Klvl!AB5) * (1 + IF(b!AB5&lt;2000,b!AB5/5000,IF(b!AB5&lt;5000,0.4+(b!AB5-2000)/15000,IF(b!AB5&lt;10000,0.6+(b!AB5-5000)/25000,0.8+(b!AB5-10000)/100000))))</f>
        <v>1686.3081796512513</v>
      </c>
      <c r="AC6" s="15">
        <f>eff!AC5*(1+gwr!AC5 - 0.48) * (1 + 0.25 * Klvl!AC5) * (1 + IF(b!AC5&lt;2000,b!AC5/5000,IF(b!AC5&lt;5000,0.4+(b!AC5-2000)/15000,IF(b!AC5&lt;10000,0.6+(b!AC5-5000)/25000,0.8+(b!AC5-10000)/100000))))</f>
        <v>951.641331059246</v>
      </c>
      <c r="AD6" s="15">
        <f>eff!AD5*(1+gwr!AD5 - 0.48) * (1 + 0.25 * Klvl!AD5) * (1 + IF(b!AD5&lt;2000,b!AD5/5000,IF(b!AD5&lt;5000,0.4+(b!AD5-2000)/15000,IF(b!AD5&lt;10000,0.6+(b!AD5-5000)/25000,0.8+(b!AD5-10000)/100000))))</f>
        <v>2255.3327041161078</v>
      </c>
      <c r="AE6" s="15">
        <f>eff!AE5*(1+gwr!AE5 - 0.48) * (1 + 0.25 * Klvl!AE5) * (1 + IF(b!AE5&lt;2000,b!AE5/5000,IF(b!AE5&lt;5000,0.4+(b!AE5-2000)/15000,IF(b!AE5&lt;10000,0.6+(b!AE5-5000)/25000,0.8+(b!AE5-10000)/100000))))</f>
        <v>768.13482564102583</v>
      </c>
      <c r="AF6" s="15"/>
      <c r="AG6" s="19">
        <f t="shared" si="0"/>
        <v>21791.094955038134</v>
      </c>
      <c r="AH6" s="19">
        <f t="shared" si="1"/>
        <v>15321.387846880687</v>
      </c>
      <c r="AI6" s="21">
        <f t="shared" si="2"/>
        <v>0.76149047246535662</v>
      </c>
    </row>
    <row r="7" spans="1:35" s="16" customFormat="1" ht="12" x14ac:dyDescent="0.2">
      <c r="A7" s="15">
        <f>eff!A6*(1+gwr!A6 - 0.48) * (1 + 0.25 * Klvl!A6) * (1 + IF(b!A6&lt;2000,b!A6/5000,IF(b!A6&lt;5000,0.4+(b!A6-2000)/15000,IF(b!A6&lt;10000,0.6+(b!A6-5000)/25000,0.8+(b!A6-10000)/100000))))</f>
        <v>2072.6722200788849</v>
      </c>
      <c r="B7" s="15">
        <f>eff!B6*(1+gwr!B6 - 0.48) * (1 + 0.25 * Klvl!B6) * (1 + IF(b!B6&lt;2000,b!B6/5000,IF(b!B6&lt;5000,0.4+(b!B6-2000)/15000,IF(b!B6&lt;10000,0.6+(b!B6-5000)/25000,0.8+(b!B6-10000)/100000))))</f>
        <v>1226.3125537741371</v>
      </c>
      <c r="C7" s="15">
        <f>eff!C6*(1+gwr!C6 - 0.48) * (1 + 0.25 * Klvl!C6) * (1 + IF(b!C6&lt;2000,b!C6/5000,IF(b!C6&lt;5000,0.4+(b!C6-2000)/15000,IF(b!C6&lt;10000,0.6+(b!C6-5000)/25000,0.8+(b!C6-10000)/100000))))</f>
        <v>3384.4846768308812</v>
      </c>
      <c r="D7" s="15">
        <f>eff!D6*(1+gwr!D6 - 0.48) * (1 + 0.25 * Klvl!D6) * (1 + IF(b!D6&lt;2000,b!D6/5000,IF(b!D6&lt;5000,0.4+(b!D6-2000)/15000,IF(b!D6&lt;10000,0.6+(b!D6-5000)/25000,0.8+(b!D6-10000)/100000))))</f>
        <v>155.79812769230773</v>
      </c>
      <c r="E7" s="15">
        <f>eff!E6*(1+gwr!E6 - 0.48) * (1 + 0.25 * Klvl!E6) * (1 + IF(b!E6&lt;2000,b!E6/5000,IF(b!E6&lt;5000,0.4+(b!E6-2000)/15000,IF(b!E6&lt;10000,0.6+(b!E6-5000)/25000,0.8+(b!E6-10000)/100000))))</f>
        <v>1537.1329563645886</v>
      </c>
      <c r="F7" s="15">
        <f>eff!F6*(1+gwr!F6 - 0.48) * (1 + 0.25 * Klvl!F6) * (1 + IF(b!F6&lt;2000,b!F6/5000,IF(b!F6&lt;5000,0.4+(b!F6-2000)/15000,IF(b!F6&lt;10000,0.6+(b!F6-5000)/25000,0.8+(b!F6-10000)/100000))))</f>
        <v>989.86708820023819</v>
      </c>
      <c r="G7" s="15">
        <f>eff!G6*(1+gwr!G6 - 0.48) * (1 + 0.25 * Klvl!G6) * (1 + IF(b!G6&lt;2000,b!G6/5000,IF(b!G6&lt;5000,0.4+(b!G6-2000)/15000,IF(b!G6&lt;10000,0.6+(b!G6-5000)/25000,0.8+(b!G6-10000)/100000))))</f>
        <v>1227.0964912364948</v>
      </c>
      <c r="H7" s="15">
        <f>eff!H6*(1+gwr!H6 - 0.48) * (1 + 0.25 * Klvl!H6) * (1 + IF(b!H6&lt;2000,b!H6/5000,IF(b!H6&lt;5000,0.4+(b!H6-2000)/15000,IF(b!H6&lt;10000,0.6+(b!H6-5000)/25000,0.8+(b!H6-10000)/100000))))</f>
        <v>1616.880806504065</v>
      </c>
      <c r="I7" s="15">
        <f>eff!I6*(1+gwr!I6 - 0.48) * (1 + 0.25 * Klvl!I6) * (1 + IF(b!I6&lt;2000,b!I6/5000,IF(b!I6&lt;5000,0.4+(b!I6-2000)/15000,IF(b!I6&lt;10000,0.6+(b!I6-5000)/25000,0.8+(b!I6-10000)/100000))))</f>
        <v>1299.5181592039801</v>
      </c>
      <c r="J7" s="15">
        <f>eff!J6*(1+gwr!J6 - 0.48) * (1 + 0.25 * Klvl!J6) * (1 + IF(b!J6&lt;2000,b!J6/5000,IF(b!J6&lt;5000,0.4+(b!J6-2000)/15000,IF(b!J6&lt;10000,0.6+(b!J6-5000)/25000,0.8+(b!J6-10000)/100000))))</f>
        <v>1258.6514163661582</v>
      </c>
      <c r="K7" s="15">
        <f>eff!K6*(1+gwr!K6 - 0.48) * (1 + 0.25 * Klvl!K6) * (1 + IF(b!K6&lt;2000,b!K6/5000,IF(b!K6&lt;5000,0.4+(b!K6-2000)/15000,IF(b!K6&lt;10000,0.6+(b!K6-5000)/25000,0.8+(b!K6-10000)/100000))))</f>
        <v>861.4182131791905</v>
      </c>
      <c r="L7" s="15">
        <f>eff!L6*(1+gwr!L6 - 0.48) * (1 + 0.25 * Klvl!L6) * (1 + IF(b!L6&lt;2000,b!L6/5000,IF(b!L6&lt;5000,0.4+(b!L6-2000)/15000,IF(b!L6&lt;10000,0.6+(b!L6-5000)/25000,0.8+(b!L6-10000)/100000))))</f>
        <v>1099.6808480708412</v>
      </c>
      <c r="M7" s="15">
        <f>eff!M6*(1+gwr!M6 - 0.48) * (1 + 0.25 * Klvl!M6) * (1 + IF(b!M6&lt;2000,b!M6/5000,IF(b!M6&lt;5000,0.4+(b!M6-2000)/15000,IF(b!M6&lt;10000,0.6+(b!M6-5000)/25000,0.8+(b!M6-10000)/100000))))</f>
        <v>831.60724936802978</v>
      </c>
      <c r="N7" s="15">
        <f>eff!N6*(1+gwr!N6 - 0.48) * (1 + 0.25 * Klvl!N6) * (1 + IF(b!N6&lt;2000,b!N6/5000,IF(b!N6&lt;5000,0.4+(b!N6-2000)/15000,IF(b!N6&lt;10000,0.6+(b!N6-5000)/25000,0.8+(b!N6-10000)/100000))))</f>
        <v>940.1457224122413</v>
      </c>
      <c r="O7" s="15">
        <f>eff!O6*(1+gwr!O6 - 0.48) * (1 + 0.25 * Klvl!O6) * (1 + IF(b!O6&lt;2000,b!O6/5000,IF(b!O6&lt;5000,0.4+(b!O6-2000)/15000,IF(b!O6&lt;10000,0.6+(b!O6-5000)/25000,0.8+(b!O6-10000)/100000))))</f>
        <v>2622.6556816894267</v>
      </c>
      <c r="P7" s="15"/>
      <c r="Q7" s="15">
        <f>eff!Q6*(1+gwr!Q6 - 0.48) * (1 + 0.25 * Klvl!Q6) * (1 + IF(b!Q6&lt;2000,b!Q6/5000,IF(b!Q6&lt;5000,0.4+(b!Q6-2000)/15000,IF(b!Q6&lt;10000,0.6+(b!Q6-5000)/25000,0.8+(b!Q6-10000)/100000))))</f>
        <v>574.75542857142875</v>
      </c>
      <c r="R7" s="15">
        <f>eff!R6*(1+gwr!R6 - 0.48) * (1 + 0.25 * Klvl!R6) * (1 + IF(b!R6&lt;2000,b!R6/5000,IF(b!R6&lt;5000,0.4+(b!R6-2000)/15000,IF(b!R6&lt;10000,0.6+(b!R6-5000)/25000,0.8+(b!R6-10000)/100000))))</f>
        <v>1121.8694373144599</v>
      </c>
      <c r="S7" s="15">
        <f>eff!S6*(1+gwr!S6 - 0.48) * (1 + 0.25 * Klvl!S6) * (1 + IF(b!S6&lt;2000,b!S6/5000,IF(b!S6&lt;5000,0.4+(b!S6-2000)/15000,IF(b!S6&lt;10000,0.6+(b!S6-5000)/25000,0.8+(b!S6-10000)/100000))))</f>
        <v>1190.6597689655171</v>
      </c>
      <c r="T7" s="15">
        <f>eff!T6*(1+gwr!T6 - 0.48) * (1 + 0.25 * Klvl!T6) * (1 + IF(b!T6&lt;2000,b!T6/5000,IF(b!T6&lt;5000,0.4+(b!T6-2000)/15000,IF(b!T6&lt;10000,0.6+(b!T6-5000)/25000,0.8+(b!T6-10000)/100000))))</f>
        <v>378.14959459459459</v>
      </c>
      <c r="U7" s="15">
        <f>eff!U6*(1+gwr!U6 - 0.48) * (1 + 0.25 * Klvl!U6) * (1 + IF(b!U6&lt;2000,b!U6/5000,IF(b!U6&lt;5000,0.4+(b!U6-2000)/15000,IF(b!U6&lt;10000,0.6+(b!U6-5000)/25000,0.8+(b!U6-10000)/100000))))</f>
        <v>557.55116153846154</v>
      </c>
      <c r="V7" s="15">
        <f>eff!V6*(1+gwr!V6 - 0.48) * (1 + 0.25 * Klvl!V6) * (1 + IF(b!V6&lt;2000,b!V6/5000,IF(b!V6&lt;5000,0.4+(b!V6-2000)/15000,IF(b!V6&lt;10000,0.6+(b!V6-5000)/25000,0.8+(b!V6-10000)/100000))))</f>
        <v>627.08633459715656</v>
      </c>
      <c r="W7" s="15">
        <f>eff!W6*(1+gwr!W6 - 0.48) * (1 + 0.25 * Klvl!W6) * (1 + IF(b!W6&lt;2000,b!W6/5000,IF(b!W6&lt;5000,0.4+(b!W6-2000)/15000,IF(b!W6&lt;10000,0.6+(b!W6-5000)/25000,0.8+(b!W6-10000)/100000))))</f>
        <v>967.81262593659937</v>
      </c>
      <c r="X7" s="15">
        <f>eff!X6*(1+gwr!X6 - 0.48) * (1 + 0.25 * Klvl!X6) * (1 + IF(b!X6&lt;2000,b!X6/5000,IF(b!X6&lt;5000,0.4+(b!X6-2000)/15000,IF(b!X6&lt;10000,0.6+(b!X6-5000)/25000,0.8+(b!X6-10000)/100000))))</f>
        <v>1295.5499625871419</v>
      </c>
      <c r="Y7" s="15">
        <f>eff!Y6*(1+gwr!Y6 - 0.48) * (1 + 0.25 * Klvl!Y6) * (1 + IF(b!Y6&lt;2000,b!Y6/5000,IF(b!Y6&lt;5000,0.4+(b!Y6-2000)/15000,IF(b!Y6&lt;10000,0.6+(b!Y6-5000)/25000,0.8+(b!Y6-10000)/100000))))</f>
        <v>1475.8660951719348</v>
      </c>
      <c r="Z7" s="15">
        <f>eff!Z6*(1+gwr!Z6 - 0.48) * (1 + 0.25 * Klvl!Z6) * (1 + IF(b!Z6&lt;2000,b!Z6/5000,IF(b!Z6&lt;5000,0.4+(b!Z6-2000)/15000,IF(b!Z6&lt;10000,0.6+(b!Z6-5000)/25000,0.8+(b!Z6-10000)/100000))))</f>
        <v>2354.1105091047043</v>
      </c>
      <c r="AA7" s="15">
        <f>eff!AA6*(1+gwr!AA6 - 0.48) * (1 + 0.25 * Klvl!AA6) * (1 + IF(b!AA6&lt;2000,b!AA6/5000,IF(b!AA6&lt;5000,0.4+(b!AA6-2000)/15000,IF(b!AA6&lt;10000,0.6+(b!AA6-5000)/25000,0.8+(b!AA6-10000)/100000))))</f>
        <v>674.36251139874742</v>
      </c>
      <c r="AB7" s="15">
        <f>eff!AB6*(1+gwr!AB6 - 0.48) * (1 + 0.25 * Klvl!AB6) * (1 + IF(b!AB6&lt;2000,b!AB6/5000,IF(b!AB6&lt;5000,0.4+(b!AB6-2000)/15000,IF(b!AB6&lt;10000,0.6+(b!AB6-5000)/25000,0.8+(b!AB6-10000)/100000))))</f>
        <v>1389.31544969988</v>
      </c>
      <c r="AC7" s="15">
        <f>eff!AC6*(1+gwr!AC6 - 0.48) * (1 + 0.25 * Klvl!AC6) * (1 + IF(b!AC6&lt;2000,b!AC6/5000,IF(b!AC6&lt;5000,0.4+(b!AC6-2000)/15000,IF(b!AC6&lt;10000,0.6+(b!AC6-5000)/25000,0.8+(b!AC6-10000)/100000))))</f>
        <v>1216.8786746922024</v>
      </c>
      <c r="AD7" s="15">
        <f>eff!AD6*(1+gwr!AD6 - 0.48) * (1 + 0.25 * Klvl!AD6) * (1 + IF(b!AD6&lt;2000,b!AD6/5000,IF(b!AD6&lt;5000,0.4+(b!AD6-2000)/15000,IF(b!AD6&lt;10000,0.6+(b!AD6-5000)/25000,0.8+(b!AD6-10000)/100000))))</f>
        <v>1022.6662971260614</v>
      </c>
      <c r="AE7" s="15">
        <f>eff!AE6*(1+gwr!AE6 - 0.48) * (1 + 0.25 * Klvl!AE6) * (1 + IF(b!AE6&lt;2000,b!AE6/5000,IF(b!AE6&lt;5000,0.4+(b!AE6-2000)/15000,IF(b!AE6&lt;10000,0.6+(b!AE6-5000)/25000,0.8+(b!AE6-10000)/100000))))</f>
        <v>431.82843167070217</v>
      </c>
      <c r="AF7" s="15"/>
      <c r="AG7" s="19">
        <f t="shared" si="0"/>
        <v>21123.922210971465</v>
      </c>
      <c r="AH7" s="19">
        <f t="shared" si="1"/>
        <v>15278.462282969591</v>
      </c>
      <c r="AI7" s="21">
        <f t="shared" si="2"/>
        <v>0.74086855885669289</v>
      </c>
    </row>
    <row r="8" spans="1:35" s="16" customFormat="1" ht="12" x14ac:dyDescent="0.2">
      <c r="A8" s="15">
        <f>eff!A7*(1+gwr!A7 - 0.48) * (1 + 0.25 * Klvl!A7) * (1 + IF(b!A7&lt;2000,b!A7/5000,IF(b!A7&lt;5000,0.4+(b!A7-2000)/15000,IF(b!A7&lt;10000,0.6+(b!A7-5000)/25000,0.8+(b!A7-10000)/100000))))</f>
        <v>104.14943516778526</v>
      </c>
      <c r="B8" s="15">
        <f>eff!B7*(1+gwr!B7 - 0.48) * (1 + 0.25 * Klvl!B7) * (1 + IF(b!B7&lt;2000,b!B7/5000,IF(b!B7&lt;5000,0.4+(b!B7-2000)/15000,IF(b!B7&lt;10000,0.6+(b!B7-5000)/25000,0.8+(b!B7-10000)/100000))))</f>
        <v>773.40081355932205</v>
      </c>
      <c r="C8" s="15">
        <f>eff!C7*(1+gwr!C7 - 0.48) * (1 + 0.25 * Klvl!C7) * (1 + IF(b!C7&lt;2000,b!C7/5000,IF(b!C7&lt;5000,0.4+(b!C7-2000)/15000,IF(b!C7&lt;10000,0.6+(b!C7-5000)/25000,0.8+(b!C7-10000)/100000))))</f>
        <v>1259.6106600361661</v>
      </c>
      <c r="D8" s="15">
        <f>eff!D7*(1+gwr!D7 - 0.48) * (1 + 0.25 * Klvl!D7) * (1 + IF(b!D7&lt;2000,b!D7/5000,IF(b!D7&lt;5000,0.4+(b!D7-2000)/15000,IF(b!D7&lt;10000,0.6+(b!D7-5000)/25000,0.8+(b!D7-10000)/100000))))</f>
        <v>2462.5305350736066</v>
      </c>
      <c r="E8" s="15">
        <f>eff!E7*(1+gwr!E7 - 0.48) * (1 + 0.25 * Klvl!E7) * (1 + IF(b!E7&lt;2000,b!E7/5000,IF(b!E7&lt;5000,0.4+(b!E7-2000)/15000,IF(b!E7&lt;10000,0.6+(b!E7-5000)/25000,0.8+(b!E7-10000)/100000))))</f>
        <v>905.15506773823188</v>
      </c>
      <c r="F8" s="15">
        <f>eff!F7*(1+gwr!F7 - 0.48) * (1 + 0.25 * Klvl!F7) * (1 + IF(b!F7&lt;2000,b!F7/5000,IF(b!F7&lt;5000,0.4+(b!F7-2000)/15000,IF(b!F7&lt;10000,0.6+(b!F7-5000)/25000,0.8+(b!F7-10000)/100000))))</f>
        <v>1242.2706714693297</v>
      </c>
      <c r="G8" s="15">
        <f>eff!G7*(1+gwr!G7 - 0.48) * (1 + 0.25 * Klvl!G7) * (1 + IF(b!G7&lt;2000,b!G7/5000,IF(b!G7&lt;5000,0.4+(b!G7-2000)/15000,IF(b!G7&lt;10000,0.6+(b!G7-5000)/25000,0.8+(b!G7-10000)/100000))))</f>
        <v>3384.4846768308812</v>
      </c>
      <c r="H8" s="15">
        <f>eff!H7*(1+gwr!H7 - 0.48) * (1 + 0.25 * Klvl!H7) * (1 + IF(b!H7&lt;2000,b!H7/5000,IF(b!H7&lt;5000,0.4+(b!H7-2000)/15000,IF(b!H7&lt;10000,0.6+(b!H7-5000)/25000,0.8+(b!H7-10000)/100000))))</f>
        <v>790.85117563739368</v>
      </c>
      <c r="I8" s="15">
        <f>eff!I7*(1+gwr!I7 - 0.48) * (1 + 0.25 * Klvl!I7) * (1 + IF(b!I7&lt;2000,b!I7/5000,IF(b!I7&lt;5000,0.4+(b!I7-2000)/15000,IF(b!I7&lt;10000,0.6+(b!I7-5000)/25000,0.8+(b!I7-10000)/100000))))</f>
        <v>1412.0059465587049</v>
      </c>
      <c r="J8" s="15">
        <f>eff!J7*(1+gwr!J7 - 0.48) * (1 + 0.25 * Klvl!J7) * (1 + IF(b!J7&lt;2000,b!J7/5000,IF(b!J7&lt;5000,0.4+(b!J7-2000)/15000,IF(b!J7&lt;10000,0.6+(b!J7-5000)/25000,0.8+(b!J7-10000)/100000))))</f>
        <v>1370.6749286549709</v>
      </c>
      <c r="K8" s="15">
        <f>eff!K7*(1+gwr!K7 - 0.48) * (1 + 0.25 * Klvl!K7) * (1 + IF(b!K7&lt;2000,b!K7/5000,IF(b!K7&lt;5000,0.4+(b!K7-2000)/15000,IF(b!K7&lt;10000,0.6+(b!K7-5000)/25000,0.8+(b!K7-10000)/100000))))</f>
        <v>922.01502575406016</v>
      </c>
      <c r="L8" s="15">
        <f>eff!L7*(1+gwr!L7 - 0.48) * (1 + 0.25 * Klvl!L7) * (1 + IF(b!L7&lt;2000,b!L7/5000,IF(b!L7&lt;5000,0.4+(b!L7-2000)/15000,IF(b!L7&lt;10000,0.6+(b!L7-5000)/25000,0.8+(b!L7-10000)/100000))))</f>
        <v>1869.7358654867255</v>
      </c>
      <c r="M8" s="15">
        <f>eff!M7*(1+gwr!M7 - 0.48) * (1 + 0.25 * Klvl!M7) * (1 + IF(b!M7&lt;2000,b!M7/5000,IF(b!M7&lt;5000,0.4+(b!M7-2000)/15000,IF(b!M7&lt;10000,0.6+(b!M7-5000)/25000,0.8+(b!M7-10000)/100000))))</f>
        <v>1025.8469306538693</v>
      </c>
      <c r="N8" s="15">
        <f>eff!N7*(1+gwr!N7 - 0.48) * (1 + 0.25 * Klvl!N7) * (1 + IF(b!N7&lt;2000,b!N7/5000,IF(b!N7&lt;5000,0.4+(b!N7-2000)/15000,IF(b!N7&lt;10000,0.6+(b!N7-5000)/25000,0.8+(b!N7-10000)/100000))))</f>
        <v>1332.5489131264917</v>
      </c>
      <c r="O8" s="15">
        <f>eff!O7*(1+gwr!O7 - 0.48) * (1 + 0.25 * Klvl!O7) * (1 + IF(b!O7&lt;2000,b!O7/5000,IF(b!O7&lt;5000,0.4+(b!O7-2000)/15000,IF(b!O7&lt;10000,0.6+(b!O7-5000)/25000,0.8+(b!O7-10000)/100000))))</f>
        <v>1879.3451149117711</v>
      </c>
      <c r="P8" s="15"/>
      <c r="Q8" s="15">
        <f>eff!Q7*(1+gwr!Q7 - 0.48) * (1 + 0.25 * Klvl!Q7) * (1 + IF(b!Q7&lt;2000,b!Q7/5000,IF(b!Q7&lt;5000,0.4+(b!Q7-2000)/15000,IF(b!Q7&lt;10000,0.6+(b!Q7-5000)/25000,0.8+(b!Q7-10000)/100000))))</f>
        <v>1239.0045161290323</v>
      </c>
      <c r="R8" s="15">
        <f>eff!R7*(1+gwr!R7 - 0.48) * (1 + 0.25 * Klvl!R7) * (1 + IF(b!R7&lt;2000,b!R7/5000,IF(b!R7&lt;5000,0.4+(b!R7-2000)/15000,IF(b!R7&lt;10000,0.6+(b!R7-5000)/25000,0.8+(b!R7-10000)/100000))))</f>
        <v>1268.6078352159468</v>
      </c>
      <c r="S8" s="15">
        <f>eff!S7*(1+gwr!S7 - 0.48) * (1 + 0.25 * Klvl!S7) * (1 + IF(b!S7&lt;2000,b!S7/5000,IF(b!S7&lt;5000,0.4+(b!S7-2000)/15000,IF(b!S7&lt;10000,0.6+(b!S7-5000)/25000,0.8+(b!S7-10000)/100000))))</f>
        <v>677.22352941176473</v>
      </c>
      <c r="T8" s="15">
        <f>eff!T7*(1+gwr!T7 - 0.48) * (1 + 0.25 * Klvl!T7) * (1 + IF(b!T7&lt;2000,b!T7/5000,IF(b!T7&lt;5000,0.4+(b!T7-2000)/15000,IF(b!T7&lt;10000,0.6+(b!T7-5000)/25000,0.8+(b!T7-10000)/100000))))</f>
        <v>874.94378062678061</v>
      </c>
      <c r="U8" s="15">
        <f>eff!U7*(1+gwr!U7 - 0.48) * (1 + 0.25 * Klvl!U7) * (1 + IF(b!U7&lt;2000,b!U7/5000,IF(b!U7&lt;5000,0.4+(b!U7-2000)/15000,IF(b!U7&lt;10000,0.6+(b!U7-5000)/25000,0.8+(b!U7-10000)/100000))))</f>
        <v>3162.2243174492455</v>
      </c>
      <c r="V8" s="15">
        <f>eff!V7*(1+gwr!V7 - 0.48) * (1 + 0.25 * Klvl!V7) * (1 + IF(b!V7&lt;2000,b!V7/5000,IF(b!V7&lt;5000,0.4+(b!V7-2000)/15000,IF(b!V7&lt;10000,0.6+(b!V7-5000)/25000,0.8+(b!V7-10000)/100000))))</f>
        <v>966.93687306501533</v>
      </c>
      <c r="W8" s="15">
        <f>eff!W7*(1+gwr!W7 - 0.48) * (1 + 0.25 * Klvl!W7) * (1 + IF(b!W7&lt;2000,b!W7/5000,IF(b!W7&lt;5000,0.4+(b!W7-2000)/15000,IF(b!W7&lt;10000,0.6+(b!W7-5000)/25000,0.8+(b!W7-10000)/100000))))</f>
        <v>2011.5234775404169</v>
      </c>
      <c r="X8" s="15">
        <f>eff!X7*(1+gwr!X7 - 0.48) * (1 + 0.25 * Klvl!X7) * (1 + IF(b!X7&lt;2000,b!X7/5000,IF(b!X7&lt;5000,0.4+(b!X7-2000)/15000,IF(b!X7&lt;10000,0.6+(b!X7-5000)/25000,0.8+(b!X7-10000)/100000))))</f>
        <v>843.3846716701903</v>
      </c>
      <c r="Y8" s="15">
        <f>eff!Y7*(1+gwr!Y7 - 0.48) * (1 + 0.25 * Klvl!Y7) * (1 + IF(b!Y7&lt;2000,b!Y7/5000,IF(b!Y7&lt;5000,0.4+(b!Y7-2000)/15000,IF(b!Y7&lt;10000,0.6+(b!Y7-5000)/25000,0.8+(b!Y7-10000)/100000))))</f>
        <v>2515.8652943378997</v>
      </c>
      <c r="Z8" s="15">
        <f>eff!Z7*(1+gwr!Z7 - 0.48) * (1 + 0.25 * Klvl!Z7) * (1 + IF(b!Z7&lt;2000,b!Z7/5000,IF(b!Z7&lt;5000,0.4+(b!Z7-2000)/15000,IF(b!Z7&lt;10000,0.6+(b!Z7-5000)/25000,0.8+(b!Z7-10000)/100000))))</f>
        <v>2385.9341144350424</v>
      </c>
      <c r="AA8" s="15">
        <f>eff!AA7*(1+gwr!AA7 - 0.48) * (1 + 0.25 * Klvl!AA7) * (1 + IF(b!AA7&lt;2000,b!AA7/5000,IF(b!AA7&lt;5000,0.4+(b!AA7-2000)/15000,IF(b!AA7&lt;10000,0.6+(b!AA7-5000)/25000,0.8+(b!AA7-10000)/100000))))</f>
        <v>456.00659555555558</v>
      </c>
      <c r="AB8" s="15">
        <f>eff!AB7*(1+gwr!AB7 - 0.48) * (1 + 0.25 * Klvl!AB7) * (1 + IF(b!AB7&lt;2000,b!AB7/5000,IF(b!AB7&lt;5000,0.4+(b!AB7-2000)/15000,IF(b!AB7&lt;10000,0.6+(b!AB7-5000)/25000,0.8+(b!AB7-10000)/100000))))</f>
        <v>1143.7295424836602</v>
      </c>
      <c r="AC8" s="15">
        <f>eff!AC7*(1+gwr!AC7 - 0.48) * (1 + 0.25 * Klvl!AC7) * (1 + IF(b!AC7&lt;2000,b!AC7/5000,IF(b!AC7&lt;5000,0.4+(b!AC7-2000)/15000,IF(b!AC7&lt;10000,0.6+(b!AC7-5000)/25000,0.8+(b!AC7-10000)/100000))))</f>
        <v>781.36004229357786</v>
      </c>
      <c r="AD8" s="15">
        <f>eff!AD7*(1+gwr!AD7 - 0.48) * (1 + 0.25 * Klvl!AD7) * (1 + IF(b!AD7&lt;2000,b!AD7/5000,IF(b!AD7&lt;5000,0.4+(b!AD7-2000)/15000,IF(b!AD7&lt;10000,0.6+(b!AD7-5000)/25000,0.8+(b!AD7-10000)/100000))))</f>
        <v>1526.9111572135751</v>
      </c>
      <c r="AE8" s="15">
        <f>eff!AE7*(1+gwr!AE7 - 0.48) * (1 + 0.25 * Klvl!AE7) * (1 + IF(b!AE7&lt;2000,b!AE7/5000,IF(b!AE7&lt;5000,0.4+(b!AE7-2000)/15000,IF(b!AE7&lt;10000,0.6+(b!AE7-5000)/25000,0.8+(b!AE7-10000)/100000))))</f>
        <v>805.3135666666667</v>
      </c>
      <c r="AF8" s="15"/>
      <c r="AG8" s="19">
        <f t="shared" si="0"/>
        <v>20734.62576065931</v>
      </c>
      <c r="AH8" s="19">
        <f t="shared" si="1"/>
        <v>20658.969314094367</v>
      </c>
      <c r="AI8" s="21">
        <f t="shared" si="2"/>
        <v>0.50274159974852328</v>
      </c>
    </row>
    <row r="9" spans="1:35" s="16" customFormat="1" ht="12" x14ac:dyDescent="0.2">
      <c r="A9" s="15">
        <f>eff!A8*(1+gwr!A8 - 0.48) * (1 + 0.25 * Klvl!A8) * (1 + IF(b!A8&lt;2000,b!A8/5000,IF(b!A8&lt;5000,0.4+(b!A8-2000)/15000,IF(b!A8&lt;10000,0.6+(b!A8-5000)/25000,0.8+(b!A8-10000)/100000))))</f>
        <v>989.88620884080365</v>
      </c>
      <c r="B9" s="15">
        <f>eff!B8*(1+gwr!B8 - 0.48) * (1 + 0.25 * Klvl!B8) * (1 + IF(b!B8&lt;2000,b!B8/5000,IF(b!B8&lt;5000,0.4+(b!B8-2000)/15000,IF(b!B8&lt;10000,0.6+(b!B8-5000)/25000,0.8+(b!B8-10000)/100000))))</f>
        <v>769.59150440894564</v>
      </c>
      <c r="C9" s="15">
        <f>eff!C8*(1+gwr!C8 - 0.48) * (1 + 0.25 * Klvl!C8) * (1 + IF(b!C8&lt;2000,b!C8/5000,IF(b!C8&lt;5000,0.4+(b!C8-2000)/15000,IF(b!C8&lt;10000,0.6+(b!C8-5000)/25000,0.8+(b!C8-10000)/100000))))</f>
        <v>841.47362016474483</v>
      </c>
      <c r="D9" s="15">
        <f>eff!D8*(1+gwr!D8 - 0.48) * (1 + 0.25 * Klvl!D8) * (1 + IF(b!D8&lt;2000,b!D8/5000,IF(b!D8&lt;5000,0.4+(b!D8-2000)/15000,IF(b!D8&lt;10000,0.6+(b!D8-5000)/25000,0.8+(b!D8-10000)/100000))))</f>
        <v>424.57310999999999</v>
      </c>
      <c r="E9" s="15">
        <f>eff!E8*(1+gwr!E8 - 0.48) * (1 + 0.25 * Klvl!E8) * (1 + IF(b!E8&lt;2000,b!E8/5000,IF(b!E8&lt;5000,0.4+(b!E8-2000)/15000,IF(b!E8&lt;10000,0.6+(b!E8-5000)/25000,0.8+(b!E8-10000)/100000))))</f>
        <v>1082.0853292643051</v>
      </c>
      <c r="F9" s="15">
        <f>eff!F8*(1+gwr!F8 - 0.48) * (1 + 0.25 * Klvl!F8) * (1 + IF(b!F8&lt;2000,b!F8/5000,IF(b!F8&lt;5000,0.4+(b!F8-2000)/15000,IF(b!F8&lt;10000,0.6+(b!F8-5000)/25000,0.8+(b!F8-10000)/100000))))</f>
        <v>2769.1238264979938</v>
      </c>
      <c r="G9" s="15">
        <f>eff!G8*(1+gwr!G8 - 0.48) * (1 + 0.25 * Klvl!G8) * (1 + IF(b!G8&lt;2000,b!G8/5000,IF(b!G8&lt;5000,0.4+(b!G8-2000)/15000,IF(b!G8&lt;10000,0.6+(b!G8-5000)/25000,0.8+(b!G8-10000)/100000))))</f>
        <v>2060.2121521639697</v>
      </c>
      <c r="H9" s="15">
        <f>eff!H8*(1+gwr!H8 - 0.48) * (1 + 0.25 * Klvl!H8) * (1 + IF(b!H8&lt;2000,b!H8/5000,IF(b!H8&lt;5000,0.4+(b!H8-2000)/15000,IF(b!H8&lt;10000,0.6+(b!H8-5000)/25000,0.8+(b!H8-10000)/100000))))</f>
        <v>1377.6829009306798</v>
      </c>
      <c r="I9" s="15">
        <f>eff!I8*(1+gwr!I8 - 0.48) * (1 + 0.25 * Klvl!I8) * (1 + IF(b!I8&lt;2000,b!I8/5000,IF(b!I8&lt;5000,0.4+(b!I8-2000)/15000,IF(b!I8&lt;10000,0.6+(b!I8-5000)/25000,0.8+(b!I8-10000)/100000))))</f>
        <v>1082.6772202053387</v>
      </c>
      <c r="J9" s="15">
        <f>eff!J8*(1+gwr!J8 - 0.48) * (1 + 0.25 * Klvl!J8) * (1 + IF(b!J8&lt;2000,b!J8/5000,IF(b!J8&lt;5000,0.4+(b!J8-2000)/15000,IF(b!J8&lt;10000,0.6+(b!J8-5000)/25000,0.8+(b!J8-10000)/100000))))</f>
        <v>1821.6610555149339</v>
      </c>
      <c r="K9" s="15">
        <f>eff!K8*(1+gwr!K8 - 0.48) * (1 + 0.25 * Klvl!K8) * (1 + IF(b!K8&lt;2000,b!K8/5000,IF(b!K8&lt;5000,0.4+(b!K8-2000)/15000,IF(b!K8&lt;10000,0.6+(b!K8-5000)/25000,0.8+(b!K8-10000)/100000))))</f>
        <v>962.03583152764759</v>
      </c>
      <c r="L9" s="15">
        <f>eff!L8*(1+gwr!L8 - 0.48) * (1 + 0.25 * Klvl!L8) * (1 + IF(b!L8&lt;2000,b!L8/5000,IF(b!L8&lt;5000,0.4+(b!L8-2000)/15000,IF(b!L8&lt;10000,0.6+(b!L8-5000)/25000,0.8+(b!L8-10000)/100000))))</f>
        <v>875.41432419494129</v>
      </c>
      <c r="M9" s="15">
        <f>eff!M8*(1+gwr!M8 - 0.48) * (1 + 0.25 * Klvl!M8) * (1 + IF(b!M8&lt;2000,b!M8/5000,IF(b!M8&lt;5000,0.4+(b!M8-2000)/15000,IF(b!M8&lt;10000,0.6+(b!M8-5000)/25000,0.8+(b!M8-10000)/100000))))</f>
        <v>730.36138064516126</v>
      </c>
      <c r="N9" s="15">
        <f>eff!N8*(1+gwr!N8 - 0.48) * (1 + 0.25 * Klvl!N8) * (1 + IF(b!N8&lt;2000,b!N8/5000,IF(b!N8&lt;5000,0.4+(b!N8-2000)/15000,IF(b!N8&lt;10000,0.6+(b!N8-5000)/25000,0.8+(b!N8-10000)/100000))))</f>
        <v>764.81841138004256</v>
      </c>
      <c r="O9" s="15">
        <f>eff!O8*(1+gwr!O8 - 0.48) * (1 + 0.25 * Klvl!O8) * (1 + IF(b!O8&lt;2000,b!O8/5000,IF(b!O8&lt;5000,0.4+(b!O8-2000)/15000,IF(b!O8&lt;10000,0.6+(b!O8-5000)/25000,0.8+(b!O8-10000)/100000))))</f>
        <v>665.37321010830328</v>
      </c>
      <c r="P9" s="15"/>
      <c r="Q9" s="15">
        <f>eff!Q8*(1+gwr!Q8 - 0.48) * (1 + 0.25 * Klvl!Q8) * (1 + IF(b!Q8&lt;2000,b!Q8/5000,IF(b!Q8&lt;5000,0.4+(b!Q8-2000)/15000,IF(b!Q8&lt;10000,0.6+(b!Q8-5000)/25000,0.8+(b!Q8-10000)/100000))))</f>
        <v>838.295021634862</v>
      </c>
      <c r="R9" s="15">
        <f>eff!R8*(1+gwr!R8 - 0.48) * (1 + 0.25 * Klvl!R8) * (1 + IF(b!R8&lt;2000,b!R8/5000,IF(b!R8&lt;5000,0.4+(b!R8-2000)/15000,IF(b!R8&lt;10000,0.6+(b!R8-5000)/25000,0.8+(b!R8-10000)/100000))))</f>
        <v>694.89377453362272</v>
      </c>
      <c r="S9" s="15">
        <f>eff!S8*(1+gwr!S8 - 0.48) * (1 + 0.25 * Klvl!S8) * (1 + IF(b!S8&lt;2000,b!S8/5000,IF(b!S8&lt;5000,0.4+(b!S8-2000)/15000,IF(b!S8&lt;10000,0.6+(b!S8-5000)/25000,0.8+(b!S8-10000)/100000))))</f>
        <v>2030.5455324440211</v>
      </c>
      <c r="T9" s="15">
        <f>eff!T8*(1+gwr!T8 - 0.48) * (1 + 0.25 * Klvl!T8) * (1 + IF(b!T8&lt;2000,b!T8/5000,IF(b!T8&lt;5000,0.4+(b!T8-2000)/15000,IF(b!T8&lt;10000,0.6+(b!T8-5000)/25000,0.8+(b!T8-10000)/100000))))</f>
        <v>699.38587109634545</v>
      </c>
      <c r="U9" s="15">
        <f>eff!U8*(1+gwr!U8 - 0.48) * (1 + 0.25 * Klvl!U8) * (1 + IF(b!U8&lt;2000,b!U8/5000,IF(b!U8&lt;5000,0.4+(b!U8-2000)/15000,IF(b!U8&lt;10000,0.6+(b!U8-5000)/25000,0.8+(b!U8-10000)/100000))))</f>
        <v>666.04756336022785</v>
      </c>
      <c r="V9" s="15">
        <f>eff!V8*(1+gwr!V8 - 0.48) * (1 + 0.25 * Klvl!V8) * (1 + IF(b!V8&lt;2000,b!V8/5000,IF(b!V8&lt;5000,0.4+(b!V8-2000)/15000,IF(b!V8&lt;10000,0.6+(b!V8-5000)/25000,0.8+(b!V8-10000)/100000))))</f>
        <v>624.83780061919504</v>
      </c>
      <c r="W9" s="15">
        <f>eff!W8*(1+gwr!W8 - 0.48) * (1 + 0.25 * Klvl!W8) * (1 + IF(b!W8&lt;2000,b!W8/5000,IF(b!W8&lt;5000,0.4+(b!W8-2000)/15000,IF(b!W8&lt;10000,0.6+(b!W8-5000)/25000,0.8+(b!W8-10000)/100000))))</f>
        <v>1022.3129026008969</v>
      </c>
      <c r="X9" s="15">
        <f>eff!X8*(1+gwr!X8 - 0.48) * (1 + 0.25 * Klvl!X8) * (1 + IF(b!X8&lt;2000,b!X8/5000,IF(b!X8&lt;5000,0.4+(b!X8-2000)/15000,IF(b!X8&lt;10000,0.6+(b!X8-5000)/25000,0.8+(b!X8-10000)/100000))))</f>
        <v>1278.2937797349643</v>
      </c>
      <c r="Y9" s="15">
        <f>eff!Y8*(1+gwr!Y8 - 0.48) * (1 + 0.25 * Klvl!Y8) * (1 + IF(b!Y8&lt;2000,b!Y8/5000,IF(b!Y8&lt;5000,0.4+(b!Y8-2000)/15000,IF(b!Y8&lt;10000,0.6+(b!Y8-5000)/25000,0.8+(b!Y8-10000)/100000))))</f>
        <v>1491.403194935707</v>
      </c>
      <c r="Z9" s="15">
        <f>eff!Z8*(1+gwr!Z8 - 0.48) * (1 + 0.25 * Klvl!Z8) * (1 + IF(b!Z8&lt;2000,b!Z8/5000,IF(b!Z8&lt;5000,0.4+(b!Z8-2000)/15000,IF(b!Z8&lt;10000,0.6+(b!Z8-5000)/25000,0.8+(b!Z8-10000)/100000))))</f>
        <v>1168.342869948365</v>
      </c>
      <c r="AA9" s="15">
        <f>eff!AA8*(1+gwr!AA8 - 0.48) * (1 + 0.25 * Klvl!AA8) * (1 + IF(b!AA8&lt;2000,b!AA8/5000,IF(b!AA8&lt;5000,0.4+(b!AA8-2000)/15000,IF(b!AA8&lt;10000,0.6+(b!AA8-5000)/25000,0.8+(b!AA8-10000)/100000))))</f>
        <v>1135.5181899303868</v>
      </c>
      <c r="AB9" s="15">
        <f>eff!AB8*(1+gwr!AB8 - 0.48) * (1 + 0.25 * Klvl!AB8) * (1 + IF(b!AB8&lt;2000,b!AB8/5000,IF(b!AB8&lt;5000,0.4+(b!AB8-2000)/15000,IF(b!AB8&lt;10000,0.6+(b!AB8-5000)/25000,0.8+(b!AB8-10000)/100000))))</f>
        <v>1240.303348433735</v>
      </c>
      <c r="AC9" s="15">
        <f>eff!AC8*(1+gwr!AC8 - 0.48) * (1 + 0.25 * Klvl!AC8) * (1 + IF(b!AC8&lt;2000,b!AC8/5000,IF(b!AC8&lt;5000,0.4+(b!AC8-2000)/15000,IF(b!AC8&lt;10000,0.6+(b!AC8-5000)/25000,0.8+(b!AC8-10000)/100000))))</f>
        <v>760.31278121829712</v>
      </c>
      <c r="AD9" s="15">
        <f>eff!AD8*(1+gwr!AD8 - 0.48) * (1 + 0.25 * Klvl!AD8) * (1 + IF(b!AD8&lt;2000,b!AD8/5000,IF(b!AD8&lt;5000,0.4+(b!AD8-2000)/15000,IF(b!AD8&lt;10000,0.6+(b!AD8-5000)/25000,0.8+(b!AD8-10000)/100000))))</f>
        <v>306.67720235294115</v>
      </c>
      <c r="AE9" s="15">
        <f>eff!AE8*(1+gwr!AE8 - 0.48) * (1 + 0.25 * Klvl!AE8) * (1 + IF(b!AE8&lt;2000,b!AE8/5000,IF(b!AE8&lt;5000,0.4+(b!AE8-2000)/15000,IF(b!AE8&lt;10000,0.6+(b!AE8-5000)/25000,0.8+(b!AE8-10000)/100000))))</f>
        <v>887.14700217709185</v>
      </c>
      <c r="AF9" s="15"/>
      <c r="AG9" s="19">
        <f t="shared" si="0"/>
        <v>17216.970085847814</v>
      </c>
      <c r="AH9" s="19">
        <f t="shared" si="1"/>
        <v>14844.31683502066</v>
      </c>
      <c r="AI9" s="21">
        <f t="shared" si="2"/>
        <v>0.61100552155079635</v>
      </c>
    </row>
    <row r="10" spans="1:35" s="16" customFormat="1" ht="12" x14ac:dyDescent="0.2">
      <c r="A10" s="15">
        <f>eff!A9*(1+gwr!A9 - 0.48) * (1 + 0.25 * Klvl!A9) * (1 + IF(b!A9&lt;2000,b!A9/5000,IF(b!A9&lt;5000,0.4+(b!A9-2000)/15000,IF(b!A9&lt;10000,0.6+(b!A9-5000)/25000,0.8+(b!A9-10000)/100000))))</f>
        <v>1047.3223061894109</v>
      </c>
      <c r="B10" s="15">
        <f>eff!B9*(1+gwr!B9 - 0.48) * (1 + 0.25 * Klvl!B9) * (1 + IF(b!B9&lt;2000,b!B9/5000,IF(b!B9&lt;5000,0.4+(b!B9-2000)/15000,IF(b!B9&lt;10000,0.6+(b!B9-5000)/25000,0.8+(b!B9-10000)/100000))))</f>
        <v>1455.5852601747192</v>
      </c>
      <c r="C10" s="15">
        <f>eff!C9*(1+gwr!C9 - 0.48) * (1 + 0.25 * Klvl!C9) * (1 + IF(b!C9&lt;2000,b!C9/5000,IF(b!C9&lt;5000,0.4+(b!C9-2000)/15000,IF(b!C9&lt;10000,0.6+(b!C9-5000)/25000,0.8+(b!C9-10000)/100000))))</f>
        <v>1118.4322620423893</v>
      </c>
      <c r="D10" s="15">
        <f>eff!D9*(1+gwr!D9 - 0.48) * (1 + 0.25 * Klvl!D9) * (1 + IF(b!D9&lt;2000,b!D9/5000,IF(b!D9&lt;5000,0.4+(b!D9-2000)/15000,IF(b!D9&lt;10000,0.6+(b!D9-5000)/25000,0.8+(b!D9-10000)/100000))))</f>
        <v>848.16855880535536</v>
      </c>
      <c r="E10" s="15">
        <f>eff!E9*(1+gwr!E9 - 0.48) * (1 + 0.25 * Klvl!E9) * (1 + IF(b!E9&lt;2000,b!E9/5000,IF(b!E9&lt;5000,0.4+(b!E9-2000)/15000,IF(b!E9&lt;10000,0.6+(b!E9-5000)/25000,0.8+(b!E9-10000)/100000))))</f>
        <v>1646.6382612065443</v>
      </c>
      <c r="F10" s="15">
        <f>eff!F9*(1+gwr!F9 - 0.48) * (1 + 0.25 * Klvl!F9) * (1 + IF(b!F9&lt;2000,b!F9/5000,IF(b!F9&lt;5000,0.4+(b!F9-2000)/15000,IF(b!F9&lt;10000,0.6+(b!F9-5000)/25000,0.8+(b!F9-10000)/100000))))</f>
        <v>1379.0518560399539</v>
      </c>
      <c r="G10" s="15">
        <f>eff!G9*(1+gwr!G9 - 0.48) * (1 + 0.25 * Klvl!G9) * (1 + IF(b!G9&lt;2000,b!G9/5000,IF(b!G9&lt;5000,0.4+(b!G9-2000)/15000,IF(b!G9&lt;10000,0.6+(b!G9-5000)/25000,0.8+(b!G9-10000)/100000))))</f>
        <v>3384.4846768308812</v>
      </c>
      <c r="H10" s="15">
        <f>eff!H9*(1+gwr!H9 - 0.48) * (1 + 0.25 * Klvl!H9) * (1 + IF(b!H9&lt;2000,b!H9/5000,IF(b!H9&lt;5000,0.4+(b!H9-2000)/15000,IF(b!H9&lt;10000,0.6+(b!H9-5000)/25000,0.8+(b!H9-10000)/100000))))</f>
        <v>1129.3506341463417</v>
      </c>
      <c r="I10" s="15">
        <f>eff!I9*(1+gwr!I9 - 0.48) * (1 + 0.25 * Klvl!I9) * (1 + IF(b!I9&lt;2000,b!I9/5000,IF(b!I9&lt;5000,0.4+(b!I9-2000)/15000,IF(b!I9&lt;10000,0.6+(b!I9-5000)/25000,0.8+(b!I9-10000)/100000))))</f>
        <v>1274.5400435729848</v>
      </c>
      <c r="J10" s="15">
        <f>eff!J9*(1+gwr!J9 - 0.48) * (1 + 0.25 * Klvl!J9) * (1 + IF(b!J9&lt;2000,b!J9/5000,IF(b!J9&lt;5000,0.4+(b!J9-2000)/15000,IF(b!J9&lt;10000,0.6+(b!J9-5000)/25000,0.8+(b!J9-10000)/100000))))</f>
        <v>388.81125000000003</v>
      </c>
      <c r="K10" s="15">
        <f>eff!K9*(1+gwr!K9 - 0.48) * (1 + 0.25 * Klvl!K9) * (1 + IF(b!K9&lt;2000,b!K9/5000,IF(b!K9&lt;5000,0.4+(b!K9-2000)/15000,IF(b!K9&lt;10000,0.6+(b!K9-5000)/25000,0.8+(b!K9-10000)/100000))))</f>
        <v>1126.9702877470354</v>
      </c>
      <c r="L10" s="15">
        <f>eff!L9*(1+gwr!L9 - 0.48) * (1 + 0.25 * Klvl!L9) * (1 + IF(b!L9&lt;2000,b!L9/5000,IF(b!L9&lt;5000,0.4+(b!L9-2000)/15000,IF(b!L9&lt;10000,0.6+(b!L9-5000)/25000,0.8+(b!L9-10000)/100000))))</f>
        <v>1152.2507111111111</v>
      </c>
      <c r="M10" s="15">
        <f>eff!M9*(1+gwr!M9 - 0.48) * (1 + 0.25 * Klvl!M9) * (1 + IF(b!M9&lt;2000,b!M9/5000,IF(b!M9&lt;5000,0.4+(b!M9-2000)/15000,IF(b!M9&lt;10000,0.6+(b!M9-5000)/25000,0.8+(b!M9-10000)/100000))))</f>
        <v>1117.0020854385502</v>
      </c>
      <c r="N10" s="15">
        <f>eff!N9*(1+gwr!N9 - 0.48) * (1 + 0.25 * Klvl!N9) * (1 + IF(b!N9&lt;2000,b!N9/5000,IF(b!N9&lt;5000,0.4+(b!N9-2000)/15000,IF(b!N9&lt;10000,0.6+(b!N9-5000)/25000,0.8+(b!N9-10000)/100000))))</f>
        <v>1115.0708140042339</v>
      </c>
      <c r="O10" s="15">
        <f>eff!O9*(1+gwr!O9 - 0.48) * (1 + 0.25 * Klvl!O9) * (1 + IF(b!O9&lt;2000,b!O9/5000,IF(b!O9&lt;5000,0.4+(b!O9-2000)/15000,IF(b!O9&lt;10000,0.6+(b!O9-5000)/25000,0.8+(b!O9-10000)/100000))))</f>
        <v>667.55739487179494</v>
      </c>
      <c r="P10" s="15"/>
      <c r="Q10" s="15">
        <f>eff!Q9*(1+gwr!Q9 - 0.48) * (1 + 0.25 * Klvl!Q9) * (1 + IF(b!Q9&lt;2000,b!Q9/5000,IF(b!Q9&lt;5000,0.4+(b!Q9-2000)/15000,IF(b!Q9&lt;10000,0.6+(b!Q9-5000)/25000,0.8+(b!Q9-10000)/100000))))</f>
        <v>830.62089473684205</v>
      </c>
      <c r="R10" s="15">
        <f>eff!R9*(1+gwr!R9 - 0.48) * (1 + 0.25 * Klvl!R9) * (1 + IF(b!R9&lt;2000,b!R9/5000,IF(b!R9&lt;5000,0.4+(b!R9-2000)/15000,IF(b!R9&lt;10000,0.6+(b!R9-5000)/25000,0.8+(b!R9-10000)/100000))))</f>
        <v>0</v>
      </c>
      <c r="S10" s="15">
        <f>eff!S9*(1+gwr!S9 - 0.48) * (1 + 0.25 * Klvl!S9) * (1 + IF(b!S9&lt;2000,b!S9/5000,IF(b!S9&lt;5000,0.4+(b!S9-2000)/15000,IF(b!S9&lt;10000,0.6+(b!S9-5000)/25000,0.8+(b!S9-10000)/100000))))</f>
        <v>1900.1598637952557</v>
      </c>
      <c r="T10" s="15">
        <f>eff!T9*(1+gwr!T9 - 0.48) * (1 + 0.25 * Klvl!T9) * (1 + IF(b!T9&lt;2000,b!T9/5000,IF(b!T9&lt;5000,0.4+(b!T9-2000)/15000,IF(b!T9&lt;10000,0.6+(b!T9-5000)/25000,0.8+(b!T9-10000)/100000))))</f>
        <v>556.45583333333332</v>
      </c>
      <c r="U10" s="15">
        <f>eff!U9*(1+gwr!U9 - 0.48) * (1 + 0.25 * Klvl!U9) * (1 + IF(b!U9&lt;2000,b!U9/5000,IF(b!U9&lt;5000,0.4+(b!U9-2000)/15000,IF(b!U9&lt;10000,0.6+(b!U9-5000)/25000,0.8+(b!U9-10000)/100000))))</f>
        <v>587.64663924629883</v>
      </c>
      <c r="V10" s="15">
        <f>eff!V9*(1+gwr!V9 - 0.48) * (1 + 0.25 * Klvl!V9) * (1 + IF(b!V9&lt;2000,b!V9/5000,IF(b!V9&lt;5000,0.4+(b!V9-2000)/15000,IF(b!V9&lt;10000,0.6+(b!V9-5000)/25000,0.8+(b!V9-10000)/100000))))</f>
        <v>921.58552597669643</v>
      </c>
      <c r="W10" s="15">
        <f>eff!W9*(1+gwr!W9 - 0.48) * (1 + 0.25 * Klvl!W9) * (1 + IF(b!W9&lt;2000,b!W9/5000,IF(b!W9&lt;5000,0.4+(b!W9-2000)/15000,IF(b!W9&lt;10000,0.6+(b!W9-5000)/25000,0.8+(b!W9-10000)/100000))))</f>
        <v>1455.1059989179496</v>
      </c>
      <c r="X10" s="15">
        <f>eff!X9*(1+gwr!X9 - 0.48) * (1 + 0.25 * Klvl!X9) * (1 + IF(b!X9&lt;2000,b!X9/5000,IF(b!X9&lt;5000,0.4+(b!X9-2000)/15000,IF(b!X9&lt;10000,0.6+(b!X9-5000)/25000,0.8+(b!X9-10000)/100000))))</f>
        <v>1328.8280470211719</v>
      </c>
      <c r="Y10" s="15">
        <f>eff!Y9*(1+gwr!Y9 - 0.48) * (1 + 0.25 * Klvl!Y9) * (1 + IF(b!Y9&lt;2000,b!Y9/5000,IF(b!Y9&lt;5000,0.4+(b!Y9-2000)/15000,IF(b!Y9&lt;10000,0.6+(b!Y9-5000)/25000,0.8+(b!Y9-10000)/100000))))</f>
        <v>1616.3990790020819</v>
      </c>
      <c r="Z10" s="15">
        <f>eff!Z9*(1+gwr!Z9 - 0.48) * (1 + 0.25 * Klvl!Z9) * (1 + IF(b!Z9&lt;2000,b!Z9/5000,IF(b!Z9&lt;5000,0.4+(b!Z9-2000)/15000,IF(b!Z9&lt;10000,0.6+(b!Z9-5000)/25000,0.8+(b!Z9-10000)/100000))))</f>
        <v>1871.9948588726459</v>
      </c>
      <c r="AA10" s="15">
        <f>eff!AA9*(1+gwr!AA9 - 0.48) * (1 + 0.25 * Klvl!AA9) * (1 + IF(b!AA9&lt;2000,b!AA9/5000,IF(b!AA9&lt;5000,0.4+(b!AA9-2000)/15000,IF(b!AA9&lt;10000,0.6+(b!AA9-5000)/25000,0.8+(b!AA9-10000)/100000))))</f>
        <v>986.34128820065428</v>
      </c>
      <c r="AB10" s="15">
        <f>eff!AB9*(1+gwr!AB9 - 0.48) * (1 + 0.25 * Klvl!AB9) * (1 + IF(b!AB9&lt;2000,b!AB9/5000,IF(b!AB9&lt;5000,0.4+(b!AB9-2000)/15000,IF(b!AB9&lt;10000,0.6+(b!AB9-5000)/25000,0.8+(b!AB9-10000)/100000))))</f>
        <v>924.23935813361618</v>
      </c>
      <c r="AC10" s="15">
        <f>eff!AC9*(1+gwr!AC9 - 0.48) * (1 + 0.25 * Klvl!AC9) * (1 + IF(b!AC9&lt;2000,b!AC9/5000,IF(b!AC9&lt;5000,0.4+(b!AC9-2000)/15000,IF(b!AC9&lt;10000,0.6+(b!AC9-5000)/25000,0.8+(b!AC9-10000)/100000))))</f>
        <v>431.91903711340206</v>
      </c>
      <c r="AD10" s="15">
        <f>eff!AD9*(1+gwr!AD9 - 0.48) * (1 + 0.25 * Klvl!AD9) * (1 + IF(b!AD9&lt;2000,b!AD9/5000,IF(b!AD9&lt;5000,0.4+(b!AD9-2000)/15000,IF(b!AD9&lt;10000,0.6+(b!AD9-5000)/25000,0.8+(b!AD9-10000)/100000))))</f>
        <v>1349.3785493506493</v>
      </c>
      <c r="AE10" s="15">
        <f>eff!AE9*(1+gwr!AE9 - 0.48) * (1 + 0.25 * Klvl!AE9) * (1 + IF(b!AE9&lt;2000,b!AE9/5000,IF(b!AE9&lt;5000,0.4+(b!AE9-2000)/15000,IF(b!AE9&lt;10000,0.6+(b!AE9-5000)/25000,0.8+(b!AE9-10000)/100000))))</f>
        <v>1519.1705991628182</v>
      </c>
      <c r="AF10" s="15"/>
      <c r="AG10" s="19">
        <f t="shared" si="0"/>
        <v>18851.236402181305</v>
      </c>
      <c r="AH10" s="19">
        <f t="shared" si="1"/>
        <v>16279.845572863418</v>
      </c>
      <c r="AI10" s="21">
        <f t="shared" si="2"/>
        <v>0.60979127391284704</v>
      </c>
    </row>
    <row r="11" spans="1:35" s="16" customFormat="1" ht="12" x14ac:dyDescent="0.2">
      <c r="A11" s="15">
        <f>eff!A10*(1+gwr!A10 - 0.48) * (1 + 0.25 * Klvl!A10) * (1 + IF(b!A10&lt;2000,b!A10/5000,IF(b!A10&lt;5000,0.4+(b!A10-2000)/15000,IF(b!A10&lt;10000,0.6+(b!A10-5000)/25000,0.8+(b!A10-10000)/100000))))</f>
        <v>2089.586841347415</v>
      </c>
      <c r="B11" s="15">
        <f>eff!B10*(1+gwr!B10 - 0.48) * (1 + 0.25 * Klvl!B10) * (1 + IF(b!B10&lt;2000,b!B10/5000,IF(b!B10&lt;5000,0.4+(b!B10-2000)/15000,IF(b!B10&lt;10000,0.6+(b!B10-5000)/25000,0.8+(b!B10-10000)/100000))))</f>
        <v>1505.1142285394767</v>
      </c>
      <c r="C11" s="15">
        <f>eff!C10*(1+gwr!C10 - 0.48) * (1 + 0.25 * Klvl!C10) * (1 + IF(b!C10&lt;2000,b!C10/5000,IF(b!C10&lt;5000,0.4+(b!C10-2000)/15000,IF(b!C10&lt;10000,0.6+(b!C10-5000)/25000,0.8+(b!C10-10000)/100000))))</f>
        <v>764.16000000000008</v>
      </c>
      <c r="D11" s="15">
        <f>eff!D10*(1+gwr!D10 - 0.48) * (1 + 0.25 * Klvl!D10) * (1 + IF(b!D10&lt;2000,b!D10/5000,IF(b!D10&lt;5000,0.4+(b!D10-2000)/15000,IF(b!D10&lt;10000,0.6+(b!D10-5000)/25000,0.8+(b!D10-10000)/100000))))</f>
        <v>1112.815381920904</v>
      </c>
      <c r="E11" s="15">
        <f>eff!E10*(1+gwr!E10 - 0.48) * (1 + 0.25 * Klvl!E10) * (1 + IF(b!E10&lt;2000,b!E10/5000,IF(b!E10&lt;5000,0.4+(b!E10-2000)/15000,IF(b!E10&lt;10000,0.6+(b!E10-5000)/25000,0.8+(b!E10-10000)/100000))))</f>
        <v>1906.1970394912987</v>
      </c>
      <c r="F11" s="15">
        <f>eff!F10*(1+gwr!F10 - 0.48) * (1 + 0.25 * Klvl!F10) * (1 + IF(b!F10&lt;2000,b!F10/5000,IF(b!F10&lt;5000,0.4+(b!F10-2000)/15000,IF(b!F10&lt;10000,0.6+(b!F10-5000)/25000,0.8+(b!F10-10000)/100000))))</f>
        <v>660.03523902439031</v>
      </c>
      <c r="G11" s="15">
        <f>eff!G10*(1+gwr!G10 - 0.48) * (1 + 0.25 * Klvl!G10) * (1 + IF(b!G10&lt;2000,b!G10/5000,IF(b!G10&lt;5000,0.4+(b!G10-2000)/15000,IF(b!G10&lt;10000,0.6+(b!G10-5000)/25000,0.8+(b!G10-10000)/100000))))</f>
        <v>933.73890749533882</v>
      </c>
      <c r="H11" s="15">
        <f>eff!H10*(1+gwr!H10 - 0.48) * (1 + 0.25 * Klvl!H10) * (1 + IF(b!H10&lt;2000,b!H10/5000,IF(b!H10&lt;5000,0.4+(b!H10-2000)/15000,IF(b!H10&lt;10000,0.6+(b!H10-5000)/25000,0.8+(b!H10-10000)/100000))))</f>
        <v>2004.8360302135895</v>
      </c>
      <c r="I11" s="15">
        <f>eff!I10*(1+gwr!I10 - 0.48) * (1 + 0.25 * Klvl!I10) * (1 + IF(b!I10&lt;2000,b!I10/5000,IF(b!I10&lt;5000,0.4+(b!I10-2000)/15000,IF(b!I10&lt;10000,0.6+(b!I10-5000)/25000,0.8+(b!I10-10000)/100000))))</f>
        <v>3384.4846768308812</v>
      </c>
      <c r="J11" s="15">
        <f>eff!J10*(1+gwr!J10 - 0.48) * (1 + 0.25 * Klvl!J10) * (1 + IF(b!J10&lt;2000,b!J10/5000,IF(b!J10&lt;5000,0.4+(b!J10-2000)/15000,IF(b!J10&lt;10000,0.6+(b!J10-5000)/25000,0.8+(b!J10-10000)/100000))))</f>
        <v>1776.0725968586387</v>
      </c>
      <c r="K11" s="15">
        <f>eff!K10*(1+gwr!K10 - 0.48) * (1 + 0.25 * Klvl!K10) * (1 + IF(b!K10&lt;2000,b!K10/5000,IF(b!K10&lt;5000,0.4+(b!K10-2000)/15000,IF(b!K10&lt;10000,0.6+(b!K10-5000)/25000,0.8+(b!K10-10000)/100000))))</f>
        <v>1210.4956696424167</v>
      </c>
      <c r="L11" s="15">
        <f>eff!L10*(1+gwr!L10 - 0.48) * (1 + 0.25 * Klvl!L10) * (1 + IF(b!L10&lt;2000,b!L10/5000,IF(b!L10&lt;5000,0.4+(b!L10-2000)/15000,IF(b!L10&lt;10000,0.6+(b!L10-5000)/25000,0.8+(b!L10-10000)/100000))))</f>
        <v>654.2334710679612</v>
      </c>
      <c r="M11" s="15">
        <f>eff!M10*(1+gwr!M10 - 0.48) * (1 + 0.25 * Klvl!M10) * (1 + IF(b!M10&lt;2000,b!M10/5000,IF(b!M10&lt;5000,0.4+(b!M10-2000)/15000,IF(b!M10&lt;10000,0.6+(b!M10-5000)/25000,0.8+(b!M10-10000)/100000))))</f>
        <v>998.86954029850756</v>
      </c>
      <c r="N11" s="15">
        <f>eff!N10*(1+gwr!N10 - 0.48) * (1 + 0.25 * Klvl!N10) * (1 + IF(b!N10&lt;2000,b!N10/5000,IF(b!N10&lt;5000,0.4+(b!N10-2000)/15000,IF(b!N10&lt;10000,0.6+(b!N10-5000)/25000,0.8+(b!N10-10000)/100000))))</f>
        <v>1207.7994588957056</v>
      </c>
      <c r="O11" s="15">
        <f>eff!O10*(1+gwr!O10 - 0.48) * (1 + 0.25 * Klvl!O10) * (1 + IF(b!O10&lt;2000,b!O10/5000,IF(b!O10&lt;5000,0.4+(b!O10-2000)/15000,IF(b!O10&lt;10000,0.6+(b!O10-5000)/25000,0.8+(b!O10-10000)/100000))))</f>
        <v>1008.1651039819685</v>
      </c>
      <c r="P11" s="15"/>
      <c r="Q11" s="15">
        <f>eff!Q10*(1+gwr!Q10 - 0.48) * (1 + 0.25 * Klvl!Q10) * (1 + IF(b!Q10&lt;2000,b!Q10/5000,IF(b!Q10&lt;5000,0.4+(b!Q10-2000)/15000,IF(b!Q10&lt;10000,0.6+(b!Q10-5000)/25000,0.8+(b!Q10-10000)/100000))))</f>
        <v>1091.5448557213929</v>
      </c>
      <c r="R11" s="15">
        <f>eff!R10*(1+gwr!R10 - 0.48) * (1 + 0.25 * Klvl!R10) * (1 + IF(b!R10&lt;2000,b!R10/5000,IF(b!R10&lt;5000,0.4+(b!R10-2000)/15000,IF(b!R10&lt;10000,0.6+(b!R10-5000)/25000,0.8+(b!R10-10000)/100000))))</f>
        <v>1187.0677733509235</v>
      </c>
      <c r="S11" s="15">
        <f>eff!S10*(1+gwr!S10 - 0.48) * (1 + 0.25 * Klvl!S10) * (1 + IF(b!S10&lt;2000,b!S10/5000,IF(b!S10&lt;5000,0.4+(b!S10-2000)/15000,IF(b!S10&lt;10000,0.6+(b!S10-5000)/25000,0.8+(b!S10-10000)/100000))))</f>
        <v>1252.9562939289806</v>
      </c>
      <c r="T11" s="15">
        <f>eff!T10*(1+gwr!T10 - 0.48) * (1 + 0.25 * Klvl!T10) * (1 + IF(b!T10&lt;2000,b!T10/5000,IF(b!T10&lt;5000,0.4+(b!T10-2000)/15000,IF(b!T10&lt;10000,0.6+(b!T10-5000)/25000,0.8+(b!T10-10000)/100000))))</f>
        <v>1050.7734655367231</v>
      </c>
      <c r="U11" s="15">
        <f>eff!U10*(1+gwr!U10 - 0.48) * (1 + 0.25 * Klvl!U10) * (1 + IF(b!U10&lt;2000,b!U10/5000,IF(b!U10&lt;5000,0.4+(b!U10-2000)/15000,IF(b!U10&lt;10000,0.6+(b!U10-5000)/25000,0.8+(b!U10-10000)/100000))))</f>
        <v>552.18196849315086</v>
      </c>
      <c r="V11" s="15">
        <f>eff!V10*(1+gwr!V10 - 0.48) * (1 + 0.25 * Klvl!V10) * (1 + IF(b!V10&lt;2000,b!V10/5000,IF(b!V10&lt;5000,0.4+(b!V10-2000)/15000,IF(b!V10&lt;10000,0.6+(b!V10-5000)/25000,0.8+(b!V10-10000)/100000))))</f>
        <v>1088.080412928065</v>
      </c>
      <c r="W11" s="15">
        <f>eff!W10*(1+gwr!W10 - 0.48) * (1 + 0.25 * Klvl!W10) * (1 + IF(b!W10&lt;2000,b!W10/5000,IF(b!W10&lt;5000,0.4+(b!W10-2000)/15000,IF(b!W10&lt;10000,0.6+(b!W10-5000)/25000,0.8+(b!W10-10000)/100000))))</f>
        <v>2339.6561507923857</v>
      </c>
      <c r="X11" s="15">
        <f>eff!X10*(1+gwr!X10 - 0.48) * (1 + 0.25 * Klvl!X10) * (1 + IF(b!X10&lt;2000,b!X10/5000,IF(b!X10&lt;5000,0.4+(b!X10-2000)/15000,IF(b!X10&lt;10000,0.6+(b!X10-5000)/25000,0.8+(b!X10-10000)/100000))))</f>
        <v>1670.110047396028</v>
      </c>
      <c r="Y11" s="15">
        <f>eff!Y10*(1+gwr!Y10 - 0.48) * (1 + 0.25 * Klvl!Y10) * (1 + IF(b!Y10&lt;2000,b!Y10/5000,IF(b!Y10&lt;5000,0.4+(b!Y10-2000)/15000,IF(b!Y10&lt;10000,0.6+(b!Y10-5000)/25000,0.8+(b!Y10-10000)/100000))))</f>
        <v>2686.7599914306052</v>
      </c>
      <c r="Z11" s="15">
        <f>eff!Z10*(1+gwr!Z10 - 0.48) * (1 + 0.25 * Klvl!Z10) * (1 + IF(b!Z10&lt;2000,b!Z10/5000,IF(b!Z10&lt;5000,0.4+(b!Z10-2000)/15000,IF(b!Z10&lt;10000,0.6+(b!Z10-5000)/25000,0.8+(b!Z10-10000)/100000))))</f>
        <v>1165.2651694164992</v>
      </c>
      <c r="AA11" s="15">
        <f>eff!AA10*(1+gwr!AA10 - 0.48) * (1 + 0.25 * Klvl!AA10) * (1 + IF(b!AA10&lt;2000,b!AA10/5000,IF(b!AA10&lt;5000,0.4+(b!AA10-2000)/15000,IF(b!AA10&lt;10000,0.6+(b!AA10-5000)/25000,0.8+(b!AA10-10000)/100000))))</f>
        <v>1489.5377567567566</v>
      </c>
      <c r="AB11" s="15">
        <f>eff!AB10*(1+gwr!AB10 - 0.48) * (1 + 0.25 * Klvl!AB10) * (1 + IF(b!AB10&lt;2000,b!AB10/5000,IF(b!AB10&lt;5000,0.4+(b!AB10-2000)/15000,IF(b!AB10&lt;10000,0.6+(b!AB10-5000)/25000,0.8+(b!AB10-10000)/100000))))</f>
        <v>0</v>
      </c>
      <c r="AC11" s="15">
        <f>eff!AC10*(1+gwr!AC10 - 0.48) * (1 + 0.25 * Klvl!AC10) * (1 + IF(b!AC10&lt;2000,b!AC10/5000,IF(b!AC10&lt;5000,0.4+(b!AC10-2000)/15000,IF(b!AC10&lt;10000,0.6+(b!AC10-5000)/25000,0.8+(b!AC10-10000)/100000))))</f>
        <v>1259.8975714285714</v>
      </c>
      <c r="AD11" s="15">
        <f>eff!AD10*(1+gwr!AD10 - 0.48) * (1 + 0.25 * Klvl!AD10) * (1 + IF(b!AD10&lt;2000,b!AD10/5000,IF(b!AD10&lt;5000,0.4+(b!AD10-2000)/15000,IF(b!AD10&lt;10000,0.6+(b!AD10-5000)/25000,0.8+(b!AD10-10000)/100000))))</f>
        <v>2512.787653059168</v>
      </c>
      <c r="AE11" s="15">
        <f>eff!AE10*(1+gwr!AE10 - 0.48) * (1 + 0.25 * Klvl!AE10) * (1 + IF(b!AE10&lt;2000,b!AE10/5000,IF(b!AE10&lt;5000,0.4+(b!AE10-2000)/15000,IF(b!AE10&lt;10000,0.6+(b!AE10-5000)/25000,0.8+(b!AE10-10000)/100000))))</f>
        <v>2909.491903356397</v>
      </c>
      <c r="AF11" s="15"/>
      <c r="AG11" s="19">
        <f t="shared" si="0"/>
        <v>21216.604185608492</v>
      </c>
      <c r="AH11" s="19">
        <f t="shared" si="1"/>
        <v>22256.111013595644</v>
      </c>
      <c r="AI11" s="21">
        <f t="shared" si="2"/>
        <v>0.46413243951209965</v>
      </c>
    </row>
    <row r="12" spans="1:35" s="16" customFormat="1" ht="12" x14ac:dyDescent="0.2">
      <c r="A12" s="15">
        <f>eff!A11*(1+gwr!A11 - 0.48) * (1 + 0.25 * Klvl!A11) * (1 + IF(b!A11&lt;2000,b!A11/5000,IF(b!A11&lt;5000,0.4+(b!A11-2000)/15000,IF(b!A11&lt;10000,0.6+(b!A11-5000)/25000,0.8+(b!A11-10000)/100000))))</f>
        <v>1236.2849999999999</v>
      </c>
      <c r="B12" s="15">
        <f>eff!B11*(1+gwr!B11 - 0.48) * (1 + 0.25 * Klvl!B11) * (1 + IF(b!B11&lt;2000,b!B11/5000,IF(b!B11&lt;5000,0.4+(b!B11-2000)/15000,IF(b!B11&lt;10000,0.6+(b!B11-5000)/25000,0.8+(b!B11-10000)/100000))))</f>
        <v>804.10584489795929</v>
      </c>
      <c r="C12" s="15">
        <f>eff!C11*(1+gwr!C11 - 0.48) * (1 + 0.25 * Klvl!C11) * (1 + IF(b!C11&lt;2000,b!C11/5000,IF(b!C11&lt;5000,0.4+(b!C11-2000)/15000,IF(b!C11&lt;10000,0.6+(b!C11-5000)/25000,0.8+(b!C11-10000)/100000))))</f>
        <v>2239.2541495287205</v>
      </c>
      <c r="D12" s="15">
        <f>eff!D11*(1+gwr!D11 - 0.48) * (1 + 0.25 * Klvl!D11) * (1 + IF(b!D11&lt;2000,b!D11/5000,IF(b!D11&lt;5000,0.4+(b!D11-2000)/15000,IF(b!D11&lt;10000,0.6+(b!D11-5000)/25000,0.8+(b!D11-10000)/100000))))</f>
        <v>1247.0819545454549</v>
      </c>
      <c r="E12" s="15">
        <f>eff!E11*(1+gwr!E11 - 0.48) * (1 + 0.25 * Klvl!E11) * (1 + IF(b!E11&lt;2000,b!E11/5000,IF(b!E11&lt;5000,0.4+(b!E11-2000)/15000,IF(b!E11&lt;10000,0.6+(b!E11-5000)/25000,0.8+(b!E11-10000)/100000))))</f>
        <v>814.11349436893204</v>
      </c>
      <c r="F12" s="15">
        <f>eff!F11*(1+gwr!F11 - 0.48) * (1 + 0.25 * Klvl!F11) * (1 + IF(b!F11&lt;2000,b!F11/5000,IF(b!F11&lt;5000,0.4+(b!F11-2000)/15000,IF(b!F11&lt;10000,0.6+(b!F11-5000)/25000,0.8+(b!F11-10000)/100000))))</f>
        <v>3384.4846768308812</v>
      </c>
      <c r="G12" s="15">
        <f>eff!G11*(1+gwr!G11 - 0.48) * (1 + 0.25 * Klvl!G11) * (1 + IF(b!G11&lt;2000,b!G11/5000,IF(b!G11&lt;5000,0.4+(b!G11-2000)/15000,IF(b!G11&lt;10000,0.6+(b!G11-5000)/25000,0.8+(b!G11-10000)/100000))))</f>
        <v>1324.1032365044518</v>
      </c>
      <c r="H12" s="15">
        <f>eff!H11*(1+gwr!H11 - 0.48) * (1 + 0.25 * Klvl!H11) * (1 + IF(b!H11&lt;2000,b!H11/5000,IF(b!H11&lt;5000,0.4+(b!H11-2000)/15000,IF(b!H11&lt;10000,0.6+(b!H11-5000)/25000,0.8+(b!H11-10000)/100000))))</f>
        <v>391.61745851528389</v>
      </c>
      <c r="I12" s="15">
        <f>eff!I11*(1+gwr!I11 - 0.48) * (1 + 0.25 * Klvl!I11) * (1 + IF(b!I11&lt;2000,b!I11/5000,IF(b!I11&lt;5000,0.4+(b!I11-2000)/15000,IF(b!I11&lt;10000,0.6+(b!I11-5000)/25000,0.8+(b!I11-10000)/100000))))</f>
        <v>738.16529294797704</v>
      </c>
      <c r="J12" s="15">
        <f>eff!J11*(1+gwr!J11 - 0.48) * (1 + 0.25 * Klvl!J11) * (1 + IF(b!J11&lt;2000,b!J11/5000,IF(b!J11&lt;5000,0.4+(b!J11-2000)/15000,IF(b!J11&lt;10000,0.6+(b!J11-5000)/25000,0.8+(b!J11-10000)/100000))))</f>
        <v>948.20439268855364</v>
      </c>
      <c r="K12" s="15">
        <f>eff!K11*(1+gwr!K11 - 0.48) * (1 + 0.25 * Klvl!K11) * (1 + IF(b!K11&lt;2000,b!K11/5000,IF(b!K11&lt;5000,0.4+(b!K11-2000)/15000,IF(b!K11&lt;10000,0.6+(b!K11-5000)/25000,0.8+(b!K11-10000)/100000))))</f>
        <v>1012.6278994573262</v>
      </c>
      <c r="L12" s="15">
        <f>eff!L11*(1+gwr!L11 - 0.48) * (1 + 0.25 * Klvl!L11) * (1 + IF(b!L11&lt;2000,b!L11/5000,IF(b!L11&lt;5000,0.4+(b!L11-2000)/15000,IF(b!L11&lt;10000,0.6+(b!L11-5000)/25000,0.8+(b!L11-10000)/100000))))</f>
        <v>2109.3688737636544</v>
      </c>
      <c r="M12" s="15">
        <f>eff!M11*(1+gwr!M11 - 0.48) * (1 + 0.25 * Klvl!M11) * (1 + IF(b!M11&lt;2000,b!M11/5000,IF(b!M11&lt;5000,0.4+(b!M11-2000)/15000,IF(b!M11&lt;10000,0.6+(b!M11-5000)/25000,0.8+(b!M11-10000)/100000))))</f>
        <v>1397.915701947308</v>
      </c>
      <c r="N12" s="15">
        <f>eff!N11*(1+gwr!N11 - 0.48) * (1 + 0.25 * Klvl!N11) * (1 + IF(b!N11&lt;2000,b!N11/5000,IF(b!N11&lt;5000,0.4+(b!N11-2000)/15000,IF(b!N11&lt;10000,0.6+(b!N11-5000)/25000,0.8+(b!N11-10000)/100000))))</f>
        <v>1202.35386183844</v>
      </c>
      <c r="O12" s="15">
        <f>eff!O11*(1+gwr!O11 - 0.48) * (1 + 0.25 * Klvl!O11) * (1 + IF(b!O11&lt;2000,b!O11/5000,IF(b!O11&lt;5000,0.4+(b!O11-2000)/15000,IF(b!O11&lt;10000,0.6+(b!O11-5000)/25000,0.8+(b!O11-10000)/100000))))</f>
        <v>771.27400438184657</v>
      </c>
      <c r="P12" s="15"/>
      <c r="Q12" s="15">
        <f>eff!Q11*(1+gwr!Q11 - 0.48) * (1 + 0.25 * Klvl!Q11) * (1 + IF(b!Q11&lt;2000,b!Q11/5000,IF(b!Q11&lt;5000,0.4+(b!Q11-2000)/15000,IF(b!Q11&lt;10000,0.6+(b!Q11-5000)/25000,0.8+(b!Q11-10000)/100000))))</f>
        <v>1501.21750521327</v>
      </c>
      <c r="R12" s="15">
        <f>eff!R11*(1+gwr!R11 - 0.48) * (1 + 0.25 * Klvl!R11) * (1 + IF(b!R11&lt;2000,b!R11/5000,IF(b!R11&lt;5000,0.4+(b!R11-2000)/15000,IF(b!R11&lt;10000,0.6+(b!R11-5000)/25000,0.8+(b!R11-10000)/100000))))</f>
        <v>747.14494383954138</v>
      </c>
      <c r="S12" s="15">
        <f>eff!S11*(1+gwr!S11 - 0.48) * (1 + 0.25 * Klvl!S11) * (1 + IF(b!S11&lt;2000,b!S11/5000,IF(b!S11&lt;5000,0.4+(b!S11-2000)/15000,IF(b!S11&lt;10000,0.6+(b!S11-5000)/25000,0.8+(b!S11-10000)/100000))))</f>
        <v>1526.845198944133</v>
      </c>
      <c r="T12" s="15">
        <f>eff!T11*(1+gwr!T11 - 0.48) * (1 + 0.25 * Klvl!T11) * (1 + IF(b!T11&lt;2000,b!T11/5000,IF(b!T11&lt;5000,0.4+(b!T11-2000)/15000,IF(b!T11&lt;10000,0.6+(b!T11-5000)/25000,0.8+(b!T11-10000)/100000))))</f>
        <v>1496.2697236373999</v>
      </c>
      <c r="U12" s="15">
        <f>eff!U11*(1+gwr!U11 - 0.48) * (1 + 0.25 * Klvl!U11) * (1 + IF(b!U11&lt;2000,b!U11/5000,IF(b!U11&lt;5000,0.4+(b!U11-2000)/15000,IF(b!U11&lt;10000,0.6+(b!U11-5000)/25000,0.8+(b!U11-10000)/100000))))</f>
        <v>1577.3176859363959</v>
      </c>
      <c r="V12" s="15">
        <f>eff!V11*(1+gwr!V11 - 0.48) * (1 + 0.25 * Klvl!V11) * (1 + IF(b!V11&lt;2000,b!V11/5000,IF(b!V11&lt;5000,0.4+(b!V11-2000)/15000,IF(b!V11&lt;10000,0.6+(b!V11-5000)/25000,0.8+(b!V11-10000)/100000))))</f>
        <v>345.3110723404256</v>
      </c>
      <c r="W12" s="15">
        <f>eff!W11*(1+gwr!W11 - 0.48) * (1 + 0.25 * Klvl!W11) * (1 + IF(b!W11&lt;2000,b!W11/5000,IF(b!W11&lt;5000,0.4+(b!W11-2000)/15000,IF(b!W11&lt;10000,0.6+(b!W11-5000)/25000,0.8+(b!W11-10000)/100000))))</f>
        <v>2460.7399475033803</v>
      </c>
      <c r="X12" s="15">
        <f>eff!X11*(1+gwr!X11 - 0.48) * (1 + 0.25 * Klvl!X11) * (1 + IF(b!X11&lt;2000,b!X11/5000,IF(b!X11&lt;5000,0.4+(b!X11-2000)/15000,IF(b!X11&lt;10000,0.6+(b!X11-5000)/25000,0.8+(b!X11-10000)/100000))))</f>
        <v>1173.3995341961177</v>
      </c>
      <c r="Y12" s="15">
        <f>eff!Y11*(1+gwr!Y11 - 0.48) * (1 + 0.25 * Klvl!Y11) * (1 + IF(b!Y11&lt;2000,b!Y11/5000,IF(b!Y11&lt;5000,0.4+(b!Y11-2000)/15000,IF(b!Y11&lt;10000,0.6+(b!Y11-5000)/25000,0.8+(b!Y11-10000)/100000))))</f>
        <v>1664.0868031924879</v>
      </c>
      <c r="Z12" s="15">
        <f>eff!Z11*(1+gwr!Z11 - 0.48) * (1 + 0.25 * Klvl!Z11) * (1 + IF(b!Z11&lt;2000,b!Z11/5000,IF(b!Z11&lt;5000,0.4+(b!Z11-2000)/15000,IF(b!Z11&lt;10000,0.6+(b!Z11-5000)/25000,0.8+(b!Z11-10000)/100000))))</f>
        <v>510.90749999999997</v>
      </c>
      <c r="AA12" s="15">
        <f>eff!AA11*(1+gwr!AA11 - 0.48) * (1 + 0.25 * Klvl!AA11) * (1 + IF(b!AA11&lt;2000,b!AA11/5000,IF(b!AA11&lt;5000,0.4+(b!AA11-2000)/15000,IF(b!AA11&lt;10000,0.6+(b!AA11-5000)/25000,0.8+(b!AA11-10000)/100000))))</f>
        <v>1247.1957313432833</v>
      </c>
      <c r="AB12" s="15">
        <f>eff!AB11*(1+gwr!AB11 - 0.48) * (1 + 0.25 * Klvl!AB11) * (1 + IF(b!AB11&lt;2000,b!AB11/5000,IF(b!AB11&lt;5000,0.4+(b!AB11-2000)/15000,IF(b!AB11&lt;10000,0.6+(b!AB11-5000)/25000,0.8+(b!AB11-10000)/100000))))</f>
        <v>1230.2123083061035</v>
      </c>
      <c r="AC12" s="15">
        <f>eff!AC11*(1+gwr!AC11 - 0.48) * (1 + 0.25 * Klvl!AC11) * (1 + IF(b!AC11&lt;2000,b!AC11/5000,IF(b!AC11&lt;5000,0.4+(b!AC11-2000)/15000,IF(b!AC11&lt;10000,0.6+(b!AC11-5000)/25000,0.8+(b!AC11-10000)/100000))))</f>
        <v>2873.3855952492909</v>
      </c>
      <c r="AD12" s="15">
        <f>eff!AD11*(1+gwr!AD11 - 0.48) * (1 + 0.25 * Klvl!AD11) * (1 + IF(b!AD11&lt;2000,b!AD11/5000,IF(b!AD11&lt;5000,0.4+(b!AD11-2000)/15000,IF(b!AD11&lt;10000,0.6+(b!AD11-5000)/25000,0.8+(b!AD11-10000)/100000))))</f>
        <v>533.95918309859167</v>
      </c>
      <c r="AE12" s="15">
        <f>eff!AE11*(1+gwr!AE11 - 0.48) * (1 + 0.25 * Klvl!AE11) * (1 + IF(b!AE11&lt;2000,b!AE11/5000,IF(b!AE11&lt;5000,0.4+(b!AE11-2000)/15000,IF(b!AE11&lt;10000,0.6+(b!AE11-5000)/25000,0.8+(b!AE11-10000)/100000))))</f>
        <v>2348.8164105199421</v>
      </c>
      <c r="AF12" s="15"/>
      <c r="AG12" s="19">
        <f t="shared" si="0"/>
        <v>19620.95584221679</v>
      </c>
      <c r="AH12" s="19">
        <f t="shared" si="1"/>
        <v>21236.809143320363</v>
      </c>
      <c r="AI12" s="21">
        <f t="shared" si="2"/>
        <v>0.44067761776706749</v>
      </c>
    </row>
    <row r="13" spans="1:35" s="16" customFormat="1" ht="12" x14ac:dyDescent="0.2">
      <c r="A13" s="15">
        <f>eff!A12*(1+gwr!A12 - 0.48) * (1 + 0.25 * Klvl!A12) * (1 + IF(b!A12&lt;2000,b!A12/5000,IF(b!A12&lt;5000,0.4+(b!A12-2000)/15000,IF(b!A12&lt;10000,0.6+(b!A12-5000)/25000,0.8+(b!A12-10000)/100000))))</f>
        <v>1139.8352664966699</v>
      </c>
      <c r="B13" s="15">
        <f>eff!B12*(1+gwr!B12 - 0.48) * (1 + 0.25 * Klvl!B12) * (1 + IF(b!B12&lt;2000,b!B12/5000,IF(b!B12&lt;5000,0.4+(b!B12-2000)/15000,IF(b!B12&lt;10000,0.6+(b!B12-5000)/25000,0.8+(b!B12-10000)/100000))))</f>
        <v>1001.568752688172</v>
      </c>
      <c r="C13" s="15">
        <f>eff!C12*(1+gwr!C12 - 0.48) * (1 + 0.25 * Klvl!C12) * (1 + IF(b!C12&lt;2000,b!C12/5000,IF(b!C12&lt;5000,0.4+(b!C12-2000)/15000,IF(b!C12&lt;10000,0.6+(b!C12-5000)/25000,0.8+(b!C12-10000)/100000))))</f>
        <v>668.41835154314401</v>
      </c>
      <c r="D13" s="15">
        <f>eff!D12*(1+gwr!D12 - 0.48) * (1 + 0.25 * Klvl!D12) * (1 + IF(b!D12&lt;2000,b!D12/5000,IF(b!D12&lt;5000,0.4+(b!D12-2000)/15000,IF(b!D12&lt;10000,0.6+(b!D12-5000)/25000,0.8+(b!D12-10000)/100000))))</f>
        <v>1109.1167502590674</v>
      </c>
      <c r="E13" s="15">
        <f>eff!E12*(1+gwr!E12 - 0.48) * (1 + 0.25 * Klvl!E12) * (1 + IF(b!E12&lt;2000,b!E12/5000,IF(b!E12&lt;5000,0.4+(b!E12-2000)/15000,IF(b!E12&lt;10000,0.6+(b!E12-5000)/25000,0.8+(b!E12-10000)/100000))))</f>
        <v>1538.4021258322189</v>
      </c>
      <c r="F13" s="15">
        <f>eff!F12*(1+gwr!F12 - 0.48) * (1 + 0.25 * Klvl!F12) * (1 + IF(b!F12&lt;2000,b!F12/5000,IF(b!F12&lt;5000,0.4+(b!F12-2000)/15000,IF(b!F12&lt;10000,0.6+(b!F12-5000)/25000,0.8+(b!F12-10000)/100000))))</f>
        <v>1702.24249092385</v>
      </c>
      <c r="G13" s="15">
        <f>eff!G12*(1+gwr!G12 - 0.48) * (1 + 0.25 * Klvl!G12) * (1 + IF(b!G12&lt;2000,b!G12/5000,IF(b!G12&lt;5000,0.4+(b!G12-2000)/15000,IF(b!G12&lt;10000,0.6+(b!G12-5000)/25000,0.8+(b!G12-10000)/100000))))</f>
        <v>893.21772635125876</v>
      </c>
      <c r="H13" s="15">
        <f>eff!H12*(1+gwr!H12 - 0.48) * (1 + 0.25 * Klvl!H12) * (1 + IF(b!H12&lt;2000,b!H12/5000,IF(b!H12&lt;5000,0.4+(b!H12-2000)/15000,IF(b!H12&lt;10000,0.6+(b!H12-5000)/25000,0.8+(b!H12-10000)/100000))))</f>
        <v>1665.0593224346298</v>
      </c>
      <c r="I13" s="15">
        <f>eff!I12*(1+gwr!I12 - 0.48) * (1 + 0.25 * Klvl!I12) * (1 + IF(b!I12&lt;2000,b!I12/5000,IF(b!I12&lt;5000,0.4+(b!I12-2000)/15000,IF(b!I12&lt;10000,0.6+(b!I12-5000)/25000,0.8+(b!I12-10000)/100000))))</f>
        <v>643.86238684931516</v>
      </c>
      <c r="J13" s="15">
        <f>eff!J12*(1+gwr!J12 - 0.48) * (1 + 0.25 * Klvl!J12) * (1 + IF(b!J12&lt;2000,b!J12/5000,IF(b!J12&lt;5000,0.4+(b!J12-2000)/15000,IF(b!J12&lt;10000,0.6+(b!J12-5000)/25000,0.8+(b!J12-10000)/100000))))</f>
        <v>1061.0238905982906</v>
      </c>
      <c r="K13" s="15">
        <f>eff!K12*(1+gwr!K12 - 0.48) * (1 + 0.25 * Klvl!K12) * (1 + IF(b!K12&lt;2000,b!K12/5000,IF(b!K12&lt;5000,0.4+(b!K12-2000)/15000,IF(b!K12&lt;10000,0.6+(b!K12-5000)/25000,0.8+(b!K12-10000)/100000))))</f>
        <v>879.90301846635361</v>
      </c>
      <c r="L13" s="15">
        <f>eff!L12*(1+gwr!L12 - 0.48) * (1 + 0.25 * Klvl!L12) * (1 + IF(b!L12&lt;2000,b!L12/5000,IF(b!L12&lt;5000,0.4+(b!L12-2000)/15000,IF(b!L12&lt;10000,0.6+(b!L12-5000)/25000,0.8+(b!L12-10000)/100000))))</f>
        <v>820.57099698763795</v>
      </c>
      <c r="M13" s="15">
        <f>eff!M12*(1+gwr!M12 - 0.48) * (1 + 0.25 * Klvl!M12) * (1 + IF(b!M12&lt;2000,b!M12/5000,IF(b!M12&lt;5000,0.4+(b!M12-2000)/15000,IF(b!M12&lt;10000,0.6+(b!M12-5000)/25000,0.8+(b!M12-10000)/100000))))</f>
        <v>1469.8758337474683</v>
      </c>
      <c r="N13" s="15">
        <f>eff!N12*(1+gwr!N12 - 0.48) * (1 + 0.25 * Klvl!N12) * (1 + IF(b!N12&lt;2000,b!N12/5000,IF(b!N12&lt;5000,0.4+(b!N12-2000)/15000,IF(b!N12&lt;10000,0.6+(b!N12-5000)/25000,0.8+(b!N12-10000)/100000))))</f>
        <v>414.48920331466968</v>
      </c>
      <c r="O13" s="15">
        <f>eff!O12*(1+gwr!O12 - 0.48) * (1 + 0.25 * Klvl!O12) * (1 + IF(b!O12&lt;2000,b!O12/5000,IF(b!O12&lt;5000,0.4+(b!O12-2000)/15000,IF(b!O12&lt;10000,0.6+(b!O12-5000)/25000,0.8+(b!O12-10000)/100000))))</f>
        <v>1526.4653174025975</v>
      </c>
      <c r="P13" s="15"/>
      <c r="Q13" s="15">
        <f>eff!Q12*(1+gwr!Q12 - 0.48) * (1 + 0.25 * Klvl!Q12) * (1 + IF(b!Q12&lt;2000,b!Q12/5000,IF(b!Q12&lt;5000,0.4+(b!Q12-2000)/15000,IF(b!Q12&lt;10000,0.6+(b!Q12-5000)/25000,0.8+(b!Q12-10000)/100000))))</f>
        <v>919.90918615232454</v>
      </c>
      <c r="R13" s="15">
        <f>eff!R12*(1+gwr!R12 - 0.48) * (1 + 0.25 * Klvl!R12) * (1 + IF(b!R12&lt;2000,b!R12/5000,IF(b!R12&lt;5000,0.4+(b!R12-2000)/15000,IF(b!R12&lt;10000,0.6+(b!R12-5000)/25000,0.8+(b!R12-10000)/100000))))</f>
        <v>851.57619584050042</v>
      </c>
      <c r="S13" s="15">
        <f>eff!S12*(1+gwr!S12 - 0.48) * (1 + 0.25 * Klvl!S12) * (1 + IF(b!S12&lt;2000,b!S12/5000,IF(b!S12&lt;5000,0.4+(b!S12-2000)/15000,IF(b!S12&lt;10000,0.6+(b!S12-5000)/25000,0.8+(b!S12-10000)/100000))))</f>
        <v>1153.0385137982616</v>
      </c>
      <c r="T13" s="15">
        <f>eff!T12*(1+gwr!T12 - 0.48) * (1 + 0.25 * Klvl!T12) * (1 + IF(b!T12&lt;2000,b!T12/5000,IF(b!T12&lt;5000,0.4+(b!T12-2000)/15000,IF(b!T12&lt;10000,0.6+(b!T12-5000)/25000,0.8+(b!T12-10000)/100000))))</f>
        <v>1373.6920234268416</v>
      </c>
      <c r="U13" s="15">
        <f>eff!U12*(1+gwr!U12 - 0.48) * (1 + 0.25 * Klvl!U12) * (1 + IF(b!U12&lt;2000,b!U12/5000,IF(b!U12&lt;5000,0.4+(b!U12-2000)/15000,IF(b!U12&lt;10000,0.6+(b!U12-5000)/25000,0.8+(b!U12-10000)/100000))))</f>
        <v>1625.4877967667644</v>
      </c>
      <c r="V13" s="15">
        <f>eff!V12*(1+gwr!V12 - 0.48) * (1 + 0.25 * Klvl!V12) * (1 + IF(b!V12&lt;2000,b!V12/5000,IF(b!V12&lt;5000,0.4+(b!V12-2000)/15000,IF(b!V12&lt;10000,0.6+(b!V12-5000)/25000,0.8+(b!V12-10000)/100000))))</f>
        <v>684.7417659504132</v>
      </c>
      <c r="W13" s="15">
        <f>eff!W12*(1+gwr!W12 - 0.48) * (1 + 0.25 * Klvl!W12) * (1 + IF(b!W12&lt;2000,b!W12/5000,IF(b!W12&lt;5000,0.4+(b!W12-2000)/15000,IF(b!W12&lt;10000,0.6+(b!W12-5000)/25000,0.8+(b!W12-10000)/100000))))</f>
        <v>1226.869911236307</v>
      </c>
      <c r="X13" s="15">
        <f>eff!X12*(1+gwr!X12 - 0.48) * (1 + 0.25 * Klvl!X12) * (1 + IF(b!X12&lt;2000,b!X12/5000,IF(b!X12&lt;5000,0.4+(b!X12-2000)/15000,IF(b!X12&lt;10000,0.6+(b!X12-5000)/25000,0.8+(b!X12-10000)/100000))))</f>
        <v>1290.3847291309339</v>
      </c>
      <c r="Y13" s="15">
        <f>eff!Y12*(1+gwr!Y12 - 0.48) * (1 + 0.25 * Klvl!Y12) * (1 + IF(b!Y12&lt;2000,b!Y12/5000,IF(b!Y12&lt;5000,0.4+(b!Y12-2000)/15000,IF(b!Y12&lt;10000,0.6+(b!Y12-5000)/25000,0.8+(b!Y12-10000)/100000))))</f>
        <v>382.08897877169562</v>
      </c>
      <c r="Z13" s="15">
        <f>eff!Z12*(1+gwr!Z12 - 0.48) * (1 + 0.25 * Klvl!Z12) * (1 + IF(b!Z12&lt;2000,b!Z12/5000,IF(b!Z12&lt;5000,0.4+(b!Z12-2000)/15000,IF(b!Z12&lt;10000,0.6+(b!Z12-5000)/25000,0.8+(b!Z12-10000)/100000))))</f>
        <v>1217.4928508530986</v>
      </c>
      <c r="AA13" s="15">
        <f>eff!AA12*(1+gwr!AA12 - 0.48) * (1 + 0.25 * Klvl!AA12) * (1 + IF(b!AA12&lt;2000,b!AA12/5000,IF(b!AA12&lt;5000,0.4+(b!AA12-2000)/15000,IF(b!AA12&lt;10000,0.6+(b!AA12-5000)/25000,0.8+(b!AA12-10000)/100000))))</f>
        <v>588.26325812632467</v>
      </c>
      <c r="AB13" s="15">
        <f>eff!AB12*(1+gwr!AB12 - 0.48) * (1 + 0.25 * Klvl!AB12) * (1 + IF(b!AB12&lt;2000,b!AB12/5000,IF(b!AB12&lt;5000,0.4+(b!AB12-2000)/15000,IF(b!AB12&lt;10000,0.6+(b!AB12-5000)/25000,0.8+(b!AB12-10000)/100000))))</f>
        <v>1014.3982124137931</v>
      </c>
      <c r="AC13" s="15">
        <f>eff!AC12*(1+gwr!AC12 - 0.48) * (1 + 0.25 * Klvl!AC12) * (1 + IF(b!AC12&lt;2000,b!AC12/5000,IF(b!AC12&lt;5000,0.4+(b!AC12-2000)/15000,IF(b!AC12&lt;10000,0.6+(b!AC12-5000)/25000,0.8+(b!AC12-10000)/100000))))</f>
        <v>1563.4037029401895</v>
      </c>
      <c r="AD13" s="15">
        <f>eff!AD12*(1+gwr!AD12 - 0.48) * (1 + 0.25 * Klvl!AD12) * (1 + IF(b!AD12&lt;2000,b!AD12/5000,IF(b!AD12&lt;5000,0.4+(b!AD12-2000)/15000,IF(b!AD12&lt;10000,0.6+(b!AD12-5000)/25000,0.8+(b!AD12-10000)/100000))))</f>
        <v>982.72416841121503</v>
      </c>
      <c r="AE13" s="15">
        <f>eff!AE12*(1+gwr!AE12 - 0.48) * (1 + 0.25 * Klvl!AE12) * (1 + IF(b!AE12&lt;2000,b!AE12/5000,IF(b!AE12&lt;5000,0.4+(b!AE12-2000)/15000,IF(b!AE12&lt;10000,0.6+(b!AE12-5000)/25000,0.8+(b!AE12-10000)/100000))))</f>
        <v>579.31196905024683</v>
      </c>
      <c r="AF13" s="15"/>
      <c r="AG13" s="19">
        <f t="shared" si="0"/>
        <v>16534.051433895344</v>
      </c>
      <c r="AH13" s="19">
        <f t="shared" si="1"/>
        <v>15453.383262868909</v>
      </c>
      <c r="AI13" s="21">
        <f t="shared" si="2"/>
        <v>0.55067621933132482</v>
      </c>
    </row>
    <row r="14" spans="1:35" s="16" customFormat="1" ht="12" x14ac:dyDescent="0.2">
      <c r="A14" s="15">
        <f>eff!A13*(1+gwr!A13 - 0.48) * (1 + 0.25 * Klvl!A13) * (1 + IF(b!A13&lt;2000,b!A13/5000,IF(b!A13&lt;5000,0.4+(b!A13-2000)/15000,IF(b!A13&lt;10000,0.6+(b!A13-5000)/25000,0.8+(b!A13-10000)/100000))))</f>
        <v>1347.581117647059</v>
      </c>
      <c r="B14" s="15">
        <f>eff!B13*(1+gwr!B13 - 0.48) * (1 + 0.25 * Klvl!B13) * (1 + IF(b!B13&lt;2000,b!B13/5000,IF(b!B13&lt;5000,0.4+(b!B13-2000)/15000,IF(b!B13&lt;10000,0.6+(b!B13-5000)/25000,0.8+(b!B13-10000)/100000))))</f>
        <v>1589.1791472078405</v>
      </c>
      <c r="C14" s="15">
        <f>eff!C13*(1+gwr!C13 - 0.48) * (1 + 0.25 * Klvl!C13) * (1 + IF(b!C13&lt;2000,b!C13/5000,IF(b!C13&lt;5000,0.4+(b!C13-2000)/15000,IF(b!C13&lt;10000,0.6+(b!C13-5000)/25000,0.8+(b!C13-10000)/100000))))</f>
        <v>1878.6025037064676</v>
      </c>
      <c r="D14" s="15">
        <f>eff!D13*(1+gwr!D13 - 0.48) * (1 + 0.25 * Klvl!D13) * (1 + IF(b!D13&lt;2000,b!D13/5000,IF(b!D13&lt;5000,0.4+(b!D13-2000)/15000,IF(b!D13&lt;10000,0.6+(b!D13-5000)/25000,0.8+(b!D13-10000)/100000))))</f>
        <v>251.93628444444445</v>
      </c>
      <c r="E14" s="15">
        <f>eff!E13*(1+gwr!E13 - 0.48) * (1 + 0.25 * Klvl!E13) * (1 + IF(b!E13&lt;2000,b!E13/5000,IF(b!E13&lt;5000,0.4+(b!E13-2000)/15000,IF(b!E13&lt;10000,0.6+(b!E13-5000)/25000,0.8+(b!E13-10000)/100000))))</f>
        <v>2769.1238264979938</v>
      </c>
      <c r="F14" s="15">
        <f>eff!F13*(1+gwr!F13 - 0.48) * (1 + 0.25 * Klvl!F13) * (1 + IF(b!F13&lt;2000,b!F13/5000,IF(b!F13&lt;5000,0.4+(b!F13-2000)/15000,IF(b!F13&lt;10000,0.6+(b!F13-5000)/25000,0.8+(b!F13-10000)/100000))))</f>
        <v>1426.980293721369</v>
      </c>
      <c r="G14" s="15">
        <f>eff!G13*(1+gwr!G13 - 0.48) * (1 + 0.25 * Klvl!G13) * (1 + IF(b!G13&lt;2000,b!G13/5000,IF(b!G13&lt;5000,0.4+(b!G13-2000)/15000,IF(b!G13&lt;10000,0.6+(b!G13-5000)/25000,0.8+(b!G13-10000)/100000))))</f>
        <v>1690.1883563948493</v>
      </c>
      <c r="H14" s="15">
        <f>eff!H13*(1+gwr!H13 - 0.48) * (1 + 0.25 * Klvl!H13) * (1 + IF(b!H13&lt;2000,b!H13/5000,IF(b!H13&lt;5000,0.4+(b!H13-2000)/15000,IF(b!H13&lt;10000,0.6+(b!H13-5000)/25000,0.8+(b!H13-10000)/100000))))</f>
        <v>770.41871506849316</v>
      </c>
      <c r="I14" s="15">
        <f>eff!I13*(1+gwr!I13 - 0.48) * (1 + 0.25 * Klvl!I13) * (1 + IF(b!I13&lt;2000,b!I13/5000,IF(b!I13&lt;5000,0.4+(b!I13-2000)/15000,IF(b!I13&lt;10000,0.6+(b!I13-5000)/25000,0.8+(b!I13-10000)/100000))))</f>
        <v>1169.1080864938608</v>
      </c>
      <c r="J14" s="15">
        <f>eff!J13*(1+gwr!J13 - 0.48) * (1 + 0.25 * Klvl!J13) * (1 + IF(b!J13&lt;2000,b!J13/5000,IF(b!J13&lt;5000,0.4+(b!J13-2000)/15000,IF(b!J13&lt;10000,0.6+(b!J13-5000)/25000,0.8+(b!J13-10000)/100000))))</f>
        <v>1027.586744187035</v>
      </c>
      <c r="K14" s="15">
        <f>eff!K13*(1+gwr!K13 - 0.48) * (1 + 0.25 * Klvl!K13) * (1 + IF(b!K13&lt;2000,b!K13/5000,IF(b!K13&lt;5000,0.4+(b!K13-2000)/15000,IF(b!K13&lt;10000,0.6+(b!K13-5000)/25000,0.8+(b!K13-10000)/100000))))</f>
        <v>1144.174894894895</v>
      </c>
      <c r="L14" s="15">
        <f>eff!L13*(1+gwr!L13 - 0.48) * (1 + 0.25 * Klvl!L13) * (1 + IF(b!L13&lt;2000,b!L13/5000,IF(b!L13&lt;5000,0.4+(b!L13-2000)/15000,IF(b!L13&lt;10000,0.6+(b!L13-5000)/25000,0.8+(b!L13-10000)/100000))))</f>
        <v>1968.9877029292222</v>
      </c>
      <c r="M14" s="15">
        <f>eff!M13*(1+gwr!M13 - 0.48) * (1 + 0.25 * Klvl!M13) * (1 + IF(b!M13&lt;2000,b!M13/5000,IF(b!M13&lt;5000,0.4+(b!M13-2000)/15000,IF(b!M13&lt;10000,0.6+(b!M13-5000)/25000,0.8+(b!M13-10000)/100000))))</f>
        <v>1953.2857092294666</v>
      </c>
      <c r="N14" s="15">
        <f>eff!N13*(1+gwr!N13 - 0.48) * (1 + 0.25 * Klvl!N13) * (1 + IF(b!N13&lt;2000,b!N13/5000,IF(b!N13&lt;5000,0.4+(b!N13-2000)/15000,IF(b!N13&lt;10000,0.6+(b!N13-5000)/25000,0.8+(b!N13-10000)/100000))))</f>
        <v>1870.1428724279838</v>
      </c>
      <c r="O14" s="15">
        <f>eff!O13*(1+gwr!O13 - 0.48) * (1 + 0.25 * Klvl!O13) * (1 + IF(b!O13&lt;2000,b!O13/5000,IF(b!O13&lt;5000,0.4+(b!O13-2000)/15000,IF(b!O13&lt;10000,0.6+(b!O13-5000)/25000,0.8+(b!O13-10000)/100000))))</f>
        <v>1212.2612306493504</v>
      </c>
      <c r="P14" s="15"/>
      <c r="Q14" s="15">
        <f>eff!Q13*(1+gwr!Q13 - 0.48) * (1 + 0.25 * Klvl!Q13) * (1 + IF(b!Q13&lt;2000,b!Q13/5000,IF(b!Q13&lt;5000,0.4+(b!Q13-2000)/15000,IF(b!Q13&lt;10000,0.6+(b!Q13-5000)/25000,0.8+(b!Q13-10000)/100000))))</f>
        <v>337.8076260674157</v>
      </c>
      <c r="R14" s="15">
        <f>eff!R13*(1+gwr!R13 - 0.48) * (1 + 0.25 * Klvl!R13) * (1 + IF(b!R13&lt;2000,b!R13/5000,IF(b!R13&lt;5000,0.4+(b!R13-2000)/15000,IF(b!R13&lt;10000,0.6+(b!R13-5000)/25000,0.8+(b!R13-10000)/100000))))</f>
        <v>1685.9494062432723</v>
      </c>
      <c r="S14" s="15">
        <f>eff!S13*(1+gwr!S13 - 0.48) * (1 + 0.25 * Klvl!S13) * (1 + IF(b!S13&lt;2000,b!S13/5000,IF(b!S13&lt;5000,0.4+(b!S13-2000)/15000,IF(b!S13&lt;10000,0.6+(b!S13-5000)/25000,0.8+(b!S13-10000)/100000))))</f>
        <v>1623.3108629550322</v>
      </c>
      <c r="T14" s="15">
        <f>eff!T13*(1+gwr!T13 - 0.48) * (1 + 0.25 * Klvl!T13) * (1 + IF(b!T13&lt;2000,b!T13/5000,IF(b!T13&lt;5000,0.4+(b!T13-2000)/15000,IF(b!T13&lt;10000,0.6+(b!T13-5000)/25000,0.8+(b!T13-10000)/100000))))</f>
        <v>638.42172254237289</v>
      </c>
      <c r="U14" s="15">
        <f>eff!U13*(1+gwr!U13 - 0.48) * (1 + 0.25 * Klvl!U13) * (1 + IF(b!U13&lt;2000,b!U13/5000,IF(b!U13&lt;5000,0.4+(b!U13-2000)/15000,IF(b!U13&lt;10000,0.6+(b!U13-5000)/25000,0.8+(b!U13-10000)/100000))))</f>
        <v>2409.7846886853267</v>
      </c>
      <c r="V14" s="15">
        <f>eff!V13*(1+gwr!V13 - 0.48) * (1 + 0.25 * Klvl!V13) * (1 + IF(b!V13&lt;2000,b!V13/5000,IF(b!V13&lt;5000,0.4+(b!V13-2000)/15000,IF(b!V13&lt;10000,0.6+(b!V13-5000)/25000,0.8+(b!V13-10000)/100000))))</f>
        <v>2693.4412547806414</v>
      </c>
      <c r="W14" s="15">
        <f>eff!W13*(1+gwr!W13 - 0.48) * (1 + 0.25 * Klvl!W13) * (1 + IF(b!W13&lt;2000,b!W13/5000,IF(b!W13&lt;5000,0.4+(b!W13-2000)/15000,IF(b!W13&lt;10000,0.6+(b!W13-5000)/25000,0.8+(b!W13-10000)/100000))))</f>
        <v>927.06892993288602</v>
      </c>
      <c r="X14" s="15">
        <f>eff!X13*(1+gwr!X13 - 0.48) * (1 + 0.25 * Klvl!X13) * (1 + IF(b!X13&lt;2000,b!X13/5000,IF(b!X13&lt;5000,0.4+(b!X13-2000)/15000,IF(b!X13&lt;10000,0.6+(b!X13-5000)/25000,0.8+(b!X13-10000)/100000))))</f>
        <v>2399.8754420257242</v>
      </c>
      <c r="Y14" s="15">
        <f>eff!Y13*(1+gwr!Y13 - 0.48) * (1 + 0.25 * Klvl!Y13) * (1 + IF(b!Y13&lt;2000,b!Y13/5000,IF(b!Y13&lt;5000,0.4+(b!Y13-2000)/15000,IF(b!Y13&lt;10000,0.6+(b!Y13-5000)/25000,0.8+(b!Y13-10000)/100000))))</f>
        <v>2092.3864980295562</v>
      </c>
      <c r="Z14" s="15">
        <f>eff!Z13*(1+gwr!Z13 - 0.48) * (1 + 0.25 * Klvl!Z13) * (1 + IF(b!Z13&lt;2000,b!Z13/5000,IF(b!Z13&lt;5000,0.4+(b!Z13-2000)/15000,IF(b!Z13&lt;10000,0.6+(b!Z13-5000)/25000,0.8+(b!Z13-10000)/100000))))</f>
        <v>305.22112867469889</v>
      </c>
      <c r="AA14" s="15">
        <f>eff!AA13*(1+gwr!AA13 - 0.48) * (1 + 0.25 * Klvl!AA13) * (1 + IF(b!AA13&lt;2000,b!AA13/5000,IF(b!AA13&lt;5000,0.4+(b!AA13-2000)/15000,IF(b!AA13&lt;10000,0.6+(b!AA13-5000)/25000,0.8+(b!AA13-10000)/100000))))</f>
        <v>647.94640529801313</v>
      </c>
      <c r="AB14" s="15">
        <f>eff!AB13*(1+gwr!AB13 - 0.48) * (1 + 0.25 * Klvl!AB13) * (1 + IF(b!AB13&lt;2000,b!AB13/5000,IF(b!AB13&lt;5000,0.4+(b!AB13-2000)/15000,IF(b!AB13&lt;10000,0.6+(b!AB13-5000)/25000,0.8+(b!AB13-10000)/100000))))</f>
        <v>2346.6312297185741</v>
      </c>
      <c r="AC14" s="15">
        <f>eff!AC13*(1+gwr!AC13 - 0.48) * (1 + 0.25 * Klvl!AC13) * (1 + IF(b!AC13&lt;2000,b!AC13/5000,IF(b!AC13&lt;5000,0.4+(b!AC13-2000)/15000,IF(b!AC13&lt;10000,0.6+(b!AC13-5000)/25000,0.8+(b!AC13-10000)/100000))))</f>
        <v>1132.7573769959022</v>
      </c>
      <c r="AD14" s="15">
        <f>eff!AD13*(1+gwr!AD13 - 0.48) * (1 + 0.25 * Klvl!AD13) * (1 + IF(b!AD13&lt;2000,b!AD13/5000,IF(b!AD13&lt;5000,0.4+(b!AD13-2000)/15000,IF(b!AD13&lt;10000,0.6+(b!AD13-5000)/25000,0.8+(b!AD13-10000)/100000))))</f>
        <v>1208.9641809160307</v>
      </c>
      <c r="AE14" s="15">
        <f>eff!AE13*(1+gwr!AE13 - 0.48) * (1 + 0.25 * Klvl!AE13) * (1 + IF(b!AE13&lt;2000,b!AE13/5000,IF(b!AE13&lt;5000,0.4+(b!AE13-2000)/15000,IF(b!AE13&lt;10000,0.6+(b!AE13-5000)/25000,0.8+(b!AE13-10000)/100000))))</f>
        <v>2408.6529229734847</v>
      </c>
      <c r="AF14" s="15"/>
      <c r="AG14" s="19">
        <f t="shared" si="0"/>
        <v>22069.557485500329</v>
      </c>
      <c r="AH14" s="19">
        <f t="shared" si="1"/>
        <v>22858.219675838933</v>
      </c>
      <c r="AI14" s="21">
        <f t="shared" si="2"/>
        <v>0.47366900033225146</v>
      </c>
    </row>
    <row r="15" spans="1:35" s="16" customFormat="1" ht="12" x14ac:dyDescent="0.2">
      <c r="A15" s="15">
        <f>eff!A14*(1+gwr!A14 - 0.48) * (1 + 0.25 * Klvl!A14) * (1 + IF(b!A14&lt;2000,b!A14/5000,IF(b!A14&lt;5000,0.4+(b!A14-2000)/15000,IF(b!A14&lt;10000,0.6+(b!A14-5000)/25000,0.8+(b!A14-10000)/100000))))</f>
        <v>1960.0783341440601</v>
      </c>
      <c r="B15" s="15">
        <f>eff!B14*(1+gwr!B14 - 0.48) * (1 + 0.25 * Klvl!B14) * (1 + IF(b!B14&lt;2000,b!B14/5000,IF(b!B14&lt;5000,0.4+(b!B14-2000)/15000,IF(b!B14&lt;10000,0.6+(b!B14-5000)/25000,0.8+(b!B14-10000)/100000))))</f>
        <v>1665.1849442201838</v>
      </c>
      <c r="C15" s="15">
        <f>eff!C14*(1+gwr!C14 - 0.48) * (1 + 0.25 * Klvl!C14) * (1 + IF(b!C14&lt;2000,b!C14/5000,IF(b!C14&lt;5000,0.4+(b!C14-2000)/15000,IF(b!C14&lt;10000,0.6+(b!C14-5000)/25000,0.8+(b!C14-10000)/100000))))</f>
        <v>2048.8335371794051</v>
      </c>
      <c r="D15" s="15">
        <f>eff!D14*(1+gwr!D14 - 0.48) * (1 + 0.25 * Klvl!D14) * (1 + IF(b!D14&lt;2000,b!D14/5000,IF(b!D14&lt;5000,0.4+(b!D14-2000)/15000,IF(b!D14&lt;10000,0.6+(b!D14-5000)/25000,0.8+(b!D14-10000)/100000))))</f>
        <v>3535.5862222553692</v>
      </c>
      <c r="E15" s="15">
        <f>eff!E14*(1+gwr!E14 - 0.48) * (1 + 0.25 * Klvl!E14) * (1 + IF(b!E14&lt;2000,b!E14/5000,IF(b!E14&lt;5000,0.4+(b!E14-2000)/15000,IF(b!E14&lt;10000,0.6+(b!E14-5000)/25000,0.8+(b!E14-10000)/100000))))</f>
        <v>1868.8429784896318</v>
      </c>
      <c r="F15" s="15">
        <f>eff!F14*(1+gwr!F14 - 0.48) * (1 + 0.25 * Klvl!F14) * (1 + IF(b!F14&lt;2000,b!F14/5000,IF(b!F14&lt;5000,0.4+(b!F14-2000)/15000,IF(b!F14&lt;10000,0.6+(b!F14-5000)/25000,0.8+(b!F14-10000)/100000))))</f>
        <v>1660.7959591775325</v>
      </c>
      <c r="G15" s="15">
        <f>eff!G14*(1+gwr!G14 - 0.48) * (1 + 0.25 * Klvl!G14) * (1 + IF(b!G14&lt;2000,b!G14/5000,IF(b!G14&lt;5000,0.4+(b!G14-2000)/15000,IF(b!G14&lt;10000,0.6+(b!G14-5000)/25000,0.8+(b!G14-10000)/100000))))</f>
        <v>1324.5096612228797</v>
      </c>
      <c r="H15" s="15">
        <f>eff!H14*(1+gwr!H14 - 0.48) * (1 + 0.25 * Klvl!H14) * (1 + IF(b!H14&lt;2000,b!H14/5000,IF(b!H14&lt;5000,0.4+(b!H14-2000)/15000,IF(b!H14&lt;10000,0.6+(b!H14-5000)/25000,0.8+(b!H14-10000)/100000))))</f>
        <v>2836.016631378252</v>
      </c>
      <c r="I15" s="15">
        <f>eff!I14*(1+gwr!I14 - 0.48) * (1 + 0.25 * Klvl!I14) * (1 + IF(b!I14&lt;2000,b!I14/5000,IF(b!I14&lt;5000,0.4+(b!I14-2000)/15000,IF(b!I14&lt;10000,0.6+(b!I14-5000)/25000,0.8+(b!I14-10000)/100000))))</f>
        <v>1538.4021258322189</v>
      </c>
      <c r="J15" s="15">
        <f>eff!J14*(1+gwr!J14 - 0.48) * (1 + 0.25 * Klvl!J14) * (1 + IF(b!J14&lt;2000,b!J14/5000,IF(b!J14&lt;5000,0.4+(b!J14-2000)/15000,IF(b!J14&lt;10000,0.6+(b!J14-5000)/25000,0.8+(b!J14-10000)/100000))))</f>
        <v>2405.3700157815169</v>
      </c>
      <c r="K15" s="15">
        <f>eff!K14*(1+gwr!K14 - 0.48) * (1 + 0.25 * Klvl!K14) * (1 + IF(b!K14&lt;2000,b!K14/5000,IF(b!K14&lt;5000,0.4+(b!K14-2000)/15000,IF(b!K14&lt;10000,0.6+(b!K14-5000)/25000,0.8+(b!K14-10000)/100000))))</f>
        <v>1841.5259004739969</v>
      </c>
      <c r="L15" s="15">
        <f>eff!L14*(1+gwr!L14 - 0.48) * (1 + 0.25 * Klvl!L14) * (1 + IF(b!L14&lt;2000,b!L14/5000,IF(b!L14&lt;5000,0.4+(b!L14-2000)/15000,IF(b!L14&lt;10000,0.6+(b!L14-5000)/25000,0.8+(b!L14-10000)/100000))))</f>
        <v>867.84071894327906</v>
      </c>
      <c r="M15" s="15">
        <f>eff!M14*(1+gwr!M14 - 0.48) * (1 + 0.25 * Klvl!M14) * (1 + IF(b!M14&lt;2000,b!M14/5000,IF(b!M14&lt;5000,0.4+(b!M14-2000)/15000,IF(b!M14&lt;10000,0.6+(b!M14-5000)/25000,0.8+(b!M14-10000)/100000))))</f>
        <v>1658.1082064154361</v>
      </c>
      <c r="N15" s="15">
        <f>eff!N14*(1+gwr!N14 - 0.48) * (1 + 0.25 * Klvl!N14) * (1 + IF(b!N14&lt;2000,b!N14/5000,IF(b!N14&lt;5000,0.4+(b!N14-2000)/15000,IF(b!N14&lt;10000,0.6+(b!N14-5000)/25000,0.8+(b!N14-10000)/100000))))</f>
        <v>2570.9692926627904</v>
      </c>
      <c r="O15" s="15">
        <f>eff!O14*(1+gwr!O14 - 0.48) * (1 + 0.25 * Klvl!O14) * (1 + IF(b!O14&lt;2000,b!O14/5000,IF(b!O14&lt;5000,0.4+(b!O14-2000)/15000,IF(b!O14&lt;10000,0.6+(b!O14-5000)/25000,0.8+(b!O14-10000)/100000))))</f>
        <v>2507.3659694900907</v>
      </c>
      <c r="P15" s="15"/>
      <c r="Q15" s="15">
        <f>eff!Q14*(1+gwr!Q14 - 0.48) * (1 + 0.25 * Klvl!Q14) * (1 + IF(b!Q14&lt;2000,b!Q14/5000,IF(b!Q14&lt;5000,0.4+(b!Q14-2000)/15000,IF(b!Q14&lt;10000,0.6+(b!Q14-5000)/25000,0.8+(b!Q14-10000)/100000))))</f>
        <v>1249.1584210840883</v>
      </c>
      <c r="R15" s="15">
        <f>eff!R14*(1+gwr!R14 - 0.48) * (1 + 0.25 * Klvl!R14) * (1 + IF(b!R14&lt;2000,b!R14/5000,IF(b!R14&lt;5000,0.4+(b!R14-2000)/15000,IF(b!R14&lt;10000,0.6+(b!R14-5000)/25000,0.8+(b!R14-10000)/100000))))</f>
        <v>1980.2306884768213</v>
      </c>
      <c r="S15" s="15">
        <f>eff!S14*(1+gwr!S14 - 0.48) * (1 + 0.25 * Klvl!S14) * (1 + IF(b!S14&lt;2000,b!S14/5000,IF(b!S14&lt;5000,0.4+(b!S14-2000)/15000,IF(b!S14&lt;10000,0.6+(b!S14-5000)/25000,0.8+(b!S14-10000)/100000))))</f>
        <v>2423.8703637518001</v>
      </c>
      <c r="T15" s="15">
        <f>eff!T14*(1+gwr!T14 - 0.48) * (1 + 0.25 * Klvl!T14) * (1 + IF(b!T14&lt;2000,b!T14/5000,IF(b!T14&lt;5000,0.4+(b!T14-2000)/15000,IF(b!T14&lt;10000,0.6+(b!T14-5000)/25000,0.8+(b!T14-10000)/100000))))</f>
        <v>2330.888786730337</v>
      </c>
      <c r="U15" s="15">
        <f>eff!U14*(1+gwr!U14 - 0.48) * (1 + 0.25 * Klvl!U14) * (1 + IF(b!U14&lt;2000,b!U14/5000,IF(b!U14&lt;5000,0.4+(b!U14-2000)/15000,IF(b!U14&lt;10000,0.6+(b!U14-5000)/25000,0.8+(b!U14-10000)/100000))))</f>
        <v>2534.2196686669122</v>
      </c>
      <c r="V15" s="15">
        <f>eff!V14*(1+gwr!V14 - 0.48) * (1 + 0.25 * Klvl!V14) * (1 + IF(b!V14&lt;2000,b!V14/5000,IF(b!V14&lt;5000,0.4+(b!V14-2000)/15000,IF(b!V14&lt;10000,0.6+(b!V14-5000)/25000,0.8+(b!V14-10000)/100000))))</f>
        <v>941.18391828518156</v>
      </c>
      <c r="W15" s="15">
        <f>eff!W14*(1+gwr!W14 - 0.48) * (1 + 0.25 * Klvl!W14) * (1 + IF(b!W14&lt;2000,b!W14/5000,IF(b!W14&lt;5000,0.4+(b!W14-2000)/15000,IF(b!W14&lt;10000,0.6+(b!W14-5000)/25000,0.8+(b!W14-10000)/100000))))</f>
        <v>3044.7685804692524</v>
      </c>
      <c r="X15" s="15">
        <f>eff!X14*(1+gwr!X14 - 0.48) * (1 + 0.25 * Klvl!X14) * (1 + IF(b!X14&lt;2000,b!X14/5000,IF(b!X14&lt;5000,0.4+(b!X14-2000)/15000,IF(b!X14&lt;10000,0.6+(b!X14-5000)/25000,0.8+(b!X14-10000)/100000))))</f>
        <v>2475.4666270336065</v>
      </c>
      <c r="Y15" s="15">
        <f>eff!Y14*(1+gwr!Y14 - 0.48) * (1 + 0.25 * Klvl!Y14) * (1 + IF(b!Y14&lt;2000,b!Y14/5000,IF(b!Y14&lt;5000,0.4+(b!Y14-2000)/15000,IF(b!Y14&lt;10000,0.6+(b!Y14-5000)/25000,0.8+(b!Y14-10000)/100000))))</f>
        <v>1510.0213151927439</v>
      </c>
      <c r="Z15" s="15">
        <f>eff!Z14*(1+gwr!Z14 - 0.48) * (1 + 0.25 * Klvl!Z14) * (1 + IF(b!Z14&lt;2000,b!Z14/5000,IF(b!Z14&lt;5000,0.4+(b!Z14-2000)/15000,IF(b!Z14&lt;10000,0.6+(b!Z14-5000)/25000,0.8+(b!Z14-10000)/100000))))</f>
        <v>1425.6916345016962</v>
      </c>
      <c r="AA15" s="15">
        <f>eff!AA14*(1+gwr!AA14 - 0.48) * (1 + 0.25 * Klvl!AA14) * (1 + IF(b!AA14&lt;2000,b!AA14/5000,IF(b!AA14&lt;5000,0.4+(b!AA14-2000)/15000,IF(b!AA14&lt;10000,0.6+(b!AA14-5000)/25000,0.8+(b!AA14-10000)/100000))))</f>
        <v>2194.2741808450705</v>
      </c>
      <c r="AB15" s="15">
        <f>eff!AB14*(1+gwr!AB14 - 0.48) * (1 + 0.25 * Klvl!AB14) * (1 + IF(b!AB14&lt;2000,b!AB14/5000,IF(b!AB14&lt;5000,0.4+(b!AB14-2000)/15000,IF(b!AB14&lt;10000,0.6+(b!AB14-5000)/25000,0.8+(b!AB14-10000)/100000))))</f>
        <v>1077.2604955011991</v>
      </c>
      <c r="AC15" s="15">
        <f>eff!AC14*(1+gwr!AC14 - 0.48) * (1 + 0.25 * Klvl!AC14) * (1 + IF(b!AC14&lt;2000,b!AC14/5000,IF(b!AC14&lt;5000,0.4+(b!AC14-2000)/15000,IF(b!AC14&lt;10000,0.6+(b!AC14-5000)/25000,0.8+(b!AC14-10000)/100000))))</f>
        <v>2090.5657974624551</v>
      </c>
      <c r="AD15" s="15">
        <f>eff!AD14*(1+gwr!AD14 - 0.48) * (1 + 0.25 * Klvl!AD14) * (1 + IF(b!AD14&lt;2000,b!AD14/5000,IF(b!AD14&lt;5000,0.4+(b!AD14-2000)/15000,IF(b!AD14&lt;10000,0.6+(b!AD14-5000)/25000,0.8+(b!AD14-10000)/100000))))</f>
        <v>1131.827027881508</v>
      </c>
      <c r="AE15" s="15">
        <f>eff!AE14*(1+gwr!AE14 - 0.48) * (1 + 0.25 * Klvl!AE14) * (1 + IF(b!AE14&lt;2000,b!AE14/5000,IF(b!AE14&lt;5000,0.4+(b!AE14-2000)/15000,IF(b!AE14&lt;10000,0.6+(b!AE14-5000)/25000,0.8+(b!AE14-10000)/100000))))</f>
        <v>1012.107096664301</v>
      </c>
      <c r="AF15" s="15"/>
      <c r="AG15" s="19">
        <f t="shared" si="0"/>
        <v>30289.430497666646</v>
      </c>
      <c r="AH15" s="19">
        <f t="shared" si="1"/>
        <v>27421.534602546977</v>
      </c>
      <c r="AI15" s="21">
        <f t="shared" si="2"/>
        <v>0.57454118702068946</v>
      </c>
    </row>
    <row r="16" spans="1:35" s="16" customFormat="1" ht="12" x14ac:dyDescent="0.2">
      <c r="A16" s="15">
        <f>eff!A15*(1+gwr!A15 - 0.48) * (1 + 0.25 * Klvl!A15) * (1 + IF(b!A15&lt;2000,b!A15/5000,IF(b!A15&lt;5000,0.4+(b!A15-2000)/15000,IF(b!A15&lt;10000,0.6+(b!A15-5000)/25000,0.8+(b!A15-10000)/100000))))</f>
        <v>1193.4023140695915</v>
      </c>
      <c r="B16" s="15">
        <f>eff!B15*(1+gwr!B15 - 0.48) * (1 + 0.25 * Klvl!B15) * (1 + IF(b!B15&lt;2000,b!B15/5000,IF(b!B15&lt;5000,0.4+(b!B15-2000)/15000,IF(b!B15&lt;10000,0.6+(b!B15-5000)/25000,0.8+(b!B15-10000)/100000))))</f>
        <v>1815.1234924344569</v>
      </c>
      <c r="C16" s="15">
        <f>eff!C15*(1+gwr!C15 - 0.48) * (1 + 0.25 * Klvl!C15) * (1 + IF(b!C15&lt;2000,b!C15/5000,IF(b!C15&lt;5000,0.4+(b!C15-2000)/15000,IF(b!C15&lt;10000,0.6+(b!C15-5000)/25000,0.8+(b!C15-10000)/100000))))</f>
        <v>834.02902278063857</v>
      </c>
      <c r="D16" s="15">
        <f>eff!D15*(1+gwr!D15 - 0.48) * (1 + 0.25 * Klvl!D15) * (1 + IF(b!D15&lt;2000,b!D15/5000,IF(b!D15&lt;5000,0.4+(b!D15-2000)/15000,IF(b!D15&lt;10000,0.6+(b!D15-5000)/25000,0.8+(b!D15-10000)/100000))))</f>
        <v>27.099146666666673</v>
      </c>
      <c r="E16" s="15">
        <f>eff!E15*(1+gwr!E15 - 0.48) * (1 + 0.25 * Klvl!E15) * (1 + IF(b!E15&lt;2000,b!E15/5000,IF(b!E15&lt;5000,0.4+(b!E15-2000)/15000,IF(b!E15&lt;10000,0.6+(b!E15-5000)/25000,0.8+(b!E15-10000)/100000))))</f>
        <v>2769.1238264979938</v>
      </c>
      <c r="F16" s="15">
        <f>eff!F15*(1+gwr!F15 - 0.48) * (1 + 0.25 * Klvl!F15) * (1 + IF(b!F15&lt;2000,b!F15/5000,IF(b!F15&lt;5000,0.4+(b!F15-2000)/15000,IF(b!F15&lt;10000,0.6+(b!F15-5000)/25000,0.8+(b!F15-10000)/100000))))</f>
        <v>826.48477745947548</v>
      </c>
      <c r="G16" s="15">
        <f>eff!G15*(1+gwr!G15 - 0.48) * (1 + 0.25 * Klvl!G15) * (1 + IF(b!G15&lt;2000,b!G15/5000,IF(b!G15&lt;5000,0.4+(b!G15-2000)/15000,IF(b!G15&lt;10000,0.6+(b!G15-5000)/25000,0.8+(b!G15-10000)/100000))))</f>
        <v>668.80164335403731</v>
      </c>
      <c r="H16" s="15">
        <f>eff!H15*(1+gwr!H15 - 0.48) * (1 + 0.25 * Klvl!H15) * (1 + IF(b!H15&lt;2000,b!H15/5000,IF(b!H15&lt;5000,0.4+(b!H15-2000)/15000,IF(b!H15&lt;10000,0.6+(b!H15-5000)/25000,0.8+(b!H15-10000)/100000))))</f>
        <v>705.00580459770106</v>
      </c>
      <c r="I16" s="15">
        <f>eff!I15*(1+gwr!I15 - 0.48) * (1 + 0.25 * Klvl!I15) * (1 + IF(b!I15&lt;2000,b!I15/5000,IF(b!I15&lt;5000,0.4+(b!I15-2000)/15000,IF(b!I15&lt;10000,0.6+(b!I15-5000)/25000,0.8+(b!I15-10000)/100000))))</f>
        <v>981.88160000000005</v>
      </c>
      <c r="J16" s="15">
        <f>eff!J15*(1+gwr!J15 - 0.48) * (1 + 0.25 * Klvl!J15) * (1 + IF(b!J15&lt;2000,b!J15/5000,IF(b!J15&lt;5000,0.4+(b!J15-2000)/15000,IF(b!J15&lt;10000,0.6+(b!J15-5000)/25000,0.8+(b!J15-10000)/100000))))</f>
        <v>647.53473089201884</v>
      </c>
      <c r="K16" s="15">
        <f>eff!K15*(1+gwr!K15 - 0.48) * (1 + 0.25 * Klvl!K15) * (1 + IF(b!K15&lt;2000,b!K15/5000,IF(b!K15&lt;5000,0.4+(b!K15-2000)/15000,IF(b!K15&lt;10000,0.6+(b!K15-5000)/25000,0.8+(b!K15-10000)/100000))))</f>
        <v>1578.1889104115526</v>
      </c>
      <c r="L16" s="15">
        <f>eff!L15*(1+gwr!L15 - 0.48) * (1 + 0.25 * Klvl!L15) * (1 + IF(b!L15&lt;2000,b!L15/5000,IF(b!L15&lt;5000,0.4+(b!L15-2000)/15000,IF(b!L15&lt;10000,0.6+(b!L15-5000)/25000,0.8+(b!L15-10000)/100000))))</f>
        <v>524.32053350318472</v>
      </c>
      <c r="M16" s="15">
        <f>eff!M15*(1+gwr!M15 - 0.48) * (1 + 0.25 * Klvl!M15) * (1 + IF(b!M15&lt;2000,b!M15/5000,IF(b!M15&lt;5000,0.4+(b!M15-2000)/15000,IF(b!M15&lt;10000,0.6+(b!M15-5000)/25000,0.8+(b!M15-10000)/100000))))</f>
        <v>1474.4176833584497</v>
      </c>
      <c r="N16" s="15">
        <f>eff!N15*(1+gwr!N15 - 0.48) * (1 + 0.25 * Klvl!N15) * (1 + IF(b!N15&lt;2000,b!N15/5000,IF(b!N15&lt;5000,0.4+(b!N15-2000)/15000,IF(b!N15&lt;10000,0.6+(b!N15-5000)/25000,0.8+(b!N15-10000)/100000))))</f>
        <v>756.29303588216248</v>
      </c>
      <c r="O16" s="15">
        <f>eff!O15*(1+gwr!O15 - 0.48) * (1 + 0.25 * Klvl!O15) * (1 + IF(b!O15&lt;2000,b!O15/5000,IF(b!O15&lt;5000,0.4+(b!O15-2000)/15000,IF(b!O15&lt;10000,0.6+(b!O15-5000)/25000,0.8+(b!O15-10000)/100000))))</f>
        <v>1147.4546666666665</v>
      </c>
      <c r="P16" s="15"/>
      <c r="Q16" s="15">
        <f>eff!Q15*(1+gwr!Q15 - 0.48) * (1 + 0.25 * Klvl!Q15) * (1 + IF(b!Q15&lt;2000,b!Q15/5000,IF(b!Q15&lt;5000,0.4+(b!Q15-2000)/15000,IF(b!Q15&lt;10000,0.6+(b!Q15-5000)/25000,0.8+(b!Q15-10000)/100000))))</f>
        <v>917.14999561643845</v>
      </c>
      <c r="R16" s="15">
        <f>eff!R15*(1+gwr!R15 - 0.48) * (1 + 0.25 * Klvl!R15) * (1 + IF(b!R15&lt;2000,b!R15/5000,IF(b!R15&lt;5000,0.4+(b!R15-2000)/15000,IF(b!R15&lt;10000,0.6+(b!R15-5000)/25000,0.8+(b!R15-10000)/100000))))</f>
        <v>803.84124545824852</v>
      </c>
      <c r="S16" s="15">
        <f>eff!S15*(1+gwr!S15 - 0.48) * (1 + 0.25 * Klvl!S15) * (1 + IF(b!S15&lt;2000,b!S15/5000,IF(b!S15&lt;5000,0.4+(b!S15-2000)/15000,IF(b!S15&lt;10000,0.6+(b!S15-5000)/25000,0.8+(b!S15-10000)/100000))))</f>
        <v>1137.851022108988</v>
      </c>
      <c r="T16" s="15">
        <f>eff!T15*(1+gwr!T15 - 0.48) * (1 + 0.25 * Klvl!T15) * (1 + IF(b!T15&lt;2000,b!T15/5000,IF(b!T15&lt;5000,0.4+(b!T15-2000)/15000,IF(b!T15&lt;10000,0.6+(b!T15-5000)/25000,0.8+(b!T15-10000)/100000))))</f>
        <v>1000.7524508287295</v>
      </c>
      <c r="U16" s="15">
        <f>eff!U15*(1+gwr!U15 - 0.48) * (1 + 0.25 * Klvl!U15) * (1 + IF(b!U15&lt;2000,b!U15/5000,IF(b!U15&lt;5000,0.4+(b!U15-2000)/15000,IF(b!U15&lt;10000,0.6+(b!U15-5000)/25000,0.8+(b!U15-10000)/100000))))</f>
        <v>1938.1336610628018</v>
      </c>
      <c r="V16" s="15">
        <f>eff!V15*(1+gwr!V15 - 0.48) * (1 + 0.25 * Klvl!V15) * (1 + IF(b!V15&lt;2000,b!V15/5000,IF(b!V15&lt;5000,0.4+(b!V15-2000)/15000,IF(b!V15&lt;10000,0.6+(b!V15-5000)/25000,0.8+(b!V15-10000)/100000))))</f>
        <v>1197.0310567930028</v>
      </c>
      <c r="W16" s="15">
        <f>eff!W15*(1+gwr!W15 - 0.48) * (1 + 0.25 * Klvl!W15) * (1 + IF(b!W15&lt;2000,b!W15/5000,IF(b!W15&lt;5000,0.4+(b!W15-2000)/15000,IF(b!W15&lt;10000,0.6+(b!W15-5000)/25000,0.8+(b!W15-10000)/100000))))</f>
        <v>968.21297657842308</v>
      </c>
      <c r="X16" s="15">
        <f>eff!X15*(1+gwr!X15 - 0.48) * (1 + 0.25 * Klvl!X15) * (1 + IF(b!X15&lt;2000,b!X15/5000,IF(b!X15&lt;5000,0.4+(b!X15-2000)/15000,IF(b!X15&lt;10000,0.6+(b!X15-5000)/25000,0.8+(b!X15-10000)/100000))))</f>
        <v>937.60502251993614</v>
      </c>
      <c r="Y16" s="15">
        <f>eff!Y15*(1+gwr!Y15 - 0.48) * (1 + 0.25 * Klvl!Y15) * (1 + IF(b!Y15&lt;2000,b!Y15/5000,IF(b!Y15&lt;5000,0.4+(b!Y15-2000)/15000,IF(b!Y15&lt;10000,0.6+(b!Y15-5000)/25000,0.8+(b!Y15-10000)/100000))))</f>
        <v>857.13496126182963</v>
      </c>
      <c r="Z16" s="15">
        <f>eff!Z15*(1+gwr!Z15 - 0.48) * (1 + 0.25 * Klvl!Z15) * (1 + IF(b!Z15&lt;2000,b!Z15/5000,IF(b!Z15&lt;5000,0.4+(b!Z15-2000)/15000,IF(b!Z15&lt;10000,0.6+(b!Z15-5000)/25000,0.8+(b!Z15-10000)/100000))))</f>
        <v>628.34650184087366</v>
      </c>
      <c r="AA16" s="15">
        <f>eff!AA15*(1+gwr!AA15 - 0.48) * (1 + 0.25 * Klvl!AA15) * (1 + IF(b!AA15&lt;2000,b!AA15/5000,IF(b!AA15&lt;5000,0.4+(b!AA15-2000)/15000,IF(b!AA15&lt;10000,0.6+(b!AA15-5000)/25000,0.8+(b!AA15-10000)/100000))))</f>
        <v>1017.5464505697075</v>
      </c>
      <c r="AB16" s="15">
        <f>eff!AB15*(1+gwr!AB15 - 0.48) * (1 + 0.25 * Klvl!AB15) * (1 + IF(b!AB15&lt;2000,b!AB15/5000,IF(b!AB15&lt;5000,0.4+(b!AB15-2000)/15000,IF(b!AB15&lt;10000,0.6+(b!AB15-5000)/25000,0.8+(b!AB15-10000)/100000))))</f>
        <v>267.71261174603171</v>
      </c>
      <c r="AC16" s="15">
        <f>eff!AC15*(1+gwr!AC15 - 0.48) * (1 + 0.25 * Klvl!AC15) * (1 + IF(b!AC15&lt;2000,b!AC15/5000,IF(b!AC15&lt;5000,0.4+(b!AC15-2000)/15000,IF(b!AC15&lt;10000,0.6+(b!AC15-5000)/25000,0.8+(b!AC15-10000)/100000))))</f>
        <v>1164.3071327568784</v>
      </c>
      <c r="AD16" s="15">
        <f>eff!AD15*(1+gwr!AD15 - 0.48) * (1 + 0.25 * Klvl!AD15) * (1 + IF(b!AD15&lt;2000,b!AD15/5000,IF(b!AD15&lt;5000,0.4+(b!AD15-2000)/15000,IF(b!AD15&lt;10000,0.6+(b!AD15-5000)/25000,0.8+(b!AD15-10000)/100000))))</f>
        <v>708.26483433476403</v>
      </c>
      <c r="AE16" s="15">
        <f>eff!AE15*(1+gwr!AE15 - 0.48) * (1 + 0.25 * Klvl!AE15) * (1 + IF(b!AE15&lt;2000,b!AE15/5000,IF(b!AE15&lt;5000,0.4+(b!AE15-2000)/15000,IF(b!AE15&lt;10000,0.6+(b!AE15-5000)/25000,0.8+(b!AE15-10000)/100000))))</f>
        <v>2349.5536321787072</v>
      </c>
      <c r="AF16" s="15"/>
      <c r="AG16" s="19">
        <f t="shared" si="0"/>
        <v>15949.161188574597</v>
      </c>
      <c r="AH16" s="19">
        <f t="shared" si="1"/>
        <v>15893.44355565536</v>
      </c>
      <c r="AI16" s="21">
        <f t="shared" si="2"/>
        <v>0.50262467376805908</v>
      </c>
    </row>
    <row r="17" spans="1:35" s="16" customFormat="1" ht="12" x14ac:dyDescent="0.2">
      <c r="A17" s="15">
        <f>eff!A16*(1+gwr!A16 - 0.48) * (1 + 0.25 * Klvl!A16) * (1 + IF(b!A16&lt;2000,b!A16/5000,IF(b!A16&lt;5000,0.4+(b!A16-2000)/15000,IF(b!A16&lt;10000,0.6+(b!A16-5000)/25000,0.8+(b!A16-10000)/100000))))</f>
        <v>1189.671800205128</v>
      </c>
      <c r="B17" s="15">
        <f>eff!B16*(1+gwr!B16 - 0.48) * (1 + 0.25 * Klvl!B16) * (1 + IF(b!B16&lt;2000,b!B16/5000,IF(b!B16&lt;5000,0.4+(b!B16-2000)/15000,IF(b!B16&lt;10000,0.6+(b!B16-5000)/25000,0.8+(b!B16-10000)/100000))))</f>
        <v>926.04702842975212</v>
      </c>
      <c r="C17" s="15">
        <f>eff!C16*(1+gwr!C16 - 0.48) * (1 + 0.25 * Klvl!C16) * (1 + IF(b!C16&lt;2000,b!C16/5000,IF(b!C16&lt;5000,0.4+(b!C16-2000)/15000,IF(b!C16&lt;10000,0.6+(b!C16-5000)/25000,0.8+(b!C16-10000)/100000))))</f>
        <v>2210.7428156522824</v>
      </c>
      <c r="D17" s="15">
        <f>eff!D16*(1+gwr!D16 - 0.48) * (1 + 0.25 * Klvl!D16) * (1 + IF(b!D16&lt;2000,b!D16/5000,IF(b!D16&lt;5000,0.4+(b!D16-2000)/15000,IF(b!D16&lt;10000,0.6+(b!D16-5000)/25000,0.8+(b!D16-10000)/100000))))</f>
        <v>1538.4021258322189</v>
      </c>
      <c r="E17" s="15">
        <f>eff!E16*(1+gwr!E16 - 0.48) * (1 + 0.25 * Klvl!E16) * (1 + IF(b!E16&lt;2000,b!E16/5000,IF(b!E16&lt;5000,0.4+(b!E16-2000)/15000,IF(b!E16&lt;10000,0.6+(b!E16-5000)/25000,0.8+(b!E16-10000)/100000))))</f>
        <v>1431.5559267765775</v>
      </c>
      <c r="F17" s="15">
        <f>eff!F16*(1+gwr!F16 - 0.48) * (1 + 0.25 * Klvl!F16) * (1 + IF(b!F16&lt;2000,b!F16/5000,IF(b!F16&lt;5000,0.4+(b!F16-2000)/15000,IF(b!F16&lt;10000,0.6+(b!F16-5000)/25000,0.8+(b!F16-10000)/100000))))</f>
        <v>1357.821613624141</v>
      </c>
      <c r="G17" s="15">
        <f>eff!G16*(1+gwr!G16 - 0.48) * (1 + 0.25 * Klvl!G16) * (1 + IF(b!G16&lt;2000,b!G16/5000,IF(b!G16&lt;5000,0.4+(b!G16-2000)/15000,IF(b!G16&lt;10000,0.6+(b!G16-5000)/25000,0.8+(b!G16-10000)/100000))))</f>
        <v>888.34791375966279</v>
      </c>
      <c r="H17" s="15">
        <f>eff!H16*(1+gwr!H16 - 0.48) * (1 + 0.25 * Klvl!H16) * (1 + IF(b!H16&lt;2000,b!H16/5000,IF(b!H16&lt;5000,0.4+(b!H16-2000)/15000,IF(b!H16&lt;10000,0.6+(b!H16-5000)/25000,0.8+(b!H16-10000)/100000))))</f>
        <v>934.3682555212049</v>
      </c>
      <c r="I17" s="15">
        <f>eff!I16*(1+gwr!I16 - 0.48) * (1 + 0.25 * Klvl!I16) * (1 + IF(b!I16&lt;2000,b!I16/5000,IF(b!I16&lt;5000,0.4+(b!I16-2000)/15000,IF(b!I16&lt;10000,0.6+(b!I16-5000)/25000,0.8+(b!I16-10000)/100000))))</f>
        <v>1648.1625536960601</v>
      </c>
      <c r="J17" s="15">
        <f>eff!J16*(1+gwr!J16 - 0.48) * (1 + 0.25 * Klvl!J16) * (1 + IF(b!J16&lt;2000,b!J16/5000,IF(b!J16&lt;5000,0.4+(b!J16-2000)/15000,IF(b!J16&lt;10000,0.6+(b!J16-5000)/25000,0.8+(b!J16-10000)/100000))))</f>
        <v>989.55927109239531</v>
      </c>
      <c r="K17" s="15">
        <f>eff!K16*(1+gwr!K16 - 0.48) * (1 + 0.25 * Klvl!K16) * (1 + IF(b!K16&lt;2000,b!K16/5000,IF(b!K16&lt;5000,0.4+(b!K16-2000)/15000,IF(b!K16&lt;10000,0.6+(b!K16-5000)/25000,0.8+(b!K16-10000)/100000))))</f>
        <v>2214.7579720457811</v>
      </c>
      <c r="L17" s="15">
        <f>eff!L16*(1+gwr!L16 - 0.48) * (1 + 0.25 * Klvl!L16) * (1 + IF(b!L16&lt;2000,b!L16/5000,IF(b!L16&lt;5000,0.4+(b!L16-2000)/15000,IF(b!L16&lt;10000,0.6+(b!L16-5000)/25000,0.8+(b!L16-10000)/100000))))</f>
        <v>409.36174148660331</v>
      </c>
      <c r="M17" s="15">
        <f>eff!M16*(1+gwr!M16 - 0.48) * (1 + 0.25 * Klvl!M16) * (1 + IF(b!M16&lt;2000,b!M16/5000,IF(b!M16&lt;5000,0.4+(b!M16-2000)/15000,IF(b!M16&lt;10000,0.6+(b!M16-5000)/25000,0.8+(b!M16-10000)/100000))))</f>
        <v>1053.3500128046026</v>
      </c>
      <c r="N17" s="15">
        <f>eff!N16*(1+gwr!N16 - 0.48) * (1 + 0.25 * Klvl!N16) * (1 + IF(b!N16&lt;2000,b!N16/5000,IF(b!N16&lt;5000,0.4+(b!N16-2000)/15000,IF(b!N16&lt;10000,0.6+(b!N16-5000)/25000,0.8+(b!N16-10000)/100000))))</f>
        <v>802.84960998703002</v>
      </c>
      <c r="O17" s="15">
        <f>eff!O16*(1+gwr!O16 - 0.48) * (1 + 0.25 * Klvl!O16) * (1 + IF(b!O16&lt;2000,b!O16/5000,IF(b!O16&lt;5000,0.4+(b!O16-2000)/15000,IF(b!O16&lt;10000,0.6+(b!O16-5000)/25000,0.8+(b!O16-10000)/100000))))</f>
        <v>1608.171940412197</v>
      </c>
      <c r="P17" s="15"/>
      <c r="Q17" s="15">
        <f>eff!Q16*(1+gwr!Q16 - 0.48) * (1 + 0.25 * Klvl!Q16) * (1 + IF(b!Q16&lt;2000,b!Q16/5000,IF(b!Q16&lt;5000,0.4+(b!Q16-2000)/15000,IF(b!Q16&lt;10000,0.6+(b!Q16-5000)/25000,0.8+(b!Q16-10000)/100000))))</f>
        <v>950.49697777421932</v>
      </c>
      <c r="R17" s="15">
        <f>eff!R16*(1+gwr!R16 - 0.48) * (1 + 0.25 * Klvl!R16) * (1 + IF(b!R16&lt;2000,b!R16/5000,IF(b!R16&lt;5000,0.4+(b!R16-2000)/15000,IF(b!R16&lt;10000,0.6+(b!R16-5000)/25000,0.8+(b!R16-10000)/100000))))</f>
        <v>563.97590908200721</v>
      </c>
      <c r="S17" s="15">
        <f>eff!S16*(1+gwr!S16 - 0.48) * (1 + 0.25 * Klvl!S16) * (1 + IF(b!S16&lt;2000,b!S16/5000,IF(b!S16&lt;5000,0.4+(b!S16-2000)/15000,IF(b!S16&lt;10000,0.6+(b!S16-5000)/25000,0.8+(b!S16-10000)/100000))))</f>
        <v>952.14867266613294</v>
      </c>
      <c r="T17" s="15">
        <f>eff!T16*(1+gwr!T16 - 0.48) * (1 + 0.25 * Klvl!T16) * (1 + IF(b!T16&lt;2000,b!T16/5000,IF(b!T16&lt;5000,0.4+(b!T16-2000)/15000,IF(b!T16&lt;10000,0.6+(b!T16-5000)/25000,0.8+(b!T16-10000)/100000))))</f>
        <v>1698.7239869546056</v>
      </c>
      <c r="U17" s="15">
        <f>eff!U16*(1+gwr!U16 - 0.48) * (1 + 0.25 * Klvl!U16) * (1 + IF(b!U16&lt;2000,b!U16/5000,IF(b!U16&lt;5000,0.4+(b!U16-2000)/15000,IF(b!U16&lt;10000,0.6+(b!U16-5000)/25000,0.8+(b!U16-10000)/100000))))</f>
        <v>1427.4239280186482</v>
      </c>
      <c r="V17" s="15">
        <f>eff!V16*(1+gwr!V16 - 0.48) * (1 + 0.25 * Klvl!V16) * (1 + IF(b!V16&lt;2000,b!V16/5000,IF(b!V16&lt;5000,0.4+(b!V16-2000)/15000,IF(b!V16&lt;10000,0.6+(b!V16-5000)/25000,0.8+(b!V16-10000)/100000))))</f>
        <v>536.9198519650655</v>
      </c>
      <c r="W17" s="15">
        <f>eff!W16*(1+gwr!W16 - 0.48) * (1 + 0.25 * Klvl!W16) * (1 + IF(b!W16&lt;2000,b!W16/5000,IF(b!W16&lt;5000,0.4+(b!W16-2000)/15000,IF(b!W16&lt;10000,0.6+(b!W16-5000)/25000,0.8+(b!W16-10000)/100000))))</f>
        <v>1047.0347601087547</v>
      </c>
      <c r="X17" s="15">
        <f>eff!X16*(1+gwr!X16 - 0.48) * (1 + 0.25 * Klvl!X16) * (1 + IF(b!X16&lt;2000,b!X16/5000,IF(b!X16&lt;5000,0.4+(b!X16-2000)/15000,IF(b!X16&lt;10000,0.6+(b!X16-5000)/25000,0.8+(b!X16-10000)/100000))))</f>
        <v>1026.664014813967</v>
      </c>
      <c r="Y17" s="15">
        <f>eff!Y16*(1+gwr!Y16 - 0.48) * (1 + 0.25 * Klvl!Y16) * (1 + IF(b!Y16&lt;2000,b!Y16/5000,IF(b!Y16&lt;5000,0.4+(b!Y16-2000)/15000,IF(b!Y16&lt;10000,0.6+(b!Y16-5000)/25000,0.8+(b!Y16-10000)/100000))))</f>
        <v>986.73588956035178</v>
      </c>
      <c r="Z17" s="15">
        <f>eff!Z16*(1+gwr!Z16 - 0.48) * (1 + 0.25 * Klvl!Z16) * (1 + IF(b!Z16&lt;2000,b!Z16/5000,IF(b!Z16&lt;5000,0.4+(b!Z16-2000)/15000,IF(b!Z16&lt;10000,0.6+(b!Z16-5000)/25000,0.8+(b!Z16-10000)/100000))))</f>
        <v>1098.3357014046824</v>
      </c>
      <c r="AA17" s="15">
        <f>eff!AA16*(1+gwr!AA16 - 0.48) * (1 + 0.25 * Klvl!AA16) * (1 + IF(b!AA16&lt;2000,b!AA16/5000,IF(b!AA16&lt;5000,0.4+(b!AA16-2000)/15000,IF(b!AA16&lt;10000,0.6+(b!AA16-5000)/25000,0.8+(b!AA16-10000)/100000))))</f>
        <v>886.41689241443532</v>
      </c>
      <c r="AB17" s="15">
        <f>eff!AB16*(1+gwr!AB16 - 0.48) * (1 + 0.25 * Klvl!AB16) * (1 + IF(b!AB16&lt;2000,b!AB16/5000,IF(b!AB16&lt;5000,0.4+(b!AB16-2000)/15000,IF(b!AB16&lt;10000,0.6+(b!AB16-5000)/25000,0.8+(b!AB16-10000)/100000))))</f>
        <v>1318.6622109704642</v>
      </c>
      <c r="AC17" s="15">
        <f>eff!AC16*(1+gwr!AC16 - 0.48) * (1 + 0.25 * Klvl!AC16) * (1 + IF(b!AC16&lt;2000,b!AC16/5000,IF(b!AC16&lt;5000,0.4+(b!AC16-2000)/15000,IF(b!AC16&lt;10000,0.6+(b!AC16-5000)/25000,0.8+(b!AC16-10000)/100000))))</f>
        <v>1292.7289304364695</v>
      </c>
      <c r="AD17" s="15">
        <f>eff!AD16*(1+gwr!AD16 - 0.48) * (1 + 0.25 * Klvl!AD16) * (1 + IF(b!AD16&lt;2000,b!AD16/5000,IF(b!AD16&lt;5000,0.4+(b!AD16-2000)/15000,IF(b!AD16&lt;10000,0.6+(b!AD16-5000)/25000,0.8+(b!AD16-10000)/100000))))</f>
        <v>399.9630955156951</v>
      </c>
      <c r="AE17" s="15">
        <f>eff!AE16*(1+gwr!AE16 - 0.48) * (1 + 0.25 * Klvl!AE16) * (1 + IF(b!AE16&lt;2000,b!AE16/5000,IF(b!AE16&lt;5000,0.4+(b!AE16-2000)/15000,IF(b!AE16&lt;10000,0.6+(b!AE16-5000)/25000,0.8+(b!AE16-10000)/100000))))</f>
        <v>341.68859125827817</v>
      </c>
      <c r="AF17" s="15"/>
      <c r="AG17" s="19">
        <f t="shared" si="0"/>
        <v>19203.170581325641</v>
      </c>
      <c r="AH17" s="19">
        <f t="shared" si="1"/>
        <v>14527.919412943778</v>
      </c>
      <c r="AI17" s="21">
        <f t="shared" si="2"/>
        <v>0.7079054294943985</v>
      </c>
    </row>
    <row r="18" spans="1:35" s="16" customFormat="1" ht="12" x14ac:dyDescent="0.2">
      <c r="A18" s="15">
        <f>eff!A17*(1+gwr!A17 - 0.48) * (1 + 0.25 * Klvl!A17) * (1 + IF(b!A17&lt;2000,b!A17/5000,IF(b!A17&lt;5000,0.4+(b!A17-2000)/15000,IF(b!A17&lt;10000,0.6+(b!A17-5000)/25000,0.8+(b!A17-10000)/100000))))</f>
        <v>1614.4205632225458</v>
      </c>
      <c r="B18" s="15">
        <f>eff!B17*(1+gwr!B17 - 0.48) * (1 + 0.25 * Klvl!B17) * (1 + IF(b!B17&lt;2000,b!B17/5000,IF(b!B17&lt;5000,0.4+(b!B17-2000)/15000,IF(b!B17&lt;10000,0.6+(b!B17-5000)/25000,0.8+(b!B17-10000)/100000))))</f>
        <v>2872.9693303314993</v>
      </c>
      <c r="C18" s="15">
        <f>eff!C17*(1+gwr!C17 - 0.48) * (1 + 0.25 * Klvl!C17) * (1 + IF(b!C17&lt;2000,b!C17/5000,IF(b!C17&lt;5000,0.4+(b!C17-2000)/15000,IF(b!C17&lt;10000,0.6+(b!C17-5000)/25000,0.8+(b!C17-10000)/100000))))</f>
        <v>2062.219023818182</v>
      </c>
      <c r="D18" s="15">
        <f>eff!D17*(1+gwr!D17 - 0.48) * (1 + 0.25 * Klvl!D17) * (1 + IF(b!D17&lt;2000,b!D17/5000,IF(b!D17&lt;5000,0.4+(b!D17-2000)/15000,IF(b!D17&lt;10000,0.6+(b!D17-5000)/25000,0.8+(b!D17-10000)/100000))))</f>
        <v>1538.4021258322189</v>
      </c>
      <c r="E18" s="15">
        <f>eff!E17*(1+gwr!E17 - 0.48) * (1 + 0.25 * Klvl!E17) * (1 + IF(b!E17&lt;2000,b!E17/5000,IF(b!E17&lt;5000,0.4+(b!E17-2000)/15000,IF(b!E17&lt;10000,0.6+(b!E17-5000)/25000,0.8+(b!E17-10000)/100000))))</f>
        <v>1843.0047246557428</v>
      </c>
      <c r="F18" s="15">
        <f>eff!F17*(1+gwr!F17 - 0.48) * (1 + 0.25 * Klvl!F17) * (1 + IF(b!F17&lt;2000,b!F17/5000,IF(b!F17&lt;5000,0.4+(b!F17-2000)/15000,IF(b!F17&lt;10000,0.6+(b!F17-5000)/25000,0.8+(b!F17-10000)/100000))))</f>
        <v>1843.4823421582248</v>
      </c>
      <c r="G18" s="15">
        <f>eff!G17*(1+gwr!G17 - 0.48) * (1 + 0.25 * Klvl!G17) * (1 + IF(b!G17&lt;2000,b!G17/5000,IF(b!G17&lt;5000,0.4+(b!G17-2000)/15000,IF(b!G17&lt;10000,0.6+(b!G17-5000)/25000,0.8+(b!G17-10000)/100000))))</f>
        <v>724.82009426684272</v>
      </c>
      <c r="H18" s="15">
        <f>eff!H17*(1+gwr!H17 - 0.48) * (1 + 0.25 * Klvl!H17) * (1 + IF(b!H17&lt;2000,b!H17/5000,IF(b!H17&lt;5000,0.4+(b!H17-2000)/15000,IF(b!H17&lt;10000,0.6+(b!H17-5000)/25000,0.8+(b!H17-10000)/100000))))</f>
        <v>3026.5131525747706</v>
      </c>
      <c r="I18" s="15">
        <f>eff!I17*(1+gwr!I17 - 0.48) * (1 + 0.25 * Klvl!I17) * (1 + IF(b!I17&lt;2000,b!I17/5000,IF(b!I17&lt;5000,0.4+(b!I17-2000)/15000,IF(b!I17&lt;10000,0.6+(b!I17-5000)/25000,0.8+(b!I17-10000)/100000))))</f>
        <v>2005.0342569227653</v>
      </c>
      <c r="J18" s="15">
        <f>eff!J17*(1+gwr!J17 - 0.48) * (1 + 0.25 * Klvl!J17) * (1 + IF(b!J17&lt;2000,b!J17/5000,IF(b!J17&lt;5000,0.4+(b!J17-2000)/15000,IF(b!J17&lt;10000,0.6+(b!J17-5000)/25000,0.8+(b!J17-10000)/100000))))</f>
        <v>1780.5130137614678</v>
      </c>
      <c r="K18" s="15">
        <f>eff!K17*(1+gwr!K17 - 0.48) * (1 + 0.25 * Klvl!K17) * (1 + IF(b!K17&lt;2000,b!K17/5000,IF(b!K17&lt;5000,0.4+(b!K17-2000)/15000,IF(b!K17&lt;10000,0.6+(b!K17-5000)/25000,0.8+(b!K17-10000)/100000))))</f>
        <v>2605.9496075408192</v>
      </c>
      <c r="L18" s="15">
        <f>eff!L17*(1+gwr!L17 - 0.48) * (1 + 0.25 * Klvl!L17) * (1 + IF(b!L17&lt;2000,b!L17/5000,IF(b!L17&lt;5000,0.4+(b!L17-2000)/15000,IF(b!L17&lt;10000,0.6+(b!L17-5000)/25000,0.8+(b!L17-10000)/100000))))</f>
        <v>1251.3304353321366</v>
      </c>
      <c r="M18" s="15">
        <f>eff!M17*(1+gwr!M17 - 0.48) * (1 + 0.25 * Klvl!M17) * (1 + IF(b!M17&lt;2000,b!M17/5000,IF(b!M17&lt;5000,0.4+(b!M17-2000)/15000,IF(b!M17&lt;10000,0.6+(b!M17-5000)/25000,0.8+(b!M17-10000)/100000))))</f>
        <v>2422.7334336725744</v>
      </c>
      <c r="N18" s="15">
        <f>eff!N17*(1+gwr!N17 - 0.48) * (1 + 0.25 * Klvl!N17) * (1 + IF(b!N17&lt;2000,b!N17/5000,IF(b!N17&lt;5000,0.4+(b!N17-2000)/15000,IF(b!N17&lt;10000,0.6+(b!N17-5000)/25000,0.8+(b!N17-10000)/100000))))</f>
        <v>961.61201548387101</v>
      </c>
      <c r="O18" s="15">
        <f>eff!O17*(1+gwr!O17 - 0.48) * (1 + 0.25 * Klvl!O17) * (1 + IF(b!O17&lt;2000,b!O17/5000,IF(b!O17&lt;5000,0.4+(b!O17-2000)/15000,IF(b!O17&lt;10000,0.6+(b!O17-5000)/25000,0.8+(b!O17-10000)/100000))))</f>
        <v>2385.9973553751233</v>
      </c>
      <c r="P18" s="15"/>
      <c r="Q18" s="15">
        <f>eff!Q17*(1+gwr!Q17 - 0.48) * (1 + 0.25 * Klvl!Q17) * (1 + IF(b!Q17&lt;2000,b!Q17/5000,IF(b!Q17&lt;5000,0.4+(b!Q17-2000)/15000,IF(b!Q17&lt;10000,0.6+(b!Q17-5000)/25000,0.8+(b!Q17-10000)/100000))))</f>
        <v>1651.2860366001112</v>
      </c>
      <c r="R18" s="15">
        <f>eff!R17*(1+gwr!R17 - 0.48) * (1 + 0.25 * Klvl!R17) * (1 + IF(b!R17&lt;2000,b!R17/5000,IF(b!R17&lt;5000,0.4+(b!R17-2000)/15000,IF(b!R17&lt;10000,0.6+(b!R17-5000)/25000,0.8+(b!R17-10000)/100000))))</f>
        <v>1601.239777777778</v>
      </c>
      <c r="S18" s="15">
        <f>eff!S17*(1+gwr!S17 - 0.48) * (1 + 0.25 * Klvl!S17) * (1 + IF(b!S17&lt;2000,b!S17/5000,IF(b!S17&lt;5000,0.4+(b!S17-2000)/15000,IF(b!S17&lt;10000,0.6+(b!S17-5000)/25000,0.8+(b!S17-10000)/100000))))</f>
        <v>2779.4688008839867</v>
      </c>
      <c r="T18" s="15">
        <f>eff!T17*(1+gwr!T17 - 0.48) * (1 + 0.25 * Klvl!T17) * (1 + IF(b!T17&lt;2000,b!T17/5000,IF(b!T17&lt;5000,0.4+(b!T17-2000)/15000,IF(b!T17&lt;10000,0.6+(b!T17-5000)/25000,0.8+(b!T17-10000)/100000))))</f>
        <v>715.87636647930492</v>
      </c>
      <c r="U18" s="15">
        <f>eff!U17*(1+gwr!U17 - 0.48) * (1 + 0.25 * Klvl!U17) * (1 + IF(b!U17&lt;2000,b!U17/5000,IF(b!U17&lt;5000,0.4+(b!U17-2000)/15000,IF(b!U17&lt;10000,0.6+(b!U17-5000)/25000,0.8+(b!U17-10000)/100000))))</f>
        <v>1957.3659493275647</v>
      </c>
      <c r="V18" s="15">
        <f>eff!V17*(1+gwr!V17 - 0.48) * (1 + 0.25 * Klvl!V17) * (1 + IF(b!V17&lt;2000,b!V17/5000,IF(b!V17&lt;5000,0.4+(b!V17-2000)/15000,IF(b!V17&lt;10000,0.6+(b!V17-5000)/25000,0.8+(b!V17-10000)/100000))))</f>
        <v>825.29707305389218</v>
      </c>
      <c r="W18" s="15">
        <f>eff!W17*(1+gwr!W17 - 0.48) * (1 + 0.25 * Klvl!W17) * (1 + IF(b!W17&lt;2000,b!W17/5000,IF(b!W17&lt;5000,0.4+(b!W17-2000)/15000,IF(b!W17&lt;10000,0.6+(b!W17-5000)/25000,0.8+(b!W17-10000)/100000))))</f>
        <v>1852.3775775132585</v>
      </c>
      <c r="X18" s="15">
        <f>eff!X17*(1+gwr!X17 - 0.48) * (1 + 0.25 * Klvl!X17) * (1 + IF(b!X17&lt;2000,b!X17/5000,IF(b!X17&lt;5000,0.4+(b!X17-2000)/15000,IF(b!X17&lt;10000,0.6+(b!X17-5000)/25000,0.8+(b!X17-10000)/100000))))</f>
        <v>1765.7818979489964</v>
      </c>
      <c r="Y18" s="15">
        <f>eff!Y17*(1+gwr!Y17 - 0.48) * (1 + 0.25 * Klvl!Y17) * (1 + IF(b!Y17&lt;2000,b!Y17/5000,IF(b!Y17&lt;5000,0.4+(b!Y17-2000)/15000,IF(b!Y17&lt;10000,0.6+(b!Y17-5000)/25000,0.8+(b!Y17-10000)/100000))))</f>
        <v>1271.4023063063062</v>
      </c>
      <c r="Z18" s="15">
        <f>eff!Z17*(1+gwr!Z17 - 0.48) * (1 + 0.25 * Klvl!Z17) * (1 + IF(b!Z17&lt;2000,b!Z17/5000,IF(b!Z17&lt;5000,0.4+(b!Z17-2000)/15000,IF(b!Z17&lt;10000,0.6+(b!Z17-5000)/25000,0.8+(b!Z17-10000)/100000))))</f>
        <v>1418.0007493018115</v>
      </c>
      <c r="AA18" s="15">
        <f>eff!AA17*(1+gwr!AA17 - 0.48) * (1 + 0.25 * Klvl!AA17) * (1 + IF(b!AA17&lt;2000,b!AA17/5000,IF(b!AA17&lt;5000,0.4+(b!AA17-2000)/15000,IF(b!AA17&lt;10000,0.6+(b!AA17-5000)/25000,0.8+(b!AA17-10000)/100000))))</f>
        <v>1761.6980585278275</v>
      </c>
      <c r="AB18" s="15">
        <f>eff!AB17*(1+gwr!AB17 - 0.48) * (1 + 0.25 * Klvl!AB17) * (1 + IF(b!AB17&lt;2000,b!AB17/5000,IF(b!AB17&lt;5000,0.4+(b!AB17-2000)/15000,IF(b!AB17&lt;10000,0.6+(b!AB17-5000)/25000,0.8+(b!AB17-10000)/100000))))</f>
        <v>845.11329769260021</v>
      </c>
      <c r="AC18" s="15">
        <f>eff!AC17*(1+gwr!AC17 - 0.48) * (1 + 0.25 * Klvl!AC17) * (1 + IF(b!AC17&lt;2000,b!AC17/5000,IF(b!AC17&lt;5000,0.4+(b!AC17-2000)/15000,IF(b!AC17&lt;10000,0.6+(b!AC17-5000)/25000,0.8+(b!AC17-10000)/100000))))</f>
        <v>1526.1675076309225</v>
      </c>
      <c r="AD18" s="15">
        <f>eff!AD17*(1+gwr!AD17 - 0.48) * (1 + 0.25 * Klvl!AD17) * (1 + IF(b!AD17&lt;2000,b!AD17/5000,IF(b!AD17&lt;5000,0.4+(b!AD17-2000)/15000,IF(b!AD17&lt;10000,0.6+(b!AD17-5000)/25000,0.8+(b!AD17-10000)/100000))))</f>
        <v>2003.2661375620769</v>
      </c>
      <c r="AE18" s="15">
        <f>eff!AE17*(1+gwr!AE17 - 0.48) * (1 + 0.25 * Klvl!AE17) * (1 + IF(b!AE17&lt;2000,b!AE17/5000,IF(b!AE17&lt;5000,0.4+(b!AE17-2000)/15000,IF(b!AE17&lt;10000,0.6+(b!AE17-5000)/25000,0.8+(b!AE17-10000)/100000))))</f>
        <v>1672.6170022477202</v>
      </c>
      <c r="AF18" s="15"/>
      <c r="AG18" s="19">
        <f t="shared" si="0"/>
        <v>28939.001474948785</v>
      </c>
      <c r="AH18" s="19">
        <f t="shared" si="1"/>
        <v>23646.95853885416</v>
      </c>
      <c r="AI18" s="21">
        <f t="shared" si="2"/>
        <v>0.65095406458412697</v>
      </c>
    </row>
    <row r="19" spans="1:35" s="16" customFormat="1" ht="12" x14ac:dyDescent="0.2">
      <c r="A19" s="15">
        <f>eff!A18*(1+gwr!A18 - 0.48) * (1 + 0.25 * Klvl!A18) * (1 + IF(b!A18&lt;2000,b!A18/5000,IF(b!A18&lt;5000,0.4+(b!A18-2000)/15000,IF(b!A18&lt;10000,0.6+(b!A18-5000)/25000,0.8+(b!A18-10000)/100000))))</f>
        <v>607.37551137082414</v>
      </c>
      <c r="B19" s="15">
        <f>eff!B18*(1+gwr!B18 - 0.48) * (1 + 0.25 * Klvl!B18) * (1 + IF(b!B18&lt;2000,b!B18/5000,IF(b!B18&lt;5000,0.4+(b!B18-2000)/15000,IF(b!B18&lt;10000,0.6+(b!B18-5000)/25000,0.8+(b!B18-10000)/100000))))</f>
        <v>1782.6097641207814</v>
      </c>
      <c r="C19" s="15">
        <f>eff!C18*(1+gwr!C18 - 0.48) * (1 + 0.25 * Klvl!C18) * (1 + IF(b!C18&lt;2000,b!C18/5000,IF(b!C18&lt;5000,0.4+(b!C18-2000)/15000,IF(b!C18&lt;10000,0.6+(b!C18-5000)/25000,0.8+(b!C18-10000)/100000))))</f>
        <v>844.83497033033041</v>
      </c>
      <c r="D19" s="15">
        <f>eff!D18*(1+gwr!D18 - 0.48) * (1 + 0.25 * Klvl!D18) * (1 + IF(b!D18&lt;2000,b!D18/5000,IF(b!D18&lt;5000,0.4+(b!D18-2000)/15000,IF(b!D18&lt;10000,0.6+(b!D18-5000)/25000,0.8+(b!D18-10000)/100000))))</f>
        <v>944.96725163182191</v>
      </c>
      <c r="E19" s="15">
        <f>eff!E18*(1+gwr!E18 - 0.48) * (1 + 0.25 * Klvl!E18) * (1 + IF(b!E18&lt;2000,b!E18/5000,IF(b!E18&lt;5000,0.4+(b!E18-2000)/15000,IF(b!E18&lt;10000,0.6+(b!E18-5000)/25000,0.8+(b!E18-10000)/100000))))</f>
        <v>1001.2021996039604</v>
      </c>
      <c r="F19" s="15">
        <f>eff!F18*(1+gwr!F18 - 0.48) * (1 + 0.25 * Klvl!F18) * (1 + IF(b!F18&lt;2000,b!F18/5000,IF(b!F18&lt;5000,0.4+(b!F18-2000)/15000,IF(b!F18&lt;10000,0.6+(b!F18-5000)/25000,0.8+(b!F18-10000)/100000))))</f>
        <v>635.78168888888888</v>
      </c>
      <c r="G19" s="15">
        <f>eff!G18*(1+gwr!G18 - 0.48) * (1 + 0.25 * Klvl!G18) * (1 + IF(b!G18&lt;2000,b!G18/5000,IF(b!G18&lt;5000,0.4+(b!G18-2000)/15000,IF(b!G18&lt;10000,0.6+(b!G18-5000)/25000,0.8+(b!G18-10000)/100000))))</f>
        <v>737.8808059934853</v>
      </c>
      <c r="H19" s="15">
        <f>eff!H18*(1+gwr!H18 - 0.48) * (1 + 0.25 * Klvl!H18) * (1 + IF(b!H18&lt;2000,b!H18/5000,IF(b!H18&lt;5000,0.4+(b!H18-2000)/15000,IF(b!H18&lt;10000,0.6+(b!H18-5000)/25000,0.8+(b!H18-10000)/100000))))</f>
        <v>756.82424070796458</v>
      </c>
      <c r="I19" s="15">
        <f>eff!I18*(1+gwr!I18 - 0.48) * (1 + 0.25 * Klvl!I18) * (1 + IF(b!I18&lt;2000,b!I18/5000,IF(b!I18&lt;5000,0.4+(b!I18-2000)/15000,IF(b!I18&lt;10000,0.6+(b!I18-5000)/25000,0.8+(b!I18-10000)/100000))))</f>
        <v>419.78554333919158</v>
      </c>
      <c r="J19" s="15">
        <f>eff!J18*(1+gwr!J18 - 0.48) * (1 + 0.25 * Klvl!J18) * (1 + IF(b!J18&lt;2000,b!J18/5000,IF(b!J18&lt;5000,0.4+(b!J18-2000)/15000,IF(b!J18&lt;10000,0.6+(b!J18-5000)/25000,0.8+(b!J18-10000)/100000))))</f>
        <v>948.76739896930928</v>
      </c>
      <c r="K19" s="15">
        <f>eff!K18*(1+gwr!K18 - 0.48) * (1 + 0.25 * Klvl!K18) * (1 + IF(b!K18&lt;2000,b!K18/5000,IF(b!K18&lt;5000,0.4+(b!K18-2000)/15000,IF(b!K18&lt;10000,0.6+(b!K18-5000)/25000,0.8+(b!K18-10000)/100000))))</f>
        <v>2769.1238264979938</v>
      </c>
      <c r="L19" s="15">
        <f>eff!L18*(1+gwr!L18 - 0.48) * (1 + 0.25 * Klvl!L18) * (1 + IF(b!L18&lt;2000,b!L18/5000,IF(b!L18&lt;5000,0.4+(b!L18-2000)/15000,IF(b!L18&lt;10000,0.6+(b!L18-5000)/25000,0.8+(b!L18-10000)/100000))))</f>
        <v>1871.0383378125614</v>
      </c>
      <c r="M19" s="15">
        <f>eff!M18*(1+gwr!M18 - 0.48) * (1 + 0.25 * Klvl!M18) * (1 + IF(b!M18&lt;2000,b!M18/5000,IF(b!M18&lt;5000,0.4+(b!M18-2000)/15000,IF(b!M18&lt;10000,0.6+(b!M18-5000)/25000,0.8+(b!M18-10000)/100000))))</f>
        <v>678.64304548812652</v>
      </c>
      <c r="N19" s="15">
        <f>eff!N18*(1+gwr!N18 - 0.48) * (1 + 0.25 * Klvl!N18) * (1 + IF(b!N18&lt;2000,b!N18/5000,IF(b!N18&lt;5000,0.4+(b!N18-2000)/15000,IF(b!N18&lt;10000,0.6+(b!N18-5000)/25000,0.8+(b!N18-10000)/100000))))</f>
        <v>465.14881094224927</v>
      </c>
      <c r="O19" s="15">
        <f>eff!O18*(1+gwr!O18 - 0.48) * (1 + 0.25 * Klvl!O18) * (1 + IF(b!O18&lt;2000,b!O18/5000,IF(b!O18&lt;5000,0.4+(b!O18-2000)/15000,IF(b!O18&lt;10000,0.6+(b!O18-5000)/25000,0.8+(b!O18-10000)/100000))))</f>
        <v>944.93647594080346</v>
      </c>
      <c r="P19" s="15"/>
      <c r="Q19" s="15">
        <f>eff!Q18*(1+gwr!Q18 - 0.48) * (1 + 0.25 * Klvl!Q18) * (1 + IF(b!Q18&lt;2000,b!Q18/5000,IF(b!Q18&lt;5000,0.4+(b!Q18-2000)/15000,IF(b!Q18&lt;10000,0.6+(b!Q18-5000)/25000,0.8+(b!Q18-10000)/100000))))</f>
        <v>668.98176122919335</v>
      </c>
      <c r="R19" s="15">
        <f>eff!R18*(1+gwr!R18 - 0.48) * (1 + 0.25 * Klvl!R18) * (1 + IF(b!R18&lt;2000,b!R18/5000,IF(b!R18&lt;5000,0.4+(b!R18-2000)/15000,IF(b!R18&lt;10000,0.6+(b!R18-5000)/25000,0.8+(b!R18-10000)/100000))))</f>
        <v>450.75478706488155</v>
      </c>
      <c r="S19" s="15">
        <f>eff!S18*(1+gwr!S18 - 0.48) * (1 + 0.25 * Klvl!S18) * (1 + IF(b!S18&lt;2000,b!S18/5000,IF(b!S18&lt;5000,0.4+(b!S18-2000)/15000,IF(b!S18&lt;10000,0.6+(b!S18-5000)/25000,0.8+(b!S18-10000)/100000))))</f>
        <v>893.67802758620689</v>
      </c>
      <c r="T19" s="15">
        <f>eff!T18*(1+gwr!T18 - 0.48) * (1 + 0.25 * Klvl!T18) * (1 + IF(b!T18&lt;2000,b!T18/5000,IF(b!T18&lt;5000,0.4+(b!T18-2000)/15000,IF(b!T18&lt;10000,0.6+(b!T18-5000)/25000,0.8+(b!T18-10000)/100000))))</f>
        <v>849.91357770491811</v>
      </c>
      <c r="U19" s="15">
        <f>eff!U18*(1+gwr!U18 - 0.48) * (1 + 0.25 * Klvl!U18) * (1 + IF(b!U18&lt;2000,b!U18/5000,IF(b!U18&lt;5000,0.4+(b!U18-2000)/15000,IF(b!U18&lt;10000,0.6+(b!U18-5000)/25000,0.8+(b!U18-10000)/100000))))</f>
        <v>1210.0446211289582</v>
      </c>
      <c r="V19" s="15">
        <f>eff!V18*(1+gwr!V18 - 0.48) * (1 + 0.25 * Klvl!V18) * (1 + IF(b!V18&lt;2000,b!V18/5000,IF(b!V18&lt;5000,0.4+(b!V18-2000)/15000,IF(b!V18&lt;10000,0.6+(b!V18-5000)/25000,0.8+(b!V18-10000)/100000))))</f>
        <v>1460.0250848103788</v>
      </c>
      <c r="W19" s="15">
        <f>eff!W18*(1+gwr!W18 - 0.48) * (1 + 0.25 * Klvl!W18) * (1 + IF(b!W18&lt;2000,b!W18/5000,IF(b!W18&lt;5000,0.4+(b!W18-2000)/15000,IF(b!W18&lt;10000,0.6+(b!W18-5000)/25000,0.8+(b!W18-10000)/100000))))</f>
        <v>1732.6336527835053</v>
      </c>
      <c r="X19" s="15">
        <f>eff!X18*(1+gwr!X18 - 0.48) * (1 + 0.25 * Klvl!X18) * (1 + IF(b!X18&lt;2000,b!X18/5000,IF(b!X18&lt;5000,0.4+(b!X18-2000)/15000,IF(b!X18&lt;10000,0.6+(b!X18-5000)/25000,0.8+(b!X18-10000)/100000))))</f>
        <v>676.13296960436571</v>
      </c>
      <c r="Y19" s="15">
        <f>eff!Y18*(1+gwr!Y18 - 0.48) * (1 + 0.25 * Klvl!Y18) * (1 + IF(b!Y18&lt;2000,b!Y18/5000,IF(b!Y18&lt;5000,0.4+(b!Y18-2000)/15000,IF(b!Y18&lt;10000,0.6+(b!Y18-5000)/25000,0.8+(b!Y18-10000)/100000))))</f>
        <v>667.89482888888892</v>
      </c>
      <c r="Z19" s="15">
        <f>eff!Z18*(1+gwr!Z18 - 0.48) * (1 + 0.25 * Klvl!Z18) * (1 + IF(b!Z18&lt;2000,b!Z18/5000,IF(b!Z18&lt;5000,0.4+(b!Z18-2000)/15000,IF(b!Z18&lt;10000,0.6+(b!Z18-5000)/25000,0.8+(b!Z18-10000)/100000))))</f>
        <v>1041.8860848615973</v>
      </c>
      <c r="AA19" s="15">
        <f>eff!AA18*(1+gwr!AA18 - 0.48) * (1 + 0.25 * Klvl!AA18) * (1 + IF(b!AA18&lt;2000,b!AA18/5000,IF(b!AA18&lt;5000,0.4+(b!AA18-2000)/15000,IF(b!AA18&lt;10000,0.6+(b!AA18-5000)/25000,0.8+(b!AA18-10000)/100000))))</f>
        <v>968.61633596629804</v>
      </c>
      <c r="AB19" s="15">
        <f>eff!AB18*(1+gwr!AB18 - 0.48) * (1 + 0.25 * Klvl!AB18) * (1 + IF(b!AB18&lt;2000,b!AB18/5000,IF(b!AB18&lt;5000,0.4+(b!AB18-2000)/15000,IF(b!AB18&lt;10000,0.6+(b!AB18-5000)/25000,0.8+(b!AB18-10000)/100000))))</f>
        <v>1062.0421936594912</v>
      </c>
      <c r="AC19" s="15">
        <f>eff!AC18*(1+gwr!AC18 - 0.48) * (1 + 0.25 * Klvl!AC18) * (1 + IF(b!AC18&lt;2000,b!AC18/5000,IF(b!AC18&lt;5000,0.4+(b!AC18-2000)/15000,IF(b!AC18&lt;10000,0.6+(b!AC18-5000)/25000,0.8+(b!AC18-10000)/100000))))</f>
        <v>368.86093487603307</v>
      </c>
      <c r="AD19" s="15">
        <f>eff!AD18*(1+gwr!AD18 - 0.48) * (1 + 0.25 * Klvl!AD18) * (1 + IF(b!AD18&lt;2000,b!AD18/5000,IF(b!AD18&lt;5000,0.4+(b!AD18-2000)/15000,IF(b!AD18&lt;10000,0.6+(b!AD18-5000)/25000,0.8+(b!AD18-10000)/100000))))</f>
        <v>1031.8487012675118</v>
      </c>
      <c r="AE19" s="15">
        <f>eff!AE18*(1+gwr!AE18 - 0.48) * (1 + 0.25 * Klvl!AE18) * (1 + IF(b!AE18&lt;2000,b!AE18/5000,IF(b!AE18&lt;5000,0.4+(b!AE18-2000)/15000,IF(b!AE18&lt;10000,0.6+(b!AE18-5000)/25000,0.8+(b!AE18-10000)/100000))))</f>
        <v>1012.7355494485844</v>
      </c>
      <c r="AF19" s="15"/>
      <c r="AG19" s="19">
        <f t="shared" si="0"/>
        <v>15408.919871638293</v>
      </c>
      <c r="AH19" s="19">
        <f t="shared" si="1"/>
        <v>14096.049110880813</v>
      </c>
      <c r="AI19" s="21">
        <f t="shared" si="2"/>
        <v>0.56674489786120352</v>
      </c>
    </row>
    <row r="20" spans="1:35" s="16" customFormat="1" ht="12" x14ac:dyDescent="0.2">
      <c r="A20" s="15">
        <f>eff!A19*(1+gwr!A19 - 0.48) * (1 + 0.25 * Klvl!A19) * (1 + IF(b!A19&lt;2000,b!A19/5000,IF(b!A19&lt;5000,0.4+(b!A19-2000)/15000,IF(b!A19&lt;10000,0.6+(b!A19-5000)/25000,0.8+(b!A19-10000)/100000))))</f>
        <v>238.52604705882354</v>
      </c>
      <c r="B20" s="15">
        <f>eff!B19*(1+gwr!B19 - 0.48) * (1 + 0.25 * Klvl!B19) * (1 + IF(b!B19&lt;2000,b!B19/5000,IF(b!B19&lt;5000,0.4+(b!B19-2000)/15000,IF(b!B19&lt;10000,0.6+(b!B19-5000)/25000,0.8+(b!B19-10000)/100000))))</f>
        <v>614.69630516039047</v>
      </c>
      <c r="C20" s="15">
        <f>eff!C19*(1+gwr!C19 - 0.48) * (1 + 0.25 * Klvl!C19) * (1 + IF(b!C19&lt;2000,b!C19/5000,IF(b!C19&lt;5000,0.4+(b!C19-2000)/15000,IF(b!C19&lt;10000,0.6+(b!C19-5000)/25000,0.8+(b!C19-10000)/100000))))</f>
        <v>1261.6227178347028</v>
      </c>
      <c r="D20" s="15">
        <f>eff!D19*(1+gwr!D19 - 0.48) * (1 + 0.25 * Klvl!D19) * (1 + IF(b!D19&lt;2000,b!D19/5000,IF(b!D19&lt;5000,0.4+(b!D19-2000)/15000,IF(b!D19&lt;10000,0.6+(b!D19-5000)/25000,0.8+(b!D19-10000)/100000))))</f>
        <v>800.77736638855777</v>
      </c>
      <c r="E20" s="15">
        <f>eff!E19*(1+gwr!E19 - 0.48) * (1 + 0.25 * Klvl!E19) * (1 + IF(b!E19&lt;2000,b!E19/5000,IF(b!E19&lt;5000,0.4+(b!E19-2000)/15000,IF(b!E19&lt;10000,0.6+(b!E19-5000)/25000,0.8+(b!E19-10000)/100000))))</f>
        <v>768.4218528951485</v>
      </c>
      <c r="F20" s="15">
        <f>eff!F19*(1+gwr!F19 - 0.48) * (1 + 0.25 * Klvl!F19) * (1 + IF(b!F19&lt;2000,b!F19/5000,IF(b!F19&lt;5000,0.4+(b!F19-2000)/15000,IF(b!F19&lt;10000,0.6+(b!F19-5000)/25000,0.8+(b!F19-10000)/100000))))</f>
        <v>1468.2512779814076</v>
      </c>
      <c r="G20" s="15">
        <f>eff!G19*(1+gwr!G19 - 0.48) * (1 + 0.25 * Klvl!G19) * (1 + IF(b!G19&lt;2000,b!G19/5000,IF(b!G19&lt;5000,0.4+(b!G19-2000)/15000,IF(b!G19&lt;10000,0.6+(b!G19-5000)/25000,0.8+(b!G19-10000)/100000))))</f>
        <v>3384.4846768308812</v>
      </c>
      <c r="H20" s="15">
        <f>eff!H19*(1+gwr!H19 - 0.48) * (1 + 0.25 * Klvl!H19) * (1 + IF(b!H19&lt;2000,b!H19/5000,IF(b!H19&lt;5000,0.4+(b!H19-2000)/15000,IF(b!H19&lt;10000,0.6+(b!H19-5000)/25000,0.8+(b!H19-10000)/100000))))</f>
        <v>2289.3811543019228</v>
      </c>
      <c r="I20" s="15">
        <f>eff!I19*(1+gwr!I19 - 0.48) * (1 + 0.25 * Klvl!I19) * (1 + IF(b!I19&lt;2000,b!I19/5000,IF(b!I19&lt;5000,0.4+(b!I19-2000)/15000,IF(b!I19&lt;10000,0.6+(b!I19-5000)/25000,0.8+(b!I19-10000)/100000))))</f>
        <v>921.13818131487869</v>
      </c>
      <c r="J20" s="15">
        <f>eff!J19*(1+gwr!J19 - 0.48) * (1 + 0.25 * Klvl!J19) * (1 + IF(b!J19&lt;2000,b!J19/5000,IF(b!J19&lt;5000,0.4+(b!J19-2000)/15000,IF(b!J19&lt;10000,0.6+(b!J19-5000)/25000,0.8+(b!J19-10000)/100000))))</f>
        <v>1006.049318181818</v>
      </c>
      <c r="K20" s="15">
        <f>eff!K19*(1+gwr!K19 - 0.48) * (1 + 0.25 * Klvl!K19) * (1 + IF(b!K19&lt;2000,b!K19/5000,IF(b!K19&lt;5000,0.4+(b!K19-2000)/15000,IF(b!K19&lt;10000,0.6+(b!K19-5000)/25000,0.8+(b!K19-10000)/100000))))</f>
        <v>702.95077761557184</v>
      </c>
      <c r="L20" s="15">
        <f>eff!L19*(1+gwr!L19 - 0.48) * (1 + 0.25 * Klvl!L19) * (1 + IF(b!L19&lt;2000,b!L19/5000,IF(b!L19&lt;5000,0.4+(b!L19-2000)/15000,IF(b!L19&lt;10000,0.6+(b!L19-5000)/25000,0.8+(b!L19-10000)/100000))))</f>
        <v>961.02666584666827</v>
      </c>
      <c r="M20" s="15">
        <f>eff!M19*(1+gwr!M19 - 0.48) * (1 + 0.25 * Klvl!M19) * (1 + IF(b!M19&lt;2000,b!M19/5000,IF(b!M19&lt;5000,0.4+(b!M19-2000)/15000,IF(b!M19&lt;10000,0.6+(b!M19-5000)/25000,0.8+(b!M19-10000)/100000))))</f>
        <v>1329.5928064171123</v>
      </c>
      <c r="N20" s="15">
        <f>eff!N19*(1+gwr!N19 - 0.48) * (1 + 0.25 * Klvl!N19) * (1 + IF(b!N19&lt;2000,b!N19/5000,IF(b!N19&lt;5000,0.4+(b!N19-2000)/15000,IF(b!N19&lt;10000,0.6+(b!N19-5000)/25000,0.8+(b!N19-10000)/100000))))</f>
        <v>1622.6348202185795</v>
      </c>
      <c r="O20" s="15">
        <f>eff!O19*(1+gwr!O19 - 0.48) * (1 + 0.25 * Klvl!O19) * (1 + IF(b!O19&lt;2000,b!O19/5000,IF(b!O19&lt;5000,0.4+(b!O19-2000)/15000,IF(b!O19&lt;10000,0.6+(b!O19-5000)/25000,0.8+(b!O19-10000)/100000))))</f>
        <v>310.35024547528513</v>
      </c>
      <c r="P20" s="15"/>
      <c r="Q20" s="15">
        <f>eff!Q19*(1+gwr!Q19 - 0.48) * (1 + 0.25 * Klvl!Q19) * (1 + IF(b!Q19&lt;2000,b!Q19/5000,IF(b!Q19&lt;5000,0.4+(b!Q19-2000)/15000,IF(b!Q19&lt;10000,0.6+(b!Q19-5000)/25000,0.8+(b!Q19-10000)/100000))))</f>
        <v>1782.4365048843188</v>
      </c>
      <c r="R20" s="15">
        <f>eff!R19*(1+gwr!R19 - 0.48) * (1 + 0.25 * Klvl!R19) * (1 + IF(b!R19&lt;2000,b!R19/5000,IF(b!R19&lt;5000,0.4+(b!R19-2000)/15000,IF(b!R19&lt;10000,0.6+(b!R19-5000)/25000,0.8+(b!R19-10000)/100000))))</f>
        <v>1124.3648381825124</v>
      </c>
      <c r="S20" s="15">
        <f>eff!S19*(1+gwr!S19 - 0.48) * (1 + 0.25 * Klvl!S19) * (1 + IF(b!S19&lt;2000,b!S19/5000,IF(b!S19&lt;5000,0.4+(b!S19-2000)/15000,IF(b!S19&lt;10000,0.6+(b!S19-5000)/25000,0.8+(b!S19-10000)/100000))))</f>
        <v>797.87454977973596</v>
      </c>
      <c r="T20" s="15">
        <f>eff!T19*(1+gwr!T19 - 0.48) * (1 + 0.25 * Klvl!T19) * (1 + IF(b!T19&lt;2000,b!T19/5000,IF(b!T19&lt;5000,0.4+(b!T19-2000)/15000,IF(b!T19&lt;10000,0.6+(b!T19-5000)/25000,0.8+(b!T19-10000)/100000))))</f>
        <v>900.17116863905335</v>
      </c>
      <c r="U20" s="15">
        <f>eff!U19*(1+gwr!U19 - 0.48) * (1 + 0.25 * Klvl!U19) * (1 + IF(b!U19&lt;2000,b!U19/5000,IF(b!U19&lt;5000,0.4+(b!U19-2000)/15000,IF(b!U19&lt;10000,0.6+(b!U19-5000)/25000,0.8+(b!U19-10000)/100000))))</f>
        <v>1211.4746092307691</v>
      </c>
      <c r="V20" s="15">
        <f>eff!V19*(1+gwr!V19 - 0.48) * (1 + 0.25 * Klvl!V19) * (1 + IF(b!V19&lt;2000,b!V19/5000,IF(b!V19&lt;5000,0.4+(b!V19-2000)/15000,IF(b!V19&lt;10000,0.6+(b!V19-5000)/25000,0.8+(b!V19-10000)/100000))))</f>
        <v>1280.5236639566397</v>
      </c>
      <c r="W20" s="15">
        <f>eff!W19*(1+gwr!W19 - 0.48) * (1 + 0.25 * Klvl!W19) * (1 + IF(b!W19&lt;2000,b!W19/5000,IF(b!W19&lt;5000,0.4+(b!W19-2000)/15000,IF(b!W19&lt;10000,0.6+(b!W19-5000)/25000,0.8+(b!W19-10000)/100000))))</f>
        <v>1130.2135526479751</v>
      </c>
      <c r="X20" s="15">
        <f>eff!X19*(1+gwr!X19 - 0.48) * (1 + 0.25 * Klvl!X19) * (1 + IF(b!X19&lt;2000,b!X19/5000,IF(b!X19&lt;5000,0.4+(b!X19-2000)/15000,IF(b!X19&lt;10000,0.6+(b!X19-5000)/25000,0.8+(b!X19-10000)/100000))))</f>
        <v>302.28151999999994</v>
      </c>
      <c r="Y20" s="15">
        <f>eff!Y19*(1+gwr!Y19 - 0.48) * (1 + 0.25 * Klvl!Y19) * (1 + IF(b!Y19&lt;2000,b!Y19/5000,IF(b!Y19&lt;5000,0.4+(b!Y19-2000)/15000,IF(b!Y19&lt;10000,0.6+(b!Y19-5000)/25000,0.8+(b!Y19-10000)/100000))))</f>
        <v>1678.6367265306123</v>
      </c>
      <c r="Z20" s="15">
        <f>eff!Z19*(1+gwr!Z19 - 0.48) * (1 + 0.25 * Klvl!Z19) * (1 + IF(b!Z19&lt;2000,b!Z19/5000,IF(b!Z19&lt;5000,0.4+(b!Z19-2000)/15000,IF(b!Z19&lt;10000,0.6+(b!Z19-5000)/25000,0.8+(b!Z19-10000)/100000))))</f>
        <v>735.64742603550303</v>
      </c>
      <c r="AA20" s="15">
        <f>eff!AA19*(1+gwr!AA19 - 0.48) * (1 + 0.25 * Klvl!AA19) * (1 + IF(b!AA19&lt;2000,b!AA19/5000,IF(b!AA19&lt;5000,0.4+(b!AA19-2000)/15000,IF(b!AA19&lt;10000,0.6+(b!AA19-5000)/25000,0.8+(b!AA19-10000)/100000))))</f>
        <v>507.18043881856556</v>
      </c>
      <c r="AB20" s="15">
        <f>eff!AB19*(1+gwr!AB19 - 0.48) * (1 + 0.25 * Klvl!AB19) * (1 + IF(b!AB19&lt;2000,b!AB19/5000,IF(b!AB19&lt;5000,0.4+(b!AB19-2000)/15000,IF(b!AB19&lt;10000,0.6+(b!AB19-5000)/25000,0.8+(b!AB19-10000)/100000))))</f>
        <v>761.27211498371332</v>
      </c>
      <c r="AC20" s="15">
        <f>eff!AC19*(1+gwr!AC19 - 0.48) * (1 + 0.25 * Klvl!AC19) * (1 + IF(b!AC19&lt;2000,b!AC19/5000,IF(b!AC19&lt;5000,0.4+(b!AC19-2000)/15000,IF(b!AC19&lt;10000,0.6+(b!AC19-5000)/25000,0.8+(b!AC19-10000)/100000))))</f>
        <v>1867.9249735858784</v>
      </c>
      <c r="AD20" s="15">
        <f>eff!AD19*(1+gwr!AD19 - 0.48) * (1 + 0.25 * Klvl!AD19) * (1 + IF(b!AD19&lt;2000,b!AD19/5000,IF(b!AD19&lt;5000,0.4+(b!AD19-2000)/15000,IF(b!AD19&lt;10000,0.6+(b!AD19-5000)/25000,0.8+(b!AD19-10000)/100000))))</f>
        <v>597.56523387703885</v>
      </c>
      <c r="AE20" s="15">
        <f>eff!AE19*(1+gwr!AE19 - 0.48) * (1 + 0.25 * Klvl!AE19) * (1 + IF(b!AE19&lt;2000,b!AE19/5000,IF(b!AE19&lt;5000,0.4+(b!AE19-2000)/15000,IF(b!AE19&lt;10000,0.6+(b!AE19-5000)/25000,0.8+(b!AE19-10000)/100000))))</f>
        <v>872.59821169167094</v>
      </c>
      <c r="AF20" s="15"/>
      <c r="AG20" s="19">
        <f t="shared" si="0"/>
        <v>17679.904213521746</v>
      </c>
      <c r="AH20" s="19">
        <f t="shared" si="1"/>
        <v>15550.165532843987</v>
      </c>
      <c r="AI20" s="21">
        <f t="shared" si="2"/>
        <v>0.59613606126619756</v>
      </c>
    </row>
    <row r="21" spans="1:35" s="16" customFormat="1" ht="12" x14ac:dyDescent="0.2">
      <c r="A21" s="15">
        <f>eff!A20*(1+gwr!A20 - 0.48) * (1 + 0.25 * Klvl!A20) * (1 + IF(b!A20&lt;2000,b!A20/5000,IF(b!A20&lt;5000,0.4+(b!A20-2000)/15000,IF(b!A20&lt;10000,0.6+(b!A20-5000)/25000,0.8+(b!A20-10000)/100000))))</f>
        <v>1943.8276747307573</v>
      </c>
      <c r="B21" s="15">
        <f>eff!B20*(1+gwr!B20 - 0.48) * (1 + 0.25 * Klvl!B20) * (1 + IF(b!B20&lt;2000,b!B20/5000,IF(b!B20&lt;5000,0.4+(b!B20-2000)/15000,IF(b!B20&lt;10000,0.6+(b!B20-5000)/25000,0.8+(b!B20-10000)/100000))))</f>
        <v>1245.2763000537348</v>
      </c>
      <c r="C21" s="15">
        <f>eff!C20*(1+gwr!C20 - 0.48) * (1 + 0.25 * Klvl!C20) * (1 + IF(b!C20&lt;2000,b!C20/5000,IF(b!C20&lt;5000,0.4+(b!C20-2000)/15000,IF(b!C20&lt;10000,0.6+(b!C20-5000)/25000,0.8+(b!C20-10000)/100000))))</f>
        <v>2013.685194204867</v>
      </c>
      <c r="D21" s="15">
        <f>eff!D20*(1+gwr!D20 - 0.48) * (1 + 0.25 * Klvl!D20) * (1 + IF(b!D20&lt;2000,b!D20/5000,IF(b!D20&lt;5000,0.4+(b!D20-2000)/15000,IF(b!D20&lt;10000,0.6+(b!D20-5000)/25000,0.8+(b!D20-10000)/100000))))</f>
        <v>616.53017648093839</v>
      </c>
      <c r="E21" s="15">
        <f>eff!E20*(1+gwr!E20 - 0.48) * (1 + 0.25 * Klvl!E20) * (1 + IF(b!E20&lt;2000,b!E20/5000,IF(b!E20&lt;5000,0.4+(b!E20-2000)/15000,IF(b!E20&lt;10000,0.6+(b!E20-5000)/25000,0.8+(b!E20-10000)/100000))))</f>
        <v>2769.1238264979938</v>
      </c>
      <c r="F21" s="15">
        <f>eff!F20*(1+gwr!F20 - 0.48) * (1 + 0.25 * Klvl!F20) * (1 + IF(b!F20&lt;2000,b!F20/5000,IF(b!F20&lt;5000,0.4+(b!F20-2000)/15000,IF(b!F20&lt;10000,0.6+(b!F20-5000)/25000,0.8+(b!F20-10000)/100000))))</f>
        <v>1411.1322981328731</v>
      </c>
      <c r="G21" s="15">
        <f>eff!G20*(1+gwr!G20 - 0.48) * (1 + 0.25 * Klvl!G20) * (1 + IF(b!G20&lt;2000,b!G20/5000,IF(b!G20&lt;5000,0.4+(b!G20-2000)/15000,IF(b!G20&lt;10000,0.6+(b!G20-5000)/25000,0.8+(b!G20-10000)/100000))))</f>
        <v>445.25298608695658</v>
      </c>
      <c r="H21" s="15">
        <f>eff!H20*(1+gwr!H20 - 0.48) * (1 + 0.25 * Klvl!H20) * (1 + IF(b!H20&lt;2000,b!H20/5000,IF(b!H20&lt;5000,0.4+(b!H20-2000)/15000,IF(b!H20&lt;10000,0.6+(b!H20-5000)/25000,0.8+(b!H20-10000)/100000))))</f>
        <v>1283.4790005407563</v>
      </c>
      <c r="I21" s="15">
        <f>eff!I20*(1+gwr!I20 - 0.48) * (1 + 0.25 * Klvl!I20) * (1 + IF(b!I20&lt;2000,b!I20/5000,IF(b!I20&lt;5000,0.4+(b!I20-2000)/15000,IF(b!I20&lt;10000,0.6+(b!I20-5000)/25000,0.8+(b!I20-10000)/100000))))</f>
        <v>855.65976445623335</v>
      </c>
      <c r="J21" s="15">
        <f>eff!J20*(1+gwr!J20 - 0.48) * (1 + 0.25 * Klvl!J20) * (1 + IF(b!J20&lt;2000,b!J20/5000,IF(b!J20&lt;5000,0.4+(b!J20-2000)/15000,IF(b!J20&lt;10000,0.6+(b!J20-5000)/25000,0.8+(b!J20-10000)/100000))))</f>
        <v>787.30434394557813</v>
      </c>
      <c r="K21" s="15">
        <f>eff!K20*(1+gwr!K20 - 0.48) * (1 + 0.25 * Klvl!K20) * (1 + IF(b!K20&lt;2000,b!K20/5000,IF(b!K20&lt;5000,0.4+(b!K20-2000)/15000,IF(b!K20&lt;10000,0.6+(b!K20-5000)/25000,0.8+(b!K20-10000)/100000))))</f>
        <v>1101.1737215281362</v>
      </c>
      <c r="L21" s="15">
        <f>eff!L20*(1+gwr!L20 - 0.48) * (1 + 0.25 * Klvl!L20) * (1 + IF(b!L20&lt;2000,b!L20/5000,IF(b!L20&lt;5000,0.4+(b!L20-2000)/15000,IF(b!L20&lt;10000,0.6+(b!L20-5000)/25000,0.8+(b!L20-10000)/100000))))</f>
        <v>1163.9229196460176</v>
      </c>
      <c r="M21" s="15">
        <f>eff!M20*(1+gwr!M20 - 0.48) * (1 + 0.25 * Klvl!M20) * (1 + IF(b!M20&lt;2000,b!M20/5000,IF(b!M20&lt;5000,0.4+(b!M20-2000)/15000,IF(b!M20&lt;10000,0.6+(b!M20-5000)/25000,0.8+(b!M20-10000)/100000))))</f>
        <v>1413.4793436027715</v>
      </c>
      <c r="N21" s="15">
        <f>eff!N20*(1+gwr!N20 - 0.48) * (1 + 0.25 * Klvl!N20) * (1 + IF(b!N20&lt;2000,b!N20/5000,IF(b!N20&lt;5000,0.4+(b!N20-2000)/15000,IF(b!N20&lt;10000,0.6+(b!N20-5000)/25000,0.8+(b!N20-10000)/100000))))</f>
        <v>974.92445185710903</v>
      </c>
      <c r="O21" s="15">
        <f>eff!O20*(1+gwr!O20 - 0.48) * (1 + 0.25 * Klvl!O20) * (1 + IF(b!O20&lt;2000,b!O20/5000,IF(b!O20&lt;5000,0.4+(b!O20-2000)/15000,IF(b!O20&lt;10000,0.6+(b!O20-5000)/25000,0.8+(b!O20-10000)/100000))))</f>
        <v>1624.622367914033</v>
      </c>
      <c r="P21" s="15"/>
      <c r="Q21" s="15">
        <f>eff!Q20*(1+gwr!Q20 - 0.48) * (1 + 0.25 * Klvl!Q20) * (1 + IF(b!Q20&lt;2000,b!Q20/5000,IF(b!Q20&lt;5000,0.4+(b!Q20-2000)/15000,IF(b!Q20&lt;10000,0.6+(b!Q20-5000)/25000,0.8+(b!Q20-10000)/100000))))</f>
        <v>1160.7214722842045</v>
      </c>
      <c r="R21" s="15">
        <f>eff!R20*(1+gwr!R20 - 0.48) * (1 + 0.25 * Klvl!R20) * (1 + IF(b!R20&lt;2000,b!R20/5000,IF(b!R20&lt;5000,0.4+(b!R20-2000)/15000,IF(b!R20&lt;10000,0.6+(b!R20-5000)/25000,0.8+(b!R20-10000)/100000))))</f>
        <v>1059.6407632823366</v>
      </c>
      <c r="S21" s="15">
        <f>eff!S20*(1+gwr!S20 - 0.48) * (1 + 0.25 * Klvl!S20) * (1 + IF(b!S20&lt;2000,b!S20/5000,IF(b!S20&lt;5000,0.4+(b!S20-2000)/15000,IF(b!S20&lt;10000,0.6+(b!S20-5000)/25000,0.8+(b!S20-10000)/100000))))</f>
        <v>798.38381310861416</v>
      </c>
      <c r="T21" s="15">
        <f>eff!T20*(1+gwr!T20 - 0.48) * (1 + 0.25 * Klvl!T20) * (1 + IF(b!T20&lt;2000,b!T20/5000,IF(b!T20&lt;5000,0.4+(b!T20-2000)/15000,IF(b!T20&lt;10000,0.6+(b!T20-5000)/25000,0.8+(b!T20-10000)/100000))))</f>
        <v>542.91228771929832</v>
      </c>
      <c r="U21" s="15">
        <f>eff!U20*(1+gwr!U20 - 0.48) * (1 + 0.25 * Klvl!U20) * (1 + IF(b!U20&lt;2000,b!U20/5000,IF(b!U20&lt;5000,0.4+(b!U20-2000)/15000,IF(b!U20&lt;10000,0.6+(b!U20-5000)/25000,0.8+(b!U20-10000)/100000))))</f>
        <v>1713.1960733844646</v>
      </c>
      <c r="V21" s="15">
        <f>eff!V20*(1+gwr!V20 - 0.48) * (1 + 0.25 * Klvl!V20) * (1 + IF(b!V20&lt;2000,b!V20/5000,IF(b!V20&lt;5000,0.4+(b!V20-2000)/15000,IF(b!V20&lt;10000,0.6+(b!V20-5000)/25000,0.8+(b!V20-10000)/100000))))</f>
        <v>657.23932527421243</v>
      </c>
      <c r="W21" s="15">
        <f>eff!W20*(1+gwr!W20 - 0.48) * (1 + 0.25 * Klvl!W20) * (1 + IF(b!W20&lt;2000,b!W20/5000,IF(b!W20&lt;5000,0.4+(b!W20-2000)/15000,IF(b!W20&lt;10000,0.6+(b!W20-5000)/25000,0.8+(b!W20-10000)/100000))))</f>
        <v>2167.308749639596</v>
      </c>
      <c r="X21" s="15">
        <f>eff!X20*(1+gwr!X20 - 0.48) * (1 + 0.25 * Klvl!X20) * (1 + IF(b!X20&lt;2000,b!X20/5000,IF(b!X20&lt;5000,0.4+(b!X20-2000)/15000,IF(b!X20&lt;10000,0.6+(b!X20-5000)/25000,0.8+(b!X20-10000)/100000))))</f>
        <v>619.41832463726882</v>
      </c>
      <c r="Y21" s="15">
        <f>eff!Y20*(1+gwr!Y20 - 0.48) * (1 + 0.25 * Klvl!Y20) * (1 + IF(b!Y20&lt;2000,b!Y20/5000,IF(b!Y20&lt;5000,0.4+(b!Y20-2000)/15000,IF(b!Y20&lt;10000,0.6+(b!Y20-5000)/25000,0.8+(b!Y20-10000)/100000))))</f>
        <v>1137.5948281604847</v>
      </c>
      <c r="Z21" s="15">
        <f>eff!Z20*(1+gwr!Z20 - 0.48) * (1 + 0.25 * Klvl!Z20) * (1 + IF(b!Z20&lt;2000,b!Z20/5000,IF(b!Z20&lt;5000,0.4+(b!Z20-2000)/15000,IF(b!Z20&lt;10000,0.6+(b!Z20-5000)/25000,0.8+(b!Z20-10000)/100000))))</f>
        <v>1567.8223874114869</v>
      </c>
      <c r="AA21" s="15">
        <f>eff!AA20*(1+gwr!AA20 - 0.48) * (1 + 0.25 * Klvl!AA20) * (1 + IF(b!AA20&lt;2000,b!AA20/5000,IF(b!AA20&lt;5000,0.4+(b!AA20-2000)/15000,IF(b!AA20&lt;10000,0.6+(b!AA20-5000)/25000,0.8+(b!AA20-10000)/100000))))</f>
        <v>898.87116510903445</v>
      </c>
      <c r="AB21" s="15">
        <f>eff!AB20*(1+gwr!AB20 - 0.48) * (1 + 0.25 * Klvl!AB20) * (1 + IF(b!AB20&lt;2000,b!AB20/5000,IF(b!AB20&lt;5000,0.4+(b!AB20-2000)/15000,IF(b!AB20&lt;10000,0.6+(b!AB20-5000)/25000,0.8+(b!AB20-10000)/100000))))</f>
        <v>721.87249909365562</v>
      </c>
      <c r="AC21" s="15">
        <f>eff!AC20*(1+gwr!AC20 - 0.48) * (1 + 0.25 * Klvl!AC20) * (1 + IF(b!AC20&lt;2000,b!AC20/5000,IF(b!AC20&lt;5000,0.4+(b!AC20-2000)/15000,IF(b!AC20&lt;10000,0.6+(b!AC20-5000)/25000,0.8+(b!AC20-10000)/100000))))</f>
        <v>1472.58855089701</v>
      </c>
      <c r="AD21" s="15">
        <f>eff!AD20*(1+gwr!AD20 - 0.48) * (1 + 0.25 * Klvl!AD20) * (1 + IF(b!AD20&lt;2000,b!AD20/5000,IF(b!AD20&lt;5000,0.4+(b!AD20-2000)/15000,IF(b!AD20&lt;10000,0.6+(b!AD20-5000)/25000,0.8+(b!AD20-10000)/100000))))</f>
        <v>437.38863646408839</v>
      </c>
      <c r="AE21" s="15">
        <f>eff!AE20*(1+gwr!AE20 - 0.48) * (1 + 0.25 * Klvl!AE20) * (1 + IF(b!AE20&lt;2000,b!AE20/5000,IF(b!AE20&lt;5000,0.4+(b!AE20-2000)/15000,IF(b!AE20&lt;10000,0.6+(b!AE20-5000)/25000,0.8+(b!AE20-10000)/100000))))</f>
        <v>1497.7467859078592</v>
      </c>
      <c r="AF21" s="15"/>
      <c r="AG21" s="19">
        <f t="shared" si="0"/>
        <v>19649.394369678754</v>
      </c>
      <c r="AH21" s="19">
        <f t="shared" si="1"/>
        <v>16452.705662373613</v>
      </c>
      <c r="AI21" s="21">
        <f t="shared" si="2"/>
        <v>0.6328186741685542</v>
      </c>
    </row>
    <row r="22" spans="1:35" s="16" customFormat="1" ht="12" x14ac:dyDescent="0.2">
      <c r="A22" s="15">
        <f>eff!A21*(1+gwr!A21 - 0.48) * (1 + 0.25 * Klvl!A21) * (1 + IF(b!A21&lt;2000,b!A21/5000,IF(b!A21&lt;5000,0.4+(b!A21-2000)/15000,IF(b!A21&lt;10000,0.6+(b!A21-5000)/25000,0.8+(b!A21-10000)/100000))))</f>
        <v>1594.430165800256</v>
      </c>
      <c r="B22" s="15">
        <f>eff!B21*(1+gwr!B21 - 0.48) * (1 + 0.25 * Klvl!B21) * (1 + IF(b!B21&lt;2000,b!B21/5000,IF(b!B21&lt;5000,0.4+(b!B21-2000)/15000,IF(b!B21&lt;10000,0.6+(b!B21-5000)/25000,0.8+(b!B21-10000)/100000))))</f>
        <v>1380.4891392670156</v>
      </c>
      <c r="C22" s="15">
        <f>eff!C21*(1+gwr!C21 - 0.48) * (1 + 0.25 * Klvl!C21) * (1 + IF(b!C21&lt;2000,b!C21/5000,IF(b!C21&lt;5000,0.4+(b!C21-2000)/15000,IF(b!C21&lt;10000,0.6+(b!C21-5000)/25000,0.8+(b!C21-10000)/100000))))</f>
        <v>1859.8106280912234</v>
      </c>
      <c r="D22" s="15">
        <f>eff!D21*(1+gwr!D21 - 0.48) * (1 + 0.25 * Klvl!D21) * (1 + IF(b!D21&lt;2000,b!D21/5000,IF(b!D21&lt;5000,0.4+(b!D21-2000)/15000,IF(b!D21&lt;10000,0.6+(b!D21-5000)/25000,0.8+(b!D21-10000)/100000))))</f>
        <v>1538.4021258322189</v>
      </c>
      <c r="E22" s="15">
        <f>eff!E21*(1+gwr!E21 - 0.48) * (1 + 0.25 * Klvl!E21) * (1 + IF(b!E21&lt;2000,b!E21/5000,IF(b!E21&lt;5000,0.4+(b!E21-2000)/15000,IF(b!E21&lt;10000,0.6+(b!E21-5000)/25000,0.8+(b!E21-10000)/100000))))</f>
        <v>2915.1990866079705</v>
      </c>
      <c r="F22" s="15">
        <f>eff!F21*(1+gwr!F21 - 0.48) * (1 + 0.25 * Klvl!F21) * (1 + IF(b!F21&lt;2000,b!F21/5000,IF(b!F21&lt;5000,0.4+(b!F21-2000)/15000,IF(b!F21&lt;10000,0.6+(b!F21-5000)/25000,0.8+(b!F21-10000)/100000))))</f>
        <v>1900.4099555207824</v>
      </c>
      <c r="G22" s="15">
        <f>eff!G21*(1+gwr!G21 - 0.48) * (1 + 0.25 * Klvl!G21) * (1 + IF(b!G21&lt;2000,b!G21/5000,IF(b!G21&lt;5000,0.4+(b!G21-2000)/15000,IF(b!G21&lt;10000,0.6+(b!G21-5000)/25000,0.8+(b!G21-10000)/100000))))</f>
        <v>1690.933860629317</v>
      </c>
      <c r="H22" s="15">
        <f>eff!H21*(1+gwr!H21 - 0.48) * (1 + 0.25 * Klvl!H21) * (1 + IF(b!H21&lt;2000,b!H21/5000,IF(b!H21&lt;5000,0.4+(b!H21-2000)/15000,IF(b!H21&lt;10000,0.6+(b!H21-5000)/25000,0.8+(b!H21-10000)/100000))))</f>
        <v>668.02960077294676</v>
      </c>
      <c r="I22" s="15">
        <f>eff!I21*(1+gwr!I21 - 0.48) * (1 + 0.25 * Klvl!I21) * (1 + IF(b!I21&lt;2000,b!I21/5000,IF(b!I21&lt;5000,0.4+(b!I21-2000)/15000,IF(b!I21&lt;10000,0.6+(b!I21-5000)/25000,0.8+(b!I21-10000)/100000))))</f>
        <v>1377.9581199381589</v>
      </c>
      <c r="J22" s="15">
        <f>eff!J21*(1+gwr!J21 - 0.48) * (1 + 0.25 * Klvl!J21) * (1 + IF(b!J21&lt;2000,b!J21/5000,IF(b!J21&lt;5000,0.4+(b!J21-2000)/15000,IF(b!J21&lt;10000,0.6+(b!J21-5000)/25000,0.8+(b!J21-10000)/100000))))</f>
        <v>1760.7830539902279</v>
      </c>
      <c r="K22" s="15">
        <f>eff!K21*(1+gwr!K21 - 0.48) * (1 + 0.25 * Klvl!K21) * (1 + IF(b!K21&lt;2000,b!K21/5000,IF(b!K21&lt;5000,0.4+(b!K21-2000)/15000,IF(b!K21&lt;10000,0.6+(b!K21-5000)/25000,0.8+(b!K21-10000)/100000))))</f>
        <v>873.05910004535144</v>
      </c>
      <c r="L22" s="15">
        <f>eff!L21*(1+gwr!L21 - 0.48) * (1 + 0.25 * Klvl!L21) * (1 + IF(b!L21&lt;2000,b!L21/5000,IF(b!L21&lt;5000,0.4+(b!L21-2000)/15000,IF(b!L21&lt;10000,0.6+(b!L21-5000)/25000,0.8+(b!L21-10000)/100000))))</f>
        <v>2159.3329237003568</v>
      </c>
      <c r="M22" s="15">
        <f>eff!M21*(1+gwr!M21 - 0.48) * (1 + 0.25 * Klvl!M21) * (1 + IF(b!M21&lt;2000,b!M21/5000,IF(b!M21&lt;5000,0.4+(b!M21-2000)/15000,IF(b!M21&lt;10000,0.6+(b!M21-5000)/25000,0.8+(b!M21-10000)/100000))))</f>
        <v>923.56077871396906</v>
      </c>
      <c r="N22" s="15">
        <f>eff!N21*(1+gwr!N21 - 0.48) * (1 + 0.25 * Klvl!N21) * (1 + IF(b!N21&lt;2000,b!N21/5000,IF(b!N21&lt;5000,0.4+(b!N21-2000)/15000,IF(b!N21&lt;10000,0.6+(b!N21-5000)/25000,0.8+(b!N21-10000)/100000))))</f>
        <v>2323.4969173279023</v>
      </c>
      <c r="O22" s="15">
        <f>eff!O21*(1+gwr!O21 - 0.48) * (1 + 0.25 * Klvl!O21) * (1 + IF(b!O21&lt;2000,b!O21/5000,IF(b!O21&lt;5000,0.4+(b!O21-2000)/15000,IF(b!O21&lt;10000,0.6+(b!O21-5000)/25000,0.8+(b!O21-10000)/100000))))</f>
        <v>1117.3972250937725</v>
      </c>
      <c r="P22" s="15"/>
      <c r="Q22" s="15">
        <f>eff!Q21*(1+gwr!Q21 - 0.48) * (1 + 0.25 * Klvl!Q21) * (1 + IF(b!Q21&lt;2000,b!Q21/5000,IF(b!Q21&lt;5000,0.4+(b!Q21-2000)/15000,IF(b!Q21&lt;10000,0.6+(b!Q21-5000)/25000,0.8+(b!Q21-10000)/100000))))</f>
        <v>1387.9318809045226</v>
      </c>
      <c r="R22" s="15">
        <f>eff!R21*(1+gwr!R21 - 0.48) * (1 + 0.25 * Klvl!R21) * (1 + IF(b!R21&lt;2000,b!R21/5000,IF(b!R21&lt;5000,0.4+(b!R21-2000)/15000,IF(b!R21&lt;10000,0.6+(b!R21-5000)/25000,0.8+(b!R21-10000)/100000))))</f>
        <v>1431.9318218487397</v>
      </c>
      <c r="S22" s="15">
        <f>eff!S21*(1+gwr!S21 - 0.48) * (1 + 0.25 * Klvl!S21) * (1 + IF(b!S21&lt;2000,b!S21/5000,IF(b!S21&lt;5000,0.4+(b!S21-2000)/15000,IF(b!S21&lt;10000,0.6+(b!S21-5000)/25000,0.8+(b!S21-10000)/100000))))</f>
        <v>2222.7705082659709</v>
      </c>
      <c r="T22" s="15">
        <f>eff!T21*(1+gwr!T21 - 0.48) * (1 + 0.25 * Klvl!T21) * (1 + IF(b!T21&lt;2000,b!T21/5000,IF(b!T21&lt;5000,0.4+(b!T21-2000)/15000,IF(b!T21&lt;10000,0.6+(b!T21-5000)/25000,0.8+(b!T21-10000)/100000))))</f>
        <v>2113.2911142830058</v>
      </c>
      <c r="U22" s="15">
        <f>eff!U21*(1+gwr!U21 - 0.48) * (1 + 0.25 * Klvl!U21) * (1 + IF(b!U21&lt;2000,b!U21/5000,IF(b!U21&lt;5000,0.4+(b!U21-2000)/15000,IF(b!U21&lt;10000,0.6+(b!U21-5000)/25000,0.8+(b!U21-10000)/100000))))</f>
        <v>1753.3377675836432</v>
      </c>
      <c r="V22" s="15">
        <f>eff!V21*(1+gwr!V21 - 0.48) * (1 + 0.25 * Klvl!V21) * (1 + IF(b!V21&lt;2000,b!V21/5000,IF(b!V21&lt;5000,0.4+(b!V21-2000)/15000,IF(b!V21&lt;10000,0.6+(b!V21-5000)/25000,0.8+(b!V21-10000)/100000))))</f>
        <v>1306.782972129324</v>
      </c>
      <c r="W22" s="15">
        <f>eff!W21*(1+gwr!W21 - 0.48) * (1 + 0.25 * Klvl!W21) * (1 + IF(b!W21&lt;2000,b!W21/5000,IF(b!W21&lt;5000,0.4+(b!W21-2000)/15000,IF(b!W21&lt;10000,0.6+(b!W21-5000)/25000,0.8+(b!W21-10000)/100000))))</f>
        <v>2122.3258770772727</v>
      </c>
      <c r="X22" s="15">
        <f>eff!X21*(1+gwr!X21 - 0.48) * (1 + 0.25 * Klvl!X21) * (1 + IF(b!X21&lt;2000,b!X21/5000,IF(b!X21&lt;5000,0.4+(b!X21-2000)/15000,IF(b!X21&lt;10000,0.6+(b!X21-5000)/25000,0.8+(b!X21-10000)/100000))))</f>
        <v>963.28837230769238</v>
      </c>
      <c r="Y22" s="15">
        <f>eff!Y21*(1+gwr!Y21 - 0.48) * (1 + 0.25 * Klvl!Y21) * (1 + IF(b!Y21&lt;2000,b!Y21/5000,IF(b!Y21&lt;5000,0.4+(b!Y21-2000)/15000,IF(b!Y21&lt;10000,0.6+(b!Y21-5000)/25000,0.8+(b!Y21-10000)/100000))))</f>
        <v>1517.316987357513</v>
      </c>
      <c r="Z22" s="15">
        <f>eff!Z21*(1+gwr!Z21 - 0.48) * (1 + 0.25 * Klvl!Z21) * (1 + IF(b!Z21&lt;2000,b!Z21/5000,IF(b!Z21&lt;5000,0.4+(b!Z21-2000)/15000,IF(b!Z21&lt;10000,0.6+(b!Z21-5000)/25000,0.8+(b!Z21-10000)/100000))))</f>
        <v>1502.5883944261554</v>
      </c>
      <c r="AA22" s="15">
        <f>eff!AA21*(1+gwr!AA21 - 0.48) * (1 + 0.25 * Klvl!AA21) * (1 + IF(b!AA21&lt;2000,b!AA21/5000,IF(b!AA21&lt;5000,0.4+(b!AA21-2000)/15000,IF(b!AA21&lt;10000,0.6+(b!AA21-5000)/25000,0.8+(b!AA21-10000)/100000))))</f>
        <v>2112.6150621654115</v>
      </c>
      <c r="AB22" s="15">
        <f>eff!AB21*(1+gwr!AB21 - 0.48) * (1 + 0.25 * Klvl!AB21) * (1 + IF(b!AB21&lt;2000,b!AB21/5000,IF(b!AB21&lt;5000,0.4+(b!AB21-2000)/15000,IF(b!AB21&lt;10000,0.6+(b!AB21-5000)/25000,0.8+(b!AB21-10000)/100000))))</f>
        <v>1978.3263123679728</v>
      </c>
      <c r="AC22" s="15">
        <f>eff!AC21*(1+gwr!AC21 - 0.48) * (1 + 0.25 * Klvl!AC21) * (1 + IF(b!AC21&lt;2000,b!AC21/5000,IF(b!AC21&lt;5000,0.4+(b!AC21-2000)/15000,IF(b!AC21&lt;10000,0.6+(b!AC21-5000)/25000,0.8+(b!AC21-10000)/100000))))</f>
        <v>2100.1847729862598</v>
      </c>
      <c r="AD22" s="15">
        <f>eff!AD21*(1+gwr!AD21 - 0.48) * (1 + 0.25 * Klvl!AD21) * (1 + IF(b!AD21&lt;2000,b!AD21/5000,IF(b!AD21&lt;5000,0.4+(b!AD21-2000)/15000,IF(b!AD21&lt;10000,0.6+(b!AD21-5000)/25000,0.8+(b!AD21-10000)/100000))))</f>
        <v>2538.7529079549495</v>
      </c>
      <c r="AE22" s="15">
        <f>eff!AE21*(1+gwr!AE21 - 0.48) * (1 + 0.25 * Klvl!AE21) * (1 + IF(b!AE21&lt;2000,b!AE21/5000,IF(b!AE21&lt;5000,0.4+(b!AE21-2000)/15000,IF(b!AE21&lt;10000,0.6+(b!AE21-5000)/25000,0.8+(b!AE21-10000)/100000))))</f>
        <v>1754.1235963392312</v>
      </c>
      <c r="AF22" s="15"/>
      <c r="AG22" s="19">
        <f t="shared" si="0"/>
        <v>24083.292681331473</v>
      </c>
      <c r="AH22" s="19">
        <f t="shared" si="1"/>
        <v>26805.568347997665</v>
      </c>
      <c r="AI22" s="21">
        <f t="shared" si="2"/>
        <v>0.41975820607095393</v>
      </c>
    </row>
    <row r="23" spans="1:35" s="16" customFormat="1" ht="12" x14ac:dyDescent="0.2">
      <c r="A23" s="15">
        <f>eff!A22*(1+gwr!A22 - 0.48) * (1 + 0.25 * Klvl!A22) * (1 + IF(b!A22&lt;2000,b!A22/5000,IF(b!A22&lt;5000,0.4+(b!A22-2000)/15000,IF(b!A22&lt;10000,0.6+(b!A22-5000)/25000,0.8+(b!A22-10000)/100000))))</f>
        <v>1594.430165800256</v>
      </c>
      <c r="B23" s="15">
        <f>eff!B22*(1+gwr!B22 - 0.48) * (1 + 0.25 * Klvl!B22) * (1 + IF(b!B22&lt;2000,b!B22/5000,IF(b!B22&lt;5000,0.4+(b!B22-2000)/15000,IF(b!B22&lt;10000,0.6+(b!B22-5000)/25000,0.8+(b!B22-10000)/100000))))</f>
        <v>1380.4891392670156</v>
      </c>
      <c r="C23" s="15">
        <f>eff!C22*(1+gwr!C22 - 0.48) * (1 + 0.25 * Klvl!C22) * (1 + IF(b!C22&lt;2000,b!C22/5000,IF(b!C22&lt;5000,0.4+(b!C22-2000)/15000,IF(b!C22&lt;10000,0.6+(b!C22-5000)/25000,0.8+(b!C22-10000)/100000))))</f>
        <v>1859.8106280912234</v>
      </c>
      <c r="D23" s="15">
        <f>eff!D22*(1+gwr!D22 - 0.48) * (1 + 0.25 * Klvl!D22) * (1 + IF(b!D22&lt;2000,b!D22/5000,IF(b!D22&lt;5000,0.4+(b!D22-2000)/15000,IF(b!D22&lt;10000,0.6+(b!D22-5000)/25000,0.8+(b!D22-10000)/100000))))</f>
        <v>1538.4021258322189</v>
      </c>
      <c r="E23" s="15">
        <f>eff!E22*(1+gwr!E22 - 0.48) * (1 + 0.25 * Klvl!E22) * (1 + IF(b!E22&lt;2000,b!E22/5000,IF(b!E22&lt;5000,0.4+(b!E22-2000)/15000,IF(b!E22&lt;10000,0.6+(b!E22-5000)/25000,0.8+(b!E22-10000)/100000))))</f>
        <v>2915.1990866079705</v>
      </c>
      <c r="F23" s="15">
        <f>eff!F22*(1+gwr!F22 - 0.48) * (1 + 0.25 * Klvl!F22) * (1 + IF(b!F22&lt;2000,b!F22/5000,IF(b!F22&lt;5000,0.4+(b!F22-2000)/15000,IF(b!F22&lt;10000,0.6+(b!F22-5000)/25000,0.8+(b!F22-10000)/100000))))</f>
        <v>1900.4099555207824</v>
      </c>
      <c r="G23" s="15">
        <f>eff!G22*(1+gwr!G22 - 0.48) * (1 + 0.25 * Klvl!G22) * (1 + IF(b!G22&lt;2000,b!G22/5000,IF(b!G22&lt;5000,0.4+(b!G22-2000)/15000,IF(b!G22&lt;10000,0.6+(b!G22-5000)/25000,0.8+(b!G22-10000)/100000))))</f>
        <v>1690.933860629317</v>
      </c>
      <c r="H23" s="15">
        <f>eff!H22*(1+gwr!H22 - 0.48) * (1 + 0.25 * Klvl!H22) * (1 + IF(b!H22&lt;2000,b!H22/5000,IF(b!H22&lt;5000,0.4+(b!H22-2000)/15000,IF(b!H22&lt;10000,0.6+(b!H22-5000)/25000,0.8+(b!H22-10000)/100000))))</f>
        <v>668.02960077294676</v>
      </c>
      <c r="I23" s="15">
        <f>eff!I22*(1+gwr!I22 - 0.48) * (1 + 0.25 * Klvl!I22) * (1 + IF(b!I22&lt;2000,b!I22/5000,IF(b!I22&lt;5000,0.4+(b!I22-2000)/15000,IF(b!I22&lt;10000,0.6+(b!I22-5000)/25000,0.8+(b!I22-10000)/100000))))</f>
        <v>1377.9581199381589</v>
      </c>
      <c r="J23" s="15">
        <f>eff!J22*(1+gwr!J22 - 0.48) * (1 + 0.25 * Klvl!J22) * (1 + IF(b!J22&lt;2000,b!J22/5000,IF(b!J22&lt;5000,0.4+(b!J22-2000)/15000,IF(b!J22&lt;10000,0.6+(b!J22-5000)/25000,0.8+(b!J22-10000)/100000))))</f>
        <v>1760.7830539902279</v>
      </c>
      <c r="K23" s="15">
        <f>eff!K22*(1+gwr!K22 - 0.48) * (1 + 0.25 * Klvl!K22) * (1 + IF(b!K22&lt;2000,b!K22/5000,IF(b!K22&lt;5000,0.4+(b!K22-2000)/15000,IF(b!K22&lt;10000,0.6+(b!K22-5000)/25000,0.8+(b!K22-10000)/100000))))</f>
        <v>873.05910004535144</v>
      </c>
      <c r="L23" s="15">
        <f>eff!L22*(1+gwr!L22 - 0.48) * (1 + 0.25 * Klvl!L22) * (1 + IF(b!L22&lt;2000,b!L22/5000,IF(b!L22&lt;5000,0.4+(b!L22-2000)/15000,IF(b!L22&lt;10000,0.6+(b!L22-5000)/25000,0.8+(b!L22-10000)/100000))))</f>
        <v>2159.3329237003568</v>
      </c>
      <c r="M23" s="15">
        <f>eff!M22*(1+gwr!M22 - 0.48) * (1 + 0.25 * Klvl!M22) * (1 + IF(b!M22&lt;2000,b!M22/5000,IF(b!M22&lt;5000,0.4+(b!M22-2000)/15000,IF(b!M22&lt;10000,0.6+(b!M22-5000)/25000,0.8+(b!M22-10000)/100000))))</f>
        <v>923.56077871396906</v>
      </c>
      <c r="N23" s="15">
        <f>eff!N22*(1+gwr!N22 - 0.48) * (1 + 0.25 * Klvl!N22) * (1 + IF(b!N22&lt;2000,b!N22/5000,IF(b!N22&lt;5000,0.4+(b!N22-2000)/15000,IF(b!N22&lt;10000,0.6+(b!N22-5000)/25000,0.8+(b!N22-10000)/100000))))</f>
        <v>2323.4969173279023</v>
      </c>
      <c r="O23" s="15">
        <f>eff!O22*(1+gwr!O22 - 0.48) * (1 + 0.25 * Klvl!O22) * (1 + IF(b!O22&lt;2000,b!O22/5000,IF(b!O22&lt;5000,0.4+(b!O22-2000)/15000,IF(b!O22&lt;10000,0.6+(b!O22-5000)/25000,0.8+(b!O22-10000)/100000))))</f>
        <v>1117.3972250937725</v>
      </c>
      <c r="P23" s="15"/>
      <c r="Q23" s="15">
        <f>eff!Q22*(1+gwr!Q22 - 0.48) * (1 + 0.25 * Klvl!Q22) * (1 + IF(b!Q22&lt;2000,b!Q22/5000,IF(b!Q22&lt;5000,0.4+(b!Q22-2000)/15000,IF(b!Q22&lt;10000,0.6+(b!Q22-5000)/25000,0.8+(b!Q22-10000)/100000))))</f>
        <v>1387.9318809045226</v>
      </c>
      <c r="R23" s="15">
        <f>eff!R22*(1+gwr!R22 - 0.48) * (1 + 0.25 * Klvl!R22) * (1 + IF(b!R22&lt;2000,b!R22/5000,IF(b!R22&lt;5000,0.4+(b!R22-2000)/15000,IF(b!R22&lt;10000,0.6+(b!R22-5000)/25000,0.8+(b!R22-10000)/100000))))</f>
        <v>1431.9318218487397</v>
      </c>
      <c r="S23" s="15">
        <f>eff!S22*(1+gwr!S22 - 0.48) * (1 + 0.25 * Klvl!S22) * (1 + IF(b!S22&lt;2000,b!S22/5000,IF(b!S22&lt;5000,0.4+(b!S22-2000)/15000,IF(b!S22&lt;10000,0.6+(b!S22-5000)/25000,0.8+(b!S22-10000)/100000))))</f>
        <v>2222.7705082659709</v>
      </c>
      <c r="T23" s="15">
        <f>eff!T22*(1+gwr!T22 - 0.48) * (1 + 0.25 * Klvl!T22) * (1 + IF(b!T22&lt;2000,b!T22/5000,IF(b!T22&lt;5000,0.4+(b!T22-2000)/15000,IF(b!T22&lt;10000,0.6+(b!T22-5000)/25000,0.8+(b!T22-10000)/100000))))</f>
        <v>2113.2911142830058</v>
      </c>
      <c r="U23" s="15">
        <f>eff!U22*(1+gwr!U22 - 0.48) * (1 + 0.25 * Klvl!U22) * (1 + IF(b!U22&lt;2000,b!U22/5000,IF(b!U22&lt;5000,0.4+(b!U22-2000)/15000,IF(b!U22&lt;10000,0.6+(b!U22-5000)/25000,0.8+(b!U22-10000)/100000))))</f>
        <v>1753.3377675836432</v>
      </c>
      <c r="V23" s="15">
        <f>eff!V22*(1+gwr!V22 - 0.48) * (1 + 0.25 * Klvl!V22) * (1 + IF(b!V22&lt;2000,b!V22/5000,IF(b!V22&lt;5000,0.4+(b!V22-2000)/15000,IF(b!V22&lt;10000,0.6+(b!V22-5000)/25000,0.8+(b!V22-10000)/100000))))</f>
        <v>1306.782972129324</v>
      </c>
      <c r="W23" s="15">
        <f>eff!W22*(1+gwr!W22 - 0.48) * (1 + 0.25 * Klvl!W22) * (1 + IF(b!W22&lt;2000,b!W22/5000,IF(b!W22&lt;5000,0.4+(b!W22-2000)/15000,IF(b!W22&lt;10000,0.6+(b!W22-5000)/25000,0.8+(b!W22-10000)/100000))))</f>
        <v>2122.3258770772727</v>
      </c>
      <c r="X23" s="15">
        <f>eff!X22*(1+gwr!X22 - 0.48) * (1 + 0.25 * Klvl!X22) * (1 + IF(b!X22&lt;2000,b!X22/5000,IF(b!X22&lt;5000,0.4+(b!X22-2000)/15000,IF(b!X22&lt;10000,0.6+(b!X22-5000)/25000,0.8+(b!X22-10000)/100000))))</f>
        <v>963.28837230769238</v>
      </c>
      <c r="Y23" s="15">
        <f>eff!Y22*(1+gwr!Y22 - 0.48) * (1 + 0.25 * Klvl!Y22) * (1 + IF(b!Y22&lt;2000,b!Y22/5000,IF(b!Y22&lt;5000,0.4+(b!Y22-2000)/15000,IF(b!Y22&lt;10000,0.6+(b!Y22-5000)/25000,0.8+(b!Y22-10000)/100000))))</f>
        <v>1517.316987357513</v>
      </c>
      <c r="Z23" s="15">
        <f>eff!Z22*(1+gwr!Z22 - 0.48) * (1 + 0.25 * Klvl!Z22) * (1 + IF(b!Z22&lt;2000,b!Z22/5000,IF(b!Z22&lt;5000,0.4+(b!Z22-2000)/15000,IF(b!Z22&lt;10000,0.6+(b!Z22-5000)/25000,0.8+(b!Z22-10000)/100000))))</f>
        <v>1502.5883944261554</v>
      </c>
      <c r="AA23" s="15">
        <f>eff!AA22*(1+gwr!AA22 - 0.48) * (1 + 0.25 * Klvl!AA22) * (1 + IF(b!AA22&lt;2000,b!AA22/5000,IF(b!AA22&lt;5000,0.4+(b!AA22-2000)/15000,IF(b!AA22&lt;10000,0.6+(b!AA22-5000)/25000,0.8+(b!AA22-10000)/100000))))</f>
        <v>2112.6150621654115</v>
      </c>
      <c r="AB23" s="15">
        <f>eff!AB22*(1+gwr!AB22 - 0.48) * (1 + 0.25 * Klvl!AB22) * (1 + IF(b!AB22&lt;2000,b!AB22/5000,IF(b!AB22&lt;5000,0.4+(b!AB22-2000)/15000,IF(b!AB22&lt;10000,0.6+(b!AB22-5000)/25000,0.8+(b!AB22-10000)/100000))))</f>
        <v>1978.3263123679728</v>
      </c>
      <c r="AC23" s="15">
        <f>eff!AC22*(1+gwr!AC22 - 0.48) * (1 + 0.25 * Klvl!AC22) * (1 + IF(b!AC22&lt;2000,b!AC22/5000,IF(b!AC22&lt;5000,0.4+(b!AC22-2000)/15000,IF(b!AC22&lt;10000,0.6+(b!AC22-5000)/25000,0.8+(b!AC22-10000)/100000))))</f>
        <v>2100.1847729862598</v>
      </c>
      <c r="AD23" s="15">
        <f>eff!AD22*(1+gwr!AD22 - 0.48) * (1 + 0.25 * Klvl!AD22) * (1 + IF(b!AD22&lt;2000,b!AD22/5000,IF(b!AD22&lt;5000,0.4+(b!AD22-2000)/15000,IF(b!AD22&lt;10000,0.6+(b!AD22-5000)/25000,0.8+(b!AD22-10000)/100000))))</f>
        <v>2538.7529079549495</v>
      </c>
      <c r="AE23" s="15">
        <f>eff!AE22*(1+gwr!AE22 - 0.48) * (1 + 0.25 * Klvl!AE22) * (1 + IF(b!AE22&lt;2000,b!AE22/5000,IF(b!AE22&lt;5000,0.4+(b!AE22-2000)/15000,IF(b!AE22&lt;10000,0.6+(b!AE22-5000)/25000,0.8+(b!AE22-10000)/100000))))</f>
        <v>1754.1235963392312</v>
      </c>
      <c r="AF23" s="15"/>
      <c r="AG23" s="19">
        <f t="shared" si="0"/>
        <v>24083.292681331473</v>
      </c>
      <c r="AH23" s="19">
        <f t="shared" si="1"/>
        <v>26805.568347997665</v>
      </c>
      <c r="AI23" s="21">
        <f t="shared" si="2"/>
        <v>0.41975820607095393</v>
      </c>
    </row>
    <row r="24" spans="1:35" s="16" customFormat="1" ht="12" x14ac:dyDescent="0.2">
      <c r="A24" s="15">
        <f>eff!A23*(1+gwr!A23 - 0.48) * (1 + 0.25 * Klvl!A23) * (1 + IF(b!A23&lt;2000,b!A23/5000,IF(b!A23&lt;5000,0.4+(b!A23-2000)/15000,IF(b!A23&lt;10000,0.6+(b!A23-5000)/25000,0.8+(b!A23-10000)/100000))))</f>
        <v>2782.0539714288861</v>
      </c>
      <c r="B24" s="15">
        <f>eff!B23*(1+gwr!B23 - 0.48) * (1 + 0.25 * Klvl!B23) * (1 + IF(b!B23&lt;2000,b!B23/5000,IF(b!B23&lt;5000,0.4+(b!B23-2000)/15000,IF(b!B23&lt;10000,0.6+(b!B23-5000)/25000,0.8+(b!B23-10000)/100000))))</f>
        <v>766.07134267877416</v>
      </c>
      <c r="C24" s="15">
        <f>eff!C23*(1+gwr!C23 - 0.48) * (1 + 0.25 * Klvl!C23) * (1 + IF(b!C23&lt;2000,b!C23/5000,IF(b!C23&lt;5000,0.4+(b!C23-2000)/15000,IF(b!C23&lt;10000,0.6+(b!C23-5000)/25000,0.8+(b!C23-10000)/100000))))</f>
        <v>834.12958762420965</v>
      </c>
      <c r="D24" s="15">
        <f>eff!D23*(1+gwr!D23 - 0.48) * (1 + 0.25 * Klvl!D23) * (1 + IF(b!D23&lt;2000,b!D23/5000,IF(b!D23&lt;5000,0.4+(b!D23-2000)/15000,IF(b!D23&lt;10000,0.6+(b!D23-5000)/25000,0.8+(b!D23-10000)/100000))))</f>
        <v>2769.1238264979938</v>
      </c>
      <c r="E24" s="15">
        <f>eff!E23*(1+gwr!E23 - 0.48) * (1 + 0.25 * Klvl!E23) * (1 + IF(b!E23&lt;2000,b!E23/5000,IF(b!E23&lt;5000,0.4+(b!E23-2000)/15000,IF(b!E23&lt;10000,0.6+(b!E23-5000)/25000,0.8+(b!E23-10000)/100000))))</f>
        <v>1787.6922181818181</v>
      </c>
      <c r="F24" s="15">
        <f>eff!F23*(1+gwr!F23 - 0.48) * (1 + 0.25 * Klvl!F23) * (1 + IF(b!F23&lt;2000,b!F23/5000,IF(b!F23&lt;5000,0.4+(b!F23-2000)/15000,IF(b!F23&lt;10000,0.6+(b!F23-5000)/25000,0.8+(b!F23-10000)/100000))))</f>
        <v>996.40296923076926</v>
      </c>
      <c r="G24" s="15">
        <f>eff!G23*(1+gwr!G23 - 0.48) * (1 + 0.25 * Klvl!G23) * (1 + IF(b!G23&lt;2000,b!G23/5000,IF(b!G23&lt;5000,0.4+(b!G23-2000)/15000,IF(b!G23&lt;10000,0.6+(b!G23-5000)/25000,0.8+(b!G23-10000)/100000))))</f>
        <v>799.14208474576276</v>
      </c>
      <c r="H24" s="15">
        <f>eff!H23*(1+gwr!H23 - 0.48) * (1 + 0.25 * Klvl!H23) * (1 + IF(b!H23&lt;2000,b!H23/5000,IF(b!H23&lt;5000,0.4+(b!H23-2000)/15000,IF(b!H23&lt;10000,0.6+(b!H23-5000)/25000,0.8+(b!H23-10000)/100000))))</f>
        <v>1125.834505509642</v>
      </c>
      <c r="I24" s="15">
        <f>eff!I23*(1+gwr!I23 - 0.48) * (1 + 0.25 * Klvl!I23) * (1 + IF(b!I23&lt;2000,b!I23/5000,IF(b!I23&lt;5000,0.4+(b!I23-2000)/15000,IF(b!I23&lt;10000,0.6+(b!I23-5000)/25000,0.8+(b!I23-10000)/100000))))</f>
        <v>1520.1092147679326</v>
      </c>
      <c r="J24" s="15">
        <f>eff!J23*(1+gwr!J23 - 0.48) * (1 + 0.25 * Klvl!J23) * (1 + IF(b!J23&lt;2000,b!J23/5000,IF(b!J23&lt;5000,0.4+(b!J23-2000)/15000,IF(b!J23&lt;10000,0.6+(b!J23-5000)/25000,0.8+(b!J23-10000)/100000))))</f>
        <v>995.74850766527993</v>
      </c>
      <c r="K24" s="15">
        <f>eff!K23*(1+gwr!K23 - 0.48) * (1 + 0.25 * Klvl!K23) * (1 + IF(b!K23&lt;2000,b!K23/5000,IF(b!K23&lt;5000,0.4+(b!K23-2000)/15000,IF(b!K23&lt;10000,0.6+(b!K23-5000)/25000,0.8+(b!K23-10000)/100000))))</f>
        <v>1657.6825897727756</v>
      </c>
      <c r="L24" s="15">
        <f>eff!L23*(1+gwr!L23 - 0.48) * (1 + 0.25 * Klvl!L23) * (1 + IF(b!L23&lt;2000,b!L23/5000,IF(b!L23&lt;5000,0.4+(b!L23-2000)/15000,IF(b!L23&lt;10000,0.6+(b!L23-5000)/25000,0.8+(b!L23-10000)/100000))))</f>
        <v>414.61178571428576</v>
      </c>
      <c r="M24" s="15">
        <f>eff!M23*(1+gwr!M23 - 0.48) * (1 + 0.25 * Klvl!M23) * (1 + IF(b!M23&lt;2000,b!M23/5000,IF(b!M23&lt;5000,0.4+(b!M23-2000)/15000,IF(b!M23&lt;10000,0.6+(b!M23-5000)/25000,0.8+(b!M23-10000)/100000))))</f>
        <v>965.38008851774532</v>
      </c>
      <c r="N24" s="15">
        <f>eff!N23*(1+gwr!N23 - 0.48) * (1 + 0.25 * Klvl!N23) * (1 + IF(b!N23&lt;2000,b!N23/5000,IF(b!N23&lt;5000,0.4+(b!N23-2000)/15000,IF(b!N23&lt;10000,0.6+(b!N23-5000)/25000,0.8+(b!N23-10000)/100000))))</f>
        <v>2146.2549100448923</v>
      </c>
      <c r="O24" s="15">
        <f>eff!O23*(1+gwr!O23 - 0.48) * (1 + 0.25 * Klvl!O23) * (1 + IF(b!O23&lt;2000,b!O23/5000,IF(b!O23&lt;5000,0.4+(b!O23-2000)/15000,IF(b!O23&lt;10000,0.6+(b!O23-5000)/25000,0.8+(b!O23-10000)/100000))))</f>
        <v>1364.1000255427844</v>
      </c>
      <c r="P24" s="15"/>
      <c r="Q24" s="15">
        <f>eff!Q23*(1+gwr!Q23 - 0.48) * (1 + 0.25 * Klvl!Q23) * (1 + IF(b!Q23&lt;2000,b!Q23/5000,IF(b!Q23&lt;5000,0.4+(b!Q23-2000)/15000,IF(b!Q23&lt;10000,0.6+(b!Q23-5000)/25000,0.8+(b!Q23-10000)/100000))))</f>
        <v>1411.289257731959</v>
      </c>
      <c r="R24" s="15">
        <f>eff!R23*(1+gwr!R23 - 0.48) * (1 + 0.25 * Klvl!R23) * (1 + IF(b!R23&lt;2000,b!R23/5000,IF(b!R23&lt;5000,0.4+(b!R23-2000)/15000,IF(b!R23&lt;10000,0.6+(b!R23-5000)/25000,0.8+(b!R23-10000)/100000))))</f>
        <v>853.38481903083698</v>
      </c>
      <c r="S24" s="15">
        <f>eff!S23*(1+gwr!S23 - 0.48) * (1 + 0.25 * Klvl!S23) * (1 + IF(b!S23&lt;2000,b!S23/5000,IF(b!S23&lt;5000,0.4+(b!S23-2000)/15000,IF(b!S23&lt;10000,0.6+(b!S23-5000)/25000,0.8+(b!S23-10000)/100000))))</f>
        <v>2071.4368192504799</v>
      </c>
      <c r="T24" s="15">
        <f>eff!T23*(1+gwr!T23 - 0.48) * (1 + 0.25 * Klvl!T23) * (1 + IF(b!T23&lt;2000,b!T23/5000,IF(b!T23&lt;5000,0.4+(b!T23-2000)/15000,IF(b!T23&lt;10000,0.6+(b!T23-5000)/25000,0.8+(b!T23-10000)/100000))))</f>
        <v>994.79151724137944</v>
      </c>
      <c r="U24" s="15">
        <f>eff!U23*(1+gwr!U23 - 0.48) * (1 + 0.25 * Klvl!U23) * (1 + IF(b!U23&lt;2000,b!U23/5000,IF(b!U23&lt;5000,0.4+(b!U23-2000)/15000,IF(b!U23&lt;10000,0.6+(b!U23-5000)/25000,0.8+(b!U23-10000)/100000))))</f>
        <v>513.5138338735818</v>
      </c>
      <c r="V24" s="15">
        <f>eff!V23*(1+gwr!V23 - 0.48) * (1 + 0.25 * Klvl!V23) * (1 + IF(b!V23&lt;2000,b!V23/5000,IF(b!V23&lt;5000,0.4+(b!V23-2000)/15000,IF(b!V23&lt;10000,0.6+(b!V23-5000)/25000,0.8+(b!V23-10000)/100000))))</f>
        <v>1470.1400240740743</v>
      </c>
      <c r="W24" s="15">
        <f>eff!W23*(1+gwr!W23 - 0.48) * (1 + 0.25 * Klvl!W23) * (1 + IF(b!W23&lt;2000,b!W23/5000,IF(b!W23&lt;5000,0.4+(b!W23-2000)/15000,IF(b!W23&lt;10000,0.6+(b!W23-5000)/25000,0.8+(b!W23-10000)/100000))))</f>
        <v>1152.249818203873</v>
      </c>
      <c r="X24" s="15">
        <f>eff!X23*(1+gwr!X23 - 0.48) * (1 + 0.25 * Klvl!X23) * (1 + IF(b!X23&lt;2000,b!X23/5000,IF(b!X23&lt;5000,0.4+(b!X23-2000)/15000,IF(b!X23&lt;10000,0.6+(b!X23-5000)/25000,0.8+(b!X23-10000)/100000))))</f>
        <v>1403.4577726618704</v>
      </c>
      <c r="Y24" s="15">
        <f>eff!Y23*(1+gwr!Y23 - 0.48) * (1 + 0.25 * Klvl!Y23) * (1 + IF(b!Y23&lt;2000,b!Y23/5000,IF(b!Y23&lt;5000,0.4+(b!Y23-2000)/15000,IF(b!Y23&lt;10000,0.6+(b!Y23-5000)/25000,0.8+(b!Y23-10000)/100000))))</f>
        <v>1279.2731954552994</v>
      </c>
      <c r="Z24" s="15">
        <f>eff!Z23*(1+gwr!Z23 - 0.48) * (1 + 0.25 * Klvl!Z23) * (1 + IF(b!Z23&lt;2000,b!Z23/5000,IF(b!Z23&lt;5000,0.4+(b!Z23-2000)/15000,IF(b!Z23&lt;10000,0.6+(b!Z23-5000)/25000,0.8+(b!Z23-10000)/100000))))</f>
        <v>1156.5795408284023</v>
      </c>
      <c r="AA24" s="15">
        <f>eff!AA23*(1+gwr!AA23 - 0.48) * (1 + 0.25 * Klvl!AA23) * (1 + IF(b!AA23&lt;2000,b!AA23/5000,IF(b!AA23&lt;5000,0.4+(b!AA23-2000)/15000,IF(b!AA23&lt;10000,0.6+(b!AA23-5000)/25000,0.8+(b!AA23-10000)/100000))))</f>
        <v>2879.9315417572907</v>
      </c>
      <c r="AB24" s="15">
        <f>eff!AB23*(1+gwr!AB23 - 0.48) * (1 + 0.25 * Klvl!AB23) * (1 + IF(b!AB23&lt;2000,b!AB23/5000,IF(b!AB23&lt;5000,0.4+(b!AB23-2000)/15000,IF(b!AB23&lt;10000,0.6+(b!AB23-5000)/25000,0.8+(b!AB23-10000)/100000))))</f>
        <v>1960.4385463084288</v>
      </c>
      <c r="AC24" s="15">
        <f>eff!AC23*(1+gwr!AC23 - 0.48) * (1 + 0.25 * Klvl!AC23) * (1 + IF(b!AC23&lt;2000,b!AC23/5000,IF(b!AC23&lt;5000,0.4+(b!AC23-2000)/15000,IF(b!AC23&lt;10000,0.6+(b!AC23-5000)/25000,0.8+(b!AC23-10000)/100000))))</f>
        <v>1873.6780214145556</v>
      </c>
      <c r="AD24" s="15">
        <f>eff!AD23*(1+gwr!AD23 - 0.48) * (1 + 0.25 * Klvl!AD23) * (1 + IF(b!AD23&lt;2000,b!AD23/5000,IF(b!AD23&lt;5000,0.4+(b!AD23-2000)/15000,IF(b!AD23&lt;10000,0.6+(b!AD23-5000)/25000,0.8+(b!AD23-10000)/100000))))</f>
        <v>2008.704697452491</v>
      </c>
      <c r="AE24" s="15">
        <f>eff!AE23*(1+gwr!AE23 - 0.48) * (1 + 0.25 * Klvl!AE23) * (1 + IF(b!AE23&lt;2000,b!AE23/5000,IF(b!AE23&lt;5000,0.4+(b!AE23-2000)/15000,IF(b!AE23&lt;10000,0.6+(b!AE23-5000)/25000,0.8+(b!AE23-10000)/100000))))</f>
        <v>675.72293421052643</v>
      </c>
      <c r="AF24" s="15"/>
      <c r="AG24" s="19">
        <f t="shared" si="0"/>
        <v>20924.337627923545</v>
      </c>
      <c r="AH24" s="19">
        <f t="shared" si="1"/>
        <v>21704.592339495051</v>
      </c>
      <c r="AI24" s="21">
        <f t="shared" si="2"/>
        <v>0.47254488751531443</v>
      </c>
    </row>
    <row r="25" spans="1:35" s="16" customFormat="1" ht="12" x14ac:dyDescent="0.2">
      <c r="A25" s="15">
        <f>eff!A24*(1+gwr!A24 - 0.48) * (1 + 0.25 * Klvl!A24) * (1 + IF(b!A24&lt;2000,b!A24/5000,IF(b!A24&lt;5000,0.4+(b!A24-2000)/15000,IF(b!A24&lt;10000,0.6+(b!A24-5000)/25000,0.8+(b!A24-10000)/100000))))</f>
        <v>2948.6562812846532</v>
      </c>
      <c r="B25" s="15">
        <f>eff!B24*(1+gwr!B24 - 0.48) * (1 + 0.25 * Klvl!B24) * (1 + IF(b!B24&lt;2000,b!B24/5000,IF(b!B24&lt;5000,0.4+(b!B24-2000)/15000,IF(b!B24&lt;10000,0.6+(b!B24-5000)/25000,0.8+(b!B24-10000)/100000))))</f>
        <v>2457.59954166741</v>
      </c>
      <c r="C25" s="15">
        <f>eff!C24*(1+gwr!C24 - 0.48) * (1 + 0.25 * Klvl!C24) * (1 + IF(b!C24&lt;2000,b!C24/5000,IF(b!C24&lt;5000,0.4+(b!C24-2000)/15000,IF(b!C24&lt;10000,0.6+(b!C24-5000)/25000,0.8+(b!C24-10000)/100000))))</f>
        <v>1381.9554153864806</v>
      </c>
      <c r="D25" s="15">
        <f>eff!D24*(1+gwr!D24 - 0.48) * (1 + 0.25 * Klvl!D24) * (1 + IF(b!D24&lt;2000,b!D24/5000,IF(b!D24&lt;5000,0.4+(b!D24-2000)/15000,IF(b!D24&lt;10000,0.6+(b!D24-5000)/25000,0.8+(b!D24-10000)/100000))))</f>
        <v>1299.2439363656342</v>
      </c>
      <c r="E25" s="15">
        <f>eff!E24*(1+gwr!E24 - 0.48) * (1 + 0.25 * Klvl!E24) * (1 + IF(b!E24&lt;2000,b!E24/5000,IF(b!E24&lt;5000,0.4+(b!E24-2000)/15000,IF(b!E24&lt;10000,0.6+(b!E24-5000)/25000,0.8+(b!E24-10000)/100000))))</f>
        <v>1262.2298526315792</v>
      </c>
      <c r="F25" s="15">
        <f>eff!F24*(1+gwr!F24 - 0.48) * (1 + 0.25 * Klvl!F24) * (1 + IF(b!F24&lt;2000,b!F24/5000,IF(b!F24&lt;5000,0.4+(b!F24-2000)/15000,IF(b!F24&lt;10000,0.6+(b!F24-5000)/25000,0.8+(b!F24-10000)/100000))))</f>
        <v>2769.1238264979938</v>
      </c>
      <c r="G25" s="15">
        <f>eff!G24*(1+gwr!G24 - 0.48) * (1 + 0.25 * Klvl!G24) * (1 + IF(b!G24&lt;2000,b!G24/5000,IF(b!G24&lt;5000,0.4+(b!G24-2000)/15000,IF(b!G24&lt;10000,0.6+(b!G24-5000)/25000,0.8+(b!G24-10000)/100000))))</f>
        <v>362.13766333333336</v>
      </c>
      <c r="H25" s="15">
        <f>eff!H24*(1+gwr!H24 - 0.48) * (1 + 0.25 * Klvl!H24) * (1 + IF(b!H24&lt;2000,b!H24/5000,IF(b!H24&lt;5000,0.4+(b!H24-2000)/15000,IF(b!H24&lt;10000,0.6+(b!H24-5000)/25000,0.8+(b!H24-10000)/100000))))</f>
        <v>319.19031578947374</v>
      </c>
      <c r="I25" s="15">
        <f>eff!I24*(1+gwr!I24 - 0.48) * (1 + 0.25 * Klvl!I24) * (1 + IF(b!I24&lt;2000,b!I24/5000,IF(b!I24&lt;5000,0.4+(b!I24-2000)/15000,IF(b!I24&lt;10000,0.6+(b!I24-5000)/25000,0.8+(b!I24-10000)/100000))))</f>
        <v>550.09799999999996</v>
      </c>
      <c r="J25" s="15">
        <f>eff!J24*(1+gwr!J24 - 0.48) * (1 + 0.25 * Klvl!J24) * (1 + IF(b!J24&lt;2000,b!J24/5000,IF(b!J24&lt;5000,0.4+(b!J24-2000)/15000,IF(b!J24&lt;10000,0.6+(b!J24-5000)/25000,0.8+(b!J24-10000)/100000))))</f>
        <v>1025.9613218501995</v>
      </c>
      <c r="K25" s="15">
        <f>eff!K24*(1+gwr!K24 - 0.48) * (1 + 0.25 * Klvl!K24) * (1 + IF(b!K24&lt;2000,b!K24/5000,IF(b!K24&lt;5000,0.4+(b!K24-2000)/15000,IF(b!K24&lt;10000,0.6+(b!K24-5000)/25000,0.8+(b!K24-10000)/100000))))</f>
        <v>0</v>
      </c>
      <c r="L25" s="15">
        <f>eff!L24*(1+gwr!L24 - 0.48) * (1 + 0.25 * Klvl!L24) * (1 + IF(b!L24&lt;2000,b!L24/5000,IF(b!L24&lt;5000,0.4+(b!L24-2000)/15000,IF(b!L24&lt;10000,0.6+(b!L24-5000)/25000,0.8+(b!L24-10000)/100000))))</f>
        <v>448.77663473251027</v>
      </c>
      <c r="M25" s="15">
        <f>eff!M24*(1+gwr!M24 - 0.48) * (1 + 0.25 * Klvl!M24) * (1 + IF(b!M24&lt;2000,b!M24/5000,IF(b!M24&lt;5000,0.4+(b!M24-2000)/15000,IF(b!M24&lt;10000,0.6+(b!M24-5000)/25000,0.8+(b!M24-10000)/100000))))</f>
        <v>519.95938038781173</v>
      </c>
      <c r="N25" s="15">
        <f>eff!N24*(1+gwr!N24 - 0.48) * (1 + 0.25 * Klvl!N24) * (1 + IF(b!N24&lt;2000,b!N24/5000,IF(b!N24&lt;5000,0.4+(b!N24-2000)/15000,IF(b!N24&lt;10000,0.6+(b!N24-5000)/25000,0.8+(b!N24-10000)/100000))))</f>
        <v>713.00585071798662</v>
      </c>
      <c r="O25" s="15">
        <f>eff!O24*(1+gwr!O24 - 0.48) * (1 + 0.25 * Klvl!O24) * (1 + IF(b!O24&lt;2000,b!O24/5000,IF(b!O24&lt;5000,0.4+(b!O24-2000)/15000,IF(b!O24&lt;10000,0.6+(b!O24-5000)/25000,0.8+(b!O24-10000)/100000))))</f>
        <v>680.51127659574456</v>
      </c>
      <c r="P25" s="15"/>
      <c r="Q25" s="15">
        <f>eff!Q24*(1+gwr!Q24 - 0.48) * (1 + 0.25 * Klvl!Q24) * (1 + IF(b!Q24&lt;2000,b!Q24/5000,IF(b!Q24&lt;5000,0.4+(b!Q24-2000)/15000,IF(b!Q24&lt;10000,0.6+(b!Q24-5000)/25000,0.8+(b!Q24-10000)/100000))))</f>
        <v>321.00738461538458</v>
      </c>
      <c r="R25" s="15">
        <f>eff!R24*(1+gwr!R24 - 0.48) * (1 + 0.25 * Klvl!R24) * (1 + IF(b!R24&lt;2000,b!R24/5000,IF(b!R24&lt;5000,0.4+(b!R24-2000)/15000,IF(b!R24&lt;10000,0.6+(b!R24-5000)/25000,0.8+(b!R24-10000)/100000))))</f>
        <v>981.35991256830619</v>
      </c>
      <c r="S25" s="15">
        <f>eff!S24*(1+gwr!S24 - 0.48) * (1 + 0.25 * Klvl!S24) * (1 + IF(b!S24&lt;2000,b!S24/5000,IF(b!S24&lt;5000,0.4+(b!S24-2000)/15000,IF(b!S24&lt;10000,0.6+(b!S24-5000)/25000,0.8+(b!S24-10000)/100000))))</f>
        <v>1209.2849479099677</v>
      </c>
      <c r="T25" s="15">
        <f>eff!T24*(1+gwr!T24 - 0.48) * (1 + 0.25 * Klvl!T24) * (1 + IF(b!T24&lt;2000,b!T24/5000,IF(b!T24&lt;5000,0.4+(b!T24-2000)/15000,IF(b!T24&lt;10000,0.6+(b!T24-5000)/25000,0.8+(b!T24-10000)/100000))))</f>
        <v>456.36114122448981</v>
      </c>
      <c r="U25" s="15">
        <f>eff!U24*(1+gwr!U24 - 0.48) * (1 + 0.25 * Klvl!U24) * (1 + IF(b!U24&lt;2000,b!U24/5000,IF(b!U24&lt;5000,0.4+(b!U24-2000)/15000,IF(b!U24&lt;10000,0.6+(b!U24-5000)/25000,0.8+(b!U24-10000)/100000))))</f>
        <v>652.4929909392265</v>
      </c>
      <c r="V25" s="15">
        <f>eff!V24*(1+gwr!V24 - 0.48) * (1 + 0.25 * Klvl!V24) * (1 + IF(b!V24&lt;2000,b!V24/5000,IF(b!V24&lt;5000,0.4+(b!V24-2000)/15000,IF(b!V24&lt;10000,0.6+(b!V24-5000)/25000,0.8+(b!V24-10000)/100000))))</f>
        <v>707.75459559845569</v>
      </c>
      <c r="W25" s="15">
        <f>eff!W24*(1+gwr!W24 - 0.48) * (1 + 0.25 * Klvl!W24) * (1 + IF(b!W24&lt;2000,b!W24/5000,IF(b!W24&lt;5000,0.4+(b!W24-2000)/15000,IF(b!W24&lt;10000,0.6+(b!W24-5000)/25000,0.8+(b!W24-10000)/100000))))</f>
        <v>1357.3331216760957</v>
      </c>
      <c r="X25" s="15">
        <f>eff!X24*(1+gwr!X24 - 0.48) * (1 + 0.25 * Klvl!X24) * (1 + IF(b!X24&lt;2000,b!X24/5000,IF(b!X24&lt;5000,0.4+(b!X24-2000)/15000,IF(b!X24&lt;10000,0.6+(b!X24-5000)/25000,0.8+(b!X24-10000)/100000))))</f>
        <v>317.82350297872347</v>
      </c>
      <c r="Y25" s="15">
        <f>eff!Y24*(1+gwr!Y24 - 0.48) * (1 + 0.25 * Klvl!Y24) * (1 + IF(b!Y24&lt;2000,b!Y24/5000,IF(b!Y24&lt;5000,0.4+(b!Y24-2000)/15000,IF(b!Y24&lt;10000,0.6+(b!Y24-5000)/25000,0.8+(b!Y24-10000)/100000))))</f>
        <v>325.83416555023928</v>
      </c>
      <c r="Z25" s="15">
        <f>eff!Z24*(1+gwr!Z24 - 0.48) * (1 + 0.25 * Klvl!Z24) * (1 + IF(b!Z24&lt;2000,b!Z24/5000,IF(b!Z24&lt;5000,0.4+(b!Z24-2000)/15000,IF(b!Z24&lt;10000,0.6+(b!Z24-5000)/25000,0.8+(b!Z24-10000)/100000))))</f>
        <v>934.18011881188113</v>
      </c>
      <c r="AA25" s="15">
        <f>eff!AA24*(1+gwr!AA24 - 0.48) * (1 + 0.25 * Klvl!AA24) * (1 + IF(b!AA24&lt;2000,b!AA24/5000,IF(b!AA24&lt;5000,0.4+(b!AA24-2000)/15000,IF(b!AA24&lt;10000,0.6+(b!AA24-5000)/25000,0.8+(b!AA24-10000)/100000))))</f>
        <v>672.76800000000003</v>
      </c>
      <c r="AB25" s="15">
        <f>eff!AB24*(1+gwr!AB24 - 0.48) * (1 + 0.25 * Klvl!AB24) * (1 + IF(b!AB24&lt;2000,b!AB24/5000,IF(b!AB24&lt;5000,0.4+(b!AB24-2000)/15000,IF(b!AB24&lt;10000,0.6+(b!AB24-5000)/25000,0.8+(b!AB24-10000)/100000))))</f>
        <v>1083.6093636672326</v>
      </c>
      <c r="AC25" s="15">
        <f>eff!AC24*(1+gwr!AC24 - 0.48) * (1 + 0.25 * Klvl!AC24) * (1 + IF(b!AC24&lt;2000,b!AC24/5000,IF(b!AC24&lt;5000,0.4+(b!AC24-2000)/15000,IF(b!AC24&lt;10000,0.6+(b!AC24-5000)/25000,0.8+(b!AC24-10000)/100000))))</f>
        <v>1046.1038157728706</v>
      </c>
      <c r="AD25" s="15">
        <f>eff!AD24*(1+gwr!AD24 - 0.48) * (1 + 0.25 * Klvl!AD24) * (1 + IF(b!AD24&lt;2000,b!AD24/5000,IF(b!AD24&lt;5000,0.4+(b!AD24-2000)/15000,IF(b!AD24&lt;10000,0.6+(b!AD24-5000)/25000,0.8+(b!AD24-10000)/100000))))</f>
        <v>2408.3279829338662</v>
      </c>
      <c r="AE25" s="15">
        <f>eff!AE24*(1+gwr!AE24 - 0.48) * (1 + 0.25 * Klvl!AE24) * (1 + IF(b!AE24&lt;2000,b!AE24/5000,IF(b!AE24&lt;5000,0.4+(b!AE24-2000)/15000,IF(b!AE24&lt;10000,0.6+(b!AE24-5000)/25000,0.8+(b!AE24-10000)/100000))))</f>
        <v>655.91754835443032</v>
      </c>
      <c r="AF25" s="15"/>
      <c r="AG25" s="19">
        <f t="shared" si="0"/>
        <v>16738.449297240812</v>
      </c>
      <c r="AH25" s="19">
        <f t="shared" si="1"/>
        <v>13130.15859260117</v>
      </c>
      <c r="AI25" s="21">
        <f t="shared" si="2"/>
        <v>0.68120817940096157</v>
      </c>
    </row>
    <row r="26" spans="1:35" s="16" customFormat="1" ht="12" x14ac:dyDescent="0.2">
      <c r="A26" s="15">
        <f>eff!A25*(1+gwr!A25 - 0.48) * (1 + 0.25 * Klvl!A25) * (1 + IF(b!A25&lt;2000,b!A25/5000,IF(b!A25&lt;5000,0.4+(b!A25-2000)/15000,IF(b!A25&lt;10000,0.6+(b!A25-5000)/25000,0.8+(b!A25-10000)/100000))))</f>
        <v>4205.1965713724603</v>
      </c>
      <c r="B26" s="15">
        <f>eff!B25*(1+gwr!B25 - 0.48) * (1 + 0.25 * Klvl!B25) * (1 + IF(b!B25&lt;2000,b!B25/5000,IF(b!B25&lt;5000,0.4+(b!B25-2000)/15000,IF(b!B25&lt;10000,0.6+(b!B25-5000)/25000,0.8+(b!B25-10000)/100000))))</f>
        <v>794.43344272845388</v>
      </c>
      <c r="C26" s="15">
        <f>eff!C25*(1+gwr!C25 - 0.48) * (1 + 0.25 * Klvl!C25) * (1 + IF(b!C25&lt;2000,b!C25/5000,IF(b!C25&lt;5000,0.4+(b!C25-2000)/15000,IF(b!C25&lt;10000,0.6+(b!C25-5000)/25000,0.8+(b!C25-10000)/100000))))</f>
        <v>993.51793734939781</v>
      </c>
      <c r="D26" s="15">
        <f>eff!D25*(1+gwr!D25 - 0.48) * (1 + 0.25 * Klvl!D25) * (1 + IF(b!D25&lt;2000,b!D25/5000,IF(b!D25&lt;5000,0.4+(b!D25-2000)/15000,IF(b!D25&lt;10000,0.6+(b!D25-5000)/25000,0.8+(b!D25-10000)/100000))))</f>
        <v>692.34005202593198</v>
      </c>
      <c r="E26" s="15">
        <f>eff!E25*(1+gwr!E25 - 0.48) * (1 + 0.25 * Klvl!E25) * (1 + IF(b!E25&lt;2000,b!E25/5000,IF(b!E25&lt;5000,0.4+(b!E25-2000)/15000,IF(b!E25&lt;10000,0.6+(b!E25-5000)/25000,0.8+(b!E25-10000)/100000))))</f>
        <v>2461.4434013315499</v>
      </c>
      <c r="F26" s="15">
        <f>eff!F25*(1+gwr!F25 - 0.48) * (1 + 0.25 * Klvl!F25) * (1 + IF(b!F25&lt;2000,b!F25/5000,IF(b!F25&lt;5000,0.4+(b!F25-2000)/15000,IF(b!F25&lt;10000,0.6+(b!F25-5000)/25000,0.8+(b!F25-10000)/100000))))</f>
        <v>627.37076824771964</v>
      </c>
      <c r="G26" s="15">
        <f>eff!G25*(1+gwr!G25 - 0.48) * (1 + 0.25 * Klvl!G25) * (1 + IF(b!G25&lt;2000,b!G25/5000,IF(b!G25&lt;5000,0.4+(b!G25-2000)/15000,IF(b!G25&lt;10000,0.6+(b!G25-5000)/25000,0.8+(b!G25-10000)/100000))))</f>
        <v>2223.8790201967213</v>
      </c>
      <c r="H26" s="15">
        <f>eff!H25*(1+gwr!H25 - 0.48) * (1 + 0.25 * Klvl!H25) * (1 + IF(b!H25&lt;2000,b!H25/5000,IF(b!H25&lt;5000,0.4+(b!H25-2000)/15000,IF(b!H25&lt;10000,0.6+(b!H25-5000)/25000,0.8+(b!H25-10000)/100000))))</f>
        <v>2512.0817830365577</v>
      </c>
      <c r="I26" s="15">
        <f>eff!I25*(1+gwr!I25 - 0.48) * (1 + 0.25 * Klvl!I25) * (1 + IF(b!I25&lt;2000,b!I25/5000,IF(b!I25&lt;5000,0.4+(b!I25-2000)/15000,IF(b!I25&lt;10000,0.6+(b!I25-5000)/25000,0.8+(b!I25-10000)/100000))))</f>
        <v>2143.1276440621255</v>
      </c>
      <c r="J26" s="15">
        <f>eff!J25*(1+gwr!J25 - 0.48) * (1 + 0.25 * Klvl!J25) * (1 + IF(b!J25&lt;2000,b!J25/5000,IF(b!J25&lt;5000,0.4+(b!J25-2000)/15000,IF(b!J25&lt;10000,0.6+(b!J25-5000)/25000,0.8+(b!J25-10000)/100000))))</f>
        <v>1753.6503288230358</v>
      </c>
      <c r="K26" s="15">
        <f>eff!K25*(1+gwr!K25 - 0.48) * (1 + 0.25 * Klvl!K25) * (1 + IF(b!K25&lt;2000,b!K25/5000,IF(b!K25&lt;5000,0.4+(b!K25-2000)/15000,IF(b!K25&lt;10000,0.6+(b!K25-5000)/25000,0.8+(b!K25-10000)/100000))))</f>
        <v>2934.9732156560262</v>
      </c>
      <c r="L26" s="15">
        <f>eff!L25*(1+gwr!L25 - 0.48) * (1 + 0.25 * Klvl!L25) * (1 + IF(b!L25&lt;2000,b!L25/5000,IF(b!L25&lt;5000,0.4+(b!L25-2000)/15000,IF(b!L25&lt;10000,0.6+(b!L25-5000)/25000,0.8+(b!L25-10000)/100000))))</f>
        <v>954.60430208450725</v>
      </c>
      <c r="M26" s="15">
        <f>eff!M25*(1+gwr!M25 - 0.48) * (1 + 0.25 * Klvl!M25) * (1 + IF(b!M25&lt;2000,b!M25/5000,IF(b!M25&lt;5000,0.4+(b!M25-2000)/15000,IF(b!M25&lt;10000,0.6+(b!M25-5000)/25000,0.8+(b!M25-10000)/100000))))</f>
        <v>1594.2332362481684</v>
      </c>
      <c r="N26" s="15">
        <f>eff!N25*(1+gwr!N25 - 0.48) * (1 + 0.25 * Klvl!N25) * (1 + IF(b!N25&lt;2000,b!N25/5000,IF(b!N25&lt;5000,0.4+(b!N25-2000)/15000,IF(b!N25&lt;10000,0.6+(b!N25-5000)/25000,0.8+(b!N25-10000)/100000))))</f>
        <v>2160.3736061890099</v>
      </c>
      <c r="O26" s="15">
        <f>eff!O25*(1+gwr!O25 - 0.48) * (1 + 0.25 * Klvl!O25) * (1 + IF(b!O25&lt;2000,b!O25/5000,IF(b!O25&lt;5000,0.4+(b!O25-2000)/15000,IF(b!O25&lt;10000,0.6+(b!O25-5000)/25000,0.8+(b!O25-10000)/100000))))</f>
        <v>1767.5740086206899</v>
      </c>
      <c r="P26" s="15"/>
      <c r="Q26" s="15">
        <f>eff!Q25*(1+gwr!Q25 - 0.48) * (1 + 0.25 * Klvl!Q25) * (1 + IF(b!Q25&lt;2000,b!Q25/5000,IF(b!Q25&lt;5000,0.4+(b!Q25-2000)/15000,IF(b!Q25&lt;10000,0.6+(b!Q25-5000)/25000,0.8+(b!Q25-10000)/100000))))</f>
        <v>603.44084067055405</v>
      </c>
      <c r="R26" s="15">
        <f>eff!R25*(1+gwr!R25 - 0.48) * (1 + 0.25 * Klvl!R25) * (1 + IF(b!R25&lt;2000,b!R25/5000,IF(b!R25&lt;5000,0.4+(b!R25-2000)/15000,IF(b!R25&lt;10000,0.6+(b!R25-5000)/25000,0.8+(b!R25-10000)/100000))))</f>
        <v>945.34539083861887</v>
      </c>
      <c r="S26" s="15">
        <f>eff!S25*(1+gwr!S25 - 0.48) * (1 + 0.25 * Klvl!S25) * (1 + IF(b!S25&lt;2000,b!S25/5000,IF(b!S25&lt;5000,0.4+(b!S25-2000)/15000,IF(b!S25&lt;10000,0.6+(b!S25-5000)/25000,0.8+(b!S25-10000)/100000))))</f>
        <v>1523.0184175824174</v>
      </c>
      <c r="T26" s="15">
        <f>eff!T25*(1+gwr!T25 - 0.48) * (1 + 0.25 * Klvl!T25) * (1 + IF(b!T25&lt;2000,b!T25/5000,IF(b!T25&lt;5000,0.4+(b!T25-2000)/15000,IF(b!T25&lt;10000,0.6+(b!T25-5000)/25000,0.8+(b!T25-10000)/100000))))</f>
        <v>2001.5775588534445</v>
      </c>
      <c r="U26" s="15">
        <f>eff!U25*(1+gwr!U25 - 0.48) * (1 + 0.25 * Klvl!U25) * (1 + IF(b!U25&lt;2000,b!U25/5000,IF(b!U25&lt;5000,0.4+(b!U25-2000)/15000,IF(b!U25&lt;10000,0.6+(b!U25-5000)/25000,0.8+(b!U25-10000)/100000))))</f>
        <v>1855.4762749154502</v>
      </c>
      <c r="V26" s="15">
        <f>eff!V25*(1+gwr!V25 - 0.48) * (1 + 0.25 * Klvl!V25) * (1 + IF(b!V25&lt;2000,b!V25/5000,IF(b!V25&lt;5000,0.4+(b!V25-2000)/15000,IF(b!V25&lt;10000,0.6+(b!V25-5000)/25000,0.8+(b!V25-10000)/100000))))</f>
        <v>1644.0131035779264</v>
      </c>
      <c r="W26" s="15">
        <f>eff!W25*(1+gwr!W25 - 0.48) * (1 + 0.25 * Klvl!W25) * (1 + IF(b!W25&lt;2000,b!W25/5000,IF(b!W25&lt;5000,0.4+(b!W25-2000)/15000,IF(b!W25&lt;10000,0.6+(b!W25-5000)/25000,0.8+(b!W25-10000)/100000))))</f>
        <v>1467.5639829545455</v>
      </c>
      <c r="X26" s="15">
        <f>eff!X25*(1+gwr!X25 - 0.48) * (1 + 0.25 * Klvl!X25) * (1 + IF(b!X25&lt;2000,b!X25/5000,IF(b!X25&lt;5000,0.4+(b!X25-2000)/15000,IF(b!X25&lt;10000,0.6+(b!X25-5000)/25000,0.8+(b!X25-10000)/100000))))</f>
        <v>3148.072577084899</v>
      </c>
      <c r="Y26" s="15">
        <f>eff!Y25*(1+gwr!Y25 - 0.48) * (1 + 0.25 * Klvl!Y25) * (1 + IF(b!Y25&lt;2000,b!Y25/5000,IF(b!Y25&lt;5000,0.4+(b!Y25-2000)/15000,IF(b!Y25&lt;10000,0.6+(b!Y25-5000)/25000,0.8+(b!Y25-10000)/100000))))</f>
        <v>1633.3719504950495</v>
      </c>
      <c r="Z26" s="15">
        <f>eff!Z25*(1+gwr!Z25 - 0.48) * (1 + 0.25 * Klvl!Z25) * (1 + IF(b!Z25&lt;2000,b!Z25/5000,IF(b!Z25&lt;5000,0.4+(b!Z25-2000)/15000,IF(b!Z25&lt;10000,0.6+(b!Z25-5000)/25000,0.8+(b!Z25-10000)/100000))))</f>
        <v>1250.4551380383316</v>
      </c>
      <c r="AA26" s="15">
        <f>eff!AA25*(1+gwr!AA25 - 0.48) * (1 + 0.25 * Klvl!AA25) * (1 + IF(b!AA25&lt;2000,b!AA25/5000,IF(b!AA25&lt;5000,0.4+(b!AA25-2000)/15000,IF(b!AA25&lt;10000,0.6+(b!AA25-5000)/25000,0.8+(b!AA25-10000)/100000))))</f>
        <v>1145.2490515572165</v>
      </c>
      <c r="AB26" s="15">
        <f>eff!AB25*(1+gwr!AB25 - 0.48) * (1 + 0.25 * Klvl!AB25) * (1 + IF(b!AB25&lt;2000,b!AB25/5000,IF(b!AB25&lt;5000,0.4+(b!AB25-2000)/15000,IF(b!AB25&lt;10000,0.6+(b!AB25-5000)/25000,0.8+(b!AB25-10000)/100000))))</f>
        <v>2701.4595213537114</v>
      </c>
      <c r="AC26" s="15">
        <f>eff!AC25*(1+gwr!AC25 - 0.48) * (1 + 0.25 * Klvl!AC25) * (1 + IF(b!AC25&lt;2000,b!AC25/5000,IF(b!AC25&lt;5000,0.4+(b!AC25-2000)/15000,IF(b!AC25&lt;10000,0.6+(b!AC25-5000)/25000,0.8+(b!AC25-10000)/100000))))</f>
        <v>499.39556818532816</v>
      </c>
      <c r="AD26" s="15">
        <f>eff!AD25*(1+gwr!AD25 - 0.48) * (1 + 0.25 * Klvl!AD25) * (1 + IF(b!AD25&lt;2000,b!AD25/5000,IF(b!AD25&lt;5000,0.4+(b!AD25-2000)/15000,IF(b!AD25&lt;10000,0.6+(b!AD25-5000)/25000,0.8+(b!AD25-10000)/100000))))</f>
        <v>1491.180827105132</v>
      </c>
      <c r="AE26" s="15">
        <f>eff!AE25*(1+gwr!AE25 - 0.48) * (1 + 0.25 * Klvl!AE25) * (1 + IF(b!AE25&lt;2000,b!AE25/5000,IF(b!AE25&lt;5000,0.4+(b!AE25-2000)/15000,IF(b!AE25&lt;10000,0.6+(b!AE25-5000)/25000,0.8+(b!AE25-10000)/100000))))</f>
        <v>1817.7996176176323</v>
      </c>
      <c r="AF26" s="15"/>
      <c r="AG26" s="19">
        <f t="shared" si="0"/>
        <v>27818.799317972353</v>
      </c>
      <c r="AH26" s="19">
        <f t="shared" si="1"/>
        <v>23727.419820830255</v>
      </c>
      <c r="AI26" s="21">
        <f t="shared" si="2"/>
        <v>0.61905954206238412</v>
      </c>
    </row>
    <row r="27" spans="1:35" s="16" customFormat="1" ht="12" x14ac:dyDescent="0.2">
      <c r="A27" s="15">
        <f>eff!A26*(1+gwr!A26 - 0.48) * (1 + 0.25 * Klvl!A26) * (1 + IF(b!A26&lt;2000,b!A26/5000,IF(b!A26&lt;5000,0.4+(b!A26-2000)/15000,IF(b!A26&lt;10000,0.6+(b!A26-5000)/25000,0.8+(b!A26-10000)/100000))))</f>
        <v>488.43921391304349</v>
      </c>
      <c r="B27" s="15">
        <f>eff!B26*(1+gwr!B26 - 0.48) * (1 + 0.25 * Klvl!B26) * (1 + IF(b!B26&lt;2000,b!B26/5000,IF(b!B26&lt;5000,0.4+(b!B26-2000)/15000,IF(b!B26&lt;10000,0.6+(b!B26-5000)/25000,0.8+(b!B26-10000)/100000))))</f>
        <v>1480.7989044874425</v>
      </c>
      <c r="C27" s="15">
        <f>eff!C26*(1+gwr!C26 - 0.48) * (1 + 0.25 * Klvl!C26) * (1 + IF(b!C26&lt;2000,b!C26/5000,IF(b!C26&lt;5000,0.4+(b!C26-2000)/15000,IF(b!C26&lt;10000,0.6+(b!C26-5000)/25000,0.8+(b!C26-10000)/100000))))</f>
        <v>1110.2106364235951</v>
      </c>
      <c r="D27" s="15">
        <f>eff!D26*(1+gwr!D26 - 0.48) * (1 + 0.25 * Klvl!D26) * (1 + IF(b!D26&lt;2000,b!D26/5000,IF(b!D26&lt;5000,0.4+(b!D26-2000)/15000,IF(b!D26&lt;10000,0.6+(b!D26-5000)/25000,0.8+(b!D26-10000)/100000))))</f>
        <v>1287.7244167709396</v>
      </c>
      <c r="E27" s="15">
        <f>eff!E26*(1+gwr!E26 - 0.48) * (1 + 0.25 * Klvl!E26) * (1 + IF(b!E26&lt;2000,b!E26/5000,IF(b!E26&lt;5000,0.4+(b!E26-2000)/15000,IF(b!E26&lt;10000,0.6+(b!E26-5000)/25000,0.8+(b!E26-10000)/100000))))</f>
        <v>946.82098234155796</v>
      </c>
      <c r="F27" s="15">
        <f>eff!F26*(1+gwr!F26 - 0.48) * (1 + 0.25 * Klvl!F26) * (1 + IF(b!F26&lt;2000,b!F26/5000,IF(b!F26&lt;5000,0.4+(b!F26-2000)/15000,IF(b!F26&lt;10000,0.6+(b!F26-5000)/25000,0.8+(b!F26-10000)/100000))))</f>
        <v>1155.573373441383</v>
      </c>
      <c r="G27" s="15">
        <f>eff!G26*(1+gwr!G26 - 0.48) * (1 + 0.25 * Klvl!G26) * (1 + IF(b!G26&lt;2000,b!G26/5000,IF(b!G26&lt;5000,0.4+(b!G26-2000)/15000,IF(b!G26&lt;10000,0.6+(b!G26-5000)/25000,0.8+(b!G26-10000)/100000))))</f>
        <v>1507.5840910648258</v>
      </c>
      <c r="H27" s="15">
        <f>eff!H26*(1+gwr!H26 - 0.48) * (1 + 0.25 * Klvl!H26) * (1 + IF(b!H26&lt;2000,b!H26/5000,IF(b!H26&lt;5000,0.4+(b!H26-2000)/15000,IF(b!H26&lt;10000,0.6+(b!H26-5000)/25000,0.8+(b!H26-10000)/100000))))</f>
        <v>1846.0825509986626</v>
      </c>
      <c r="I27" s="15">
        <f>eff!I26*(1+gwr!I26 - 0.48) * (1 + 0.25 * Klvl!I26) * (1 + IF(b!I26&lt;2000,b!I26/5000,IF(b!I26&lt;5000,0.4+(b!I26-2000)/15000,IF(b!I26&lt;10000,0.6+(b!I26-5000)/25000,0.8+(b!I26-10000)/100000))))</f>
        <v>1778.891258064516</v>
      </c>
      <c r="J27" s="15">
        <f>eff!J26*(1+gwr!J26 - 0.48) * (1 + 0.25 * Klvl!J26) * (1 + IF(b!J26&lt;2000,b!J26/5000,IF(b!J26&lt;5000,0.4+(b!J26-2000)/15000,IF(b!J26&lt;10000,0.6+(b!J26-5000)/25000,0.8+(b!J26-10000)/100000))))</f>
        <v>1998.7515616941448</v>
      </c>
      <c r="K27" s="15">
        <f>eff!K26*(1+gwr!K26 - 0.48) * (1 + 0.25 * Klvl!K26) * (1 + IF(b!K26&lt;2000,b!K26/5000,IF(b!K26&lt;5000,0.4+(b!K26-2000)/15000,IF(b!K26&lt;10000,0.6+(b!K26-5000)/25000,0.8+(b!K26-10000)/100000))))</f>
        <v>1173.3241664233578</v>
      </c>
      <c r="L27" s="15">
        <f>eff!L26*(1+gwr!L26 - 0.48) * (1 + 0.25 * Klvl!L26) * (1 + IF(b!L26&lt;2000,b!L26/5000,IF(b!L26&lt;5000,0.4+(b!L26-2000)/15000,IF(b!L26&lt;10000,0.6+(b!L26-5000)/25000,0.8+(b!L26-10000)/100000))))</f>
        <v>1569.8769381168011</v>
      </c>
      <c r="M27" s="15">
        <f>eff!M26*(1+gwr!M26 - 0.48) * (1 + 0.25 * Klvl!M26) * (1 + IF(b!M26&lt;2000,b!M26/5000,IF(b!M26&lt;5000,0.4+(b!M26-2000)/15000,IF(b!M26&lt;10000,0.6+(b!M26-5000)/25000,0.8+(b!M26-10000)/100000))))</f>
        <v>1216.3631527703637</v>
      </c>
      <c r="N27" s="15">
        <f>eff!N26*(1+gwr!N26 - 0.48) * (1 + 0.25 * Klvl!N26) * (1 + IF(b!N26&lt;2000,b!N26/5000,IF(b!N26&lt;5000,0.4+(b!N26-2000)/15000,IF(b!N26&lt;10000,0.6+(b!N26-5000)/25000,0.8+(b!N26-10000)/100000))))</f>
        <v>1500.9812595555557</v>
      </c>
      <c r="O27" s="15">
        <f>eff!O26*(1+gwr!O26 - 0.48) * (1 + 0.25 * Klvl!O26) * (1 + IF(b!O26&lt;2000,b!O26/5000,IF(b!O26&lt;5000,0.4+(b!O26-2000)/15000,IF(b!O26&lt;10000,0.6+(b!O26-5000)/25000,0.8+(b!O26-10000)/100000))))</f>
        <v>2149.0895669300348</v>
      </c>
      <c r="P27" s="15"/>
      <c r="Q27" s="15">
        <f>eff!Q26*(1+gwr!Q26 - 0.48) * (1 + 0.25 * Klvl!Q26) * (1 + IF(b!Q26&lt;2000,b!Q26/5000,IF(b!Q26&lt;5000,0.4+(b!Q26-2000)/15000,IF(b!Q26&lt;10000,0.6+(b!Q26-5000)/25000,0.8+(b!Q26-10000)/100000))))</f>
        <v>1665.8238334924467</v>
      </c>
      <c r="R27" s="15">
        <f>eff!R26*(1+gwr!R26 - 0.48) * (1 + 0.25 * Klvl!R26) * (1 + IF(b!R26&lt;2000,b!R26/5000,IF(b!R26&lt;5000,0.4+(b!R26-2000)/15000,IF(b!R26&lt;10000,0.6+(b!R26-5000)/25000,0.8+(b!R26-10000)/100000))))</f>
        <v>966.34830299108614</v>
      </c>
      <c r="S27" s="15">
        <f>eff!S26*(1+gwr!S26 - 0.48) * (1 + 0.25 * Klvl!S26) * (1 + IF(b!S26&lt;2000,b!S26/5000,IF(b!S26&lt;5000,0.4+(b!S26-2000)/15000,IF(b!S26&lt;10000,0.6+(b!S26-5000)/25000,0.8+(b!S26-10000)/100000))))</f>
        <v>1981.3086260723217</v>
      </c>
      <c r="T27" s="15">
        <f>eff!T26*(1+gwr!T26 - 0.48) * (1 + 0.25 * Klvl!T26) * (1 + IF(b!T26&lt;2000,b!T26/5000,IF(b!T26&lt;5000,0.4+(b!T26-2000)/15000,IF(b!T26&lt;10000,0.6+(b!T26-5000)/25000,0.8+(b!T26-10000)/100000))))</f>
        <v>711.86131438347161</v>
      </c>
      <c r="U27" s="15">
        <f>eff!U26*(1+gwr!U26 - 0.48) * (1 + 0.25 * Klvl!U26) * (1 + IF(b!U26&lt;2000,b!U26/5000,IF(b!U26&lt;5000,0.4+(b!U26-2000)/15000,IF(b!U26&lt;10000,0.6+(b!U26-5000)/25000,0.8+(b!U26-10000)/100000))))</f>
        <v>1578.9270910985174</v>
      </c>
      <c r="V27" s="15">
        <f>eff!V26*(1+gwr!V26 - 0.48) * (1 + 0.25 * Klvl!V26) * (1 + IF(b!V26&lt;2000,b!V26/5000,IF(b!V26&lt;5000,0.4+(b!V26-2000)/15000,IF(b!V26&lt;10000,0.6+(b!V26-5000)/25000,0.8+(b!V26-10000)/100000))))</f>
        <v>1068.5051218912531</v>
      </c>
      <c r="W27" s="15">
        <f>eff!W26*(1+gwr!W26 - 0.48) * (1 + 0.25 * Klvl!W26) * (1 + IF(b!W26&lt;2000,b!W26/5000,IF(b!W26&lt;5000,0.4+(b!W26-2000)/15000,IF(b!W26&lt;10000,0.6+(b!W26-5000)/25000,0.8+(b!W26-10000)/100000))))</f>
        <v>1543.0881886011973</v>
      </c>
      <c r="X27" s="15">
        <f>eff!X26*(1+gwr!X26 - 0.48) * (1 + 0.25 * Klvl!X26) * (1 + IF(b!X26&lt;2000,b!X26/5000,IF(b!X26&lt;5000,0.4+(b!X26-2000)/15000,IF(b!X26&lt;10000,0.6+(b!X26-5000)/25000,0.8+(b!X26-10000)/100000))))</f>
        <v>811.02885897774115</v>
      </c>
      <c r="Y27" s="15">
        <f>eff!Y26*(1+gwr!Y26 - 0.48) * (1 + 0.25 * Klvl!Y26) * (1 + IF(b!Y26&lt;2000,b!Y26/5000,IF(b!Y26&lt;5000,0.4+(b!Y26-2000)/15000,IF(b!Y26&lt;10000,0.6+(b!Y26-5000)/25000,0.8+(b!Y26-10000)/100000))))</f>
        <v>1122.6372260678113</v>
      </c>
      <c r="Z27" s="15">
        <f>eff!Z26*(1+gwr!Z26 - 0.48) * (1 + 0.25 * Klvl!Z26) * (1 + IF(b!Z26&lt;2000,b!Z26/5000,IF(b!Z26&lt;5000,0.4+(b!Z26-2000)/15000,IF(b!Z26&lt;10000,0.6+(b!Z26-5000)/25000,0.8+(b!Z26-10000)/100000))))</f>
        <v>811.33600970950283</v>
      </c>
      <c r="AA27" s="15">
        <f>eff!AA26*(1+gwr!AA26 - 0.48) * (1 + 0.25 * Klvl!AA26) * (1 + IF(b!AA26&lt;2000,b!AA26/5000,IF(b!AA26&lt;5000,0.4+(b!AA26-2000)/15000,IF(b!AA26&lt;10000,0.6+(b!AA26-5000)/25000,0.8+(b!AA26-10000)/100000))))</f>
        <v>1822.9039888888885</v>
      </c>
      <c r="AB27" s="15">
        <f>eff!AB26*(1+gwr!AB26 - 0.48) * (1 + 0.25 * Klvl!AB26) * (1 + IF(b!AB26&lt;2000,b!AB26/5000,IF(b!AB26&lt;5000,0.4+(b!AB26-2000)/15000,IF(b!AB26&lt;10000,0.6+(b!AB26-5000)/25000,0.8+(b!AB26-10000)/100000))))</f>
        <v>616.57029609958499</v>
      </c>
      <c r="AC27" s="15">
        <f>eff!AC26*(1+gwr!AC26 - 0.48) * (1 + 0.25 * Klvl!AC26) * (1 + IF(b!AC26&lt;2000,b!AC26/5000,IF(b!AC26&lt;5000,0.4+(b!AC26-2000)/15000,IF(b!AC26&lt;10000,0.6+(b!AC26-5000)/25000,0.8+(b!AC26-10000)/100000))))</f>
        <v>1168.5729232124354</v>
      </c>
      <c r="AD27" s="15">
        <f>eff!AD26*(1+gwr!AD26 - 0.48) * (1 + 0.25 * Klvl!AD26) * (1 + IF(b!AD26&lt;2000,b!AD26/5000,IF(b!AD26&lt;5000,0.4+(b!AD26-2000)/15000,IF(b!AD26&lt;10000,0.6+(b!AD26-5000)/25000,0.8+(b!AD26-10000)/100000))))</f>
        <v>2863.8171913525421</v>
      </c>
      <c r="AE27" s="15">
        <f>eff!AE26*(1+gwr!AE26 - 0.48) * (1 + 0.25 * Klvl!AE26) * (1 + IF(b!AE26&lt;2000,b!AE26/5000,IF(b!AE26&lt;5000,0.4+(b!AE26-2000)/15000,IF(b!AE26&lt;10000,0.6+(b!AE26-5000)/25000,0.8+(b!AE26-10000)/100000))))</f>
        <v>2775.981357780357</v>
      </c>
      <c r="AF27" s="15"/>
      <c r="AG27" s="19">
        <f t="shared" si="0"/>
        <v>21210.512072996222</v>
      </c>
      <c r="AH27" s="19">
        <f t="shared" si="1"/>
        <v>21508.710330619157</v>
      </c>
      <c r="AI27" s="21">
        <f t="shared" si="2"/>
        <v>0.48952936497279154</v>
      </c>
    </row>
    <row r="28" spans="1:35" s="16" customFormat="1" ht="12" x14ac:dyDescent="0.2">
      <c r="A28" s="15">
        <f>eff!A27*(1+gwr!A27 - 0.48) * (1 + 0.25 * Klvl!A27) * (1 + IF(b!A27&lt;2000,b!A27/5000,IF(b!A27&lt;5000,0.4+(b!A27-2000)/15000,IF(b!A27&lt;10000,0.6+(b!A27-5000)/25000,0.8+(b!A27-10000)/100000))))</f>
        <v>1730.9558117323556</v>
      </c>
      <c r="B28" s="15">
        <f>eff!B27*(1+gwr!B27 - 0.48) * (1 + 0.25 * Klvl!B27) * (1 + IF(b!B27&lt;2000,b!B27/5000,IF(b!B27&lt;5000,0.4+(b!B27-2000)/15000,IF(b!B27&lt;10000,0.6+(b!B27-5000)/25000,0.8+(b!B27-10000)/100000))))</f>
        <v>2336.2502868493148</v>
      </c>
      <c r="C28" s="15">
        <f>eff!C27*(1+gwr!C27 - 0.48) * (1 + 0.25 * Klvl!C27) * (1 + IF(b!C27&lt;2000,b!C27/5000,IF(b!C27&lt;5000,0.4+(b!C27-2000)/15000,IF(b!C27&lt;10000,0.6+(b!C27-5000)/25000,0.8+(b!C27-10000)/100000))))</f>
        <v>885.42217895845533</v>
      </c>
      <c r="D28" s="15">
        <f>eff!D27*(1+gwr!D27 - 0.48) * (1 + 0.25 * Klvl!D27) * (1 + IF(b!D27&lt;2000,b!D27/5000,IF(b!D27&lt;5000,0.4+(b!D27-2000)/15000,IF(b!D27&lt;10000,0.6+(b!D27-5000)/25000,0.8+(b!D27-10000)/100000))))</f>
        <v>1531.8533614428545</v>
      </c>
      <c r="E28" s="15">
        <f>eff!E27*(1+gwr!E27 - 0.48) * (1 + 0.25 * Klvl!E27) * (1 + IF(b!E27&lt;2000,b!E27/5000,IF(b!E27&lt;5000,0.4+(b!E27-2000)/15000,IF(b!E27&lt;10000,0.6+(b!E27-5000)/25000,0.8+(b!E27-10000)/100000))))</f>
        <v>1411.5698018780467</v>
      </c>
      <c r="F28" s="15">
        <f>eff!F27*(1+gwr!F27 - 0.48) * (1 + 0.25 * Klvl!F27) * (1 + IF(b!F27&lt;2000,b!F27/5000,IF(b!F27&lt;5000,0.4+(b!F27-2000)/15000,IF(b!F27&lt;10000,0.6+(b!F27-5000)/25000,0.8+(b!F27-10000)/100000))))</f>
        <v>3076.8042516644377</v>
      </c>
      <c r="G28" s="15">
        <f>eff!G27*(1+gwr!G27 - 0.48) * (1 + 0.25 * Klvl!G27) * (1 + IF(b!G27&lt;2000,b!G27/5000,IF(b!G27&lt;5000,0.4+(b!G27-2000)/15000,IF(b!G27&lt;10000,0.6+(b!G27-5000)/25000,0.8+(b!G27-10000)/100000))))</f>
        <v>718.00330960629913</v>
      </c>
      <c r="H28" s="15">
        <f>eff!H27*(1+gwr!H27 - 0.48) * (1 + 0.25 * Klvl!H27) * (1 + IF(b!H27&lt;2000,b!H27/5000,IF(b!H27&lt;5000,0.4+(b!H27-2000)/15000,IF(b!H27&lt;10000,0.6+(b!H27-5000)/25000,0.8+(b!H27-10000)/100000))))</f>
        <v>2364.9048207612454</v>
      </c>
      <c r="I28" s="15">
        <f>eff!I27*(1+gwr!I27 - 0.48) * (1 + 0.25 * Klvl!I27) * (1 + IF(b!I27&lt;2000,b!I27/5000,IF(b!I27&lt;5000,0.4+(b!I27-2000)/15000,IF(b!I27&lt;10000,0.6+(b!I27-5000)/25000,0.8+(b!I27-10000)/100000))))</f>
        <v>2320.9979135233079</v>
      </c>
      <c r="J28" s="15">
        <f>eff!J27*(1+gwr!J27 - 0.48) * (1 + 0.25 * Klvl!J27) * (1 + IF(b!J27&lt;2000,b!J27/5000,IF(b!J27&lt;5000,0.4+(b!J27-2000)/15000,IF(b!J27&lt;10000,0.6+(b!J27-5000)/25000,0.8+(b!J27-10000)/100000))))</f>
        <v>801.86723192019952</v>
      </c>
      <c r="K28" s="15">
        <f>eff!K27*(1+gwr!K27 - 0.48) * (1 + 0.25 * Klvl!K27) * (1 + IF(b!K27&lt;2000,b!K27/5000,IF(b!K27&lt;5000,0.4+(b!K27-2000)/15000,IF(b!K27&lt;10000,0.6+(b!K27-5000)/25000,0.8+(b!K27-10000)/100000))))</f>
        <v>1110.8658178431961</v>
      </c>
      <c r="L28" s="15">
        <f>eff!L27*(1+gwr!L27 - 0.48) * (1 + 0.25 * Klvl!L27) * (1 + IF(b!L27&lt;2000,b!L27/5000,IF(b!L27&lt;5000,0.4+(b!L27-2000)/15000,IF(b!L27&lt;10000,0.6+(b!L27-5000)/25000,0.8+(b!L27-10000)/100000))))</f>
        <v>1661.4324823848237</v>
      </c>
      <c r="M28" s="15">
        <f>eff!M27*(1+gwr!M27 - 0.48) * (1 + 0.25 * Klvl!M27) * (1 + IF(b!M27&lt;2000,b!M27/5000,IF(b!M27&lt;5000,0.4+(b!M27-2000)/15000,IF(b!M27&lt;10000,0.6+(b!M27-5000)/25000,0.8+(b!M27-10000)/100000))))</f>
        <v>1025.5946628842503</v>
      </c>
      <c r="N28" s="15">
        <f>eff!N27*(1+gwr!N27 - 0.48) * (1 + 0.25 * Klvl!N27) * (1 + IF(b!N27&lt;2000,b!N27/5000,IF(b!N27&lt;5000,0.4+(b!N27-2000)/15000,IF(b!N27&lt;10000,0.6+(b!N27-5000)/25000,0.8+(b!N27-10000)/100000))))</f>
        <v>2313.6490901543843</v>
      </c>
      <c r="O28" s="15">
        <f>eff!O27*(1+gwr!O27 - 0.48) * (1 + 0.25 * Klvl!O27) * (1 + IF(b!O27&lt;2000,b!O27/5000,IF(b!O27&lt;5000,0.4+(b!O27-2000)/15000,IF(b!O27&lt;10000,0.6+(b!O27-5000)/25000,0.8+(b!O27-10000)/100000))))</f>
        <v>306.08289084112147</v>
      </c>
      <c r="P28" s="15"/>
      <c r="Q28" s="15">
        <f>eff!Q27*(1+gwr!Q27 - 0.48) * (1 + 0.25 * Klvl!Q27) * (1 + IF(b!Q27&lt;2000,b!Q27/5000,IF(b!Q27&lt;5000,0.4+(b!Q27-2000)/15000,IF(b!Q27&lt;10000,0.6+(b!Q27-5000)/25000,0.8+(b!Q27-10000)/100000))))</f>
        <v>1105.9348985743384</v>
      </c>
      <c r="R28" s="15">
        <f>eff!R27*(1+gwr!R27 - 0.48) * (1 + 0.25 * Klvl!R27) * (1 + IF(b!R27&lt;2000,b!R27/5000,IF(b!R27&lt;5000,0.4+(b!R27-2000)/15000,IF(b!R27&lt;10000,0.6+(b!R27-5000)/25000,0.8+(b!R27-10000)/100000))))</f>
        <v>2359.8434385596793</v>
      </c>
      <c r="S28" s="15">
        <f>eff!S27*(1+gwr!S27 - 0.48) * (1 + 0.25 * Klvl!S27) * (1 + IF(b!S27&lt;2000,b!S27/5000,IF(b!S27&lt;5000,0.4+(b!S27-2000)/15000,IF(b!S27&lt;10000,0.6+(b!S27-5000)/25000,0.8+(b!S27-10000)/100000))))</f>
        <v>1843.1004143729788</v>
      </c>
      <c r="T28" s="15">
        <f>eff!T27*(1+gwr!T27 - 0.48) * (1 + 0.25 * Klvl!T27) * (1 + IF(b!T27&lt;2000,b!T27/5000,IF(b!T27&lt;5000,0.4+(b!T27-2000)/15000,IF(b!T27&lt;10000,0.6+(b!T27-5000)/25000,0.8+(b!T27-10000)/100000))))</f>
        <v>1799.4383947889264</v>
      </c>
      <c r="U28" s="15">
        <f>eff!U27*(1+gwr!U27 - 0.48) * (1 + 0.25 * Klvl!U27) * (1 + IF(b!U27&lt;2000,b!U27/5000,IF(b!U27&lt;5000,0.4+(b!U27-2000)/15000,IF(b!U27&lt;10000,0.6+(b!U27-5000)/25000,0.8+(b!U27-10000)/100000))))</f>
        <v>1407.7824816293057</v>
      </c>
      <c r="V28" s="15">
        <f>eff!V27*(1+gwr!V27 - 0.48) * (1 + 0.25 * Klvl!V27) * (1 + IF(b!V27&lt;2000,b!V27/5000,IF(b!V27&lt;5000,0.4+(b!V27-2000)/15000,IF(b!V27&lt;10000,0.6+(b!V27-5000)/25000,0.8+(b!V27-10000)/100000))))</f>
        <v>1574.4841565900294</v>
      </c>
      <c r="W28" s="15">
        <f>eff!W27*(1+gwr!W27 - 0.48) * (1 + 0.25 * Klvl!W27) * (1 + IF(b!W27&lt;2000,b!W27/5000,IF(b!W27&lt;5000,0.4+(b!W27-2000)/15000,IF(b!W27&lt;10000,0.6+(b!W27-5000)/25000,0.8+(b!W27-10000)/100000))))</f>
        <v>1182.4293503805175</v>
      </c>
      <c r="X28" s="15">
        <f>eff!X27*(1+gwr!X27 - 0.48) * (1 + 0.25 * Klvl!X27) * (1 + IF(b!X27&lt;2000,b!X27/5000,IF(b!X27&lt;5000,0.4+(b!X27-2000)/15000,IF(b!X27&lt;10000,0.6+(b!X27-5000)/25000,0.8+(b!X27-10000)/100000))))</f>
        <v>3342.7654225352112</v>
      </c>
      <c r="Y28" s="15">
        <f>eff!Y27*(1+gwr!Y27 - 0.48) * (1 + 0.25 * Klvl!Y27) * (1 + IF(b!Y27&lt;2000,b!Y27/5000,IF(b!Y27&lt;5000,0.4+(b!Y27-2000)/15000,IF(b!Y27&lt;10000,0.6+(b!Y27-5000)/25000,0.8+(b!Y27-10000)/100000))))</f>
        <v>1347.1777106607085</v>
      </c>
      <c r="Z28" s="15">
        <f>eff!Z27*(1+gwr!Z27 - 0.48) * (1 + 0.25 * Klvl!Z27) * (1 + IF(b!Z27&lt;2000,b!Z27/5000,IF(b!Z27&lt;5000,0.4+(b!Z27-2000)/15000,IF(b!Z27&lt;10000,0.6+(b!Z27-5000)/25000,0.8+(b!Z27-10000)/100000))))</f>
        <v>1139.0179601970444</v>
      </c>
      <c r="AA28" s="15">
        <f>eff!AA27*(1+gwr!AA27 - 0.48) * (1 + 0.25 * Klvl!AA27) * (1 + IF(b!AA27&lt;2000,b!AA27/5000,IF(b!AA27&lt;5000,0.4+(b!AA27-2000)/15000,IF(b!AA27&lt;10000,0.6+(b!AA27-5000)/25000,0.8+(b!AA27-10000)/100000))))</f>
        <v>1536.8127924283681</v>
      </c>
      <c r="AB28" s="15">
        <f>eff!AB27*(1+gwr!AB27 - 0.48) * (1 + 0.25 * Klvl!AB27) * (1 + IF(b!AB27&lt;2000,b!AB27/5000,IF(b!AB27&lt;5000,0.4+(b!AB27-2000)/15000,IF(b!AB27&lt;10000,0.6+(b!AB27-5000)/25000,0.8+(b!AB27-10000)/100000))))</f>
        <v>1429.5298527827647</v>
      </c>
      <c r="AC28" s="15">
        <f>eff!AC27*(1+gwr!AC27 - 0.48) * (1 + 0.25 * Klvl!AC27) * (1 + IF(b!AC27&lt;2000,b!AC27/5000,IF(b!AC27&lt;5000,0.4+(b!AC27-2000)/15000,IF(b!AC27&lt;10000,0.6+(b!AC27-5000)/25000,0.8+(b!AC27-10000)/100000))))</f>
        <v>1356.8723446808513</v>
      </c>
      <c r="AD28" s="15">
        <f>eff!AD27*(1+gwr!AD27 - 0.48) * (1 + 0.25 * Klvl!AD27) * (1 + IF(b!AD27&lt;2000,b!AD27/5000,IF(b!AD27&lt;5000,0.4+(b!AD27-2000)/15000,IF(b!AD27&lt;10000,0.6+(b!AD27-5000)/25000,0.8+(b!AD27-10000)/100000))))</f>
        <v>1747.3196809769672</v>
      </c>
      <c r="AE28" s="15">
        <f>eff!AE27*(1+gwr!AE27 - 0.48) * (1 + 0.25 * Klvl!AE27) * (1 + IF(b!AE27&lt;2000,b!AE27/5000,IF(b!AE27&lt;5000,0.4+(b!AE27-2000)/15000,IF(b!AE27&lt;10000,0.6+(b!AE27-5000)/25000,0.8+(b!AE27-10000)/100000))))</f>
        <v>2332.3301815699665</v>
      </c>
      <c r="AF28" s="15"/>
      <c r="AG28" s="19">
        <f t="shared" si="0"/>
        <v>23596.253912444288</v>
      </c>
      <c r="AH28" s="19">
        <f t="shared" si="1"/>
        <v>25504.839080727659</v>
      </c>
      <c r="AI28" s="21">
        <f t="shared" si="2"/>
        <v>0.44169421538491682</v>
      </c>
    </row>
    <row r="29" spans="1:35" s="16" customFormat="1" ht="12" x14ac:dyDescent="0.2">
      <c r="A29" s="15">
        <f>eff!A28*(1+gwr!A28 - 0.48) * (1 + 0.25 * Klvl!A28) * (1 + IF(b!A28&lt;2000,b!A28/5000,IF(b!A28&lt;5000,0.4+(b!A28-2000)/15000,IF(b!A28&lt;10000,0.6+(b!A28-5000)/25000,0.8+(b!A28-10000)/100000))))</f>
        <v>2189.1253937313768</v>
      </c>
      <c r="B29" s="15">
        <f>eff!B28*(1+gwr!B28 - 0.48) * (1 + 0.25 * Klvl!B28) * (1 + IF(b!B28&lt;2000,b!B28/5000,IF(b!B28&lt;5000,0.4+(b!B28-2000)/15000,IF(b!B28&lt;10000,0.6+(b!B28-5000)/25000,0.8+(b!B28-10000)/100000))))</f>
        <v>3057.3742335845095</v>
      </c>
      <c r="C29" s="15">
        <f>eff!C28*(1+gwr!C28 - 0.48) * (1 + 0.25 * Klvl!C28) * (1 + IF(b!C28&lt;2000,b!C28/5000,IF(b!C28&lt;5000,0.4+(b!C28-2000)/15000,IF(b!C28&lt;10000,0.6+(b!C28-5000)/25000,0.8+(b!C28-10000)/100000))))</f>
        <v>923.75653562231753</v>
      </c>
      <c r="D29" s="15">
        <f>eff!D28*(1+gwr!D28 - 0.48) * (1 + 0.25 * Klvl!D28) * (1 + IF(b!D28&lt;2000,b!D28/5000,IF(b!D28&lt;5000,0.4+(b!D28-2000)/15000,IF(b!D28&lt;10000,0.6+(b!D28-5000)/25000,0.8+(b!D28-10000)/100000))))</f>
        <v>2040.7434001366516</v>
      </c>
      <c r="E29" s="15">
        <f>eff!E28*(1+gwr!E28 - 0.48) * (1 + 0.25 * Klvl!E28) * (1 + IF(b!E28&lt;2000,b!E28/5000,IF(b!E28&lt;5000,0.4+(b!E28-2000)/15000,IF(b!E28&lt;10000,0.6+(b!E28-5000)/25000,0.8+(b!E28-10000)/100000))))</f>
        <v>164.88929815950922</v>
      </c>
      <c r="F29" s="15">
        <f>eff!F28*(1+gwr!F28 - 0.48) * (1 + 0.25 * Klvl!F28) * (1 + IF(b!F28&lt;2000,b!F28/5000,IF(b!F28&lt;5000,0.4+(b!F28-2000)/15000,IF(b!F28&lt;10000,0.6+(b!F28-5000)/25000,0.8+(b!F28-10000)/100000))))</f>
        <v>2769.1238264979938</v>
      </c>
      <c r="G29" s="15">
        <f>eff!G28*(1+gwr!G28 - 0.48) * (1 + 0.25 * Klvl!G28) * (1 + IF(b!G28&lt;2000,b!G28/5000,IF(b!G28&lt;5000,0.4+(b!G28-2000)/15000,IF(b!G28&lt;10000,0.6+(b!G28-5000)/25000,0.8+(b!G28-10000)/100000))))</f>
        <v>1201.4776648648649</v>
      </c>
      <c r="H29" s="15">
        <f>eff!H28*(1+gwr!H28 - 0.48) * (1 + 0.25 * Klvl!H28) * (1 + IF(b!H28&lt;2000,b!H28/5000,IF(b!H28&lt;5000,0.4+(b!H28-2000)/15000,IF(b!H28&lt;10000,0.6+(b!H28-5000)/25000,0.8+(b!H28-10000)/100000))))</f>
        <v>1644.0670601604857</v>
      </c>
      <c r="I29" s="15">
        <f>eff!I28*(1+gwr!I28 - 0.48) * (1 + 0.25 * Klvl!I28) * (1 + IF(b!I28&lt;2000,b!I28/5000,IF(b!I28&lt;5000,0.4+(b!I28-2000)/15000,IF(b!I28&lt;10000,0.6+(b!I28-5000)/25000,0.8+(b!I28-10000)/100000))))</f>
        <v>741.46697588652478</v>
      </c>
      <c r="J29" s="15">
        <f>eff!J28*(1+gwr!J28 - 0.48) * (1 + 0.25 * Klvl!J28) * (1 + IF(b!J28&lt;2000,b!J28/5000,IF(b!J28&lt;5000,0.4+(b!J28-2000)/15000,IF(b!J28&lt;10000,0.6+(b!J28-5000)/25000,0.8+(b!J28-10000)/100000))))</f>
        <v>1983.8165817868676</v>
      </c>
      <c r="K29" s="15">
        <f>eff!K28*(1+gwr!K28 - 0.48) * (1 + 0.25 * Klvl!K28) * (1 + IF(b!K28&lt;2000,b!K28/5000,IF(b!K28&lt;5000,0.4+(b!K28-2000)/15000,IF(b!K28&lt;10000,0.6+(b!K28-5000)/25000,0.8+(b!K28-10000)/100000))))</f>
        <v>1074.5126618498737</v>
      </c>
      <c r="L29" s="15">
        <f>eff!L28*(1+gwr!L28 - 0.48) * (1 + 0.25 * Klvl!L28) * (1 + IF(b!L28&lt;2000,b!L28/5000,IF(b!L28&lt;5000,0.4+(b!L28-2000)/15000,IF(b!L28&lt;10000,0.6+(b!L28-5000)/25000,0.8+(b!L28-10000)/100000))))</f>
        <v>1018.229786915888</v>
      </c>
      <c r="M29" s="15">
        <f>eff!M28*(1+gwr!M28 - 0.48) * (1 + 0.25 * Klvl!M28) * (1 + IF(b!M28&lt;2000,b!M28/5000,IF(b!M28&lt;5000,0.4+(b!M28-2000)/15000,IF(b!M28&lt;10000,0.6+(b!M28-5000)/25000,0.8+(b!M28-10000)/100000))))</f>
        <v>1736.421551253241</v>
      </c>
      <c r="N29" s="15">
        <f>eff!N28*(1+gwr!N28 - 0.48) * (1 + 0.25 * Klvl!N28) * (1 + IF(b!N28&lt;2000,b!N28/5000,IF(b!N28&lt;5000,0.4+(b!N28-2000)/15000,IF(b!N28&lt;10000,0.6+(b!N28-5000)/25000,0.8+(b!N28-10000)/100000))))</f>
        <v>1360.5803456445994</v>
      </c>
      <c r="O29" s="15">
        <f>eff!O28*(1+gwr!O28 - 0.48) * (1 + 0.25 * Klvl!O28) * (1 + IF(b!O28&lt;2000,b!O28/5000,IF(b!O28&lt;5000,0.4+(b!O28-2000)/15000,IF(b!O28&lt;10000,0.6+(b!O28-5000)/25000,0.8+(b!O28-10000)/100000))))</f>
        <v>1496.531814913958</v>
      </c>
      <c r="P29" s="15"/>
      <c r="Q29" s="15">
        <f>eff!Q28*(1+gwr!Q28 - 0.48) * (1 + 0.25 * Klvl!Q28) * (1 + IF(b!Q28&lt;2000,b!Q28/5000,IF(b!Q28&lt;5000,0.4+(b!Q28-2000)/15000,IF(b!Q28&lt;10000,0.6+(b!Q28-5000)/25000,0.8+(b!Q28-10000)/100000))))</f>
        <v>2762.8694142101635</v>
      </c>
      <c r="R29" s="15">
        <f>eff!R28*(1+gwr!R28 - 0.48) * (1 + 0.25 * Klvl!R28) * (1 + IF(b!R28&lt;2000,b!R28/5000,IF(b!R28&lt;5000,0.4+(b!R28-2000)/15000,IF(b!R28&lt;10000,0.6+(b!R28-5000)/25000,0.8+(b!R28-10000)/100000))))</f>
        <v>823.3503239616615</v>
      </c>
      <c r="S29" s="15">
        <f>eff!S28*(1+gwr!S28 - 0.48) * (1 + 0.25 * Klvl!S28) * (1 + IF(b!S28&lt;2000,b!S28/5000,IF(b!S28&lt;5000,0.4+(b!S28-2000)/15000,IF(b!S28&lt;10000,0.6+(b!S28-5000)/25000,0.8+(b!S28-10000)/100000))))</f>
        <v>653.38958776529353</v>
      </c>
      <c r="T29" s="15">
        <f>eff!T28*(1+gwr!T28 - 0.48) * (1 + 0.25 * Klvl!T28) * (1 + IF(b!T28&lt;2000,b!T28/5000,IF(b!T28&lt;5000,0.4+(b!T28-2000)/15000,IF(b!T28&lt;10000,0.6+(b!T28-5000)/25000,0.8+(b!T28-10000)/100000))))</f>
        <v>2540.6417254707189</v>
      </c>
      <c r="U29" s="15">
        <f>eff!U28*(1+gwr!U28 - 0.48) * (1 + 0.25 * Klvl!U28) * (1 + IF(b!U28&lt;2000,b!U28/5000,IF(b!U28&lt;5000,0.4+(b!U28-2000)/15000,IF(b!U28&lt;10000,0.6+(b!U28-5000)/25000,0.8+(b!U28-10000)/100000))))</f>
        <v>373.81998987341774</v>
      </c>
      <c r="V29" s="15">
        <f>eff!V28*(1+gwr!V28 - 0.48) * (1 + 0.25 * Klvl!V28) * (1 + IF(b!V28&lt;2000,b!V28/5000,IF(b!V28&lt;5000,0.4+(b!V28-2000)/15000,IF(b!V28&lt;10000,0.6+(b!V28-5000)/25000,0.8+(b!V28-10000)/100000))))</f>
        <v>1346.9441358543418</v>
      </c>
      <c r="W29" s="15">
        <f>eff!W28*(1+gwr!W28 - 0.48) * (1 + 0.25 * Klvl!W28) * (1 + IF(b!W28&lt;2000,b!W28/5000,IF(b!W28&lt;5000,0.4+(b!W28-2000)/15000,IF(b!W28&lt;10000,0.6+(b!W28-5000)/25000,0.8+(b!W28-10000)/100000))))</f>
        <v>2001.6379905372896</v>
      </c>
      <c r="X29" s="15">
        <f>eff!X28*(1+gwr!X28 - 0.48) * (1 + 0.25 * Klvl!X28) * (1 + IF(b!X28&lt;2000,b!X28/5000,IF(b!X28&lt;5000,0.4+(b!X28-2000)/15000,IF(b!X28&lt;10000,0.6+(b!X28-5000)/25000,0.8+(b!X28-10000)/100000))))</f>
        <v>1616.502021024389</v>
      </c>
      <c r="Y29" s="15">
        <f>eff!Y28*(1+gwr!Y28 - 0.48) * (1 + 0.25 * Klvl!Y28) * (1 + IF(b!Y28&lt;2000,b!Y28/5000,IF(b!Y28&lt;5000,0.4+(b!Y28-2000)/15000,IF(b!Y28&lt;10000,0.6+(b!Y28-5000)/25000,0.8+(b!Y28-10000)/100000))))</f>
        <v>790.48786070133008</v>
      </c>
      <c r="Z29" s="15">
        <f>eff!Z28*(1+gwr!Z28 - 0.48) * (1 + 0.25 * Klvl!Z28) * (1 + IF(b!Z28&lt;2000,b!Z28/5000,IF(b!Z28&lt;5000,0.4+(b!Z28-2000)/15000,IF(b!Z28&lt;10000,0.6+(b!Z28-5000)/25000,0.8+(b!Z28-10000)/100000))))</f>
        <v>856.97500137657823</v>
      </c>
      <c r="AA29" s="15">
        <f>eff!AA28*(1+gwr!AA28 - 0.48) * (1 + 0.25 * Klvl!AA28) * (1 + IF(b!AA28&lt;2000,b!AA28/5000,IF(b!AA28&lt;5000,0.4+(b!AA28-2000)/15000,IF(b!AA28&lt;10000,0.6+(b!AA28-5000)/25000,0.8+(b!AA28-10000)/100000))))</f>
        <v>1029.6990130808949</v>
      </c>
      <c r="AB29" s="15">
        <f>eff!AB28*(1+gwr!AB28 - 0.48) * (1 + 0.25 * Klvl!AB28) * (1 + IF(b!AB28&lt;2000,b!AB28/5000,IF(b!AB28&lt;5000,0.4+(b!AB28-2000)/15000,IF(b!AB28&lt;10000,0.6+(b!AB28-5000)/25000,0.8+(b!AB28-10000)/100000))))</f>
        <v>2691.366753869851</v>
      </c>
      <c r="AC29" s="15">
        <f>eff!AC28*(1+gwr!AC28 - 0.48) * (1 + 0.25 * Klvl!AC28) * (1 + IF(b!AC28&lt;2000,b!AC28/5000,IF(b!AC28&lt;5000,0.4+(b!AC28-2000)/15000,IF(b!AC28&lt;10000,0.6+(b!AC28-5000)/25000,0.8+(b!AC28-10000)/100000))))</f>
        <v>855.9995265774379</v>
      </c>
      <c r="AD29" s="15">
        <f>eff!AD28*(1+gwr!AD28 - 0.48) * (1 + 0.25 * Klvl!AD28) * (1 + IF(b!AD28&lt;2000,b!AD28/5000,IF(b!AD28&lt;5000,0.4+(b!AD28-2000)/15000,IF(b!AD28&lt;10000,0.6+(b!AD28-5000)/25000,0.8+(b!AD28-10000)/100000))))</f>
        <v>1010.9903084723727</v>
      </c>
      <c r="AE29" s="15">
        <f>eff!AE28*(1+gwr!AE28 - 0.48) * (1 + 0.25 * Klvl!AE28) * (1 + IF(b!AE28&lt;2000,b!AE28/5000,IF(b!AE28&lt;5000,0.4+(b!AE28-2000)/15000,IF(b!AE28&lt;10000,0.6+(b!AE28-5000)/25000,0.8+(b!AE28-10000)/100000))))</f>
        <v>1390.6005393103446</v>
      </c>
      <c r="AF29" s="15"/>
      <c r="AG29" s="19">
        <f t="shared" si="0"/>
        <v>23402.117131008665</v>
      </c>
      <c r="AH29" s="19">
        <f t="shared" si="1"/>
        <v>20745.27419208609</v>
      </c>
      <c r="AI29" s="21">
        <f t="shared" si="2"/>
        <v>0.59027179837688526</v>
      </c>
    </row>
    <row r="30" spans="1:35" s="16" customFormat="1" ht="12" x14ac:dyDescent="0.2">
      <c r="A30" s="15">
        <f>eff!A29*(1+gwr!A29 - 0.48) * (1 + 0.25 * Klvl!A29) * (1 + IF(b!A29&lt;2000,b!A29/5000,IF(b!A29&lt;5000,0.4+(b!A29-2000)/15000,IF(b!A29&lt;10000,0.6+(b!A29-5000)/25000,0.8+(b!A29-10000)/100000))))</f>
        <v>892.95649363057316</v>
      </c>
      <c r="B30" s="15">
        <f>eff!B29*(1+gwr!B29 - 0.48) * (1 + 0.25 * Klvl!B29) * (1 + IF(b!B29&lt;2000,b!B29/5000,IF(b!B29&lt;5000,0.4+(b!B29-2000)/15000,IF(b!B29&lt;10000,0.6+(b!B29-5000)/25000,0.8+(b!B29-10000)/100000))))</f>
        <v>1121.6889882612697</v>
      </c>
      <c r="C30" s="15">
        <f>eff!C29*(1+gwr!C29 - 0.48) * (1 + 0.25 * Klvl!C29) * (1 + IF(b!C29&lt;2000,b!C29/5000,IF(b!C29&lt;5000,0.4+(b!C29-2000)/15000,IF(b!C29&lt;10000,0.6+(b!C29-5000)/25000,0.8+(b!C29-10000)/100000))))</f>
        <v>2153.7629761651065</v>
      </c>
      <c r="D30" s="15">
        <f>eff!D29*(1+gwr!D29 - 0.48) * (1 + 0.25 * Klvl!D29) * (1 + IF(b!D29&lt;2000,b!D29/5000,IF(b!D29&lt;5000,0.4+(b!D29-2000)/15000,IF(b!D29&lt;10000,0.6+(b!D29-5000)/25000,0.8+(b!D29-10000)/100000))))</f>
        <v>770.57015573770491</v>
      </c>
      <c r="E30" s="15">
        <f>eff!E29*(1+gwr!E29 - 0.48) * (1 + 0.25 * Klvl!E29) * (1 + IF(b!E29&lt;2000,b!E29/5000,IF(b!E29&lt;5000,0.4+(b!E29-2000)/15000,IF(b!E29&lt;10000,0.6+(b!E29-5000)/25000,0.8+(b!E29-10000)/100000))))</f>
        <v>1092.4329152295766</v>
      </c>
      <c r="F30" s="15">
        <f>eff!F29*(1+gwr!F29 - 0.48) * (1 + 0.25 * Klvl!F29) * (1 + IF(b!F29&lt;2000,b!F29/5000,IF(b!F29&lt;5000,0.4+(b!F29-2000)/15000,IF(b!F29&lt;10000,0.6+(b!F29-5000)/25000,0.8+(b!F29-10000)/100000))))</f>
        <v>1551.203671127387</v>
      </c>
      <c r="G30" s="15">
        <f>eff!G29*(1+gwr!G29 - 0.48) * (1 + 0.25 * Klvl!G29) * (1 + IF(b!G29&lt;2000,b!G29/5000,IF(b!G29&lt;5000,0.4+(b!G29-2000)/15000,IF(b!G29&lt;10000,0.6+(b!G29-5000)/25000,0.8+(b!G29-10000)/100000))))</f>
        <v>577.77426414133117</v>
      </c>
      <c r="H30" s="15">
        <f>eff!H29*(1+gwr!H29 - 0.48) * (1 + 0.25 * Klvl!H29) * (1 + IF(b!H29&lt;2000,b!H29/5000,IF(b!H29&lt;5000,0.4+(b!H29-2000)/15000,IF(b!H29&lt;10000,0.6+(b!H29-5000)/25000,0.8+(b!H29-10000)/100000))))</f>
        <v>1085.3848349506038</v>
      </c>
      <c r="I30" s="15">
        <f>eff!I29*(1+gwr!I29 - 0.48) * (1 + 0.25 * Klvl!I29) * (1 + IF(b!I29&lt;2000,b!I29/5000,IF(b!I29&lt;5000,0.4+(b!I29-2000)/15000,IF(b!I29&lt;10000,0.6+(b!I29-5000)/25000,0.8+(b!I29-10000)/100000))))</f>
        <v>1163.2516771300448</v>
      </c>
      <c r="J30" s="15">
        <f>eff!J29*(1+gwr!J29 - 0.48) * (1 + 0.25 * Klvl!J29) * (1 + IF(b!J29&lt;2000,b!J29/5000,IF(b!J29&lt;5000,0.4+(b!J29-2000)/15000,IF(b!J29&lt;10000,0.6+(b!J29-5000)/25000,0.8+(b!J29-10000)/100000))))</f>
        <v>1358.4418505660378</v>
      </c>
      <c r="K30" s="15">
        <f>eff!K29*(1+gwr!K29 - 0.48) * (1 + 0.25 * Klvl!K29) * (1 + IF(b!K29&lt;2000,b!K29/5000,IF(b!K29&lt;5000,0.4+(b!K29-2000)/15000,IF(b!K29&lt;10000,0.6+(b!K29-5000)/25000,0.8+(b!K29-10000)/100000))))</f>
        <v>690.61764383292382</v>
      </c>
      <c r="L30" s="15">
        <f>eff!L29*(1+gwr!L29 - 0.48) * (1 + 0.25 * Klvl!L29) * (1 + IF(b!L29&lt;2000,b!L29/5000,IF(b!L29&lt;5000,0.4+(b!L29-2000)/15000,IF(b!L29&lt;10000,0.6+(b!L29-5000)/25000,0.8+(b!L29-10000)/100000))))</f>
        <v>1472.2197762505843</v>
      </c>
      <c r="M30" s="15">
        <f>eff!M29*(1+gwr!M29 - 0.48) * (1 + 0.25 * Klvl!M29) * (1 + IF(b!M29&lt;2000,b!M29/5000,IF(b!M29&lt;5000,0.4+(b!M29-2000)/15000,IF(b!M29&lt;10000,0.6+(b!M29-5000)/25000,0.8+(b!M29-10000)/100000))))</f>
        <v>487.58969554455439</v>
      </c>
      <c r="N30" s="15">
        <f>eff!N29*(1+gwr!N29 - 0.48) * (1 + 0.25 * Klvl!N29) * (1 + IF(b!N29&lt;2000,b!N29/5000,IF(b!N29&lt;5000,0.4+(b!N29-2000)/15000,IF(b!N29&lt;10000,0.6+(b!N29-5000)/25000,0.8+(b!N29-10000)/100000))))</f>
        <v>571.27015550561805</v>
      </c>
      <c r="O30" s="15">
        <f>eff!O29*(1+gwr!O29 - 0.48) * (1 + 0.25 * Klvl!O29) * (1 + IF(b!O29&lt;2000,b!O29/5000,IF(b!O29&lt;5000,0.4+(b!O29-2000)/15000,IF(b!O29&lt;10000,0.6+(b!O29-5000)/25000,0.8+(b!O29-10000)/100000))))</f>
        <v>977.43600827586204</v>
      </c>
      <c r="P30" s="15"/>
      <c r="Q30" s="15">
        <f>eff!Q29*(1+gwr!Q29 - 0.48) * (1 + 0.25 * Klvl!Q29) * (1 + IF(b!Q29&lt;2000,b!Q29/5000,IF(b!Q29&lt;5000,0.4+(b!Q29-2000)/15000,IF(b!Q29&lt;10000,0.6+(b!Q29-5000)/25000,0.8+(b!Q29-10000)/100000))))</f>
        <v>930.28227950834082</v>
      </c>
      <c r="R30" s="15">
        <f>eff!R29*(1+gwr!R29 - 0.48) * (1 + 0.25 * Klvl!R29) * (1 + IF(b!R29&lt;2000,b!R29/5000,IF(b!R29&lt;5000,0.4+(b!R29-2000)/15000,IF(b!R29&lt;10000,0.6+(b!R29-5000)/25000,0.8+(b!R29-10000)/100000))))</f>
        <v>1309.1468723595506</v>
      </c>
      <c r="S30" s="15">
        <f>eff!S29*(1+gwr!S29 - 0.48) * (1 + 0.25 * Klvl!S29) * (1 + IF(b!S29&lt;2000,b!S29/5000,IF(b!S29&lt;5000,0.4+(b!S29-2000)/15000,IF(b!S29&lt;10000,0.6+(b!S29-5000)/25000,0.8+(b!S29-10000)/100000))))</f>
        <v>936.206202739726</v>
      </c>
      <c r="T30" s="15">
        <f>eff!T29*(1+gwr!T29 - 0.48) * (1 + 0.25 * Klvl!T29) * (1 + IF(b!T29&lt;2000,b!T29/5000,IF(b!T29&lt;5000,0.4+(b!T29-2000)/15000,IF(b!T29&lt;10000,0.6+(b!T29-5000)/25000,0.8+(b!T29-10000)/100000))))</f>
        <v>470.97803751295339</v>
      </c>
      <c r="U30" s="15">
        <f>eff!U29*(1+gwr!U29 - 0.48) * (1 + 0.25 * Klvl!U29) * (1 + IF(b!U29&lt;2000,b!U29/5000,IF(b!U29&lt;5000,0.4+(b!U29-2000)/15000,IF(b!U29&lt;10000,0.6+(b!U29-5000)/25000,0.8+(b!U29-10000)/100000))))</f>
        <v>555.30280258064522</v>
      </c>
      <c r="V30" s="15">
        <f>eff!V29*(1+gwr!V29 - 0.48) * (1 + 0.25 * Klvl!V29) * (1 + IF(b!V29&lt;2000,b!V29/5000,IF(b!V29&lt;5000,0.4+(b!V29-2000)/15000,IF(b!V29&lt;10000,0.6+(b!V29-5000)/25000,0.8+(b!V29-10000)/100000))))</f>
        <v>498.43933283018873</v>
      </c>
      <c r="W30" s="15">
        <f>eff!W29*(1+gwr!W29 - 0.48) * (1 + 0.25 * Klvl!W29) * (1 + IF(b!W29&lt;2000,b!W29/5000,IF(b!W29&lt;5000,0.4+(b!W29-2000)/15000,IF(b!W29&lt;10000,0.6+(b!W29-5000)/25000,0.8+(b!W29-10000)/100000))))</f>
        <v>1181.4640347019867</v>
      </c>
      <c r="X30" s="15">
        <f>eff!X29*(1+gwr!X29 - 0.48) * (1 + 0.25 * Klvl!X29) * (1 + IF(b!X29&lt;2000,b!X29/5000,IF(b!X29&lt;5000,0.4+(b!X29-2000)/15000,IF(b!X29&lt;10000,0.6+(b!X29-5000)/25000,0.8+(b!X29-10000)/100000))))</f>
        <v>1064.0103703703703</v>
      </c>
      <c r="Y30" s="15">
        <f>eff!Y29*(1+gwr!Y29 - 0.48) * (1 + 0.25 * Klvl!Y29) * (1 + IF(b!Y29&lt;2000,b!Y29/5000,IF(b!Y29&lt;5000,0.4+(b!Y29-2000)/15000,IF(b!Y29&lt;10000,0.6+(b!Y29-5000)/25000,0.8+(b!Y29-10000)/100000))))</f>
        <v>1305.8609456544502</v>
      </c>
      <c r="Z30" s="15">
        <f>eff!Z29*(1+gwr!Z29 - 0.48) * (1 + 0.25 * Klvl!Z29) * (1 + IF(b!Z29&lt;2000,b!Z29/5000,IF(b!Z29&lt;5000,0.4+(b!Z29-2000)/15000,IF(b!Z29&lt;10000,0.6+(b!Z29-5000)/25000,0.8+(b!Z29-10000)/100000))))</f>
        <v>1621.9774952965238</v>
      </c>
      <c r="AA30" s="15">
        <f>eff!AA29*(1+gwr!AA29 - 0.48) * (1 + 0.25 * Klvl!AA29) * (1 + IF(b!AA29&lt;2000,b!AA29/5000,IF(b!AA29&lt;5000,0.4+(b!AA29-2000)/15000,IF(b!AA29&lt;10000,0.6+(b!AA29-5000)/25000,0.8+(b!AA29-10000)/100000))))</f>
        <v>941.25121293248242</v>
      </c>
      <c r="AB30" s="15">
        <f>eff!AB29*(1+gwr!AB29 - 0.48) * (1 + 0.25 * Klvl!AB29) * (1 + IF(b!AB29&lt;2000,b!AB29/5000,IF(b!AB29&lt;5000,0.4+(b!AB29-2000)/15000,IF(b!AB29&lt;10000,0.6+(b!AB29-5000)/25000,0.8+(b!AB29-10000)/100000))))</f>
        <v>1264.9608867986797</v>
      </c>
      <c r="AC30" s="15">
        <f>eff!AC29*(1+gwr!AC29 - 0.48) * (1 + 0.25 * Klvl!AC29) * (1 + IF(b!AC29&lt;2000,b!AC29/5000,IF(b!AC29&lt;5000,0.4+(b!AC29-2000)/15000,IF(b!AC29&lt;10000,0.6+(b!AC29-5000)/25000,0.8+(b!AC29-10000)/100000))))</f>
        <v>1859.6050414368187</v>
      </c>
      <c r="AD30" s="15">
        <f>eff!AD29*(1+gwr!AD29 - 0.48) * (1 + 0.25 * Klvl!AD29) * (1 + IF(b!AD29&lt;2000,b!AD29/5000,IF(b!AD29&lt;5000,0.4+(b!AD29-2000)/15000,IF(b!AD29&lt;10000,0.6+(b!AD29-5000)/25000,0.8+(b!AD29-10000)/100000))))</f>
        <v>1691.2715239726028</v>
      </c>
      <c r="AE30" s="15">
        <f>eff!AE29*(1+gwr!AE29 - 0.48) * (1 + 0.25 * Klvl!AE29) * (1 + IF(b!AE29&lt;2000,b!AE29/5000,IF(b!AE29&lt;5000,0.4+(b!AE29-2000)/15000,IF(b!AE29&lt;10000,0.6+(b!AE29-5000)/25000,0.8+(b!AE29-10000)/100000))))</f>
        <v>736.93372229095633</v>
      </c>
      <c r="AF30" s="15"/>
      <c r="AG30" s="19">
        <f t="shared" si="0"/>
        <v>15966.601106349177</v>
      </c>
      <c r="AH30" s="19">
        <f t="shared" si="1"/>
        <v>16367.690760986274</v>
      </c>
      <c r="AI30" s="21">
        <f t="shared" si="2"/>
        <v>0.48139329958348576</v>
      </c>
    </row>
    <row r="31" spans="1:35" s="16" customFormat="1" ht="12" x14ac:dyDescent="0.2">
      <c r="A31" s="15">
        <f>eff!A30*(1+gwr!A30 - 0.48) * (1 + 0.25 * Klvl!A30) * (1 + IF(b!A30&lt;2000,b!A30/5000,IF(b!A30&lt;5000,0.4+(b!A30-2000)/15000,IF(b!A30&lt;10000,0.6+(b!A30-5000)/25000,0.8+(b!A30-10000)/100000))))</f>
        <v>1547.6360998535317</v>
      </c>
      <c r="B31" s="15">
        <f>eff!B30*(1+gwr!B30 - 0.48) * (1 + 0.25 * Klvl!B30) * (1 + IF(b!B30&lt;2000,b!B30/5000,IF(b!B30&lt;5000,0.4+(b!B30-2000)/15000,IF(b!B30&lt;10000,0.6+(b!B30-5000)/25000,0.8+(b!B30-10000)/100000))))</f>
        <v>911.49438069668656</v>
      </c>
      <c r="C31" s="15">
        <f>eff!C30*(1+gwr!C30 - 0.48) * (1 + 0.25 * Klvl!C30) * (1 + IF(b!C30&lt;2000,b!C30/5000,IF(b!C30&lt;5000,0.4+(b!C30-2000)/15000,IF(b!C30&lt;10000,0.6+(b!C30-5000)/25000,0.8+(b!C30-10000)/100000))))</f>
        <v>845.89175406625066</v>
      </c>
      <c r="D31" s="15">
        <f>eff!D30*(1+gwr!D30 - 0.48) * (1 + 0.25 * Klvl!D30) * (1 + IF(b!D30&lt;2000,b!D30/5000,IF(b!D30&lt;5000,0.4+(b!D30-2000)/15000,IF(b!D30&lt;10000,0.6+(b!D30-5000)/25000,0.8+(b!D30-10000)/100000))))</f>
        <v>672.00053545611024</v>
      </c>
      <c r="E31" s="15">
        <f>eff!E30*(1+gwr!E30 - 0.48) * (1 + 0.25 * Klvl!E30) * (1 + IF(b!E30&lt;2000,b!E30/5000,IF(b!E30&lt;5000,0.4+(b!E30-2000)/15000,IF(b!E30&lt;10000,0.6+(b!E30-5000)/25000,0.8+(b!E30-10000)/100000))))</f>
        <v>552.09417875210795</v>
      </c>
      <c r="F31" s="15">
        <f>eff!F30*(1+gwr!F30 - 0.48) * (1 + 0.25 * Klvl!F30) * (1 + IF(b!F30&lt;2000,b!F30/5000,IF(b!F30&lt;5000,0.4+(b!F30-2000)/15000,IF(b!F30&lt;10000,0.6+(b!F30-5000)/25000,0.8+(b!F30-10000)/100000))))</f>
        <v>2169.1573569024631</v>
      </c>
      <c r="G31" s="15">
        <f>eff!G30*(1+gwr!G30 - 0.48) * (1 + 0.25 * Klvl!G30) * (1 + IF(b!G30&lt;2000,b!G30/5000,IF(b!G30&lt;5000,0.4+(b!G30-2000)/15000,IF(b!G30&lt;10000,0.6+(b!G30-5000)/25000,0.8+(b!G30-10000)/100000))))</f>
        <v>2153.7629761651065</v>
      </c>
      <c r="H31" s="15">
        <f>eff!H30*(1+gwr!H30 - 0.48) * (1 + 0.25 * Klvl!H30) * (1 + IF(b!H30&lt;2000,b!H30/5000,IF(b!H30&lt;5000,0.4+(b!H30-2000)/15000,IF(b!H30&lt;10000,0.6+(b!H30-5000)/25000,0.8+(b!H30-10000)/100000))))</f>
        <v>2411.4018110124703</v>
      </c>
      <c r="I31" s="15">
        <f>eff!I30*(1+gwr!I30 - 0.48) * (1 + 0.25 * Klvl!I30) * (1 + IF(b!I30&lt;2000,b!I30/5000,IF(b!I30&lt;5000,0.4+(b!I30-2000)/15000,IF(b!I30&lt;10000,0.6+(b!I30-5000)/25000,0.8+(b!I30-10000)/100000))))</f>
        <v>973.34246800982794</v>
      </c>
      <c r="J31" s="15">
        <f>eff!J30*(1+gwr!J30 - 0.48) * (1 + 0.25 * Klvl!J30) * (1 + IF(b!J30&lt;2000,b!J30/5000,IF(b!J30&lt;5000,0.4+(b!J30-2000)/15000,IF(b!J30&lt;10000,0.6+(b!J30-5000)/25000,0.8+(b!J30-10000)/100000))))</f>
        <v>1519.3712381391042</v>
      </c>
      <c r="K31" s="15">
        <f>eff!K30*(1+gwr!K30 - 0.48) * (1 + 0.25 * Klvl!K30) * (1 + IF(b!K30&lt;2000,b!K30/5000,IF(b!K30&lt;5000,0.4+(b!K30-2000)/15000,IF(b!K30&lt;10000,0.6+(b!K30-5000)/25000,0.8+(b!K30-10000)/100000))))</f>
        <v>1187.4610298946254</v>
      </c>
      <c r="L31" s="15">
        <f>eff!L30*(1+gwr!L30 - 0.48) * (1 + 0.25 * Klvl!L30) * (1 + IF(b!L30&lt;2000,b!L30/5000,IF(b!L30&lt;5000,0.4+(b!L30-2000)/15000,IF(b!L30&lt;10000,0.6+(b!L30-5000)/25000,0.8+(b!L30-10000)/100000))))</f>
        <v>652.19837527651259</v>
      </c>
      <c r="M31" s="15">
        <f>eff!M30*(1+gwr!M30 - 0.48) * (1 + 0.25 * Klvl!M30) * (1 + IF(b!M30&lt;2000,b!M30/5000,IF(b!M30&lt;5000,0.4+(b!M30-2000)/15000,IF(b!M30&lt;10000,0.6+(b!M30-5000)/25000,0.8+(b!M30-10000)/100000))))</f>
        <v>802.51427469879525</v>
      </c>
      <c r="N31" s="15">
        <f>eff!N30*(1+gwr!N30 - 0.48) * (1 + 0.25 * Klvl!N30) * (1 + IF(b!N30&lt;2000,b!N30/5000,IF(b!N30&lt;5000,0.4+(b!N30-2000)/15000,IF(b!N30&lt;10000,0.6+(b!N30-5000)/25000,0.8+(b!N30-10000)/100000))))</f>
        <v>652.95786907975457</v>
      </c>
      <c r="O31" s="15">
        <f>eff!O30*(1+gwr!O30 - 0.48) * (1 + 0.25 * Klvl!O30) * (1 + IF(b!O30&lt;2000,b!O30/5000,IF(b!O30&lt;5000,0.4+(b!O30-2000)/15000,IF(b!O30&lt;10000,0.6+(b!O30-5000)/25000,0.8+(b!O30-10000)/100000))))</f>
        <v>1400.8850491018338</v>
      </c>
      <c r="P31" s="15"/>
      <c r="Q31" s="15">
        <f>eff!Q30*(1+gwr!Q30 - 0.48) * (1 + 0.25 * Klvl!Q30) * (1 + IF(b!Q30&lt;2000,b!Q30/5000,IF(b!Q30&lt;5000,0.4+(b!Q30-2000)/15000,IF(b!Q30&lt;10000,0.6+(b!Q30-5000)/25000,0.8+(b!Q30-10000)/100000))))</f>
        <v>1385.6418286952864</v>
      </c>
      <c r="R31" s="15">
        <f>eff!R30*(1+gwr!R30 - 0.48) * (1 + 0.25 * Klvl!R30) * (1 + IF(b!R30&lt;2000,b!R30/5000,IF(b!R30&lt;5000,0.4+(b!R30-2000)/15000,IF(b!R30&lt;10000,0.6+(b!R30-5000)/25000,0.8+(b!R30-10000)/100000))))</f>
        <v>1355.1890870520956</v>
      </c>
      <c r="S31" s="15">
        <f>eff!S30*(1+gwr!S30 - 0.48) * (1 + 0.25 * Klvl!S30) * (1 + IF(b!S30&lt;2000,b!S30/5000,IF(b!S30&lt;5000,0.4+(b!S30-2000)/15000,IF(b!S30&lt;10000,0.6+(b!S30-5000)/25000,0.8+(b!S30-10000)/100000))))</f>
        <v>1080.2995957297298</v>
      </c>
      <c r="T31" s="15">
        <f>eff!T30*(1+gwr!T30 - 0.48) * (1 + 0.25 * Klvl!T30) * (1 + IF(b!T30&lt;2000,b!T30/5000,IF(b!T30&lt;5000,0.4+(b!T30-2000)/15000,IF(b!T30&lt;10000,0.6+(b!T30-5000)/25000,0.8+(b!T30-10000)/100000))))</f>
        <v>673.60541849802371</v>
      </c>
      <c r="U31" s="15">
        <f>eff!U30*(1+gwr!U30 - 0.48) * (1 + 0.25 * Klvl!U30) * (1 + IF(b!U30&lt;2000,b!U30/5000,IF(b!U30&lt;5000,0.4+(b!U30-2000)/15000,IF(b!U30&lt;10000,0.6+(b!U30-5000)/25000,0.8+(b!U30-10000)/100000))))</f>
        <v>1386.0108148817803</v>
      </c>
      <c r="V31" s="15">
        <f>eff!V30*(1+gwr!V30 - 0.48) * (1 + 0.25 * Klvl!V30) * (1 + IF(b!V30&lt;2000,b!V30/5000,IF(b!V30&lt;5000,0.4+(b!V30-2000)/15000,IF(b!V30&lt;10000,0.6+(b!V30-5000)/25000,0.8+(b!V30-10000)/100000))))</f>
        <v>479.23467898749249</v>
      </c>
      <c r="W31" s="15">
        <f>eff!W30*(1+gwr!W30 - 0.48) * (1 + 0.25 * Klvl!W30) * (1 + IF(b!W30&lt;2000,b!W30/5000,IF(b!W30&lt;5000,0.4+(b!W30-2000)/15000,IF(b!W30&lt;10000,0.6+(b!W30-5000)/25000,0.8+(b!W30-10000)/100000))))</f>
        <v>292.87268272583202</v>
      </c>
      <c r="X31" s="15">
        <f>eff!X30*(1+gwr!X30 - 0.48) * (1 + 0.25 * Klvl!X30) * (1 + IF(b!X30&lt;2000,b!X30/5000,IF(b!X30&lt;5000,0.4+(b!X30-2000)/15000,IF(b!X30&lt;10000,0.6+(b!X30-5000)/25000,0.8+(b!X30-10000)/100000))))</f>
        <v>2153.7996988265163</v>
      </c>
      <c r="Y31" s="15">
        <f>eff!Y30*(1+gwr!Y30 - 0.48) * (1 + 0.25 * Klvl!Y30) * (1 + IF(b!Y30&lt;2000,b!Y30/5000,IF(b!Y30&lt;5000,0.4+(b!Y30-2000)/15000,IF(b!Y30&lt;10000,0.6+(b!Y30-5000)/25000,0.8+(b!Y30-10000)/100000))))</f>
        <v>1128.994017310896</v>
      </c>
      <c r="Z31" s="15">
        <f>eff!Z30*(1+gwr!Z30 - 0.48) * (1 + 0.25 * Klvl!Z30) * (1 + IF(b!Z30&lt;2000,b!Z30/5000,IF(b!Z30&lt;5000,0.4+(b!Z30-2000)/15000,IF(b!Z30&lt;10000,0.6+(b!Z30-5000)/25000,0.8+(b!Z30-10000)/100000))))</f>
        <v>790.18254144314312</v>
      </c>
      <c r="AA31" s="15">
        <f>eff!AA30*(1+gwr!AA30 - 0.48) * (1 + 0.25 * Klvl!AA30) * (1 + IF(b!AA30&lt;2000,b!AA30/5000,IF(b!AA30&lt;5000,0.4+(b!AA30-2000)/15000,IF(b!AA30&lt;10000,0.6+(b!AA30-5000)/25000,0.8+(b!AA30-10000)/100000))))</f>
        <v>2991.3764851612532</v>
      </c>
      <c r="AB31" s="15">
        <f>eff!AB30*(1+gwr!AB30 - 0.48) * (1 + 0.25 * Klvl!AB30) * (1 + IF(b!AB30&lt;2000,b!AB30/5000,IF(b!AB30&lt;5000,0.4+(b!AB30-2000)/15000,IF(b!AB30&lt;10000,0.6+(b!AB30-5000)/25000,0.8+(b!AB30-10000)/100000))))</f>
        <v>1441.9242155682068</v>
      </c>
      <c r="AC31" s="15">
        <f>eff!AC30*(1+gwr!AC30 - 0.48) * (1 + 0.25 * Klvl!AC30) * (1 + IF(b!AC30&lt;2000,b!AC30/5000,IF(b!AC30&lt;5000,0.4+(b!AC30-2000)/15000,IF(b!AC30&lt;10000,0.6+(b!AC30-5000)/25000,0.8+(b!AC30-10000)/100000))))</f>
        <v>2863.9835076066129</v>
      </c>
      <c r="AD31" s="15">
        <f>eff!AD30*(1+gwr!AD30 - 0.48) * (1 + 0.25 * Klvl!AD30) * (1 + IF(b!AD30&lt;2000,b!AD30/5000,IF(b!AD30&lt;5000,0.4+(b!AD30-2000)/15000,IF(b!AD30&lt;10000,0.6+(b!AD30-5000)/25000,0.8+(b!AD30-10000)/100000))))</f>
        <v>725.62601679012346</v>
      </c>
      <c r="AE31" s="15">
        <f>eff!AE30*(1+gwr!AE30 - 0.48) * (1 + 0.25 * Klvl!AE30) * (1 + IF(b!AE30&lt;2000,b!AE30/5000,IF(b!AE30&lt;5000,0.4+(b!AE30-2000)/15000,IF(b!AE30&lt;10000,0.6+(b!AE30-5000)/25000,0.8+(b!AE30-10000)/100000))))</f>
        <v>1602.7107492826194</v>
      </c>
      <c r="AF31" s="15"/>
      <c r="AG31" s="19">
        <f t="shared" si="0"/>
        <v>18452.169397105179</v>
      </c>
      <c r="AH31" s="19">
        <f t="shared" si="1"/>
        <v>20351.451338559611</v>
      </c>
      <c r="AI31" s="21">
        <f t="shared" si="2"/>
        <v>0.42658100305667668</v>
      </c>
    </row>
    <row r="32" spans="1:35" s="16" customFormat="1" ht="12" x14ac:dyDescent="0.2">
      <c r="A32" s="15">
        <f>eff!A31*(1+gwr!A31 - 0.48) * (1 + 0.25 * Klvl!A31) * (1 + IF(b!A31&lt;2000,b!A31/5000,IF(b!A31&lt;5000,0.4+(b!A31-2000)/15000,IF(b!A31&lt;10000,0.6+(b!A31-5000)/25000,0.8+(b!A31-10000)/100000))))</f>
        <v>1988.4155714285716</v>
      </c>
      <c r="B32" s="15">
        <f>eff!B31*(1+gwr!B31 - 0.48) * (1 + 0.25 * Klvl!B31) * (1 + IF(b!B31&lt;2000,b!B31/5000,IF(b!B31&lt;5000,0.4+(b!B31-2000)/15000,IF(b!B31&lt;10000,0.6+(b!B31-5000)/25000,0.8+(b!B31-10000)/100000))))</f>
        <v>699.05293092369493</v>
      </c>
      <c r="C32" s="15">
        <f>eff!C31*(1+gwr!C31 - 0.48) * (1 + 0.25 * Klvl!C31) * (1 + IF(b!C31&lt;2000,b!C31/5000,IF(b!C31&lt;5000,0.4+(b!C31-2000)/15000,IF(b!C31&lt;10000,0.6+(b!C31-5000)/25000,0.8+(b!C31-10000)/100000))))</f>
        <v>1233.2706341266639</v>
      </c>
      <c r="D32" s="15">
        <f>eff!D31*(1+gwr!D31 - 0.48) * (1 + 0.25 * Klvl!D31) * (1 + IF(b!D31&lt;2000,b!D31/5000,IF(b!D31&lt;5000,0.4+(b!D31-2000)/15000,IF(b!D31&lt;10000,0.6+(b!D31-5000)/25000,0.8+(b!D31-10000)/100000))))</f>
        <v>1051.9242518997576</v>
      </c>
      <c r="E32" s="15">
        <f>eff!E31*(1+gwr!E31 - 0.48) * (1 + 0.25 * Klvl!E31) * (1 + IF(b!E31&lt;2000,b!E31/5000,IF(b!E31&lt;5000,0.4+(b!E31-2000)/15000,IF(b!E31&lt;10000,0.6+(b!E31-5000)/25000,0.8+(b!E31-10000)/100000))))</f>
        <v>2461.4434013315499</v>
      </c>
      <c r="F32" s="15">
        <f>eff!F31*(1+gwr!F31 - 0.48) * (1 + 0.25 * Klvl!F31) * (1 + IF(b!F31&lt;2000,b!F31/5000,IF(b!F31&lt;5000,0.4+(b!F31-2000)/15000,IF(b!F31&lt;10000,0.6+(b!F31-5000)/25000,0.8+(b!F31-10000)/100000))))</f>
        <v>665.44953658070676</v>
      </c>
      <c r="G32" s="15">
        <f>eff!G31*(1+gwr!G31 - 0.48) * (1 + 0.25 * Klvl!G31) * (1 + IF(b!G31&lt;2000,b!G31/5000,IF(b!G31&lt;5000,0.4+(b!G31-2000)/15000,IF(b!G31&lt;10000,0.6+(b!G31-5000)/25000,0.8+(b!G31-10000)/100000))))</f>
        <v>0</v>
      </c>
      <c r="H32" s="15">
        <f>eff!H31*(1+gwr!H31 - 0.48) * (1 + 0.25 * Klvl!H31) * (1 + IF(b!H31&lt;2000,b!H31/5000,IF(b!H31&lt;5000,0.4+(b!H31-2000)/15000,IF(b!H31&lt;10000,0.6+(b!H31-5000)/25000,0.8+(b!H31-10000)/100000))))</f>
        <v>2452.8616762700208</v>
      </c>
      <c r="I32" s="15">
        <f>eff!I31*(1+gwr!I31 - 0.48) * (1 + 0.25 * Klvl!I31) * (1 + IF(b!I31&lt;2000,b!I31/5000,IF(b!I31&lt;5000,0.4+(b!I31-2000)/15000,IF(b!I31&lt;10000,0.6+(b!I31-5000)/25000,0.8+(b!I31-10000)/100000))))</f>
        <v>1617.3276270478602</v>
      </c>
      <c r="J32" s="15">
        <f>eff!J31*(1+gwr!J31 - 0.48) * (1 + 0.25 * Klvl!J31) * (1 + IF(b!J31&lt;2000,b!J31/5000,IF(b!J31&lt;5000,0.4+(b!J31-2000)/15000,IF(b!J31&lt;10000,0.6+(b!J31-5000)/25000,0.8+(b!J31-10000)/100000))))</f>
        <v>576.65154229709037</v>
      </c>
      <c r="K32" s="15">
        <f>eff!K31*(1+gwr!K31 - 0.48) * (1 + 0.25 * Klvl!K31) * (1 + IF(b!K31&lt;2000,b!K31/5000,IF(b!K31&lt;5000,0.4+(b!K31-2000)/15000,IF(b!K31&lt;10000,0.6+(b!K31-5000)/25000,0.8+(b!K31-10000)/100000))))</f>
        <v>457.12705655172414</v>
      </c>
      <c r="L32" s="15">
        <f>eff!L31*(1+gwr!L31 - 0.48) * (1 + 0.25 * Klvl!L31) * (1 + IF(b!L31&lt;2000,b!L31/5000,IF(b!L31&lt;5000,0.4+(b!L31-2000)/15000,IF(b!L31&lt;10000,0.6+(b!L31-5000)/25000,0.8+(b!L31-10000)/100000))))</f>
        <v>1024.9206242530756</v>
      </c>
      <c r="M32" s="15">
        <f>eff!M31*(1+gwr!M31 - 0.48) * (1 + 0.25 * Klvl!M31) * (1 + IF(b!M31&lt;2000,b!M31/5000,IF(b!M31&lt;5000,0.4+(b!M31-2000)/15000,IF(b!M31&lt;10000,0.6+(b!M31-5000)/25000,0.8+(b!M31-10000)/100000))))</f>
        <v>908.17071772870656</v>
      </c>
      <c r="N32" s="15">
        <f>eff!N31*(1+gwr!N31 - 0.48) * (1 + 0.25 * Klvl!N31) * (1 + IF(b!N31&lt;2000,b!N31/5000,IF(b!N31&lt;5000,0.4+(b!N31-2000)/15000,IF(b!N31&lt;10000,0.6+(b!N31-5000)/25000,0.8+(b!N31-10000)/100000))))</f>
        <v>476.75131510791368</v>
      </c>
      <c r="O32" s="15">
        <f>eff!O31*(1+gwr!O31 - 0.48) * (1 + 0.25 * Klvl!O31) * (1 + IF(b!O31&lt;2000,b!O31/5000,IF(b!O31&lt;5000,0.4+(b!O31-2000)/15000,IF(b!O31&lt;10000,0.6+(b!O31-5000)/25000,0.8+(b!O31-10000)/100000))))</f>
        <v>579.78746732106333</v>
      </c>
      <c r="P32" s="15"/>
      <c r="Q32" s="15">
        <f>eff!Q31*(1+gwr!Q31 - 0.48) * (1 + 0.25 * Klvl!Q31) * (1 + IF(b!Q31&lt;2000,b!Q31/5000,IF(b!Q31&lt;5000,0.4+(b!Q31-2000)/15000,IF(b!Q31&lt;10000,0.6+(b!Q31-5000)/25000,0.8+(b!Q31-10000)/100000))))</f>
        <v>1672.5135138033368</v>
      </c>
      <c r="R32" s="15">
        <f>eff!R31*(1+gwr!R31 - 0.48) * (1 + 0.25 * Klvl!R31) * (1 + IF(b!R31&lt;2000,b!R31/5000,IF(b!R31&lt;5000,0.4+(b!R31-2000)/15000,IF(b!R31&lt;10000,0.6+(b!R31-5000)/25000,0.8+(b!R31-10000)/100000))))</f>
        <v>377.49599999999998</v>
      </c>
      <c r="S32" s="15">
        <f>eff!S31*(1+gwr!S31 - 0.48) * (1 + 0.25 * Klvl!S31) * (1 + IF(b!S31&lt;2000,b!S31/5000,IF(b!S31&lt;5000,0.4+(b!S31-2000)/15000,IF(b!S31&lt;10000,0.6+(b!S31-5000)/25000,0.8+(b!S31-10000)/100000))))</f>
        <v>3280.4439015015469</v>
      </c>
      <c r="T32" s="15">
        <f>eff!T31*(1+gwr!T31 - 0.48) * (1 + 0.25 * Klvl!T31) * (1 + IF(b!T31&lt;2000,b!T31/5000,IF(b!T31&lt;5000,0.4+(b!T31-2000)/15000,IF(b!T31&lt;10000,0.6+(b!T31-5000)/25000,0.8+(b!T31-10000)/100000))))</f>
        <v>1227.2261596595745</v>
      </c>
      <c r="U32" s="15">
        <f>eff!U31*(1+gwr!U31 - 0.48) * (1 + 0.25 * Klvl!U31) * (1 + IF(b!U31&lt;2000,b!U31/5000,IF(b!U31&lt;5000,0.4+(b!U31-2000)/15000,IF(b!U31&lt;10000,0.6+(b!U31-5000)/25000,0.8+(b!U31-10000)/100000))))</f>
        <v>1312.4970732541572</v>
      </c>
      <c r="V32" s="15">
        <f>eff!V31*(1+gwr!V31 - 0.48) * (1 + 0.25 * Klvl!V31) * (1 + IF(b!V31&lt;2000,b!V31/5000,IF(b!V31&lt;5000,0.4+(b!V31-2000)/15000,IF(b!V31&lt;10000,0.6+(b!V31-5000)/25000,0.8+(b!V31-10000)/100000))))</f>
        <v>698.33398208955214</v>
      </c>
      <c r="W32" s="15">
        <f>eff!W31*(1+gwr!W31 - 0.48) * (1 + 0.25 * Klvl!W31) * (1 + IF(b!W31&lt;2000,b!W31/5000,IF(b!W31&lt;5000,0.4+(b!W31-2000)/15000,IF(b!W31&lt;10000,0.6+(b!W31-5000)/25000,0.8+(b!W31-10000)/100000))))</f>
        <v>1623.2563400692729</v>
      </c>
      <c r="X32" s="15">
        <f>eff!X31*(1+gwr!X31 - 0.48) * (1 + 0.25 * Klvl!X31) * (1 + IF(b!X31&lt;2000,b!X31/5000,IF(b!X31&lt;5000,0.4+(b!X31-2000)/15000,IF(b!X31&lt;10000,0.6+(b!X31-5000)/25000,0.8+(b!X31-10000)/100000))))</f>
        <v>1026.903659838275</v>
      </c>
      <c r="Y32" s="15">
        <f>eff!Y31*(1+gwr!Y31 - 0.48) * (1 + 0.25 * Klvl!Y31) * (1 + IF(b!Y31&lt;2000,b!Y31/5000,IF(b!Y31&lt;5000,0.4+(b!Y31-2000)/15000,IF(b!Y31&lt;10000,0.6+(b!Y31-5000)/25000,0.8+(b!Y31-10000)/100000))))</f>
        <v>267.89582222222219</v>
      </c>
      <c r="Z32" s="15">
        <f>eff!Z31*(1+gwr!Z31 - 0.48) * (1 + 0.25 * Klvl!Z31) * (1 + IF(b!Z31&lt;2000,b!Z31/5000,IF(b!Z31&lt;5000,0.4+(b!Z31-2000)/15000,IF(b!Z31&lt;10000,0.6+(b!Z31-5000)/25000,0.8+(b!Z31-10000)/100000))))</f>
        <v>3457.3648704237003</v>
      </c>
      <c r="AA32" s="15">
        <f>eff!AA31*(1+gwr!AA31 - 0.48) * (1 + 0.25 * Klvl!AA31) * (1 + IF(b!AA31&lt;2000,b!AA31/5000,IF(b!AA31&lt;5000,0.4+(b!AA31-2000)/15000,IF(b!AA31&lt;10000,0.6+(b!AA31-5000)/25000,0.8+(b!AA31-10000)/100000))))</f>
        <v>1377.9913603253922</v>
      </c>
      <c r="AB32" s="15">
        <f>eff!AB31*(1+gwr!AB31 - 0.48) * (1 + 0.25 * Klvl!AB31) * (1 + IF(b!AB31&lt;2000,b!AB31/5000,IF(b!AB31&lt;5000,0.4+(b!AB31-2000)/15000,IF(b!AB31&lt;10000,0.6+(b!AB31-5000)/25000,0.8+(b!AB31-10000)/100000))))</f>
        <v>2165.1483341402172</v>
      </c>
      <c r="AC32" s="15">
        <f>eff!AC31*(1+gwr!AC31 - 0.48) * (1 + 0.25 * Klvl!AC31) * (1 + IF(b!AC31&lt;2000,b!AC31/5000,IF(b!AC31&lt;5000,0.4+(b!AC31-2000)/15000,IF(b!AC31&lt;10000,0.6+(b!AC31-5000)/25000,0.8+(b!AC31-10000)/100000))))</f>
        <v>1413.6983669472074</v>
      </c>
      <c r="AD32" s="15">
        <f>eff!AD31*(1+gwr!AD31 - 0.48) * (1 + 0.25 * Klvl!AD31) * (1 + IF(b!AD31&lt;2000,b!AD31/5000,IF(b!AD31&lt;5000,0.4+(b!AD31-2000)/15000,IF(b!AD31&lt;10000,0.6+(b!AD31-5000)/25000,0.8+(b!AD31-10000)/100000))))</f>
        <v>795.53423622047262</v>
      </c>
      <c r="AE32" s="15">
        <f>eff!AE31*(1+gwr!AE31 - 0.48) * (1 + 0.25 * Klvl!AE31) * (1 + IF(b!AE31&lt;2000,b!AE31/5000,IF(b!AE31&lt;5000,0.4+(b!AE31-2000)/15000,IF(b!AE31&lt;10000,0.6+(b!AE31-5000)/25000,0.8+(b!AE31-10000)/100000))))</f>
        <v>2509.6385247446638</v>
      </c>
      <c r="AF32" s="15"/>
      <c r="AG32" s="19">
        <f t="shared" si="0"/>
        <v>16193.154352868398</v>
      </c>
      <c r="AH32" s="19">
        <f t="shared" si="1"/>
        <v>23205.942145239587</v>
      </c>
      <c r="AI32" s="21">
        <f t="shared" si="2"/>
        <v>0.23300957068744099</v>
      </c>
    </row>
    <row r="33" spans="1:35" s="16" customFormat="1" ht="12" x14ac:dyDescent="0.2">
      <c r="A33" s="15">
        <f>eff!A32*(1+gwr!A32 - 0.48) * (1 + 0.25 * Klvl!A32) * (1 + IF(b!A32&lt;2000,b!A32/5000,IF(b!A32&lt;5000,0.4+(b!A32-2000)/15000,IF(b!A32&lt;10000,0.6+(b!A32-5000)/25000,0.8+(b!A32-10000)/100000))))</f>
        <v>0</v>
      </c>
      <c r="B33" s="15">
        <f>eff!B32*(1+gwr!B32 - 0.48) * (1 + 0.25 * Klvl!B32) * (1 + IF(b!B32&lt;2000,b!B32/5000,IF(b!B32&lt;5000,0.4+(b!B32-2000)/15000,IF(b!B32&lt;10000,0.6+(b!B32-5000)/25000,0.8+(b!B32-10000)/100000))))</f>
        <v>495.23375305785129</v>
      </c>
      <c r="C33" s="15">
        <f>eff!C32*(1+gwr!C32 - 0.48) * (1 + 0.25 * Klvl!C32) * (1 + IF(b!C32&lt;2000,b!C32/5000,IF(b!C32&lt;5000,0.4+(b!C32-2000)/15000,IF(b!C32&lt;10000,0.6+(b!C32-5000)/25000,0.8+(b!C32-10000)/100000))))</f>
        <v>1298.0682991869919</v>
      </c>
      <c r="D33" s="15">
        <f>eff!D32*(1+gwr!D32 - 0.48) * (1 + 0.25 * Klvl!D32) * (1 + IF(b!D32&lt;2000,b!D32/5000,IF(b!D32&lt;5000,0.4+(b!D32-2000)/15000,IF(b!D32&lt;10000,0.6+(b!D32-5000)/25000,0.8+(b!D32-10000)/100000))))</f>
        <v>1013.7464643290355</v>
      </c>
      <c r="E33" s="15">
        <f>eff!E32*(1+gwr!E32 - 0.48) * (1 + 0.25 * Klvl!E32) * (1 + IF(b!E32&lt;2000,b!E32/5000,IF(b!E32&lt;5000,0.4+(b!E32-2000)/15000,IF(b!E32&lt;10000,0.6+(b!E32-5000)/25000,0.8+(b!E32-10000)/100000))))</f>
        <v>1846.0825509986626</v>
      </c>
      <c r="F33" s="15">
        <f>eff!F32*(1+gwr!F32 - 0.48) * (1 + 0.25 * Klvl!F32) * (1 + IF(b!F32&lt;2000,b!F32/5000,IF(b!F32&lt;5000,0.4+(b!F32-2000)/15000,IF(b!F32&lt;10000,0.6+(b!F32-5000)/25000,0.8+(b!F32-10000)/100000))))</f>
        <v>1591.705031004429</v>
      </c>
      <c r="G33" s="15">
        <f>eff!G32*(1+gwr!G32 - 0.48) * (1 + 0.25 * Klvl!G32) * (1 + IF(b!G32&lt;2000,b!G32/5000,IF(b!G32&lt;5000,0.4+(b!G32-2000)/15000,IF(b!G32&lt;10000,0.6+(b!G32-5000)/25000,0.8+(b!G32-10000)/100000))))</f>
        <v>1325.1731802030458</v>
      </c>
      <c r="H33" s="15">
        <f>eff!H32*(1+gwr!H32 - 0.48) * (1 + 0.25 * Klvl!H32) * (1 + IF(b!H32&lt;2000,b!H32/5000,IF(b!H32&lt;5000,0.4+(b!H32-2000)/15000,IF(b!H32&lt;10000,0.6+(b!H32-5000)/25000,0.8+(b!H32-10000)/100000))))</f>
        <v>1259.5471495601173</v>
      </c>
      <c r="I33" s="15">
        <f>eff!I32*(1+gwr!I32 - 0.48) * (1 + 0.25 * Klvl!I32) * (1 + IF(b!I32&lt;2000,b!I32/5000,IF(b!I32&lt;5000,0.4+(b!I32-2000)/15000,IF(b!I32&lt;10000,0.6+(b!I32-5000)/25000,0.8+(b!I32-10000)/100000))))</f>
        <v>1128.0217269799907</v>
      </c>
      <c r="J33" s="15">
        <f>eff!J32*(1+gwr!J32 - 0.48) * (1 + 0.25 * Klvl!J32) * (1 + IF(b!J32&lt;2000,b!J32/5000,IF(b!J32&lt;5000,0.4+(b!J32-2000)/15000,IF(b!J32&lt;10000,0.6+(b!J32-5000)/25000,0.8+(b!J32-10000)/100000))))</f>
        <v>1040.6093515622522</v>
      </c>
      <c r="K33" s="15">
        <f>eff!K32*(1+gwr!K32 - 0.48) * (1 + 0.25 * Klvl!K32) * (1 + IF(b!K32&lt;2000,b!K32/5000,IF(b!K32&lt;5000,0.4+(b!K32-2000)/15000,IF(b!K32&lt;10000,0.6+(b!K32-5000)/25000,0.8+(b!K32-10000)/100000))))</f>
        <v>1503.3844246744827</v>
      </c>
      <c r="L33" s="15">
        <f>eff!L32*(1+gwr!L32 - 0.48) * (1 + 0.25 * Klvl!L32) * (1 + IF(b!L32&lt;2000,b!L32/5000,IF(b!L32&lt;5000,0.4+(b!L32-2000)/15000,IF(b!L32&lt;10000,0.6+(b!L32-5000)/25000,0.8+(b!L32-10000)/100000))))</f>
        <v>1743.5436199730098</v>
      </c>
      <c r="M33" s="15">
        <f>eff!M32*(1+gwr!M32 - 0.48) * (1 + 0.25 * Klvl!M32) * (1 + IF(b!M32&lt;2000,b!M32/5000,IF(b!M32&lt;5000,0.4+(b!M32-2000)/15000,IF(b!M32&lt;10000,0.6+(b!M32-5000)/25000,0.8+(b!M32-10000)/100000))))</f>
        <v>482.99759999999998</v>
      </c>
      <c r="N33" s="15">
        <f>eff!N32*(1+gwr!N32 - 0.48) * (1 + 0.25 * Klvl!N32) * (1 + IF(b!N32&lt;2000,b!N32/5000,IF(b!N32&lt;5000,0.4+(b!N32-2000)/15000,IF(b!N32&lt;10000,0.6+(b!N32-5000)/25000,0.8+(b!N32-10000)/100000))))</f>
        <v>1266.2498217333921</v>
      </c>
      <c r="O33" s="15">
        <f>eff!O32*(1+gwr!O32 - 0.48) * (1 + 0.25 * Klvl!O32) * (1 + IF(b!O32&lt;2000,b!O32/5000,IF(b!O32&lt;5000,0.4+(b!O32-2000)/15000,IF(b!O32&lt;10000,0.6+(b!O32-5000)/25000,0.8+(b!O32-10000)/100000))))</f>
        <v>1189.3605576237626</v>
      </c>
      <c r="P33" s="15"/>
      <c r="Q33" s="15">
        <f>eff!Q32*(1+gwr!Q32 - 0.48) * (1 + 0.25 * Klvl!Q32) * (1 + IF(b!Q32&lt;2000,b!Q32/5000,IF(b!Q32&lt;5000,0.4+(b!Q32-2000)/15000,IF(b!Q32&lt;10000,0.6+(b!Q32-5000)/25000,0.8+(b!Q32-10000)/100000))))</f>
        <v>493.13522969072176</v>
      </c>
      <c r="R33" s="15">
        <f>eff!R32*(1+gwr!R32 - 0.48) * (1 + 0.25 * Klvl!R32) * (1 + IF(b!R32&lt;2000,b!R32/5000,IF(b!R32&lt;5000,0.4+(b!R32-2000)/15000,IF(b!R32&lt;10000,0.6+(b!R32-5000)/25000,0.8+(b!R32-10000)/100000))))</f>
        <v>1337.0485695310522</v>
      </c>
      <c r="S33" s="15">
        <f>eff!S32*(1+gwr!S32 - 0.48) * (1 + 0.25 * Klvl!S32) * (1 + IF(b!S32&lt;2000,b!S32/5000,IF(b!S32&lt;5000,0.4+(b!S32-2000)/15000,IF(b!S32&lt;10000,0.6+(b!S32-5000)/25000,0.8+(b!S32-10000)/100000))))</f>
        <v>1583.7623522106312</v>
      </c>
      <c r="T33" s="15">
        <f>eff!T32*(1+gwr!T32 - 0.48) * (1 + 0.25 * Klvl!T32) * (1 + IF(b!T32&lt;2000,b!T32/5000,IF(b!T32&lt;5000,0.4+(b!T32-2000)/15000,IF(b!T32&lt;10000,0.6+(b!T32-5000)/25000,0.8+(b!T32-10000)/100000))))</f>
        <v>113.70412421052632</v>
      </c>
      <c r="U33" s="15">
        <f>eff!U32*(1+gwr!U32 - 0.48) * (1 + 0.25 * Klvl!U32) * (1 + IF(b!U32&lt;2000,b!U32/5000,IF(b!U32&lt;5000,0.4+(b!U32-2000)/15000,IF(b!U32&lt;10000,0.6+(b!U32-5000)/25000,0.8+(b!U32-10000)/100000))))</f>
        <v>2714.0351822416255</v>
      </c>
      <c r="V33" s="15">
        <f>eff!V32*(1+gwr!V32 - 0.48) * (1 + 0.25 * Klvl!V32) * (1 + IF(b!V32&lt;2000,b!V32/5000,IF(b!V32&lt;5000,0.4+(b!V32-2000)/15000,IF(b!V32&lt;10000,0.6+(b!V32-5000)/25000,0.8+(b!V32-10000)/100000))))</f>
        <v>2093.6795753788633</v>
      </c>
      <c r="W33" s="15">
        <f>eff!W32*(1+gwr!W32 - 0.48) * (1 + 0.25 * Klvl!W32) * (1 + IF(b!W32&lt;2000,b!W32/5000,IF(b!W32&lt;5000,0.4+(b!W32-2000)/15000,IF(b!W32&lt;10000,0.6+(b!W32-5000)/25000,0.8+(b!W32-10000)/100000))))</f>
        <v>3328.0665412203457</v>
      </c>
      <c r="X33" s="15">
        <f>eff!X32*(1+gwr!X32 - 0.48) * (1 + 0.25 * Klvl!X32) * (1 + IF(b!X32&lt;2000,b!X32/5000,IF(b!X32&lt;5000,0.4+(b!X32-2000)/15000,IF(b!X32&lt;10000,0.6+(b!X32-5000)/25000,0.8+(b!X32-10000)/100000))))</f>
        <v>1209.035068553766</v>
      </c>
      <c r="Y33" s="15">
        <f>eff!Y32*(1+gwr!Y32 - 0.48) * (1 + 0.25 * Klvl!Y32) * (1 + IF(b!Y32&lt;2000,b!Y32/5000,IF(b!Y32&lt;5000,0.4+(b!Y32-2000)/15000,IF(b!Y32&lt;10000,0.6+(b!Y32-5000)/25000,0.8+(b!Y32-10000)/100000))))</f>
        <v>1454.5730934063927</v>
      </c>
      <c r="Z33" s="15">
        <f>eff!Z32*(1+gwr!Z32 - 0.48) * (1 + 0.25 * Klvl!Z32) * (1 + IF(b!Z32&lt;2000,b!Z32/5000,IF(b!Z32&lt;5000,0.4+(b!Z32-2000)/15000,IF(b!Z32&lt;10000,0.6+(b!Z32-5000)/25000,0.8+(b!Z32-10000)/100000))))</f>
        <v>1011.8564962025315</v>
      </c>
      <c r="AA33" s="15">
        <f>eff!AA32*(1+gwr!AA32 - 0.48) * (1 + 0.25 * Klvl!AA32) * (1 + IF(b!AA32&lt;2000,b!AA32/5000,IF(b!AA32&lt;5000,0.4+(b!AA32-2000)/15000,IF(b!AA32&lt;10000,0.6+(b!AA32-5000)/25000,0.8+(b!AA32-10000)/100000))))</f>
        <v>230.53823999999997</v>
      </c>
      <c r="AB33" s="15">
        <f>eff!AB32*(1+gwr!AB32 - 0.48) * (1 + 0.25 * Klvl!AB32) * (1 + IF(b!AB32&lt;2000,b!AB32/5000,IF(b!AB32&lt;5000,0.4+(b!AB32-2000)/15000,IF(b!AB32&lt;10000,0.6+(b!AB32-5000)/25000,0.8+(b!AB32-10000)/100000))))</f>
        <v>772.26809523809527</v>
      </c>
      <c r="AC33" s="15">
        <f>eff!AC32*(1+gwr!AC32 - 0.48) * (1 + 0.25 * Klvl!AC32) * (1 + IF(b!AC32&lt;2000,b!AC32/5000,IF(b!AC32&lt;5000,0.4+(b!AC32-2000)/15000,IF(b!AC32&lt;10000,0.6+(b!AC32-5000)/25000,0.8+(b!AC32-10000)/100000))))</f>
        <v>525.24006705882357</v>
      </c>
      <c r="AD33" s="15">
        <f>eff!AD32*(1+gwr!AD32 - 0.48) * (1 + 0.25 * Klvl!AD32) * (1 + IF(b!AD32&lt;2000,b!AD32/5000,IF(b!AD32&lt;5000,0.4+(b!AD32-2000)/15000,IF(b!AD32&lt;10000,0.6+(b!AD32-5000)/25000,0.8+(b!AD32-10000)/100000))))</f>
        <v>2005.0981446638314</v>
      </c>
      <c r="AE33" s="15">
        <f>eff!AE32*(1+gwr!AE32 - 0.48) * (1 + 0.25 * Klvl!AE32) * (1 + IF(b!AE32&lt;2000,b!AE32/5000,IF(b!AE32&lt;5000,0.4+(b!AE32-2000)/15000,IF(b!AE32&lt;10000,0.6+(b!AE32-5000)/25000,0.8+(b!AE32-10000)/100000))))</f>
        <v>721.82304522255197</v>
      </c>
      <c r="AF33" s="15"/>
      <c r="AG33" s="19">
        <f t="shared" si="0"/>
        <v>17183.723530887026</v>
      </c>
      <c r="AH33" s="19">
        <f t="shared" si="1"/>
        <v>19593.863824829761</v>
      </c>
      <c r="AI33" s="21">
        <f t="shared" si="2"/>
        <v>0.40170071772388449</v>
      </c>
    </row>
    <row r="34" spans="1:35" s="16" customFormat="1" ht="12" x14ac:dyDescent="0.2">
      <c r="A34" s="15">
        <f>eff!A33*(1+gwr!A33 - 0.48) * (1 + 0.25 * Klvl!A33) * (1 + IF(b!A33&lt;2000,b!A33/5000,IF(b!A33&lt;5000,0.4+(b!A33-2000)/15000,IF(b!A33&lt;10000,0.6+(b!A33-5000)/25000,0.8+(b!A33-10000)/100000))))</f>
        <v>1823.284311747851</v>
      </c>
      <c r="B34" s="15">
        <f>eff!B33*(1+gwr!B33 - 0.48) * (1 + 0.25 * Klvl!B33) * (1 + IF(b!B33&lt;2000,b!B33/5000,IF(b!B33&lt;5000,0.4+(b!B33-2000)/15000,IF(b!B33&lt;10000,0.6+(b!B33-5000)/25000,0.8+(b!B33-10000)/100000))))</f>
        <v>671.89721379310345</v>
      </c>
      <c r="C34" s="15">
        <f>eff!C33*(1+gwr!C33 - 0.48) * (1 + 0.25 * Klvl!C33) * (1 + IF(b!C33&lt;2000,b!C33/5000,IF(b!C33&lt;5000,0.4+(b!C33-2000)/15000,IF(b!C33&lt;10000,0.6+(b!C33-5000)/25000,0.8+(b!C33-10000)/100000))))</f>
        <v>877.66145198019797</v>
      </c>
      <c r="D34" s="15">
        <f>eff!D33*(1+gwr!D33 - 0.48) * (1 + 0.25 * Klvl!D33) * (1 + IF(b!D33&lt;2000,b!D33/5000,IF(b!D33&lt;5000,0.4+(b!D33-2000)/15000,IF(b!D33&lt;10000,0.6+(b!D33-5000)/25000,0.8+(b!D33-10000)/100000))))</f>
        <v>2461.4434013315499</v>
      </c>
      <c r="E34" s="15">
        <f>eff!E33*(1+gwr!E33 - 0.48) * (1 + 0.25 * Klvl!E33) * (1 + IF(b!E33&lt;2000,b!E33/5000,IF(b!E33&lt;5000,0.4+(b!E33-2000)/15000,IF(b!E33&lt;10000,0.6+(b!E33-5000)/25000,0.8+(b!E33-10000)/100000))))</f>
        <v>820.31734067796594</v>
      </c>
      <c r="F34" s="15">
        <f>eff!F33*(1+gwr!F33 - 0.48) * (1 + 0.25 * Klvl!F33) * (1 + IF(b!F33&lt;2000,b!F33/5000,IF(b!F33&lt;5000,0.4+(b!F33-2000)/15000,IF(b!F33&lt;10000,0.6+(b!F33-5000)/25000,0.8+(b!F33-10000)/100000))))</f>
        <v>2089.877328514795</v>
      </c>
      <c r="G34" s="15">
        <f>eff!G33*(1+gwr!G33 - 0.48) * (1 + 0.25 * Klvl!G33) * (1 + IF(b!G33&lt;2000,b!G33/5000,IF(b!G33&lt;5000,0.4+(b!G33-2000)/15000,IF(b!G33&lt;10000,0.6+(b!G33-5000)/25000,0.8+(b!G33-10000)/100000))))</f>
        <v>2057.3218253775294</v>
      </c>
      <c r="H34" s="15">
        <f>eff!H33*(1+gwr!H33 - 0.48) * (1 + 0.25 * Klvl!H33) * (1 + IF(b!H33&lt;2000,b!H33/5000,IF(b!H33&lt;5000,0.4+(b!H33-2000)/15000,IF(b!H33&lt;10000,0.6+(b!H33-5000)/25000,0.8+(b!H33-10000)/100000))))</f>
        <v>411.28231520737336</v>
      </c>
      <c r="I34" s="15">
        <f>eff!I33*(1+gwr!I33 - 0.48) * (1 + 0.25 * Klvl!I33) * (1 + IF(b!I33&lt;2000,b!I33/5000,IF(b!I33&lt;5000,0.4+(b!I33-2000)/15000,IF(b!I33&lt;10000,0.6+(b!I33-5000)/25000,0.8+(b!I33-10000)/100000))))</f>
        <v>1096.6438927708532</v>
      </c>
      <c r="J34" s="15">
        <f>eff!J33*(1+gwr!J33 - 0.48) * (1 + 0.25 * Klvl!J33) * (1 + IF(b!J33&lt;2000,b!J33/5000,IF(b!J33&lt;5000,0.4+(b!J33-2000)/15000,IF(b!J33&lt;10000,0.6+(b!J33-5000)/25000,0.8+(b!J33-10000)/100000))))</f>
        <v>920.22419236641235</v>
      </c>
      <c r="K34" s="15">
        <f>eff!K33*(1+gwr!K33 - 0.48) * (1 + 0.25 * Klvl!K33) * (1 + IF(b!K33&lt;2000,b!K33/5000,IF(b!K33&lt;5000,0.4+(b!K33-2000)/15000,IF(b!K33&lt;10000,0.6+(b!K33-5000)/25000,0.8+(b!K33-10000)/100000))))</f>
        <v>605.53190043668133</v>
      </c>
      <c r="L34" s="15">
        <f>eff!L33*(1+gwr!L33 - 0.48) * (1 + 0.25 * Klvl!L33) * (1 + IF(b!L33&lt;2000,b!L33/5000,IF(b!L33&lt;5000,0.4+(b!L33-2000)/15000,IF(b!L33&lt;10000,0.6+(b!L33-5000)/25000,0.8+(b!L33-10000)/100000))))</f>
        <v>1267.9497567322239</v>
      </c>
      <c r="M34" s="15">
        <f>eff!M33*(1+gwr!M33 - 0.48) * (1 + 0.25 * Klvl!M33) * (1 + IF(b!M33&lt;2000,b!M33/5000,IF(b!M33&lt;5000,0.4+(b!M33-2000)/15000,IF(b!M33&lt;10000,0.6+(b!M33-5000)/25000,0.8+(b!M33-10000)/100000))))</f>
        <v>947.40523949517444</v>
      </c>
      <c r="N34" s="15">
        <f>eff!N33*(1+gwr!N33 - 0.48) * (1 + 0.25 * Klvl!N33) * (1 + IF(b!N33&lt;2000,b!N33/5000,IF(b!N33&lt;5000,0.4+(b!N33-2000)/15000,IF(b!N33&lt;10000,0.6+(b!N33-5000)/25000,0.8+(b!N33-10000)/100000))))</f>
        <v>686.77600838709691</v>
      </c>
      <c r="O34" s="15">
        <f>eff!O33*(1+gwr!O33 - 0.48) * (1 + 0.25 * Klvl!O33) * (1 + IF(b!O33&lt;2000,b!O33/5000,IF(b!O33&lt;5000,0.4+(b!O33-2000)/15000,IF(b!O33&lt;10000,0.6+(b!O33-5000)/25000,0.8+(b!O33-10000)/100000))))</f>
        <v>589.45239103869642</v>
      </c>
      <c r="P34" s="15"/>
      <c r="Q34" s="15">
        <f>eff!Q33*(1+gwr!Q33 - 0.48) * (1 + 0.25 * Klvl!Q33) * (1 + IF(b!Q33&lt;2000,b!Q33/5000,IF(b!Q33&lt;5000,0.4+(b!Q33-2000)/15000,IF(b!Q33&lt;10000,0.6+(b!Q33-5000)/25000,0.8+(b!Q33-10000)/100000))))</f>
        <v>895.56244363636358</v>
      </c>
      <c r="R34" s="15">
        <f>eff!R33*(1+gwr!R33 - 0.48) * (1 + 0.25 * Klvl!R33) * (1 + IF(b!R33&lt;2000,b!R33/5000,IF(b!R33&lt;5000,0.4+(b!R33-2000)/15000,IF(b!R33&lt;10000,0.6+(b!R33-5000)/25000,0.8+(b!R33-10000)/100000))))</f>
        <v>943.20866249999995</v>
      </c>
      <c r="S34" s="15">
        <f>eff!S33*(1+gwr!S33 - 0.48) * (1 + 0.25 * Klvl!S33) * (1 + IF(b!S33&lt;2000,b!S33/5000,IF(b!S33&lt;5000,0.4+(b!S33-2000)/15000,IF(b!S33&lt;10000,0.6+(b!S33-5000)/25000,0.8+(b!S33-10000)/100000))))</f>
        <v>624.62962684039087</v>
      </c>
      <c r="T34" s="15">
        <f>eff!T33*(1+gwr!T33 - 0.48) * (1 + 0.25 * Klvl!T33) * (1 + IF(b!T33&lt;2000,b!T33/5000,IF(b!T33&lt;5000,0.4+(b!T33-2000)/15000,IF(b!T33&lt;10000,0.6+(b!T33-5000)/25000,0.8+(b!T33-10000)/100000))))</f>
        <v>1175.0497268599977</v>
      </c>
      <c r="U34" s="15">
        <f>eff!U33*(1+gwr!U33 - 0.48) * (1 + 0.25 * Klvl!U33) * (1 + IF(b!U33&lt;2000,b!U33/5000,IF(b!U33&lt;5000,0.4+(b!U33-2000)/15000,IF(b!U33&lt;10000,0.6+(b!U33-5000)/25000,0.8+(b!U33-10000)/100000))))</f>
        <v>1152.8041287671233</v>
      </c>
      <c r="V34" s="15">
        <f>eff!V33*(1+gwr!V33 - 0.48) * (1 + 0.25 * Klvl!V33) * (1 + IF(b!V33&lt;2000,b!V33/5000,IF(b!V33&lt;5000,0.4+(b!V33-2000)/15000,IF(b!V33&lt;10000,0.6+(b!V33-5000)/25000,0.8+(b!V33-10000)/100000))))</f>
        <v>993.30296714471979</v>
      </c>
      <c r="W34" s="15">
        <f>eff!W33*(1+gwr!W33 - 0.48) * (1 + 0.25 * Klvl!W33) * (1 + IF(b!W33&lt;2000,b!W33/5000,IF(b!W33&lt;5000,0.4+(b!W33-2000)/15000,IF(b!W33&lt;10000,0.6+(b!W33-5000)/25000,0.8+(b!W33-10000)/100000))))</f>
        <v>1382.1575250544663</v>
      </c>
      <c r="X34" s="15">
        <f>eff!X33*(1+gwr!X33 - 0.48) * (1 + 0.25 * Klvl!X33) * (1 + IF(b!X33&lt;2000,b!X33/5000,IF(b!X33&lt;5000,0.4+(b!X33-2000)/15000,IF(b!X33&lt;10000,0.6+(b!X33-5000)/25000,0.8+(b!X33-10000)/100000))))</f>
        <v>423.13831544910192</v>
      </c>
      <c r="Y34" s="15">
        <f>eff!Y33*(1+gwr!Y33 - 0.48) * (1 + 0.25 * Klvl!Y33) * (1 + IF(b!Y33&lt;2000,b!Y33/5000,IF(b!Y33&lt;5000,0.4+(b!Y33-2000)/15000,IF(b!Y33&lt;10000,0.6+(b!Y33-5000)/25000,0.8+(b!Y33-10000)/100000))))</f>
        <v>855.78441550946798</v>
      </c>
      <c r="Z34" s="15">
        <f>eff!Z33*(1+gwr!Z33 - 0.48) * (1 + 0.25 * Klvl!Z33) * (1 + IF(b!Z33&lt;2000,b!Z33/5000,IF(b!Z33&lt;5000,0.4+(b!Z33-2000)/15000,IF(b!Z33&lt;10000,0.6+(b!Z33-5000)/25000,0.8+(b!Z33-10000)/100000))))</f>
        <v>2202.912770231077</v>
      </c>
      <c r="AA34" s="15">
        <f>eff!AA33*(1+gwr!AA33 - 0.48) * (1 + 0.25 * Klvl!AA33) * (1 + IF(b!AA33&lt;2000,b!AA33/5000,IF(b!AA33&lt;5000,0.4+(b!AA33-2000)/15000,IF(b!AA33&lt;10000,0.6+(b!AA33-5000)/25000,0.8+(b!AA33-10000)/100000))))</f>
        <v>2710.1326605793452</v>
      </c>
      <c r="AB34" s="15">
        <f>eff!AB33*(1+gwr!AB33 - 0.48) * (1 + 0.25 * Klvl!AB33) * (1 + IF(b!AB33&lt;2000,b!AB33/5000,IF(b!AB33&lt;5000,0.4+(b!AB33-2000)/15000,IF(b!AB33&lt;10000,0.6+(b!AB33-5000)/25000,0.8+(b!AB33-10000)/100000))))</f>
        <v>1684.5402135569109</v>
      </c>
      <c r="AC34" s="15">
        <f>eff!AC33*(1+gwr!AC33 - 0.48) * (1 + 0.25 * Klvl!AC33) * (1 + IF(b!AC33&lt;2000,b!AC33/5000,IF(b!AC33&lt;5000,0.4+(b!AC33-2000)/15000,IF(b!AC33&lt;10000,0.6+(b!AC33-5000)/25000,0.8+(b!AC33-10000)/100000))))</f>
        <v>1891.193686320255</v>
      </c>
      <c r="AD34" s="15">
        <f>eff!AD33*(1+gwr!AD33 - 0.48) * (1 + 0.25 * Klvl!AD33) * (1 + IF(b!AD33&lt;2000,b!AD33/5000,IF(b!AD33&lt;5000,0.4+(b!AD33-2000)/15000,IF(b!AD33&lt;10000,0.6+(b!AD33-5000)/25000,0.8+(b!AD33-10000)/100000))))</f>
        <v>1014.1968830053665</v>
      </c>
      <c r="AE34" s="15">
        <f>eff!AE33*(1+gwr!AE33 - 0.48) * (1 + 0.25 * Klvl!AE33) * (1 + IF(b!AE33&lt;2000,b!AE33/5000,IF(b!AE33&lt;5000,0.4+(b!AE33-2000)/15000,IF(b!AE33&lt;10000,0.6+(b!AE33-5000)/25000,0.8+(b!AE33-10000)/100000))))</f>
        <v>1632.4954211135089</v>
      </c>
      <c r="AF34" s="15"/>
      <c r="AG34" s="19">
        <f t="shared" si="0"/>
        <v>17327.068569857503</v>
      </c>
      <c r="AH34" s="19">
        <f t="shared" si="1"/>
        <v>19581.109446568094</v>
      </c>
      <c r="AI34" s="21">
        <f t="shared" si="2"/>
        <v>0.40839262470336035</v>
      </c>
    </row>
    <row r="35" spans="1:35" s="16" customFormat="1" ht="12" x14ac:dyDescent="0.2">
      <c r="A35" s="15">
        <f>eff!A34*(1+gwr!A34 - 0.48) * (1 + 0.25 * Klvl!A34) * (1 + IF(b!A34&lt;2000,b!A34/5000,IF(b!A34&lt;5000,0.4+(b!A34-2000)/15000,IF(b!A34&lt;10000,0.6+(b!A34-5000)/25000,0.8+(b!A34-10000)/100000))))</f>
        <v>1538.0591106758081</v>
      </c>
      <c r="B35" s="15">
        <f>eff!B34*(1+gwr!B34 - 0.48) * (1 + 0.25 * Klvl!B34) * (1 + IF(b!B34&lt;2000,b!B34/5000,IF(b!B34&lt;5000,0.4+(b!B34-2000)/15000,IF(b!B34&lt;10000,0.6+(b!B34-5000)/25000,0.8+(b!B34-10000)/100000))))</f>
        <v>539.500880661157</v>
      </c>
      <c r="C35" s="15">
        <f>eff!C34*(1+gwr!C34 - 0.48) * (1 + 0.25 * Klvl!C34) * (1 + IF(b!C34&lt;2000,b!C34/5000,IF(b!C34&lt;5000,0.4+(b!C34-2000)/15000,IF(b!C34&lt;10000,0.6+(b!C34-5000)/25000,0.8+(b!C34-10000)/100000))))</f>
        <v>2461.4434013315499</v>
      </c>
      <c r="D35" s="15">
        <f>eff!D34*(1+gwr!D34 - 0.48) * (1 + 0.25 * Klvl!D34) * (1 + IF(b!D34&lt;2000,b!D34/5000,IF(b!D34&lt;5000,0.4+(b!D34-2000)/15000,IF(b!D34&lt;10000,0.6+(b!D34-5000)/25000,0.8+(b!D34-10000)/100000))))</f>
        <v>722.67000000000007</v>
      </c>
      <c r="E35" s="15">
        <f>eff!E34*(1+gwr!E34 - 0.48) * (1 + 0.25 * Klvl!E34) * (1 + IF(b!E34&lt;2000,b!E34/5000,IF(b!E34&lt;5000,0.4+(b!E34-2000)/15000,IF(b!E34&lt;10000,0.6+(b!E34-5000)/25000,0.8+(b!E34-10000)/100000))))</f>
        <v>3863.9534232294636</v>
      </c>
      <c r="F35" s="15">
        <f>eff!F34*(1+gwr!F34 - 0.48) * (1 + 0.25 * Klvl!F34) * (1 + IF(b!F34&lt;2000,b!F34/5000,IF(b!F34&lt;5000,0.4+(b!F34-2000)/15000,IF(b!F34&lt;10000,0.6+(b!F34-5000)/25000,0.8+(b!F34-10000)/100000))))</f>
        <v>2330.1644746788756</v>
      </c>
      <c r="G35" s="15">
        <f>eff!G34*(1+gwr!G34 - 0.48) * (1 + 0.25 * Klvl!G34) * (1 + IF(b!G34&lt;2000,b!G34/5000,IF(b!G34&lt;5000,0.4+(b!G34-2000)/15000,IF(b!G34&lt;10000,0.6+(b!G34-5000)/25000,0.8+(b!G34-10000)/100000))))</f>
        <v>1059.4243944550669</v>
      </c>
      <c r="H35" s="15">
        <f>eff!H34*(1+gwr!H34 - 0.48) * (1 + 0.25 * Klvl!H34) * (1 + IF(b!H34&lt;2000,b!H34/5000,IF(b!H34&lt;5000,0.4+(b!H34-2000)/15000,IF(b!H34&lt;10000,0.6+(b!H34-5000)/25000,0.8+(b!H34-10000)/100000))))</f>
        <v>1060.1235964929533</v>
      </c>
      <c r="I35" s="15">
        <f>eff!I34*(1+gwr!I34 - 0.48) * (1 + 0.25 * Klvl!I34) * (1 + IF(b!I34&lt;2000,b!I34/5000,IF(b!I34&lt;5000,0.4+(b!I34-2000)/15000,IF(b!I34&lt;10000,0.6+(b!I34-5000)/25000,0.8+(b!I34-10000)/100000))))</f>
        <v>1061.913651396648</v>
      </c>
      <c r="J35" s="15">
        <f>eff!J34*(1+gwr!J34 - 0.48) * (1 + 0.25 * Klvl!J34) * (1 + IF(b!J34&lt;2000,b!J34/5000,IF(b!J34&lt;5000,0.4+(b!J34-2000)/15000,IF(b!J34&lt;10000,0.6+(b!J34-5000)/25000,0.8+(b!J34-10000)/100000))))</f>
        <v>1281.395205221675</v>
      </c>
      <c r="K35" s="15">
        <f>eff!K34*(1+gwr!K34 - 0.48) * (1 + 0.25 * Klvl!K34) * (1 + IF(b!K34&lt;2000,b!K34/5000,IF(b!K34&lt;5000,0.4+(b!K34-2000)/15000,IF(b!K34&lt;10000,0.6+(b!K34-5000)/25000,0.8+(b!K34-10000)/100000))))</f>
        <v>819.24601881881881</v>
      </c>
      <c r="L35" s="15">
        <f>eff!L34*(1+gwr!L34 - 0.48) * (1 + 0.25 * Klvl!L34) * (1 + IF(b!L34&lt;2000,b!L34/5000,IF(b!L34&lt;5000,0.4+(b!L34-2000)/15000,IF(b!L34&lt;10000,0.6+(b!L34-5000)/25000,0.8+(b!L34-10000)/100000))))</f>
        <v>640.21341486911001</v>
      </c>
      <c r="M35" s="15">
        <f>eff!M34*(1+gwr!M34 - 0.48) * (1 + 0.25 * Klvl!M34) * (1 + IF(b!M34&lt;2000,b!M34/5000,IF(b!M34&lt;5000,0.4+(b!M34-2000)/15000,IF(b!M34&lt;10000,0.6+(b!M34-5000)/25000,0.8+(b!M34-10000)/100000))))</f>
        <v>1413.6545632960892</v>
      </c>
      <c r="N35" s="15">
        <f>eff!N34*(1+gwr!N34 - 0.48) * (1 + 0.25 * Klvl!N34) * (1 + IF(b!N34&lt;2000,b!N34/5000,IF(b!N34&lt;5000,0.4+(b!N34-2000)/15000,IF(b!N34&lt;10000,0.6+(b!N34-5000)/25000,0.8+(b!N34-10000)/100000))))</f>
        <v>430.43570925619832</v>
      </c>
      <c r="O35" s="15">
        <f>eff!O34*(1+gwr!O34 - 0.48) * (1 + 0.25 * Klvl!O34) * (1 + IF(b!O34&lt;2000,b!O34/5000,IF(b!O34&lt;5000,0.4+(b!O34-2000)/15000,IF(b!O34&lt;10000,0.6+(b!O34-5000)/25000,0.8+(b!O34-10000)/100000))))</f>
        <v>1770.9267450671596</v>
      </c>
      <c r="P35" s="15"/>
      <c r="Q35" s="15">
        <f>eff!Q34*(1+gwr!Q34 - 0.48) * (1 + 0.25 * Klvl!Q34) * (1 + IF(b!Q34&lt;2000,b!Q34/5000,IF(b!Q34&lt;5000,0.4+(b!Q34-2000)/15000,IF(b!Q34&lt;10000,0.6+(b!Q34-5000)/25000,0.8+(b!Q34-10000)/100000))))</f>
        <v>1481.135173997478</v>
      </c>
      <c r="R35" s="15">
        <f>eff!R34*(1+gwr!R34 - 0.48) * (1 + 0.25 * Klvl!R34) * (1 + IF(b!R34&lt;2000,b!R34/5000,IF(b!R34&lt;5000,0.4+(b!R34-2000)/15000,IF(b!R34&lt;10000,0.6+(b!R34-5000)/25000,0.8+(b!R34-10000)/100000))))</f>
        <v>2361.1062288756584</v>
      </c>
      <c r="S35" s="15">
        <f>eff!S34*(1+gwr!S34 - 0.48) * (1 + 0.25 * Klvl!S34) * (1 + IF(b!S34&lt;2000,b!S34/5000,IF(b!S34&lt;5000,0.4+(b!S34-2000)/15000,IF(b!S34&lt;10000,0.6+(b!S34-5000)/25000,0.8+(b!S34-10000)/100000))))</f>
        <v>736.99599540229895</v>
      </c>
      <c r="T35" s="15">
        <f>eff!T34*(1+gwr!T34 - 0.48) * (1 + 0.25 * Klvl!T34) * (1 + IF(b!T34&lt;2000,b!T34/5000,IF(b!T34&lt;5000,0.4+(b!T34-2000)/15000,IF(b!T34&lt;10000,0.6+(b!T34-5000)/25000,0.8+(b!T34-10000)/100000))))</f>
        <v>2424.976164810691</v>
      </c>
      <c r="U35" s="15">
        <f>eff!U34*(1+gwr!U34 - 0.48) * (1 + 0.25 * Klvl!U34) * (1 + IF(b!U34&lt;2000,b!U34/5000,IF(b!U34&lt;5000,0.4+(b!U34-2000)/15000,IF(b!U34&lt;10000,0.6+(b!U34-5000)/25000,0.8+(b!U34-10000)/100000))))</f>
        <v>1467.322519228451</v>
      </c>
      <c r="V35" s="15">
        <f>eff!V34*(1+gwr!V34 - 0.48) * (1 + 0.25 * Klvl!V34) * (1 + IF(b!V34&lt;2000,b!V34/5000,IF(b!V34&lt;5000,0.4+(b!V34-2000)/15000,IF(b!V34&lt;10000,0.6+(b!V34-5000)/25000,0.8+(b!V34-10000)/100000))))</f>
        <v>946.17112499999996</v>
      </c>
      <c r="W35" s="15">
        <f>eff!W34*(1+gwr!W34 - 0.48) * (1 + 0.25 * Klvl!W34) * (1 + IF(b!W34&lt;2000,b!W34/5000,IF(b!W34&lt;5000,0.4+(b!W34-2000)/15000,IF(b!W34&lt;10000,0.6+(b!W34-5000)/25000,0.8+(b!W34-10000)/100000))))</f>
        <v>1299.8121545454549</v>
      </c>
      <c r="X35" s="15">
        <f>eff!X34*(1+gwr!X34 - 0.48) * (1 + 0.25 * Klvl!X34) * (1 + IF(b!X34&lt;2000,b!X34/5000,IF(b!X34&lt;5000,0.4+(b!X34-2000)/15000,IF(b!X34&lt;10000,0.6+(b!X34-5000)/25000,0.8+(b!X34-10000)/100000))))</f>
        <v>230.77281333333337</v>
      </c>
      <c r="Y35" s="15">
        <f>eff!Y34*(1+gwr!Y34 - 0.48) * (1 + 0.25 * Klvl!Y34) * (1 + IF(b!Y34&lt;2000,b!Y34/5000,IF(b!Y34&lt;5000,0.4+(b!Y34-2000)/15000,IF(b!Y34&lt;10000,0.6+(b!Y34-5000)/25000,0.8+(b!Y34-10000)/100000))))</f>
        <v>985.05167191424198</v>
      </c>
      <c r="Z35" s="15">
        <f>eff!Z34*(1+gwr!Z34 - 0.48) * (1 + 0.25 * Klvl!Z34) * (1 + IF(b!Z34&lt;2000,b!Z34/5000,IF(b!Z34&lt;5000,0.4+(b!Z34-2000)/15000,IF(b!Z34&lt;10000,0.6+(b!Z34-5000)/25000,0.8+(b!Z34-10000)/100000))))</f>
        <v>489.78649461358316</v>
      </c>
      <c r="AA35" s="15">
        <f>eff!AA34*(1+gwr!AA34 - 0.48) * (1 + 0.25 * Klvl!AA34) * (1 + IF(b!AA34&lt;2000,b!AA34/5000,IF(b!AA34&lt;5000,0.4+(b!AA34-2000)/15000,IF(b!AA34&lt;10000,0.6+(b!AA34-5000)/25000,0.8+(b!AA34-10000)/100000))))</f>
        <v>854.91365621792329</v>
      </c>
      <c r="AB35" s="15">
        <f>eff!AB34*(1+gwr!AB34 - 0.48) * (1 + 0.25 * Klvl!AB34) * (1 + IF(b!AB34&lt;2000,b!AB34/5000,IF(b!AB34&lt;5000,0.4+(b!AB34-2000)/15000,IF(b!AB34&lt;10000,0.6+(b!AB34-5000)/25000,0.8+(b!AB34-10000)/100000))))</f>
        <v>1377.4823999999999</v>
      </c>
      <c r="AC35" s="15">
        <f>eff!AC34*(1+gwr!AC34 - 0.48) * (1 + 0.25 * Klvl!AC34) * (1 + IF(b!AC34&lt;2000,b!AC34/5000,IF(b!AC34&lt;5000,0.4+(b!AC34-2000)/15000,IF(b!AC34&lt;10000,0.6+(b!AC34-5000)/25000,0.8+(b!AC34-10000)/100000))))</f>
        <v>2553.0625502985645</v>
      </c>
      <c r="AD35" s="15">
        <f>eff!AD34*(1+gwr!AD34 - 0.48) * (1 + 0.25 * Klvl!AD34) * (1 + IF(b!AD34&lt;2000,b!AD34/5000,IF(b!AD34&lt;5000,0.4+(b!AD34-2000)/15000,IF(b!AD34&lt;10000,0.6+(b!AD34-5000)/25000,0.8+(b!AD34-10000)/100000))))</f>
        <v>166.87746053097345</v>
      </c>
      <c r="AE35" s="15">
        <f>eff!AE34*(1+gwr!AE34 - 0.48) * (1 + 0.25 * Klvl!AE34) * (1 + IF(b!AE34&lt;2000,b!AE34/5000,IF(b!AE34&lt;5000,0.4+(b!AE34-2000)/15000,IF(b!AE34&lt;10000,0.6+(b!AE34-5000)/25000,0.8+(b!AE34-10000)/100000))))</f>
        <v>1783.0862556966181</v>
      </c>
      <c r="AF35" s="15"/>
      <c r="AG35" s="19">
        <f t="shared" si="0"/>
        <v>20993.124589450577</v>
      </c>
      <c r="AH35" s="19">
        <f t="shared" si="1"/>
        <v>19158.552664465267</v>
      </c>
      <c r="AI35" s="21">
        <f t="shared" si="2"/>
        <v>0.56853656125186147</v>
      </c>
    </row>
    <row r="36" spans="1:35" s="16" customFormat="1" ht="12" x14ac:dyDescent="0.2">
      <c r="A36" s="15">
        <f>eff!A35*(1+gwr!A35 - 0.48) * (1 + 0.25 * Klvl!A35) * (1 + IF(b!A35&lt;2000,b!A35/5000,IF(b!A35&lt;5000,0.4+(b!A35-2000)/15000,IF(b!A35&lt;10000,0.6+(b!A35-5000)/25000,0.8+(b!A35-10000)/100000))))</f>
        <v>711.74696093784087</v>
      </c>
      <c r="B36" s="15">
        <f>eff!B35*(1+gwr!B35 - 0.48) * (1 + 0.25 * Klvl!B35) * (1 + IF(b!B35&lt;2000,b!B35/5000,IF(b!B35&lt;5000,0.4+(b!B35-2000)/15000,IF(b!B35&lt;10000,0.6+(b!B35-5000)/25000,0.8+(b!B35-10000)/100000))))</f>
        <v>476.33691607940449</v>
      </c>
      <c r="C36" s="15">
        <f>eff!C35*(1+gwr!C35 - 0.48) * (1 + 0.25 * Klvl!C35) * (1 + IF(b!C35&lt;2000,b!C35/5000,IF(b!C35&lt;5000,0.4+(b!C35-2000)/15000,IF(b!C35&lt;10000,0.6+(b!C35-5000)/25000,0.8+(b!C35-10000)/100000))))</f>
        <v>800.49750000000006</v>
      </c>
      <c r="D36" s="15">
        <f>eff!D35*(1+gwr!D35 - 0.48) * (1 + 0.25 * Klvl!D35) * (1 + IF(b!D35&lt;2000,b!D35/5000,IF(b!D35&lt;5000,0.4+(b!D35-2000)/15000,IF(b!D35&lt;10000,0.6+(b!D35-5000)/25000,0.8+(b!D35-10000)/100000))))</f>
        <v>1199.6370869409661</v>
      </c>
      <c r="E36" s="15">
        <f>eff!E35*(1+gwr!E35 - 0.48) * (1 + 0.25 * Klvl!E35) * (1 + IF(b!E35&lt;2000,b!E35/5000,IF(b!E35&lt;5000,0.4+(b!E35-2000)/15000,IF(b!E35&lt;10000,0.6+(b!E35-5000)/25000,0.8+(b!E35-10000)/100000))))</f>
        <v>2732.7247781943702</v>
      </c>
      <c r="F36" s="15">
        <f>eff!F35*(1+gwr!F35 - 0.48) * (1 + 0.25 * Klvl!F35) * (1 + IF(b!F35&lt;2000,b!F35/5000,IF(b!F35&lt;5000,0.4+(b!F35-2000)/15000,IF(b!F35&lt;10000,0.6+(b!F35-5000)/25000,0.8+(b!F35-10000)/100000))))</f>
        <v>1118.5660556110381</v>
      </c>
      <c r="G36" s="15">
        <f>eff!G35*(1+gwr!G35 - 0.48) * (1 + 0.25 * Klvl!G35) * (1 + IF(b!G35&lt;2000,b!G35/5000,IF(b!G35&lt;5000,0.4+(b!G35-2000)/15000,IF(b!G35&lt;10000,0.6+(b!G35-5000)/25000,0.8+(b!G35-10000)/100000))))</f>
        <v>1846.0825509986626</v>
      </c>
      <c r="H36" s="15">
        <f>eff!H35*(1+gwr!H35 - 0.48) * (1 + 0.25 * Klvl!H35) * (1 + IF(b!H35&lt;2000,b!H35/5000,IF(b!H35&lt;5000,0.4+(b!H35-2000)/15000,IF(b!H35&lt;10000,0.6+(b!H35-5000)/25000,0.8+(b!H35-10000)/100000))))</f>
        <v>416.69293111111119</v>
      </c>
      <c r="I36" s="15">
        <f>eff!I35*(1+gwr!I35 - 0.48) * (1 + 0.25 * Klvl!I35) * (1 + IF(b!I35&lt;2000,b!I35/5000,IF(b!I35&lt;5000,0.4+(b!I35-2000)/15000,IF(b!I35&lt;10000,0.6+(b!I35-5000)/25000,0.8+(b!I35-10000)/100000))))</f>
        <v>0</v>
      </c>
      <c r="J36" s="15">
        <f>eff!J35*(1+gwr!J35 - 0.48) * (1 + 0.25 * Klvl!J35) * (1 + IF(b!J35&lt;2000,b!J35/5000,IF(b!J35&lt;5000,0.4+(b!J35-2000)/15000,IF(b!J35&lt;10000,0.6+(b!J35-5000)/25000,0.8+(b!J35-10000)/100000))))</f>
        <v>946.17112499999996</v>
      </c>
      <c r="K36" s="15">
        <f>eff!K35*(1+gwr!K35 - 0.48) * (1 + 0.25 * Klvl!K35) * (1 + IF(b!K35&lt;2000,b!K35/5000,IF(b!K35&lt;5000,0.4+(b!K35-2000)/15000,IF(b!K35&lt;10000,0.6+(b!K35-5000)/25000,0.8+(b!K35-10000)/100000))))</f>
        <v>1190.5751502841429</v>
      </c>
      <c r="L36" s="15">
        <f>eff!L35*(1+gwr!L35 - 0.48) * (1 + 0.25 * Klvl!L35) * (1 + IF(b!L35&lt;2000,b!L35/5000,IF(b!L35&lt;5000,0.4+(b!L35-2000)/15000,IF(b!L35&lt;10000,0.6+(b!L35-5000)/25000,0.8+(b!L35-10000)/100000))))</f>
        <v>2655.3794486617717</v>
      </c>
      <c r="M36" s="15">
        <f>eff!M35*(1+gwr!M35 - 0.48) * (1 + 0.25 * Klvl!M35) * (1 + IF(b!M35&lt;2000,b!M35/5000,IF(b!M35&lt;5000,0.4+(b!M35-2000)/15000,IF(b!M35&lt;10000,0.6+(b!M35-5000)/25000,0.8+(b!M35-10000)/100000))))</f>
        <v>1375.5399593787333</v>
      </c>
      <c r="N36" s="15">
        <f>eff!N35*(1+gwr!N35 - 0.48) * (1 + 0.25 * Klvl!N35) * (1 + IF(b!N35&lt;2000,b!N35/5000,IF(b!N35&lt;5000,0.4+(b!N35-2000)/15000,IF(b!N35&lt;10000,0.6+(b!N35-5000)/25000,0.8+(b!N35-10000)/100000))))</f>
        <v>1169.8217888613567</v>
      </c>
      <c r="O36" s="15">
        <f>eff!O35*(1+gwr!O35 - 0.48) * (1 + 0.25 * Klvl!O35) * (1 + IF(b!O35&lt;2000,b!O35/5000,IF(b!O35&lt;5000,0.4+(b!O35-2000)/15000,IF(b!O35&lt;10000,0.6+(b!O35-5000)/25000,0.8+(b!O35-10000)/100000))))</f>
        <v>1117.6457384470461</v>
      </c>
      <c r="P36" s="15"/>
      <c r="Q36" s="15">
        <f>eff!Q35*(1+gwr!Q35 - 0.48) * (1 + 0.25 * Klvl!Q35) * (1 + IF(b!Q35&lt;2000,b!Q35/5000,IF(b!Q35&lt;5000,0.4+(b!Q35-2000)/15000,IF(b!Q35&lt;10000,0.6+(b!Q35-5000)/25000,0.8+(b!Q35-10000)/100000))))</f>
        <v>589.6065564356436</v>
      </c>
      <c r="R36" s="15">
        <f>eff!R35*(1+gwr!R35 - 0.48) * (1 + 0.25 * Klvl!R35) * (1 + IF(b!R35&lt;2000,b!R35/5000,IF(b!R35&lt;5000,0.4+(b!R35-2000)/15000,IF(b!R35&lt;10000,0.6+(b!R35-5000)/25000,0.8+(b!R35-10000)/100000))))</f>
        <v>1174.808772609819</v>
      </c>
      <c r="S36" s="15">
        <f>eff!S35*(1+gwr!S35 - 0.48) * (1 + 0.25 * Klvl!S35) * (1 + IF(b!S35&lt;2000,b!S35/5000,IF(b!S35&lt;5000,0.4+(b!S35-2000)/15000,IF(b!S35&lt;10000,0.6+(b!S35-5000)/25000,0.8+(b!S35-10000)/100000))))</f>
        <v>732.52847785234906</v>
      </c>
      <c r="T36" s="15">
        <f>eff!T35*(1+gwr!T35 - 0.48) * (1 + 0.25 * Klvl!T35) * (1 + IF(b!T35&lt;2000,b!T35/5000,IF(b!T35&lt;5000,0.4+(b!T35-2000)/15000,IF(b!T35&lt;10000,0.6+(b!T35-5000)/25000,0.8+(b!T35-10000)/100000))))</f>
        <v>1262.9114429301533</v>
      </c>
      <c r="U36" s="15">
        <f>eff!U35*(1+gwr!U35 - 0.48) * (1 + 0.25 * Klvl!U35) * (1 + IF(b!U35&lt;2000,b!U35/5000,IF(b!U35&lt;5000,0.4+(b!U35-2000)/15000,IF(b!U35&lt;10000,0.6+(b!U35-5000)/25000,0.8+(b!U35-10000)/100000))))</f>
        <v>980.47544662813084</v>
      </c>
      <c r="V36" s="15">
        <f>eff!V35*(1+gwr!V35 - 0.48) * (1 + 0.25 * Klvl!V35) * (1 + IF(b!V35&lt;2000,b!V35/5000,IF(b!V35&lt;5000,0.4+(b!V35-2000)/15000,IF(b!V35&lt;10000,0.6+(b!V35-5000)/25000,0.8+(b!V35-10000)/100000))))</f>
        <v>831.63250760705284</v>
      </c>
      <c r="W36" s="15">
        <f>eff!W35*(1+gwr!W35 - 0.48) * (1 + 0.25 * Klvl!W35) * (1 + IF(b!W35&lt;2000,b!W35/5000,IF(b!W35&lt;5000,0.4+(b!W35-2000)/15000,IF(b!W35&lt;10000,0.6+(b!W35-5000)/25000,0.8+(b!W35-10000)/100000))))</f>
        <v>956.65028625893581</v>
      </c>
      <c r="X36" s="15">
        <f>eff!X35*(1+gwr!X35 - 0.48) * (1 + 0.25 * Klvl!X35) * (1 + IF(b!X35&lt;2000,b!X35/5000,IF(b!X35&lt;5000,0.4+(b!X35-2000)/15000,IF(b!X35&lt;10000,0.6+(b!X35-5000)/25000,0.8+(b!X35-10000)/100000))))</f>
        <v>502.91302965517247</v>
      </c>
      <c r="Y36" s="15">
        <f>eff!Y35*(1+gwr!Y35 - 0.48) * (1 + 0.25 * Klvl!Y35) * (1 + IF(b!Y35&lt;2000,b!Y35/5000,IF(b!Y35&lt;5000,0.4+(b!Y35-2000)/15000,IF(b!Y35&lt;10000,0.6+(b!Y35-5000)/25000,0.8+(b!Y35-10000)/100000))))</f>
        <v>1584.5025875768315</v>
      </c>
      <c r="Z36" s="15">
        <f>eff!Z35*(1+gwr!Z35 - 0.48) * (1 + 0.25 * Klvl!Z35) * (1 + IF(b!Z35&lt;2000,b!Z35/5000,IF(b!Z35&lt;5000,0.4+(b!Z35-2000)/15000,IF(b!Z35&lt;10000,0.6+(b!Z35-5000)/25000,0.8+(b!Z35-10000)/100000))))</f>
        <v>2433.4852057650514</v>
      </c>
      <c r="AA36" s="15">
        <f>eff!AA35*(1+gwr!AA35 - 0.48) * (1 + 0.25 * Klvl!AA35) * (1 + IF(b!AA35&lt;2000,b!AA35/5000,IF(b!AA35&lt;5000,0.4+(b!AA35-2000)/15000,IF(b!AA35&lt;10000,0.6+(b!AA35-5000)/25000,0.8+(b!AA35-10000)/100000))))</f>
        <v>1039.1956738109945</v>
      </c>
      <c r="AB36" s="15">
        <f>eff!AB35*(1+gwr!AB35 - 0.48) * (1 + 0.25 * Klvl!AB35) * (1 + IF(b!AB35&lt;2000,b!AB35/5000,IF(b!AB35&lt;5000,0.4+(b!AB35-2000)/15000,IF(b!AB35&lt;10000,0.6+(b!AB35-5000)/25000,0.8+(b!AB35-10000)/100000))))</f>
        <v>1555.295206295754</v>
      </c>
      <c r="AC36" s="15">
        <f>eff!AC35*(1+gwr!AC35 - 0.48) * (1 + 0.25 * Klvl!AC35) * (1 + IF(b!AC35&lt;2000,b!AC35/5000,IF(b!AC35&lt;5000,0.4+(b!AC35-2000)/15000,IF(b!AC35&lt;10000,0.6+(b!AC35-5000)/25000,0.8+(b!AC35-10000)/100000))))</f>
        <v>389.70221612903225</v>
      </c>
      <c r="AD36" s="15">
        <f>eff!AD35*(1+gwr!AD35 - 0.48) * (1 + 0.25 * Klvl!AD35) * (1 + IF(b!AD35&lt;2000,b!AD35/5000,IF(b!AD35&lt;5000,0.4+(b!AD35-2000)/15000,IF(b!AD35&lt;10000,0.6+(b!AD35-5000)/25000,0.8+(b!AD35-10000)/100000))))</f>
        <v>2342.6440370917762</v>
      </c>
      <c r="AE36" s="15">
        <f>eff!AE35*(1+gwr!AE35 - 0.48) * (1 + 0.25 * Klvl!AE35) * (1 + IF(b!AE35&lt;2000,b!AE35/5000,IF(b!AE35&lt;5000,0.4+(b!AE35-2000)/15000,IF(b!AE35&lt;10000,0.6+(b!AE35-5000)/25000,0.8+(b!AE35-10000)/100000))))</f>
        <v>619.85626566037718</v>
      </c>
      <c r="AF36" s="15"/>
      <c r="AG36" s="19">
        <f t="shared" si="0"/>
        <v>17757.417990506445</v>
      </c>
      <c r="AH36" s="19">
        <f t="shared" si="1"/>
        <v>16996.20771230707</v>
      </c>
      <c r="AI36" s="21">
        <f t="shared" si="2"/>
        <v>0.5328545696803838</v>
      </c>
    </row>
    <row r="37" spans="1:35" s="16" customFormat="1" ht="12" x14ac:dyDescent="0.2">
      <c r="A37" s="15">
        <f>eff!A36*(1+gwr!A36 - 0.48) * (1 + 0.25 * Klvl!A36) * (1 + IF(b!A36&lt;2000,b!A36/5000,IF(b!A36&lt;5000,0.4+(b!A36-2000)/15000,IF(b!A36&lt;10000,0.6+(b!A36-5000)/25000,0.8+(b!A36-10000)/100000))))</f>
        <v>1382.6998076650295</v>
      </c>
      <c r="B37" s="15">
        <f>eff!B36*(1+gwr!B36 - 0.48) * (1 + 0.25 * Klvl!B36) * (1 + IF(b!B36&lt;2000,b!B36/5000,IF(b!B36&lt;5000,0.4+(b!B36-2000)/15000,IF(b!B36&lt;10000,0.6+(b!B36-5000)/25000,0.8+(b!B36-10000)/100000))))</f>
        <v>1000.3182826943006</v>
      </c>
      <c r="C37" s="15">
        <f>eff!C36*(1+gwr!C36 - 0.48) * (1 + 0.25 * Klvl!C36) * (1 + IF(b!C36&lt;2000,b!C36/5000,IF(b!C36&lt;5000,0.4+(b!C36-2000)/15000,IF(b!C36&lt;10000,0.6+(b!C36-5000)/25000,0.8+(b!C36-10000)/100000))))</f>
        <v>1711.6651686176333</v>
      </c>
      <c r="D37" s="15">
        <f>eff!D36*(1+gwr!D36 - 0.48) * (1 + 0.25 * Klvl!D36) * (1 + IF(b!D36&lt;2000,b!D36/5000,IF(b!D36&lt;5000,0.4+(b!D36-2000)/15000,IF(b!D36&lt;10000,0.6+(b!D36-5000)/25000,0.8+(b!D36-10000)/100000))))</f>
        <v>679.38528000000008</v>
      </c>
      <c r="E37" s="15">
        <f>eff!E36*(1+gwr!E36 - 0.48) * (1 + 0.25 * Klvl!E36) * (1 + IF(b!E36&lt;2000,b!E36/5000,IF(b!E36&lt;5000,0.4+(b!E36-2000)/15000,IF(b!E36&lt;10000,0.6+(b!E36-5000)/25000,0.8+(b!E36-10000)/100000))))</f>
        <v>1020.1308851657941</v>
      </c>
      <c r="F37" s="15">
        <f>eff!F36*(1+gwr!F36 - 0.48) * (1 + 0.25 * Klvl!F36) * (1 + IF(b!F36&lt;2000,b!F36/5000,IF(b!F36&lt;5000,0.4+(b!F36-2000)/15000,IF(b!F36&lt;10000,0.6+(b!F36-5000)/25000,0.8+(b!F36-10000)/100000))))</f>
        <v>608.68049420849422</v>
      </c>
      <c r="G37" s="15">
        <f>eff!G36*(1+gwr!G36 - 0.48) * (1 + 0.25 * Klvl!G36) * (1 + IF(b!G36&lt;2000,b!G36/5000,IF(b!G36&lt;5000,0.4+(b!G36-2000)/15000,IF(b!G36&lt;10000,0.6+(b!G36-5000)/25000,0.8+(b!G36-10000)/100000))))</f>
        <v>3076.8042516644377</v>
      </c>
      <c r="H37" s="15">
        <f>eff!H36*(1+gwr!H36 - 0.48) * (1 + 0.25 * Klvl!H36) * (1 + IF(b!H36&lt;2000,b!H36/5000,IF(b!H36&lt;5000,0.4+(b!H36-2000)/15000,IF(b!H36&lt;10000,0.6+(b!H36-5000)/25000,0.8+(b!H36-10000)/100000))))</f>
        <v>400.75158490566031</v>
      </c>
      <c r="I37" s="15">
        <f>eff!I36*(1+gwr!I36 - 0.48) * (1 + 0.25 * Klvl!I36) * (1 + IF(b!I36&lt;2000,b!I36/5000,IF(b!I36&lt;5000,0.4+(b!I36-2000)/15000,IF(b!I36&lt;10000,0.6+(b!I36-5000)/25000,0.8+(b!I36-10000)/100000))))</f>
        <v>0</v>
      </c>
      <c r="J37" s="15">
        <f>eff!J36*(1+gwr!J36 - 0.48) * (1 + 0.25 * Klvl!J36) * (1 + IF(b!J36&lt;2000,b!J36/5000,IF(b!J36&lt;5000,0.4+(b!J36-2000)/15000,IF(b!J36&lt;10000,0.6+(b!J36-5000)/25000,0.8+(b!J36-10000)/100000))))</f>
        <v>159.72355605633803</v>
      </c>
      <c r="K37" s="15">
        <f>eff!K36*(1+gwr!K36 - 0.48) * (1 + 0.25 * Klvl!K36) * (1 + IF(b!K36&lt;2000,b!K36/5000,IF(b!K36&lt;5000,0.4+(b!K36-2000)/15000,IF(b!K36&lt;10000,0.6+(b!K36-5000)/25000,0.8+(b!K36-10000)/100000))))</f>
        <v>576.73405090909091</v>
      </c>
      <c r="L37" s="15">
        <f>eff!L36*(1+gwr!L36 - 0.48) * (1 + 0.25 * Klvl!L36) * (1 + IF(b!L36&lt;2000,b!L36/5000,IF(b!L36&lt;5000,0.4+(b!L36-2000)/15000,IF(b!L36&lt;10000,0.6+(b!L36-5000)/25000,0.8+(b!L36-10000)/100000))))</f>
        <v>475.58708235294131</v>
      </c>
      <c r="M37" s="15">
        <f>eff!M36*(1+gwr!M36 - 0.48) * (1 + 0.25 * Klvl!M36) * (1 + IF(b!M36&lt;2000,b!M36/5000,IF(b!M36&lt;5000,0.4+(b!M36-2000)/15000,IF(b!M36&lt;10000,0.6+(b!M36-5000)/25000,0.8+(b!M36-10000)/100000))))</f>
        <v>937.81117543186178</v>
      </c>
      <c r="N37" s="15">
        <f>eff!N36*(1+gwr!N36 - 0.48) * (1 + 0.25 * Klvl!N36) * (1 + IF(b!N36&lt;2000,b!N36/5000,IF(b!N36&lt;5000,0.4+(b!N36-2000)/15000,IF(b!N36&lt;10000,0.6+(b!N36-5000)/25000,0.8+(b!N36-10000)/100000))))</f>
        <v>1447.6518887591637</v>
      </c>
      <c r="O37" s="15">
        <f>eff!O36*(1+gwr!O36 - 0.48) * (1 + 0.25 * Klvl!O36) * (1 + IF(b!O36&lt;2000,b!O36/5000,IF(b!O36&lt;5000,0.4+(b!O36-2000)/15000,IF(b!O36&lt;10000,0.6+(b!O36-5000)/25000,0.8+(b!O36-10000)/100000))))</f>
        <v>548.78719999999998</v>
      </c>
      <c r="P37" s="15"/>
      <c r="Q37" s="15">
        <f>eff!Q36*(1+gwr!Q36 - 0.48) * (1 + 0.25 * Klvl!Q36) * (1 + IF(b!Q36&lt;2000,b!Q36/5000,IF(b!Q36&lt;5000,0.4+(b!Q36-2000)/15000,IF(b!Q36&lt;10000,0.6+(b!Q36-5000)/25000,0.8+(b!Q36-10000)/100000))))</f>
        <v>1453.3338388007137</v>
      </c>
      <c r="R37" s="15">
        <f>eff!R36*(1+gwr!R36 - 0.48) * (1 + 0.25 * Klvl!R36) * (1 + IF(b!R36&lt;2000,b!R36/5000,IF(b!R36&lt;5000,0.4+(b!R36-2000)/15000,IF(b!R36&lt;10000,0.6+(b!R36-5000)/25000,0.8+(b!R36-10000)/100000))))</f>
        <v>1417.8758392811328</v>
      </c>
      <c r="S37" s="15">
        <f>eff!S36*(1+gwr!S36 - 0.48) * (1 + 0.25 * Klvl!S36) * (1 + IF(b!S36&lt;2000,b!S36/5000,IF(b!S36&lt;5000,0.4+(b!S36-2000)/15000,IF(b!S36&lt;10000,0.6+(b!S36-5000)/25000,0.8+(b!S36-10000)/100000))))</f>
        <v>475.35111111111109</v>
      </c>
      <c r="T37" s="15">
        <f>eff!T36*(1+gwr!T36 - 0.48) * (1 + 0.25 * Klvl!T36) * (1 + IF(b!T36&lt;2000,b!T36/5000,IF(b!T36&lt;5000,0.4+(b!T36-2000)/15000,IF(b!T36&lt;10000,0.6+(b!T36-5000)/25000,0.8+(b!T36-10000)/100000))))</f>
        <v>620.88406606498188</v>
      </c>
      <c r="U37" s="15">
        <f>eff!U36*(1+gwr!U36 - 0.48) * (1 + 0.25 * Klvl!U36) * (1 + IF(b!U36&lt;2000,b!U36/5000,IF(b!U36&lt;5000,0.4+(b!U36-2000)/15000,IF(b!U36&lt;10000,0.6+(b!U36-5000)/25000,0.8+(b!U36-10000)/100000))))</f>
        <v>688.61607233642962</v>
      </c>
      <c r="V37" s="15">
        <f>eff!V36*(1+gwr!V36 - 0.48) * (1 + 0.25 * Klvl!V36) * (1 + IF(b!V36&lt;2000,b!V36/5000,IF(b!V36&lt;5000,0.4+(b!V36-2000)/15000,IF(b!V36&lt;10000,0.6+(b!V36-5000)/25000,0.8+(b!V36-10000)/100000))))</f>
        <v>1458.1184371229699</v>
      </c>
      <c r="W37" s="15">
        <f>eff!W36*(1+gwr!W36 - 0.48) * (1 + 0.25 * Klvl!W36) * (1 + IF(b!W36&lt;2000,b!W36/5000,IF(b!W36&lt;5000,0.4+(b!W36-2000)/15000,IF(b!W36&lt;10000,0.6+(b!W36-5000)/25000,0.8+(b!W36-10000)/100000))))</f>
        <v>1116.4593825897714</v>
      </c>
      <c r="X37" s="15">
        <f>eff!X36*(1+gwr!X36 - 0.48) * (1 + 0.25 * Klvl!X36) * (1 + IF(b!X36&lt;2000,b!X36/5000,IF(b!X36&lt;5000,0.4+(b!X36-2000)/15000,IF(b!X36&lt;10000,0.6+(b!X36-5000)/25000,0.8+(b!X36-10000)/100000))))</f>
        <v>1883.3038948278625</v>
      </c>
      <c r="Y37" s="15">
        <f>eff!Y36*(1+gwr!Y36 - 0.48) * (1 + 0.25 * Klvl!Y36) * (1 + IF(b!Y36&lt;2000,b!Y36/5000,IF(b!Y36&lt;5000,0.4+(b!Y36-2000)/15000,IF(b!Y36&lt;10000,0.6+(b!Y36-5000)/25000,0.8+(b!Y36-10000)/100000))))</f>
        <v>0</v>
      </c>
      <c r="Z37" s="15">
        <f>eff!Z36*(1+gwr!Z36 - 0.48) * (1 + 0.25 * Klvl!Z36) * (1 + IF(b!Z36&lt;2000,b!Z36/5000,IF(b!Z36&lt;5000,0.4+(b!Z36-2000)/15000,IF(b!Z36&lt;10000,0.6+(b!Z36-5000)/25000,0.8+(b!Z36-10000)/100000))))</f>
        <v>539.28814042194108</v>
      </c>
      <c r="AA37" s="15">
        <f>eff!AA36*(1+gwr!AA36 - 0.48) * (1 + 0.25 * Klvl!AA36) * (1 + IF(b!AA36&lt;2000,b!AA36/5000,IF(b!AA36&lt;5000,0.4+(b!AA36-2000)/15000,IF(b!AA36&lt;10000,0.6+(b!AA36-5000)/25000,0.8+(b!AA36-10000)/100000))))</f>
        <v>681.25112222222219</v>
      </c>
      <c r="AB37" s="15">
        <f>eff!AB36*(1+gwr!AB36 - 0.48) * (1 + 0.25 * Klvl!AB36) * (1 + IF(b!AB36&lt;2000,b!AB36/5000,IF(b!AB36&lt;5000,0.4+(b!AB36-2000)/15000,IF(b!AB36&lt;10000,0.6+(b!AB36-5000)/25000,0.8+(b!AB36-10000)/100000))))</f>
        <v>0</v>
      </c>
      <c r="AC37" s="15">
        <f>eff!AC36*(1+gwr!AC36 - 0.48) * (1 + 0.25 * Klvl!AC36) * (1 + IF(b!AC36&lt;2000,b!AC36/5000,IF(b!AC36&lt;5000,0.4+(b!AC36-2000)/15000,IF(b!AC36&lt;10000,0.6+(b!AC36-5000)/25000,0.8+(b!AC36-10000)/100000))))</f>
        <v>2352.5609575604526</v>
      </c>
      <c r="AD37" s="15">
        <f>eff!AD36*(1+gwr!AD36 - 0.48) * (1 + 0.25 * Klvl!AD36) * (1 + IF(b!AD36&lt;2000,b!AD36/5000,IF(b!AD36&lt;5000,0.4+(b!AD36-2000)/15000,IF(b!AD36&lt;10000,0.6+(b!AD36-5000)/25000,0.8+(b!AD36-10000)/100000))))</f>
        <v>1848.431961997564</v>
      </c>
      <c r="AE37" s="15">
        <f>eff!AE36*(1+gwr!AE36 - 0.48) * (1 + 0.25 * Klvl!AE36) * (1 + IF(b!AE36&lt;2000,b!AE36/5000,IF(b!AE36&lt;5000,0.4+(b!AE36-2000)/15000,IF(b!AE36&lt;10000,0.6+(b!AE36-5000)/25000,0.8+(b!AE36-10000)/100000))))</f>
        <v>927.4454889747401</v>
      </c>
      <c r="AF37" s="15"/>
      <c r="AG37" s="19">
        <f t="shared" si="0"/>
        <v>14026.730708430745</v>
      </c>
      <c r="AH37" s="19">
        <f t="shared" si="1"/>
        <v>15462.920313311894</v>
      </c>
      <c r="AI37" s="21">
        <f t="shared" si="2"/>
        <v>0.42694778226662028</v>
      </c>
    </row>
    <row r="38" spans="1:35" s="16" customFormat="1" ht="12" x14ac:dyDescent="0.2">
      <c r="A38" s="15">
        <f>eff!A37*(1+gwr!A37 - 0.48) * (1 + 0.25 * Klvl!A37) * (1 + IF(b!A37&lt;2000,b!A37/5000,IF(b!A37&lt;5000,0.4+(b!A37-2000)/15000,IF(b!A37&lt;10000,0.6+(b!A37-5000)/25000,0.8+(b!A37-10000)/100000))))</f>
        <v>1840.6697146459385</v>
      </c>
      <c r="B38" s="15">
        <f>eff!B37*(1+gwr!B37 - 0.48) * (1 + 0.25 * Klvl!B37) * (1 + IF(b!B37&lt;2000,b!B37/5000,IF(b!B37&lt;5000,0.4+(b!B37-2000)/15000,IF(b!B37&lt;10000,0.6+(b!B37-5000)/25000,0.8+(b!B37-10000)/100000))))</f>
        <v>832.93889311475414</v>
      </c>
      <c r="C38" s="15">
        <f>eff!C37*(1+gwr!C37 - 0.48) * (1 + 0.25 * Klvl!C37) * (1 + IF(b!C37&lt;2000,b!C37/5000,IF(b!C37&lt;5000,0.4+(b!C37-2000)/15000,IF(b!C37&lt;10000,0.6+(b!C37-5000)/25000,0.8+(b!C37-10000)/100000))))</f>
        <v>1470.6836627412174</v>
      </c>
      <c r="D38" s="15">
        <f>eff!D37*(1+gwr!D37 - 0.48) * (1 + 0.25 * Klvl!D37) * (1 + IF(b!D37&lt;2000,b!D37/5000,IF(b!D37&lt;5000,0.4+(b!D37-2000)/15000,IF(b!D37&lt;10000,0.6+(b!D37-5000)/25000,0.8+(b!D37-10000)/100000))))</f>
        <v>1541.0436848176187</v>
      </c>
      <c r="E38" s="15">
        <f>eff!E37*(1+gwr!E37 - 0.48) * (1 + 0.25 * Klvl!E37) * (1 + IF(b!E37&lt;2000,b!E37/5000,IF(b!E37&lt;5000,0.4+(b!E37-2000)/15000,IF(b!E37&lt;10000,0.6+(b!E37-5000)/25000,0.8+(b!E37-10000)/100000))))</f>
        <v>1846.0825509986626</v>
      </c>
      <c r="F38" s="15">
        <f>eff!F37*(1+gwr!F37 - 0.48) * (1 + 0.25 * Klvl!F37) * (1 + IF(b!F37&lt;2000,b!F37/5000,IF(b!F37&lt;5000,0.4+(b!F37-2000)/15000,IF(b!F37&lt;10000,0.6+(b!F37-5000)/25000,0.8+(b!F37-10000)/100000))))</f>
        <v>557.17136842105253</v>
      </c>
      <c r="G38" s="15">
        <f>eff!G37*(1+gwr!G37 - 0.48) * (1 + 0.25 * Klvl!G37) * (1 + IF(b!G37&lt;2000,b!G37/5000,IF(b!G37&lt;5000,0.4+(b!G37-2000)/15000,IF(b!G37&lt;10000,0.6+(b!G37-5000)/25000,0.8+(b!G37-10000)/100000))))</f>
        <v>821.2112255591054</v>
      </c>
      <c r="H38" s="15">
        <f>eff!H37*(1+gwr!H37 - 0.48) * (1 + 0.25 * Klvl!H37) * (1 + IF(b!H37&lt;2000,b!H37/5000,IF(b!H37&lt;5000,0.4+(b!H37-2000)/15000,IF(b!H37&lt;10000,0.6+(b!H37-5000)/25000,0.8+(b!H37-10000)/100000))))</f>
        <v>1916.148051642524</v>
      </c>
      <c r="I38" s="15">
        <f>eff!I37*(1+gwr!I37 - 0.48) * (1 + 0.25 * Klvl!I37) * (1 + IF(b!I37&lt;2000,b!I37/5000,IF(b!I37&lt;5000,0.4+(b!I37-2000)/15000,IF(b!I37&lt;10000,0.6+(b!I37-5000)/25000,0.8+(b!I37-10000)/100000))))</f>
        <v>1117.5065848920865</v>
      </c>
      <c r="J38" s="15">
        <f>eff!J37*(1+gwr!J37 - 0.48) * (1 + 0.25 * Klvl!J37) * (1 + IF(b!J37&lt;2000,b!J37/5000,IF(b!J37&lt;5000,0.4+(b!J37-2000)/15000,IF(b!J37&lt;10000,0.6+(b!J37-5000)/25000,0.8+(b!J37-10000)/100000))))</f>
        <v>1365.5571301680059</v>
      </c>
      <c r="K38" s="15">
        <f>eff!K37*(1+gwr!K37 - 0.48) * (1 + 0.25 * Klvl!K37) * (1 + IF(b!K37&lt;2000,b!K37/5000,IF(b!K37&lt;5000,0.4+(b!K37-2000)/15000,IF(b!K37&lt;10000,0.6+(b!K37-5000)/25000,0.8+(b!K37-10000)/100000))))</f>
        <v>1771.0842362869196</v>
      </c>
      <c r="L38" s="15">
        <f>eff!L37*(1+gwr!L37 - 0.48) * (1 + 0.25 * Klvl!L37) * (1 + IF(b!L37&lt;2000,b!L37/5000,IF(b!L37&lt;5000,0.4+(b!L37-2000)/15000,IF(b!L37&lt;10000,0.6+(b!L37-5000)/25000,0.8+(b!L37-10000)/100000))))</f>
        <v>3032.7923245003658</v>
      </c>
      <c r="M38" s="15">
        <f>eff!M37*(1+gwr!M37 - 0.48) * (1 + 0.25 * Klvl!M37) * (1 + IF(b!M37&lt;2000,b!M37/5000,IF(b!M37&lt;5000,0.4+(b!M37-2000)/15000,IF(b!M37&lt;10000,0.6+(b!M37-5000)/25000,0.8+(b!M37-10000)/100000))))</f>
        <v>866.66982396313369</v>
      </c>
      <c r="N38" s="15">
        <f>eff!N37*(1+gwr!N37 - 0.48) * (1 + 0.25 * Klvl!N37) * (1 + IF(b!N37&lt;2000,b!N37/5000,IF(b!N37&lt;5000,0.4+(b!N37-2000)/15000,IF(b!N37&lt;10000,0.6+(b!N37-5000)/25000,0.8+(b!N37-10000)/100000))))</f>
        <v>544.55808566929136</v>
      </c>
      <c r="O38" s="15">
        <f>eff!O37*(1+gwr!O37 - 0.48) * (1 + 0.25 * Klvl!O37) * (1 + IF(b!O37&lt;2000,b!O37/5000,IF(b!O37&lt;5000,0.4+(b!O37-2000)/15000,IF(b!O37&lt;10000,0.6+(b!O37-5000)/25000,0.8+(b!O37-10000)/100000))))</f>
        <v>2261.2772775453009</v>
      </c>
      <c r="P38" s="15"/>
      <c r="Q38" s="15">
        <f>eff!Q37*(1+gwr!Q37 - 0.48) * (1 + 0.25 * Klvl!Q37) * (1 + IF(b!Q37&lt;2000,b!Q37/5000,IF(b!Q37&lt;5000,0.4+(b!Q37-2000)/15000,IF(b!Q37&lt;10000,0.6+(b!Q37-5000)/25000,0.8+(b!Q37-10000)/100000))))</f>
        <v>900.61640253164569</v>
      </c>
      <c r="R38" s="15">
        <f>eff!R37*(1+gwr!R37 - 0.48) * (1 + 0.25 * Klvl!R37) * (1 + IF(b!R37&lt;2000,b!R37/5000,IF(b!R37&lt;5000,0.4+(b!R37-2000)/15000,IF(b!R37&lt;10000,0.6+(b!R37-5000)/25000,0.8+(b!R37-10000)/100000))))</f>
        <v>778.08388801477372</v>
      </c>
      <c r="S38" s="15">
        <f>eff!S37*(1+gwr!S37 - 0.48) * (1 + 0.25 * Klvl!S37) * (1 + IF(b!S37&lt;2000,b!S37/5000,IF(b!S37&lt;5000,0.4+(b!S37-2000)/15000,IF(b!S37&lt;10000,0.6+(b!S37-5000)/25000,0.8+(b!S37-10000)/100000))))</f>
        <v>329.93180565055758</v>
      </c>
      <c r="T38" s="15">
        <f>eff!T37*(1+gwr!T37 - 0.48) * (1 + 0.25 * Klvl!T37) * (1 + IF(b!T37&lt;2000,b!T37/5000,IF(b!T37&lt;5000,0.4+(b!T37-2000)/15000,IF(b!T37&lt;10000,0.6+(b!T37-5000)/25000,0.8+(b!T37-10000)/100000))))</f>
        <v>1127.3889553805773</v>
      </c>
      <c r="U38" s="15">
        <f>eff!U37*(1+gwr!U37 - 0.48) * (1 + 0.25 * Klvl!U37) * (1 + IF(b!U37&lt;2000,b!U37/5000,IF(b!U37&lt;5000,0.4+(b!U37-2000)/15000,IF(b!U37&lt;10000,0.6+(b!U37-5000)/25000,0.8+(b!U37-10000)/100000))))</f>
        <v>730.1033444126075</v>
      </c>
      <c r="V38" s="15">
        <f>eff!V37*(1+gwr!V37 - 0.48) * (1 + 0.25 * Klvl!V37) * (1 + IF(b!V37&lt;2000,b!V37/5000,IF(b!V37&lt;5000,0.4+(b!V37-2000)/15000,IF(b!V37&lt;10000,0.6+(b!V37-5000)/25000,0.8+(b!V37-10000)/100000))))</f>
        <v>1577.8370291586441</v>
      </c>
      <c r="W38" s="15">
        <f>eff!W37*(1+gwr!W37 - 0.48) * (1 + 0.25 * Klvl!W37) * (1 + IF(b!W37&lt;2000,b!W37/5000,IF(b!W37&lt;5000,0.4+(b!W37-2000)/15000,IF(b!W37&lt;10000,0.6+(b!W37-5000)/25000,0.8+(b!W37-10000)/100000))))</f>
        <v>774.57439125000008</v>
      </c>
      <c r="X38" s="15">
        <f>eff!X37*(1+gwr!X37 - 0.48) * (1 + 0.25 * Klvl!X37) * (1 + IF(b!X37&lt;2000,b!X37/5000,IF(b!X37&lt;5000,0.4+(b!X37-2000)/15000,IF(b!X37&lt;10000,0.6+(b!X37-5000)/25000,0.8+(b!X37-10000)/100000))))</f>
        <v>1463.4161960477004</v>
      </c>
      <c r="Y38" s="15">
        <f>eff!Y37*(1+gwr!Y37 - 0.48) * (1 + 0.25 * Klvl!Y37) * (1 + IF(b!Y37&lt;2000,b!Y37/5000,IF(b!Y37&lt;5000,0.4+(b!Y37-2000)/15000,IF(b!Y37&lt;10000,0.6+(b!Y37-5000)/25000,0.8+(b!Y37-10000)/100000))))</f>
        <v>1970.631407012346</v>
      </c>
      <c r="Z38" s="15">
        <f>eff!Z37*(1+gwr!Z37 - 0.48) * (1 + 0.25 * Klvl!Z37) * (1 + IF(b!Z37&lt;2000,b!Z37/5000,IF(b!Z37&lt;5000,0.4+(b!Z37-2000)/15000,IF(b!Z37&lt;10000,0.6+(b!Z37-5000)/25000,0.8+(b!Z37-10000)/100000))))</f>
        <v>841.81195928237116</v>
      </c>
      <c r="AA38" s="15">
        <f>eff!AA37*(1+gwr!AA37 - 0.48) * (1 + 0.25 * Klvl!AA37) * (1 + IF(b!AA37&lt;2000,b!AA37/5000,IF(b!AA37&lt;5000,0.4+(b!AA37-2000)/15000,IF(b!AA37&lt;10000,0.6+(b!AA37-5000)/25000,0.8+(b!AA37-10000)/100000))))</f>
        <v>1367.2756560451319</v>
      </c>
      <c r="AB38" s="15">
        <f>eff!AB37*(1+gwr!AB37 - 0.48) * (1 + 0.25 * Klvl!AB37) * (1 + IF(b!AB37&lt;2000,b!AB37/5000,IF(b!AB37&lt;5000,0.4+(b!AB37-2000)/15000,IF(b!AB37&lt;10000,0.6+(b!AB37-5000)/25000,0.8+(b!AB37-10000)/100000))))</f>
        <v>1529.4276325826029</v>
      </c>
      <c r="AC38" s="15">
        <f>eff!AC37*(1+gwr!AC37 - 0.48) * (1 + 0.25 * Klvl!AC37) * (1 + IF(b!AC37&lt;2000,b!AC37/5000,IF(b!AC37&lt;5000,0.4+(b!AC37-2000)/15000,IF(b!AC37&lt;10000,0.6+(b!AC37-5000)/25000,0.8+(b!AC37-10000)/100000))))</f>
        <v>945.08875877711216</v>
      </c>
      <c r="AD38" s="15">
        <f>eff!AD37*(1+gwr!AD37 - 0.48) * (1 + 0.25 * Klvl!AD37) * (1 + IF(b!AD37&lt;2000,b!AD37/5000,IF(b!AD37&lt;5000,0.4+(b!AD37-2000)/15000,IF(b!AD37&lt;10000,0.6+(b!AD37-5000)/25000,0.8+(b!AD37-10000)/100000))))</f>
        <v>1521.4991517027863</v>
      </c>
      <c r="AE38" s="15">
        <f>eff!AE37*(1+gwr!AE37 - 0.48) * (1 + 0.25 * Klvl!AE37) * (1 + IF(b!AE37&lt;2000,b!AE37/5000,IF(b!AE37&lt;5000,0.4+(b!AE37-2000)/15000,IF(b!AE37&lt;10000,0.6+(b!AE37-5000)/25000,0.8+(b!AE37-10000)/100000))))</f>
        <v>2726.779955905633</v>
      </c>
      <c r="AF38" s="15"/>
      <c r="AG38" s="19">
        <f t="shared" si="0"/>
        <v>21785.394614965975</v>
      </c>
      <c r="AH38" s="19">
        <f t="shared" si="1"/>
        <v>18584.46653375449</v>
      </c>
      <c r="AI38" s="21">
        <f t="shared" si="2"/>
        <v>0.61893506653711661</v>
      </c>
    </row>
    <row r="39" spans="1:35" s="16" customFormat="1" ht="12" x14ac:dyDescent="0.2">
      <c r="A39" s="15">
        <f>eff!A38*(1+gwr!A38 - 0.48) * (1 + 0.25 * Klvl!A38) * (1 + IF(b!A38&lt;2000,b!A38/5000,IF(b!A38&lt;5000,0.4+(b!A38-2000)/15000,IF(b!A38&lt;10000,0.6+(b!A38-5000)/25000,0.8+(b!A38-10000)/100000))))</f>
        <v>1177.5465113924054</v>
      </c>
      <c r="B39" s="15">
        <f>eff!B38*(1+gwr!B38 - 0.48) * (1 + 0.25 * Klvl!B38) * (1 + IF(b!B38&lt;2000,b!B38/5000,IF(b!B38&lt;5000,0.4+(b!B38-2000)/15000,IF(b!B38&lt;10000,0.6+(b!B38-5000)/25000,0.8+(b!B38-10000)/100000))))</f>
        <v>659.79927177570084</v>
      </c>
      <c r="C39" s="15">
        <f>eff!C38*(1+gwr!C38 - 0.48) * (1 + 0.25 * Klvl!C38) * (1 + IF(b!C38&lt;2000,b!C38/5000,IF(b!C38&lt;5000,0.4+(b!C38-2000)/15000,IF(b!C38&lt;10000,0.6+(b!C38-5000)/25000,0.8+(b!C38-10000)/100000))))</f>
        <v>1268.0979350782586</v>
      </c>
      <c r="D39" s="15">
        <f>eff!D38*(1+gwr!D38 - 0.48) * (1 + 0.25 * Klvl!D38) * (1 + IF(b!D38&lt;2000,b!D38/5000,IF(b!D38&lt;5000,0.4+(b!D38-2000)/15000,IF(b!D38&lt;10000,0.6+(b!D38-5000)/25000,0.8+(b!D38-10000)/100000))))</f>
        <v>1218.37330890205</v>
      </c>
      <c r="E39" s="15">
        <f>eff!E38*(1+gwr!E38 - 0.48) * (1 + 0.25 * Klvl!E38) * (1 + IF(b!E38&lt;2000,b!E38/5000,IF(b!E38&lt;5000,0.4+(b!E38-2000)/15000,IF(b!E38&lt;10000,0.6+(b!E38-5000)/25000,0.8+(b!E38-10000)/100000))))</f>
        <v>409.58377734939751</v>
      </c>
      <c r="F39" s="15">
        <f>eff!F38*(1+gwr!F38 - 0.48) * (1 + 0.25 * Klvl!F38) * (1 + IF(b!F38&lt;2000,b!F38/5000,IF(b!F38&lt;5000,0.4+(b!F38-2000)/15000,IF(b!F38&lt;10000,0.6+(b!F38-5000)/25000,0.8+(b!F38-10000)/100000))))</f>
        <v>2461.4434013315499</v>
      </c>
      <c r="G39" s="15">
        <f>eff!G38*(1+gwr!G38 - 0.48) * (1 + 0.25 * Klvl!G38) * (1 + IF(b!G38&lt;2000,b!G38/5000,IF(b!G38&lt;5000,0.4+(b!G38-2000)/15000,IF(b!G38&lt;10000,0.6+(b!G38-5000)/25000,0.8+(b!G38-10000)/100000))))</f>
        <v>652.25333333333344</v>
      </c>
      <c r="H39" s="15">
        <f>eff!H38*(1+gwr!H38 - 0.48) * (1 + 0.25 * Klvl!H38) * (1 + IF(b!H38&lt;2000,b!H38/5000,IF(b!H38&lt;5000,0.4+(b!H38-2000)/15000,IF(b!H38&lt;10000,0.6+(b!H38-5000)/25000,0.8+(b!H38-10000)/100000))))</f>
        <v>1201.6952288042053</v>
      </c>
      <c r="I39" s="15">
        <f>eff!I38*(1+gwr!I38 - 0.48) * (1 + 0.25 * Klvl!I38) * (1 + IF(b!I38&lt;2000,b!I38/5000,IF(b!I38&lt;5000,0.4+(b!I38-2000)/15000,IF(b!I38&lt;10000,0.6+(b!I38-5000)/25000,0.8+(b!I38-10000)/100000))))</f>
        <v>996.0219439490445</v>
      </c>
      <c r="J39" s="15">
        <f>eff!J38*(1+gwr!J38 - 0.48) * (1 + 0.25 * Klvl!J38) * (1 + IF(b!J38&lt;2000,b!J38/5000,IF(b!J38&lt;5000,0.4+(b!J38-2000)/15000,IF(b!J38&lt;10000,0.6+(b!J38-5000)/25000,0.8+(b!J38-10000)/100000))))</f>
        <v>574.29060970326418</v>
      </c>
      <c r="K39" s="15">
        <f>eff!K38*(1+gwr!K38 - 0.48) * (1 + 0.25 * Klvl!K38) * (1 + IF(b!K38&lt;2000,b!K38/5000,IF(b!K38&lt;5000,0.4+(b!K38-2000)/15000,IF(b!K38&lt;10000,0.6+(b!K38-5000)/25000,0.8+(b!K38-10000)/100000))))</f>
        <v>712.07604563106781</v>
      </c>
      <c r="L39" s="15">
        <f>eff!L38*(1+gwr!L38 - 0.48) * (1 + 0.25 * Klvl!L38) * (1 + IF(b!L38&lt;2000,b!L38/5000,IF(b!L38&lt;5000,0.4+(b!L38-2000)/15000,IF(b!L38&lt;10000,0.6+(b!L38-5000)/25000,0.8+(b!L38-10000)/100000))))</f>
        <v>1705.8699338368583</v>
      </c>
      <c r="M39" s="15">
        <f>eff!M38*(1+gwr!M38 - 0.48) * (1 + 0.25 * Klvl!M38) * (1 + IF(b!M38&lt;2000,b!M38/5000,IF(b!M38&lt;5000,0.4+(b!M38-2000)/15000,IF(b!M38&lt;10000,0.6+(b!M38-5000)/25000,0.8+(b!M38-10000)/100000))))</f>
        <v>1022.3444230366493</v>
      </c>
      <c r="N39" s="15">
        <f>eff!N38*(1+gwr!N38 - 0.48) * (1 + 0.25 * Klvl!N38) * (1 + IF(b!N38&lt;2000,b!N38/5000,IF(b!N38&lt;5000,0.4+(b!N38-2000)/15000,IF(b!N38&lt;10000,0.6+(b!N38-5000)/25000,0.8+(b!N38-10000)/100000))))</f>
        <v>773.93117888040706</v>
      </c>
      <c r="O39" s="15">
        <f>eff!O38*(1+gwr!O38 - 0.48) * (1 + 0.25 * Klvl!O38) * (1 + IF(b!O38&lt;2000,b!O38/5000,IF(b!O38&lt;5000,0.4+(b!O38-2000)/15000,IF(b!O38&lt;10000,0.6+(b!O38-5000)/25000,0.8+(b!O38-10000)/100000))))</f>
        <v>667.83625404394581</v>
      </c>
      <c r="P39" s="15"/>
      <c r="Q39" s="15">
        <f>eff!Q38*(1+gwr!Q38 - 0.48) * (1 + 0.25 * Klvl!Q38) * (1 + IF(b!Q38&lt;2000,b!Q38/5000,IF(b!Q38&lt;5000,0.4+(b!Q38-2000)/15000,IF(b!Q38&lt;10000,0.6+(b!Q38-5000)/25000,0.8+(b!Q38-10000)/100000))))</f>
        <v>1077.1280429612802</v>
      </c>
      <c r="R39" s="15">
        <f>eff!R38*(1+gwr!R38 - 0.48) * (1 + 0.25 * Klvl!R38) * (1 + IF(b!R38&lt;2000,b!R38/5000,IF(b!R38&lt;5000,0.4+(b!R38-2000)/15000,IF(b!R38&lt;10000,0.6+(b!R38-5000)/25000,0.8+(b!R38-10000)/100000))))</f>
        <v>970.52614422772808</v>
      </c>
      <c r="S39" s="15">
        <f>eff!S38*(1+gwr!S38 - 0.48) * (1 + 0.25 * Klvl!S38) * (1 + IF(b!S38&lt;2000,b!S38/5000,IF(b!S38&lt;5000,0.4+(b!S38-2000)/15000,IF(b!S38&lt;10000,0.6+(b!S38-5000)/25000,0.8+(b!S38-10000)/100000))))</f>
        <v>848.70394585551333</v>
      </c>
      <c r="T39" s="15">
        <f>eff!T38*(1+gwr!T38 - 0.48) * (1 + 0.25 * Klvl!T38) * (1 + IF(b!T38&lt;2000,b!T38/5000,IF(b!T38&lt;5000,0.4+(b!T38-2000)/15000,IF(b!T38&lt;10000,0.6+(b!T38-5000)/25000,0.8+(b!T38-10000)/100000))))</f>
        <v>1288.0665674690008</v>
      </c>
      <c r="U39" s="15">
        <f>eff!U38*(1+gwr!U38 - 0.48) * (1 + 0.25 * Klvl!U38) * (1 + IF(b!U38&lt;2000,b!U38/5000,IF(b!U38&lt;5000,0.4+(b!U38-2000)/15000,IF(b!U38&lt;10000,0.6+(b!U38-5000)/25000,0.8+(b!U38-10000)/100000))))</f>
        <v>787.72594349442363</v>
      </c>
      <c r="V39" s="15">
        <f>eff!V38*(1+gwr!V38 - 0.48) * (1 + 0.25 * Klvl!V38) * (1 + IF(b!V38&lt;2000,b!V38/5000,IF(b!V38&lt;5000,0.4+(b!V38-2000)/15000,IF(b!V38&lt;10000,0.6+(b!V38-5000)/25000,0.8+(b!V38-10000)/100000))))</f>
        <v>197.80582714285714</v>
      </c>
      <c r="W39" s="15">
        <f>eff!W38*(1+gwr!W38 - 0.48) * (1 + 0.25 * Klvl!W38) * (1 + IF(b!W38&lt;2000,b!W38/5000,IF(b!W38&lt;5000,0.4+(b!W38-2000)/15000,IF(b!W38&lt;10000,0.6+(b!W38-5000)/25000,0.8+(b!W38-10000)/100000))))</f>
        <v>954.19688548510328</v>
      </c>
      <c r="X39" s="15">
        <f>eff!X38*(1+gwr!X38 - 0.48) * (1 + 0.25 * Klvl!X38) * (1 + IF(b!X38&lt;2000,b!X38/5000,IF(b!X38&lt;5000,0.4+(b!X38-2000)/15000,IF(b!X38&lt;10000,0.6+(b!X38-5000)/25000,0.8+(b!X38-10000)/100000))))</f>
        <v>2131.7554712323044</v>
      </c>
      <c r="Y39" s="15">
        <f>eff!Y38*(1+gwr!Y38 - 0.48) * (1 + 0.25 * Klvl!Y38) * (1 + IF(b!Y38&lt;2000,b!Y38/5000,IF(b!Y38&lt;5000,0.4+(b!Y38-2000)/15000,IF(b!Y38&lt;10000,0.6+(b!Y38-5000)/25000,0.8+(b!Y38-10000)/100000))))</f>
        <v>2565.8369513534417</v>
      </c>
      <c r="Z39" s="15">
        <f>eff!Z38*(1+gwr!Z38 - 0.48) * (1 + 0.25 * Klvl!Z38) * (1 + IF(b!Z38&lt;2000,b!Z38/5000,IF(b!Z38&lt;5000,0.4+(b!Z38-2000)/15000,IF(b!Z38&lt;10000,0.6+(b!Z38-5000)/25000,0.8+(b!Z38-10000)/100000))))</f>
        <v>927.32373923705734</v>
      </c>
      <c r="AA39" s="15">
        <f>eff!AA38*(1+gwr!AA38 - 0.48) * (1 + 0.25 * Klvl!AA38) * (1 + IF(b!AA38&lt;2000,b!AA38/5000,IF(b!AA38&lt;5000,0.4+(b!AA38-2000)/15000,IF(b!AA38&lt;10000,0.6+(b!AA38-5000)/25000,0.8+(b!AA38-10000)/100000))))</f>
        <v>1275.8168383098591</v>
      </c>
      <c r="AB39" s="15">
        <f>eff!AB38*(1+gwr!AB38 - 0.48) * (1 + 0.25 * Klvl!AB38) * (1 + IF(b!AB38&lt;2000,b!AB38/5000,IF(b!AB38&lt;5000,0.4+(b!AB38-2000)/15000,IF(b!AB38&lt;10000,0.6+(b!AB38-5000)/25000,0.8+(b!AB38-10000)/100000))))</f>
        <v>1447.4049255723955</v>
      </c>
      <c r="AC39" s="15">
        <f>eff!AC38*(1+gwr!AC38 - 0.48) * (1 + 0.25 * Klvl!AC38) * (1 + IF(b!AC38&lt;2000,b!AC38/5000,IF(b!AC38&lt;5000,0.4+(b!AC38-2000)/15000,IF(b!AC38&lt;10000,0.6+(b!AC38-5000)/25000,0.8+(b!AC38-10000)/100000))))</f>
        <v>2066.0349927272728</v>
      </c>
      <c r="AD39" s="15">
        <f>eff!AD38*(1+gwr!AD38 - 0.48) * (1 + 0.25 * Klvl!AD38) * (1 + IF(b!AD38&lt;2000,b!AD38/5000,IF(b!AD38&lt;5000,0.4+(b!AD38-2000)/15000,IF(b!AD38&lt;10000,0.6+(b!AD38-5000)/25000,0.8+(b!AD38-10000)/100000))))</f>
        <v>1514.7882155228506</v>
      </c>
      <c r="AE39" s="15">
        <f>eff!AE38*(1+gwr!AE38 - 0.48) * (1 + 0.25 * Klvl!AE38) * (1 + IF(b!AE38&lt;2000,b!AE38/5000,IF(b!AE38&lt;5000,0.4+(b!AE38-2000)/15000,IF(b!AE38&lt;10000,0.6+(b!AE38-5000)/25000,0.8+(b!AE38-10000)/100000))))</f>
        <v>807.03723753554493</v>
      </c>
      <c r="AF39" s="15"/>
      <c r="AG39" s="19">
        <f t="shared" si="0"/>
        <v>15501.163157048139</v>
      </c>
      <c r="AH39" s="19">
        <f t="shared" si="1"/>
        <v>18860.151728126631</v>
      </c>
      <c r="AI39" s="21">
        <f t="shared" si="2"/>
        <v>0.35336757707163302</v>
      </c>
    </row>
    <row r="40" spans="1:35" s="16" customFormat="1" ht="12" x14ac:dyDescent="0.2">
      <c r="A40" s="15">
        <f>eff!A39*(1+gwr!A39 - 0.48) * (1 + 0.25 * Klvl!A39) * (1 + IF(b!A39&lt;2000,b!A39/5000,IF(b!A39&lt;5000,0.4+(b!A39-2000)/15000,IF(b!A39&lt;10000,0.6+(b!A39-5000)/25000,0.8+(b!A39-10000)/100000))))</f>
        <v>533.53327844660203</v>
      </c>
      <c r="B40" s="15">
        <f>eff!B39*(1+gwr!B39 - 0.48) * (1 + 0.25 * Klvl!B39) * (1 + IF(b!B39&lt;2000,b!B39/5000,IF(b!B39&lt;5000,0.4+(b!B39-2000)/15000,IF(b!B39&lt;10000,0.6+(b!B39-5000)/25000,0.8+(b!B39-10000)/100000))))</f>
        <v>1229.0770885790664</v>
      </c>
      <c r="C40" s="15">
        <f>eff!C39*(1+gwr!C39 - 0.48) * (1 + 0.25 * Klvl!C39) * (1 + IF(b!C39&lt;2000,b!C39/5000,IF(b!C39&lt;5000,0.4+(b!C39-2000)/15000,IF(b!C39&lt;10000,0.6+(b!C39-5000)/25000,0.8+(b!C39-10000)/100000))))</f>
        <v>738.64559712230221</v>
      </c>
      <c r="D40" s="15">
        <f>eff!D39*(1+gwr!D39 - 0.48) * (1 + 0.25 * Klvl!D39) * (1 + IF(b!D39&lt;2000,b!D39/5000,IF(b!D39&lt;5000,0.4+(b!D39-2000)/15000,IF(b!D39&lt;10000,0.6+(b!D39-5000)/25000,0.8+(b!D39-10000)/100000))))</f>
        <v>1266.3343954883721</v>
      </c>
      <c r="E40" s="15">
        <f>eff!E39*(1+gwr!E39 - 0.48) * (1 + 0.25 * Klvl!E39) * (1 + IF(b!E39&lt;2000,b!E39/5000,IF(b!E39&lt;5000,0.4+(b!E39-2000)/15000,IF(b!E39&lt;10000,0.6+(b!E39-5000)/25000,0.8+(b!E39-10000)/100000))))</f>
        <v>1846.0825509986626</v>
      </c>
      <c r="F40" s="15">
        <f>eff!F39*(1+gwr!F39 - 0.48) * (1 + 0.25 * Klvl!F39) * (1 + IF(b!F39&lt;2000,b!F39/5000,IF(b!F39&lt;5000,0.4+(b!F39-2000)/15000,IF(b!F39&lt;10000,0.6+(b!F39-5000)/25000,0.8+(b!F39-10000)/100000))))</f>
        <v>816.4872573184357</v>
      </c>
      <c r="G40" s="15">
        <f>eff!G39*(1+gwr!G39 - 0.48) * (1 + 0.25 * Klvl!G39) * (1 + IF(b!G39&lt;2000,b!G39/5000,IF(b!G39&lt;5000,0.4+(b!G39-2000)/15000,IF(b!G39&lt;10000,0.6+(b!G39-5000)/25000,0.8+(b!G39-10000)/100000))))</f>
        <v>0</v>
      </c>
      <c r="H40" s="15">
        <f>eff!H39*(1+gwr!H39 - 0.48) * (1 + 0.25 * Klvl!H39) * (1 + IF(b!H39&lt;2000,b!H39/5000,IF(b!H39&lt;5000,0.4+(b!H39-2000)/15000,IF(b!H39&lt;10000,0.6+(b!H39-5000)/25000,0.8+(b!H39-10000)/100000))))</f>
        <v>947.34335478025548</v>
      </c>
      <c r="I40" s="15">
        <f>eff!I39*(1+gwr!I39 - 0.48) * (1 + 0.25 * Klvl!I39) * (1 + IF(b!I39&lt;2000,b!I39/5000,IF(b!I39&lt;5000,0.4+(b!I39-2000)/15000,IF(b!I39&lt;10000,0.6+(b!I39-5000)/25000,0.8+(b!I39-10000)/100000))))</f>
        <v>1091.4871172610558</v>
      </c>
      <c r="J40" s="15">
        <f>eff!J39*(1+gwr!J39 - 0.48) * (1 + 0.25 * Klvl!J39) * (1 + IF(b!J39&lt;2000,b!J39/5000,IF(b!J39&lt;5000,0.4+(b!J39-2000)/15000,IF(b!J39&lt;10000,0.6+(b!J39-5000)/25000,0.8+(b!J39-10000)/100000))))</f>
        <v>0</v>
      </c>
      <c r="K40" s="15">
        <f>eff!K39*(1+gwr!K39 - 0.48) * (1 + 0.25 * Klvl!K39) * (1 + IF(b!K39&lt;2000,b!K39/5000,IF(b!K39&lt;5000,0.4+(b!K39-2000)/15000,IF(b!K39&lt;10000,0.6+(b!K39-5000)/25000,0.8+(b!K39-10000)/100000))))</f>
        <v>816.57632470588237</v>
      </c>
      <c r="L40" s="15">
        <f>eff!L39*(1+gwr!L39 - 0.48) * (1 + 0.25 * Klvl!L39) * (1 + IF(b!L39&lt;2000,b!L39/5000,IF(b!L39&lt;5000,0.4+(b!L39-2000)/15000,IF(b!L39&lt;10000,0.6+(b!L39-5000)/25000,0.8+(b!L39-10000)/100000))))</f>
        <v>635.89019504132227</v>
      </c>
      <c r="M40" s="15">
        <f>eff!M39*(1+gwr!M39 - 0.48) * (1 + 0.25 * Klvl!M39) * (1 + IF(b!M39&lt;2000,b!M39/5000,IF(b!M39&lt;5000,0.4+(b!M39-2000)/15000,IF(b!M39&lt;10000,0.6+(b!M39-5000)/25000,0.8+(b!M39-10000)/100000))))</f>
        <v>649.16442927835055</v>
      </c>
      <c r="N40" s="15">
        <f>eff!N39*(1+gwr!N39 - 0.48) * (1 + 0.25 * Klvl!N39) * (1 + IF(b!N39&lt;2000,b!N39/5000,IF(b!N39&lt;5000,0.4+(b!N39-2000)/15000,IF(b!N39&lt;10000,0.6+(b!N39-5000)/25000,0.8+(b!N39-10000)/100000))))</f>
        <v>715.93121454545451</v>
      </c>
      <c r="O40" s="15">
        <f>eff!O39*(1+gwr!O39 - 0.48) * (1 + 0.25 * Klvl!O39) * (1 + IF(b!O39&lt;2000,b!O39/5000,IF(b!O39&lt;5000,0.4+(b!O39-2000)/15000,IF(b!O39&lt;10000,0.6+(b!O39-5000)/25000,0.8+(b!O39-10000)/100000))))</f>
        <v>409.28259308411214</v>
      </c>
      <c r="P40" s="15"/>
      <c r="Q40" s="15">
        <f>eff!Q39*(1+gwr!Q39 - 0.48) * (1 + 0.25 * Klvl!Q39) * (1 + IF(b!Q39&lt;2000,b!Q39/5000,IF(b!Q39&lt;5000,0.4+(b!Q39-2000)/15000,IF(b!Q39&lt;10000,0.6+(b!Q39-5000)/25000,0.8+(b!Q39-10000)/100000))))</f>
        <v>496.16470748299321</v>
      </c>
      <c r="R40" s="15">
        <f>eff!R39*(1+gwr!R39 - 0.48) * (1 + 0.25 * Klvl!R39) * (1 + IF(b!R39&lt;2000,b!R39/5000,IF(b!R39&lt;5000,0.4+(b!R39-2000)/15000,IF(b!R39&lt;10000,0.6+(b!R39-5000)/25000,0.8+(b!R39-10000)/100000))))</f>
        <v>1405.5776702900409</v>
      </c>
      <c r="S40" s="15">
        <f>eff!S39*(1+gwr!S39 - 0.48) * (1 + 0.25 * Klvl!S39) * (1 + IF(b!S39&lt;2000,b!S39/5000,IF(b!S39&lt;5000,0.4+(b!S39-2000)/15000,IF(b!S39&lt;10000,0.6+(b!S39-5000)/25000,0.8+(b!S39-10000)/100000))))</f>
        <v>881.31534545454554</v>
      </c>
      <c r="T40" s="15">
        <f>eff!T39*(1+gwr!T39 - 0.48) * (1 + 0.25 * Klvl!T39) * (1 + IF(b!T39&lt;2000,b!T39/5000,IF(b!T39&lt;5000,0.4+(b!T39-2000)/15000,IF(b!T39&lt;10000,0.6+(b!T39-5000)/25000,0.8+(b!T39-10000)/100000))))</f>
        <v>1232.75860728972</v>
      </c>
      <c r="U40" s="15">
        <f>eff!U39*(1+gwr!U39 - 0.48) * (1 + 0.25 * Klvl!U39) * (1 + IF(b!U39&lt;2000,b!U39/5000,IF(b!U39&lt;5000,0.4+(b!U39-2000)/15000,IF(b!U39&lt;10000,0.6+(b!U39-5000)/25000,0.8+(b!U39-10000)/100000))))</f>
        <v>731.35669263577927</v>
      </c>
      <c r="V40" s="15">
        <f>eff!V39*(1+gwr!V39 - 0.48) * (1 + 0.25 * Klvl!V39) * (1 + IF(b!V39&lt;2000,b!V39/5000,IF(b!V39&lt;5000,0.4+(b!V39-2000)/15000,IF(b!V39&lt;10000,0.6+(b!V39-5000)/25000,0.8+(b!V39-10000)/100000))))</f>
        <v>489.82121165562921</v>
      </c>
      <c r="W40" s="15">
        <f>eff!W39*(1+gwr!W39 - 0.48) * (1 + 0.25 * Klvl!W39) * (1 + IF(b!W39&lt;2000,b!W39/5000,IF(b!W39&lt;5000,0.4+(b!W39-2000)/15000,IF(b!W39&lt;10000,0.6+(b!W39-5000)/25000,0.8+(b!W39-10000)/100000))))</f>
        <v>1038.5616934367542</v>
      </c>
      <c r="X40" s="15">
        <f>eff!X39*(1+gwr!X39 - 0.48) * (1 + 0.25 * Klvl!X39) * (1 + IF(b!X39&lt;2000,b!X39/5000,IF(b!X39&lt;5000,0.4+(b!X39-2000)/15000,IF(b!X39&lt;10000,0.6+(b!X39-5000)/25000,0.8+(b!X39-10000)/100000))))</f>
        <v>416.24042126582282</v>
      </c>
      <c r="Y40" s="15">
        <f>eff!Y39*(1+gwr!Y39 - 0.48) * (1 + 0.25 * Klvl!Y39) * (1 + IF(b!Y39&lt;2000,b!Y39/5000,IF(b!Y39&lt;5000,0.4+(b!Y39-2000)/15000,IF(b!Y39&lt;10000,0.6+(b!Y39-5000)/25000,0.8+(b!Y39-10000)/100000))))</f>
        <v>578.49425414364646</v>
      </c>
      <c r="Z40" s="15">
        <f>eff!Z39*(1+gwr!Z39 - 0.48) * (1 + 0.25 * Klvl!Z39) * (1 + IF(b!Z39&lt;2000,b!Z39/5000,IF(b!Z39&lt;5000,0.4+(b!Z39-2000)/15000,IF(b!Z39&lt;10000,0.6+(b!Z39-5000)/25000,0.8+(b!Z39-10000)/100000))))</f>
        <v>1052.843904672897</v>
      </c>
      <c r="AA40" s="15">
        <f>eff!AA39*(1+gwr!AA39 - 0.48) * (1 + 0.25 * Klvl!AA39) * (1 + IF(b!AA39&lt;2000,b!AA39/5000,IF(b!AA39&lt;5000,0.4+(b!AA39-2000)/15000,IF(b!AA39&lt;10000,0.6+(b!AA39-5000)/25000,0.8+(b!AA39-10000)/100000))))</f>
        <v>826.93381718061676</v>
      </c>
      <c r="AB40" s="15">
        <f>eff!AB39*(1+gwr!AB39 - 0.48) * (1 + 0.25 * Klvl!AB39) * (1 + IF(b!AB39&lt;2000,b!AB39/5000,IF(b!AB39&lt;5000,0.4+(b!AB39-2000)/15000,IF(b!AB39&lt;10000,0.6+(b!AB39-5000)/25000,0.8+(b!AB39-10000)/100000))))</f>
        <v>1592.413369496403</v>
      </c>
      <c r="AC40" s="15">
        <f>eff!AC39*(1+gwr!AC39 - 0.48) * (1 + 0.25 * Klvl!AC39) * (1 + IF(b!AC39&lt;2000,b!AC39/5000,IF(b!AC39&lt;5000,0.4+(b!AC39-2000)/15000,IF(b!AC39&lt;10000,0.6+(b!AC39-5000)/25000,0.8+(b!AC39-10000)/100000))))</f>
        <v>1383.5477475285172</v>
      </c>
      <c r="AD40" s="15">
        <f>eff!AD39*(1+gwr!AD39 - 0.48) * (1 + 0.25 * Klvl!AD39) * (1 + IF(b!AD39&lt;2000,b!AD39/5000,IF(b!AD39&lt;5000,0.4+(b!AD39-2000)/15000,IF(b!AD39&lt;10000,0.6+(b!AD39-5000)/25000,0.8+(b!AD39-10000)/100000))))</f>
        <v>526.25961818181815</v>
      </c>
      <c r="AE40" s="15">
        <f>eff!AE39*(1+gwr!AE39 - 0.48) * (1 + 0.25 * Klvl!AE39) * (1 + IF(b!AE39&lt;2000,b!AE39/5000,IF(b!AE39&lt;5000,0.4+(b!AE39-2000)/15000,IF(b!AE39&lt;10000,0.6+(b!AE39-5000)/25000,0.8+(b!AE39-10000)/100000))))</f>
        <v>727.19427515768052</v>
      </c>
      <c r="AF40" s="15"/>
      <c r="AG40" s="19">
        <f t="shared" si="0"/>
        <v>11695.835396649874</v>
      </c>
      <c r="AH40" s="19">
        <f t="shared" si="1"/>
        <v>13379.483335872865</v>
      </c>
      <c r="AI40" s="21">
        <f t="shared" si="2"/>
        <v>0.39928455403603924</v>
      </c>
    </row>
    <row r="41" spans="1:35" s="16" customFormat="1" ht="12" x14ac:dyDescent="0.2">
      <c r="A41" s="15">
        <f>eff!A40*(1+gwr!A40 - 0.48) * (1 + 0.25 * Klvl!A40) * (1 + IF(b!A40&lt;2000,b!A40/5000,IF(b!A40&lt;5000,0.4+(b!A40-2000)/15000,IF(b!A40&lt;10000,0.6+(b!A40-5000)/25000,0.8+(b!A40-10000)/100000))))</f>
        <v>963.11474099857355</v>
      </c>
      <c r="B41" s="15">
        <f>eff!B40*(1+gwr!B40 - 0.48) * (1 + 0.25 * Klvl!B40) * (1 + IF(b!B40&lt;2000,b!B40/5000,IF(b!B40&lt;5000,0.4+(b!B40-2000)/15000,IF(b!B40&lt;10000,0.6+(b!B40-5000)/25000,0.8+(b!B40-10000)/100000))))</f>
        <v>422.63917710843373</v>
      </c>
      <c r="C41" s="15">
        <f>eff!C40*(1+gwr!C40 - 0.48) * (1 + 0.25 * Klvl!C40) * (1 + IF(b!C40&lt;2000,b!C40/5000,IF(b!C40&lt;5000,0.4+(b!C40-2000)/15000,IF(b!C40&lt;10000,0.6+(b!C40-5000)/25000,0.8+(b!C40-10000)/100000))))</f>
        <v>0</v>
      </c>
      <c r="D41" s="15">
        <f>eff!D40*(1+gwr!D40 - 0.48) * (1 + 0.25 * Klvl!D40) * (1 + IF(b!D40&lt;2000,b!D40/5000,IF(b!D40&lt;5000,0.4+(b!D40-2000)/15000,IF(b!D40&lt;10000,0.6+(b!D40-5000)/25000,0.8+(b!D40-10000)/100000))))</f>
        <v>294.76439999999997</v>
      </c>
      <c r="E41" s="15">
        <f>eff!E40*(1+gwr!E40 - 0.48) * (1 + 0.25 * Klvl!E40) * (1 + IF(b!E40&lt;2000,b!E40/5000,IF(b!E40&lt;5000,0.4+(b!E40-2000)/15000,IF(b!E40&lt;10000,0.6+(b!E40-5000)/25000,0.8+(b!E40-10000)/100000))))</f>
        <v>421.04365333333334</v>
      </c>
      <c r="F41" s="15">
        <f>eff!F40*(1+gwr!F40 - 0.48) * (1 + 0.25 * Klvl!F40) * (1 + IF(b!F40&lt;2000,b!F40/5000,IF(b!F40&lt;5000,0.4+(b!F40-2000)/15000,IF(b!F40&lt;10000,0.6+(b!F40-5000)/25000,0.8+(b!F40-10000)/100000))))</f>
        <v>1955.7697065272328</v>
      </c>
      <c r="G41" s="15">
        <f>eff!G40*(1+gwr!G40 - 0.48) * (1 + 0.25 * Klvl!G40) * (1 + IF(b!G40&lt;2000,b!G40/5000,IF(b!G40&lt;5000,0.4+(b!G40-2000)/15000,IF(b!G40&lt;10000,0.6+(b!G40-5000)/25000,0.8+(b!G40-10000)/100000))))</f>
        <v>2412.4605449380247</v>
      </c>
      <c r="H41" s="15">
        <f>eff!H40*(1+gwr!H40 - 0.48) * (1 + 0.25 * Klvl!H40) * (1 + IF(b!H40&lt;2000,b!H40/5000,IF(b!H40&lt;5000,0.4+(b!H40-2000)/15000,IF(b!H40&lt;10000,0.6+(b!H40-5000)/25000,0.8+(b!H40-10000)/100000))))</f>
        <v>1145.0446340588987</v>
      </c>
      <c r="I41" s="15">
        <f>eff!I40*(1+gwr!I40 - 0.48) * (1 + 0.25 * Klvl!I40) * (1 + IF(b!I40&lt;2000,b!I40/5000,IF(b!I40&lt;5000,0.4+(b!I40-2000)/15000,IF(b!I40&lt;10000,0.6+(b!I40-5000)/25000,0.8+(b!I40-10000)/100000))))</f>
        <v>753.29784476821192</v>
      </c>
      <c r="J41" s="15">
        <f>eff!J40*(1+gwr!J40 - 0.48) * (1 + 0.25 * Klvl!J40) * (1 + IF(b!J40&lt;2000,b!J40/5000,IF(b!J40&lt;5000,0.4+(b!J40-2000)/15000,IF(b!J40&lt;10000,0.6+(b!J40-5000)/25000,0.8+(b!J40-10000)/100000))))</f>
        <v>2461.4434013315499</v>
      </c>
      <c r="K41" s="15">
        <f>eff!K40*(1+gwr!K40 - 0.48) * (1 + 0.25 * Klvl!K40) * (1 + IF(b!K40&lt;2000,b!K40/5000,IF(b!K40&lt;5000,0.4+(b!K40-2000)/15000,IF(b!K40&lt;10000,0.6+(b!K40-5000)/25000,0.8+(b!K40-10000)/100000))))</f>
        <v>531.49632503496503</v>
      </c>
      <c r="L41" s="15">
        <f>eff!L40*(1+gwr!L40 - 0.48) * (1 + 0.25 * Klvl!L40) * (1 + IF(b!L40&lt;2000,b!L40/5000,IF(b!L40&lt;5000,0.4+(b!L40-2000)/15000,IF(b!L40&lt;10000,0.6+(b!L40-5000)/25000,0.8+(b!L40-10000)/100000))))</f>
        <v>782.12704353029164</v>
      </c>
      <c r="M41" s="15">
        <f>eff!M40*(1+gwr!M40 - 0.48) * (1 + 0.25 * Klvl!M40) * (1 + IF(b!M40&lt;2000,b!M40/5000,IF(b!M40&lt;5000,0.4+(b!M40-2000)/15000,IF(b!M40&lt;10000,0.6+(b!M40-5000)/25000,0.8+(b!M40-10000)/100000))))</f>
        <v>1286.1691224369349</v>
      </c>
      <c r="N41" s="15">
        <f>eff!N40*(1+gwr!N40 - 0.48) * (1 + 0.25 * Klvl!N40) * (1 + IF(b!N40&lt;2000,b!N40/5000,IF(b!N40&lt;5000,0.4+(b!N40-2000)/15000,IF(b!N40&lt;10000,0.6+(b!N40-5000)/25000,0.8+(b!N40-10000)/100000))))</f>
        <v>1230.2367045405406</v>
      </c>
      <c r="O41" s="15">
        <f>eff!O40*(1+gwr!O40 - 0.48) * (1 + 0.25 * Klvl!O40) * (1 + IF(b!O40&lt;2000,b!O40/5000,IF(b!O40&lt;5000,0.4+(b!O40-2000)/15000,IF(b!O40&lt;10000,0.6+(b!O40-5000)/25000,0.8+(b!O40-10000)/100000))))</f>
        <v>1004.9062500000001</v>
      </c>
      <c r="P41" s="15"/>
      <c r="Q41" s="15">
        <f>eff!Q40*(1+gwr!Q40 - 0.48) * (1 + 0.25 * Klvl!Q40) * (1 + IF(b!Q40&lt;2000,b!Q40/5000,IF(b!Q40&lt;5000,0.4+(b!Q40-2000)/15000,IF(b!Q40&lt;10000,0.6+(b!Q40-5000)/25000,0.8+(b!Q40-10000)/100000))))</f>
        <v>846.14208955223876</v>
      </c>
      <c r="R41" s="15">
        <f>eff!R40*(1+gwr!R40 - 0.48) * (1 + 0.25 * Klvl!R40) * (1 + IF(b!R40&lt;2000,b!R40/5000,IF(b!R40&lt;5000,0.4+(b!R40-2000)/15000,IF(b!R40&lt;10000,0.6+(b!R40-5000)/25000,0.8+(b!R40-10000)/100000))))</f>
        <v>725.03032270531401</v>
      </c>
      <c r="S41" s="15">
        <f>eff!S40*(1+gwr!S40 - 0.48) * (1 + 0.25 * Klvl!S40) * (1 + IF(b!S40&lt;2000,b!S40/5000,IF(b!S40&lt;5000,0.4+(b!S40-2000)/15000,IF(b!S40&lt;10000,0.6+(b!S40-5000)/25000,0.8+(b!S40-10000)/100000))))</f>
        <v>1292.9391057483172</v>
      </c>
      <c r="T41" s="15">
        <f>eff!T40*(1+gwr!T40 - 0.48) * (1 + 0.25 * Klvl!T40) * (1 + IF(b!T40&lt;2000,b!T40/5000,IF(b!T40&lt;5000,0.4+(b!T40-2000)/15000,IF(b!T40&lt;10000,0.6+(b!T40-5000)/25000,0.8+(b!T40-10000)/100000))))</f>
        <v>964.19709862561842</v>
      </c>
      <c r="U41" s="15">
        <f>eff!U40*(1+gwr!U40 - 0.48) * (1 + 0.25 * Klvl!U40) * (1 + IF(b!U40&lt;2000,b!U40/5000,IF(b!U40&lt;5000,0.4+(b!U40-2000)/15000,IF(b!U40&lt;10000,0.6+(b!U40-5000)/25000,0.8+(b!U40-10000)/100000))))</f>
        <v>763.78449122807012</v>
      </c>
      <c r="V41" s="15">
        <f>eff!V40*(1+gwr!V40 - 0.48) * (1 + 0.25 * Klvl!V40) * (1 + IF(b!V40&lt;2000,b!V40/5000,IF(b!V40&lt;5000,0.4+(b!V40-2000)/15000,IF(b!V40&lt;10000,0.6+(b!V40-5000)/25000,0.8+(b!V40-10000)/100000))))</f>
        <v>531.58247034277201</v>
      </c>
      <c r="W41" s="15">
        <f>eff!W40*(1+gwr!W40 - 0.48) * (1 + 0.25 * Klvl!W40) * (1 + IF(b!W40&lt;2000,b!W40/5000,IF(b!W40&lt;5000,0.4+(b!W40-2000)/15000,IF(b!W40&lt;10000,0.6+(b!W40-5000)/25000,0.8+(b!W40-10000)/100000))))</f>
        <v>1304.5229674709892</v>
      </c>
      <c r="X41" s="15">
        <f>eff!X40*(1+gwr!X40 - 0.48) * (1 + 0.25 * Klvl!X40) * (1 + IF(b!X40&lt;2000,b!X40/5000,IF(b!X40&lt;5000,0.4+(b!X40-2000)/15000,IF(b!X40&lt;10000,0.6+(b!X40-5000)/25000,0.8+(b!X40-10000)/100000))))</f>
        <v>520.50469027322401</v>
      </c>
      <c r="Y41" s="15">
        <f>eff!Y40*(1+gwr!Y40 - 0.48) * (1 + 0.25 * Klvl!Y40) * (1 + IF(b!Y40&lt;2000,b!Y40/5000,IF(b!Y40&lt;5000,0.4+(b!Y40-2000)/15000,IF(b!Y40&lt;10000,0.6+(b!Y40-5000)/25000,0.8+(b!Y40-10000)/100000))))</f>
        <v>1189.5725267532468</v>
      </c>
      <c r="Z41" s="15">
        <f>eff!Z40*(1+gwr!Z40 - 0.48) * (1 + 0.25 * Klvl!Z40) * (1 + IF(b!Z40&lt;2000,b!Z40/5000,IF(b!Z40&lt;5000,0.4+(b!Z40-2000)/15000,IF(b!Z40&lt;10000,0.6+(b!Z40-5000)/25000,0.8+(b!Z40-10000)/100000))))</f>
        <v>664.98257777777792</v>
      </c>
      <c r="AA41" s="15">
        <f>eff!AA40*(1+gwr!AA40 - 0.48) * (1 + 0.25 * Klvl!AA40) * (1 + IF(b!AA40&lt;2000,b!AA40/5000,IF(b!AA40&lt;5000,0.4+(b!AA40-2000)/15000,IF(b!AA40&lt;10000,0.6+(b!AA40-5000)/25000,0.8+(b!AA40-10000)/100000))))</f>
        <v>2668.5399208567396</v>
      </c>
      <c r="AB41" s="15">
        <f>eff!AB40*(1+gwr!AB40 - 0.48) * (1 + 0.25 * Klvl!AB40) * (1 + IF(b!AB40&lt;2000,b!AB40/5000,IF(b!AB40&lt;5000,0.4+(b!AB40-2000)/15000,IF(b!AB40&lt;10000,0.6+(b!AB40-5000)/25000,0.8+(b!AB40-10000)/100000))))</f>
        <v>1479.9496769585253</v>
      </c>
      <c r="AC41" s="15">
        <f>eff!AC40*(1+gwr!AC40 - 0.48) * (1 + 0.25 * Klvl!AC40) * (1 + IF(b!AC40&lt;2000,b!AC40/5000,IF(b!AC40&lt;5000,0.4+(b!AC40-2000)/15000,IF(b!AC40&lt;10000,0.6+(b!AC40-5000)/25000,0.8+(b!AC40-10000)/100000))))</f>
        <v>711.07687783783786</v>
      </c>
      <c r="AD41" s="15">
        <f>eff!AD40*(1+gwr!AD40 - 0.48) * (1 + 0.25 * Klvl!AD40) * (1 + IF(b!AD40&lt;2000,b!AD40/5000,IF(b!AD40&lt;5000,0.4+(b!AD40-2000)/15000,IF(b!AD40&lt;10000,0.6+(b!AD40-5000)/25000,0.8+(b!AD40-10000)/100000))))</f>
        <v>1550.3827536231886</v>
      </c>
      <c r="AE41" s="15">
        <f>eff!AE40*(1+gwr!AE40 - 0.48) * (1 + 0.25 * Klvl!AE40) * (1 + IF(b!AE40&lt;2000,b!AE40/5000,IF(b!AE40&lt;5000,0.4+(b!AE40-2000)/15000,IF(b!AE40&lt;10000,0.6+(b!AE40-5000)/25000,0.8+(b!AE40-10000)/100000))))</f>
        <v>2183.3610719044909</v>
      </c>
      <c r="AF41" s="15"/>
      <c r="AG41" s="19">
        <f t="shared" si="0"/>
        <v>15664.513548606992</v>
      </c>
      <c r="AH41" s="19">
        <f t="shared" si="1"/>
        <v>17396.568641658352</v>
      </c>
      <c r="AI41" s="21">
        <f t="shared" si="2"/>
        <v>0.4214156806899072</v>
      </c>
    </row>
    <row r="42" spans="1:35" s="16" customFormat="1" ht="12" x14ac:dyDescent="0.2">
      <c r="A42" s="15">
        <f>eff!A41*(1+gwr!A41 - 0.48) * (1 + 0.25 * Klvl!A41) * (1 + IF(b!A41&lt;2000,b!A41/5000,IF(b!A41&lt;5000,0.4+(b!A41-2000)/15000,IF(b!A41&lt;10000,0.6+(b!A41-5000)/25000,0.8+(b!A41-10000)/100000))))</f>
        <v>1466.9051321034869</v>
      </c>
      <c r="B42" s="15">
        <f>eff!B41*(1+gwr!B41 - 0.48) * (1 + 0.25 * Klvl!B41) * (1 + IF(b!B41&lt;2000,b!B41/5000,IF(b!B41&lt;5000,0.4+(b!B41-2000)/15000,IF(b!B41&lt;10000,0.6+(b!B41-5000)/25000,0.8+(b!B41-10000)/100000))))</f>
        <v>781.90883544303802</v>
      </c>
      <c r="C42" s="15">
        <f>eff!C41*(1+gwr!C41 - 0.48) * (1 + 0.25 * Klvl!C41) * (1 + IF(b!C41&lt;2000,b!C41/5000,IF(b!C41&lt;5000,0.4+(b!C41-2000)/15000,IF(b!C41&lt;10000,0.6+(b!C41-5000)/25000,0.8+(b!C41-10000)/100000))))</f>
        <v>854.01518729331474</v>
      </c>
      <c r="D42" s="15">
        <f>eff!D41*(1+gwr!D41 - 0.48) * (1 + 0.25 * Klvl!D41) * (1 + IF(b!D41&lt;2000,b!D41/5000,IF(b!D41&lt;5000,0.4+(b!D41-2000)/15000,IF(b!D41&lt;10000,0.6+(b!D41-5000)/25000,0.8+(b!D41-10000)/100000))))</f>
        <v>1204.0983320158105</v>
      </c>
      <c r="E42" s="15">
        <f>eff!E41*(1+gwr!E41 - 0.48) * (1 + 0.25 * Klvl!E41) * (1 + IF(b!E41&lt;2000,b!E41/5000,IF(b!E41&lt;5000,0.4+(b!E41-2000)/15000,IF(b!E41&lt;10000,0.6+(b!E41-5000)/25000,0.8+(b!E41-10000)/100000))))</f>
        <v>1139.9122157303373</v>
      </c>
      <c r="F42" s="15">
        <f>eff!F41*(1+gwr!F41 - 0.48) * (1 + 0.25 * Klvl!F41) * (1 + IF(b!F41&lt;2000,b!F41/5000,IF(b!F41&lt;5000,0.4+(b!F41-2000)/15000,IF(b!F41&lt;10000,0.6+(b!F41-5000)/25000,0.8+(b!F41-10000)/100000))))</f>
        <v>607.71291428571431</v>
      </c>
      <c r="G42" s="15">
        <f>eff!G41*(1+gwr!G41 - 0.48) * (1 + 0.25 * Klvl!G41) * (1 + IF(b!G41&lt;2000,b!G41/5000,IF(b!G41&lt;5000,0.4+(b!G41-2000)/15000,IF(b!G41&lt;10000,0.6+(b!G41-5000)/25000,0.8+(b!G41-10000)/100000))))</f>
        <v>610.43956853932582</v>
      </c>
      <c r="H42" s="15">
        <f>eff!H41*(1+gwr!H41 - 0.48) * (1 + 0.25 * Klvl!H41) * (1 + IF(b!H41&lt;2000,b!H41/5000,IF(b!H41&lt;5000,0.4+(b!H41-2000)/15000,IF(b!H41&lt;10000,0.6+(b!H41-5000)/25000,0.8+(b!H41-10000)/100000))))</f>
        <v>2461.4434013315499</v>
      </c>
      <c r="I42" s="15">
        <f>eff!I41*(1+gwr!I41 - 0.48) * (1 + 0.25 * Klvl!I41) * (1 + IF(b!I41&lt;2000,b!I41/5000,IF(b!I41&lt;5000,0.4+(b!I41-2000)/15000,IF(b!I41&lt;10000,0.6+(b!I41-5000)/25000,0.8+(b!I41-10000)/100000))))</f>
        <v>0</v>
      </c>
      <c r="J42" s="15">
        <f>eff!J41*(1+gwr!J41 - 0.48) * (1 + 0.25 * Klvl!J41) * (1 + IF(b!J41&lt;2000,b!J41/5000,IF(b!J41&lt;5000,0.4+(b!J41-2000)/15000,IF(b!J41&lt;10000,0.6+(b!J41-5000)/25000,0.8+(b!J41-10000)/100000))))</f>
        <v>1391.3632287350672</v>
      </c>
      <c r="K42" s="15">
        <f>eff!K41*(1+gwr!K41 - 0.48) * (1 + 0.25 * Klvl!K41) * (1 + IF(b!K41&lt;2000,b!K41/5000,IF(b!K41&lt;5000,0.4+(b!K41-2000)/15000,IF(b!K41&lt;10000,0.6+(b!K41-5000)/25000,0.8+(b!K41-10000)/100000))))</f>
        <v>558.28059049881244</v>
      </c>
      <c r="L42" s="15">
        <f>eff!L41*(1+gwr!L41 - 0.48) * (1 + 0.25 * Klvl!L41) * (1 + IF(b!L41&lt;2000,b!L41/5000,IF(b!L41&lt;5000,0.4+(b!L41-2000)/15000,IF(b!L41&lt;10000,0.6+(b!L41-5000)/25000,0.8+(b!L41-10000)/100000))))</f>
        <v>537.00202500000012</v>
      </c>
      <c r="M42" s="15">
        <f>eff!M41*(1+gwr!M41 - 0.48) * (1 + 0.25 * Klvl!M41) * (1 + IF(b!M41&lt;2000,b!M41/5000,IF(b!M41&lt;5000,0.4+(b!M41-2000)/15000,IF(b!M41&lt;10000,0.6+(b!M41-5000)/25000,0.8+(b!M41-10000)/100000))))</f>
        <v>0</v>
      </c>
      <c r="N42" s="15">
        <f>eff!N41*(1+gwr!N41 - 0.48) * (1 + 0.25 * Klvl!N41) * (1 + IF(b!N41&lt;2000,b!N41/5000,IF(b!N41&lt;5000,0.4+(b!N41-2000)/15000,IF(b!N41&lt;10000,0.6+(b!N41-5000)/25000,0.8+(b!N41-10000)/100000))))</f>
        <v>965.21526315789481</v>
      </c>
      <c r="O42" s="15">
        <f>eff!O41*(1+gwr!O41 - 0.48) * (1 + 0.25 * Klvl!O41) * (1 + IF(b!O41&lt;2000,b!O41/5000,IF(b!O41&lt;5000,0.4+(b!O41-2000)/15000,IF(b!O41&lt;10000,0.6+(b!O41-5000)/25000,0.8+(b!O41-10000)/100000))))</f>
        <v>927.60542429335374</v>
      </c>
      <c r="P42" s="15"/>
      <c r="Q42" s="15">
        <f>eff!Q41*(1+gwr!Q41 - 0.48) * (1 + 0.25 * Klvl!Q41) * (1 + IF(b!Q41&lt;2000,b!Q41/5000,IF(b!Q41&lt;5000,0.4+(b!Q41-2000)/15000,IF(b!Q41&lt;10000,0.6+(b!Q41-5000)/25000,0.8+(b!Q41-10000)/100000))))</f>
        <v>986.30428235294119</v>
      </c>
      <c r="R42" s="15">
        <f>eff!R41*(1+gwr!R41 - 0.48) * (1 + 0.25 * Klvl!R41) * (1 + IF(b!R41&lt;2000,b!R41/5000,IF(b!R41&lt;5000,0.4+(b!R41-2000)/15000,IF(b!R41&lt;10000,0.6+(b!R41-5000)/25000,0.8+(b!R41-10000)/100000))))</f>
        <v>251.87583382716051</v>
      </c>
      <c r="S42" s="15">
        <f>eff!S41*(1+gwr!S41 - 0.48) * (1 + 0.25 * Klvl!S41) * (1 + IF(b!S41&lt;2000,b!S41/5000,IF(b!S41&lt;5000,0.4+(b!S41-2000)/15000,IF(b!S41&lt;10000,0.6+(b!S41-5000)/25000,0.8+(b!S41-10000)/100000))))</f>
        <v>1248.5698769083667</v>
      </c>
      <c r="T42" s="15">
        <f>eff!T41*(1+gwr!T41 - 0.48) * (1 + 0.25 * Klvl!T41) * (1 + IF(b!T41&lt;2000,b!T41/5000,IF(b!T41&lt;5000,0.4+(b!T41-2000)/15000,IF(b!T41&lt;10000,0.6+(b!T41-5000)/25000,0.8+(b!T41-10000)/100000))))</f>
        <v>351.05193402061866</v>
      </c>
      <c r="U42" s="15">
        <f>eff!U41*(1+gwr!U41 - 0.48) * (1 + 0.25 * Klvl!U41) * (1 + IF(b!U41&lt;2000,b!U41/5000,IF(b!U41&lt;5000,0.4+(b!U41-2000)/15000,IF(b!U41&lt;10000,0.6+(b!U41-5000)/25000,0.8+(b!U41-10000)/100000))))</f>
        <v>260.96483076923073</v>
      </c>
      <c r="V42" s="15">
        <f>eff!V41*(1+gwr!V41 - 0.48) * (1 + 0.25 * Klvl!V41) * (1 + IF(b!V41&lt;2000,b!V41/5000,IF(b!V41&lt;5000,0.4+(b!V41-2000)/15000,IF(b!V41&lt;10000,0.6+(b!V41-5000)/25000,0.8+(b!V41-10000)/100000))))</f>
        <v>1241.9300852775543</v>
      </c>
      <c r="W42" s="15">
        <f>eff!W41*(1+gwr!W41 - 0.48) * (1 + 0.25 * Klvl!W41) * (1 + IF(b!W41&lt;2000,b!W41/5000,IF(b!W41&lt;5000,0.4+(b!W41-2000)/15000,IF(b!W41&lt;10000,0.6+(b!W41-5000)/25000,0.8+(b!W41-10000)/100000))))</f>
        <v>881.57030785040206</v>
      </c>
      <c r="X42" s="15">
        <f>eff!X41*(1+gwr!X41 - 0.48) * (1 + 0.25 * Klvl!X41) * (1 + IF(b!X41&lt;2000,b!X41/5000,IF(b!X41&lt;5000,0.4+(b!X41-2000)/15000,IF(b!X41&lt;10000,0.6+(b!X41-5000)/25000,0.8+(b!X41-10000)/100000))))</f>
        <v>1703.573684858261</v>
      </c>
      <c r="Y42" s="15">
        <f>eff!Y41*(1+gwr!Y41 - 0.48) * (1 + 0.25 * Klvl!Y41) * (1 + IF(b!Y41&lt;2000,b!Y41/5000,IF(b!Y41&lt;5000,0.4+(b!Y41-2000)/15000,IF(b!Y41&lt;10000,0.6+(b!Y41-5000)/25000,0.8+(b!Y41-10000)/100000))))</f>
        <v>404.70384367816087</v>
      </c>
      <c r="Z42" s="15">
        <f>eff!Z41*(1+gwr!Z41 - 0.48) * (1 + 0.25 * Klvl!Z41) * (1 + IF(b!Z41&lt;2000,b!Z41/5000,IF(b!Z41&lt;5000,0.4+(b!Z41-2000)/15000,IF(b!Z41&lt;10000,0.6+(b!Z41-5000)/25000,0.8+(b!Z41-10000)/100000))))</f>
        <v>709.47140870624048</v>
      </c>
      <c r="AA42" s="15">
        <f>eff!AA41*(1+gwr!AA41 - 0.48) * (1 + 0.25 * Klvl!AA41) * (1 + IF(b!AA41&lt;2000,b!AA41/5000,IF(b!AA41&lt;5000,0.4+(b!AA41-2000)/15000,IF(b!AA41&lt;10000,0.6+(b!AA41-5000)/25000,0.8+(b!AA41-10000)/100000))))</f>
        <v>911.00477518910759</v>
      </c>
      <c r="AB42" s="15">
        <f>eff!AB41*(1+gwr!AB41 - 0.48) * (1 + 0.25 * Klvl!AB41) * (1 + IF(b!AB41&lt;2000,b!AB41/5000,IF(b!AB41&lt;5000,0.4+(b!AB41-2000)/15000,IF(b!AB41&lt;10000,0.6+(b!AB41-5000)/25000,0.8+(b!AB41-10000)/100000))))</f>
        <v>442.44678453781518</v>
      </c>
      <c r="AC42" s="15">
        <f>eff!AC41*(1+gwr!AC41 - 0.48) * (1 + 0.25 * Klvl!AC41) * (1 + IF(b!AC41&lt;2000,b!AC41/5000,IF(b!AC41&lt;5000,0.4+(b!AC41-2000)/15000,IF(b!AC41&lt;10000,0.6+(b!AC41-5000)/25000,0.8+(b!AC41-10000)/100000))))</f>
        <v>704.60093454545449</v>
      </c>
      <c r="AD42" s="15">
        <f>eff!AD41*(1+gwr!AD41 - 0.48) * (1 + 0.25 * Klvl!AD41) * (1 + IF(b!AD41&lt;2000,b!AD41/5000,IF(b!AD41&lt;5000,0.4+(b!AD41-2000)/15000,IF(b!AD41&lt;10000,0.6+(b!AD41-5000)/25000,0.8+(b!AD41-10000)/100000))))</f>
        <v>304.74121846153849</v>
      </c>
      <c r="AE42" s="15">
        <f>eff!AE41*(1+gwr!AE41 - 0.48) * (1 + 0.25 * Klvl!AE41) * (1 + IF(b!AE41&lt;2000,b!AE41/5000,IF(b!AE41&lt;5000,0.4+(b!AE41-2000)/15000,IF(b!AE41&lt;10000,0.6+(b!AE41-5000)/25000,0.8+(b!AE41-10000)/100000))))</f>
        <v>841.23673469387757</v>
      </c>
      <c r="AF42" s="15"/>
      <c r="AG42" s="19">
        <f t="shared" si="0"/>
        <v>13505.902118427706</v>
      </c>
      <c r="AH42" s="19">
        <f t="shared" si="1"/>
        <v>11244.046535676729</v>
      </c>
      <c r="AI42" s="21">
        <f t="shared" si="2"/>
        <v>0.63708244091907729</v>
      </c>
    </row>
    <row r="43" spans="1:35" s="16" customFormat="1" ht="12" x14ac:dyDescent="0.2">
      <c r="A43" s="15">
        <f>eff!A42*(1+gwr!A42 - 0.48) * (1 + 0.25 * Klvl!A42) * (1 + IF(b!A42&lt;2000,b!A42/5000,IF(b!A42&lt;5000,0.4+(b!A42-2000)/15000,IF(b!A42&lt;10000,0.6+(b!A42-5000)/25000,0.8+(b!A42-10000)/100000))))</f>
        <v>777.98470860244242</v>
      </c>
      <c r="B43" s="15">
        <f>eff!B42*(1+gwr!B42 - 0.48) * (1 + 0.25 * Klvl!B42) * (1 + IF(b!B42&lt;2000,b!B42/5000,IF(b!B42&lt;5000,0.4+(b!B42-2000)/15000,IF(b!B42&lt;10000,0.6+(b!B42-5000)/25000,0.8+(b!B42-10000)/100000))))</f>
        <v>1298.9199658536584</v>
      </c>
      <c r="C43" s="15">
        <f>eff!C42*(1+gwr!C42 - 0.48) * (1 + 0.25 * Klvl!C42) * (1 + IF(b!C42&lt;2000,b!C42/5000,IF(b!C42&lt;5000,0.4+(b!C42-2000)/15000,IF(b!C42&lt;10000,0.6+(b!C42-5000)/25000,0.8+(b!C42-10000)/100000))))</f>
        <v>630.71092967658467</v>
      </c>
      <c r="D43" s="15">
        <f>eff!D42*(1+gwr!D42 - 0.48) * (1 + 0.25 * Klvl!D42) * (1 + IF(b!D42&lt;2000,b!D42/5000,IF(b!D42&lt;5000,0.4+(b!D42-2000)/15000,IF(b!D42&lt;10000,0.6+(b!D42-5000)/25000,0.8+(b!D42-10000)/100000))))</f>
        <v>1215.570618028466</v>
      </c>
      <c r="E43" s="15">
        <f>eff!E42*(1+gwr!E42 - 0.48) * (1 + 0.25 * Klvl!E42) * (1 + IF(b!E42&lt;2000,b!E42/5000,IF(b!E42&lt;5000,0.4+(b!E42-2000)/15000,IF(b!E42&lt;10000,0.6+(b!E42-5000)/25000,0.8+(b!E42-10000)/100000))))</f>
        <v>602.24792941176474</v>
      </c>
      <c r="F43" s="15">
        <f>eff!F42*(1+gwr!F42 - 0.48) * (1 + 0.25 * Klvl!F42) * (1 + IF(b!F42&lt;2000,b!F42/5000,IF(b!F42&lt;5000,0.4+(b!F42-2000)/15000,IF(b!F42&lt;10000,0.6+(b!F42-5000)/25000,0.8+(b!F42-10000)/100000))))</f>
        <v>1846.0825509986626</v>
      </c>
      <c r="G43" s="15">
        <f>eff!G42*(1+gwr!G42 - 0.48) * (1 + 0.25 * Klvl!G42) * (1 + IF(b!G42&lt;2000,b!G42/5000,IF(b!G42&lt;5000,0.4+(b!G42-2000)/15000,IF(b!G42&lt;10000,0.6+(b!G42-5000)/25000,0.8+(b!G42-10000)/100000))))</f>
        <v>737.37580967471149</v>
      </c>
      <c r="H43" s="15">
        <f>eff!H42*(1+gwr!H42 - 0.48) * (1 + 0.25 * Klvl!H42) * (1 + IF(b!H42&lt;2000,b!H42/5000,IF(b!H42&lt;5000,0.4+(b!H42-2000)/15000,IF(b!H42&lt;10000,0.6+(b!H42-5000)/25000,0.8+(b!H42-10000)/100000))))</f>
        <v>1616.5334269598472</v>
      </c>
      <c r="I43" s="15">
        <f>eff!I42*(1+gwr!I42 - 0.48) * (1 + 0.25 * Klvl!I42) * (1 + IF(b!I42&lt;2000,b!I42/5000,IF(b!I42&lt;5000,0.4+(b!I42-2000)/15000,IF(b!I42&lt;10000,0.6+(b!I42-5000)/25000,0.8+(b!I42-10000)/100000))))</f>
        <v>758.38631657559199</v>
      </c>
      <c r="J43" s="15">
        <f>eff!J42*(1+gwr!J42 - 0.48) * (1 + 0.25 * Klvl!J42) * (1 + IF(b!J42&lt;2000,b!J42/5000,IF(b!J42&lt;5000,0.4+(b!J42-2000)/15000,IF(b!J42&lt;10000,0.6+(b!J42-5000)/25000,0.8+(b!J42-10000)/100000))))</f>
        <v>1873.9089226146614</v>
      </c>
      <c r="K43" s="15">
        <f>eff!K42*(1+gwr!K42 - 0.48) * (1 + 0.25 * Klvl!K42) * (1 + IF(b!K42&lt;2000,b!K42/5000,IF(b!K42&lt;5000,0.4+(b!K42-2000)/15000,IF(b!K42&lt;10000,0.6+(b!K42-5000)/25000,0.8+(b!K42-10000)/100000))))</f>
        <v>668.14575501945524</v>
      </c>
      <c r="L43" s="15">
        <f>eff!L42*(1+gwr!L42 - 0.48) * (1 + 0.25 * Klvl!L42) * (1 + IF(b!L42&lt;2000,b!L42/5000,IF(b!L42&lt;5000,0.4+(b!L42-2000)/15000,IF(b!L42&lt;10000,0.6+(b!L42-5000)/25000,0.8+(b!L42-10000)/100000))))</f>
        <v>1612.3795442857142</v>
      </c>
      <c r="M43" s="15">
        <f>eff!M42*(1+gwr!M42 - 0.48) * (1 + 0.25 * Klvl!M42) * (1 + IF(b!M42&lt;2000,b!M42/5000,IF(b!M42&lt;5000,0.4+(b!M42-2000)/15000,IF(b!M42&lt;10000,0.6+(b!M42-5000)/25000,0.8+(b!M42-10000)/100000))))</f>
        <v>1662.6584036255438</v>
      </c>
      <c r="N43" s="15">
        <f>eff!N42*(1+gwr!N42 - 0.48) * (1 + 0.25 * Klvl!N42) * (1 + IF(b!N42&lt;2000,b!N42/5000,IF(b!N42&lt;5000,0.4+(b!N42-2000)/15000,IF(b!N42&lt;10000,0.6+(b!N42-5000)/25000,0.8+(b!N42-10000)/100000))))</f>
        <v>1697.889645934066</v>
      </c>
      <c r="O43" s="15">
        <f>eff!O42*(1+gwr!O42 - 0.48) * (1 + 0.25 * Klvl!O42) * (1 + IF(b!O42&lt;2000,b!O42/5000,IF(b!O42&lt;5000,0.4+(b!O42-2000)/15000,IF(b!O42&lt;10000,0.6+(b!O42-5000)/25000,0.8+(b!O42-10000)/100000))))</f>
        <v>2253.6100243052674</v>
      </c>
      <c r="P43" s="15"/>
      <c r="Q43" s="15">
        <f>eff!Q42*(1+gwr!Q42 - 0.48) * (1 + 0.25 * Klvl!Q42) * (1 + IF(b!Q42&lt;2000,b!Q42/5000,IF(b!Q42&lt;5000,0.4+(b!Q42-2000)/15000,IF(b!Q42&lt;10000,0.6+(b!Q42-5000)/25000,0.8+(b!Q42-10000)/100000))))</f>
        <v>391.40717202657811</v>
      </c>
      <c r="R43" s="15">
        <f>eff!R42*(1+gwr!R42 - 0.48) * (1 + 0.25 * Klvl!R42) * (1 + IF(b!R42&lt;2000,b!R42/5000,IF(b!R42&lt;5000,0.4+(b!R42-2000)/15000,IF(b!R42&lt;10000,0.6+(b!R42-5000)/25000,0.8+(b!R42-10000)/100000))))</f>
        <v>1695.5318916467784</v>
      </c>
      <c r="S43" s="15">
        <f>eff!S42*(1+gwr!S42 - 0.48) * (1 + 0.25 * Klvl!S42) * (1 + IF(b!S42&lt;2000,b!S42/5000,IF(b!S42&lt;5000,0.4+(b!S42-2000)/15000,IF(b!S42&lt;10000,0.6+(b!S42-5000)/25000,0.8+(b!S42-10000)/100000))))</f>
        <v>1003.7940328574317</v>
      </c>
      <c r="T43" s="15">
        <f>eff!T42*(1+gwr!T42 - 0.48) * (1 + 0.25 * Klvl!T42) * (1 + IF(b!T42&lt;2000,b!T42/5000,IF(b!T42&lt;5000,0.4+(b!T42-2000)/15000,IF(b!T42&lt;10000,0.6+(b!T42-5000)/25000,0.8+(b!T42-10000)/100000))))</f>
        <v>782.82461950767038</v>
      </c>
      <c r="U43" s="15">
        <f>eff!U42*(1+gwr!U42 - 0.48) * (1 + 0.25 * Klvl!U42) * (1 + IF(b!U42&lt;2000,b!U42/5000,IF(b!U42&lt;5000,0.4+(b!U42-2000)/15000,IF(b!U42&lt;10000,0.6+(b!U42-5000)/25000,0.8+(b!U42-10000)/100000))))</f>
        <v>1205.1443546325879</v>
      </c>
      <c r="V43" s="15">
        <f>eff!V42*(1+gwr!V42 - 0.48) * (1 + 0.25 * Klvl!V42) * (1 + IF(b!V42&lt;2000,b!V42/5000,IF(b!V42&lt;5000,0.4+(b!V42-2000)/15000,IF(b!V42&lt;10000,0.6+(b!V42-5000)/25000,0.8+(b!V42-10000)/100000))))</f>
        <v>533.20623500000011</v>
      </c>
      <c r="W43" s="15">
        <f>eff!W42*(1+gwr!W42 - 0.48) * (1 + 0.25 * Klvl!W42) * (1 + IF(b!W42&lt;2000,b!W42/5000,IF(b!W42&lt;5000,0.4+(b!W42-2000)/15000,IF(b!W42&lt;10000,0.6+(b!W42-5000)/25000,0.8+(b!W42-10000)/100000))))</f>
        <v>1506.9878997428336</v>
      </c>
      <c r="X43" s="15">
        <f>eff!X42*(1+gwr!X42 - 0.48) * (1 + 0.25 * Klvl!X42) * (1 + IF(b!X42&lt;2000,b!X42/5000,IF(b!X42&lt;5000,0.4+(b!X42-2000)/15000,IF(b!X42&lt;10000,0.6+(b!X42-5000)/25000,0.8+(b!X42-10000)/100000))))</f>
        <v>719.78148222770756</v>
      </c>
      <c r="Y43" s="15">
        <f>eff!Y42*(1+gwr!Y42 - 0.48) * (1 + 0.25 * Klvl!Y42) * (1 + IF(b!Y42&lt;2000,b!Y42/5000,IF(b!Y42&lt;5000,0.4+(b!Y42-2000)/15000,IF(b!Y42&lt;10000,0.6+(b!Y42-5000)/25000,0.8+(b!Y42-10000)/100000))))</f>
        <v>678.23300912863078</v>
      </c>
      <c r="Z43" s="15">
        <f>eff!Z42*(1+gwr!Z42 - 0.48) * (1 + 0.25 * Klvl!Z42) * (1 + IF(b!Z42&lt;2000,b!Z42/5000,IF(b!Z42&lt;5000,0.4+(b!Z42-2000)/15000,IF(b!Z42&lt;10000,0.6+(b!Z42-5000)/25000,0.8+(b!Z42-10000)/100000))))</f>
        <v>1178.8732223175966</v>
      </c>
      <c r="AA43" s="15">
        <f>eff!AA42*(1+gwr!AA42 - 0.48) * (1 + 0.25 * Klvl!AA42) * (1 + IF(b!AA42&lt;2000,b!AA42/5000,IF(b!AA42&lt;5000,0.4+(b!AA42-2000)/15000,IF(b!AA42&lt;10000,0.6+(b!AA42-5000)/25000,0.8+(b!AA42-10000)/100000))))</f>
        <v>1312.853875</v>
      </c>
      <c r="AB43" s="15">
        <f>eff!AB42*(1+gwr!AB42 - 0.48) * (1 + 0.25 * Klvl!AB42) * (1 + IF(b!AB42&lt;2000,b!AB42/5000,IF(b!AB42&lt;5000,0.4+(b!AB42-2000)/15000,IF(b!AB42&lt;10000,0.6+(b!AB42-5000)/25000,0.8+(b!AB42-10000)/100000))))</f>
        <v>551.49147591240876</v>
      </c>
      <c r="AC43" s="15">
        <f>eff!AC42*(1+gwr!AC42 - 0.48) * (1 + 0.25 * Klvl!AC42) * (1 + IF(b!AC42&lt;2000,b!AC42/5000,IF(b!AC42&lt;5000,0.4+(b!AC42-2000)/15000,IF(b!AC42&lt;10000,0.6+(b!AC42-5000)/25000,0.8+(b!AC42-10000)/100000))))</f>
        <v>1473.1497342459397</v>
      </c>
      <c r="AD43" s="15">
        <f>eff!AD42*(1+gwr!AD42 - 0.48) * (1 + 0.25 * Klvl!AD42) * (1 + IF(b!AD42&lt;2000,b!AD42/5000,IF(b!AD42&lt;5000,0.4+(b!AD42-2000)/15000,IF(b!AD42&lt;10000,0.6+(b!AD42-5000)/25000,0.8+(b!AD42-10000)/100000))))</f>
        <v>605.74456510822506</v>
      </c>
      <c r="AE43" s="15">
        <f>eff!AE42*(1+gwr!AE42 - 0.48) * (1 + 0.25 * Klvl!AE42) * (1 + IF(b!AE42&lt;2000,b!AE42/5000,IF(b!AE42&lt;5000,0.4+(b!AE42-2000)/15000,IF(b!AE42&lt;10000,0.6+(b!AE42-5000)/25000,0.8+(b!AE42-10000)/100000))))</f>
        <v>1205.9274276923077</v>
      </c>
      <c r="AF43" s="15"/>
      <c r="AG43" s="19">
        <f t="shared" si="0"/>
        <v>19252.404551566437</v>
      </c>
      <c r="AH43" s="19">
        <f t="shared" si="1"/>
        <v>14844.950997046697</v>
      </c>
      <c r="AI43" s="21">
        <f t="shared" si="2"/>
        <v>0.69389129231309277</v>
      </c>
    </row>
    <row r="44" spans="1:35" s="16" customFormat="1" ht="12" x14ac:dyDescent="0.2">
      <c r="A44" s="15">
        <f>eff!A43*(1+gwr!A43 - 0.48) * (1 + 0.25 * Klvl!A43) * (1 + IF(b!A43&lt;2000,b!A43/5000,IF(b!A43&lt;5000,0.4+(b!A43-2000)/15000,IF(b!A43&lt;10000,0.6+(b!A43-5000)/25000,0.8+(b!A43-10000)/100000))))</f>
        <v>1210.3322918739636</v>
      </c>
      <c r="B44" s="15">
        <f>eff!B43*(1+gwr!B43 - 0.48) * (1 + 0.25 * Klvl!B43) * (1 + IF(b!B43&lt;2000,b!B43/5000,IF(b!B43&lt;5000,0.4+(b!B43-2000)/15000,IF(b!B43&lt;10000,0.6+(b!B43-5000)/25000,0.8+(b!B43-10000)/100000))))</f>
        <v>455.86370873786399</v>
      </c>
      <c r="C44" s="15">
        <f>eff!C43*(1+gwr!C43 - 0.48) * (1 + 0.25 * Klvl!C43) * (1 + IF(b!C43&lt;2000,b!C43/5000,IF(b!C43&lt;5000,0.4+(b!C43-2000)/15000,IF(b!C43&lt;10000,0.6+(b!C43-5000)/25000,0.8+(b!C43-10000)/100000))))</f>
        <v>543.12489048034934</v>
      </c>
      <c r="D44" s="15">
        <f>eff!D43*(1+gwr!D43 - 0.48) * (1 + 0.25 * Klvl!D43) * (1 + IF(b!D43&lt;2000,b!D43/5000,IF(b!D43&lt;5000,0.4+(b!D43-2000)/15000,IF(b!D43&lt;10000,0.6+(b!D43-5000)/25000,0.8+(b!D43-10000)/100000))))</f>
        <v>2461.4434013315499</v>
      </c>
      <c r="E44" s="15">
        <f>eff!E43*(1+gwr!E43 - 0.48) * (1 + 0.25 * Klvl!E43) * (1 + IF(b!E43&lt;2000,b!E43/5000,IF(b!E43&lt;5000,0.4+(b!E43-2000)/15000,IF(b!E43&lt;10000,0.6+(b!E43-5000)/25000,0.8+(b!E43-10000)/100000))))</f>
        <v>275.62031999999994</v>
      </c>
      <c r="F44" s="15">
        <f>eff!F43*(1+gwr!F43 - 0.48) * (1 + 0.25 * Klvl!F43) * (1 + IF(b!F43&lt;2000,b!F43/5000,IF(b!F43&lt;5000,0.4+(b!F43-2000)/15000,IF(b!F43&lt;10000,0.6+(b!F43-5000)/25000,0.8+(b!F43-10000)/100000))))</f>
        <v>3085.3136085097331</v>
      </c>
      <c r="G44" s="15">
        <f>eff!G43*(1+gwr!G43 - 0.48) * (1 + 0.25 * Klvl!G43) * (1 + IF(b!G43&lt;2000,b!G43/5000,IF(b!G43&lt;5000,0.4+(b!G43-2000)/15000,IF(b!G43&lt;10000,0.6+(b!G43-5000)/25000,0.8+(b!G43-10000)/100000))))</f>
        <v>2497.3612094716846</v>
      </c>
      <c r="H44" s="15">
        <f>eff!H43*(1+gwr!H43 - 0.48) * (1 + 0.25 * Klvl!H43) * (1 + IF(b!H43&lt;2000,b!H43/5000,IF(b!H43&lt;5000,0.4+(b!H43-2000)/15000,IF(b!H43&lt;10000,0.6+(b!H43-5000)/25000,0.8+(b!H43-10000)/100000))))</f>
        <v>582.90323918367358</v>
      </c>
      <c r="I44" s="15">
        <f>eff!I43*(1+gwr!I43 - 0.48) * (1 + 0.25 * Klvl!I43) * (1 + IF(b!I43&lt;2000,b!I43/5000,IF(b!I43&lt;5000,0.4+(b!I43-2000)/15000,IF(b!I43&lt;10000,0.6+(b!I43-5000)/25000,0.8+(b!I43-10000)/100000))))</f>
        <v>2415.7031185185187</v>
      </c>
      <c r="J44" s="15">
        <f>eff!J43*(1+gwr!J43 - 0.48) * (1 + 0.25 * Klvl!J43) * (1 + IF(b!J43&lt;2000,b!J43/5000,IF(b!J43&lt;5000,0.4+(b!J43-2000)/15000,IF(b!J43&lt;10000,0.6+(b!J43-5000)/25000,0.8+(b!J43-10000)/100000))))</f>
        <v>685.2334406779662</v>
      </c>
      <c r="K44" s="15">
        <f>eff!K43*(1+gwr!K43 - 0.48) * (1 + 0.25 * Klvl!K43) * (1 + IF(b!K43&lt;2000,b!K43/5000,IF(b!K43&lt;5000,0.4+(b!K43-2000)/15000,IF(b!K43&lt;10000,0.6+(b!K43-5000)/25000,0.8+(b!K43-10000)/100000))))</f>
        <v>1544.6389369676319</v>
      </c>
      <c r="L44" s="15">
        <f>eff!L43*(1+gwr!L43 - 0.48) * (1 + 0.25 * Klvl!L43) * (1 + IF(b!L43&lt;2000,b!L43/5000,IF(b!L43&lt;5000,0.4+(b!L43-2000)/15000,IF(b!L43&lt;10000,0.6+(b!L43-5000)/25000,0.8+(b!L43-10000)/100000))))</f>
        <v>443.04179916083928</v>
      </c>
      <c r="M44" s="15">
        <f>eff!M43*(1+gwr!M43 - 0.48) * (1 + 0.25 * Klvl!M43) * (1 + IF(b!M43&lt;2000,b!M43/5000,IF(b!M43&lt;5000,0.4+(b!M43-2000)/15000,IF(b!M43&lt;10000,0.6+(b!M43-5000)/25000,0.8+(b!M43-10000)/100000))))</f>
        <v>644.0958333333333</v>
      </c>
      <c r="N44" s="15">
        <f>eff!N43*(1+gwr!N43 - 0.48) * (1 + 0.25 * Klvl!N43) * (1 + IF(b!N43&lt;2000,b!N43/5000,IF(b!N43&lt;5000,0.4+(b!N43-2000)/15000,IF(b!N43&lt;10000,0.6+(b!N43-5000)/25000,0.8+(b!N43-10000)/100000))))</f>
        <v>1011.8878398501871</v>
      </c>
      <c r="O44" s="15">
        <f>eff!O43*(1+gwr!O43 - 0.48) * (1 + 0.25 * Klvl!O43) * (1 + IF(b!O43&lt;2000,b!O43/5000,IF(b!O43&lt;5000,0.4+(b!O43-2000)/15000,IF(b!O43&lt;10000,0.6+(b!O43-5000)/25000,0.8+(b!O43-10000)/100000))))</f>
        <v>767.13561751824818</v>
      </c>
      <c r="P44" s="15"/>
      <c r="Q44" s="15">
        <f>eff!Q43*(1+gwr!Q43 - 0.48) * (1 + 0.25 * Klvl!Q43) * (1 + IF(b!Q43&lt;2000,b!Q43/5000,IF(b!Q43&lt;5000,0.4+(b!Q43-2000)/15000,IF(b!Q43&lt;10000,0.6+(b!Q43-5000)/25000,0.8+(b!Q43-10000)/100000))))</f>
        <v>698.99230067114104</v>
      </c>
      <c r="R44" s="15">
        <f>eff!R43*(1+gwr!R43 - 0.48) * (1 + 0.25 * Klvl!R43) * (1 + IF(b!R43&lt;2000,b!R43/5000,IF(b!R43&lt;5000,0.4+(b!R43-2000)/15000,IF(b!R43&lt;10000,0.6+(b!R43-5000)/25000,0.8+(b!R43-10000)/100000))))</f>
        <v>455.92108571428571</v>
      </c>
      <c r="S44" s="15">
        <f>eff!S43*(1+gwr!S43 - 0.48) * (1 + 0.25 * Klvl!S43) * (1 + IF(b!S43&lt;2000,b!S43/5000,IF(b!S43&lt;5000,0.4+(b!S43-2000)/15000,IF(b!S43&lt;10000,0.6+(b!S43-5000)/25000,0.8+(b!S43-10000)/100000))))</f>
        <v>811.76209556313995</v>
      </c>
      <c r="T44" s="15">
        <f>eff!T43*(1+gwr!T43 - 0.48) * (1 + 0.25 * Klvl!T43) * (1 + IF(b!T43&lt;2000,b!T43/5000,IF(b!T43&lt;5000,0.4+(b!T43-2000)/15000,IF(b!T43&lt;10000,0.6+(b!T43-5000)/25000,0.8+(b!T43-10000)/100000))))</f>
        <v>1511.1521403527527</v>
      </c>
      <c r="U44" s="15">
        <f>eff!U43*(1+gwr!U43 - 0.48) * (1 + 0.25 * Klvl!U43) * (1 + IF(b!U43&lt;2000,b!U43/5000,IF(b!U43&lt;5000,0.4+(b!U43-2000)/15000,IF(b!U43&lt;10000,0.6+(b!U43-5000)/25000,0.8+(b!U43-10000)/100000))))</f>
        <v>1757.0500575092481</v>
      </c>
      <c r="V44" s="15">
        <f>eff!V43*(1+gwr!V43 - 0.48) * (1 + 0.25 * Klvl!V43) * (1 + IF(b!V43&lt;2000,b!V43/5000,IF(b!V43&lt;5000,0.4+(b!V43-2000)/15000,IF(b!V43&lt;10000,0.6+(b!V43-5000)/25000,0.8+(b!V43-10000)/100000))))</f>
        <v>901.49429706293711</v>
      </c>
      <c r="W44" s="15">
        <f>eff!W43*(1+gwr!W43 - 0.48) * (1 + 0.25 * Klvl!W43) * (1 + IF(b!W43&lt;2000,b!W43/5000,IF(b!W43&lt;5000,0.4+(b!W43-2000)/15000,IF(b!W43&lt;10000,0.6+(b!W43-5000)/25000,0.8+(b!W43-10000)/100000))))</f>
        <v>1048.1757856366926</v>
      </c>
      <c r="X44" s="15">
        <f>eff!X43*(1+gwr!X43 - 0.48) * (1 + 0.25 * Klvl!X43) * (1 + IF(b!X43&lt;2000,b!X43/5000,IF(b!X43&lt;5000,0.4+(b!X43-2000)/15000,IF(b!X43&lt;10000,0.6+(b!X43-5000)/25000,0.8+(b!X43-10000)/100000))))</f>
        <v>680.69433079684143</v>
      </c>
      <c r="Y44" s="15">
        <f>eff!Y43*(1+gwr!Y43 - 0.48) * (1 + 0.25 * Klvl!Y43) * (1 + IF(b!Y43&lt;2000,b!Y43/5000,IF(b!Y43&lt;5000,0.4+(b!Y43-2000)/15000,IF(b!Y43&lt;10000,0.6+(b!Y43-5000)/25000,0.8+(b!Y43-10000)/100000))))</f>
        <v>1177.2262874316941</v>
      </c>
      <c r="Z44" s="15">
        <f>eff!Z43*(1+gwr!Z43 - 0.48) * (1 + 0.25 * Klvl!Z43) * (1 + IF(b!Z43&lt;2000,b!Z43/5000,IF(b!Z43&lt;5000,0.4+(b!Z43-2000)/15000,IF(b!Z43&lt;10000,0.6+(b!Z43-5000)/25000,0.8+(b!Z43-10000)/100000))))</f>
        <v>1212.3431914639966</v>
      </c>
      <c r="AA44" s="15">
        <f>eff!AA43*(1+gwr!AA43 - 0.48) * (1 + 0.25 * Klvl!AA43) * (1 + IF(b!AA43&lt;2000,b!AA43/5000,IF(b!AA43&lt;5000,0.4+(b!AA43-2000)/15000,IF(b!AA43&lt;10000,0.6+(b!AA43-5000)/25000,0.8+(b!AA43-10000)/100000))))</f>
        <v>1830.6597161087454</v>
      </c>
      <c r="AB44" s="15">
        <f>eff!AB43*(1+gwr!AB43 - 0.48) * (1 + 0.25 * Klvl!AB43) * (1 + IF(b!AB43&lt;2000,b!AB43/5000,IF(b!AB43&lt;5000,0.4+(b!AB43-2000)/15000,IF(b!AB43&lt;10000,0.6+(b!AB43-5000)/25000,0.8+(b!AB43-10000)/100000))))</f>
        <v>1511.8966030581039</v>
      </c>
      <c r="AC44" s="15">
        <f>eff!AC43*(1+gwr!AC43 - 0.48) * (1 + 0.25 * Klvl!AC43) * (1 + IF(b!AC43&lt;2000,b!AC43/5000,IF(b!AC43&lt;5000,0.4+(b!AC43-2000)/15000,IF(b!AC43&lt;10000,0.6+(b!AC43-5000)/25000,0.8+(b!AC43-10000)/100000))))</f>
        <v>529.92543264916469</v>
      </c>
      <c r="AD44" s="15">
        <f>eff!AD43*(1+gwr!AD43 - 0.48) * (1 + 0.25 * Klvl!AD43) * (1 + IF(b!AD43&lt;2000,b!AD43/5000,IF(b!AD43&lt;5000,0.4+(b!AD43-2000)/15000,IF(b!AD43&lt;10000,0.6+(b!AD43-5000)/25000,0.8+(b!AD43-10000)/100000))))</f>
        <v>1277.1419938685374</v>
      </c>
      <c r="AE44" s="15">
        <f>eff!AE43*(1+gwr!AE43 - 0.48) * (1 + 0.25 * Klvl!AE43) * (1 + IF(b!AE43&lt;2000,b!AE43/5000,IF(b!AE43&lt;5000,0.4+(b!AE43-2000)/15000,IF(b!AE43&lt;10000,0.6+(b!AE43-5000)/25000,0.8+(b!AE43-10000)/100000))))</f>
        <v>1199.827290887574</v>
      </c>
      <c r="AF44" s="15"/>
      <c r="AG44" s="19">
        <f t="shared" si="0"/>
        <v>18623.699255615546</v>
      </c>
      <c r="AH44" s="19">
        <f t="shared" si="1"/>
        <v>16604.262608774854</v>
      </c>
      <c r="AI44" s="21">
        <f t="shared" si="2"/>
        <v>0.58598723315080603</v>
      </c>
    </row>
    <row r="45" spans="1:35" s="16" customFormat="1" ht="12" x14ac:dyDescent="0.2">
      <c r="A45" s="15">
        <f>eff!A44*(1+gwr!A44 - 0.48) * (1 + 0.25 * Klvl!A44) * (1 + IF(b!A44&lt;2000,b!A44/5000,IF(b!A44&lt;5000,0.4+(b!A44-2000)/15000,IF(b!A44&lt;10000,0.6+(b!A44-5000)/25000,0.8+(b!A44-10000)/100000))))</f>
        <v>489.24493333333328</v>
      </c>
      <c r="B45" s="15">
        <f>eff!B44*(1+gwr!B44 - 0.48) * (1 + 0.25 * Klvl!B44) * (1 + IF(b!B44&lt;2000,b!B44/5000,IF(b!B44&lt;5000,0.4+(b!B44-2000)/15000,IF(b!B44&lt;10000,0.6+(b!B44-5000)/25000,0.8+(b!B44-10000)/100000))))</f>
        <v>838.42142358974365</v>
      </c>
      <c r="C45" s="15">
        <f>eff!C44*(1+gwr!C44 - 0.48) * (1 + 0.25 * Klvl!C44) * (1 + IF(b!C44&lt;2000,b!C44/5000,IF(b!C44&lt;5000,0.4+(b!C44-2000)/15000,IF(b!C44&lt;10000,0.6+(b!C44-5000)/25000,0.8+(b!C44-10000)/100000))))</f>
        <v>744.33450000000005</v>
      </c>
      <c r="D45" s="15">
        <f>eff!D44*(1+gwr!D44 - 0.48) * (1 + 0.25 * Klvl!D44) * (1 + IF(b!D44&lt;2000,b!D44/5000,IF(b!D44&lt;5000,0.4+(b!D44-2000)/15000,IF(b!D44&lt;10000,0.6+(b!D44-5000)/25000,0.8+(b!D44-10000)/100000))))</f>
        <v>2461.4434013315499</v>
      </c>
      <c r="E45" s="15">
        <f>eff!E44*(1+gwr!E44 - 0.48) * (1 + 0.25 * Klvl!E44) * (1 + IF(b!E44&lt;2000,b!E44/5000,IF(b!E44&lt;5000,0.4+(b!E44-2000)/15000,IF(b!E44&lt;10000,0.6+(b!E44-5000)/25000,0.8+(b!E44-10000)/100000))))</f>
        <v>2367.276503768197</v>
      </c>
      <c r="F45" s="15">
        <f>eff!F44*(1+gwr!F44 - 0.48) * (1 + 0.25 * Klvl!F44) * (1 + IF(b!F44&lt;2000,b!F44/5000,IF(b!F44&lt;5000,0.4+(b!F44-2000)/15000,IF(b!F44&lt;10000,0.6+(b!F44-5000)/25000,0.8+(b!F44-10000)/100000))))</f>
        <v>1149.6836414591778</v>
      </c>
      <c r="G45" s="15">
        <f>eff!G44*(1+gwr!G44 - 0.48) * (1 + 0.25 * Klvl!G44) * (1 + IF(b!G44&lt;2000,b!G44/5000,IF(b!G44&lt;5000,0.4+(b!G44-2000)/15000,IF(b!G44&lt;10000,0.6+(b!G44-5000)/25000,0.8+(b!G44-10000)/100000))))</f>
        <v>1046.8174086825475</v>
      </c>
      <c r="H45" s="15">
        <f>eff!H44*(1+gwr!H44 - 0.48) * (1 + 0.25 * Klvl!H44) * (1 + IF(b!H44&lt;2000,b!H44/5000,IF(b!H44&lt;5000,0.4+(b!H44-2000)/15000,IF(b!H44&lt;10000,0.6+(b!H44-5000)/25000,0.8+(b!H44-10000)/100000))))</f>
        <v>1126.1080175502188</v>
      </c>
      <c r="I45" s="15">
        <f>eff!I44*(1+gwr!I44 - 0.48) * (1 + 0.25 * Klvl!I44) * (1 + IF(b!I44&lt;2000,b!I44/5000,IF(b!I44&lt;5000,0.4+(b!I44-2000)/15000,IF(b!I44&lt;10000,0.6+(b!I44-5000)/25000,0.8+(b!I44-10000)/100000))))</f>
        <v>704.60716573426578</v>
      </c>
      <c r="J45" s="15">
        <f>eff!J44*(1+gwr!J44 - 0.48) * (1 + 0.25 * Klvl!J44) * (1 + IF(b!J44&lt;2000,b!J44/5000,IF(b!J44&lt;5000,0.4+(b!J44-2000)/15000,IF(b!J44&lt;10000,0.6+(b!J44-5000)/25000,0.8+(b!J44-10000)/100000))))</f>
        <v>1695.386258509455</v>
      </c>
      <c r="K45" s="15">
        <f>eff!K44*(1+gwr!K44 - 0.48) * (1 + 0.25 * Klvl!K44) * (1 + IF(b!K44&lt;2000,b!K44/5000,IF(b!K44&lt;5000,0.4+(b!K44-2000)/15000,IF(b!K44&lt;10000,0.6+(b!K44-5000)/25000,0.8+(b!K44-10000)/100000))))</f>
        <v>643.6171586440679</v>
      </c>
      <c r="L45" s="15">
        <f>eff!L44*(1+gwr!L44 - 0.48) * (1 + 0.25 * Klvl!L44) * (1 + IF(b!L44&lt;2000,b!L44/5000,IF(b!L44&lt;5000,0.4+(b!L44-2000)/15000,IF(b!L44&lt;10000,0.6+(b!L44-5000)/25000,0.8+(b!L44-10000)/100000))))</f>
        <v>1467.6981485131282</v>
      </c>
      <c r="M45" s="15">
        <f>eff!M44*(1+gwr!M44 - 0.48) * (1 + 0.25 * Klvl!M44) * (1 + IF(b!M44&lt;2000,b!M44/5000,IF(b!M44&lt;5000,0.4+(b!M44-2000)/15000,IF(b!M44&lt;10000,0.6+(b!M44-5000)/25000,0.8+(b!M44-10000)/100000))))</f>
        <v>709.99261168831185</v>
      </c>
      <c r="N45" s="15">
        <f>eff!N44*(1+gwr!N44 - 0.48) * (1 + 0.25 * Klvl!N44) * (1 + IF(b!N44&lt;2000,b!N44/5000,IF(b!N44&lt;5000,0.4+(b!N44-2000)/15000,IF(b!N44&lt;10000,0.6+(b!N44-5000)/25000,0.8+(b!N44-10000)/100000))))</f>
        <v>1501.4885615636499</v>
      </c>
      <c r="O45" s="15">
        <f>eff!O44*(1+gwr!O44 - 0.48) * (1 + 0.25 * Klvl!O44) * (1 + IF(b!O44&lt;2000,b!O44/5000,IF(b!O44&lt;5000,0.4+(b!O44-2000)/15000,IF(b!O44&lt;10000,0.6+(b!O44-5000)/25000,0.8+(b!O44-10000)/100000))))</f>
        <v>838.3350859852477</v>
      </c>
      <c r="P45" s="15"/>
      <c r="Q45" s="15">
        <f>eff!Q44*(1+gwr!Q44 - 0.48) * (1 + 0.25 * Klvl!Q44) * (1 + IF(b!Q44&lt;2000,b!Q44/5000,IF(b!Q44&lt;5000,0.4+(b!Q44-2000)/15000,IF(b!Q44&lt;10000,0.6+(b!Q44-5000)/25000,0.8+(b!Q44-10000)/100000))))</f>
        <v>1590.7572312017053</v>
      </c>
      <c r="R45" s="15">
        <f>eff!R44*(1+gwr!R44 - 0.48) * (1 + 0.25 * Klvl!R44) * (1 + IF(b!R44&lt;2000,b!R44/5000,IF(b!R44&lt;5000,0.4+(b!R44-2000)/15000,IF(b!R44&lt;10000,0.6+(b!R44-5000)/25000,0.8+(b!R44-10000)/100000))))</f>
        <v>1090.0714438356165</v>
      </c>
      <c r="S45" s="15">
        <f>eff!S44*(1+gwr!S44 - 0.48) * (1 + 0.25 * Klvl!S44) * (1 + IF(b!S44&lt;2000,b!S44/5000,IF(b!S44&lt;5000,0.4+(b!S44-2000)/15000,IF(b!S44&lt;10000,0.6+(b!S44-5000)/25000,0.8+(b!S44-10000)/100000))))</f>
        <v>258.57089943990667</v>
      </c>
      <c r="T45" s="15">
        <f>eff!T44*(1+gwr!T44 - 0.48) * (1 + 0.25 * Klvl!T44) * (1 + IF(b!T44&lt;2000,b!T44/5000,IF(b!T44&lt;5000,0.4+(b!T44-2000)/15000,IF(b!T44&lt;10000,0.6+(b!T44-5000)/25000,0.8+(b!T44-10000)/100000))))</f>
        <v>660.18752248062015</v>
      </c>
      <c r="U45" s="15">
        <f>eff!U44*(1+gwr!U44 - 0.48) * (1 + 0.25 * Klvl!U44) * (1 + IF(b!U44&lt;2000,b!U44/5000,IF(b!U44&lt;5000,0.4+(b!U44-2000)/15000,IF(b!U44&lt;10000,0.6+(b!U44-5000)/25000,0.8+(b!U44-10000)/100000))))</f>
        <v>422.12689467248913</v>
      </c>
      <c r="V45" s="15">
        <f>eff!V44*(1+gwr!V44 - 0.48) * (1 + 0.25 * Klvl!V44) * (1 + IF(b!V44&lt;2000,b!V44/5000,IF(b!V44&lt;5000,0.4+(b!V44-2000)/15000,IF(b!V44&lt;10000,0.6+(b!V44-5000)/25000,0.8+(b!V44-10000)/100000))))</f>
        <v>657.09711223628699</v>
      </c>
      <c r="W45" s="15">
        <f>eff!W44*(1+gwr!W44 - 0.48) * (1 + 0.25 * Klvl!W44) * (1 + IF(b!W44&lt;2000,b!W44/5000,IF(b!W44&lt;5000,0.4+(b!W44-2000)/15000,IF(b!W44&lt;10000,0.6+(b!W44-5000)/25000,0.8+(b!W44-10000)/100000))))</f>
        <v>2602.465362638457</v>
      </c>
      <c r="X45" s="15">
        <f>eff!X44*(1+gwr!X44 - 0.48) * (1 + 0.25 * Klvl!X44) * (1 + IF(b!X44&lt;2000,b!X44/5000,IF(b!X44&lt;5000,0.4+(b!X44-2000)/15000,IF(b!X44&lt;10000,0.6+(b!X44-5000)/25000,0.8+(b!X44-10000)/100000))))</f>
        <v>2471.2620943813304</v>
      </c>
      <c r="Y45" s="15">
        <f>eff!Y44*(1+gwr!Y44 - 0.48) * (1 + 0.25 * Klvl!Y44) * (1 + IF(b!Y44&lt;2000,b!Y44/5000,IF(b!Y44&lt;5000,0.4+(b!Y44-2000)/15000,IF(b!Y44&lt;10000,0.6+(b!Y44-5000)/25000,0.8+(b!Y44-10000)/100000))))</f>
        <v>1274.6515214349138</v>
      </c>
      <c r="Z45" s="15">
        <f>eff!Z44*(1+gwr!Z44 - 0.48) * (1 + 0.25 * Klvl!Z44) * (1 + IF(b!Z44&lt;2000,b!Z44/5000,IF(b!Z44&lt;5000,0.4+(b!Z44-2000)/15000,IF(b!Z44&lt;10000,0.6+(b!Z44-5000)/25000,0.8+(b!Z44-10000)/100000))))</f>
        <v>1236.1378285714284</v>
      </c>
      <c r="AA45" s="15">
        <f>eff!AA44*(1+gwr!AA44 - 0.48) * (1 + 0.25 * Klvl!AA44) * (1 + IF(b!AA44&lt;2000,b!AA44/5000,IF(b!AA44&lt;5000,0.4+(b!AA44-2000)/15000,IF(b!AA44&lt;10000,0.6+(b!AA44-5000)/25000,0.8+(b!AA44-10000)/100000))))</f>
        <v>1524.8498732846715</v>
      </c>
      <c r="AB45" s="15">
        <f>eff!AB44*(1+gwr!AB44 - 0.48) * (1 + 0.25 * Klvl!AB44) * (1 + IF(b!AB44&lt;2000,b!AB44/5000,IF(b!AB44&lt;5000,0.4+(b!AB44-2000)/15000,IF(b!AB44&lt;10000,0.6+(b!AB44-5000)/25000,0.8+(b!AB44-10000)/100000))))</f>
        <v>1591.026912042503</v>
      </c>
      <c r="AC45" s="15">
        <f>eff!AC44*(1+gwr!AC44 - 0.48) * (1 + 0.25 * Klvl!AC44) * (1 + IF(b!AC44&lt;2000,b!AC44/5000,IF(b!AC44&lt;5000,0.4+(b!AC44-2000)/15000,IF(b!AC44&lt;10000,0.6+(b!AC44-5000)/25000,0.8+(b!AC44-10000)/100000))))</f>
        <v>979.05093542757436</v>
      </c>
      <c r="AD45" s="15">
        <f>eff!AD44*(1+gwr!AD44 - 0.48) * (1 + 0.25 * Klvl!AD44) * (1 + IF(b!AD44&lt;2000,b!AD44/5000,IF(b!AD44&lt;5000,0.4+(b!AD44-2000)/15000,IF(b!AD44&lt;10000,0.6+(b!AD44-5000)/25000,0.8+(b!AD44-10000)/100000))))</f>
        <v>784.42569725036174</v>
      </c>
      <c r="AE45" s="15">
        <f>eff!AE44*(1+gwr!AE44 - 0.48) * (1 + 0.25 * Klvl!AE44) * (1 + IF(b!AE44&lt;2000,b!AE44/5000,IF(b!AE44&lt;5000,0.4+(b!AE44-2000)/15000,IF(b!AE44&lt;10000,0.6+(b!AE44-5000)/25000,0.8+(b!AE44-10000)/100000))))</f>
        <v>1224.8812857142859</v>
      </c>
      <c r="AF45" s="15"/>
      <c r="AG45" s="19">
        <f t="shared" si="0"/>
        <v>17784.454820352898</v>
      </c>
      <c r="AH45" s="19">
        <f t="shared" si="1"/>
        <v>18367.562614612154</v>
      </c>
      <c r="AI45" s="21">
        <f t="shared" si="2"/>
        <v>0.47580600604206019</v>
      </c>
    </row>
    <row r="46" spans="1:35" s="16" customFormat="1" ht="12" x14ac:dyDescent="0.2">
      <c r="A46" s="15">
        <f>eff!A45*(1+gwr!A45 - 0.48) * (1 + 0.25 * Klvl!A45) * (1 + IF(b!A45&lt;2000,b!A45/5000,IF(b!A45&lt;5000,0.4+(b!A45-2000)/15000,IF(b!A45&lt;10000,0.6+(b!A45-5000)/25000,0.8+(b!A45-10000)/100000))))</f>
        <v>2033.1573500732304</v>
      </c>
      <c r="B46" s="15">
        <f>eff!B45*(1+gwr!B45 - 0.48) * (1 + 0.25 * Klvl!B45) * (1 + IF(b!B45&lt;2000,b!B45/5000,IF(b!B45&lt;5000,0.4+(b!B45-2000)/15000,IF(b!B45&lt;10000,0.6+(b!B45-5000)/25000,0.8+(b!B45-10000)/100000))))</f>
        <v>1147.8080393340731</v>
      </c>
      <c r="C46" s="15">
        <f>eff!C45*(1+gwr!C45 - 0.48) * (1 + 0.25 * Klvl!C45) * (1 + IF(b!C45&lt;2000,b!C45/5000,IF(b!C45&lt;5000,0.4+(b!C45-2000)/15000,IF(b!C45&lt;10000,0.6+(b!C45-5000)/25000,0.8+(b!C45-10000)/100000))))</f>
        <v>634.9668387096774</v>
      </c>
      <c r="D46" s="15">
        <f>eff!D45*(1+gwr!D45 - 0.48) * (1 + 0.25 * Klvl!D45) * (1 + IF(b!D45&lt;2000,b!D45/5000,IF(b!D45&lt;5000,0.4+(b!D45-2000)/15000,IF(b!D45&lt;10000,0.6+(b!D45-5000)/25000,0.8+(b!D45-10000)/100000))))</f>
        <v>962.21278778427552</v>
      </c>
      <c r="E46" s="15">
        <f>eff!E45*(1+gwr!E45 - 0.48) * (1 + 0.25 * Klvl!E45) * (1 + IF(b!E45&lt;2000,b!E45/5000,IF(b!E45&lt;5000,0.4+(b!E45-2000)/15000,IF(b!E45&lt;10000,0.6+(b!E45-5000)/25000,0.8+(b!E45-10000)/100000))))</f>
        <v>1474.5390272813991</v>
      </c>
      <c r="F46" s="15">
        <f>eff!F45*(1+gwr!F45 - 0.48) * (1 + 0.25 * Klvl!F45) * (1 + IF(b!F45&lt;2000,b!F45/5000,IF(b!F45&lt;5000,0.4+(b!F45-2000)/15000,IF(b!F45&lt;10000,0.6+(b!F45-5000)/25000,0.8+(b!F45-10000)/100000))))</f>
        <v>1846.0825509986626</v>
      </c>
      <c r="G46" s="15">
        <f>eff!G45*(1+gwr!G45 - 0.48) * (1 + 0.25 * Klvl!G45) * (1 + IF(b!G45&lt;2000,b!G45/5000,IF(b!G45&lt;5000,0.4+(b!G45-2000)/15000,IF(b!G45&lt;10000,0.6+(b!G45-5000)/25000,0.8+(b!G45-10000)/100000))))</f>
        <v>756.30084358523732</v>
      </c>
      <c r="H46" s="15">
        <f>eff!H45*(1+gwr!H45 - 0.48) * (1 + 0.25 * Klvl!H45) * (1 + IF(b!H45&lt;2000,b!H45/5000,IF(b!H45&lt;5000,0.4+(b!H45-2000)/15000,IF(b!H45&lt;10000,0.6+(b!H45-5000)/25000,0.8+(b!H45-10000)/100000))))</f>
        <v>1393.7522040989936</v>
      </c>
      <c r="I46" s="15">
        <f>eff!I45*(1+gwr!I45 - 0.48) * (1 + 0.25 * Klvl!I45) * (1 + IF(b!I45&lt;2000,b!I45/5000,IF(b!I45&lt;5000,0.4+(b!I45-2000)/15000,IF(b!I45&lt;10000,0.6+(b!I45-5000)/25000,0.8+(b!I45-10000)/100000))))</f>
        <v>657.2990367785236</v>
      </c>
      <c r="J46" s="15">
        <f>eff!J45*(1+gwr!J45 - 0.48) * (1 + 0.25 * Klvl!J45) * (1 + IF(b!J45&lt;2000,b!J45/5000,IF(b!J45&lt;5000,0.4+(b!J45-2000)/15000,IF(b!J45&lt;10000,0.6+(b!J45-5000)/25000,0.8+(b!J45-10000)/100000))))</f>
        <v>1957.662725864084</v>
      </c>
      <c r="K46" s="15">
        <f>eff!K45*(1+gwr!K45 - 0.48) * (1 + 0.25 * Klvl!K45) * (1 + IF(b!K45&lt;2000,b!K45/5000,IF(b!K45&lt;5000,0.4+(b!K45-2000)/15000,IF(b!K45&lt;10000,0.6+(b!K45-5000)/25000,0.8+(b!K45-10000)/100000))))</f>
        <v>1888.2928485887585</v>
      </c>
      <c r="L46" s="15">
        <f>eff!L45*(1+gwr!L45 - 0.48) * (1 + 0.25 * Klvl!L45) * (1 + IF(b!L45&lt;2000,b!L45/5000,IF(b!L45&lt;5000,0.4+(b!L45-2000)/15000,IF(b!L45&lt;10000,0.6+(b!L45-5000)/25000,0.8+(b!L45-10000)/100000))))</f>
        <v>1019.9667265690204</v>
      </c>
      <c r="M46" s="15">
        <f>eff!M45*(1+gwr!M45 - 0.48) * (1 + 0.25 * Klvl!M45) * (1 + IF(b!M45&lt;2000,b!M45/5000,IF(b!M45&lt;5000,0.4+(b!M45-2000)/15000,IF(b!M45&lt;10000,0.6+(b!M45-5000)/25000,0.8+(b!M45-10000)/100000))))</f>
        <v>1061.9895203679528</v>
      </c>
      <c r="N46" s="15">
        <f>eff!N45*(1+gwr!N45 - 0.48) * (1 + 0.25 * Klvl!N45) * (1 + IF(b!N45&lt;2000,b!N45/5000,IF(b!N45&lt;5000,0.4+(b!N45-2000)/15000,IF(b!N45&lt;10000,0.6+(b!N45-5000)/25000,0.8+(b!N45-10000)/100000))))</f>
        <v>1252.6556181268882</v>
      </c>
      <c r="O46" s="15">
        <f>eff!O45*(1+gwr!O45 - 0.48) * (1 + 0.25 * Klvl!O45) * (1 + IF(b!O45&lt;2000,b!O45/5000,IF(b!O45&lt;5000,0.4+(b!O45-2000)/15000,IF(b!O45&lt;10000,0.6+(b!O45-5000)/25000,0.8+(b!O45-10000)/100000))))</f>
        <v>1330.3591704255596</v>
      </c>
      <c r="P46" s="15"/>
      <c r="Q46" s="15">
        <f>eff!Q45*(1+gwr!Q45 - 0.48) * (1 + 0.25 * Klvl!Q45) * (1 + IF(b!Q45&lt;2000,b!Q45/5000,IF(b!Q45&lt;5000,0.4+(b!Q45-2000)/15000,IF(b!Q45&lt;10000,0.6+(b!Q45-5000)/25000,0.8+(b!Q45-10000)/100000))))</f>
        <v>707.35445333333337</v>
      </c>
      <c r="R46" s="15">
        <f>eff!R45*(1+gwr!R45 - 0.48) * (1 + 0.25 * Klvl!R45) * (1 + IF(b!R45&lt;2000,b!R45/5000,IF(b!R45&lt;5000,0.4+(b!R45-2000)/15000,IF(b!R45&lt;10000,0.6+(b!R45-5000)/25000,0.8+(b!R45-10000)/100000))))</f>
        <v>2411.5357176757743</v>
      </c>
      <c r="S46" s="15">
        <f>eff!S45*(1+gwr!S45 - 0.48) * (1 + 0.25 * Klvl!S45) * (1 + IF(b!S45&lt;2000,b!S45/5000,IF(b!S45&lt;5000,0.4+(b!S45-2000)/15000,IF(b!S45&lt;10000,0.6+(b!S45-5000)/25000,0.8+(b!S45-10000)/100000))))</f>
        <v>868.17690708661428</v>
      </c>
      <c r="T46" s="15">
        <f>eff!T45*(1+gwr!T45 - 0.48) * (1 + 0.25 * Klvl!T45) * (1 + IF(b!T45&lt;2000,b!T45/5000,IF(b!T45&lt;5000,0.4+(b!T45-2000)/15000,IF(b!T45&lt;10000,0.6+(b!T45-5000)/25000,0.8+(b!T45-10000)/100000))))</f>
        <v>2104.6424155186601</v>
      </c>
      <c r="U46" s="15">
        <f>eff!U45*(1+gwr!U45 - 0.48) * (1 + 0.25 * Klvl!U45) * (1 + IF(b!U45&lt;2000,b!U45/5000,IF(b!U45&lt;5000,0.4+(b!U45-2000)/15000,IF(b!U45&lt;10000,0.6+(b!U45-5000)/25000,0.8+(b!U45-10000)/100000))))</f>
        <v>730.48102446886446</v>
      </c>
      <c r="V46" s="15">
        <f>eff!V45*(1+gwr!V45 - 0.48) * (1 + 0.25 * Klvl!V45) * (1 + IF(b!V45&lt;2000,b!V45/5000,IF(b!V45&lt;5000,0.4+(b!V45-2000)/15000,IF(b!V45&lt;10000,0.6+(b!V45-5000)/25000,0.8+(b!V45-10000)/100000))))</f>
        <v>1335.3752330506529</v>
      </c>
      <c r="W46" s="15">
        <f>eff!W45*(1+gwr!W45 - 0.48) * (1 + 0.25 * Klvl!W45) * (1 + IF(b!W45&lt;2000,b!W45/5000,IF(b!W45&lt;5000,0.4+(b!W45-2000)/15000,IF(b!W45&lt;10000,0.6+(b!W45-5000)/25000,0.8+(b!W45-10000)/100000))))</f>
        <v>2217.2862171493466</v>
      </c>
      <c r="X46" s="15">
        <f>eff!X45*(1+gwr!X45 - 0.48) * (1 + 0.25 * Klvl!X45) * (1 + IF(b!X45&lt;2000,b!X45/5000,IF(b!X45&lt;5000,0.4+(b!X45-2000)/15000,IF(b!X45&lt;10000,0.6+(b!X45-5000)/25000,0.8+(b!X45-10000)/100000))))</f>
        <v>1326.2680977699272</v>
      </c>
      <c r="Y46" s="15">
        <f>eff!Y45*(1+gwr!Y45 - 0.48) * (1 + 0.25 * Klvl!Y45) * (1 + IF(b!Y45&lt;2000,b!Y45/5000,IF(b!Y45&lt;5000,0.4+(b!Y45-2000)/15000,IF(b!Y45&lt;10000,0.6+(b!Y45-5000)/25000,0.8+(b!Y45-10000)/100000))))</f>
        <v>2201.9046254958344</v>
      </c>
      <c r="Z46" s="15">
        <f>eff!Z45*(1+gwr!Z45 - 0.48) * (1 + 0.25 * Klvl!Z45) * (1 + IF(b!Z45&lt;2000,b!Z45/5000,IF(b!Z45&lt;5000,0.4+(b!Z45-2000)/15000,IF(b!Z45&lt;10000,0.6+(b!Z45-5000)/25000,0.8+(b!Z45-10000)/100000))))</f>
        <v>1008.9783680232556</v>
      </c>
      <c r="AA46" s="15">
        <f>eff!AA45*(1+gwr!AA45 - 0.48) * (1 + 0.25 * Klvl!AA45) * (1 + IF(b!AA45&lt;2000,b!AA45/5000,IF(b!AA45&lt;5000,0.4+(b!AA45-2000)/15000,IF(b!AA45&lt;10000,0.6+(b!AA45-5000)/25000,0.8+(b!AA45-10000)/100000))))</f>
        <v>1728.2279597798672</v>
      </c>
      <c r="AB46" s="15">
        <f>eff!AB45*(1+gwr!AB45 - 0.48) * (1 + 0.25 * Klvl!AB45) * (1 + IF(b!AB45&lt;2000,b!AB45/5000,IF(b!AB45&lt;5000,0.4+(b!AB45-2000)/15000,IF(b!AB45&lt;10000,0.6+(b!AB45-5000)/25000,0.8+(b!AB45-10000)/100000))))</f>
        <v>635.23151999999993</v>
      </c>
      <c r="AC46" s="15">
        <f>eff!AC45*(1+gwr!AC45 - 0.48) * (1 + 0.25 * Klvl!AC45) * (1 + IF(b!AC45&lt;2000,b!AC45/5000,IF(b!AC45&lt;5000,0.4+(b!AC45-2000)/15000,IF(b!AC45&lt;10000,0.6+(b!AC45-5000)/25000,0.8+(b!AC45-10000)/100000))))</f>
        <v>1253.4368000000002</v>
      </c>
      <c r="AD46" s="15">
        <f>eff!AD45*(1+gwr!AD45 - 0.48) * (1 + 0.25 * Klvl!AD45) * (1 + IF(b!AD45&lt;2000,b!AD45/5000,IF(b!AD45&lt;5000,0.4+(b!AD45-2000)/15000,IF(b!AD45&lt;10000,0.6+(b!AD45-5000)/25000,0.8+(b!AD45-10000)/100000))))</f>
        <v>515.84769312703577</v>
      </c>
      <c r="AE46" s="15">
        <f>eff!AE45*(1+gwr!AE45 - 0.48) * (1 + 0.25 * Klvl!AE45) * (1 + IF(b!AE45&lt;2000,b!AE45/5000,IF(b!AE45&lt;5000,0.4+(b!AE45-2000)/15000,IF(b!AE45&lt;10000,0.6+(b!AE45-5000)/25000,0.8+(b!AE45-10000)/100000))))</f>
        <v>382.57460945674046</v>
      </c>
      <c r="AF46" s="15"/>
      <c r="AG46" s="19">
        <f t="shared" si="0"/>
        <v>19417.045288586338</v>
      </c>
      <c r="AH46" s="19">
        <f t="shared" si="1"/>
        <v>19427.321641935905</v>
      </c>
      <c r="AI46" s="21">
        <f t="shared" si="2"/>
        <v>0.49960317206219579</v>
      </c>
    </row>
    <row r="47" spans="1:35" s="16" customFormat="1" ht="12" x14ac:dyDescent="0.2">
      <c r="A47" s="15">
        <f>eff!A46*(1+gwr!A46 - 0.48) * (1 + 0.25 * Klvl!A46) * (1 + IF(b!A46&lt;2000,b!A46/5000,IF(b!A46&lt;5000,0.4+(b!A46-2000)/15000,IF(b!A46&lt;10000,0.6+(b!A46-5000)/25000,0.8+(b!A46-10000)/100000))))</f>
        <v>1189.8292165898617</v>
      </c>
      <c r="B47" s="15">
        <f>eff!B46*(1+gwr!B46 - 0.48) * (1 + 0.25 * Klvl!B46) * (1 + IF(b!B46&lt;2000,b!B46/5000,IF(b!B46&lt;5000,0.4+(b!B46-2000)/15000,IF(b!B46&lt;10000,0.6+(b!B46-5000)/25000,0.8+(b!B46-10000)/100000))))</f>
        <v>1439.1188239546145</v>
      </c>
      <c r="C47" s="15">
        <f>eff!C46*(1+gwr!C46 - 0.48) * (1 + 0.25 * Klvl!C46) * (1 + IF(b!C46&lt;2000,b!C46/5000,IF(b!C46&lt;5000,0.4+(b!C46-2000)/15000,IF(b!C46&lt;10000,0.6+(b!C46-5000)/25000,0.8+(b!C46-10000)/100000))))</f>
        <v>1052.8159996859051</v>
      </c>
      <c r="D47" s="15">
        <f>eff!D46*(1+gwr!D46 - 0.48) * (1 + 0.25 * Klvl!D46) * (1 + IF(b!D46&lt;2000,b!D46/5000,IF(b!D46&lt;5000,0.4+(b!D46-2000)/15000,IF(b!D46&lt;10000,0.6+(b!D46-5000)/25000,0.8+(b!D46-10000)/100000))))</f>
        <v>502.6188916666668</v>
      </c>
      <c r="E47" s="15">
        <f>eff!E46*(1+gwr!E46 - 0.48) * (1 + 0.25 * Klvl!E46) * (1 + IF(b!E46&lt;2000,b!E46/5000,IF(b!E46&lt;5000,0.4+(b!E46-2000)/15000,IF(b!E46&lt;10000,0.6+(b!E46-5000)/25000,0.8+(b!E46-10000)/100000))))</f>
        <v>1846.0825509986626</v>
      </c>
      <c r="F47" s="15">
        <f>eff!F46*(1+gwr!F46 - 0.48) * (1 + 0.25 * Klvl!F46) * (1 + IF(b!F46&lt;2000,b!F46/5000,IF(b!F46&lt;5000,0.4+(b!F46-2000)/15000,IF(b!F46&lt;10000,0.6+(b!F46-5000)/25000,0.8+(b!F46-10000)/100000))))</f>
        <v>1201.1908492509199</v>
      </c>
      <c r="G47" s="15">
        <f>eff!G46*(1+gwr!G46 - 0.48) * (1 + 0.25 * Klvl!G46) * (1 + IF(b!G46&lt;2000,b!G46/5000,IF(b!G46&lt;5000,0.4+(b!G46-2000)/15000,IF(b!G46&lt;10000,0.6+(b!G46-5000)/25000,0.8+(b!G46-10000)/100000))))</f>
        <v>1066.3654196891193</v>
      </c>
      <c r="H47" s="15">
        <f>eff!H46*(1+gwr!H46 - 0.48) * (1 + 0.25 * Klvl!H46) * (1 + IF(b!H46&lt;2000,b!H46/5000,IF(b!H46&lt;5000,0.4+(b!H46-2000)/15000,IF(b!H46&lt;10000,0.6+(b!H46-5000)/25000,0.8+(b!H46-10000)/100000))))</f>
        <v>615.48794856127893</v>
      </c>
      <c r="I47" s="15">
        <f>eff!I46*(1+gwr!I46 - 0.48) * (1 + 0.25 * Klvl!I46) * (1 + IF(b!I46&lt;2000,b!I46/5000,IF(b!I46&lt;5000,0.4+(b!I46-2000)/15000,IF(b!I46&lt;10000,0.6+(b!I46-5000)/25000,0.8+(b!I46-10000)/100000))))</f>
        <v>842.10466971736219</v>
      </c>
      <c r="J47" s="15">
        <f>eff!J46*(1+gwr!J46 - 0.48) * (1 + 0.25 * Klvl!J46) * (1 + IF(b!J46&lt;2000,b!J46/5000,IF(b!J46&lt;5000,0.4+(b!J46-2000)/15000,IF(b!J46&lt;10000,0.6+(b!J46-5000)/25000,0.8+(b!J46-10000)/100000))))</f>
        <v>1772.3866346666669</v>
      </c>
      <c r="K47" s="15">
        <f>eff!K46*(1+gwr!K46 - 0.48) * (1 + 0.25 * Klvl!K46) * (1 + IF(b!K46&lt;2000,b!K46/5000,IF(b!K46&lt;5000,0.4+(b!K46-2000)/15000,IF(b!K46&lt;10000,0.6+(b!K46-5000)/25000,0.8+(b!K46-10000)/100000))))</f>
        <v>2532.8154346054889</v>
      </c>
      <c r="L47" s="15">
        <f>eff!L46*(1+gwr!L46 - 0.48) * (1 + 0.25 * Klvl!L46) * (1 + IF(b!L46&lt;2000,b!L46/5000,IF(b!L46&lt;5000,0.4+(b!L46-2000)/15000,IF(b!L46&lt;10000,0.6+(b!L46-5000)/25000,0.8+(b!L46-10000)/100000))))</f>
        <v>1225.1904161369196</v>
      </c>
      <c r="M47" s="15">
        <f>eff!M46*(1+gwr!M46 - 0.48) * (1 + 0.25 * Klvl!M46) * (1 + IF(b!M46&lt;2000,b!M46/5000,IF(b!M46&lt;5000,0.4+(b!M46-2000)/15000,IF(b!M46&lt;10000,0.6+(b!M46-5000)/25000,0.8+(b!M46-10000)/100000))))</f>
        <v>1212.9210924882627</v>
      </c>
      <c r="N47" s="15">
        <f>eff!N46*(1+gwr!N46 - 0.48) * (1 + 0.25 * Klvl!N46) * (1 + IF(b!N46&lt;2000,b!N46/5000,IF(b!N46&lt;5000,0.4+(b!N46-2000)/15000,IF(b!N46&lt;10000,0.6+(b!N46-5000)/25000,0.8+(b!N46-10000)/100000))))</f>
        <v>888.0738148148148</v>
      </c>
      <c r="O47" s="15">
        <f>eff!O46*(1+gwr!O46 - 0.48) * (1 + 0.25 * Klvl!O46) * (1 + IF(b!O46&lt;2000,b!O46/5000,IF(b!O46&lt;5000,0.4+(b!O46-2000)/15000,IF(b!O46&lt;10000,0.6+(b!O46-5000)/25000,0.8+(b!O46-10000)/100000))))</f>
        <v>575.29375905044503</v>
      </c>
      <c r="P47" s="15"/>
      <c r="Q47" s="15">
        <f>eff!Q46*(1+gwr!Q46 - 0.48) * (1 + 0.25 * Klvl!Q46) * (1 + IF(b!Q46&lt;2000,b!Q46/5000,IF(b!Q46&lt;5000,0.4+(b!Q46-2000)/15000,IF(b!Q46&lt;10000,0.6+(b!Q46-5000)/25000,0.8+(b!Q46-10000)/100000))))</f>
        <v>607.0093542574258</v>
      </c>
      <c r="R47" s="15">
        <f>eff!R46*(1+gwr!R46 - 0.48) * (1 + 0.25 * Klvl!R46) * (1 + IF(b!R46&lt;2000,b!R46/5000,IF(b!R46&lt;5000,0.4+(b!R46-2000)/15000,IF(b!R46&lt;10000,0.6+(b!R46-5000)/25000,0.8+(b!R46-10000)/100000))))</f>
        <v>877.10979149519892</v>
      </c>
      <c r="S47" s="15">
        <f>eff!S46*(1+gwr!S46 - 0.48) * (1 + 0.25 * Klvl!S46) * (1 + IF(b!S46&lt;2000,b!S46/5000,IF(b!S46&lt;5000,0.4+(b!S46-2000)/15000,IF(b!S46&lt;10000,0.6+(b!S46-5000)/25000,0.8+(b!S46-10000)/100000))))</f>
        <v>2250.0166520678722</v>
      </c>
      <c r="T47" s="15">
        <f>eff!T46*(1+gwr!T46 - 0.48) * (1 + 0.25 * Klvl!T46) * (1 + IF(b!T46&lt;2000,b!T46/5000,IF(b!T46&lt;5000,0.4+(b!T46-2000)/15000,IF(b!T46&lt;10000,0.6+(b!T46-5000)/25000,0.8+(b!T46-10000)/100000))))</f>
        <v>2044.4276439776834</v>
      </c>
      <c r="U47" s="15">
        <f>eff!U46*(1+gwr!U46 - 0.48) * (1 + 0.25 * Klvl!U46) * (1 + IF(b!U46&lt;2000,b!U46/5000,IF(b!U46&lt;5000,0.4+(b!U46-2000)/15000,IF(b!U46&lt;10000,0.6+(b!U46-5000)/25000,0.8+(b!U46-10000)/100000))))</f>
        <v>1348.6213247706423</v>
      </c>
      <c r="V47" s="15">
        <f>eff!V46*(1+gwr!V46 - 0.48) * (1 + 0.25 * Klvl!V46) * (1 + IF(b!V46&lt;2000,b!V46/5000,IF(b!V46&lt;5000,0.4+(b!V46-2000)/15000,IF(b!V46&lt;10000,0.6+(b!V46-5000)/25000,0.8+(b!V46-10000)/100000))))</f>
        <v>1393.3326935996672</v>
      </c>
      <c r="W47" s="15">
        <f>eff!W46*(1+gwr!W46 - 0.48) * (1 + 0.25 * Klvl!W46) * (1 + IF(b!W46&lt;2000,b!W46/5000,IF(b!W46&lt;5000,0.4+(b!W46-2000)/15000,IF(b!W46&lt;10000,0.6+(b!W46-5000)/25000,0.8+(b!W46-10000)/100000))))</f>
        <v>763.86514040816337</v>
      </c>
      <c r="X47" s="15">
        <f>eff!X46*(1+gwr!X46 - 0.48) * (1 + 0.25 * Klvl!X46) * (1 + IF(b!X46&lt;2000,b!X46/5000,IF(b!X46&lt;5000,0.4+(b!X46-2000)/15000,IF(b!X46&lt;10000,0.6+(b!X46-5000)/25000,0.8+(b!X46-10000)/100000))))</f>
        <v>1429.1808615993648</v>
      </c>
      <c r="Y47" s="15">
        <f>eff!Y46*(1+gwr!Y46 - 0.48) * (1 + 0.25 * Klvl!Y46) * (1 + IF(b!Y46&lt;2000,b!Y46/5000,IF(b!Y46&lt;5000,0.4+(b!Y46-2000)/15000,IF(b!Y46&lt;10000,0.6+(b!Y46-5000)/25000,0.8+(b!Y46-10000)/100000))))</f>
        <v>1212.8977037415393</v>
      </c>
      <c r="Z47" s="15">
        <f>eff!Z46*(1+gwr!Z46 - 0.48) * (1 + 0.25 * Klvl!Z46) * (1 + IF(b!Z46&lt;2000,b!Z46/5000,IF(b!Z46&lt;5000,0.4+(b!Z46-2000)/15000,IF(b!Z46&lt;10000,0.6+(b!Z46-5000)/25000,0.8+(b!Z46-10000)/100000))))</f>
        <v>1058.2119925925927</v>
      </c>
      <c r="AA47" s="15">
        <f>eff!AA46*(1+gwr!AA46 - 0.48) * (1 + 0.25 * Klvl!AA46) * (1 + IF(b!AA46&lt;2000,b!AA46/5000,IF(b!AA46&lt;5000,0.4+(b!AA46-2000)/15000,IF(b!AA46&lt;10000,0.6+(b!AA46-5000)/25000,0.8+(b!AA46-10000)/100000))))</f>
        <v>1886.4591148148149</v>
      </c>
      <c r="AB47" s="15">
        <f>eff!AB46*(1+gwr!AB46 - 0.48) * (1 + 0.25 * Klvl!AB46) * (1 + IF(b!AB46&lt;2000,b!AB46/5000,IF(b!AB46&lt;5000,0.4+(b!AB46-2000)/15000,IF(b!AB46&lt;10000,0.6+(b!AB46-5000)/25000,0.8+(b!AB46-10000)/100000))))</f>
        <v>1009.2682903553299</v>
      </c>
      <c r="AC47" s="15">
        <f>eff!AC46*(1+gwr!AC46 - 0.48) * (1 + 0.25 * Klvl!AC46) * (1 + IF(b!AC46&lt;2000,b!AC46/5000,IF(b!AC46&lt;5000,0.4+(b!AC46-2000)/15000,IF(b!AC46&lt;10000,0.6+(b!AC46-5000)/25000,0.8+(b!AC46-10000)/100000))))</f>
        <v>1205.4838206695779</v>
      </c>
      <c r="AD47" s="15">
        <f>eff!AD46*(1+gwr!AD46 - 0.48) * (1 + 0.25 * Klvl!AD46) * (1 + IF(b!AD46&lt;2000,b!AD46/5000,IF(b!AD46&lt;5000,0.4+(b!AD46-2000)/15000,IF(b!AD46&lt;10000,0.6+(b!AD46-5000)/25000,0.8+(b!AD46-10000)/100000))))</f>
        <v>474.6270087356321</v>
      </c>
      <c r="AE47" s="15">
        <f>eff!AE46*(1+gwr!AE46 - 0.48) * (1 + 0.25 * Klvl!AE46) * (1 + IF(b!AE46&lt;2000,b!AE46/5000,IF(b!AE46&lt;5000,0.4+(b!AE46-2000)/15000,IF(b!AE46&lt;10000,0.6+(b!AE46-5000)/25000,0.8+(b!AE46-10000)/100000))))</f>
        <v>812.59577475728156</v>
      </c>
      <c r="AF47" s="15"/>
      <c r="AG47" s="19">
        <f t="shared" si="0"/>
        <v>17962.295521876989</v>
      </c>
      <c r="AH47" s="19">
        <f t="shared" si="1"/>
        <v>18373.107167842787</v>
      </c>
      <c r="AI47" s="21">
        <f t="shared" si="2"/>
        <v>0.48304085207997322</v>
      </c>
    </row>
    <row r="48" spans="1:35" s="16" customFormat="1" ht="12" x14ac:dyDescent="0.2">
      <c r="A48" s="15">
        <f>eff!A47*(1+gwr!A47 - 0.48) * (1 + 0.25 * Klvl!A47) * (1 + IF(b!A47&lt;2000,b!A47/5000,IF(b!A47&lt;5000,0.4+(b!A47-2000)/15000,IF(b!A47&lt;10000,0.6+(b!A47-5000)/25000,0.8+(b!A47-10000)/100000))))</f>
        <v>1096.1475794701987</v>
      </c>
      <c r="B48" s="15">
        <f>eff!B47*(1+gwr!B47 - 0.48) * (1 + 0.25 * Klvl!B47) * (1 + IF(b!B47&lt;2000,b!B47/5000,IF(b!B47&lt;5000,0.4+(b!B47-2000)/15000,IF(b!B47&lt;10000,0.6+(b!B47-5000)/25000,0.8+(b!B47-10000)/100000))))</f>
        <v>698.28200000000004</v>
      </c>
      <c r="C48" s="15">
        <f>eff!C47*(1+gwr!C47 - 0.48) * (1 + 0.25 * Klvl!C47) * (1 + IF(b!C47&lt;2000,b!C47/5000,IF(b!C47&lt;5000,0.4+(b!C47-2000)/15000,IF(b!C47&lt;10000,0.6+(b!C47-5000)/25000,0.8+(b!C47-10000)/100000))))</f>
        <v>454.80979809523802</v>
      </c>
      <c r="D48" s="15">
        <f>eff!D47*(1+gwr!D47 - 0.48) * (1 + 0.25 * Klvl!D47) * (1 + IF(b!D47&lt;2000,b!D47/5000,IF(b!D47&lt;5000,0.4+(b!D47-2000)/15000,IF(b!D47&lt;10000,0.6+(b!D47-5000)/25000,0.8+(b!D47-10000)/100000))))</f>
        <v>925.66854545454555</v>
      </c>
      <c r="E48" s="15">
        <f>eff!E47*(1+gwr!E47 - 0.48) * (1 + 0.25 * Klvl!E47) * (1 + IF(b!E47&lt;2000,b!E47/5000,IF(b!E47&lt;5000,0.4+(b!E47-2000)/15000,IF(b!E47&lt;10000,0.6+(b!E47-5000)/25000,0.8+(b!E47-10000)/100000))))</f>
        <v>1190.7849842143985</v>
      </c>
      <c r="F48" s="15">
        <f>eff!F47*(1+gwr!F47 - 0.48) * (1 + 0.25 * Klvl!F47) * (1 + IF(b!F47&lt;2000,b!F47/5000,IF(b!F47&lt;5000,0.4+(b!F47-2000)/15000,IF(b!F47&lt;10000,0.6+(b!F47-5000)/25000,0.8+(b!F47-10000)/100000))))</f>
        <v>651.54581505757312</v>
      </c>
      <c r="G48" s="15">
        <f>eff!G47*(1+gwr!G47 - 0.48) * (1 + 0.25 * Klvl!G47) * (1 + IF(b!G47&lt;2000,b!G47/5000,IF(b!G47&lt;5000,0.4+(b!G47-2000)/15000,IF(b!G47&lt;10000,0.6+(b!G47-5000)/25000,0.8+(b!G47-10000)/100000))))</f>
        <v>631.81873721013199</v>
      </c>
      <c r="H48" s="15">
        <f>eff!H47*(1+gwr!H47 - 0.48) * (1 + 0.25 * Klvl!H47) * (1 + IF(b!H47&lt;2000,b!H47/5000,IF(b!H47&lt;5000,0.4+(b!H47-2000)/15000,IF(b!H47&lt;10000,0.6+(b!H47-5000)/25000,0.8+(b!H47-10000)/100000))))</f>
        <v>286.26213722627739</v>
      </c>
      <c r="I48" s="15">
        <f>eff!I47*(1+gwr!I47 - 0.48) * (1 + 0.25 * Klvl!I47) * (1 + IF(b!I47&lt;2000,b!I47/5000,IF(b!I47&lt;5000,0.4+(b!I47-2000)/15000,IF(b!I47&lt;10000,0.6+(b!I47-5000)/25000,0.8+(b!I47-10000)/100000))))</f>
        <v>1932.5333800000005</v>
      </c>
      <c r="J48" s="15">
        <f>eff!J47*(1+gwr!J47 - 0.48) * (1 + 0.25 * Klvl!J47) * (1 + IF(b!J47&lt;2000,b!J47/5000,IF(b!J47&lt;5000,0.4+(b!J47-2000)/15000,IF(b!J47&lt;10000,0.6+(b!J47-5000)/25000,0.8+(b!J47-10000)/100000))))</f>
        <v>0</v>
      </c>
      <c r="K48" s="15">
        <f>eff!K47*(1+gwr!K47 - 0.48) * (1 + 0.25 * Klvl!K47) * (1 + IF(b!K47&lt;2000,b!K47/5000,IF(b!K47&lt;5000,0.4+(b!K47-2000)/15000,IF(b!K47&lt;10000,0.6+(b!K47-5000)/25000,0.8+(b!K47-10000)/100000))))</f>
        <v>1732.5731647058824</v>
      </c>
      <c r="L48" s="15">
        <f>eff!L47*(1+gwr!L47 - 0.48) * (1 + 0.25 * Klvl!L47) * (1 + IF(b!L47&lt;2000,b!L47/5000,IF(b!L47&lt;5000,0.4+(b!L47-2000)/15000,IF(b!L47&lt;10000,0.6+(b!L47-5000)/25000,0.8+(b!L47-10000)/100000))))</f>
        <v>848.29398585938873</v>
      </c>
      <c r="M48" s="15">
        <f>eff!M47*(1+gwr!M47 - 0.48) * (1 + 0.25 * Klvl!M47) * (1 + IF(b!M47&lt;2000,b!M47/5000,IF(b!M47&lt;5000,0.4+(b!M47-2000)/15000,IF(b!M47&lt;10000,0.6+(b!M47-5000)/25000,0.8+(b!M47-10000)/100000))))</f>
        <v>830.23765708119981</v>
      </c>
      <c r="N48" s="15">
        <f>eff!N47*(1+gwr!N47 - 0.48) * (1 + 0.25 * Klvl!N47) * (1 + IF(b!N47&lt;2000,b!N47/5000,IF(b!N47&lt;5000,0.4+(b!N47-2000)/15000,IF(b!N47&lt;10000,0.6+(b!N47-5000)/25000,0.8+(b!N47-10000)/100000))))</f>
        <v>3076.8042516644377</v>
      </c>
      <c r="O48" s="15">
        <f>eff!O47*(1+gwr!O47 - 0.48) * (1 + 0.25 * Klvl!O47) * (1 + IF(b!O47&lt;2000,b!O47/5000,IF(b!O47&lt;5000,0.4+(b!O47-2000)/15000,IF(b!O47&lt;10000,0.6+(b!O47-5000)/25000,0.8+(b!O47-10000)/100000))))</f>
        <v>1047.1719586475222</v>
      </c>
      <c r="P48" s="15"/>
      <c r="Q48" s="15">
        <f>eff!Q47*(1+gwr!Q47 - 0.48) * (1 + 0.25 * Klvl!Q47) * (1 + IF(b!Q47&lt;2000,b!Q47/5000,IF(b!Q47&lt;5000,0.4+(b!Q47-2000)/15000,IF(b!Q47&lt;10000,0.6+(b!Q47-5000)/25000,0.8+(b!Q47-10000)/100000))))</f>
        <v>919.08555315446404</v>
      </c>
      <c r="R48" s="15">
        <f>eff!R47*(1+gwr!R47 - 0.48) * (1 + 0.25 * Klvl!R47) * (1 + IF(b!R47&lt;2000,b!R47/5000,IF(b!R47&lt;5000,0.4+(b!R47-2000)/15000,IF(b!R47&lt;10000,0.6+(b!R47-5000)/25000,0.8+(b!R47-10000)/100000))))</f>
        <v>23.118479999999998</v>
      </c>
      <c r="S48" s="15">
        <f>eff!S47*(1+gwr!S47 - 0.48) * (1 + 0.25 * Klvl!S47) * (1 + IF(b!S47&lt;2000,b!S47/5000,IF(b!S47&lt;5000,0.4+(b!S47-2000)/15000,IF(b!S47&lt;10000,0.6+(b!S47-5000)/25000,0.8+(b!S47-10000)/100000))))</f>
        <v>1015.2578632152589</v>
      </c>
      <c r="T48" s="15">
        <f>eff!T47*(1+gwr!T47 - 0.48) * (1 + 0.25 * Klvl!T47) * (1 + IF(b!T47&lt;2000,b!T47/5000,IF(b!T47&lt;5000,0.4+(b!T47-2000)/15000,IF(b!T47&lt;10000,0.6+(b!T47-5000)/25000,0.8+(b!T47-10000)/100000))))</f>
        <v>1022.5017964497043</v>
      </c>
      <c r="U48" s="15">
        <f>eff!U47*(1+gwr!U47 - 0.48) * (1 + 0.25 * Klvl!U47) * (1 + IF(b!U47&lt;2000,b!U47/5000,IF(b!U47&lt;5000,0.4+(b!U47-2000)/15000,IF(b!U47&lt;10000,0.6+(b!U47-5000)/25000,0.8+(b!U47-10000)/100000))))</f>
        <v>529.44697672566383</v>
      </c>
      <c r="V48" s="15">
        <f>eff!V47*(1+gwr!V47 - 0.48) * (1 + 0.25 * Klvl!V47) * (1 + IF(b!V47&lt;2000,b!V47/5000,IF(b!V47&lt;5000,0.4+(b!V47-2000)/15000,IF(b!V47&lt;10000,0.6+(b!V47-5000)/25000,0.8+(b!V47-10000)/100000))))</f>
        <v>527.52984000000004</v>
      </c>
      <c r="W48" s="15">
        <f>eff!W47*(1+gwr!W47 - 0.48) * (1 + 0.25 * Klvl!W47) * (1 + IF(b!W47&lt;2000,b!W47/5000,IF(b!W47&lt;5000,0.4+(b!W47-2000)/15000,IF(b!W47&lt;10000,0.6+(b!W47-5000)/25000,0.8+(b!W47-10000)/100000))))</f>
        <v>750.28563988269809</v>
      </c>
      <c r="X48" s="15">
        <f>eff!X47*(1+gwr!X47 - 0.48) * (1 + 0.25 * Klvl!X47) * (1 + IF(b!X47&lt;2000,b!X47/5000,IF(b!X47&lt;5000,0.4+(b!X47-2000)/15000,IF(b!X47&lt;10000,0.6+(b!X47-5000)/25000,0.8+(b!X47-10000)/100000))))</f>
        <v>841.37152672268917</v>
      </c>
      <c r="Y48" s="15">
        <f>eff!Y47*(1+gwr!Y47 - 0.48) * (1 + 0.25 * Klvl!Y47) * (1 + IF(b!Y47&lt;2000,b!Y47/5000,IF(b!Y47&lt;5000,0.4+(b!Y47-2000)/15000,IF(b!Y47&lt;10000,0.6+(b!Y47-5000)/25000,0.8+(b!Y47-10000)/100000))))</f>
        <v>305.92201690140843</v>
      </c>
      <c r="Z48" s="15">
        <f>eff!Z47*(1+gwr!Z47 - 0.48) * (1 + 0.25 * Klvl!Z47) * (1 + IF(b!Z47&lt;2000,b!Z47/5000,IF(b!Z47&lt;5000,0.4+(b!Z47-2000)/15000,IF(b!Z47&lt;10000,0.6+(b!Z47-5000)/25000,0.8+(b!Z47-10000)/100000))))</f>
        <v>452.38399999999996</v>
      </c>
      <c r="AA48" s="15">
        <f>eff!AA47*(1+gwr!AA47 - 0.48) * (1 + 0.25 * Klvl!AA47) * (1 + IF(b!AA47&lt;2000,b!AA47/5000,IF(b!AA47&lt;5000,0.4+(b!AA47-2000)/15000,IF(b!AA47&lt;10000,0.6+(b!AA47-5000)/25000,0.8+(b!AA47-10000)/100000))))</f>
        <v>816.60431622895612</v>
      </c>
      <c r="AB48" s="15">
        <f>eff!AB47*(1+gwr!AB47 - 0.48) * (1 + 0.25 * Klvl!AB47) * (1 + IF(b!AB47&lt;2000,b!AB47/5000,IF(b!AB47&lt;5000,0.4+(b!AB47-2000)/15000,IF(b!AB47&lt;10000,0.6+(b!AB47-5000)/25000,0.8+(b!AB47-10000)/100000))))</f>
        <v>1652.9581881243037</v>
      </c>
      <c r="AC48" s="15">
        <f>eff!AC47*(1+gwr!AC47 - 0.48) * (1 + 0.25 * Klvl!AC47) * (1 + IF(b!AC47&lt;2000,b!AC47/5000,IF(b!AC47&lt;5000,0.4+(b!AC47-2000)/15000,IF(b!AC47&lt;10000,0.6+(b!AC47-5000)/25000,0.8+(b!AC47-10000)/100000))))</f>
        <v>1994.956950738916</v>
      </c>
      <c r="AD48" s="15">
        <f>eff!AD47*(1+gwr!AD47 - 0.48) * (1 + 0.25 * Klvl!AD47) * (1 + IF(b!AD47&lt;2000,b!AD47/5000,IF(b!AD47&lt;5000,0.4+(b!AD47-2000)/15000,IF(b!AD47&lt;10000,0.6+(b!AD47-5000)/25000,0.8+(b!AD47-10000)/100000))))</f>
        <v>367.15699999999998</v>
      </c>
      <c r="AE48" s="15">
        <f>eff!AE47*(1+gwr!AE47 - 0.48) * (1 + 0.25 * Klvl!AE47) * (1 + IF(b!AE47&lt;2000,b!AE47/5000,IF(b!AE47&lt;5000,0.4+(b!AE47-2000)/15000,IF(b!AE47&lt;10000,0.6+(b!AE47-5000)/25000,0.8+(b!AE47-10000)/100000))))</f>
        <v>637.96648671755713</v>
      </c>
      <c r="AF48" s="15"/>
      <c r="AG48" s="19">
        <f t="shared" si="0"/>
        <v>15402.933994686797</v>
      </c>
      <c r="AH48" s="19">
        <f t="shared" si="1"/>
        <v>11856.546634861619</v>
      </c>
      <c r="AI48" s="21">
        <f t="shared" si="2"/>
        <v>0.69514608924615773</v>
      </c>
    </row>
    <row r="49" spans="1:35" s="16" customFormat="1" ht="12" x14ac:dyDescent="0.2">
      <c r="A49" s="15">
        <f>eff!A48*(1+gwr!A48 - 0.48) * (1 + 0.25 * Klvl!A48) * (1 + IF(b!A48&lt;2000,b!A48/5000,IF(b!A48&lt;5000,0.4+(b!A48-2000)/15000,IF(b!A48&lt;10000,0.6+(b!A48-5000)/25000,0.8+(b!A48-10000)/100000))))</f>
        <v>692.30313191489358</v>
      </c>
      <c r="B49" s="15">
        <f>eff!B48*(1+gwr!B48 - 0.48) * (1 + 0.25 * Klvl!B48) * (1 + IF(b!B48&lt;2000,b!B48/5000,IF(b!B48&lt;5000,0.4+(b!B48-2000)/15000,IF(b!B48&lt;10000,0.6+(b!B48-5000)/25000,0.8+(b!B48-10000)/100000))))</f>
        <v>1790.0577292328044</v>
      </c>
      <c r="C49" s="15">
        <f>eff!C48*(1+gwr!C48 - 0.48) * (1 + 0.25 * Klvl!C48) * (1 + IF(b!C48&lt;2000,b!C48/5000,IF(b!C48&lt;5000,0.4+(b!C48-2000)/15000,IF(b!C48&lt;10000,0.6+(b!C48-5000)/25000,0.8+(b!C48-10000)/100000))))</f>
        <v>697.28067796610162</v>
      </c>
      <c r="D49" s="15">
        <f>eff!D48*(1+gwr!D48 - 0.48) * (1 + 0.25 * Klvl!D48) * (1 + IF(b!D48&lt;2000,b!D48/5000,IF(b!D48&lt;5000,0.4+(b!D48-2000)/15000,IF(b!D48&lt;10000,0.6+(b!D48-5000)/25000,0.8+(b!D48-10000)/100000))))</f>
        <v>3692.1651019973251</v>
      </c>
      <c r="E49" s="15">
        <f>eff!E48*(1+gwr!E48 - 0.48) * (1 + 0.25 * Klvl!E48) * (1 + IF(b!E48&lt;2000,b!E48/5000,IF(b!E48&lt;5000,0.4+(b!E48-2000)/15000,IF(b!E48&lt;10000,0.6+(b!E48-5000)/25000,0.8+(b!E48-10000)/100000))))</f>
        <v>566.51760000000002</v>
      </c>
      <c r="F49" s="15">
        <f>eff!F48*(1+gwr!F48 - 0.48) * (1 + 0.25 * Klvl!F48) * (1 + IF(b!F48&lt;2000,b!F48/5000,IF(b!F48&lt;5000,0.4+(b!F48-2000)/15000,IF(b!F48&lt;10000,0.6+(b!F48-5000)/25000,0.8+(b!F48-10000)/100000))))</f>
        <v>1867.7277688655672</v>
      </c>
      <c r="G49" s="15">
        <f>eff!G48*(1+gwr!G48 - 0.48) * (1 + 0.25 * Klvl!G48) * (1 + IF(b!G48&lt;2000,b!G48/5000,IF(b!G48&lt;5000,0.4+(b!G48-2000)/15000,IF(b!G48&lt;10000,0.6+(b!G48-5000)/25000,0.8+(b!G48-10000)/100000))))</f>
        <v>982.72147466119111</v>
      </c>
      <c r="H49" s="15">
        <f>eff!H48*(1+gwr!H48 - 0.48) * (1 + 0.25 * Klvl!H48) * (1 + IF(b!H48&lt;2000,b!H48/5000,IF(b!H48&lt;5000,0.4+(b!H48-2000)/15000,IF(b!H48&lt;10000,0.6+(b!H48-5000)/25000,0.8+(b!H48-10000)/100000))))</f>
        <v>1712.3353042409167</v>
      </c>
      <c r="I49" s="15">
        <f>eff!I48*(1+gwr!I48 - 0.48) * (1 + 0.25 * Klvl!I48) * (1 + IF(b!I48&lt;2000,b!I48/5000,IF(b!I48&lt;5000,0.4+(b!I48-2000)/15000,IF(b!I48&lt;10000,0.6+(b!I48-5000)/25000,0.8+(b!I48-10000)/100000))))</f>
        <v>1897.8377093381223</v>
      </c>
      <c r="J49" s="15">
        <f>eff!J48*(1+gwr!J48 - 0.48) * (1 + 0.25 * Klvl!J48) * (1 + IF(b!J48&lt;2000,b!J48/5000,IF(b!J48&lt;5000,0.4+(b!J48-2000)/15000,IF(b!J48&lt;10000,0.6+(b!J48-5000)/25000,0.8+(b!J48-10000)/100000))))</f>
        <v>2711.0347742272065</v>
      </c>
      <c r="K49" s="15">
        <f>eff!K48*(1+gwr!K48 - 0.48) * (1 + 0.25 * Klvl!K48) * (1 + IF(b!K48&lt;2000,b!K48/5000,IF(b!K48&lt;5000,0.4+(b!K48-2000)/15000,IF(b!K48&lt;10000,0.6+(b!K48-5000)/25000,0.8+(b!K48-10000)/100000))))</f>
        <v>1088.6097424501424</v>
      </c>
      <c r="L49" s="15">
        <f>eff!L48*(1+gwr!L48 - 0.48) * (1 + 0.25 * Klvl!L48) * (1 + IF(b!L48&lt;2000,b!L48/5000,IF(b!L48&lt;5000,0.4+(b!L48-2000)/15000,IF(b!L48&lt;10000,0.6+(b!L48-5000)/25000,0.8+(b!L48-10000)/100000))))</f>
        <v>615.87055962825286</v>
      </c>
      <c r="M49" s="15">
        <f>eff!M48*(1+gwr!M48 - 0.48) * (1 + 0.25 * Klvl!M48) * (1 + IF(b!M48&lt;2000,b!M48/5000,IF(b!M48&lt;5000,0.4+(b!M48-2000)/15000,IF(b!M48&lt;10000,0.6+(b!M48-5000)/25000,0.8+(b!M48-10000)/100000))))</f>
        <v>958.80304347826086</v>
      </c>
      <c r="N49" s="15">
        <f>eff!N48*(1+gwr!N48 - 0.48) * (1 + 0.25 * Klvl!N48) * (1 + IF(b!N48&lt;2000,b!N48/5000,IF(b!N48&lt;5000,0.4+(b!N48-2000)/15000,IF(b!N48&lt;10000,0.6+(b!N48-5000)/25000,0.8+(b!N48-10000)/100000))))</f>
        <v>354.61747960396042</v>
      </c>
      <c r="O49" s="15">
        <f>eff!O48*(1+gwr!O48 - 0.48) * (1 + 0.25 * Klvl!O48) * (1 + IF(b!O48&lt;2000,b!O48/5000,IF(b!O48&lt;5000,0.4+(b!O48-2000)/15000,IF(b!O48&lt;10000,0.6+(b!O48-5000)/25000,0.8+(b!O48-10000)/100000))))</f>
        <v>327.05267636363635</v>
      </c>
      <c r="P49" s="15"/>
      <c r="Q49" s="15">
        <f>eff!Q48*(1+gwr!Q48 - 0.48) * (1 + 0.25 * Klvl!Q48) * (1 + IF(b!Q48&lt;2000,b!Q48/5000,IF(b!Q48&lt;5000,0.4+(b!Q48-2000)/15000,IF(b!Q48&lt;10000,0.6+(b!Q48-5000)/25000,0.8+(b!Q48-10000)/100000))))</f>
        <v>917.92794276778739</v>
      </c>
      <c r="R49" s="15">
        <f>eff!R48*(1+gwr!R48 - 0.48) * (1 + 0.25 * Klvl!R48) * (1 + IF(b!R48&lt;2000,b!R48/5000,IF(b!R48&lt;5000,0.4+(b!R48-2000)/15000,IF(b!R48&lt;10000,0.6+(b!R48-5000)/25000,0.8+(b!R48-10000)/100000))))</f>
        <v>0</v>
      </c>
      <c r="S49" s="15">
        <f>eff!S48*(1+gwr!S48 - 0.48) * (1 + 0.25 * Klvl!S48) * (1 + IF(b!S48&lt;2000,b!S48/5000,IF(b!S48&lt;5000,0.4+(b!S48-2000)/15000,IF(b!S48&lt;10000,0.6+(b!S48-5000)/25000,0.8+(b!S48-10000)/100000))))</f>
        <v>686.40260186915896</v>
      </c>
      <c r="T49" s="15">
        <f>eff!T48*(1+gwr!T48 - 0.48) * (1 + 0.25 * Klvl!T48) * (1 + IF(b!T48&lt;2000,b!T48/5000,IF(b!T48&lt;5000,0.4+(b!T48-2000)/15000,IF(b!T48&lt;10000,0.6+(b!T48-5000)/25000,0.8+(b!T48-10000)/100000))))</f>
        <v>1006.8878973928259</v>
      </c>
      <c r="U49" s="15">
        <f>eff!U48*(1+gwr!U48 - 0.48) * (1 + 0.25 * Klvl!U48) * (1 + IF(b!U48&lt;2000,b!U48/5000,IF(b!U48&lt;5000,0.4+(b!U48-2000)/15000,IF(b!U48&lt;10000,0.6+(b!U48-5000)/25000,0.8+(b!U48-10000)/100000))))</f>
        <v>1085.0050185101582</v>
      </c>
      <c r="V49" s="15">
        <f>eff!V48*(1+gwr!V48 - 0.48) * (1 + 0.25 * Klvl!V48) * (1 + IF(b!V48&lt;2000,b!V48/5000,IF(b!V48&lt;5000,0.4+(b!V48-2000)/15000,IF(b!V48&lt;10000,0.6+(b!V48-5000)/25000,0.8+(b!V48-10000)/100000))))</f>
        <v>1458.7138480930041</v>
      </c>
      <c r="W49" s="15">
        <f>eff!W48*(1+gwr!W48 - 0.48) * (1 + 0.25 * Klvl!W48) * (1 + IF(b!W48&lt;2000,b!W48/5000,IF(b!W48&lt;5000,0.4+(b!W48-2000)/15000,IF(b!W48&lt;10000,0.6+(b!W48-5000)/25000,0.8+(b!W48-10000)/100000))))</f>
        <v>1639.7264207945072</v>
      </c>
      <c r="X49" s="15">
        <f>eff!X48*(1+gwr!X48 - 0.48) * (1 + 0.25 * Klvl!X48) * (1 + IF(b!X48&lt;2000,b!X48/5000,IF(b!X48&lt;5000,0.4+(b!X48-2000)/15000,IF(b!X48&lt;10000,0.6+(b!X48-5000)/25000,0.8+(b!X48-10000)/100000))))</f>
        <v>1360.8999599985609</v>
      </c>
      <c r="Y49" s="15">
        <f>eff!Y48*(1+gwr!Y48 - 0.48) * (1 + 0.25 * Klvl!Y48) * (1 + IF(b!Y48&lt;2000,b!Y48/5000,IF(b!Y48&lt;5000,0.4+(b!Y48-2000)/15000,IF(b!Y48&lt;10000,0.6+(b!Y48-5000)/25000,0.8+(b!Y48-10000)/100000))))</f>
        <v>1864.9812267318982</v>
      </c>
      <c r="Z49" s="15">
        <f>eff!Z48*(1+gwr!Z48 - 0.48) * (1 + 0.25 * Klvl!Z48) * (1 + IF(b!Z48&lt;2000,b!Z48/5000,IF(b!Z48&lt;5000,0.4+(b!Z48-2000)/15000,IF(b!Z48&lt;10000,0.6+(b!Z48-5000)/25000,0.8+(b!Z48-10000)/100000))))</f>
        <v>790.46231290824267</v>
      </c>
      <c r="AA49" s="15">
        <f>eff!AA48*(1+gwr!AA48 - 0.48) * (1 + 0.25 * Klvl!AA48) * (1 + IF(b!AA48&lt;2000,b!AA48/5000,IF(b!AA48&lt;5000,0.4+(b!AA48-2000)/15000,IF(b!AA48&lt;10000,0.6+(b!AA48-5000)/25000,0.8+(b!AA48-10000)/100000))))</f>
        <v>458.75376389610392</v>
      </c>
      <c r="AB49" s="15">
        <f>eff!AB48*(1+gwr!AB48 - 0.48) * (1 + 0.25 * Klvl!AB48) * (1 + IF(b!AB48&lt;2000,b!AB48/5000,IF(b!AB48&lt;5000,0.4+(b!AB48-2000)/15000,IF(b!AB48&lt;10000,0.6+(b!AB48-5000)/25000,0.8+(b!AB48-10000)/100000))))</f>
        <v>491.54761129129133</v>
      </c>
      <c r="AC49" s="15">
        <f>eff!AC48*(1+gwr!AC48 - 0.48) * (1 + 0.25 * Klvl!AC48) * (1 + IF(b!AC48&lt;2000,b!AC48/5000,IF(b!AC48&lt;5000,0.4+(b!AC48-2000)/15000,IF(b!AC48&lt;10000,0.6+(b!AC48-5000)/25000,0.8+(b!AC48-10000)/100000))))</f>
        <v>2492.5411881272921</v>
      </c>
      <c r="AD49" s="15">
        <f>eff!AD48*(1+gwr!AD48 - 0.48) * (1 + 0.25 * Klvl!AD48) * (1 + IF(b!AD48&lt;2000,b!AD48/5000,IF(b!AD48&lt;5000,0.4+(b!AD48-2000)/15000,IF(b!AD48&lt;10000,0.6+(b!AD48-5000)/25000,0.8+(b!AD48-10000)/100000))))</f>
        <v>0</v>
      </c>
      <c r="AE49" s="15">
        <f>eff!AE48*(1+gwr!AE48 - 0.48) * (1 + 0.25 * Klvl!AE48) * (1 + IF(b!AE48&lt;2000,b!AE48/5000,IF(b!AE48&lt;5000,0.4+(b!AE48-2000)/15000,IF(b!AE48&lt;10000,0.6+(b!AE48-5000)/25000,0.8+(b!AE48-10000)/100000))))</f>
        <v>1105.5598118662351</v>
      </c>
      <c r="AF49" s="15"/>
      <c r="AG49" s="19">
        <f t="shared" si="0"/>
        <v>19954.93477396838</v>
      </c>
      <c r="AH49" s="19">
        <f t="shared" si="1"/>
        <v>15359.409604247065</v>
      </c>
      <c r="AI49" s="21">
        <f t="shared" si="2"/>
        <v>0.69519795357815783</v>
      </c>
    </row>
    <row r="50" spans="1:35" s="16" customFormat="1" ht="12" x14ac:dyDescent="0.2">
      <c r="A50" s="15">
        <f>eff!A49*(1+gwr!A49 - 0.48) * (1 + 0.25 * Klvl!A49) * (1 + IF(b!A49&lt;2000,b!A49/5000,IF(b!A49&lt;5000,0.4+(b!A49-2000)/15000,IF(b!A49&lt;10000,0.6+(b!A49-5000)/25000,0.8+(b!A49-10000)/100000))))</f>
        <v>1019.4254862327416</v>
      </c>
      <c r="B50" s="15">
        <f>eff!B49*(1+gwr!B49 - 0.48) * (1 + 0.25 * Klvl!B49) * (1 + IF(b!B49&lt;2000,b!B49/5000,IF(b!B49&lt;5000,0.4+(b!B49-2000)/15000,IF(b!B49&lt;10000,0.6+(b!B49-5000)/25000,0.8+(b!B49-10000)/100000))))</f>
        <v>917.41083867298585</v>
      </c>
      <c r="C50" s="15">
        <f>eff!C49*(1+gwr!C49 - 0.48) * (1 + 0.25 * Klvl!C49) * (1 + IF(b!C49&lt;2000,b!C49/5000,IF(b!C49&lt;5000,0.4+(b!C49-2000)/15000,IF(b!C49&lt;10000,0.6+(b!C49-5000)/25000,0.8+(b!C49-10000)/100000))))</f>
        <v>793.93251164835158</v>
      </c>
      <c r="D50" s="15">
        <f>eff!D49*(1+gwr!D49 - 0.48) * (1 + 0.25 * Klvl!D49) * (1 + IF(b!D49&lt;2000,b!D49/5000,IF(b!D49&lt;5000,0.4+(b!D49-2000)/15000,IF(b!D49&lt;10000,0.6+(b!D49-5000)/25000,0.8+(b!D49-10000)/100000))))</f>
        <v>879.52484908916608</v>
      </c>
      <c r="E50" s="15">
        <f>eff!E49*(1+gwr!E49 - 0.48) * (1 + 0.25 * Klvl!E49) * (1 + IF(b!E49&lt;2000,b!E49/5000,IF(b!E49&lt;5000,0.4+(b!E49-2000)/15000,IF(b!E49&lt;10000,0.6+(b!E49-5000)/25000,0.8+(b!E49-10000)/100000))))</f>
        <v>629.59987999999998</v>
      </c>
      <c r="F50" s="15">
        <f>eff!F49*(1+gwr!F49 - 0.48) * (1 + 0.25 * Klvl!F49) * (1 + IF(b!F49&lt;2000,b!F49/5000,IF(b!F49&lt;5000,0.4+(b!F49-2000)/15000,IF(b!F49&lt;10000,0.6+(b!F49-5000)/25000,0.8+(b!F49-10000)/100000))))</f>
        <v>1075.184946236559</v>
      </c>
      <c r="G50" s="15">
        <f>eff!G49*(1+gwr!G49 - 0.48) * (1 + 0.25 * Klvl!G49) * (1 + IF(b!G49&lt;2000,b!G49/5000,IF(b!G49&lt;5000,0.4+(b!G49-2000)/15000,IF(b!G49&lt;10000,0.6+(b!G49-5000)/25000,0.8+(b!G49-10000)/100000))))</f>
        <v>3076.8042516644377</v>
      </c>
      <c r="H50" s="15">
        <f>eff!H49*(1+gwr!H49 - 0.48) * (1 + 0.25 * Klvl!H49) * (1 + IF(b!H49&lt;2000,b!H49/5000,IF(b!H49&lt;5000,0.4+(b!H49-2000)/15000,IF(b!H49&lt;10000,0.6+(b!H49-5000)/25000,0.8+(b!H49-10000)/100000))))</f>
        <v>489.70747022687397</v>
      </c>
      <c r="I50" s="15">
        <f>eff!I49*(1+gwr!I49 - 0.48) * (1 + 0.25 * Klvl!I49) * (1 + IF(b!I49&lt;2000,b!I49/5000,IF(b!I49&lt;5000,0.4+(b!I49-2000)/15000,IF(b!I49&lt;10000,0.6+(b!I49-5000)/25000,0.8+(b!I49-10000)/100000))))</f>
        <v>559.667728440367</v>
      </c>
      <c r="J50" s="15">
        <f>eff!J49*(1+gwr!J49 - 0.48) * (1 + 0.25 * Klvl!J49) * (1 + IF(b!J49&lt;2000,b!J49/5000,IF(b!J49&lt;5000,0.4+(b!J49-2000)/15000,IF(b!J49&lt;10000,0.6+(b!J49-5000)/25000,0.8+(b!J49-10000)/100000))))</f>
        <v>1205.9887802126216</v>
      </c>
      <c r="K50" s="15">
        <f>eff!K49*(1+gwr!K49 - 0.48) * (1 + 0.25 * Klvl!K49) * (1 + IF(b!K49&lt;2000,b!K49/5000,IF(b!K49&lt;5000,0.4+(b!K49-2000)/15000,IF(b!K49&lt;10000,0.6+(b!K49-5000)/25000,0.8+(b!K49-10000)/100000))))</f>
        <v>652.78127272727272</v>
      </c>
      <c r="L50" s="15">
        <f>eff!L49*(1+gwr!L49 - 0.48) * (1 + 0.25 * Klvl!L49) * (1 + IF(b!L49&lt;2000,b!L49/5000,IF(b!L49&lt;5000,0.4+(b!L49-2000)/15000,IF(b!L49&lt;10000,0.6+(b!L49-5000)/25000,0.8+(b!L49-10000)/100000))))</f>
        <v>559.13452325581397</v>
      </c>
      <c r="M50" s="15">
        <f>eff!M49*(1+gwr!M49 - 0.48) * (1 + 0.25 * Klvl!M49) * (1 + IF(b!M49&lt;2000,b!M49/5000,IF(b!M49&lt;5000,0.4+(b!M49-2000)/15000,IF(b!M49&lt;10000,0.6+(b!M49-5000)/25000,0.8+(b!M49-10000)/100000))))</f>
        <v>1852.6600221658884</v>
      </c>
      <c r="N50" s="15">
        <f>eff!N49*(1+gwr!N49 - 0.48) * (1 + 0.25 * Klvl!N49) * (1 + IF(b!N49&lt;2000,b!N49/5000,IF(b!N49&lt;5000,0.4+(b!N49-2000)/15000,IF(b!N49&lt;10000,0.6+(b!N49-5000)/25000,0.8+(b!N49-10000)/100000))))</f>
        <v>596.4492372859861</v>
      </c>
      <c r="O50" s="15">
        <f>eff!O49*(1+gwr!O49 - 0.48) * (1 + 0.25 * Klvl!O49) * (1 + IF(b!O49&lt;2000,b!O49/5000,IF(b!O49&lt;5000,0.4+(b!O49-2000)/15000,IF(b!O49&lt;10000,0.6+(b!O49-5000)/25000,0.8+(b!O49-10000)/100000))))</f>
        <v>609.74387419354844</v>
      </c>
      <c r="P50" s="15"/>
      <c r="Q50" s="15">
        <f>eff!Q49*(1+gwr!Q49 - 0.48) * (1 + 0.25 * Klvl!Q49) * (1 + IF(b!Q49&lt;2000,b!Q49/5000,IF(b!Q49&lt;5000,0.4+(b!Q49-2000)/15000,IF(b!Q49&lt;10000,0.6+(b!Q49-5000)/25000,0.8+(b!Q49-10000)/100000))))</f>
        <v>1145.7372484357543</v>
      </c>
      <c r="R50" s="15">
        <f>eff!R49*(1+gwr!R49 - 0.48) * (1 + 0.25 * Klvl!R49) * (1 + IF(b!R49&lt;2000,b!R49/5000,IF(b!R49&lt;5000,0.4+(b!R49-2000)/15000,IF(b!R49&lt;10000,0.6+(b!R49-5000)/25000,0.8+(b!R49-10000)/100000))))</f>
        <v>1517.4430614045671</v>
      </c>
      <c r="S50" s="15">
        <f>eff!S49*(1+gwr!S49 - 0.48) * (1 + 0.25 * Klvl!S49) * (1 + IF(b!S49&lt;2000,b!S49/5000,IF(b!S49&lt;5000,0.4+(b!S49-2000)/15000,IF(b!S49&lt;10000,0.6+(b!S49-5000)/25000,0.8+(b!S49-10000)/100000))))</f>
        <v>1050.1965606927135</v>
      </c>
      <c r="T50" s="15">
        <f>eff!T49*(1+gwr!T49 - 0.48) * (1 + 0.25 * Klvl!T49) * (1 + IF(b!T49&lt;2000,b!T49/5000,IF(b!T49&lt;5000,0.4+(b!T49-2000)/15000,IF(b!T49&lt;10000,0.6+(b!T49-5000)/25000,0.8+(b!T49-10000)/100000))))</f>
        <v>1368.4050772557803</v>
      </c>
      <c r="U50" s="15">
        <f>eff!U49*(1+gwr!U49 - 0.48) * (1 + 0.25 * Klvl!U49) * (1 + IF(b!U49&lt;2000,b!U49/5000,IF(b!U49&lt;5000,0.4+(b!U49-2000)/15000,IF(b!U49&lt;10000,0.6+(b!U49-5000)/25000,0.8+(b!U49-10000)/100000))))</f>
        <v>805.42951307984788</v>
      </c>
      <c r="V50" s="15">
        <f>eff!V49*(1+gwr!V49 - 0.48) * (1 + 0.25 * Klvl!V49) * (1 + IF(b!V49&lt;2000,b!V49/5000,IF(b!V49&lt;5000,0.4+(b!V49-2000)/15000,IF(b!V49&lt;10000,0.6+(b!V49-5000)/25000,0.8+(b!V49-10000)/100000))))</f>
        <v>1391.174651510011</v>
      </c>
      <c r="W50" s="15">
        <f>eff!W49*(1+gwr!W49 - 0.48) * (1 + 0.25 * Klvl!W49) * (1 + IF(b!W49&lt;2000,b!W49/5000,IF(b!W49&lt;5000,0.4+(b!W49-2000)/15000,IF(b!W49&lt;10000,0.6+(b!W49-5000)/25000,0.8+(b!W49-10000)/100000))))</f>
        <v>1666.1263475338758</v>
      </c>
      <c r="X50" s="15">
        <f>eff!X49*(1+gwr!X49 - 0.48) * (1 + 0.25 * Klvl!X49) * (1 + IF(b!X49&lt;2000,b!X49/5000,IF(b!X49&lt;5000,0.4+(b!X49-2000)/15000,IF(b!X49&lt;10000,0.6+(b!X49-5000)/25000,0.8+(b!X49-10000)/100000))))</f>
        <v>961.83743306370616</v>
      </c>
      <c r="Y50" s="15">
        <f>eff!Y49*(1+gwr!Y49 - 0.48) * (1 + 0.25 * Klvl!Y49) * (1 + IF(b!Y49&lt;2000,b!Y49/5000,IF(b!Y49&lt;5000,0.4+(b!Y49-2000)/15000,IF(b!Y49&lt;10000,0.6+(b!Y49-5000)/25000,0.8+(b!Y49-10000)/100000))))</f>
        <v>0</v>
      </c>
      <c r="Z50" s="15">
        <f>eff!Z49*(1+gwr!Z49 - 0.48) * (1 + 0.25 * Klvl!Z49) * (1 + IF(b!Z49&lt;2000,b!Z49/5000,IF(b!Z49&lt;5000,0.4+(b!Z49-2000)/15000,IF(b!Z49&lt;10000,0.6+(b!Z49-5000)/25000,0.8+(b!Z49-10000)/100000))))</f>
        <v>2126.5284716508654</v>
      </c>
      <c r="AA50" s="15">
        <f>eff!AA49*(1+gwr!AA49 - 0.48) * (1 + 0.25 * Klvl!AA49) * (1 + IF(b!AA49&lt;2000,b!AA49/5000,IF(b!AA49&lt;5000,0.4+(b!AA49-2000)/15000,IF(b!AA49&lt;10000,0.6+(b!AA49-5000)/25000,0.8+(b!AA49-10000)/100000))))</f>
        <v>412.9483909090909</v>
      </c>
      <c r="AB50" s="15">
        <f>eff!AB49*(1+gwr!AB49 - 0.48) * (1 + 0.25 * Klvl!AB49) * (1 + IF(b!AB49&lt;2000,b!AB49/5000,IF(b!AB49&lt;5000,0.4+(b!AB49-2000)/15000,IF(b!AB49&lt;10000,0.6+(b!AB49-5000)/25000,0.8+(b!AB49-10000)/100000))))</f>
        <v>891.92444401511966</v>
      </c>
      <c r="AC50" s="15">
        <f>eff!AC49*(1+gwr!AC49 - 0.48) * (1 + 0.25 * Klvl!AC49) * (1 + IF(b!AC49&lt;2000,b!AC49/5000,IF(b!AC49&lt;5000,0.4+(b!AC49-2000)/15000,IF(b!AC49&lt;10000,0.6+(b!AC49-5000)/25000,0.8+(b!AC49-10000)/100000))))</f>
        <v>700.44238769230776</v>
      </c>
      <c r="AD50" s="15">
        <f>eff!AD49*(1+gwr!AD49 - 0.48) * (1 + 0.25 * Klvl!AD49) * (1 + IF(b!AD49&lt;2000,b!AD49/5000,IF(b!AD49&lt;5000,0.4+(b!AD49-2000)/15000,IF(b!AD49&lt;10000,0.6+(b!AD49-5000)/25000,0.8+(b!AD49-10000)/100000))))</f>
        <v>360.69327179487186</v>
      </c>
      <c r="AE50" s="15">
        <f>eff!AE49*(1+gwr!AE49 - 0.48) * (1 + 0.25 * Klvl!AE49) * (1 + IF(b!AE49&lt;2000,b!AE49/5000,IF(b!AE49&lt;5000,0.4+(b!AE49-2000)/15000,IF(b!AE49&lt;10000,0.6+(b!AE49-5000)/25000,0.8+(b!AE49-10000)/100000))))</f>
        <v>552.70111575418991</v>
      </c>
      <c r="AF50" s="15"/>
      <c r="AG50" s="19">
        <f t="shared" si="0"/>
        <v>14918.015672052614</v>
      </c>
      <c r="AH50" s="19">
        <f t="shared" si="1"/>
        <v>14951.587974792701</v>
      </c>
      <c r="AI50" s="21">
        <f t="shared" si="2"/>
        <v>0.49831405683498403</v>
      </c>
    </row>
    <row r="51" spans="1:35" s="16" customFormat="1" ht="12" x14ac:dyDescent="0.2">
      <c r="A51" s="15">
        <f>eff!A50*(1+gwr!A50 - 0.48) * (1 + 0.25 * Klvl!A50) * (1 + IF(b!A50&lt;2000,b!A50/5000,IF(b!A50&lt;5000,0.4+(b!A50-2000)/15000,IF(b!A50&lt;10000,0.6+(b!A50-5000)/25000,0.8+(b!A50-10000)/100000))))</f>
        <v>1955.5780095380892</v>
      </c>
      <c r="B51" s="15">
        <f>eff!B50*(1+gwr!B50 - 0.48) * (1 + 0.25 * Klvl!B50) * (1 + IF(b!B50&lt;2000,b!B50/5000,IF(b!B50&lt;5000,0.4+(b!B50-2000)/15000,IF(b!B50&lt;10000,0.6+(b!B50-5000)/25000,0.8+(b!B50-10000)/100000))))</f>
        <v>1645.0561363444262</v>
      </c>
      <c r="C51" s="15">
        <f>eff!C50*(1+gwr!C50 - 0.48) * (1 + 0.25 * Klvl!C50) * (1 + IF(b!C50&lt;2000,b!C50/5000,IF(b!C50&lt;5000,0.4+(b!C50-2000)/15000,IF(b!C50&lt;10000,0.6+(b!C50-5000)/25000,0.8+(b!C50-10000)/100000))))</f>
        <v>1264.808419772683</v>
      </c>
      <c r="D51" s="15">
        <f>eff!D50*(1+gwr!D50 - 0.48) * (1 + 0.25 * Klvl!D50) * (1 + IF(b!D50&lt;2000,b!D50/5000,IF(b!D50&lt;5000,0.4+(b!D50-2000)/15000,IF(b!D50&lt;10000,0.6+(b!D50-5000)/25000,0.8+(b!D50-10000)/100000))))</f>
        <v>2943.8151434736278</v>
      </c>
      <c r="E51" s="15">
        <f>eff!E50*(1+gwr!E50 - 0.48) * (1 + 0.25 * Klvl!E50) * (1 + IF(b!E50&lt;2000,b!E50/5000,IF(b!E50&lt;5000,0.4+(b!E50-2000)/15000,IF(b!E50&lt;10000,0.6+(b!E50-5000)/25000,0.8+(b!E50-10000)/100000))))</f>
        <v>999.89834025387074</v>
      </c>
      <c r="F51" s="15">
        <f>eff!F50*(1+gwr!F50 - 0.48) * (1 + 0.25 * Klvl!F50) * (1 + IF(b!F50&lt;2000,b!F50/5000,IF(b!F50&lt;5000,0.4+(b!F50-2000)/15000,IF(b!F50&lt;10000,0.6+(b!F50-5000)/25000,0.8+(b!F50-10000)/100000))))</f>
        <v>1230.721700665775</v>
      </c>
      <c r="G51" s="15">
        <f>eff!G50*(1+gwr!G50 - 0.48) * (1 + 0.25 * Klvl!G50) * (1 + IF(b!G50&lt;2000,b!G50/5000,IF(b!G50&lt;5000,0.4+(b!G50-2000)/15000,IF(b!G50&lt;10000,0.6+(b!G50-5000)/25000,0.8+(b!G50-10000)/100000))))</f>
        <v>954.23267584541054</v>
      </c>
      <c r="H51" s="15">
        <f>eff!H50*(1+gwr!H50 - 0.48) * (1 + 0.25 * Klvl!H50) * (1 + IF(b!H50&lt;2000,b!H50/5000,IF(b!H50&lt;5000,0.4+(b!H50-2000)/15000,IF(b!H50&lt;10000,0.6+(b!H50-5000)/25000,0.8+(b!H50-10000)/100000))))</f>
        <v>1346.4351568866925</v>
      </c>
      <c r="I51" s="15">
        <f>eff!I50*(1+gwr!I50 - 0.48) * (1 + 0.25 * Klvl!I50) * (1 + IF(b!I50&lt;2000,b!I50/5000,IF(b!I50&lt;5000,0.4+(b!I50-2000)/15000,IF(b!I50&lt;10000,0.6+(b!I50-5000)/25000,0.8+(b!I50-10000)/100000))))</f>
        <v>1548.3390298552279</v>
      </c>
      <c r="J51" s="15">
        <f>eff!J50*(1+gwr!J50 - 0.48) * (1 + 0.25 * Klvl!J50) * (1 + IF(b!J50&lt;2000,b!J50/5000,IF(b!J50&lt;5000,0.4+(b!J50-2000)/15000,IF(b!J50&lt;10000,0.6+(b!J50-5000)/25000,0.8+(b!J50-10000)/100000))))</f>
        <v>1275.7701684260908</v>
      </c>
      <c r="K51" s="15">
        <f>eff!K50*(1+gwr!K50 - 0.48) * (1 + 0.25 * Klvl!K50) * (1 + IF(b!K50&lt;2000,b!K50/5000,IF(b!K50&lt;5000,0.4+(b!K50-2000)/15000,IF(b!K50&lt;10000,0.6+(b!K50-5000)/25000,0.8+(b!K50-10000)/100000))))</f>
        <v>761.60027077966117</v>
      </c>
      <c r="L51" s="15">
        <f>eff!L50*(1+gwr!L50 - 0.48) * (1 + 0.25 * Klvl!L50) * (1 + IF(b!L50&lt;2000,b!L50/5000,IF(b!L50&lt;5000,0.4+(b!L50-2000)/15000,IF(b!L50&lt;10000,0.6+(b!L50-5000)/25000,0.8+(b!L50-10000)/100000))))</f>
        <v>2542.0210796180627</v>
      </c>
      <c r="M51" s="15">
        <f>eff!M50*(1+gwr!M50 - 0.48) * (1 + 0.25 * Klvl!M50) * (1 + IF(b!M50&lt;2000,b!M50/5000,IF(b!M50&lt;5000,0.4+(b!M50-2000)/15000,IF(b!M50&lt;10000,0.6+(b!M50-5000)/25000,0.8+(b!M50-10000)/100000))))</f>
        <v>2241.2393520885648</v>
      </c>
      <c r="N51" s="15">
        <f>eff!N50*(1+gwr!N50 - 0.48) * (1 + 0.25 * Klvl!N50) * (1 + IF(b!N50&lt;2000,b!N50/5000,IF(b!N50&lt;5000,0.4+(b!N50-2000)/15000,IF(b!N50&lt;10000,0.6+(b!N50-5000)/25000,0.8+(b!N50-10000)/100000))))</f>
        <v>1430.4508042735317</v>
      </c>
      <c r="O51" s="15">
        <f>eff!O50*(1+gwr!O50 - 0.48) * (1 + 0.25 * Klvl!O50) * (1 + IF(b!O50&lt;2000,b!O50/5000,IF(b!O50&lt;5000,0.4+(b!O50-2000)/15000,IF(b!O50&lt;10000,0.6+(b!O50-5000)/25000,0.8+(b!O50-10000)/100000))))</f>
        <v>1542.4057075307844</v>
      </c>
      <c r="P51" s="15"/>
      <c r="Q51" s="15">
        <f>eff!Q50*(1+gwr!Q50 - 0.48) * (1 + 0.25 * Klvl!Q50) * (1 + IF(b!Q50&lt;2000,b!Q50/5000,IF(b!Q50&lt;5000,0.4+(b!Q50-2000)/15000,IF(b!Q50&lt;10000,0.6+(b!Q50-5000)/25000,0.8+(b!Q50-10000)/100000))))</f>
        <v>758.3072413496933</v>
      </c>
      <c r="R51" s="15">
        <f>eff!R50*(1+gwr!R50 - 0.48) * (1 + 0.25 * Klvl!R50) * (1 + IF(b!R50&lt;2000,b!R50/5000,IF(b!R50&lt;5000,0.4+(b!R50-2000)/15000,IF(b!R50&lt;10000,0.6+(b!R50-5000)/25000,0.8+(b!R50-10000)/100000))))</f>
        <v>2092.8010947102184</v>
      </c>
      <c r="S51" s="15">
        <f>eff!S50*(1+gwr!S50 - 0.48) * (1 + 0.25 * Klvl!S50) * (1 + IF(b!S50&lt;2000,b!S50/5000,IF(b!S50&lt;5000,0.4+(b!S50-2000)/15000,IF(b!S50&lt;10000,0.6+(b!S50-5000)/25000,0.8+(b!S50-10000)/100000))))</f>
        <v>304.37936319419242</v>
      </c>
      <c r="T51" s="15">
        <f>eff!T50*(1+gwr!T50 - 0.48) * (1 + 0.25 * Klvl!T50) * (1 + IF(b!T50&lt;2000,b!T50/5000,IF(b!T50&lt;5000,0.4+(b!T50-2000)/15000,IF(b!T50&lt;10000,0.6+(b!T50-5000)/25000,0.8+(b!T50-10000)/100000))))</f>
        <v>594.69181402124434</v>
      </c>
      <c r="U51" s="15">
        <f>eff!U50*(1+gwr!U50 - 0.48) * (1 + 0.25 * Klvl!U50) * (1 + IF(b!U50&lt;2000,b!U50/5000,IF(b!U50&lt;5000,0.4+(b!U50-2000)/15000,IF(b!U50&lt;10000,0.6+(b!U50-5000)/25000,0.8+(b!U50-10000)/100000))))</f>
        <v>199.60835434554974</v>
      </c>
      <c r="V51" s="15">
        <f>eff!V50*(1+gwr!V50 - 0.48) * (1 + 0.25 * Klvl!V50) * (1 + IF(b!V50&lt;2000,b!V50/5000,IF(b!V50&lt;5000,0.4+(b!V50-2000)/15000,IF(b!V50&lt;10000,0.6+(b!V50-5000)/25000,0.8+(b!V50-10000)/100000))))</f>
        <v>1409.901896195719</v>
      </c>
      <c r="W51" s="15">
        <f>eff!W50*(1+gwr!W50 - 0.48) * (1 + 0.25 * Klvl!W50) * (1 + IF(b!W50&lt;2000,b!W50/5000,IF(b!W50&lt;5000,0.4+(b!W50-2000)/15000,IF(b!W50&lt;10000,0.6+(b!W50-5000)/25000,0.8+(b!W50-10000)/100000))))</f>
        <v>1957.4064642065334</v>
      </c>
      <c r="X51" s="15">
        <f>eff!X50*(1+gwr!X50 - 0.48) * (1 + 0.25 * Klvl!X50) * (1 + IF(b!X50&lt;2000,b!X50/5000,IF(b!X50&lt;5000,0.4+(b!X50-2000)/15000,IF(b!X50&lt;10000,0.6+(b!X50-5000)/25000,0.8+(b!X50-10000)/100000))))</f>
        <v>1448.3583463184714</v>
      </c>
      <c r="Y51" s="15">
        <f>eff!Y50*(1+gwr!Y50 - 0.48) * (1 + 0.25 * Klvl!Y50) * (1 + IF(b!Y50&lt;2000,b!Y50/5000,IF(b!Y50&lt;5000,0.4+(b!Y50-2000)/15000,IF(b!Y50&lt;10000,0.6+(b!Y50-5000)/25000,0.8+(b!Y50-10000)/100000))))</f>
        <v>2189.587963299171</v>
      </c>
      <c r="Z51" s="15">
        <f>eff!Z50*(1+gwr!Z50 - 0.48) * (1 + 0.25 * Klvl!Z50) * (1 + IF(b!Z50&lt;2000,b!Z50/5000,IF(b!Z50&lt;5000,0.4+(b!Z50-2000)/15000,IF(b!Z50&lt;10000,0.6+(b!Z50-5000)/25000,0.8+(b!Z50-10000)/100000))))</f>
        <v>1880.8657808279052</v>
      </c>
      <c r="AA51" s="15">
        <f>eff!AA50*(1+gwr!AA50 - 0.48) * (1 + 0.25 * Klvl!AA50) * (1 + IF(b!AA50&lt;2000,b!AA50/5000,IF(b!AA50&lt;5000,0.4+(b!AA50-2000)/15000,IF(b!AA50&lt;10000,0.6+(b!AA50-5000)/25000,0.8+(b!AA50-10000)/100000))))</f>
        <v>1094.246754648105</v>
      </c>
      <c r="AB51" s="15">
        <f>eff!AB50*(1+gwr!AB50 - 0.48) * (1 + 0.25 * Klvl!AB50) * (1 + IF(b!AB50&lt;2000,b!AB50/5000,IF(b!AB50&lt;5000,0.4+(b!AB50-2000)/15000,IF(b!AB50&lt;10000,0.6+(b!AB50-5000)/25000,0.8+(b!AB50-10000)/100000))))</f>
        <v>2018.3541134980944</v>
      </c>
      <c r="AC51" s="15">
        <f>eff!AC50*(1+gwr!AC50 - 0.48) * (1 + 0.25 * Klvl!AC50) * (1 + IF(b!AC50&lt;2000,b!AC50/5000,IF(b!AC50&lt;5000,0.4+(b!AC50-2000)/15000,IF(b!AC50&lt;10000,0.6+(b!AC50-5000)/25000,0.8+(b!AC50-10000)/100000))))</f>
        <v>578.34805354350578</v>
      </c>
      <c r="AD51" s="15">
        <f>eff!AD50*(1+gwr!AD50 - 0.48) * (1 + 0.25 * Klvl!AD50) * (1 + IF(b!AD50&lt;2000,b!AD50/5000,IF(b!AD50&lt;5000,0.4+(b!AD50-2000)/15000,IF(b!AD50&lt;10000,0.6+(b!AD50-5000)/25000,0.8+(b!AD50-10000)/100000))))</f>
        <v>677.20125663250371</v>
      </c>
      <c r="AE51" s="15">
        <f>eff!AE50*(1+gwr!AE50 - 0.48) * (1 + 0.25 * Klvl!AE50) * (1 + IF(b!AE50&lt;2000,b!AE50/5000,IF(b!AE50&lt;5000,0.4+(b!AE50-2000)/15000,IF(b!AE50&lt;10000,0.6+(b!AE50-5000)/25000,0.8+(b!AE50-10000)/100000))))</f>
        <v>852.15997211716001</v>
      </c>
      <c r="AF51" s="15"/>
      <c r="AG51" s="19">
        <f t="shared" ref="AG51:AG61" si="3">SUM(A51:O51)</f>
        <v>23682.371995352496</v>
      </c>
      <c r="AH51" s="19">
        <f t="shared" ref="AH51:AH61" si="4">SUM(Q51:AE51)</f>
        <v>18056.218468908068</v>
      </c>
      <c r="AI51" s="21">
        <f t="shared" ref="AI51:AI61" si="5">IFERROR(0.5 + (AG51/(AG51+AH51) - 0.5) * 3,)</f>
        <v>0.70219250807937317</v>
      </c>
    </row>
    <row r="52" spans="1:35" s="16" customFormat="1" ht="12" x14ac:dyDescent="0.2">
      <c r="A52" s="15">
        <f>eff!A51*(1+gwr!A51 - 0.48) * (1 + 0.25 * Klvl!A51) * (1 + IF(b!A51&lt;2000,b!A51/5000,IF(b!A51&lt;5000,0.4+(b!A51-2000)/15000,IF(b!A51&lt;10000,0.6+(b!A51-5000)/25000,0.8+(b!A51-10000)/100000))))</f>
        <v>654.86008421052634</v>
      </c>
      <c r="B52" s="15">
        <f>eff!B51*(1+gwr!B51 - 0.48) * (1 + 0.25 * Klvl!B51) * (1 + IF(b!B51&lt;2000,b!B51/5000,IF(b!B51&lt;5000,0.4+(b!B51-2000)/15000,IF(b!B51&lt;10000,0.6+(b!B51-5000)/25000,0.8+(b!B51-10000)/100000))))</f>
        <v>1028.9333380219782</v>
      </c>
      <c r="C52" s="15">
        <f>eff!C51*(1+gwr!C51 - 0.48) * (1 + 0.25 * Klvl!C51) * (1 + IF(b!C51&lt;2000,b!C51/5000,IF(b!C51&lt;5000,0.4+(b!C51-2000)/15000,IF(b!C51&lt;10000,0.6+(b!C51-5000)/25000,0.8+(b!C51-10000)/100000))))</f>
        <v>889.24660950323982</v>
      </c>
      <c r="D52" s="15">
        <f>eff!D51*(1+gwr!D51 - 0.48) * (1 + 0.25 * Klvl!D51) * (1 + IF(b!D51&lt;2000,b!D51/5000,IF(b!D51&lt;5000,0.4+(b!D51-2000)/15000,IF(b!D51&lt;10000,0.6+(b!D51-5000)/25000,0.8+(b!D51-10000)/100000))))</f>
        <v>522.94747846153859</v>
      </c>
      <c r="E52" s="15">
        <f>eff!E51*(1+gwr!E51 - 0.48) * (1 + 0.25 * Klvl!E51) * (1 + IF(b!E51&lt;2000,b!E51/5000,IF(b!E51&lt;5000,0.4+(b!E51-2000)/15000,IF(b!E51&lt;10000,0.6+(b!E51-5000)/25000,0.8+(b!E51-10000)/100000))))</f>
        <v>1341.5579418344521</v>
      </c>
      <c r="F52" s="15">
        <f>eff!F51*(1+gwr!F51 - 0.48) * (1 + 0.25 * Klvl!F51) * (1 + IF(b!F51&lt;2000,b!F51/5000,IF(b!F51&lt;5000,0.4+(b!F51-2000)/15000,IF(b!F51&lt;10000,0.6+(b!F51-5000)/25000,0.8+(b!F51-10000)/100000))))</f>
        <v>1457.9040666666667</v>
      </c>
      <c r="G52" s="15">
        <f>eff!G51*(1+gwr!G51 - 0.48) * (1 + 0.25 * Klvl!G51) * (1 + IF(b!G51&lt;2000,b!G51/5000,IF(b!G51&lt;5000,0.4+(b!G51-2000)/15000,IF(b!G51&lt;10000,0.6+(b!G51-5000)/25000,0.8+(b!G51-10000)/100000))))</f>
        <v>3076.8042516644377</v>
      </c>
      <c r="H52" s="15">
        <f>eff!H51*(1+gwr!H51 - 0.48) * (1 + 0.25 * Klvl!H51) * (1 + IF(b!H51&lt;2000,b!H51/5000,IF(b!H51&lt;5000,0.4+(b!H51-2000)/15000,IF(b!H51&lt;10000,0.6+(b!H51-5000)/25000,0.8+(b!H51-10000)/100000))))</f>
        <v>1270.0294989788972</v>
      </c>
      <c r="I52" s="15">
        <f>eff!I51*(1+gwr!I51 - 0.48) * (1 + 0.25 * Klvl!I51) * (1 + IF(b!I51&lt;2000,b!I51/5000,IF(b!I51&lt;5000,0.4+(b!I51-2000)/15000,IF(b!I51&lt;10000,0.6+(b!I51-5000)/25000,0.8+(b!I51-10000)/100000))))</f>
        <v>445.61389846153844</v>
      </c>
      <c r="J52" s="15">
        <f>eff!J51*(1+gwr!J51 - 0.48) * (1 + 0.25 * Klvl!J51) * (1 + IF(b!J51&lt;2000,b!J51/5000,IF(b!J51&lt;5000,0.4+(b!J51-2000)/15000,IF(b!J51&lt;10000,0.6+(b!J51-5000)/25000,0.8+(b!J51-10000)/100000))))</f>
        <v>1228.1457632810614</v>
      </c>
      <c r="K52" s="15">
        <f>eff!K51*(1+gwr!K51 - 0.48) * (1 + 0.25 * Klvl!K51) * (1 + IF(b!K51&lt;2000,b!K51/5000,IF(b!K51&lt;5000,0.4+(b!K51-2000)/15000,IF(b!K51&lt;10000,0.6+(b!K51-5000)/25000,0.8+(b!K51-10000)/100000))))</f>
        <v>1233.2965555555556</v>
      </c>
      <c r="L52" s="15">
        <f>eff!L51*(1+gwr!L51 - 0.48) * (1 + 0.25 * Klvl!L51) * (1 + IF(b!L51&lt;2000,b!L51/5000,IF(b!L51&lt;5000,0.4+(b!L51-2000)/15000,IF(b!L51&lt;10000,0.6+(b!L51-5000)/25000,0.8+(b!L51-10000)/100000))))</f>
        <v>1089.7609477953185</v>
      </c>
      <c r="M52" s="15">
        <f>eff!M51*(1+gwr!M51 - 0.48) * (1 + 0.25 * Klvl!M51) * (1 + IF(b!M51&lt;2000,b!M51/5000,IF(b!M51&lt;5000,0.4+(b!M51-2000)/15000,IF(b!M51&lt;10000,0.6+(b!M51-5000)/25000,0.8+(b!M51-10000)/100000))))</f>
        <v>2631.8727588377856</v>
      </c>
      <c r="N52" s="15">
        <f>eff!N51*(1+gwr!N51 - 0.48) * (1 + 0.25 * Klvl!N51) * (1 + IF(b!N51&lt;2000,b!N51/5000,IF(b!N51&lt;5000,0.4+(b!N51-2000)/15000,IF(b!N51&lt;10000,0.6+(b!N51-5000)/25000,0.8+(b!N51-10000)/100000))))</f>
        <v>356.21109333333334</v>
      </c>
      <c r="O52" s="15">
        <f>eff!O51*(1+gwr!O51 - 0.48) * (1 + 0.25 * Klvl!O51) * (1 + IF(b!O51&lt;2000,b!O51/5000,IF(b!O51&lt;5000,0.4+(b!O51-2000)/15000,IF(b!O51&lt;10000,0.6+(b!O51-5000)/25000,0.8+(b!O51-10000)/100000))))</f>
        <v>2283.3565683582087</v>
      </c>
      <c r="P52" s="15"/>
      <c r="Q52" s="15">
        <f>eff!Q51*(1+gwr!Q51 - 0.48) * (1 + 0.25 * Klvl!Q51) * (1 + IF(b!Q51&lt;2000,b!Q51/5000,IF(b!Q51&lt;5000,0.4+(b!Q51-2000)/15000,IF(b!Q51&lt;10000,0.6+(b!Q51-5000)/25000,0.8+(b!Q51-10000)/100000))))</f>
        <v>609.17462172293358</v>
      </c>
      <c r="R52" s="15">
        <f>eff!R51*(1+gwr!R51 - 0.48) * (1 + 0.25 * Klvl!R51) * (1 + IF(b!R51&lt;2000,b!R51/5000,IF(b!R51&lt;5000,0.4+(b!R51-2000)/15000,IF(b!R51&lt;10000,0.6+(b!R51-5000)/25000,0.8+(b!R51-10000)/100000))))</f>
        <v>1575.1746013155459</v>
      </c>
      <c r="S52" s="15">
        <f>eff!S51*(1+gwr!S51 - 0.48) * (1 + 0.25 * Klvl!S51) * (1 + IF(b!S51&lt;2000,b!S51/5000,IF(b!S51&lt;5000,0.4+(b!S51-2000)/15000,IF(b!S51&lt;10000,0.6+(b!S51-5000)/25000,0.8+(b!S51-10000)/100000))))</f>
        <v>1156.2758740609497</v>
      </c>
      <c r="T52" s="15">
        <f>eff!T51*(1+gwr!T51 - 0.48) * (1 + 0.25 * Klvl!T51) * (1 + IF(b!T51&lt;2000,b!T51/5000,IF(b!T51&lt;5000,0.4+(b!T51-2000)/15000,IF(b!T51&lt;10000,0.6+(b!T51-5000)/25000,0.8+(b!T51-10000)/100000))))</f>
        <v>853.44382693136686</v>
      </c>
      <c r="U52" s="15">
        <f>eff!U51*(1+gwr!U51 - 0.48) * (1 + 0.25 * Klvl!U51) * (1 + IF(b!U51&lt;2000,b!U51/5000,IF(b!U51&lt;5000,0.4+(b!U51-2000)/15000,IF(b!U51&lt;10000,0.6+(b!U51-5000)/25000,0.8+(b!U51-10000)/100000))))</f>
        <v>681.97566315789481</v>
      </c>
      <c r="V52" s="15">
        <f>eff!V51*(1+gwr!V51 - 0.48) * (1 + 0.25 * Klvl!V51) * (1 + IF(b!V51&lt;2000,b!V51/5000,IF(b!V51&lt;5000,0.4+(b!V51-2000)/15000,IF(b!V51&lt;10000,0.6+(b!V51-5000)/25000,0.8+(b!V51-10000)/100000))))</f>
        <v>1073.6393322957194</v>
      </c>
      <c r="W52" s="15">
        <f>eff!W51*(1+gwr!W51 - 0.48) * (1 + 0.25 * Klvl!W51) * (1 + IF(b!W51&lt;2000,b!W51/5000,IF(b!W51&lt;5000,0.4+(b!W51-2000)/15000,IF(b!W51&lt;10000,0.6+(b!W51-5000)/25000,0.8+(b!W51-10000)/100000))))</f>
        <v>446.87441632653059</v>
      </c>
      <c r="X52" s="15">
        <f>eff!X51*(1+gwr!X51 - 0.48) * (1 + 0.25 * Klvl!X51) * (1 + IF(b!X51&lt;2000,b!X51/5000,IF(b!X51&lt;5000,0.4+(b!X51-2000)/15000,IF(b!X51&lt;10000,0.6+(b!X51-5000)/25000,0.8+(b!X51-10000)/100000))))</f>
        <v>724.79206344827594</v>
      </c>
      <c r="Y52" s="15">
        <f>eff!Y51*(1+gwr!Y51 - 0.48) * (1 + 0.25 * Klvl!Y51) * (1 + IF(b!Y51&lt;2000,b!Y51/5000,IF(b!Y51&lt;5000,0.4+(b!Y51-2000)/15000,IF(b!Y51&lt;10000,0.6+(b!Y51-5000)/25000,0.8+(b!Y51-10000)/100000))))</f>
        <v>569.00995141868509</v>
      </c>
      <c r="Z52" s="15">
        <f>eff!Z51*(1+gwr!Z51 - 0.48) * (1 + 0.25 * Klvl!Z51) * (1 + IF(b!Z51&lt;2000,b!Z51/5000,IF(b!Z51&lt;5000,0.4+(b!Z51-2000)/15000,IF(b!Z51&lt;10000,0.6+(b!Z51-5000)/25000,0.8+(b!Z51-10000)/100000))))</f>
        <v>1722.3418796872995</v>
      </c>
      <c r="AA52" s="15">
        <f>eff!AA51*(1+gwr!AA51 - 0.48) * (1 + 0.25 * Klvl!AA51) * (1 + IF(b!AA51&lt;2000,b!AA51/5000,IF(b!AA51&lt;5000,0.4+(b!AA51-2000)/15000,IF(b!AA51&lt;10000,0.6+(b!AA51-5000)/25000,0.8+(b!AA51-10000)/100000))))</f>
        <v>692.1103255813955</v>
      </c>
      <c r="AB52" s="15">
        <f>eff!AB51*(1+gwr!AB51 - 0.48) * (1 + 0.25 * Klvl!AB51) * (1 + IF(b!AB51&lt;2000,b!AB51/5000,IF(b!AB51&lt;5000,0.4+(b!AB51-2000)/15000,IF(b!AB51&lt;10000,0.6+(b!AB51-5000)/25000,0.8+(b!AB51-10000)/100000))))</f>
        <v>1323.4049723009816</v>
      </c>
      <c r="AC52" s="15">
        <f>eff!AC51*(1+gwr!AC51 - 0.48) * (1 + 0.25 * Klvl!AC51) * (1 + IF(b!AC51&lt;2000,b!AC51/5000,IF(b!AC51&lt;5000,0.4+(b!AC51-2000)/15000,IF(b!AC51&lt;10000,0.6+(b!AC51-5000)/25000,0.8+(b!AC51-10000)/100000))))</f>
        <v>2150.7533317401048</v>
      </c>
      <c r="AD52" s="15">
        <f>eff!AD51*(1+gwr!AD51 - 0.48) * (1 + 0.25 * Klvl!AD51) * (1 + IF(b!AD51&lt;2000,b!AD51/5000,IF(b!AD51&lt;5000,0.4+(b!AD51-2000)/15000,IF(b!AD51&lt;10000,0.6+(b!AD51-5000)/25000,0.8+(b!AD51-10000)/100000))))</f>
        <v>1250.6707809659497</v>
      </c>
      <c r="AE52" s="15">
        <f>eff!AE51*(1+gwr!AE51 - 0.48) * (1 + 0.25 * Klvl!AE51) * (1 + IF(b!AE51&lt;2000,b!AE51/5000,IF(b!AE51&lt;5000,0.4+(b!AE51-2000)/15000,IF(b!AE51&lt;10000,0.6+(b!AE51-5000)/25000,0.8+(b!AE51-10000)/100000))))</f>
        <v>2463.3628610961778</v>
      </c>
      <c r="AF52" s="15"/>
      <c r="AG52" s="19">
        <f t="shared" si="3"/>
        <v>19510.54085496454</v>
      </c>
      <c r="AH52" s="19">
        <f t="shared" si="4"/>
        <v>17293.004502049811</v>
      </c>
      <c r="AI52" s="21">
        <f t="shared" si="5"/>
        <v>0.59038000271726898</v>
      </c>
    </row>
    <row r="53" spans="1:35" s="16" customFormat="1" ht="12" x14ac:dyDescent="0.2">
      <c r="A53" s="15">
        <f>eff!A52*(1+gwr!A52 - 0.48) * (1 + 0.25 * Klvl!A52) * (1 + IF(b!A52&lt;2000,b!A52/5000,IF(b!A52&lt;5000,0.4+(b!A52-2000)/15000,IF(b!A52&lt;10000,0.6+(b!A52-5000)/25000,0.8+(b!A52-10000)/100000))))</f>
        <v>1707.1319846507326</v>
      </c>
      <c r="B53" s="15">
        <f>eff!B52*(1+gwr!B52 - 0.48) * (1 + 0.25 * Klvl!B52) * (1 + IF(b!B52&lt;2000,b!B52/5000,IF(b!B52&lt;5000,0.4+(b!B52-2000)/15000,IF(b!B52&lt;10000,0.6+(b!B52-5000)/25000,0.8+(b!B52-10000)/100000))))</f>
        <v>974.69244280022781</v>
      </c>
      <c r="C53" s="15">
        <f>eff!C52*(1+gwr!C52 - 0.48) * (1 + 0.25 * Klvl!C52) * (1 + IF(b!C52&lt;2000,b!C52/5000,IF(b!C52&lt;5000,0.4+(b!C52-2000)/15000,IF(b!C52&lt;10000,0.6+(b!C52-5000)/25000,0.8+(b!C52-10000)/100000))))</f>
        <v>3076.8042516644377</v>
      </c>
      <c r="D53" s="15">
        <f>eff!D52*(1+gwr!D52 - 0.48) * (1 + 0.25 * Klvl!D52) * (1 + IF(b!D52&lt;2000,b!D52/5000,IF(b!D52&lt;5000,0.4+(b!D52-2000)/15000,IF(b!D52&lt;10000,0.6+(b!D52-5000)/25000,0.8+(b!D52-10000)/100000))))</f>
        <v>867.94673363228708</v>
      </c>
      <c r="E53" s="15">
        <f>eff!E52*(1+gwr!E52 - 0.48) * (1 + 0.25 * Klvl!E52) * (1 + IF(b!E52&lt;2000,b!E52/5000,IF(b!E52&lt;5000,0.4+(b!E52-2000)/15000,IF(b!E52&lt;10000,0.6+(b!E52-5000)/25000,0.8+(b!E52-10000)/100000))))</f>
        <v>2001.1607942791338</v>
      </c>
      <c r="F53" s="15">
        <f>eff!F52*(1+gwr!F52 - 0.48) * (1 + 0.25 * Klvl!F52) * (1 + IF(b!F52&lt;2000,b!F52/5000,IF(b!F52&lt;5000,0.4+(b!F52-2000)/15000,IF(b!F52&lt;10000,0.6+(b!F52-5000)/25000,0.8+(b!F52-10000)/100000))))</f>
        <v>802.05259763779532</v>
      </c>
      <c r="G53" s="15">
        <f>eff!G52*(1+gwr!G52 - 0.48) * (1 + 0.25 * Klvl!G52) * (1 + IF(b!G52&lt;2000,b!G52/5000,IF(b!G52&lt;5000,0.4+(b!G52-2000)/15000,IF(b!G52&lt;10000,0.6+(b!G52-5000)/25000,0.8+(b!G52-10000)/100000))))</f>
        <v>1186.4436926829267</v>
      </c>
      <c r="H53" s="15">
        <f>eff!H52*(1+gwr!H52 - 0.48) * (1 + 0.25 * Klvl!H52) * (1 + IF(b!H52&lt;2000,b!H52/5000,IF(b!H52&lt;5000,0.4+(b!H52-2000)/15000,IF(b!H52&lt;10000,0.6+(b!H52-5000)/25000,0.8+(b!H52-10000)/100000))))</f>
        <v>1949.5419556642221</v>
      </c>
      <c r="I53" s="15">
        <f>eff!I52*(1+gwr!I52 - 0.48) * (1 + 0.25 * Klvl!I52) * (1 + IF(b!I52&lt;2000,b!I52/5000,IF(b!I52&lt;5000,0.4+(b!I52-2000)/15000,IF(b!I52&lt;10000,0.6+(b!I52-5000)/25000,0.8+(b!I52-10000)/100000))))</f>
        <v>2062.0419424218294</v>
      </c>
      <c r="J53" s="15">
        <f>eff!J52*(1+gwr!J52 - 0.48) * (1 + 0.25 * Klvl!J52) * (1 + IF(b!J52&lt;2000,b!J52/5000,IF(b!J52&lt;5000,0.4+(b!J52-2000)/15000,IF(b!J52&lt;10000,0.6+(b!J52-5000)/25000,0.8+(b!J52-10000)/100000))))</f>
        <v>1212.3880601831231</v>
      </c>
      <c r="K53" s="15">
        <f>eff!K52*(1+gwr!K52 - 0.48) * (1 + 0.25 * Klvl!K52) * (1 + IF(b!K52&lt;2000,b!K52/5000,IF(b!K52&lt;5000,0.4+(b!K52-2000)/15000,IF(b!K52&lt;10000,0.6+(b!K52-5000)/25000,0.8+(b!K52-10000)/100000))))</f>
        <v>1093.6191119133578</v>
      </c>
      <c r="L53" s="15">
        <f>eff!L52*(1+gwr!L52 - 0.48) * (1 + 0.25 * Klvl!L52) * (1 + IF(b!L52&lt;2000,b!L52/5000,IF(b!L52&lt;5000,0.4+(b!L52-2000)/15000,IF(b!L52&lt;10000,0.6+(b!L52-5000)/25000,0.8+(b!L52-10000)/100000))))</f>
        <v>1289.8128144144143</v>
      </c>
      <c r="M53" s="15">
        <f>eff!M52*(1+gwr!M52 - 0.48) * (1 + 0.25 * Klvl!M52) * (1 + IF(b!M52&lt;2000,b!M52/5000,IF(b!M52&lt;5000,0.4+(b!M52-2000)/15000,IF(b!M52&lt;10000,0.6+(b!M52-5000)/25000,0.8+(b!M52-10000)/100000))))</f>
        <v>1237.7950017857145</v>
      </c>
      <c r="N53" s="15">
        <f>eff!N52*(1+gwr!N52 - 0.48) * (1 + 0.25 * Klvl!N52) * (1 + IF(b!N52&lt;2000,b!N52/5000,IF(b!N52&lt;5000,0.4+(b!N52-2000)/15000,IF(b!N52&lt;10000,0.6+(b!N52-5000)/25000,0.8+(b!N52-10000)/100000))))</f>
        <v>2184.090597533856</v>
      </c>
      <c r="O53" s="15">
        <f>eff!O52*(1+gwr!O52 - 0.48) * (1 + 0.25 * Klvl!O52) * (1 + IF(b!O52&lt;2000,b!O52/5000,IF(b!O52&lt;5000,0.4+(b!O52-2000)/15000,IF(b!O52&lt;10000,0.6+(b!O52-5000)/25000,0.8+(b!O52-10000)/100000))))</f>
        <v>1311.3669848890752</v>
      </c>
      <c r="P53" s="15"/>
      <c r="Q53" s="15">
        <f>eff!Q52*(1+gwr!Q52 - 0.48) * (1 + 0.25 * Klvl!Q52) * (1 + IF(b!Q52&lt;2000,b!Q52/5000,IF(b!Q52&lt;5000,0.4+(b!Q52-2000)/15000,IF(b!Q52&lt;10000,0.6+(b!Q52-5000)/25000,0.8+(b!Q52-10000)/100000))))</f>
        <v>782.46898452871073</v>
      </c>
      <c r="R53" s="15">
        <f>eff!R52*(1+gwr!R52 - 0.48) * (1 + 0.25 * Klvl!R52) * (1 + IF(b!R52&lt;2000,b!R52/5000,IF(b!R52&lt;5000,0.4+(b!R52-2000)/15000,IF(b!R52&lt;10000,0.6+(b!R52-5000)/25000,0.8+(b!R52-10000)/100000))))</f>
        <v>924.08185833333334</v>
      </c>
      <c r="S53" s="15">
        <f>eff!S52*(1+gwr!S52 - 0.48) * (1 + 0.25 * Klvl!S52) * (1 + IF(b!S52&lt;2000,b!S52/5000,IF(b!S52&lt;5000,0.4+(b!S52-2000)/15000,IF(b!S52&lt;10000,0.6+(b!S52-5000)/25000,0.8+(b!S52-10000)/100000))))</f>
        <v>648.44357532550691</v>
      </c>
      <c r="T53" s="15">
        <f>eff!T52*(1+gwr!T52 - 0.48) * (1 + 0.25 * Klvl!T52) * (1 + IF(b!T52&lt;2000,b!T52/5000,IF(b!T52&lt;5000,0.4+(b!T52-2000)/15000,IF(b!T52&lt;10000,0.6+(b!T52-5000)/25000,0.8+(b!T52-10000)/100000))))</f>
        <v>1139.3616852401749</v>
      </c>
      <c r="U53" s="15">
        <f>eff!U52*(1+gwr!U52 - 0.48) * (1 + 0.25 * Klvl!U52) * (1 + IF(b!U52&lt;2000,b!U52/5000,IF(b!U52&lt;5000,0.4+(b!U52-2000)/15000,IF(b!U52&lt;10000,0.6+(b!U52-5000)/25000,0.8+(b!U52-10000)/100000))))</f>
        <v>2088.2982798610592</v>
      </c>
      <c r="V53" s="15">
        <f>eff!V52*(1+gwr!V52 - 0.48) * (1 + 0.25 * Klvl!V52) * (1 + IF(b!V52&lt;2000,b!V52/5000,IF(b!V52&lt;5000,0.4+(b!V52-2000)/15000,IF(b!V52&lt;10000,0.6+(b!V52-5000)/25000,0.8+(b!V52-10000)/100000))))</f>
        <v>399.97819941605843</v>
      </c>
      <c r="W53" s="15">
        <f>eff!W52*(1+gwr!W52 - 0.48) * (1 + 0.25 * Klvl!W52) * (1 + IF(b!W52&lt;2000,b!W52/5000,IF(b!W52&lt;5000,0.4+(b!W52-2000)/15000,IF(b!W52&lt;10000,0.6+(b!W52-5000)/25000,0.8+(b!W52-10000)/100000))))</f>
        <v>2062.1389110121463</v>
      </c>
      <c r="X53" s="15">
        <f>eff!X52*(1+gwr!X52 - 0.48) * (1 + 0.25 * Klvl!X52) * (1 + IF(b!X52&lt;2000,b!X52/5000,IF(b!X52&lt;5000,0.4+(b!X52-2000)/15000,IF(b!X52&lt;10000,0.6+(b!X52-5000)/25000,0.8+(b!X52-10000)/100000))))</f>
        <v>2198.1744008438818</v>
      </c>
      <c r="Y53" s="15">
        <f>eff!Y52*(1+gwr!Y52 - 0.48) * (1 + 0.25 * Klvl!Y52) * (1 + IF(b!Y52&lt;2000,b!Y52/5000,IF(b!Y52&lt;5000,0.4+(b!Y52-2000)/15000,IF(b!Y52&lt;10000,0.6+(b!Y52-5000)/25000,0.8+(b!Y52-10000)/100000))))</f>
        <v>1940.1329423963134</v>
      </c>
      <c r="Z53" s="15">
        <f>eff!Z52*(1+gwr!Z52 - 0.48) * (1 + 0.25 * Klvl!Z52) * (1 + IF(b!Z52&lt;2000,b!Z52/5000,IF(b!Z52&lt;5000,0.4+(b!Z52-2000)/15000,IF(b!Z52&lt;10000,0.6+(b!Z52-5000)/25000,0.8+(b!Z52-10000)/100000))))</f>
        <v>1215.5726123595505</v>
      </c>
      <c r="AA53" s="15">
        <f>eff!AA52*(1+gwr!AA52 - 0.48) * (1 + 0.25 * Klvl!AA52) * (1 + IF(b!AA52&lt;2000,b!AA52/5000,IF(b!AA52&lt;5000,0.4+(b!AA52-2000)/15000,IF(b!AA52&lt;10000,0.6+(b!AA52-5000)/25000,0.8+(b!AA52-10000)/100000))))</f>
        <v>2082.8408228316475</v>
      </c>
      <c r="AB53" s="15">
        <f>eff!AB52*(1+gwr!AB52 - 0.48) * (1 + 0.25 * Klvl!AB52) * (1 + IF(b!AB52&lt;2000,b!AB52/5000,IF(b!AB52&lt;5000,0.4+(b!AB52-2000)/15000,IF(b!AB52&lt;10000,0.6+(b!AB52-5000)/25000,0.8+(b!AB52-10000)/100000))))</f>
        <v>833.99962768328453</v>
      </c>
      <c r="AC53" s="15">
        <f>eff!AC52*(1+gwr!AC52 - 0.48) * (1 + 0.25 * Klvl!AC52) * (1 + IF(b!AC52&lt;2000,b!AC52/5000,IF(b!AC52&lt;5000,0.4+(b!AC52-2000)/15000,IF(b!AC52&lt;10000,0.6+(b!AC52-5000)/25000,0.8+(b!AC52-10000)/100000))))</f>
        <v>1877.2016545128838</v>
      </c>
      <c r="AD53" s="15">
        <f>eff!AD52*(1+gwr!AD52 - 0.48) * (1 + 0.25 * Klvl!AD52) * (1 + IF(b!AD52&lt;2000,b!AD52/5000,IF(b!AD52&lt;5000,0.4+(b!AD52-2000)/15000,IF(b!AD52&lt;10000,0.6+(b!AD52-5000)/25000,0.8+(b!AD52-10000)/100000))))</f>
        <v>1607.0311237992678</v>
      </c>
      <c r="AE53" s="15">
        <f>eff!AE52*(1+gwr!AE52 - 0.48) * (1 + 0.25 * Klvl!AE52) * (1 + IF(b!AE52&lt;2000,b!AE52/5000,IF(b!AE52&lt;5000,0.4+(b!AE52-2000)/15000,IF(b!AE52&lt;10000,0.6+(b!AE52-5000)/25000,0.8+(b!AE52-10000)/100000))))</f>
        <v>1078.5400511111111</v>
      </c>
      <c r="AF53" s="15"/>
      <c r="AG53" s="19">
        <f t="shared" si="3"/>
        <v>22956.888966153132</v>
      </c>
      <c r="AH53" s="19">
        <f t="shared" si="4"/>
        <v>20878.26472925493</v>
      </c>
      <c r="AI53" s="21">
        <f t="shared" si="5"/>
        <v>0.57112867396365297</v>
      </c>
    </row>
    <row r="54" spans="1:35" s="16" customFormat="1" ht="12" x14ac:dyDescent="0.2">
      <c r="A54" s="15">
        <f>eff!A53*(1+gwr!A53 - 0.48) * (1 + 0.25 * Klvl!A53) * (1 + IF(b!A53&lt;2000,b!A53/5000,IF(b!A53&lt;5000,0.4+(b!A53-2000)/15000,IF(b!A53&lt;10000,0.6+(b!A53-5000)/25000,0.8+(b!A53-10000)/100000))))</f>
        <v>2101.6914468594896</v>
      </c>
      <c r="B54" s="15">
        <f>eff!B53*(1+gwr!B53 - 0.48) * (1 + 0.25 * Klvl!B53) * (1 + IF(b!B53&lt;2000,b!B53/5000,IF(b!B53&lt;5000,0.4+(b!B53-2000)/15000,IF(b!B53&lt;10000,0.6+(b!B53-5000)/25000,0.8+(b!B53-10000)/100000))))</f>
        <v>577.56829090909093</v>
      </c>
      <c r="C54" s="15">
        <f>eff!C53*(1+gwr!C53 - 0.48) * (1 + 0.25 * Klvl!C53) * (1 + IF(b!C53&lt;2000,b!C53/5000,IF(b!C53&lt;5000,0.4+(b!C53-2000)/15000,IF(b!C53&lt;10000,0.6+(b!C53-5000)/25000,0.8+(b!C53-10000)/100000))))</f>
        <v>2153.7629761651065</v>
      </c>
      <c r="D54" s="15">
        <f>eff!D53*(1+gwr!D53 - 0.48) * (1 + 0.25 * Klvl!D53) * (1 + IF(b!D53&lt;2000,b!D53/5000,IF(b!D53&lt;5000,0.4+(b!D53-2000)/15000,IF(b!D53&lt;10000,0.6+(b!D53-5000)/25000,0.8+(b!D53-10000)/100000))))</f>
        <v>1414.1251928855593</v>
      </c>
      <c r="E54" s="15">
        <f>eff!E53*(1+gwr!E53 - 0.48) * (1 + 0.25 * Klvl!E53) * (1 + IF(b!E53&lt;2000,b!E53/5000,IF(b!E53&lt;5000,0.4+(b!E53-2000)/15000,IF(b!E53&lt;10000,0.6+(b!E53-5000)/25000,0.8+(b!E53-10000)/100000))))</f>
        <v>2625.7382020408163</v>
      </c>
      <c r="F54" s="15">
        <f>eff!F53*(1+gwr!F53 - 0.48) * (1 + 0.25 * Klvl!F53) * (1 + IF(b!F53&lt;2000,b!F53/5000,IF(b!F53&lt;5000,0.4+(b!F53-2000)/15000,IF(b!F53&lt;10000,0.6+(b!F53-5000)/25000,0.8+(b!F53-10000)/100000))))</f>
        <v>716.08824685015281</v>
      </c>
      <c r="G54" s="15">
        <f>eff!G53*(1+gwr!G53 - 0.48) * (1 + 0.25 * Klvl!G53) * (1 + IF(b!G53&lt;2000,b!G53/5000,IF(b!G53&lt;5000,0.4+(b!G53-2000)/15000,IF(b!G53&lt;10000,0.6+(b!G53-5000)/25000,0.8+(b!G53-10000)/100000))))</f>
        <v>1217.2140915662651</v>
      </c>
      <c r="H54" s="15">
        <f>eff!H53*(1+gwr!H53 - 0.48) * (1 + 0.25 * Klvl!H53) * (1 + IF(b!H53&lt;2000,b!H53/5000,IF(b!H53&lt;5000,0.4+(b!H53-2000)/15000,IF(b!H53&lt;10000,0.6+(b!H53-5000)/25000,0.8+(b!H53-10000)/100000))))</f>
        <v>1031.4682437877925</v>
      </c>
      <c r="I54" s="15">
        <f>eff!I53*(1+gwr!I53 - 0.48) * (1 + 0.25 * Klvl!I53) * (1 + IF(b!I53&lt;2000,b!I53/5000,IF(b!I53&lt;5000,0.4+(b!I53-2000)/15000,IF(b!I53&lt;10000,0.6+(b!I53-5000)/25000,0.8+(b!I53-10000)/100000))))</f>
        <v>593.3408328205129</v>
      </c>
      <c r="J54" s="15">
        <f>eff!J53*(1+gwr!J53 - 0.48) * (1 + 0.25 * Klvl!J53) * (1 + IF(b!J53&lt;2000,b!J53/5000,IF(b!J53&lt;5000,0.4+(b!J53-2000)/15000,IF(b!J53&lt;10000,0.6+(b!J53-5000)/25000,0.8+(b!J53-10000)/100000))))</f>
        <v>1110.4043808885162</v>
      </c>
      <c r="K54" s="15">
        <f>eff!K53*(1+gwr!K53 - 0.48) * (1 + 0.25 * Klvl!K53) * (1 + IF(b!K53&lt;2000,b!K53/5000,IF(b!K53&lt;5000,0.4+(b!K53-2000)/15000,IF(b!K53&lt;10000,0.6+(b!K53-5000)/25000,0.8+(b!K53-10000)/100000))))</f>
        <v>642.6571946041056</v>
      </c>
      <c r="L54" s="15">
        <f>eff!L53*(1+gwr!L53 - 0.48) * (1 + 0.25 * Klvl!L53) * (1 + IF(b!L53&lt;2000,b!L53/5000,IF(b!L53&lt;5000,0.4+(b!L53-2000)/15000,IF(b!L53&lt;10000,0.6+(b!L53-5000)/25000,0.8+(b!L53-10000)/100000))))</f>
        <v>1080.1858503904164</v>
      </c>
      <c r="M54" s="15">
        <f>eff!M53*(1+gwr!M53 - 0.48) * (1 + 0.25 * Klvl!M53) * (1 + IF(b!M53&lt;2000,b!M53/5000,IF(b!M53&lt;5000,0.4+(b!M53-2000)/15000,IF(b!M53&lt;10000,0.6+(b!M53-5000)/25000,0.8+(b!M53-10000)/100000))))</f>
        <v>980.79926944162457</v>
      </c>
      <c r="N54" s="15">
        <f>eff!N53*(1+gwr!N53 - 0.48) * (1 + 0.25 * Klvl!N53) * (1 + IF(b!N53&lt;2000,b!N53/5000,IF(b!N53&lt;5000,0.4+(b!N53-2000)/15000,IF(b!N53&lt;10000,0.6+(b!N53-5000)/25000,0.8+(b!N53-10000)/100000))))</f>
        <v>892.99636978473586</v>
      </c>
      <c r="O54" s="15">
        <f>eff!O53*(1+gwr!O53 - 0.48) * (1 + 0.25 * Klvl!O53) * (1 + IF(b!O53&lt;2000,b!O53/5000,IF(b!O53&lt;5000,0.4+(b!O53-2000)/15000,IF(b!O53&lt;10000,0.6+(b!O53-5000)/25000,0.8+(b!O53-10000)/100000))))</f>
        <v>642.38312078277886</v>
      </c>
      <c r="P54" s="15"/>
      <c r="Q54" s="15">
        <f>eff!Q53*(1+gwr!Q53 - 0.48) * (1 + 0.25 * Klvl!Q53) * (1 + IF(b!Q53&lt;2000,b!Q53/5000,IF(b!Q53&lt;5000,0.4+(b!Q53-2000)/15000,IF(b!Q53&lt;10000,0.6+(b!Q53-5000)/25000,0.8+(b!Q53-10000)/100000))))</f>
        <v>1458.1399466567611</v>
      </c>
      <c r="R54" s="15">
        <f>eff!R53*(1+gwr!R53 - 0.48) * (1 + 0.25 * Klvl!R53) * (1 + IF(b!R53&lt;2000,b!R53/5000,IF(b!R53&lt;5000,0.4+(b!R53-2000)/15000,IF(b!R53&lt;10000,0.6+(b!R53-5000)/25000,0.8+(b!R53-10000)/100000))))</f>
        <v>807.61826754966876</v>
      </c>
      <c r="S54" s="15">
        <f>eff!S53*(1+gwr!S53 - 0.48) * (1 + 0.25 * Klvl!S53) * (1 + IF(b!S53&lt;2000,b!S53/5000,IF(b!S53&lt;5000,0.4+(b!S53-2000)/15000,IF(b!S53&lt;10000,0.6+(b!S53-5000)/25000,0.8+(b!S53-10000)/100000))))</f>
        <v>1307.7194365287589</v>
      </c>
      <c r="T54" s="15">
        <f>eff!T53*(1+gwr!T53 - 0.48) * (1 + 0.25 * Klvl!T53) * (1 + IF(b!T53&lt;2000,b!T53/5000,IF(b!T53&lt;5000,0.4+(b!T53-2000)/15000,IF(b!T53&lt;10000,0.6+(b!T53-5000)/25000,0.8+(b!T53-10000)/100000))))</f>
        <v>751.69560346570393</v>
      </c>
      <c r="U54" s="15">
        <f>eff!U53*(1+gwr!U53 - 0.48) * (1 + 0.25 * Klvl!U53) * (1 + IF(b!U53&lt;2000,b!U53/5000,IF(b!U53&lt;5000,0.4+(b!U53-2000)/15000,IF(b!U53&lt;10000,0.6+(b!U53-5000)/25000,0.8+(b!U53-10000)/100000))))</f>
        <v>2327.1294405621925</v>
      </c>
      <c r="V54" s="15">
        <f>eff!V53*(1+gwr!V53 - 0.48) * (1 + 0.25 * Klvl!V53) * (1 + IF(b!V53&lt;2000,b!V53/5000,IF(b!V53&lt;5000,0.4+(b!V53-2000)/15000,IF(b!V53&lt;10000,0.6+(b!V53-5000)/25000,0.8+(b!V53-10000)/100000))))</f>
        <v>508.74230769230763</v>
      </c>
      <c r="W54" s="15">
        <f>eff!W53*(1+gwr!W53 - 0.48) * (1 + 0.25 * Klvl!W53) * (1 + IF(b!W53&lt;2000,b!W53/5000,IF(b!W53&lt;5000,0.4+(b!W53-2000)/15000,IF(b!W53&lt;10000,0.6+(b!W53-5000)/25000,0.8+(b!W53-10000)/100000))))</f>
        <v>1121.032449113924</v>
      </c>
      <c r="X54" s="15">
        <f>eff!X53*(1+gwr!X53 - 0.48) * (1 + 0.25 * Klvl!X53) * (1 + IF(b!X53&lt;2000,b!X53/5000,IF(b!X53&lt;5000,0.4+(b!X53-2000)/15000,IF(b!X53&lt;10000,0.6+(b!X53-5000)/25000,0.8+(b!X53-10000)/100000))))</f>
        <v>1796.7381492705113</v>
      </c>
      <c r="Y54" s="15">
        <f>eff!Y53*(1+gwr!Y53 - 0.48) * (1 + 0.25 * Klvl!Y53) * (1 + IF(b!Y53&lt;2000,b!Y53/5000,IF(b!Y53&lt;5000,0.4+(b!Y53-2000)/15000,IF(b!Y53&lt;10000,0.6+(b!Y53-5000)/25000,0.8+(b!Y53-10000)/100000))))</f>
        <v>723.9594028169015</v>
      </c>
      <c r="Z54" s="15">
        <f>eff!Z53*(1+gwr!Z53 - 0.48) * (1 + 0.25 * Klvl!Z53) * (1 + IF(b!Z53&lt;2000,b!Z53/5000,IF(b!Z53&lt;5000,0.4+(b!Z53-2000)/15000,IF(b!Z53&lt;10000,0.6+(b!Z53-5000)/25000,0.8+(b!Z53-10000)/100000))))</f>
        <v>1811.6451641022479</v>
      </c>
      <c r="AA54" s="15">
        <f>eff!AA53*(1+gwr!AA53 - 0.48) * (1 + 0.25 * Klvl!AA53) * (1 + IF(b!AA53&lt;2000,b!AA53/5000,IF(b!AA53&lt;5000,0.4+(b!AA53-2000)/15000,IF(b!AA53&lt;10000,0.6+(b!AA53-5000)/25000,0.8+(b!AA53-10000)/100000))))</f>
        <v>697.12179942363116</v>
      </c>
      <c r="AB54" s="15">
        <f>eff!AB53*(1+gwr!AB53 - 0.48) * (1 + 0.25 * Klvl!AB53) * (1 + IF(b!AB53&lt;2000,b!AB53/5000,IF(b!AB53&lt;5000,0.4+(b!AB53-2000)/15000,IF(b!AB53&lt;10000,0.6+(b!AB53-5000)/25000,0.8+(b!AB53-10000)/100000))))</f>
        <v>1429.5544545454545</v>
      </c>
      <c r="AC54" s="15">
        <f>eff!AC53*(1+gwr!AC53 - 0.48) * (1 + 0.25 * Klvl!AC53) * (1 + IF(b!AC53&lt;2000,b!AC53/5000,IF(b!AC53&lt;5000,0.4+(b!AC53-2000)/15000,IF(b!AC53&lt;10000,0.6+(b!AC53-5000)/25000,0.8+(b!AC53-10000)/100000))))</f>
        <v>1909.084216267725</v>
      </c>
      <c r="AD54" s="15">
        <f>eff!AD53*(1+gwr!AD53 - 0.48) * (1 + 0.25 * Klvl!AD53) * (1 + IF(b!AD53&lt;2000,b!AD53/5000,IF(b!AD53&lt;5000,0.4+(b!AD53-2000)/15000,IF(b!AD53&lt;10000,0.6+(b!AD53-5000)/25000,0.8+(b!AD53-10000)/100000))))</f>
        <v>1889.9246759266243</v>
      </c>
      <c r="AE54" s="15">
        <f>eff!AE53*(1+gwr!AE53 - 0.48) * (1 + 0.25 * Klvl!AE53) * (1 + IF(b!AE53&lt;2000,b!AE53/5000,IF(b!AE53&lt;5000,0.4+(b!AE53-2000)/15000,IF(b!AE53&lt;10000,0.6+(b!AE53-5000)/25000,0.8+(b!AE53-10000)/100000))))</f>
        <v>680.57736052980135</v>
      </c>
      <c r="AF54" s="15"/>
      <c r="AG54" s="19">
        <f t="shared" si="3"/>
        <v>17780.423709776966</v>
      </c>
      <c r="AH54" s="19">
        <f t="shared" si="4"/>
        <v>19220.682674452215</v>
      </c>
      <c r="AI54" s="21">
        <f t="shared" si="5"/>
        <v>0.44161286896184043</v>
      </c>
    </row>
    <row r="55" spans="1:35" s="16" customFormat="1" ht="12" x14ac:dyDescent="0.2">
      <c r="A55" s="15">
        <f>eff!A54*(1+gwr!A54 - 0.48) * (1 + 0.25 * Klvl!A54) * (1 + IF(b!A54&lt;2000,b!A54/5000,IF(b!A54&lt;5000,0.4+(b!A54-2000)/15000,IF(b!A54&lt;10000,0.6+(b!A54-5000)/25000,0.8+(b!A54-10000)/100000))))</f>
        <v>912.03682937677809</v>
      </c>
      <c r="B55" s="15">
        <f>eff!B54*(1+gwr!B54 - 0.48) * (1 + 0.25 * Klvl!B54) * (1 + IF(b!B54&lt;2000,b!B54/5000,IF(b!B54&lt;5000,0.4+(b!B54-2000)/15000,IF(b!B54&lt;10000,0.6+(b!B54-5000)/25000,0.8+(b!B54-10000)/100000))))</f>
        <v>1761.3850747502688</v>
      </c>
      <c r="C55" s="15">
        <f>eff!C54*(1+gwr!C54 - 0.48) * (1 + 0.25 * Klvl!C54) * (1 + IF(b!C54&lt;2000,b!C54/5000,IF(b!C54&lt;5000,0.4+(b!C54-2000)/15000,IF(b!C54&lt;10000,0.6+(b!C54-5000)/25000,0.8+(b!C54-10000)/100000))))</f>
        <v>1263.7754761985884</v>
      </c>
      <c r="D55" s="15">
        <f>eff!D54*(1+gwr!D54 - 0.48) * (1 + 0.25 * Klvl!D54) * (1 + IF(b!D54&lt;2000,b!D54/5000,IF(b!D54&lt;5000,0.4+(b!D54-2000)/15000,IF(b!D54&lt;10000,0.6+(b!D54-5000)/25000,0.8+(b!D54-10000)/100000))))</f>
        <v>2968.1275127555841</v>
      </c>
      <c r="E55" s="15">
        <f>eff!E54*(1+gwr!E54 - 0.48) * (1 + 0.25 * Klvl!E54) * (1 + IF(b!E54&lt;2000,b!E54/5000,IF(b!E54&lt;5000,0.4+(b!E54-2000)/15000,IF(b!E54&lt;10000,0.6+(b!E54-5000)/25000,0.8+(b!E54-10000)/100000))))</f>
        <v>769.45914079295153</v>
      </c>
      <c r="F55" s="15">
        <f>eff!F54*(1+gwr!F54 - 0.48) * (1 + 0.25 * Klvl!F54) * (1 + IF(b!F54&lt;2000,b!F54/5000,IF(b!F54&lt;5000,0.4+(b!F54-2000)/15000,IF(b!F54&lt;10000,0.6+(b!F54-5000)/25000,0.8+(b!F54-10000)/100000))))</f>
        <v>697.29871684370255</v>
      </c>
      <c r="G55" s="15">
        <f>eff!G54*(1+gwr!G54 - 0.48) * (1 + 0.25 * Klvl!G54) * (1 + IF(b!G54&lt;2000,b!G54/5000,IF(b!G54&lt;5000,0.4+(b!G54-2000)/15000,IF(b!G54&lt;10000,0.6+(b!G54-5000)/25000,0.8+(b!G54-10000)/100000))))</f>
        <v>1702.5347651163565</v>
      </c>
      <c r="H55" s="15">
        <f>eff!H54*(1+gwr!H54 - 0.48) * (1 + 0.25 * Klvl!H54) * (1 + IF(b!H54&lt;2000,b!H54/5000,IF(b!H54&lt;5000,0.4+(b!H54-2000)/15000,IF(b!H54&lt;10000,0.6+(b!H54-5000)/25000,0.8+(b!H54-10000)/100000))))</f>
        <v>2457.6270196840828</v>
      </c>
      <c r="I55" s="15">
        <f>eff!I54*(1+gwr!I54 - 0.48) * (1 + 0.25 * Klvl!I54) * (1 + IF(b!I54&lt;2000,b!I54/5000,IF(b!I54&lt;5000,0.4+(b!I54-2000)/15000,IF(b!I54&lt;10000,0.6+(b!I54-5000)/25000,0.8+(b!I54-10000)/100000))))</f>
        <v>1367.6965520833332</v>
      </c>
      <c r="J55" s="15">
        <f>eff!J54*(1+gwr!J54 - 0.48) * (1 + 0.25 * Klvl!J54) * (1 + IF(b!J54&lt;2000,b!J54/5000,IF(b!J54&lt;5000,0.4+(b!J54-2000)/15000,IF(b!J54&lt;10000,0.6+(b!J54-5000)/25000,0.8+(b!J54-10000)/100000))))</f>
        <v>1737.0987528634164</v>
      </c>
      <c r="K55" s="15">
        <f>eff!K54*(1+gwr!K54 - 0.48) * (1 + 0.25 * Klvl!K54) * (1 + IF(b!K54&lt;2000,b!K54/5000,IF(b!K54&lt;5000,0.4+(b!K54-2000)/15000,IF(b!K54&lt;10000,0.6+(b!K54-5000)/25000,0.8+(b!K54-10000)/100000))))</f>
        <v>2129.9982482822525</v>
      </c>
      <c r="L55" s="15">
        <f>eff!L54*(1+gwr!L54 - 0.48) * (1 + 0.25 * Klvl!L54) * (1 + IF(b!L54&lt;2000,b!L54/5000,IF(b!L54&lt;5000,0.4+(b!L54-2000)/15000,IF(b!L54&lt;10000,0.6+(b!L54-5000)/25000,0.8+(b!L54-10000)/100000))))</f>
        <v>1998.2371199999998</v>
      </c>
      <c r="M55" s="15">
        <f>eff!M54*(1+gwr!M54 - 0.48) * (1 + 0.25 * Klvl!M54) * (1 + IF(b!M54&lt;2000,b!M54/5000,IF(b!M54&lt;5000,0.4+(b!M54-2000)/15000,IF(b!M54&lt;10000,0.6+(b!M54-5000)/25000,0.8+(b!M54-10000)/100000))))</f>
        <v>197.74328788732396</v>
      </c>
      <c r="N55" s="15">
        <f>eff!N54*(1+gwr!N54 - 0.48) * (1 + 0.25 * Klvl!N54) * (1 + IF(b!N54&lt;2000,b!N54/5000,IF(b!N54&lt;5000,0.4+(b!N54-2000)/15000,IF(b!N54&lt;10000,0.6+(b!N54-5000)/25000,0.8+(b!N54-10000)/100000))))</f>
        <v>1989.7604142912323</v>
      </c>
      <c r="O55" s="15">
        <f>eff!O54*(1+gwr!O54 - 0.48) * (1 + 0.25 * Klvl!O54) * (1 + IF(b!O54&lt;2000,b!O54/5000,IF(b!O54&lt;5000,0.4+(b!O54-2000)/15000,IF(b!O54&lt;10000,0.6+(b!O54-5000)/25000,0.8+(b!O54-10000)/100000))))</f>
        <v>1511.2051100917431</v>
      </c>
      <c r="P55" s="15"/>
      <c r="Q55" s="15">
        <f>eff!Q54*(1+gwr!Q54 - 0.48) * (1 + 0.25 * Klvl!Q54) * (1 + IF(b!Q54&lt;2000,b!Q54/5000,IF(b!Q54&lt;5000,0.4+(b!Q54-2000)/15000,IF(b!Q54&lt;10000,0.6+(b!Q54-5000)/25000,0.8+(b!Q54-10000)/100000))))</f>
        <v>2389.5209125306528</v>
      </c>
      <c r="R55" s="15">
        <f>eff!R54*(1+gwr!R54 - 0.48) * (1 + 0.25 * Klvl!R54) * (1 + IF(b!R54&lt;2000,b!R54/5000,IF(b!R54&lt;5000,0.4+(b!R54-2000)/15000,IF(b!R54&lt;10000,0.6+(b!R54-5000)/25000,0.8+(b!R54-10000)/100000))))</f>
        <v>2559.1497912787167</v>
      </c>
      <c r="S55" s="15">
        <f>eff!S54*(1+gwr!S54 - 0.48) * (1 + 0.25 * Klvl!S54) * (1 + IF(b!S54&lt;2000,b!S54/5000,IF(b!S54&lt;5000,0.4+(b!S54-2000)/15000,IF(b!S54&lt;10000,0.6+(b!S54-5000)/25000,0.8+(b!S54-10000)/100000))))</f>
        <v>1034.5933544286681</v>
      </c>
      <c r="T55" s="15">
        <f>eff!T54*(1+gwr!T54 - 0.48) * (1 + 0.25 * Klvl!T54) * (1 + IF(b!T54&lt;2000,b!T54/5000,IF(b!T54&lt;5000,0.4+(b!T54-2000)/15000,IF(b!T54&lt;10000,0.6+(b!T54-5000)/25000,0.8+(b!T54-10000)/100000))))</f>
        <v>1051.7134467208673</v>
      </c>
      <c r="U55" s="15">
        <f>eff!U54*(1+gwr!U54 - 0.48) * (1 + 0.25 * Klvl!U54) * (1 + IF(b!U54&lt;2000,b!U54/5000,IF(b!U54&lt;5000,0.4+(b!U54-2000)/15000,IF(b!U54&lt;10000,0.6+(b!U54-5000)/25000,0.8+(b!U54-10000)/100000))))</f>
        <v>900.86061000000007</v>
      </c>
      <c r="V55" s="15">
        <f>eff!V54*(1+gwr!V54 - 0.48) * (1 + 0.25 * Klvl!V54) * (1 + IF(b!V54&lt;2000,b!V54/5000,IF(b!V54&lt;5000,0.4+(b!V54-2000)/15000,IF(b!V54&lt;10000,0.6+(b!V54-5000)/25000,0.8+(b!V54-10000)/100000))))</f>
        <v>2051.6705704382748</v>
      </c>
      <c r="W55" s="15">
        <f>eff!W54*(1+gwr!W54 - 0.48) * (1 + 0.25 * Klvl!W54) * (1 + IF(b!W54&lt;2000,b!W54/5000,IF(b!W54&lt;5000,0.4+(b!W54-2000)/15000,IF(b!W54&lt;10000,0.6+(b!W54-5000)/25000,0.8+(b!W54-10000)/100000))))</f>
        <v>2008.441363307873</v>
      </c>
      <c r="X55" s="15">
        <f>eff!X54*(1+gwr!X54 - 0.48) * (1 + 0.25 * Klvl!X54) * (1 + IF(b!X54&lt;2000,b!X54/5000,IF(b!X54&lt;5000,0.4+(b!X54-2000)/15000,IF(b!X54&lt;10000,0.6+(b!X54-5000)/25000,0.8+(b!X54-10000)/100000))))</f>
        <v>875.69486448598127</v>
      </c>
      <c r="Y55" s="15">
        <f>eff!Y54*(1+gwr!Y54 - 0.48) * (1 + 0.25 * Klvl!Y54) * (1 + IF(b!Y54&lt;2000,b!Y54/5000,IF(b!Y54&lt;5000,0.4+(b!Y54-2000)/15000,IF(b!Y54&lt;10000,0.6+(b!Y54-5000)/25000,0.8+(b!Y54-10000)/100000))))</f>
        <v>2988.5425437125746</v>
      </c>
      <c r="Z55" s="15">
        <f>eff!Z54*(1+gwr!Z54 - 0.48) * (1 + 0.25 * Klvl!Z54) * (1 + IF(b!Z54&lt;2000,b!Z54/5000,IF(b!Z54&lt;5000,0.4+(b!Z54-2000)/15000,IF(b!Z54&lt;10000,0.6+(b!Z54-5000)/25000,0.8+(b!Z54-10000)/100000))))</f>
        <v>1569.5160657165482</v>
      </c>
      <c r="AA55" s="15">
        <f>eff!AA54*(1+gwr!AA54 - 0.48) * (1 + 0.25 * Klvl!AA54) * (1 + IF(b!AA54&lt;2000,b!AA54/5000,IF(b!AA54&lt;5000,0.4+(b!AA54-2000)/15000,IF(b!AA54&lt;10000,0.6+(b!AA54-5000)/25000,0.8+(b!AA54-10000)/100000))))</f>
        <v>727.03193035431002</v>
      </c>
      <c r="AB55" s="15">
        <f>eff!AB54*(1+gwr!AB54 - 0.48) * (1 + 0.25 * Klvl!AB54) * (1 + IF(b!AB54&lt;2000,b!AB54/5000,IF(b!AB54&lt;5000,0.4+(b!AB54-2000)/15000,IF(b!AB54&lt;10000,0.6+(b!AB54-5000)/25000,0.8+(b!AB54-10000)/100000))))</f>
        <v>480.80004096885813</v>
      </c>
      <c r="AC55" s="15">
        <f>eff!AC54*(1+gwr!AC54 - 0.48) * (1 + 0.25 * Klvl!AC54) * (1 + IF(b!AC54&lt;2000,b!AC54/5000,IF(b!AC54&lt;5000,0.4+(b!AC54-2000)/15000,IF(b!AC54&lt;10000,0.6+(b!AC54-5000)/25000,0.8+(b!AC54-10000)/100000))))</f>
        <v>1254.1223042944787</v>
      </c>
      <c r="AD55" s="15">
        <f>eff!AD54*(1+gwr!AD54 - 0.48) * (1 + 0.25 * Klvl!AD54) * (1 + IF(b!AD54&lt;2000,b!AD54/5000,IF(b!AD54&lt;5000,0.4+(b!AD54-2000)/15000,IF(b!AD54&lt;10000,0.6+(b!AD54-5000)/25000,0.8+(b!AD54-10000)/100000))))</f>
        <v>763.23475278982801</v>
      </c>
      <c r="AE55" s="15">
        <f>eff!AE54*(1+gwr!AE54 - 0.48) * (1 + 0.25 * Klvl!AE54) * (1 + IF(b!AE54&lt;2000,b!AE54/5000,IF(b!AE54&lt;5000,0.4+(b!AE54-2000)/15000,IF(b!AE54&lt;10000,0.6+(b!AE54-5000)/25000,0.8+(b!AE54-10000)/100000))))</f>
        <v>1889.5784080168778</v>
      </c>
      <c r="AF55" s="15"/>
      <c r="AG55" s="19">
        <f t="shared" si="3"/>
        <v>23463.984021017608</v>
      </c>
      <c r="AH55" s="19">
        <f t="shared" si="4"/>
        <v>22544.470959044509</v>
      </c>
      <c r="AI55" s="21">
        <f t="shared" si="5"/>
        <v>0.52997861139995595</v>
      </c>
    </row>
    <row r="56" spans="1:35" s="16" customFormat="1" ht="12" x14ac:dyDescent="0.2">
      <c r="A56" s="15">
        <f>eff!A55*(1+gwr!A55 - 0.48) * (1 + 0.25 * Klvl!A55) * (1 + IF(b!A55&lt;2000,b!A55/5000,IF(b!A55&lt;5000,0.4+(b!A55-2000)/15000,IF(b!A55&lt;10000,0.6+(b!A55-5000)/25000,0.8+(b!A55-10000)/100000))))</f>
        <v>0</v>
      </c>
      <c r="B56" s="15">
        <f>eff!B55*(1+gwr!B55 - 0.48) * (1 + 0.25 * Klvl!B55) * (1 + IF(b!B55&lt;2000,b!B55/5000,IF(b!B55&lt;5000,0.4+(b!B55-2000)/15000,IF(b!B55&lt;10000,0.6+(b!B55-5000)/25000,0.8+(b!B55-10000)/100000))))</f>
        <v>0</v>
      </c>
      <c r="C56" s="15">
        <f>eff!C55*(1+gwr!C55 - 0.48) * (1 + 0.25 * Klvl!C55) * (1 + IF(b!C55&lt;2000,b!C55/5000,IF(b!C55&lt;5000,0.4+(b!C55-2000)/15000,IF(b!C55&lt;10000,0.6+(b!C55-5000)/25000,0.8+(b!C55-10000)/100000))))</f>
        <v>0</v>
      </c>
      <c r="D56" s="15">
        <f>eff!D55*(1+gwr!D55 - 0.48) * (1 + 0.25 * Klvl!D55) * (1 + IF(b!D55&lt;2000,b!D55/5000,IF(b!D55&lt;5000,0.4+(b!D55-2000)/15000,IF(b!D55&lt;10000,0.6+(b!D55-5000)/25000,0.8+(b!D55-10000)/100000))))</f>
        <v>0</v>
      </c>
      <c r="E56" s="15">
        <f>eff!E55*(1+gwr!E55 - 0.48) * (1 + 0.25 * Klvl!E55) * (1 + IF(b!E55&lt;2000,b!E55/5000,IF(b!E55&lt;5000,0.4+(b!E55-2000)/15000,IF(b!E55&lt;10000,0.6+(b!E55-5000)/25000,0.8+(b!E55-10000)/100000))))</f>
        <v>0</v>
      </c>
      <c r="F56" s="15">
        <f>eff!F55*(1+gwr!F55 - 0.48) * (1 + 0.25 * Klvl!F55) * (1 + IF(b!F55&lt;2000,b!F55/5000,IF(b!F55&lt;5000,0.4+(b!F55-2000)/15000,IF(b!F55&lt;10000,0.6+(b!F55-5000)/25000,0.8+(b!F55-10000)/100000))))</f>
        <v>0</v>
      </c>
      <c r="G56" s="15">
        <f>eff!G55*(1+gwr!G55 - 0.48) * (1 + 0.25 * Klvl!G55) * (1 + IF(b!G55&lt;2000,b!G55/5000,IF(b!G55&lt;5000,0.4+(b!G55-2000)/15000,IF(b!G55&lt;10000,0.6+(b!G55-5000)/25000,0.8+(b!G55-10000)/100000))))</f>
        <v>0</v>
      </c>
      <c r="H56" s="15">
        <f>eff!H55*(1+gwr!H55 - 0.48) * (1 + 0.25 * Klvl!H55) * (1 + IF(b!H55&lt;2000,b!H55/5000,IF(b!H55&lt;5000,0.4+(b!H55-2000)/15000,IF(b!H55&lt;10000,0.6+(b!H55-5000)/25000,0.8+(b!H55-10000)/100000))))</f>
        <v>0</v>
      </c>
      <c r="I56" s="15">
        <f>eff!I55*(1+gwr!I55 - 0.48) * (1 + 0.25 * Klvl!I55) * (1 + IF(b!I55&lt;2000,b!I55/5000,IF(b!I55&lt;5000,0.4+(b!I55-2000)/15000,IF(b!I55&lt;10000,0.6+(b!I55-5000)/25000,0.8+(b!I55-10000)/100000))))</f>
        <v>0</v>
      </c>
      <c r="J56" s="15">
        <f>eff!J55*(1+gwr!J55 - 0.48) * (1 + 0.25 * Klvl!J55) * (1 + IF(b!J55&lt;2000,b!J55/5000,IF(b!J55&lt;5000,0.4+(b!J55-2000)/15000,IF(b!J55&lt;10000,0.6+(b!J55-5000)/25000,0.8+(b!J55-10000)/100000))))</f>
        <v>0</v>
      </c>
      <c r="K56" s="15">
        <f>eff!K55*(1+gwr!K55 - 0.48) * (1 + 0.25 * Klvl!K55) * (1 + IF(b!K55&lt;2000,b!K55/5000,IF(b!K55&lt;5000,0.4+(b!K55-2000)/15000,IF(b!K55&lt;10000,0.6+(b!K55-5000)/25000,0.8+(b!K55-10000)/100000))))</f>
        <v>0</v>
      </c>
      <c r="L56" s="15">
        <f>eff!L55*(1+gwr!L55 - 0.48) * (1 + 0.25 * Klvl!L55) * (1 + IF(b!L55&lt;2000,b!L55/5000,IF(b!L55&lt;5000,0.4+(b!L55-2000)/15000,IF(b!L55&lt;10000,0.6+(b!L55-5000)/25000,0.8+(b!L55-10000)/100000))))</f>
        <v>0</v>
      </c>
      <c r="M56" s="15">
        <f>eff!M55*(1+gwr!M55 - 0.48) * (1 + 0.25 * Klvl!M55) * (1 + IF(b!M55&lt;2000,b!M55/5000,IF(b!M55&lt;5000,0.4+(b!M55-2000)/15000,IF(b!M55&lt;10000,0.6+(b!M55-5000)/25000,0.8+(b!M55-10000)/100000))))</f>
        <v>0</v>
      </c>
      <c r="N56" s="15">
        <f>eff!N55*(1+gwr!N55 - 0.48) * (1 + 0.25 * Klvl!N55) * (1 + IF(b!N55&lt;2000,b!N55/5000,IF(b!N55&lt;5000,0.4+(b!N55-2000)/15000,IF(b!N55&lt;10000,0.6+(b!N55-5000)/25000,0.8+(b!N55-10000)/100000))))</f>
        <v>0</v>
      </c>
      <c r="O56" s="15">
        <f>eff!O55*(1+gwr!O55 - 0.48) * (1 + 0.25 * Klvl!O55) * (1 + IF(b!O55&lt;2000,b!O55/5000,IF(b!O55&lt;5000,0.4+(b!O55-2000)/15000,IF(b!O55&lt;10000,0.6+(b!O55-5000)/25000,0.8+(b!O55-10000)/100000))))</f>
        <v>0</v>
      </c>
      <c r="P56" s="15"/>
      <c r="Q56" s="15">
        <f>eff!Q55*(1+gwr!Q55 - 0.48) * (1 + 0.25 * Klvl!Q55) * (1 + IF(b!Q55&lt;2000,b!Q55/5000,IF(b!Q55&lt;5000,0.4+(b!Q55-2000)/15000,IF(b!Q55&lt;10000,0.6+(b!Q55-5000)/25000,0.8+(b!Q55-10000)/100000))))</f>
        <v>0</v>
      </c>
      <c r="R56" s="15">
        <f>eff!R55*(1+gwr!R55 - 0.48) * (1 + 0.25 * Klvl!R55) * (1 + IF(b!R55&lt;2000,b!R55/5000,IF(b!R55&lt;5000,0.4+(b!R55-2000)/15000,IF(b!R55&lt;10000,0.6+(b!R55-5000)/25000,0.8+(b!R55-10000)/100000))))</f>
        <v>0</v>
      </c>
      <c r="S56" s="15">
        <f>eff!S55*(1+gwr!S55 - 0.48) * (1 + 0.25 * Klvl!S55) * (1 + IF(b!S55&lt;2000,b!S55/5000,IF(b!S55&lt;5000,0.4+(b!S55-2000)/15000,IF(b!S55&lt;10000,0.6+(b!S55-5000)/25000,0.8+(b!S55-10000)/100000))))</f>
        <v>0</v>
      </c>
      <c r="T56" s="15">
        <f>eff!T55*(1+gwr!T55 - 0.48) * (1 + 0.25 * Klvl!T55) * (1 + IF(b!T55&lt;2000,b!T55/5000,IF(b!T55&lt;5000,0.4+(b!T55-2000)/15000,IF(b!T55&lt;10000,0.6+(b!T55-5000)/25000,0.8+(b!T55-10000)/100000))))</f>
        <v>0</v>
      </c>
      <c r="U56" s="15">
        <f>eff!U55*(1+gwr!U55 - 0.48) * (1 + 0.25 * Klvl!U55) * (1 + IF(b!U55&lt;2000,b!U55/5000,IF(b!U55&lt;5000,0.4+(b!U55-2000)/15000,IF(b!U55&lt;10000,0.6+(b!U55-5000)/25000,0.8+(b!U55-10000)/100000))))</f>
        <v>0</v>
      </c>
      <c r="V56" s="15">
        <f>eff!V55*(1+gwr!V55 - 0.48) * (1 + 0.25 * Klvl!V55) * (1 + IF(b!V55&lt;2000,b!V55/5000,IF(b!V55&lt;5000,0.4+(b!V55-2000)/15000,IF(b!V55&lt;10000,0.6+(b!V55-5000)/25000,0.8+(b!V55-10000)/100000))))</f>
        <v>0</v>
      </c>
      <c r="W56" s="15">
        <f>eff!W55*(1+gwr!W55 - 0.48) * (1 + 0.25 * Klvl!W55) * (1 + IF(b!W55&lt;2000,b!W55/5000,IF(b!W55&lt;5000,0.4+(b!W55-2000)/15000,IF(b!W55&lt;10000,0.6+(b!W55-5000)/25000,0.8+(b!W55-10000)/100000))))</f>
        <v>0</v>
      </c>
      <c r="X56" s="15">
        <f>eff!X55*(1+gwr!X55 - 0.48) * (1 + 0.25 * Klvl!X55) * (1 + IF(b!X55&lt;2000,b!X55/5000,IF(b!X55&lt;5000,0.4+(b!X55-2000)/15000,IF(b!X55&lt;10000,0.6+(b!X55-5000)/25000,0.8+(b!X55-10000)/100000))))</f>
        <v>0</v>
      </c>
      <c r="Y56" s="15">
        <f>eff!Y55*(1+gwr!Y55 - 0.48) * (1 + 0.25 * Klvl!Y55) * (1 + IF(b!Y55&lt;2000,b!Y55/5000,IF(b!Y55&lt;5000,0.4+(b!Y55-2000)/15000,IF(b!Y55&lt;10000,0.6+(b!Y55-5000)/25000,0.8+(b!Y55-10000)/100000))))</f>
        <v>0</v>
      </c>
      <c r="Z56" s="15">
        <f>eff!Z55*(1+gwr!Z55 - 0.48) * (1 + 0.25 * Klvl!Z55) * (1 + IF(b!Z55&lt;2000,b!Z55/5000,IF(b!Z55&lt;5000,0.4+(b!Z55-2000)/15000,IF(b!Z55&lt;10000,0.6+(b!Z55-5000)/25000,0.8+(b!Z55-10000)/100000))))</f>
        <v>0</v>
      </c>
      <c r="AA56" s="15">
        <f>eff!AA55*(1+gwr!AA55 - 0.48) * (1 + 0.25 * Klvl!AA55) * (1 + IF(b!AA55&lt;2000,b!AA55/5000,IF(b!AA55&lt;5000,0.4+(b!AA55-2000)/15000,IF(b!AA55&lt;10000,0.6+(b!AA55-5000)/25000,0.8+(b!AA55-10000)/100000))))</f>
        <v>0</v>
      </c>
      <c r="AB56" s="15">
        <f>eff!AB55*(1+gwr!AB55 - 0.48) * (1 + 0.25 * Klvl!AB55) * (1 + IF(b!AB55&lt;2000,b!AB55/5000,IF(b!AB55&lt;5000,0.4+(b!AB55-2000)/15000,IF(b!AB55&lt;10000,0.6+(b!AB55-5000)/25000,0.8+(b!AB55-10000)/100000))))</f>
        <v>0</v>
      </c>
      <c r="AC56" s="15">
        <f>eff!AC55*(1+gwr!AC55 - 0.48) * (1 + 0.25 * Klvl!AC55) * (1 + IF(b!AC55&lt;2000,b!AC55/5000,IF(b!AC55&lt;5000,0.4+(b!AC55-2000)/15000,IF(b!AC55&lt;10000,0.6+(b!AC55-5000)/25000,0.8+(b!AC55-10000)/100000))))</f>
        <v>0</v>
      </c>
      <c r="AD56" s="15">
        <f>eff!AD55*(1+gwr!AD55 - 0.48) * (1 + 0.25 * Klvl!AD55) * (1 + IF(b!AD55&lt;2000,b!AD55/5000,IF(b!AD55&lt;5000,0.4+(b!AD55-2000)/15000,IF(b!AD55&lt;10000,0.6+(b!AD55-5000)/25000,0.8+(b!AD55-10000)/100000))))</f>
        <v>0</v>
      </c>
      <c r="AE56" s="15">
        <f>eff!AE55*(1+gwr!AE55 - 0.48) * (1 + 0.25 * Klvl!AE55) * (1 + IF(b!AE55&lt;2000,b!AE55/5000,IF(b!AE55&lt;5000,0.4+(b!AE55-2000)/15000,IF(b!AE55&lt;10000,0.6+(b!AE55-5000)/25000,0.8+(b!AE55-10000)/100000))))</f>
        <v>0</v>
      </c>
      <c r="AF56" s="15"/>
      <c r="AG56" s="19">
        <f t="shared" si="3"/>
        <v>0</v>
      </c>
      <c r="AH56" s="19">
        <f t="shared" si="4"/>
        <v>0</v>
      </c>
      <c r="AI56" s="21">
        <f t="shared" si="5"/>
        <v>0</v>
      </c>
    </row>
    <row r="57" spans="1:35" s="16" customFormat="1" ht="12" x14ac:dyDescent="0.2">
      <c r="A57" s="15">
        <f>eff!A56*(1+gwr!A56 - 0.48) * (1 + 0.25 * Klvl!A56) * (1 + IF(b!A56&lt;2000,b!A56/5000,IF(b!A56&lt;5000,0.4+(b!A56-2000)/15000,IF(b!A56&lt;10000,0.6+(b!A56-5000)/25000,0.8+(b!A56-10000)/100000))))</f>
        <v>0</v>
      </c>
      <c r="B57" s="15">
        <f>eff!B56*(1+gwr!B56 - 0.48) * (1 + 0.25 * Klvl!B56) * (1 + IF(b!B56&lt;2000,b!B56/5000,IF(b!B56&lt;5000,0.4+(b!B56-2000)/15000,IF(b!B56&lt;10000,0.6+(b!B56-5000)/25000,0.8+(b!B56-10000)/100000))))</f>
        <v>0</v>
      </c>
      <c r="C57" s="15">
        <f>eff!C56*(1+gwr!C56 - 0.48) * (1 + 0.25 * Klvl!C56) * (1 + IF(b!C56&lt;2000,b!C56/5000,IF(b!C56&lt;5000,0.4+(b!C56-2000)/15000,IF(b!C56&lt;10000,0.6+(b!C56-5000)/25000,0.8+(b!C56-10000)/100000))))</f>
        <v>0</v>
      </c>
      <c r="D57" s="15">
        <f>eff!D56*(1+gwr!D56 - 0.48) * (1 + 0.25 * Klvl!D56) * (1 + IF(b!D56&lt;2000,b!D56/5000,IF(b!D56&lt;5000,0.4+(b!D56-2000)/15000,IF(b!D56&lt;10000,0.6+(b!D56-5000)/25000,0.8+(b!D56-10000)/100000))))</f>
        <v>0</v>
      </c>
      <c r="E57" s="15">
        <f>eff!E56*(1+gwr!E56 - 0.48) * (1 + 0.25 * Klvl!E56) * (1 + IF(b!E56&lt;2000,b!E56/5000,IF(b!E56&lt;5000,0.4+(b!E56-2000)/15000,IF(b!E56&lt;10000,0.6+(b!E56-5000)/25000,0.8+(b!E56-10000)/100000))))</f>
        <v>0</v>
      </c>
      <c r="F57" s="15">
        <f>eff!F56*(1+gwr!F56 - 0.48) * (1 + 0.25 * Klvl!F56) * (1 + IF(b!F56&lt;2000,b!F56/5000,IF(b!F56&lt;5000,0.4+(b!F56-2000)/15000,IF(b!F56&lt;10000,0.6+(b!F56-5000)/25000,0.8+(b!F56-10000)/100000))))</f>
        <v>0</v>
      </c>
      <c r="G57" s="15">
        <f>eff!G56*(1+gwr!G56 - 0.48) * (1 + 0.25 * Klvl!G56) * (1 + IF(b!G56&lt;2000,b!G56/5000,IF(b!G56&lt;5000,0.4+(b!G56-2000)/15000,IF(b!G56&lt;10000,0.6+(b!G56-5000)/25000,0.8+(b!G56-10000)/100000))))</f>
        <v>0</v>
      </c>
      <c r="H57" s="15">
        <f>eff!H56*(1+gwr!H56 - 0.48) * (1 + 0.25 * Klvl!H56) * (1 + IF(b!H56&lt;2000,b!H56/5000,IF(b!H56&lt;5000,0.4+(b!H56-2000)/15000,IF(b!H56&lt;10000,0.6+(b!H56-5000)/25000,0.8+(b!H56-10000)/100000))))</f>
        <v>0</v>
      </c>
      <c r="I57" s="15">
        <f>eff!I56*(1+gwr!I56 - 0.48) * (1 + 0.25 * Klvl!I56) * (1 + IF(b!I56&lt;2000,b!I56/5000,IF(b!I56&lt;5000,0.4+(b!I56-2000)/15000,IF(b!I56&lt;10000,0.6+(b!I56-5000)/25000,0.8+(b!I56-10000)/100000))))</f>
        <v>0</v>
      </c>
      <c r="J57" s="15">
        <f>eff!J56*(1+gwr!J56 - 0.48) * (1 + 0.25 * Klvl!J56) * (1 + IF(b!J56&lt;2000,b!J56/5000,IF(b!J56&lt;5000,0.4+(b!J56-2000)/15000,IF(b!J56&lt;10000,0.6+(b!J56-5000)/25000,0.8+(b!J56-10000)/100000))))</f>
        <v>0</v>
      </c>
      <c r="K57" s="15">
        <f>eff!K56*(1+gwr!K56 - 0.48) * (1 + 0.25 * Klvl!K56) * (1 + IF(b!K56&lt;2000,b!K56/5000,IF(b!K56&lt;5000,0.4+(b!K56-2000)/15000,IF(b!K56&lt;10000,0.6+(b!K56-5000)/25000,0.8+(b!K56-10000)/100000))))</f>
        <v>0</v>
      </c>
      <c r="L57" s="15">
        <f>eff!L56*(1+gwr!L56 - 0.48) * (1 + 0.25 * Klvl!L56) * (1 + IF(b!L56&lt;2000,b!L56/5000,IF(b!L56&lt;5000,0.4+(b!L56-2000)/15000,IF(b!L56&lt;10000,0.6+(b!L56-5000)/25000,0.8+(b!L56-10000)/100000))))</f>
        <v>0</v>
      </c>
      <c r="M57" s="15">
        <f>eff!M56*(1+gwr!M56 - 0.48) * (1 + 0.25 * Klvl!M56) * (1 + IF(b!M56&lt;2000,b!M56/5000,IF(b!M56&lt;5000,0.4+(b!M56-2000)/15000,IF(b!M56&lt;10000,0.6+(b!M56-5000)/25000,0.8+(b!M56-10000)/100000))))</f>
        <v>0</v>
      </c>
      <c r="N57" s="15">
        <f>eff!N56*(1+gwr!N56 - 0.48) * (1 + 0.25 * Klvl!N56) * (1 + IF(b!N56&lt;2000,b!N56/5000,IF(b!N56&lt;5000,0.4+(b!N56-2000)/15000,IF(b!N56&lt;10000,0.6+(b!N56-5000)/25000,0.8+(b!N56-10000)/100000))))</f>
        <v>0</v>
      </c>
      <c r="O57" s="15">
        <f>eff!O56*(1+gwr!O56 - 0.48) * (1 + 0.25 * Klvl!O56) * (1 + IF(b!O56&lt;2000,b!O56/5000,IF(b!O56&lt;5000,0.4+(b!O56-2000)/15000,IF(b!O56&lt;10000,0.6+(b!O56-5000)/25000,0.8+(b!O56-10000)/100000))))</f>
        <v>0</v>
      </c>
      <c r="P57" s="15"/>
      <c r="Q57" s="15">
        <f>eff!Q56*(1+gwr!Q56 - 0.48) * (1 + 0.25 * Klvl!Q56) * (1 + IF(b!Q56&lt;2000,b!Q56/5000,IF(b!Q56&lt;5000,0.4+(b!Q56-2000)/15000,IF(b!Q56&lt;10000,0.6+(b!Q56-5000)/25000,0.8+(b!Q56-10000)/100000))))</f>
        <v>0</v>
      </c>
      <c r="R57" s="15">
        <f>eff!R56*(1+gwr!R56 - 0.48) * (1 + 0.25 * Klvl!R56) * (1 + IF(b!R56&lt;2000,b!R56/5000,IF(b!R56&lt;5000,0.4+(b!R56-2000)/15000,IF(b!R56&lt;10000,0.6+(b!R56-5000)/25000,0.8+(b!R56-10000)/100000))))</f>
        <v>0</v>
      </c>
      <c r="S57" s="15">
        <f>eff!S56*(1+gwr!S56 - 0.48) * (1 + 0.25 * Klvl!S56) * (1 + IF(b!S56&lt;2000,b!S56/5000,IF(b!S56&lt;5000,0.4+(b!S56-2000)/15000,IF(b!S56&lt;10000,0.6+(b!S56-5000)/25000,0.8+(b!S56-10000)/100000))))</f>
        <v>0</v>
      </c>
      <c r="T57" s="15">
        <f>eff!T56*(1+gwr!T56 - 0.48) * (1 + 0.25 * Klvl!T56) * (1 + IF(b!T56&lt;2000,b!T56/5000,IF(b!T56&lt;5000,0.4+(b!T56-2000)/15000,IF(b!T56&lt;10000,0.6+(b!T56-5000)/25000,0.8+(b!T56-10000)/100000))))</f>
        <v>0</v>
      </c>
      <c r="U57" s="15">
        <f>eff!U56*(1+gwr!U56 - 0.48) * (1 + 0.25 * Klvl!U56) * (1 + IF(b!U56&lt;2000,b!U56/5000,IF(b!U56&lt;5000,0.4+(b!U56-2000)/15000,IF(b!U56&lt;10000,0.6+(b!U56-5000)/25000,0.8+(b!U56-10000)/100000))))</f>
        <v>0</v>
      </c>
      <c r="V57" s="15">
        <f>eff!V56*(1+gwr!V56 - 0.48) * (1 + 0.25 * Klvl!V56) * (1 + IF(b!V56&lt;2000,b!V56/5000,IF(b!V56&lt;5000,0.4+(b!V56-2000)/15000,IF(b!V56&lt;10000,0.6+(b!V56-5000)/25000,0.8+(b!V56-10000)/100000))))</f>
        <v>0</v>
      </c>
      <c r="W57" s="15">
        <f>eff!W56*(1+gwr!W56 - 0.48) * (1 + 0.25 * Klvl!W56) * (1 + IF(b!W56&lt;2000,b!W56/5000,IF(b!W56&lt;5000,0.4+(b!W56-2000)/15000,IF(b!W56&lt;10000,0.6+(b!W56-5000)/25000,0.8+(b!W56-10000)/100000))))</f>
        <v>0</v>
      </c>
      <c r="X57" s="15">
        <f>eff!X56*(1+gwr!X56 - 0.48) * (1 + 0.25 * Klvl!X56) * (1 + IF(b!X56&lt;2000,b!X56/5000,IF(b!X56&lt;5000,0.4+(b!X56-2000)/15000,IF(b!X56&lt;10000,0.6+(b!X56-5000)/25000,0.8+(b!X56-10000)/100000))))</f>
        <v>0</v>
      </c>
      <c r="Y57" s="15">
        <f>eff!Y56*(1+gwr!Y56 - 0.48) * (1 + 0.25 * Klvl!Y56) * (1 + IF(b!Y56&lt;2000,b!Y56/5000,IF(b!Y56&lt;5000,0.4+(b!Y56-2000)/15000,IF(b!Y56&lt;10000,0.6+(b!Y56-5000)/25000,0.8+(b!Y56-10000)/100000))))</f>
        <v>0</v>
      </c>
      <c r="Z57" s="15">
        <f>eff!Z56*(1+gwr!Z56 - 0.48) * (1 + 0.25 * Klvl!Z56) * (1 + IF(b!Z56&lt;2000,b!Z56/5000,IF(b!Z56&lt;5000,0.4+(b!Z56-2000)/15000,IF(b!Z56&lt;10000,0.6+(b!Z56-5000)/25000,0.8+(b!Z56-10000)/100000))))</f>
        <v>0</v>
      </c>
      <c r="AA57" s="15">
        <f>eff!AA56*(1+gwr!AA56 - 0.48) * (1 + 0.25 * Klvl!AA56) * (1 + IF(b!AA56&lt;2000,b!AA56/5000,IF(b!AA56&lt;5000,0.4+(b!AA56-2000)/15000,IF(b!AA56&lt;10000,0.6+(b!AA56-5000)/25000,0.8+(b!AA56-10000)/100000))))</f>
        <v>0</v>
      </c>
      <c r="AB57" s="15">
        <f>eff!AB56*(1+gwr!AB56 - 0.48) * (1 + 0.25 * Klvl!AB56) * (1 + IF(b!AB56&lt;2000,b!AB56/5000,IF(b!AB56&lt;5000,0.4+(b!AB56-2000)/15000,IF(b!AB56&lt;10000,0.6+(b!AB56-5000)/25000,0.8+(b!AB56-10000)/100000))))</f>
        <v>0</v>
      </c>
      <c r="AC57" s="15">
        <f>eff!AC56*(1+gwr!AC56 - 0.48) * (1 + 0.25 * Klvl!AC56) * (1 + IF(b!AC56&lt;2000,b!AC56/5000,IF(b!AC56&lt;5000,0.4+(b!AC56-2000)/15000,IF(b!AC56&lt;10000,0.6+(b!AC56-5000)/25000,0.8+(b!AC56-10000)/100000))))</f>
        <v>0</v>
      </c>
      <c r="AD57" s="15">
        <f>eff!AD56*(1+gwr!AD56 - 0.48) * (1 + 0.25 * Klvl!AD56) * (1 + IF(b!AD56&lt;2000,b!AD56/5000,IF(b!AD56&lt;5000,0.4+(b!AD56-2000)/15000,IF(b!AD56&lt;10000,0.6+(b!AD56-5000)/25000,0.8+(b!AD56-10000)/100000))))</f>
        <v>0</v>
      </c>
      <c r="AE57" s="15">
        <f>eff!AE56*(1+gwr!AE56 - 0.48) * (1 + 0.25 * Klvl!AE56) * (1 + IF(b!AE56&lt;2000,b!AE56/5000,IF(b!AE56&lt;5000,0.4+(b!AE56-2000)/15000,IF(b!AE56&lt;10000,0.6+(b!AE56-5000)/25000,0.8+(b!AE56-10000)/100000))))</f>
        <v>0</v>
      </c>
      <c r="AF57" s="15"/>
      <c r="AG57" s="19">
        <f t="shared" si="3"/>
        <v>0</v>
      </c>
      <c r="AH57" s="19">
        <f t="shared" si="4"/>
        <v>0</v>
      </c>
      <c r="AI57" s="21">
        <f t="shared" si="5"/>
        <v>0</v>
      </c>
    </row>
    <row r="58" spans="1:35" s="16" customFormat="1" ht="12" x14ac:dyDescent="0.2">
      <c r="A58" s="15">
        <f>eff!A57*(1+gwr!A57 - 0.48) * (1 + 0.25 * Klvl!A57) * (1 + IF(b!A57&lt;2000,b!A57/5000,IF(b!A57&lt;5000,0.4+(b!A57-2000)/15000,IF(b!A57&lt;10000,0.6+(b!A57-5000)/25000,0.8+(b!A57-10000)/100000))))</f>
        <v>0</v>
      </c>
      <c r="B58" s="15">
        <f>eff!B57*(1+gwr!B57 - 0.48) * (1 + 0.25 * Klvl!B57) * (1 + IF(b!B57&lt;2000,b!B57/5000,IF(b!B57&lt;5000,0.4+(b!B57-2000)/15000,IF(b!B57&lt;10000,0.6+(b!B57-5000)/25000,0.8+(b!B57-10000)/100000))))</f>
        <v>0</v>
      </c>
      <c r="C58" s="15">
        <f>eff!C57*(1+gwr!C57 - 0.48) * (1 + 0.25 * Klvl!C57) * (1 + IF(b!C57&lt;2000,b!C57/5000,IF(b!C57&lt;5000,0.4+(b!C57-2000)/15000,IF(b!C57&lt;10000,0.6+(b!C57-5000)/25000,0.8+(b!C57-10000)/100000))))</f>
        <v>0</v>
      </c>
      <c r="D58" s="15">
        <f>eff!D57*(1+gwr!D57 - 0.48) * (1 + 0.25 * Klvl!D57) * (1 + IF(b!D57&lt;2000,b!D57/5000,IF(b!D57&lt;5000,0.4+(b!D57-2000)/15000,IF(b!D57&lt;10000,0.6+(b!D57-5000)/25000,0.8+(b!D57-10000)/100000))))</f>
        <v>0</v>
      </c>
      <c r="E58" s="15">
        <f>eff!E57*(1+gwr!E57 - 0.48) * (1 + 0.25 * Klvl!E57) * (1 + IF(b!E57&lt;2000,b!E57/5000,IF(b!E57&lt;5000,0.4+(b!E57-2000)/15000,IF(b!E57&lt;10000,0.6+(b!E57-5000)/25000,0.8+(b!E57-10000)/100000))))</f>
        <v>0</v>
      </c>
      <c r="F58" s="15">
        <f>eff!F57*(1+gwr!F57 - 0.48) * (1 + 0.25 * Klvl!F57) * (1 + IF(b!F57&lt;2000,b!F57/5000,IF(b!F57&lt;5000,0.4+(b!F57-2000)/15000,IF(b!F57&lt;10000,0.6+(b!F57-5000)/25000,0.8+(b!F57-10000)/100000))))</f>
        <v>0</v>
      </c>
      <c r="G58" s="15">
        <f>eff!G57*(1+gwr!G57 - 0.48) * (1 + 0.25 * Klvl!G57) * (1 + IF(b!G57&lt;2000,b!G57/5000,IF(b!G57&lt;5000,0.4+(b!G57-2000)/15000,IF(b!G57&lt;10000,0.6+(b!G57-5000)/25000,0.8+(b!G57-10000)/100000))))</f>
        <v>0</v>
      </c>
      <c r="H58" s="15">
        <f>eff!H57*(1+gwr!H57 - 0.48) * (1 + 0.25 * Klvl!H57) * (1 + IF(b!H57&lt;2000,b!H57/5000,IF(b!H57&lt;5000,0.4+(b!H57-2000)/15000,IF(b!H57&lt;10000,0.6+(b!H57-5000)/25000,0.8+(b!H57-10000)/100000))))</f>
        <v>0</v>
      </c>
      <c r="I58" s="15">
        <f>eff!I57*(1+gwr!I57 - 0.48) * (1 + 0.25 * Klvl!I57) * (1 + IF(b!I57&lt;2000,b!I57/5000,IF(b!I57&lt;5000,0.4+(b!I57-2000)/15000,IF(b!I57&lt;10000,0.6+(b!I57-5000)/25000,0.8+(b!I57-10000)/100000))))</f>
        <v>0</v>
      </c>
      <c r="J58" s="15">
        <f>eff!J57*(1+gwr!J57 - 0.48) * (1 + 0.25 * Klvl!J57) * (1 + IF(b!J57&lt;2000,b!J57/5000,IF(b!J57&lt;5000,0.4+(b!J57-2000)/15000,IF(b!J57&lt;10000,0.6+(b!J57-5000)/25000,0.8+(b!J57-10000)/100000))))</f>
        <v>0</v>
      </c>
      <c r="K58" s="15">
        <f>eff!K57*(1+gwr!K57 - 0.48) * (1 + 0.25 * Klvl!K57) * (1 + IF(b!K57&lt;2000,b!K57/5000,IF(b!K57&lt;5000,0.4+(b!K57-2000)/15000,IF(b!K57&lt;10000,0.6+(b!K57-5000)/25000,0.8+(b!K57-10000)/100000))))</f>
        <v>0</v>
      </c>
      <c r="L58" s="15">
        <f>eff!L57*(1+gwr!L57 - 0.48) * (1 + 0.25 * Klvl!L57) * (1 + IF(b!L57&lt;2000,b!L57/5000,IF(b!L57&lt;5000,0.4+(b!L57-2000)/15000,IF(b!L57&lt;10000,0.6+(b!L57-5000)/25000,0.8+(b!L57-10000)/100000))))</f>
        <v>0</v>
      </c>
      <c r="M58" s="15">
        <f>eff!M57*(1+gwr!M57 - 0.48) * (1 + 0.25 * Klvl!M57) * (1 + IF(b!M57&lt;2000,b!M57/5000,IF(b!M57&lt;5000,0.4+(b!M57-2000)/15000,IF(b!M57&lt;10000,0.6+(b!M57-5000)/25000,0.8+(b!M57-10000)/100000))))</f>
        <v>0</v>
      </c>
      <c r="N58" s="15">
        <f>eff!N57*(1+gwr!N57 - 0.48) * (1 + 0.25 * Klvl!N57) * (1 + IF(b!N57&lt;2000,b!N57/5000,IF(b!N57&lt;5000,0.4+(b!N57-2000)/15000,IF(b!N57&lt;10000,0.6+(b!N57-5000)/25000,0.8+(b!N57-10000)/100000))))</f>
        <v>0</v>
      </c>
      <c r="O58" s="15">
        <f>eff!O57*(1+gwr!O57 - 0.48) * (1 + 0.25 * Klvl!O57) * (1 + IF(b!O57&lt;2000,b!O57/5000,IF(b!O57&lt;5000,0.4+(b!O57-2000)/15000,IF(b!O57&lt;10000,0.6+(b!O57-5000)/25000,0.8+(b!O57-10000)/100000))))</f>
        <v>0</v>
      </c>
      <c r="P58" s="15"/>
      <c r="Q58" s="15">
        <f>eff!Q57*(1+gwr!Q57 - 0.48) * (1 + 0.25 * Klvl!Q57) * (1 + IF(b!Q57&lt;2000,b!Q57/5000,IF(b!Q57&lt;5000,0.4+(b!Q57-2000)/15000,IF(b!Q57&lt;10000,0.6+(b!Q57-5000)/25000,0.8+(b!Q57-10000)/100000))))</f>
        <v>0</v>
      </c>
      <c r="R58" s="15">
        <f>eff!R57*(1+gwr!R57 - 0.48) * (1 + 0.25 * Klvl!R57) * (1 + IF(b!R57&lt;2000,b!R57/5000,IF(b!R57&lt;5000,0.4+(b!R57-2000)/15000,IF(b!R57&lt;10000,0.6+(b!R57-5000)/25000,0.8+(b!R57-10000)/100000))))</f>
        <v>0</v>
      </c>
      <c r="S58" s="15">
        <f>eff!S57*(1+gwr!S57 - 0.48) * (1 + 0.25 * Klvl!S57) * (1 + IF(b!S57&lt;2000,b!S57/5000,IF(b!S57&lt;5000,0.4+(b!S57-2000)/15000,IF(b!S57&lt;10000,0.6+(b!S57-5000)/25000,0.8+(b!S57-10000)/100000))))</f>
        <v>0</v>
      </c>
      <c r="T58" s="15">
        <f>eff!T57*(1+gwr!T57 - 0.48) * (1 + 0.25 * Klvl!T57) * (1 + IF(b!T57&lt;2000,b!T57/5000,IF(b!T57&lt;5000,0.4+(b!T57-2000)/15000,IF(b!T57&lt;10000,0.6+(b!T57-5000)/25000,0.8+(b!T57-10000)/100000))))</f>
        <v>0</v>
      </c>
      <c r="U58" s="15">
        <f>eff!U57*(1+gwr!U57 - 0.48) * (1 + 0.25 * Klvl!U57) * (1 + IF(b!U57&lt;2000,b!U57/5000,IF(b!U57&lt;5000,0.4+(b!U57-2000)/15000,IF(b!U57&lt;10000,0.6+(b!U57-5000)/25000,0.8+(b!U57-10000)/100000))))</f>
        <v>0</v>
      </c>
      <c r="V58" s="15">
        <f>eff!V57*(1+gwr!V57 - 0.48) * (1 + 0.25 * Klvl!V57) * (1 + IF(b!V57&lt;2000,b!V57/5000,IF(b!V57&lt;5000,0.4+(b!V57-2000)/15000,IF(b!V57&lt;10000,0.6+(b!V57-5000)/25000,0.8+(b!V57-10000)/100000))))</f>
        <v>0</v>
      </c>
      <c r="W58" s="15">
        <f>eff!W57*(1+gwr!W57 - 0.48) * (1 + 0.25 * Klvl!W57) * (1 + IF(b!W57&lt;2000,b!W57/5000,IF(b!W57&lt;5000,0.4+(b!W57-2000)/15000,IF(b!W57&lt;10000,0.6+(b!W57-5000)/25000,0.8+(b!W57-10000)/100000))))</f>
        <v>0</v>
      </c>
      <c r="X58" s="15">
        <f>eff!X57*(1+gwr!X57 - 0.48) * (1 + 0.25 * Klvl!X57) * (1 + IF(b!X57&lt;2000,b!X57/5000,IF(b!X57&lt;5000,0.4+(b!X57-2000)/15000,IF(b!X57&lt;10000,0.6+(b!X57-5000)/25000,0.8+(b!X57-10000)/100000))))</f>
        <v>0</v>
      </c>
      <c r="Y58" s="15">
        <f>eff!Y57*(1+gwr!Y57 - 0.48) * (1 + 0.25 * Klvl!Y57) * (1 + IF(b!Y57&lt;2000,b!Y57/5000,IF(b!Y57&lt;5000,0.4+(b!Y57-2000)/15000,IF(b!Y57&lt;10000,0.6+(b!Y57-5000)/25000,0.8+(b!Y57-10000)/100000))))</f>
        <v>0</v>
      </c>
      <c r="Z58" s="15">
        <f>eff!Z57*(1+gwr!Z57 - 0.48) * (1 + 0.25 * Klvl!Z57) * (1 + IF(b!Z57&lt;2000,b!Z57/5000,IF(b!Z57&lt;5000,0.4+(b!Z57-2000)/15000,IF(b!Z57&lt;10000,0.6+(b!Z57-5000)/25000,0.8+(b!Z57-10000)/100000))))</f>
        <v>0</v>
      </c>
      <c r="AA58" s="15">
        <f>eff!AA57*(1+gwr!AA57 - 0.48) * (1 + 0.25 * Klvl!AA57) * (1 + IF(b!AA57&lt;2000,b!AA57/5000,IF(b!AA57&lt;5000,0.4+(b!AA57-2000)/15000,IF(b!AA57&lt;10000,0.6+(b!AA57-5000)/25000,0.8+(b!AA57-10000)/100000))))</f>
        <v>0</v>
      </c>
      <c r="AB58" s="15">
        <f>eff!AB57*(1+gwr!AB57 - 0.48) * (1 + 0.25 * Klvl!AB57) * (1 + IF(b!AB57&lt;2000,b!AB57/5000,IF(b!AB57&lt;5000,0.4+(b!AB57-2000)/15000,IF(b!AB57&lt;10000,0.6+(b!AB57-5000)/25000,0.8+(b!AB57-10000)/100000))))</f>
        <v>0</v>
      </c>
      <c r="AC58" s="15">
        <f>eff!AC57*(1+gwr!AC57 - 0.48) * (1 + 0.25 * Klvl!AC57) * (1 + IF(b!AC57&lt;2000,b!AC57/5000,IF(b!AC57&lt;5000,0.4+(b!AC57-2000)/15000,IF(b!AC57&lt;10000,0.6+(b!AC57-5000)/25000,0.8+(b!AC57-10000)/100000))))</f>
        <v>0</v>
      </c>
      <c r="AD58" s="15">
        <f>eff!AD57*(1+gwr!AD57 - 0.48) * (1 + 0.25 * Klvl!AD57) * (1 + IF(b!AD57&lt;2000,b!AD57/5000,IF(b!AD57&lt;5000,0.4+(b!AD57-2000)/15000,IF(b!AD57&lt;10000,0.6+(b!AD57-5000)/25000,0.8+(b!AD57-10000)/100000))))</f>
        <v>0</v>
      </c>
      <c r="AE58" s="15">
        <f>eff!AE57*(1+gwr!AE57 - 0.48) * (1 + 0.25 * Klvl!AE57) * (1 + IF(b!AE57&lt;2000,b!AE57/5000,IF(b!AE57&lt;5000,0.4+(b!AE57-2000)/15000,IF(b!AE57&lt;10000,0.6+(b!AE57-5000)/25000,0.8+(b!AE57-10000)/100000))))</f>
        <v>0</v>
      </c>
      <c r="AF58" s="15"/>
      <c r="AG58" s="19">
        <f t="shared" si="3"/>
        <v>0</v>
      </c>
      <c r="AH58" s="19">
        <f t="shared" si="4"/>
        <v>0</v>
      </c>
      <c r="AI58" s="21">
        <f t="shared" si="5"/>
        <v>0</v>
      </c>
    </row>
    <row r="59" spans="1:35" s="16" customFormat="1" ht="12" x14ac:dyDescent="0.2">
      <c r="A59" s="15">
        <f>eff!A58*(1+gwr!A58 - 0.48) * (1 + 0.25 * Klvl!A58) * (1 + IF(b!A58&lt;2000,b!A58/5000,IF(b!A58&lt;5000,0.4+(b!A58-2000)/15000,IF(b!A58&lt;10000,0.6+(b!A58-5000)/25000,0.8+(b!A58-10000)/100000))))</f>
        <v>0</v>
      </c>
      <c r="B59" s="15">
        <f>eff!B58*(1+gwr!B58 - 0.48) * (1 + 0.25 * Klvl!B58) * (1 + IF(b!B58&lt;2000,b!B58/5000,IF(b!B58&lt;5000,0.4+(b!B58-2000)/15000,IF(b!B58&lt;10000,0.6+(b!B58-5000)/25000,0.8+(b!B58-10000)/100000))))</f>
        <v>0</v>
      </c>
      <c r="C59" s="15">
        <f>eff!C58*(1+gwr!C58 - 0.48) * (1 + 0.25 * Klvl!C58) * (1 + IF(b!C58&lt;2000,b!C58/5000,IF(b!C58&lt;5000,0.4+(b!C58-2000)/15000,IF(b!C58&lt;10000,0.6+(b!C58-5000)/25000,0.8+(b!C58-10000)/100000))))</f>
        <v>0</v>
      </c>
      <c r="D59" s="15">
        <f>eff!D58*(1+gwr!D58 - 0.48) * (1 + 0.25 * Klvl!D58) * (1 + IF(b!D58&lt;2000,b!D58/5000,IF(b!D58&lt;5000,0.4+(b!D58-2000)/15000,IF(b!D58&lt;10000,0.6+(b!D58-5000)/25000,0.8+(b!D58-10000)/100000))))</f>
        <v>0</v>
      </c>
      <c r="E59" s="15">
        <f>eff!E58*(1+gwr!E58 - 0.48) * (1 + 0.25 * Klvl!E58) * (1 + IF(b!E58&lt;2000,b!E58/5000,IF(b!E58&lt;5000,0.4+(b!E58-2000)/15000,IF(b!E58&lt;10000,0.6+(b!E58-5000)/25000,0.8+(b!E58-10000)/100000))))</f>
        <v>0</v>
      </c>
      <c r="F59" s="15">
        <f>eff!F58*(1+gwr!F58 - 0.48) * (1 + 0.25 * Klvl!F58) * (1 + IF(b!F58&lt;2000,b!F58/5000,IF(b!F58&lt;5000,0.4+(b!F58-2000)/15000,IF(b!F58&lt;10000,0.6+(b!F58-5000)/25000,0.8+(b!F58-10000)/100000))))</f>
        <v>0</v>
      </c>
      <c r="G59" s="15">
        <f>eff!G58*(1+gwr!G58 - 0.48) * (1 + 0.25 * Klvl!G58) * (1 + IF(b!G58&lt;2000,b!G58/5000,IF(b!G58&lt;5000,0.4+(b!G58-2000)/15000,IF(b!G58&lt;10000,0.6+(b!G58-5000)/25000,0.8+(b!G58-10000)/100000))))</f>
        <v>0</v>
      </c>
      <c r="H59" s="15">
        <f>eff!H58*(1+gwr!H58 - 0.48) * (1 + 0.25 * Klvl!H58) * (1 + IF(b!H58&lt;2000,b!H58/5000,IF(b!H58&lt;5000,0.4+(b!H58-2000)/15000,IF(b!H58&lt;10000,0.6+(b!H58-5000)/25000,0.8+(b!H58-10000)/100000))))</f>
        <v>0</v>
      </c>
      <c r="I59" s="15">
        <f>eff!I58*(1+gwr!I58 - 0.48) * (1 + 0.25 * Klvl!I58) * (1 + IF(b!I58&lt;2000,b!I58/5000,IF(b!I58&lt;5000,0.4+(b!I58-2000)/15000,IF(b!I58&lt;10000,0.6+(b!I58-5000)/25000,0.8+(b!I58-10000)/100000))))</f>
        <v>0</v>
      </c>
      <c r="J59" s="15">
        <f>eff!J58*(1+gwr!J58 - 0.48) * (1 + 0.25 * Klvl!J58) * (1 + IF(b!J58&lt;2000,b!J58/5000,IF(b!J58&lt;5000,0.4+(b!J58-2000)/15000,IF(b!J58&lt;10000,0.6+(b!J58-5000)/25000,0.8+(b!J58-10000)/100000))))</f>
        <v>0</v>
      </c>
      <c r="K59" s="15">
        <f>eff!K58*(1+gwr!K58 - 0.48) * (1 + 0.25 * Klvl!K58) * (1 + IF(b!K58&lt;2000,b!K58/5000,IF(b!K58&lt;5000,0.4+(b!K58-2000)/15000,IF(b!K58&lt;10000,0.6+(b!K58-5000)/25000,0.8+(b!K58-10000)/100000))))</f>
        <v>0</v>
      </c>
      <c r="L59" s="15">
        <f>eff!L58*(1+gwr!L58 - 0.48) * (1 + 0.25 * Klvl!L58) * (1 + IF(b!L58&lt;2000,b!L58/5000,IF(b!L58&lt;5000,0.4+(b!L58-2000)/15000,IF(b!L58&lt;10000,0.6+(b!L58-5000)/25000,0.8+(b!L58-10000)/100000))))</f>
        <v>0</v>
      </c>
      <c r="M59" s="15">
        <f>eff!M58*(1+gwr!M58 - 0.48) * (1 + 0.25 * Klvl!M58) * (1 + IF(b!M58&lt;2000,b!M58/5000,IF(b!M58&lt;5000,0.4+(b!M58-2000)/15000,IF(b!M58&lt;10000,0.6+(b!M58-5000)/25000,0.8+(b!M58-10000)/100000))))</f>
        <v>0</v>
      </c>
      <c r="N59" s="15">
        <f>eff!N58*(1+gwr!N58 - 0.48) * (1 + 0.25 * Klvl!N58) * (1 + IF(b!N58&lt;2000,b!N58/5000,IF(b!N58&lt;5000,0.4+(b!N58-2000)/15000,IF(b!N58&lt;10000,0.6+(b!N58-5000)/25000,0.8+(b!N58-10000)/100000))))</f>
        <v>0</v>
      </c>
      <c r="O59" s="15">
        <f>eff!O58*(1+gwr!O58 - 0.48) * (1 + 0.25 * Klvl!O58) * (1 + IF(b!O58&lt;2000,b!O58/5000,IF(b!O58&lt;5000,0.4+(b!O58-2000)/15000,IF(b!O58&lt;10000,0.6+(b!O58-5000)/25000,0.8+(b!O58-10000)/100000))))</f>
        <v>0</v>
      </c>
      <c r="P59" s="15"/>
      <c r="Q59" s="15">
        <f>eff!Q58*(1+gwr!Q58 - 0.48) * (1 + 0.25 * Klvl!Q58) * (1 + IF(b!Q58&lt;2000,b!Q58/5000,IF(b!Q58&lt;5000,0.4+(b!Q58-2000)/15000,IF(b!Q58&lt;10000,0.6+(b!Q58-5000)/25000,0.8+(b!Q58-10000)/100000))))</f>
        <v>0</v>
      </c>
      <c r="R59" s="15">
        <f>eff!R58*(1+gwr!R58 - 0.48) * (1 + 0.25 * Klvl!R58) * (1 + IF(b!R58&lt;2000,b!R58/5000,IF(b!R58&lt;5000,0.4+(b!R58-2000)/15000,IF(b!R58&lt;10000,0.6+(b!R58-5000)/25000,0.8+(b!R58-10000)/100000))))</f>
        <v>0</v>
      </c>
      <c r="S59" s="15">
        <f>eff!S58*(1+gwr!S58 - 0.48) * (1 + 0.25 * Klvl!S58) * (1 + IF(b!S58&lt;2000,b!S58/5000,IF(b!S58&lt;5000,0.4+(b!S58-2000)/15000,IF(b!S58&lt;10000,0.6+(b!S58-5000)/25000,0.8+(b!S58-10000)/100000))))</f>
        <v>0</v>
      </c>
      <c r="T59" s="15">
        <f>eff!T58*(1+gwr!T58 - 0.48) * (1 + 0.25 * Klvl!T58) * (1 + IF(b!T58&lt;2000,b!T58/5000,IF(b!T58&lt;5000,0.4+(b!T58-2000)/15000,IF(b!T58&lt;10000,0.6+(b!T58-5000)/25000,0.8+(b!T58-10000)/100000))))</f>
        <v>0</v>
      </c>
      <c r="U59" s="15">
        <f>eff!U58*(1+gwr!U58 - 0.48) * (1 + 0.25 * Klvl!U58) * (1 + IF(b!U58&lt;2000,b!U58/5000,IF(b!U58&lt;5000,0.4+(b!U58-2000)/15000,IF(b!U58&lt;10000,0.6+(b!U58-5000)/25000,0.8+(b!U58-10000)/100000))))</f>
        <v>0</v>
      </c>
      <c r="V59" s="15">
        <f>eff!V58*(1+gwr!V58 - 0.48) * (1 + 0.25 * Klvl!V58) * (1 + IF(b!V58&lt;2000,b!V58/5000,IF(b!V58&lt;5000,0.4+(b!V58-2000)/15000,IF(b!V58&lt;10000,0.6+(b!V58-5000)/25000,0.8+(b!V58-10000)/100000))))</f>
        <v>0</v>
      </c>
      <c r="W59" s="15">
        <f>eff!W58*(1+gwr!W58 - 0.48) * (1 + 0.25 * Klvl!W58) * (1 + IF(b!W58&lt;2000,b!W58/5000,IF(b!W58&lt;5000,0.4+(b!W58-2000)/15000,IF(b!W58&lt;10000,0.6+(b!W58-5000)/25000,0.8+(b!W58-10000)/100000))))</f>
        <v>0</v>
      </c>
      <c r="X59" s="15">
        <f>eff!X58*(1+gwr!X58 - 0.48) * (1 + 0.25 * Klvl!X58) * (1 + IF(b!X58&lt;2000,b!X58/5000,IF(b!X58&lt;5000,0.4+(b!X58-2000)/15000,IF(b!X58&lt;10000,0.6+(b!X58-5000)/25000,0.8+(b!X58-10000)/100000))))</f>
        <v>0</v>
      </c>
      <c r="Y59" s="15">
        <f>eff!Y58*(1+gwr!Y58 - 0.48) * (1 + 0.25 * Klvl!Y58) * (1 + IF(b!Y58&lt;2000,b!Y58/5000,IF(b!Y58&lt;5000,0.4+(b!Y58-2000)/15000,IF(b!Y58&lt;10000,0.6+(b!Y58-5000)/25000,0.8+(b!Y58-10000)/100000))))</f>
        <v>0</v>
      </c>
      <c r="Z59" s="15">
        <f>eff!Z58*(1+gwr!Z58 - 0.48) * (1 + 0.25 * Klvl!Z58) * (1 + IF(b!Z58&lt;2000,b!Z58/5000,IF(b!Z58&lt;5000,0.4+(b!Z58-2000)/15000,IF(b!Z58&lt;10000,0.6+(b!Z58-5000)/25000,0.8+(b!Z58-10000)/100000))))</f>
        <v>0</v>
      </c>
      <c r="AA59" s="15">
        <f>eff!AA58*(1+gwr!AA58 - 0.48) * (1 + 0.25 * Klvl!AA58) * (1 + IF(b!AA58&lt;2000,b!AA58/5000,IF(b!AA58&lt;5000,0.4+(b!AA58-2000)/15000,IF(b!AA58&lt;10000,0.6+(b!AA58-5000)/25000,0.8+(b!AA58-10000)/100000))))</f>
        <v>0</v>
      </c>
      <c r="AB59" s="15">
        <f>eff!AB58*(1+gwr!AB58 - 0.48) * (1 + 0.25 * Klvl!AB58) * (1 + IF(b!AB58&lt;2000,b!AB58/5000,IF(b!AB58&lt;5000,0.4+(b!AB58-2000)/15000,IF(b!AB58&lt;10000,0.6+(b!AB58-5000)/25000,0.8+(b!AB58-10000)/100000))))</f>
        <v>0</v>
      </c>
      <c r="AC59" s="15">
        <f>eff!AC58*(1+gwr!AC58 - 0.48) * (1 + 0.25 * Klvl!AC58) * (1 + IF(b!AC58&lt;2000,b!AC58/5000,IF(b!AC58&lt;5000,0.4+(b!AC58-2000)/15000,IF(b!AC58&lt;10000,0.6+(b!AC58-5000)/25000,0.8+(b!AC58-10000)/100000))))</f>
        <v>0</v>
      </c>
      <c r="AD59" s="15">
        <f>eff!AD58*(1+gwr!AD58 - 0.48) * (1 + 0.25 * Klvl!AD58) * (1 + IF(b!AD58&lt;2000,b!AD58/5000,IF(b!AD58&lt;5000,0.4+(b!AD58-2000)/15000,IF(b!AD58&lt;10000,0.6+(b!AD58-5000)/25000,0.8+(b!AD58-10000)/100000))))</f>
        <v>0</v>
      </c>
      <c r="AE59" s="15">
        <f>eff!AE58*(1+gwr!AE58 - 0.48) * (1 + 0.25 * Klvl!AE58) * (1 + IF(b!AE58&lt;2000,b!AE58/5000,IF(b!AE58&lt;5000,0.4+(b!AE58-2000)/15000,IF(b!AE58&lt;10000,0.6+(b!AE58-5000)/25000,0.8+(b!AE58-10000)/100000))))</f>
        <v>0</v>
      </c>
      <c r="AF59" s="15"/>
      <c r="AG59" s="19">
        <f t="shared" si="3"/>
        <v>0</v>
      </c>
      <c r="AH59" s="19">
        <f t="shared" si="4"/>
        <v>0</v>
      </c>
      <c r="AI59" s="21">
        <f t="shared" si="5"/>
        <v>0</v>
      </c>
    </row>
    <row r="60" spans="1:35" s="16" customFormat="1" ht="12" x14ac:dyDescent="0.2">
      <c r="A60" s="15">
        <f>eff!A59*(1+gwr!A59 - 0.48) * (1 + 0.25 * Klvl!A59) * (1 + IF(b!A59&lt;2000,b!A59/5000,IF(b!A59&lt;5000,0.4+(b!A59-2000)/15000,IF(b!A59&lt;10000,0.6+(b!A59-5000)/25000,0.8+(b!A59-10000)/100000))))</f>
        <v>0</v>
      </c>
      <c r="B60" s="15">
        <f>eff!B59*(1+gwr!B59 - 0.48) * (1 + 0.25 * Klvl!B59) * (1 + IF(b!B59&lt;2000,b!B59/5000,IF(b!B59&lt;5000,0.4+(b!B59-2000)/15000,IF(b!B59&lt;10000,0.6+(b!B59-5000)/25000,0.8+(b!B59-10000)/100000))))</f>
        <v>0</v>
      </c>
      <c r="C60" s="15">
        <f>eff!C59*(1+gwr!C59 - 0.48) * (1 + 0.25 * Klvl!C59) * (1 + IF(b!C59&lt;2000,b!C59/5000,IF(b!C59&lt;5000,0.4+(b!C59-2000)/15000,IF(b!C59&lt;10000,0.6+(b!C59-5000)/25000,0.8+(b!C59-10000)/100000))))</f>
        <v>0</v>
      </c>
      <c r="D60" s="15">
        <f>eff!D59*(1+gwr!D59 - 0.48) * (1 + 0.25 * Klvl!D59) * (1 + IF(b!D59&lt;2000,b!D59/5000,IF(b!D59&lt;5000,0.4+(b!D59-2000)/15000,IF(b!D59&lt;10000,0.6+(b!D59-5000)/25000,0.8+(b!D59-10000)/100000))))</f>
        <v>0</v>
      </c>
      <c r="E60" s="15">
        <f>eff!E59*(1+gwr!E59 - 0.48) * (1 + 0.25 * Klvl!E59) * (1 + IF(b!E59&lt;2000,b!E59/5000,IF(b!E59&lt;5000,0.4+(b!E59-2000)/15000,IF(b!E59&lt;10000,0.6+(b!E59-5000)/25000,0.8+(b!E59-10000)/100000))))</f>
        <v>0</v>
      </c>
      <c r="F60" s="15">
        <f>eff!F59*(1+gwr!F59 - 0.48) * (1 + 0.25 * Klvl!F59) * (1 + IF(b!F59&lt;2000,b!F59/5000,IF(b!F59&lt;5000,0.4+(b!F59-2000)/15000,IF(b!F59&lt;10000,0.6+(b!F59-5000)/25000,0.8+(b!F59-10000)/100000))))</f>
        <v>0</v>
      </c>
      <c r="G60" s="15">
        <f>eff!G59*(1+gwr!G59 - 0.48) * (1 + 0.25 * Klvl!G59) * (1 + IF(b!G59&lt;2000,b!G59/5000,IF(b!G59&lt;5000,0.4+(b!G59-2000)/15000,IF(b!G59&lt;10000,0.6+(b!G59-5000)/25000,0.8+(b!G59-10000)/100000))))</f>
        <v>0</v>
      </c>
      <c r="H60" s="15">
        <f>eff!H59*(1+gwr!H59 - 0.48) * (1 + 0.25 * Klvl!H59) * (1 + IF(b!H59&lt;2000,b!H59/5000,IF(b!H59&lt;5000,0.4+(b!H59-2000)/15000,IF(b!H59&lt;10000,0.6+(b!H59-5000)/25000,0.8+(b!H59-10000)/100000))))</f>
        <v>0</v>
      </c>
      <c r="I60" s="15">
        <f>eff!I59*(1+gwr!I59 - 0.48) * (1 + 0.25 * Klvl!I59) * (1 + IF(b!I59&lt;2000,b!I59/5000,IF(b!I59&lt;5000,0.4+(b!I59-2000)/15000,IF(b!I59&lt;10000,0.6+(b!I59-5000)/25000,0.8+(b!I59-10000)/100000))))</f>
        <v>0</v>
      </c>
      <c r="J60" s="15">
        <f>eff!J59*(1+gwr!J59 - 0.48) * (1 + 0.25 * Klvl!J59) * (1 + IF(b!J59&lt;2000,b!J59/5000,IF(b!J59&lt;5000,0.4+(b!J59-2000)/15000,IF(b!J59&lt;10000,0.6+(b!J59-5000)/25000,0.8+(b!J59-10000)/100000))))</f>
        <v>0</v>
      </c>
      <c r="K60" s="15">
        <f>eff!K59*(1+gwr!K59 - 0.48) * (1 + 0.25 * Klvl!K59) * (1 + IF(b!K59&lt;2000,b!K59/5000,IF(b!K59&lt;5000,0.4+(b!K59-2000)/15000,IF(b!K59&lt;10000,0.6+(b!K59-5000)/25000,0.8+(b!K59-10000)/100000))))</f>
        <v>0</v>
      </c>
      <c r="L60" s="15">
        <f>eff!L59*(1+gwr!L59 - 0.48) * (1 + 0.25 * Klvl!L59) * (1 + IF(b!L59&lt;2000,b!L59/5000,IF(b!L59&lt;5000,0.4+(b!L59-2000)/15000,IF(b!L59&lt;10000,0.6+(b!L59-5000)/25000,0.8+(b!L59-10000)/100000))))</f>
        <v>0</v>
      </c>
      <c r="M60" s="15">
        <f>eff!M59*(1+gwr!M59 - 0.48) * (1 + 0.25 * Klvl!M59) * (1 + IF(b!M59&lt;2000,b!M59/5000,IF(b!M59&lt;5000,0.4+(b!M59-2000)/15000,IF(b!M59&lt;10000,0.6+(b!M59-5000)/25000,0.8+(b!M59-10000)/100000))))</f>
        <v>0</v>
      </c>
      <c r="N60" s="15">
        <f>eff!N59*(1+gwr!N59 - 0.48) * (1 + 0.25 * Klvl!N59) * (1 + IF(b!N59&lt;2000,b!N59/5000,IF(b!N59&lt;5000,0.4+(b!N59-2000)/15000,IF(b!N59&lt;10000,0.6+(b!N59-5000)/25000,0.8+(b!N59-10000)/100000))))</f>
        <v>0</v>
      </c>
      <c r="O60" s="15">
        <f>eff!O59*(1+gwr!O59 - 0.48) * (1 + 0.25 * Klvl!O59) * (1 + IF(b!O59&lt;2000,b!O59/5000,IF(b!O59&lt;5000,0.4+(b!O59-2000)/15000,IF(b!O59&lt;10000,0.6+(b!O59-5000)/25000,0.8+(b!O59-10000)/100000))))</f>
        <v>0</v>
      </c>
      <c r="P60" s="15"/>
      <c r="Q60" s="15">
        <f>eff!Q59*(1+gwr!Q59 - 0.48) * (1 + 0.25 * Klvl!Q59) * (1 + IF(b!Q59&lt;2000,b!Q59/5000,IF(b!Q59&lt;5000,0.4+(b!Q59-2000)/15000,IF(b!Q59&lt;10000,0.6+(b!Q59-5000)/25000,0.8+(b!Q59-10000)/100000))))</f>
        <v>0</v>
      </c>
      <c r="R60" s="15">
        <f>eff!R59*(1+gwr!R59 - 0.48) * (1 + 0.25 * Klvl!R59) * (1 + IF(b!R59&lt;2000,b!R59/5000,IF(b!R59&lt;5000,0.4+(b!R59-2000)/15000,IF(b!R59&lt;10000,0.6+(b!R59-5000)/25000,0.8+(b!R59-10000)/100000))))</f>
        <v>0</v>
      </c>
      <c r="S60" s="15">
        <f>eff!S59*(1+gwr!S59 - 0.48) * (1 + 0.25 * Klvl!S59) * (1 + IF(b!S59&lt;2000,b!S59/5000,IF(b!S59&lt;5000,0.4+(b!S59-2000)/15000,IF(b!S59&lt;10000,0.6+(b!S59-5000)/25000,0.8+(b!S59-10000)/100000))))</f>
        <v>0</v>
      </c>
      <c r="T60" s="15">
        <f>eff!T59*(1+gwr!T59 - 0.48) * (1 + 0.25 * Klvl!T59) * (1 + IF(b!T59&lt;2000,b!T59/5000,IF(b!T59&lt;5000,0.4+(b!T59-2000)/15000,IF(b!T59&lt;10000,0.6+(b!T59-5000)/25000,0.8+(b!T59-10000)/100000))))</f>
        <v>0</v>
      </c>
      <c r="U60" s="15">
        <f>eff!U59*(1+gwr!U59 - 0.48) * (1 + 0.25 * Klvl!U59) * (1 + IF(b!U59&lt;2000,b!U59/5000,IF(b!U59&lt;5000,0.4+(b!U59-2000)/15000,IF(b!U59&lt;10000,0.6+(b!U59-5000)/25000,0.8+(b!U59-10000)/100000))))</f>
        <v>0</v>
      </c>
      <c r="V60" s="15">
        <f>eff!V59*(1+gwr!V59 - 0.48) * (1 + 0.25 * Klvl!V59) * (1 + IF(b!V59&lt;2000,b!V59/5000,IF(b!V59&lt;5000,0.4+(b!V59-2000)/15000,IF(b!V59&lt;10000,0.6+(b!V59-5000)/25000,0.8+(b!V59-10000)/100000))))</f>
        <v>0</v>
      </c>
      <c r="W60" s="15">
        <f>eff!W59*(1+gwr!W59 - 0.48) * (1 + 0.25 * Klvl!W59) * (1 + IF(b!W59&lt;2000,b!W59/5000,IF(b!W59&lt;5000,0.4+(b!W59-2000)/15000,IF(b!W59&lt;10000,0.6+(b!W59-5000)/25000,0.8+(b!W59-10000)/100000))))</f>
        <v>0</v>
      </c>
      <c r="X60" s="15">
        <f>eff!X59*(1+gwr!X59 - 0.48) * (1 + 0.25 * Klvl!X59) * (1 + IF(b!X59&lt;2000,b!X59/5000,IF(b!X59&lt;5000,0.4+(b!X59-2000)/15000,IF(b!X59&lt;10000,0.6+(b!X59-5000)/25000,0.8+(b!X59-10000)/100000))))</f>
        <v>0</v>
      </c>
      <c r="Y60" s="15">
        <f>eff!Y59*(1+gwr!Y59 - 0.48) * (1 + 0.25 * Klvl!Y59) * (1 + IF(b!Y59&lt;2000,b!Y59/5000,IF(b!Y59&lt;5000,0.4+(b!Y59-2000)/15000,IF(b!Y59&lt;10000,0.6+(b!Y59-5000)/25000,0.8+(b!Y59-10000)/100000))))</f>
        <v>0</v>
      </c>
      <c r="Z60" s="15">
        <f>eff!Z59*(1+gwr!Z59 - 0.48) * (1 + 0.25 * Klvl!Z59) * (1 + IF(b!Z59&lt;2000,b!Z59/5000,IF(b!Z59&lt;5000,0.4+(b!Z59-2000)/15000,IF(b!Z59&lt;10000,0.6+(b!Z59-5000)/25000,0.8+(b!Z59-10000)/100000))))</f>
        <v>0</v>
      </c>
      <c r="AA60" s="15">
        <f>eff!AA59*(1+gwr!AA59 - 0.48) * (1 + 0.25 * Klvl!AA59) * (1 + IF(b!AA59&lt;2000,b!AA59/5000,IF(b!AA59&lt;5000,0.4+(b!AA59-2000)/15000,IF(b!AA59&lt;10000,0.6+(b!AA59-5000)/25000,0.8+(b!AA59-10000)/100000))))</f>
        <v>0</v>
      </c>
      <c r="AB60" s="15">
        <f>eff!AB59*(1+gwr!AB59 - 0.48) * (1 + 0.25 * Klvl!AB59) * (1 + IF(b!AB59&lt;2000,b!AB59/5000,IF(b!AB59&lt;5000,0.4+(b!AB59-2000)/15000,IF(b!AB59&lt;10000,0.6+(b!AB59-5000)/25000,0.8+(b!AB59-10000)/100000))))</f>
        <v>0</v>
      </c>
      <c r="AC60" s="15">
        <f>eff!AC59*(1+gwr!AC59 - 0.48) * (1 + 0.25 * Klvl!AC59) * (1 + IF(b!AC59&lt;2000,b!AC59/5000,IF(b!AC59&lt;5000,0.4+(b!AC59-2000)/15000,IF(b!AC59&lt;10000,0.6+(b!AC59-5000)/25000,0.8+(b!AC59-10000)/100000))))</f>
        <v>0</v>
      </c>
      <c r="AD60" s="15">
        <f>eff!AD59*(1+gwr!AD59 - 0.48) * (1 + 0.25 * Klvl!AD59) * (1 + IF(b!AD59&lt;2000,b!AD59/5000,IF(b!AD59&lt;5000,0.4+(b!AD59-2000)/15000,IF(b!AD59&lt;10000,0.6+(b!AD59-5000)/25000,0.8+(b!AD59-10000)/100000))))</f>
        <v>0</v>
      </c>
      <c r="AE60" s="15">
        <f>eff!AE59*(1+gwr!AE59 - 0.48) * (1 + 0.25 * Klvl!AE59) * (1 + IF(b!AE59&lt;2000,b!AE59/5000,IF(b!AE59&lt;5000,0.4+(b!AE59-2000)/15000,IF(b!AE59&lt;10000,0.6+(b!AE59-5000)/25000,0.8+(b!AE59-10000)/100000))))</f>
        <v>0</v>
      </c>
      <c r="AF60" s="15"/>
      <c r="AG60" s="19">
        <f t="shared" si="3"/>
        <v>0</v>
      </c>
      <c r="AH60" s="19">
        <f t="shared" si="4"/>
        <v>0</v>
      </c>
      <c r="AI60" s="21">
        <f t="shared" si="5"/>
        <v>0</v>
      </c>
    </row>
    <row r="61" spans="1:35" s="16" customFormat="1" ht="12" x14ac:dyDescent="0.2">
      <c r="A61" s="15">
        <f>eff!A60*(1+gwr!A60 - 0.48) * (1 + 0.25 * Klvl!A60) * (1 + IF(b!A60&lt;2000,b!A60/5000,IF(b!A60&lt;5000,0.4+(b!A60-2000)/15000,IF(b!A60&lt;10000,0.6+(b!A60-5000)/25000,0.8+(b!A60-10000)/100000))))</f>
        <v>0</v>
      </c>
      <c r="B61" s="15">
        <f>eff!B60*(1+gwr!B60 - 0.48) * (1 + 0.25 * Klvl!B60) * (1 + IF(b!B60&lt;2000,b!B60/5000,IF(b!B60&lt;5000,0.4+(b!B60-2000)/15000,IF(b!B60&lt;10000,0.6+(b!B60-5000)/25000,0.8+(b!B60-10000)/100000))))</f>
        <v>0</v>
      </c>
      <c r="C61" s="15">
        <f>eff!C60*(1+gwr!C60 - 0.48) * (1 + 0.25 * Klvl!C60) * (1 + IF(b!C60&lt;2000,b!C60/5000,IF(b!C60&lt;5000,0.4+(b!C60-2000)/15000,IF(b!C60&lt;10000,0.6+(b!C60-5000)/25000,0.8+(b!C60-10000)/100000))))</f>
        <v>0</v>
      </c>
      <c r="D61" s="15">
        <f>eff!D60*(1+gwr!D60 - 0.48) * (1 + 0.25 * Klvl!D60) * (1 + IF(b!D60&lt;2000,b!D60/5000,IF(b!D60&lt;5000,0.4+(b!D60-2000)/15000,IF(b!D60&lt;10000,0.6+(b!D60-5000)/25000,0.8+(b!D60-10000)/100000))))</f>
        <v>0</v>
      </c>
      <c r="E61" s="15">
        <f>eff!E60*(1+gwr!E60 - 0.48) * (1 + 0.25 * Klvl!E60) * (1 + IF(b!E60&lt;2000,b!E60/5000,IF(b!E60&lt;5000,0.4+(b!E60-2000)/15000,IF(b!E60&lt;10000,0.6+(b!E60-5000)/25000,0.8+(b!E60-10000)/100000))))</f>
        <v>0</v>
      </c>
      <c r="F61" s="15">
        <f>eff!F60*(1+gwr!F60 - 0.48) * (1 + 0.25 * Klvl!F60) * (1 + IF(b!F60&lt;2000,b!F60/5000,IF(b!F60&lt;5000,0.4+(b!F60-2000)/15000,IF(b!F60&lt;10000,0.6+(b!F60-5000)/25000,0.8+(b!F60-10000)/100000))))</f>
        <v>0</v>
      </c>
      <c r="G61" s="15">
        <f>eff!G60*(1+gwr!G60 - 0.48) * (1 + 0.25 * Klvl!G60) * (1 + IF(b!G60&lt;2000,b!G60/5000,IF(b!G60&lt;5000,0.4+(b!G60-2000)/15000,IF(b!G60&lt;10000,0.6+(b!G60-5000)/25000,0.8+(b!G60-10000)/100000))))</f>
        <v>0</v>
      </c>
      <c r="H61" s="15">
        <f>eff!H60*(1+gwr!H60 - 0.48) * (1 + 0.25 * Klvl!H60) * (1 + IF(b!H60&lt;2000,b!H60/5000,IF(b!H60&lt;5000,0.4+(b!H60-2000)/15000,IF(b!H60&lt;10000,0.6+(b!H60-5000)/25000,0.8+(b!H60-10000)/100000))))</f>
        <v>0</v>
      </c>
      <c r="I61" s="15">
        <f>eff!I60*(1+gwr!I60 - 0.48) * (1 + 0.25 * Klvl!I60) * (1 + IF(b!I60&lt;2000,b!I60/5000,IF(b!I60&lt;5000,0.4+(b!I60-2000)/15000,IF(b!I60&lt;10000,0.6+(b!I60-5000)/25000,0.8+(b!I60-10000)/100000))))</f>
        <v>0</v>
      </c>
      <c r="J61" s="15">
        <f>eff!J60*(1+gwr!J60 - 0.48) * (1 + 0.25 * Klvl!J60) * (1 + IF(b!J60&lt;2000,b!J60/5000,IF(b!J60&lt;5000,0.4+(b!J60-2000)/15000,IF(b!J60&lt;10000,0.6+(b!J60-5000)/25000,0.8+(b!J60-10000)/100000))))</f>
        <v>0</v>
      </c>
      <c r="K61" s="15">
        <f>eff!K60*(1+gwr!K60 - 0.48) * (1 + 0.25 * Klvl!K60) * (1 + IF(b!K60&lt;2000,b!K60/5000,IF(b!K60&lt;5000,0.4+(b!K60-2000)/15000,IF(b!K60&lt;10000,0.6+(b!K60-5000)/25000,0.8+(b!K60-10000)/100000))))</f>
        <v>0</v>
      </c>
      <c r="L61" s="15">
        <f>eff!L60*(1+gwr!L60 - 0.48) * (1 + 0.25 * Klvl!L60) * (1 + IF(b!L60&lt;2000,b!L60/5000,IF(b!L60&lt;5000,0.4+(b!L60-2000)/15000,IF(b!L60&lt;10000,0.6+(b!L60-5000)/25000,0.8+(b!L60-10000)/100000))))</f>
        <v>0</v>
      </c>
      <c r="M61" s="15">
        <f>eff!M60*(1+gwr!M60 - 0.48) * (1 + 0.25 * Klvl!M60) * (1 + IF(b!M60&lt;2000,b!M60/5000,IF(b!M60&lt;5000,0.4+(b!M60-2000)/15000,IF(b!M60&lt;10000,0.6+(b!M60-5000)/25000,0.8+(b!M60-10000)/100000))))</f>
        <v>0</v>
      </c>
      <c r="N61" s="15">
        <f>eff!N60*(1+gwr!N60 - 0.48) * (1 + 0.25 * Klvl!N60) * (1 + IF(b!N60&lt;2000,b!N60/5000,IF(b!N60&lt;5000,0.4+(b!N60-2000)/15000,IF(b!N60&lt;10000,0.6+(b!N60-5000)/25000,0.8+(b!N60-10000)/100000))))</f>
        <v>0</v>
      </c>
      <c r="O61" s="15">
        <f>eff!O60*(1+gwr!O60 - 0.48) * (1 + 0.25 * Klvl!O60) * (1 + IF(b!O60&lt;2000,b!O60/5000,IF(b!O60&lt;5000,0.4+(b!O60-2000)/15000,IF(b!O60&lt;10000,0.6+(b!O60-5000)/25000,0.8+(b!O60-10000)/100000))))</f>
        <v>0</v>
      </c>
      <c r="P61" s="15"/>
      <c r="Q61" s="15">
        <f>eff!Q60*(1+gwr!Q60 - 0.48) * (1 + 0.25 * Klvl!Q60) * (1 + IF(b!Q60&lt;2000,b!Q60/5000,IF(b!Q60&lt;5000,0.4+(b!Q60-2000)/15000,IF(b!Q60&lt;10000,0.6+(b!Q60-5000)/25000,0.8+(b!Q60-10000)/100000))))</f>
        <v>0</v>
      </c>
      <c r="R61" s="15">
        <f>eff!R60*(1+gwr!R60 - 0.48) * (1 + 0.25 * Klvl!R60) * (1 + IF(b!R60&lt;2000,b!R60/5000,IF(b!R60&lt;5000,0.4+(b!R60-2000)/15000,IF(b!R60&lt;10000,0.6+(b!R60-5000)/25000,0.8+(b!R60-10000)/100000))))</f>
        <v>0</v>
      </c>
      <c r="S61" s="15">
        <f>eff!S60*(1+gwr!S60 - 0.48) * (1 + 0.25 * Klvl!S60) * (1 + IF(b!S60&lt;2000,b!S60/5000,IF(b!S60&lt;5000,0.4+(b!S60-2000)/15000,IF(b!S60&lt;10000,0.6+(b!S60-5000)/25000,0.8+(b!S60-10000)/100000))))</f>
        <v>0</v>
      </c>
      <c r="T61" s="15">
        <f>eff!T60*(1+gwr!T60 - 0.48) * (1 + 0.25 * Klvl!T60) * (1 + IF(b!T60&lt;2000,b!T60/5000,IF(b!T60&lt;5000,0.4+(b!T60-2000)/15000,IF(b!T60&lt;10000,0.6+(b!T60-5000)/25000,0.8+(b!T60-10000)/100000))))</f>
        <v>0</v>
      </c>
      <c r="U61" s="15">
        <f>eff!U60*(1+gwr!U60 - 0.48) * (1 + 0.25 * Klvl!U60) * (1 + IF(b!U60&lt;2000,b!U60/5000,IF(b!U60&lt;5000,0.4+(b!U60-2000)/15000,IF(b!U60&lt;10000,0.6+(b!U60-5000)/25000,0.8+(b!U60-10000)/100000))))</f>
        <v>0</v>
      </c>
      <c r="V61" s="15">
        <f>eff!V60*(1+gwr!V60 - 0.48) * (1 + 0.25 * Klvl!V60) * (1 + IF(b!V60&lt;2000,b!V60/5000,IF(b!V60&lt;5000,0.4+(b!V60-2000)/15000,IF(b!V60&lt;10000,0.6+(b!V60-5000)/25000,0.8+(b!V60-10000)/100000))))</f>
        <v>0</v>
      </c>
      <c r="W61" s="15">
        <f>eff!W60*(1+gwr!W60 - 0.48) * (1 + 0.25 * Klvl!W60) * (1 + IF(b!W60&lt;2000,b!W60/5000,IF(b!W60&lt;5000,0.4+(b!W60-2000)/15000,IF(b!W60&lt;10000,0.6+(b!W60-5000)/25000,0.8+(b!W60-10000)/100000))))</f>
        <v>0</v>
      </c>
      <c r="X61" s="15">
        <f>eff!X60*(1+gwr!X60 - 0.48) * (1 + 0.25 * Klvl!X60) * (1 + IF(b!X60&lt;2000,b!X60/5000,IF(b!X60&lt;5000,0.4+(b!X60-2000)/15000,IF(b!X60&lt;10000,0.6+(b!X60-5000)/25000,0.8+(b!X60-10000)/100000))))</f>
        <v>0</v>
      </c>
      <c r="Y61" s="15">
        <f>eff!Y60*(1+gwr!Y60 - 0.48) * (1 + 0.25 * Klvl!Y60) * (1 + IF(b!Y60&lt;2000,b!Y60/5000,IF(b!Y60&lt;5000,0.4+(b!Y60-2000)/15000,IF(b!Y60&lt;10000,0.6+(b!Y60-5000)/25000,0.8+(b!Y60-10000)/100000))))</f>
        <v>0</v>
      </c>
      <c r="Z61" s="15">
        <f>eff!Z60*(1+gwr!Z60 - 0.48) * (1 + 0.25 * Klvl!Z60) * (1 + IF(b!Z60&lt;2000,b!Z60/5000,IF(b!Z60&lt;5000,0.4+(b!Z60-2000)/15000,IF(b!Z60&lt;10000,0.6+(b!Z60-5000)/25000,0.8+(b!Z60-10000)/100000))))</f>
        <v>0</v>
      </c>
      <c r="AA61" s="15">
        <f>eff!AA60*(1+gwr!AA60 - 0.48) * (1 + 0.25 * Klvl!AA60) * (1 + IF(b!AA60&lt;2000,b!AA60/5000,IF(b!AA60&lt;5000,0.4+(b!AA60-2000)/15000,IF(b!AA60&lt;10000,0.6+(b!AA60-5000)/25000,0.8+(b!AA60-10000)/100000))))</f>
        <v>0</v>
      </c>
      <c r="AB61" s="15">
        <f>eff!AB60*(1+gwr!AB60 - 0.48) * (1 + 0.25 * Klvl!AB60) * (1 + IF(b!AB60&lt;2000,b!AB60/5000,IF(b!AB60&lt;5000,0.4+(b!AB60-2000)/15000,IF(b!AB60&lt;10000,0.6+(b!AB60-5000)/25000,0.8+(b!AB60-10000)/100000))))</f>
        <v>0</v>
      </c>
      <c r="AC61" s="15">
        <f>eff!AC60*(1+gwr!AC60 - 0.48) * (1 + 0.25 * Klvl!AC60) * (1 + IF(b!AC60&lt;2000,b!AC60/5000,IF(b!AC60&lt;5000,0.4+(b!AC60-2000)/15000,IF(b!AC60&lt;10000,0.6+(b!AC60-5000)/25000,0.8+(b!AC60-10000)/100000))))</f>
        <v>0</v>
      </c>
      <c r="AD61" s="15">
        <f>eff!AD60*(1+gwr!AD60 - 0.48) * (1 + 0.25 * Klvl!AD60) * (1 + IF(b!AD60&lt;2000,b!AD60/5000,IF(b!AD60&lt;5000,0.4+(b!AD60-2000)/15000,IF(b!AD60&lt;10000,0.6+(b!AD60-5000)/25000,0.8+(b!AD60-10000)/100000))))</f>
        <v>0</v>
      </c>
      <c r="AE61" s="15">
        <f>eff!AE60*(1+gwr!AE60 - 0.48) * (1 + 0.25 * Klvl!AE60) * (1 + IF(b!AE60&lt;2000,b!AE60/5000,IF(b!AE60&lt;5000,0.4+(b!AE60-2000)/15000,IF(b!AE60&lt;10000,0.6+(b!AE60-5000)/25000,0.8+(b!AE60-10000)/100000))))</f>
        <v>0</v>
      </c>
      <c r="AF61" s="15"/>
      <c r="AG61" s="19">
        <f t="shared" si="3"/>
        <v>0</v>
      </c>
      <c r="AH61" s="19">
        <f t="shared" si="4"/>
        <v>0</v>
      </c>
      <c r="AI61" s="21">
        <f t="shared" si="5"/>
        <v>0</v>
      </c>
    </row>
    <row r="62" spans="1:35" s="16" customFormat="1" ht="12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9"/>
      <c r="AH62" s="19"/>
      <c r="AI62" s="21"/>
    </row>
    <row r="63" spans="1:35" s="16" customFormat="1" ht="12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9"/>
      <c r="AH63" s="19"/>
      <c r="AI63" s="21"/>
    </row>
    <row r="64" spans="1:35" s="16" customFormat="1" ht="12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9"/>
      <c r="AH64" s="19"/>
      <c r="AI64" s="21"/>
    </row>
    <row r="65" spans="1:35" s="16" customFormat="1" ht="12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9"/>
      <c r="AH65" s="19"/>
      <c r="AI65" s="21"/>
    </row>
    <row r="66" spans="1:35" s="16" customFormat="1" ht="12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9"/>
      <c r="AH66" s="19"/>
      <c r="AI66" s="21"/>
    </row>
    <row r="67" spans="1:35" s="16" customFormat="1" ht="12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9"/>
      <c r="AH67" s="19"/>
      <c r="AI67" s="21"/>
    </row>
    <row r="68" spans="1:35" s="16" customFormat="1" ht="12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9"/>
      <c r="AH68" s="19"/>
      <c r="AI68" s="21"/>
    </row>
    <row r="69" spans="1:35" s="16" customFormat="1" ht="12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9"/>
      <c r="AH69" s="19"/>
      <c r="AI69" s="21"/>
    </row>
    <row r="70" spans="1:35" s="16" customFormat="1" ht="12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9"/>
      <c r="AH70" s="19"/>
      <c r="AI70" s="21"/>
    </row>
    <row r="71" spans="1:35" s="16" customFormat="1" ht="12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9"/>
      <c r="AH71" s="19"/>
      <c r="AI71" s="21"/>
    </row>
    <row r="72" spans="1:35" s="16" customFormat="1" ht="12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9"/>
      <c r="AH72" s="19"/>
      <c r="AI72" s="21"/>
    </row>
    <row r="73" spans="1:35" s="16" customFormat="1" ht="12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9"/>
      <c r="AH73" s="19"/>
      <c r="AI73" s="21"/>
    </row>
    <row r="74" spans="1:35" s="16" customFormat="1" ht="12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9"/>
      <c r="AH74" s="19"/>
      <c r="AI74" s="21"/>
    </row>
    <row r="75" spans="1:35" s="16" customFormat="1" ht="12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9"/>
      <c r="AH75" s="19"/>
      <c r="AI75" s="21"/>
    </row>
    <row r="76" spans="1:35" s="16" customFormat="1" ht="12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9"/>
      <c r="AH76" s="19"/>
      <c r="AI76" s="21"/>
    </row>
    <row r="77" spans="1:35" s="16" customFormat="1" ht="12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9"/>
      <c r="AH77" s="19"/>
      <c r="AI77" s="21"/>
    </row>
    <row r="78" spans="1:35" s="16" customFormat="1" ht="12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9"/>
      <c r="AH78" s="19"/>
      <c r="AI78" s="21"/>
    </row>
    <row r="79" spans="1:35" s="16" customFormat="1" ht="12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9"/>
      <c r="AH79" s="19"/>
      <c r="AI79" s="21"/>
    </row>
    <row r="80" spans="1:35" s="16" customFormat="1" ht="12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9"/>
      <c r="AH80" s="19"/>
      <c r="AI80" s="21"/>
    </row>
    <row r="81" spans="1:35" s="16" customFormat="1" ht="12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9"/>
      <c r="AH81" s="19"/>
      <c r="AI81" s="21"/>
    </row>
    <row r="82" spans="1:35" s="16" customFormat="1" ht="12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9"/>
      <c r="AH82" s="19"/>
      <c r="AI82" s="21"/>
    </row>
    <row r="83" spans="1:35" s="16" customFormat="1" ht="12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9"/>
      <c r="AH83" s="19"/>
      <c r="AI83" s="21"/>
    </row>
    <row r="84" spans="1:35" s="16" customFormat="1" ht="12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9"/>
      <c r="AH84" s="19"/>
      <c r="AI84" s="21"/>
    </row>
    <row r="85" spans="1:35" s="16" customFormat="1" ht="12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9"/>
      <c r="AH85" s="19"/>
      <c r="AI85" s="21"/>
    </row>
    <row r="86" spans="1:35" s="16" customFormat="1" ht="12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9"/>
      <c r="AH86" s="19"/>
      <c r="AI86" s="21"/>
    </row>
    <row r="87" spans="1:35" s="16" customFormat="1" ht="12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9"/>
      <c r="AH87" s="19"/>
      <c r="AI87" s="21"/>
    </row>
    <row r="88" spans="1:35" s="16" customFormat="1" ht="12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9"/>
      <c r="AH88" s="19"/>
      <c r="AI88" s="21"/>
    </row>
    <row r="89" spans="1:35" s="16" customFormat="1" ht="12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9"/>
      <c r="AH89" s="19"/>
      <c r="AI89" s="21"/>
    </row>
    <row r="90" spans="1:35" s="16" customFormat="1" ht="12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9"/>
      <c r="AH90" s="19"/>
      <c r="AI90" s="21"/>
    </row>
    <row r="91" spans="1:35" s="16" customFormat="1" ht="12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9"/>
      <c r="AH91" s="19"/>
      <c r="AI91" s="21"/>
    </row>
    <row r="92" spans="1:35" s="16" customFormat="1" ht="12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9"/>
      <c r="AH92" s="19"/>
      <c r="AI92" s="21"/>
    </row>
    <row r="93" spans="1:35" s="16" customFormat="1" ht="12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9"/>
      <c r="AH93" s="19"/>
      <c r="AI93" s="21"/>
    </row>
    <row r="94" spans="1:35" s="16" customFormat="1" ht="12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9"/>
      <c r="AH94" s="19"/>
      <c r="AI94" s="21"/>
    </row>
    <row r="95" spans="1:35" s="16" customFormat="1" ht="12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9"/>
      <c r="AH95" s="19"/>
      <c r="AI95" s="21"/>
    </row>
    <row r="96" spans="1:35" s="16" customFormat="1" ht="12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9"/>
      <c r="AH96" s="19"/>
      <c r="AI96" s="21"/>
    </row>
    <row r="97" spans="1:35" s="16" customFormat="1" ht="12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9"/>
      <c r="AH97" s="19"/>
      <c r="AI97" s="21"/>
    </row>
    <row r="98" spans="1:35" s="16" customFormat="1" ht="12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9"/>
      <c r="AH98" s="19"/>
      <c r="AI98" s="21"/>
    </row>
    <row r="99" spans="1:35" s="16" customFormat="1" ht="12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9"/>
      <c r="AH99" s="19"/>
      <c r="AI99" s="21"/>
    </row>
    <row r="100" spans="1:35" s="16" customFormat="1" ht="12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9"/>
      <c r="AH100" s="19"/>
      <c r="AI100" s="21"/>
    </row>
    <row r="101" spans="1:35" s="16" customFormat="1" ht="12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9"/>
      <c r="AH101" s="19"/>
      <c r="AI101" s="21"/>
    </row>
    <row r="102" spans="1:35" s="16" customFormat="1" ht="12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9"/>
      <c r="AH102" s="19"/>
      <c r="AI102" s="21"/>
    </row>
    <row r="103" spans="1:35" s="16" customFormat="1" ht="12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9"/>
      <c r="AH103" s="19"/>
      <c r="AI103" s="21"/>
    </row>
    <row r="104" spans="1:35" s="16" customFormat="1" ht="12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9"/>
      <c r="AH104" s="19"/>
      <c r="AI104" s="21"/>
    </row>
    <row r="105" spans="1:35" s="16" customFormat="1" ht="12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9"/>
      <c r="AH105" s="19"/>
      <c r="AI105" s="21"/>
    </row>
    <row r="106" spans="1:35" s="16" customFormat="1" ht="12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9"/>
      <c r="AH106" s="19"/>
      <c r="AI106" s="21"/>
    </row>
    <row r="107" spans="1:35" s="16" customFormat="1" ht="12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9"/>
      <c r="AH107" s="19"/>
      <c r="AI107" s="21"/>
    </row>
    <row r="108" spans="1:35" s="16" customFormat="1" ht="12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9"/>
      <c r="AH108" s="19"/>
      <c r="AI108" s="21"/>
    </row>
    <row r="109" spans="1:35" s="16" customFormat="1" ht="12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9"/>
      <c r="AH109" s="19"/>
      <c r="AI109" s="21"/>
    </row>
    <row r="110" spans="1:35" s="16" customFormat="1" ht="12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9"/>
      <c r="AH110" s="19"/>
      <c r="AI110" s="21"/>
    </row>
    <row r="111" spans="1:35" s="16" customFormat="1" ht="12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9"/>
      <c r="AH111" s="19"/>
      <c r="AI111" s="21"/>
    </row>
    <row r="112" spans="1:35" s="16" customFormat="1" ht="12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9"/>
      <c r="AH112" s="19"/>
      <c r="AI112" s="21"/>
    </row>
    <row r="113" spans="1:35" s="16" customFormat="1" ht="12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9"/>
      <c r="AH113" s="19"/>
      <c r="AI113" s="21"/>
    </row>
    <row r="114" spans="1:35" s="16" customFormat="1" ht="12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9"/>
      <c r="AH114" s="19"/>
      <c r="AI114" s="21"/>
    </row>
    <row r="115" spans="1:35" s="16" customFormat="1" ht="12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9"/>
      <c r="AH115" s="19"/>
      <c r="AI115" s="21"/>
    </row>
    <row r="116" spans="1:35" s="16" customFormat="1" ht="12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9"/>
      <c r="AH116" s="19"/>
      <c r="AI116" s="21"/>
    </row>
    <row r="117" spans="1:35" s="16" customFormat="1" ht="12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9"/>
      <c r="AH117" s="19"/>
      <c r="AI117" s="21"/>
    </row>
    <row r="118" spans="1:35" s="16" customFormat="1" ht="12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9"/>
      <c r="AH118" s="19"/>
      <c r="AI118" s="21"/>
    </row>
    <row r="119" spans="1:35" s="16" customFormat="1" ht="12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9"/>
      <c r="AH119" s="19"/>
      <c r="AI119" s="21"/>
    </row>
    <row r="120" spans="1:35" s="16" customFormat="1" ht="12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9"/>
      <c r="AH120" s="19"/>
      <c r="AI120" s="21"/>
    </row>
    <row r="121" spans="1:35" s="16" customFormat="1" ht="12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9"/>
      <c r="AH121" s="19"/>
      <c r="AI121" s="21"/>
    </row>
    <row r="122" spans="1:35" s="16" customFormat="1" ht="12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9"/>
      <c r="AH122" s="19"/>
      <c r="AI122" s="21"/>
    </row>
    <row r="123" spans="1:35" s="16" customFormat="1" ht="12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9"/>
      <c r="AH123" s="19"/>
      <c r="AI123" s="21"/>
    </row>
    <row r="124" spans="1:35" s="16" customFormat="1" ht="12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9"/>
      <c r="AH124" s="19"/>
      <c r="AI124" s="21"/>
    </row>
    <row r="125" spans="1:35" s="16" customFormat="1" ht="12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9"/>
      <c r="AH125" s="19"/>
      <c r="AI125" s="21"/>
    </row>
    <row r="126" spans="1:35" s="16" customFormat="1" ht="12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9"/>
      <c r="AH126" s="19"/>
      <c r="AI126" s="21"/>
    </row>
    <row r="127" spans="1:35" s="16" customFormat="1" ht="12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9"/>
      <c r="AH127" s="19"/>
      <c r="AI127" s="21"/>
    </row>
    <row r="128" spans="1:35" s="16" customFormat="1" ht="12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9"/>
      <c r="AH128" s="19"/>
      <c r="AI128" s="21"/>
    </row>
    <row r="129" spans="1:35" s="16" customFormat="1" ht="12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9"/>
      <c r="AH129" s="19"/>
      <c r="AI129" s="21"/>
    </row>
    <row r="130" spans="1:35" s="16" customFormat="1" ht="12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9"/>
      <c r="AH130" s="19"/>
      <c r="AI130" s="21"/>
    </row>
    <row r="131" spans="1:35" s="16" customFormat="1" ht="12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9"/>
      <c r="AH131" s="19"/>
      <c r="AI131" s="21"/>
    </row>
    <row r="132" spans="1:35" s="16" customFormat="1" ht="12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9"/>
      <c r="AH132" s="19"/>
      <c r="AI132" s="21"/>
    </row>
    <row r="133" spans="1:35" s="16" customFormat="1" ht="12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9"/>
      <c r="AH133" s="19"/>
      <c r="AI133" s="21"/>
    </row>
    <row r="134" spans="1:35" s="16" customFormat="1" ht="12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9"/>
      <c r="AH134" s="19"/>
      <c r="AI134" s="21"/>
    </row>
    <row r="135" spans="1:35" s="16" customFormat="1" ht="12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9"/>
      <c r="AH135" s="19"/>
      <c r="AI135" s="21"/>
    </row>
    <row r="136" spans="1:35" s="16" customFormat="1" ht="12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9"/>
      <c r="AH136" s="19"/>
      <c r="AI136" s="21"/>
    </row>
    <row r="137" spans="1:35" s="16" customFormat="1" ht="12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9"/>
      <c r="AH137" s="19"/>
      <c r="AI137" s="21"/>
    </row>
    <row r="138" spans="1:35" s="16" customFormat="1" ht="12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9"/>
      <c r="AH138" s="19"/>
      <c r="AI138" s="21"/>
    </row>
    <row r="139" spans="1:35" s="16" customFormat="1" ht="12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9"/>
      <c r="AH139" s="19"/>
      <c r="AI139" s="21"/>
    </row>
    <row r="140" spans="1:35" s="16" customFormat="1" ht="12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9"/>
      <c r="AH140" s="19"/>
      <c r="AI140" s="21"/>
    </row>
    <row r="141" spans="1:35" s="16" customFormat="1" ht="12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9"/>
      <c r="AH141" s="19"/>
      <c r="AI141" s="21"/>
    </row>
    <row r="142" spans="1:35" s="16" customFormat="1" ht="12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9"/>
      <c r="AH142" s="19"/>
      <c r="AI142" s="21"/>
    </row>
    <row r="143" spans="1:35" s="16" customFormat="1" ht="12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9"/>
      <c r="AH143" s="19"/>
      <c r="AI143" s="21"/>
    </row>
    <row r="144" spans="1:35" s="16" customFormat="1" ht="12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9"/>
      <c r="AH144" s="19"/>
      <c r="AI144" s="21"/>
    </row>
    <row r="145" spans="1:35" s="16" customFormat="1" ht="12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9"/>
      <c r="AH145" s="19"/>
      <c r="AI145" s="21"/>
    </row>
    <row r="146" spans="1:35" s="16" customFormat="1" ht="12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9"/>
      <c r="AH146" s="19"/>
      <c r="AI146" s="21"/>
    </row>
    <row r="147" spans="1:35" s="16" customFormat="1" ht="12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9"/>
      <c r="AH147" s="19"/>
      <c r="AI147" s="21"/>
    </row>
    <row r="148" spans="1:35" s="16" customFormat="1" ht="12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9"/>
      <c r="AH148" s="19"/>
      <c r="AI148" s="21"/>
    </row>
    <row r="149" spans="1:35" s="16" customFormat="1" ht="12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9"/>
      <c r="AH149" s="19"/>
      <c r="AI149" s="21"/>
    </row>
    <row r="150" spans="1:35" s="16" customFormat="1" ht="12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9"/>
      <c r="AH150" s="19"/>
      <c r="AI150" s="21"/>
    </row>
    <row r="151" spans="1:35" s="16" customFormat="1" ht="12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9"/>
      <c r="AH151" s="19"/>
      <c r="AI151" s="21"/>
    </row>
    <row r="152" spans="1:35" s="16" customFormat="1" ht="12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9"/>
      <c r="AH152" s="19"/>
      <c r="AI152" s="21"/>
    </row>
    <row r="153" spans="1:35" s="16" customFormat="1" ht="12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9"/>
      <c r="AH153" s="19"/>
      <c r="AI153" s="21"/>
    </row>
    <row r="154" spans="1:35" s="16" customFormat="1" ht="12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9"/>
      <c r="AH154" s="19"/>
      <c r="AI154" s="21"/>
    </row>
    <row r="155" spans="1:35" s="16" customFormat="1" ht="12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9"/>
      <c r="AH155" s="19"/>
      <c r="AI155" s="21"/>
    </row>
    <row r="156" spans="1:35" s="16" customFormat="1" ht="12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9"/>
      <c r="AH156" s="19"/>
      <c r="AI156" s="21"/>
    </row>
    <row r="157" spans="1:35" s="16" customFormat="1" ht="12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9"/>
      <c r="AH157" s="19"/>
      <c r="AI157" s="21"/>
    </row>
    <row r="158" spans="1:35" s="16" customFormat="1" ht="12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9"/>
      <c r="AH158" s="19"/>
      <c r="AI158" s="21"/>
    </row>
    <row r="159" spans="1:35" s="16" customFormat="1" ht="12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9"/>
      <c r="AH159" s="19"/>
      <c r="AI159" s="21"/>
    </row>
    <row r="160" spans="1:35" s="16" customFormat="1" ht="12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9"/>
      <c r="AH160" s="19"/>
      <c r="AI160" s="21"/>
    </row>
    <row r="161" spans="1:35" s="16" customFormat="1" ht="12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9"/>
      <c r="AH161" s="19"/>
      <c r="AI161" s="21"/>
    </row>
    <row r="162" spans="1:35" s="16" customFormat="1" ht="12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9"/>
      <c r="AH162" s="19"/>
      <c r="AI162" s="21"/>
    </row>
    <row r="163" spans="1:35" s="16" customFormat="1" ht="12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9"/>
      <c r="AH163" s="19"/>
      <c r="AI163" s="21"/>
    </row>
    <row r="164" spans="1:35" s="16" customFormat="1" ht="12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9"/>
      <c r="AH164" s="19"/>
      <c r="AI164" s="21"/>
    </row>
    <row r="165" spans="1:35" s="16" customFormat="1" ht="12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9"/>
      <c r="AH165" s="19"/>
      <c r="AI165" s="21"/>
    </row>
    <row r="166" spans="1:35" s="16" customFormat="1" ht="12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9"/>
      <c r="AH166" s="19"/>
      <c r="AI166" s="21"/>
    </row>
    <row r="167" spans="1:35" s="16" customFormat="1" ht="12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9"/>
      <c r="AH167" s="19"/>
      <c r="AI167" s="21"/>
    </row>
    <row r="168" spans="1:35" s="16" customFormat="1" ht="12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9"/>
      <c r="AH168" s="19"/>
      <c r="AI168" s="21"/>
    </row>
    <row r="169" spans="1:35" s="16" customFormat="1" ht="12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9"/>
      <c r="AH169" s="19"/>
      <c r="AI169" s="21"/>
    </row>
    <row r="170" spans="1:35" s="16" customFormat="1" ht="12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9"/>
      <c r="AH170" s="19"/>
      <c r="AI170" s="21"/>
    </row>
    <row r="171" spans="1:35" s="16" customFormat="1" ht="12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9"/>
      <c r="AH171" s="19"/>
      <c r="AI171" s="21"/>
    </row>
    <row r="172" spans="1:35" s="16" customFormat="1" ht="12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9"/>
      <c r="AH172" s="19"/>
      <c r="AI172" s="21"/>
    </row>
    <row r="173" spans="1:35" s="16" customFormat="1" ht="12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9"/>
      <c r="AH173" s="19"/>
      <c r="AI173" s="21"/>
    </row>
    <row r="174" spans="1:35" s="16" customFormat="1" ht="12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9"/>
      <c r="AH174" s="19"/>
      <c r="AI174" s="21"/>
    </row>
    <row r="175" spans="1:35" s="16" customFormat="1" ht="12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9"/>
      <c r="AH175" s="19"/>
      <c r="AI175" s="21"/>
    </row>
    <row r="176" spans="1:35" s="16" customFormat="1" ht="12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9"/>
      <c r="AH176" s="19"/>
      <c r="AI176" s="21"/>
    </row>
    <row r="177" spans="1:35" s="16" customFormat="1" ht="12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9"/>
      <c r="AH177" s="19"/>
      <c r="AI177" s="21"/>
    </row>
    <row r="178" spans="1:35" s="16" customFormat="1" ht="12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9"/>
      <c r="AH178" s="19"/>
      <c r="AI178" s="21"/>
    </row>
    <row r="179" spans="1:35" s="16" customFormat="1" ht="12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9"/>
      <c r="AH179" s="19"/>
      <c r="AI179" s="21"/>
    </row>
    <row r="180" spans="1:35" s="16" customFormat="1" ht="12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9"/>
      <c r="AH180" s="19"/>
      <c r="AI180" s="21"/>
    </row>
    <row r="181" spans="1:35" s="16" customFormat="1" ht="12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9"/>
      <c r="AH181" s="19"/>
      <c r="AI181" s="21"/>
    </row>
    <row r="182" spans="1:35" s="16" customFormat="1" ht="12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9"/>
      <c r="AH182" s="19"/>
      <c r="AI182" s="21"/>
    </row>
    <row r="183" spans="1:35" s="16" customFormat="1" ht="12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9"/>
      <c r="AH183" s="19"/>
      <c r="AI183" s="21"/>
    </row>
    <row r="184" spans="1:35" s="16" customFormat="1" ht="12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9"/>
      <c r="AH184" s="19"/>
      <c r="AI184" s="21"/>
    </row>
    <row r="185" spans="1:35" s="16" customFormat="1" ht="12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9"/>
      <c r="AH185" s="19"/>
      <c r="AI185" s="21"/>
    </row>
    <row r="186" spans="1:35" s="16" customFormat="1" ht="12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9"/>
      <c r="AH186" s="19"/>
      <c r="AI186" s="21"/>
    </row>
    <row r="187" spans="1:35" s="16" customFormat="1" ht="12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9"/>
      <c r="AH187" s="19"/>
      <c r="AI187" s="21"/>
    </row>
    <row r="188" spans="1:35" s="16" customFormat="1" ht="12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9"/>
      <c r="AH188" s="19"/>
      <c r="AI188" s="21"/>
    </row>
    <row r="189" spans="1:35" s="16" customFormat="1" ht="12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9"/>
      <c r="AH189" s="19"/>
      <c r="AI189" s="21"/>
    </row>
    <row r="190" spans="1:35" s="16" customFormat="1" ht="12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9"/>
      <c r="AH190" s="19"/>
      <c r="AI190" s="21"/>
    </row>
    <row r="191" spans="1:35" s="16" customFormat="1" ht="12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9"/>
      <c r="AH191" s="19"/>
      <c r="AI191" s="21"/>
    </row>
    <row r="192" spans="1:35" s="16" customFormat="1" ht="12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9"/>
      <c r="AH192" s="19"/>
      <c r="AI192" s="21"/>
    </row>
    <row r="193" spans="1:35" s="16" customFormat="1" ht="12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9"/>
      <c r="AH193" s="19"/>
      <c r="AI193" s="21"/>
    </row>
    <row r="194" spans="1:35" s="16" customFormat="1" ht="12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9"/>
      <c r="AH194" s="19"/>
      <c r="AI194" s="21"/>
    </row>
    <row r="195" spans="1:35" s="16" customFormat="1" ht="12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9"/>
      <c r="AH195" s="19"/>
      <c r="AI195" s="21"/>
    </row>
    <row r="196" spans="1:35" s="16" customFormat="1" ht="12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9"/>
      <c r="AH196" s="19"/>
      <c r="AI196" s="21"/>
    </row>
    <row r="197" spans="1:35" s="16" customFormat="1" ht="12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9"/>
      <c r="AH197" s="19"/>
      <c r="AI197" s="21"/>
    </row>
    <row r="198" spans="1:35" s="16" customFormat="1" ht="12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9"/>
      <c r="AH198" s="19"/>
      <c r="AI198" s="21"/>
    </row>
    <row r="199" spans="1:35" s="16" customFormat="1" ht="12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9"/>
      <c r="AH199" s="19"/>
      <c r="AI199" s="21"/>
    </row>
    <row r="200" spans="1:35" s="16" customFormat="1" ht="12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9"/>
      <c r="AH200" s="19"/>
      <c r="AI200" s="21"/>
    </row>
    <row r="201" spans="1:35" s="16" customFormat="1" ht="12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9"/>
      <c r="AH201" s="19"/>
      <c r="AI201" s="21"/>
    </row>
  </sheetData>
  <pageMargins left="0.7" right="0.7" top="0.75" bottom="0.75" header="0.3" footer="0.3"/>
  <pageSetup paperSize="0" orientation="portrait" horizontalDpi="203" verticalDpi="203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01"/>
  <sheetViews>
    <sheetView workbookViewId="0"/>
  </sheetViews>
  <sheetFormatPr defaultRowHeight="15" x14ac:dyDescent="0.25"/>
  <cols>
    <col min="1" max="15" width="4.42578125" style="2" bestFit="1" customWidth="1"/>
    <col min="16" max="16" width="3.85546875" style="2" customWidth="1"/>
    <col min="17" max="31" width="4.42578125" style="2" bestFit="1" customWidth="1"/>
    <col min="32" max="32" width="3" style="2" customWidth="1"/>
    <col min="33" max="34" width="9.140625" style="18" bestFit="1" customWidth="1"/>
    <col min="35" max="35" width="7" style="20" bestFit="1" customWidth="1"/>
    <col min="36" max="16384" width="9.140625" style="2"/>
  </cols>
  <sheetData>
    <row r="1" spans="1:35" x14ac:dyDescent="0.25">
      <c r="A1" s="17" t="s">
        <v>291</v>
      </c>
    </row>
    <row r="2" spans="1:35" s="16" customFormat="1" ht="12" x14ac:dyDescent="0.2">
      <c r="A2" s="15">
        <f>eff!A1*(1+MAX(-0.1,MIN(0.1,IF(tb!A1&gt;0,tw!A1/tb!A1-0.48,0))) * 4) * (1 + 0.25 * Klvl!A1)</f>
        <v>933.26395939086296</v>
      </c>
      <c r="B2" s="15">
        <f>eff!B1*(1+MAX(-0.1,MIN(0.1,IF(tb!B1&gt;0,tw!B1/tb!B1-0.48,0))) * 4) * (1 + 0.25 * Klvl!B1)</f>
        <v>630</v>
      </c>
      <c r="C2" s="15">
        <f>eff!C1*(1+MAX(-0.1,MIN(0.1,IF(tb!C1&gt;0,tw!C1/tb!C1-0.48,0))) * 4) * (1 + 0.25 * Klvl!C1)</f>
        <v>725</v>
      </c>
      <c r="D2" s="15">
        <f>eff!D1*(1+MAX(-0.1,MIN(0.1,IF(tb!D1&gt;0,tw!D1/tb!D1-0.48,0))) * 4) * (1 + 0.25 * Klvl!D1)</f>
        <v>2047.5</v>
      </c>
      <c r="E2" s="15">
        <f>eff!E1*(1+MAX(-0.1,MIN(0.1,IF(tb!E1&gt;0,tw!E1/tb!E1-0.48,0))) * 4) * (1 + 0.25 * Klvl!E1)</f>
        <v>987.5</v>
      </c>
      <c r="F2" s="15">
        <f>eff!F1*(1+MAX(-0.1,MIN(0.1,IF(tb!F1&gt;0,tw!F1/tb!F1-0.48,0))) * 4) * (1 + 0.25 * Klvl!F1)</f>
        <v>2187.7241379310344</v>
      </c>
      <c r="G2" s="15">
        <f>eff!G1*(1+MAX(-0.1,MIN(0.1,IF(tb!G1&gt;0,tw!G1/tb!G1-0.48,0))) * 4) * (1 + 0.25 * Klvl!G1)</f>
        <v>783.00000000000011</v>
      </c>
      <c r="H2" s="15">
        <f>eff!H1*(1+MAX(-0.1,MIN(0.1,IF(tb!H1&gt;0,tw!H1/tb!H1-0.48,0))) * 4) * (1 + 0.25 * Klvl!H1)</f>
        <v>571.404255319149</v>
      </c>
      <c r="I2" s="15">
        <f>eff!I1*(1+MAX(-0.1,MIN(0.1,IF(tb!I1&gt;0,tw!I1/tb!I1-0.48,0))) * 4) * (1 + 0.25 * Klvl!I1)</f>
        <v>840</v>
      </c>
      <c r="J2" s="15">
        <f>eff!J1*(1+MAX(-0.1,MIN(0.1,IF(tb!J1&gt;0,tw!J1/tb!J1-0.48,0))) * 4) * (1 + 0.25 * Klvl!J1)</f>
        <v>1316.4</v>
      </c>
      <c r="K2" s="15">
        <f>eff!K1*(1+MAX(-0.1,MIN(0.1,IF(tb!K1&gt;0,tw!K1/tb!K1-0.48,0))) * 4) * (1 + 0.25 * Klvl!K1)</f>
        <v>240</v>
      </c>
      <c r="L2" s="15">
        <f>eff!L1*(1+MAX(-0.1,MIN(0.1,IF(tb!L1&gt;0,tw!L1/tb!L1-0.48,0))) * 4) * (1 + 0.25 * Klvl!L1)</f>
        <v>806.88235294117635</v>
      </c>
      <c r="M2" s="15">
        <f>eff!M1*(1+MAX(-0.1,MIN(0.1,IF(tb!M1&gt;0,tw!M1/tb!M1-0.48,0))) * 4) * (1 + 0.25 * Klvl!M1)</f>
        <v>925</v>
      </c>
      <c r="N2" s="15">
        <f>eff!N1*(1+MAX(-0.1,MIN(0.1,IF(tb!N1&gt;0,tw!N1/tb!N1-0.48,0))) * 4) * (1 + 0.25 * Klvl!N1)</f>
        <v>726.32352941176475</v>
      </c>
      <c r="O2" s="15">
        <f>eff!O1*(1+MAX(-0.1,MIN(0.1,IF(tb!O1&gt;0,tw!O1/tb!O1-0.48,0))) * 4) * (1 + 0.25 * Klvl!O1)</f>
        <v>785.28571428571422</v>
      </c>
      <c r="P2" s="15"/>
      <c r="Q2" s="15">
        <f>eff!Q1*(1+MAX(-0.1,MIN(0.1,IF(tb!Q1&gt;0,tw!Q1/tb!Q1-0.48,0))) * 4) * (1 + 0.25 * Klvl!Q1)</f>
        <v>1288.5967564259486</v>
      </c>
      <c r="R2" s="15">
        <f>eff!R1*(1+MAX(-0.1,MIN(0.1,IF(tb!R1&gt;0,tw!R1/tb!R1-0.48,0))) * 4) * (1 + 0.25 * Klvl!R1)</f>
        <v>720</v>
      </c>
      <c r="S2" s="15">
        <f>eff!S1*(1+MAX(-0.1,MIN(0.1,IF(tb!S1&gt;0,tw!S1/tb!S1-0.48,0))) * 4) * (1 + 0.25 * Klvl!S1)</f>
        <v>781.00000000000011</v>
      </c>
      <c r="T2" s="15">
        <f>eff!T1*(1+MAX(-0.1,MIN(0.1,IF(tb!T1&gt;0,tw!T1/tb!T1-0.48,0))) * 4) * (1 + 0.25 * Klvl!T1)</f>
        <v>1216.8421052631579</v>
      </c>
      <c r="U2" s="15">
        <f>eff!U1*(1+MAX(-0.1,MIN(0.1,IF(tb!U1&gt;0,tw!U1/tb!U1-0.48,0))) * 4) * (1 + 0.25 * Klvl!U1)</f>
        <v>1309.5000000000002</v>
      </c>
      <c r="V2" s="15">
        <f>eff!V1*(1+MAX(-0.1,MIN(0.1,IF(tb!V1&gt;0,tw!V1/tb!V1-0.48,0))) * 4) * (1 + 0.25 * Klvl!V1)</f>
        <v>512.5</v>
      </c>
      <c r="W2" s="15">
        <f>eff!W1*(1+MAX(-0.1,MIN(0.1,IF(tb!W1&gt;0,tw!W1/tb!W1-0.48,0))) * 4) * (1 + 0.25 * Klvl!W1)</f>
        <v>812.5</v>
      </c>
      <c r="X2" s="15">
        <f>eff!X1*(1+MAX(-0.1,MIN(0.1,IF(tb!X1&gt;0,tw!X1/tb!X1-0.48,0))) * 4) * (1 + 0.25 * Klvl!X1)</f>
        <v>658.95</v>
      </c>
      <c r="Y2" s="15">
        <f>eff!Y1*(1+MAX(-0.1,MIN(0.1,IF(tb!Y1&gt;0,tw!Y1/tb!Y1-0.48,0))) * 4) * (1 + 0.25 * Klvl!Y1)</f>
        <v>900</v>
      </c>
      <c r="Z2" s="15">
        <f>eff!Z1*(1+MAX(-0.1,MIN(0.1,IF(tb!Z1&gt;0,tw!Z1/tb!Z1-0.48,0))) * 4) * (1 + 0.25 * Klvl!Z1)</f>
        <v>1448.9999999999998</v>
      </c>
      <c r="AA2" s="15">
        <f>eff!AA1*(1+MAX(-0.1,MIN(0.1,IF(tb!AA1&gt;0,tw!AA1/tb!AA1-0.48,0))) * 4) * (1 + 0.25 * Klvl!AA1)</f>
        <v>450</v>
      </c>
      <c r="AB2" s="15">
        <f>eff!AB1*(1+MAX(-0.1,MIN(0.1,IF(tb!AB1&gt;0,tw!AB1/tb!AB1-0.48,0))) * 4) * (1 + 0.25 * Klvl!AB1)</f>
        <v>800</v>
      </c>
      <c r="AC2" s="15">
        <f>eff!AC1*(1+MAX(-0.1,MIN(0.1,IF(tb!AC1&gt;0,tw!AC1/tb!AC1-0.48,0))) * 4) * (1 + 0.25 * Klvl!AC1)</f>
        <v>900</v>
      </c>
      <c r="AD2" s="15">
        <f>eff!AD1*(1+MAX(-0.1,MIN(0.1,IF(tb!AD1&gt;0,tw!AD1/tb!AD1-0.48,0))) * 4) * (1 + 0.25 * Klvl!AD1)</f>
        <v>1025</v>
      </c>
      <c r="AE2" s="15">
        <f>eff!AE1*(1+MAX(-0.1,MIN(0.1,IF(tb!AE1&gt;0,tw!AE1/tb!AE1-0.48,0))) * 4) * (1 + 0.25 * Klvl!AE1)</f>
        <v>775</v>
      </c>
      <c r="AF2" s="15"/>
      <c r="AG2" s="19">
        <f>SUM(A2:O2)</f>
        <v>14505.283949279699</v>
      </c>
      <c r="AH2" s="19">
        <f>SUM(Q2:AE2)</f>
        <v>13598.888861689105</v>
      </c>
      <c r="AI2" s="21">
        <f>IFERROR(0.5 + (AG2/(AG2+AH2) - 0.5) * 3,)</f>
        <v>0.54837689550696389</v>
      </c>
    </row>
    <row r="3" spans="1:35" s="16" customFormat="1" ht="12" x14ac:dyDescent="0.2">
      <c r="A3" s="15">
        <f>eff!A2*(1+MAX(-0.1,MIN(0.1,IF(tb!A2&gt;0,tw!A2/tb!A2-0.48,0))) * 4) * (1 + 0.25 * Klvl!A2)</f>
        <v>962.15979381443299</v>
      </c>
      <c r="B3" s="15">
        <f>eff!B2*(1+MAX(-0.1,MIN(0.1,IF(tb!B2&gt;0,tw!B2/tb!B2-0.48,0))) * 4) * (1 + 0.25 * Klvl!B2)</f>
        <v>966</v>
      </c>
      <c r="C3" s="15">
        <f>eff!C2*(1+MAX(-0.1,MIN(0.1,IF(tb!C2&gt;0,tw!C2/tb!C2-0.48,0))) * 4) * (1 + 0.25 * Klvl!C2)</f>
        <v>850</v>
      </c>
      <c r="D3" s="15">
        <f>eff!D2*(1+MAX(-0.1,MIN(0.1,IF(tb!D2&gt;0,tw!D2/tb!D2-0.48,0))) * 4) * (1 + 0.25 * Klvl!D2)</f>
        <v>793.97802197802207</v>
      </c>
      <c r="E3" s="15">
        <f>eff!E2*(1+MAX(-0.1,MIN(0.1,IF(tb!E2&gt;0,tw!E2/tb!E2-0.48,0))) * 4) * (1 + 0.25 * Klvl!E2)</f>
        <v>612</v>
      </c>
      <c r="F3" s="15">
        <f>eff!F2*(1+MAX(-0.1,MIN(0.1,IF(tb!F2&gt;0,tw!F2/tb!F2-0.48,0))) * 4) * (1 + 0.25 * Klvl!F2)</f>
        <v>500.4</v>
      </c>
      <c r="G3" s="15">
        <f>eff!G2*(1+MAX(-0.1,MIN(0.1,IF(tb!G2&gt;0,tw!G2/tb!G2-0.48,0))) * 4) * (1 + 0.25 * Klvl!G2)</f>
        <v>1397.7052631578949</v>
      </c>
      <c r="H3" s="15">
        <f>eff!H2*(1+MAX(-0.1,MIN(0.1,IF(tb!H2&gt;0,tw!H2/tb!H2-0.48,0))) * 4) * (1 + 0.25 * Klvl!H2)</f>
        <v>1293.8548387096773</v>
      </c>
      <c r="I3" s="15">
        <f>eff!I2*(1+MAX(-0.1,MIN(0.1,IF(tb!I2&gt;0,tw!I2/tb!I2-0.48,0))) * 4) * (1 + 0.25 * Klvl!I2)</f>
        <v>1087.3031123139381</v>
      </c>
      <c r="J3" s="15">
        <f>eff!J2*(1+MAX(-0.1,MIN(0.1,IF(tb!J2&gt;0,tw!J2/tb!J2-0.48,0))) * 4) * (1 + 0.25 * Klvl!J2)</f>
        <v>1443.75</v>
      </c>
      <c r="K3" s="15">
        <f>eff!K2*(1+MAX(-0.1,MIN(0.1,IF(tb!K2&gt;0,tw!K2/tb!K2-0.48,0))) * 4) * (1 + 0.25 * Klvl!K2)</f>
        <v>807.67919075144516</v>
      </c>
      <c r="L3" s="15">
        <f>eff!L2*(1+MAX(-0.1,MIN(0.1,IF(tb!L2&gt;0,tw!L2/tb!L2-0.48,0))) * 4) * (1 + 0.25 * Klvl!L2)</f>
        <v>299.70000000000005</v>
      </c>
      <c r="M3" s="15">
        <f>eff!M2*(1+MAX(-0.1,MIN(0.1,IF(tb!M2&gt;0,tw!M2/tb!M2-0.48,0))) * 4) * (1 + 0.25 * Klvl!M2)</f>
        <v>587.5</v>
      </c>
      <c r="N3" s="15">
        <f>eff!N2*(1+MAX(-0.1,MIN(0.1,IF(tb!N2&gt;0,tw!N2/tb!N2-0.48,0))) * 4) * (1 + 0.25 * Klvl!N2)</f>
        <v>800</v>
      </c>
      <c r="O3" s="15">
        <f>eff!O2*(1+MAX(-0.1,MIN(0.1,IF(tb!O2&gt;0,tw!O2/tb!O2-0.48,0))) * 4) * (1 + 0.25 * Klvl!O2)</f>
        <v>1659.6802030456852</v>
      </c>
      <c r="P3" s="15"/>
      <c r="Q3" s="15">
        <f>eff!Q2*(1+MAX(-0.1,MIN(0.1,IF(tb!Q2&gt;0,tw!Q2/tb!Q2-0.48,0))) * 4) * (1 + 0.25 * Klvl!Q2)</f>
        <v>383.06493506493513</v>
      </c>
      <c r="R3" s="15">
        <f>eff!R2*(1+MAX(-0.1,MIN(0.1,IF(tb!R2&gt;0,tw!R2/tb!R2-0.48,0))) * 4) * (1 + 0.25 * Klvl!R2)</f>
        <v>415.71311475409846</v>
      </c>
      <c r="S3" s="15">
        <f>eff!S2*(1+MAX(-0.1,MIN(0.1,IF(tb!S2&gt;0,tw!S2/tb!S2-0.48,0))) * 4) * (1 + 0.25 * Klvl!S2)</f>
        <v>1356.243093922652</v>
      </c>
      <c r="T3" s="15">
        <f>eff!T2*(1+MAX(-0.1,MIN(0.1,IF(tb!T2&gt;0,tw!T2/tb!T2-0.48,0))) * 4) * (1 + 0.25 * Klvl!T2)</f>
        <v>1012.5</v>
      </c>
      <c r="U3" s="15">
        <f>eff!U2*(1+MAX(-0.1,MIN(0.1,IF(tb!U2&gt;0,tw!U2/tb!U2-0.48,0))) * 4) * (1 + 0.25 * Klvl!U2)</f>
        <v>435</v>
      </c>
      <c r="V3" s="15">
        <f>eff!V2*(1+MAX(-0.1,MIN(0.1,IF(tb!V2&gt;0,tw!V2/tb!V2-0.48,0))) * 4) * (1 + 0.25 * Klvl!V2)</f>
        <v>628.70526315789471</v>
      </c>
      <c r="W3" s="15">
        <f>eff!W2*(1+MAX(-0.1,MIN(0.1,IF(tb!W2&gt;0,tw!W2/tb!W2-0.48,0))) * 4) * (1 + 0.25 * Klvl!W2)</f>
        <v>2204.7990888382692</v>
      </c>
      <c r="X3" s="15">
        <f>eff!X2*(1+MAX(-0.1,MIN(0.1,IF(tb!X2&gt;0,tw!X2/tb!X2-0.48,0))) * 4) * (1 + 0.25 * Klvl!X2)</f>
        <v>702</v>
      </c>
      <c r="Y3" s="15">
        <f>eff!Y2*(1+MAX(-0.1,MIN(0.1,IF(tb!Y2&gt;0,tw!Y2/tb!Y2-0.48,0))) * 4) * (1 + 0.25 * Klvl!Y2)</f>
        <v>442.59310344827594</v>
      </c>
      <c r="Z3" s="15">
        <f>eff!Z2*(1+MAX(-0.1,MIN(0.1,IF(tb!Z2&gt;0,tw!Z2/tb!Z2-0.48,0))) * 4) * (1 + 0.25 * Klvl!Z2)</f>
        <v>825</v>
      </c>
      <c r="AA3" s="15">
        <f>eff!AA2*(1+MAX(-0.1,MIN(0.1,IF(tb!AA2&gt;0,tw!AA2/tb!AA2-0.48,0))) * 4) * (1 + 0.25 * Klvl!AA2)</f>
        <v>622.5</v>
      </c>
      <c r="AB3" s="15">
        <f>eff!AB2*(1+MAX(-0.1,MIN(0.1,IF(tb!AB2&gt;0,tw!AB2/tb!AB2-0.48,0))) * 4) * (1 + 0.25 * Klvl!AB2)</f>
        <v>982.92857142857144</v>
      </c>
      <c r="AC3" s="15">
        <f>eff!AC2*(1+MAX(-0.1,MIN(0.1,IF(tb!AC2&gt;0,tw!AC2/tb!AC2-0.48,0))) * 4) * (1 + 0.25 * Klvl!AC2)</f>
        <v>837.5</v>
      </c>
      <c r="AD3" s="15">
        <f>eff!AD2*(1+MAX(-0.1,MIN(0.1,IF(tb!AD2&gt;0,tw!AD2/tb!AD2-0.48,0))) * 4) * (1 + 0.25 * Klvl!AD2)</f>
        <v>1933.1462264150946</v>
      </c>
      <c r="AE3" s="15">
        <f>eff!AE2*(1+MAX(-0.1,MIN(0.1,IF(tb!AE2&gt;0,tw!AE2/tb!AE2-0.48,0))) * 4) * (1 + 0.25 * Klvl!AE2)</f>
        <v>1485.4450549450553</v>
      </c>
      <c r="AF3" s="15"/>
      <c r="AG3" s="19">
        <f t="shared" ref="AG3:AG49" si="0">SUM(A3:O3)</f>
        <v>14061.710423771097</v>
      </c>
      <c r="AH3" s="19">
        <f t="shared" ref="AH3:AH49" si="1">SUM(Q3:AE3)</f>
        <v>14267.138451974844</v>
      </c>
      <c r="AI3" s="21">
        <f t="shared" ref="AI3:AI49" si="2">IFERROR(0.5 + (AG3/(AG3+AH3) - 0.5) * 3,)</f>
        <v>0.48912267689883293</v>
      </c>
    </row>
    <row r="4" spans="1:35" s="16" customFormat="1" ht="12" x14ac:dyDescent="0.2">
      <c r="A4" s="15">
        <f>eff!A3*(1+MAX(-0.1,MIN(0.1,IF(tb!A3&gt;0,tw!A3/tb!A3-0.48,0))) * 4) * (1 + 0.25 * Klvl!A3)</f>
        <v>560</v>
      </c>
      <c r="B4" s="15">
        <f>eff!B3*(1+MAX(-0.1,MIN(0.1,IF(tb!B3&gt;0,tw!B3/tb!B3-0.48,0))) * 4) * (1 + 0.25 * Klvl!B3)</f>
        <v>981.75</v>
      </c>
      <c r="C4" s="15">
        <f>eff!C3*(1+MAX(-0.1,MIN(0.1,IF(tb!C3&gt;0,tw!C3/tb!C3-0.48,0))) * 4) * (1 + 0.25 * Klvl!C3)</f>
        <v>597.16363636363644</v>
      </c>
      <c r="D4" s="15">
        <f>eff!D3*(1+MAX(-0.1,MIN(0.1,IF(tb!D3&gt;0,tw!D3/tb!D3-0.48,0))) * 4) * (1 + 0.25 * Klvl!D3)</f>
        <v>897.29310344827593</v>
      </c>
      <c r="E4" s="15">
        <f>eff!E3*(1+MAX(-0.1,MIN(0.1,IF(tb!E3&gt;0,tw!E3/tb!E3-0.48,0))) * 4) * (1 + 0.25 * Klvl!E3)</f>
        <v>3325</v>
      </c>
      <c r="F4" s="15">
        <f>eff!F3*(1+MAX(-0.1,MIN(0.1,IF(tb!F3&gt;0,tw!F3/tb!F3-0.48,0))) * 4) * (1 + 0.25 * Klvl!F3)</f>
        <v>397.5</v>
      </c>
      <c r="G4" s="15">
        <f>eff!G3*(1+MAX(-0.1,MIN(0.1,IF(tb!G3&gt;0,tw!G3/tb!G3-0.48,0))) * 4) * (1 + 0.25 * Klvl!G3)</f>
        <v>1522.4571428571428</v>
      </c>
      <c r="H4" s="15">
        <f>eff!H3*(1+MAX(-0.1,MIN(0.1,IF(tb!H3&gt;0,tw!H3/tb!H3-0.48,0))) * 4) * (1 + 0.25 * Klvl!H3)</f>
        <v>2035.3496932515338</v>
      </c>
      <c r="I4" s="15">
        <f>eff!I3*(1+MAX(-0.1,MIN(0.1,IF(tb!I3&gt;0,tw!I3/tb!I3-0.48,0))) * 4) * (1 + 0.25 * Klvl!I3)</f>
        <v>662.5</v>
      </c>
      <c r="J4" s="15">
        <f>eff!J3*(1+MAX(-0.1,MIN(0.1,IF(tb!J3&gt;0,tw!J3/tb!J3-0.48,0))) * 4) * (1 + 0.25 * Klvl!J3)</f>
        <v>1425.6000000000001</v>
      </c>
      <c r="K4" s="15">
        <f>eff!K3*(1+MAX(-0.1,MIN(0.1,IF(tb!K3&gt;0,tw!K3/tb!K3-0.48,0))) * 4) * (1 + 0.25 * Klvl!K3)</f>
        <v>1154.9999999999998</v>
      </c>
      <c r="L4" s="15">
        <f>eff!L3*(1+MAX(-0.1,MIN(0.1,IF(tb!L3&gt;0,tw!L3/tb!L3-0.48,0))) * 4) * (1 + 0.25 * Klvl!L3)</f>
        <v>893.57142857142844</v>
      </c>
      <c r="M4" s="15">
        <f>eff!M3*(1+MAX(-0.1,MIN(0.1,IF(tb!M3&gt;0,tw!M3/tb!M3-0.48,0))) * 4) * (1 + 0.25 * Klvl!M3)</f>
        <v>1890</v>
      </c>
      <c r="N4" s="15">
        <f>eff!N3*(1+MAX(-0.1,MIN(0.1,IF(tb!N3&gt;0,tw!N3/tb!N3-0.48,0))) * 4) * (1 + 0.25 * Klvl!N3)</f>
        <v>330</v>
      </c>
      <c r="O4" s="15">
        <f>eff!O3*(1+MAX(-0.1,MIN(0.1,IF(tb!O3&gt;0,tw!O3/tb!O3-0.48,0))) * 4) * (1 + 0.25 * Klvl!O3)</f>
        <v>1020</v>
      </c>
      <c r="P4" s="15"/>
      <c r="Q4" s="15">
        <f>eff!Q3*(1+MAX(-0.1,MIN(0.1,IF(tb!Q3&gt;0,tw!Q3/tb!Q3-0.48,0))) * 4) * (1 + 0.25 * Klvl!Q3)</f>
        <v>457.5</v>
      </c>
      <c r="R4" s="15">
        <f>eff!R3*(1+MAX(-0.1,MIN(0.1,IF(tb!R3&gt;0,tw!R3/tb!R3-0.48,0))) * 4) * (1 + 0.25 * Klvl!R3)</f>
        <v>490</v>
      </c>
      <c r="S4" s="15">
        <f>eff!S3*(1+MAX(-0.1,MIN(0.1,IF(tb!S3&gt;0,tw!S3/tb!S3-0.48,0))) * 4) * (1 + 0.25 * Klvl!S3)</f>
        <v>930</v>
      </c>
      <c r="T4" s="15">
        <f>eff!T3*(1+MAX(-0.1,MIN(0.1,IF(tb!T3&gt;0,tw!T3/tb!T3-0.48,0))) * 4) * (1 + 0.25 * Klvl!T3)</f>
        <v>704.17521367521374</v>
      </c>
      <c r="U4" s="15">
        <f>eff!U3*(1+MAX(-0.1,MIN(0.1,IF(tb!U3&gt;0,tw!U3/tb!U3-0.48,0))) * 4) * (1 + 0.25 * Klvl!U3)</f>
        <v>878.95862068965539</v>
      </c>
      <c r="V4" s="15">
        <f>eff!V3*(1+MAX(-0.1,MIN(0.1,IF(tb!V3&gt;0,tw!V3/tb!V3-0.48,0))) * 4) * (1 + 0.25 * Klvl!V3)</f>
        <v>1364.9999999999998</v>
      </c>
      <c r="W4" s="15">
        <f>eff!W3*(1+MAX(-0.1,MIN(0.1,IF(tb!W3&gt;0,tw!W3/tb!W3-0.48,0))) * 4) * (1 + 0.25 * Klvl!W3)</f>
        <v>1377.8684210526317</v>
      </c>
      <c r="X4" s="15">
        <f>eff!X3*(1+MAX(-0.1,MIN(0.1,IF(tb!X3&gt;0,tw!X3/tb!X3-0.48,0))) * 4) * (1 + 0.25 * Klvl!X3)</f>
        <v>594</v>
      </c>
      <c r="Y4" s="15">
        <f>eff!Y3*(1+MAX(-0.1,MIN(0.1,IF(tb!Y3&gt;0,tw!Y3/tb!Y3-0.48,0))) * 4) * (1 + 0.25 * Klvl!Y3)</f>
        <v>808.49999999999989</v>
      </c>
      <c r="Z4" s="15">
        <f>eff!Z3*(1+MAX(-0.1,MIN(0.1,IF(tb!Z3&gt;0,tw!Z3/tb!Z3-0.48,0))) * 4) * (1 + 0.25 * Klvl!Z3)</f>
        <v>1099.5625</v>
      </c>
      <c r="AA4" s="15">
        <f>eff!AA3*(1+MAX(-0.1,MIN(0.1,IF(tb!AA3&gt;0,tw!AA3/tb!AA3-0.48,0))) * 4) * (1 + 0.25 * Klvl!AA3)</f>
        <v>382.5</v>
      </c>
      <c r="AB4" s="15">
        <f>eff!AB3*(1+MAX(-0.1,MIN(0.1,IF(tb!AB3&gt;0,tw!AB3/tb!AB3-0.48,0))) * 4) * (1 + 0.25 * Klvl!AB3)</f>
        <v>448.38461538461553</v>
      </c>
      <c r="AC4" s="15">
        <f>eff!AC3*(1+MAX(-0.1,MIN(0.1,IF(tb!AC3&gt;0,tw!AC3/tb!AC3-0.48,0))) * 4) * (1 + 0.25 * Klvl!AC3)</f>
        <v>1150.2</v>
      </c>
      <c r="AD4" s="15">
        <f>eff!AD3*(1+MAX(-0.1,MIN(0.1,IF(tb!AD3&gt;0,tw!AD3/tb!AD3-0.48,0))) * 4) * (1 + 0.25 * Klvl!AD3)</f>
        <v>1075</v>
      </c>
      <c r="AE4" s="15">
        <f>eff!AE3*(1+MAX(-0.1,MIN(0.1,IF(tb!AE3&gt;0,tw!AE3/tb!AE3-0.48,0))) * 4) * (1 + 0.25 * Klvl!AE3)</f>
        <v>1050.6638297872341</v>
      </c>
      <c r="AF4" s="15"/>
      <c r="AG4" s="19">
        <f t="shared" si="0"/>
        <v>17693.185004492017</v>
      </c>
      <c r="AH4" s="19">
        <f t="shared" si="1"/>
        <v>12812.313200589351</v>
      </c>
      <c r="AI4" s="21">
        <f t="shared" si="2"/>
        <v>0.73999961110730084</v>
      </c>
    </row>
    <row r="5" spans="1:35" s="16" customFormat="1" ht="12" x14ac:dyDescent="0.2">
      <c r="A5" s="15">
        <f>eff!A4*(1+MAX(-0.1,MIN(0.1,IF(tb!A4&gt;0,tw!A4/tb!A4-0.48,0))) * 4) * (1 + 0.25 * Klvl!A4)</f>
        <v>740.02166064981952</v>
      </c>
      <c r="B5" s="15">
        <f>eff!B4*(1+MAX(-0.1,MIN(0.1,IF(tb!B4&gt;0,tw!B4/tb!B4-0.48,0))) * 4) * (1 + 0.25 * Klvl!B4)</f>
        <v>585</v>
      </c>
      <c r="C5" s="15">
        <f>eff!C4*(1+MAX(-0.1,MIN(0.1,IF(tb!C4&gt;0,tw!C4/tb!C4-0.48,0))) * 4) * (1 + 0.25 * Klvl!C4)</f>
        <v>1103.0285714285712</v>
      </c>
      <c r="D5" s="15">
        <f>eff!D4*(1+MAX(-0.1,MIN(0.1,IF(tb!D4&gt;0,tw!D4/tb!D4-0.48,0))) * 4) * (1 + 0.25 * Klvl!D4)</f>
        <v>2016</v>
      </c>
      <c r="E5" s="15">
        <f>eff!E4*(1+MAX(-0.1,MIN(0.1,IF(tb!E4&gt;0,tw!E4/tb!E4-0.48,0))) * 4) * (1 + 0.25 * Klvl!E4)</f>
        <v>1112.1475548060707</v>
      </c>
      <c r="F5" s="15">
        <f>eff!F4*(1+MAX(-0.1,MIN(0.1,IF(tb!F4&gt;0,tw!F4/tb!F4-0.48,0))) * 4) * (1 + 0.25 * Klvl!F4)</f>
        <v>545.34193548387111</v>
      </c>
      <c r="G5" s="15">
        <f>eff!G4*(1+MAX(-0.1,MIN(0.1,IF(tb!G4&gt;0,tw!G4/tb!G4-0.48,0))) * 4) * (1 + 0.25 * Klvl!G4)</f>
        <v>1144.6000000000001</v>
      </c>
      <c r="H5" s="15">
        <f>eff!H4*(1+MAX(-0.1,MIN(0.1,IF(tb!H4&gt;0,tw!H4/tb!H4-0.48,0))) * 4) * (1 + 0.25 * Klvl!H4)</f>
        <v>357.00000000000011</v>
      </c>
      <c r="I5" s="15">
        <f>eff!I4*(1+MAX(-0.1,MIN(0.1,IF(tb!I4&gt;0,tw!I4/tb!I4-0.48,0))) * 4) * (1 + 0.25 * Klvl!I4)</f>
        <v>853.21923076923099</v>
      </c>
      <c r="J5" s="15">
        <f>eff!J4*(1+MAX(-0.1,MIN(0.1,IF(tb!J4&gt;0,tw!J4/tb!J4-0.48,0))) * 4) * (1 + 0.25 * Klvl!J4)</f>
        <v>422.02105263157893</v>
      </c>
      <c r="K5" s="15">
        <f>eff!K4*(1+MAX(-0.1,MIN(0.1,IF(tb!K4&gt;0,tw!K4/tb!K4-0.48,0))) * 4) * (1 + 0.25 * Klvl!K4)</f>
        <v>1367.3333333333335</v>
      </c>
      <c r="L5" s="15">
        <f>eff!L4*(1+MAX(-0.1,MIN(0.1,IF(tb!L4&gt;0,tw!L4/tb!L4-0.48,0))) * 4) * (1 + 0.25 * Klvl!L4)</f>
        <v>811.97368421052624</v>
      </c>
      <c r="M5" s="15">
        <f>eff!M4*(1+MAX(-0.1,MIN(0.1,IF(tb!M4&gt;0,tw!M4/tb!M4-0.48,0))) * 4) * (1 + 0.25 * Klvl!M4)</f>
        <v>562.5</v>
      </c>
      <c r="N5" s="15">
        <f>eff!N4*(1+MAX(-0.1,MIN(0.1,IF(tb!N4&gt;0,tw!N4/tb!N4-0.48,0))) * 4) * (1 + 0.25 * Klvl!N4)</f>
        <v>1062.3571428571429</v>
      </c>
      <c r="O5" s="15">
        <f>eff!O4*(1+MAX(-0.1,MIN(0.1,IF(tb!O4&gt;0,tw!O4/tb!O4-0.48,0))) * 4) * (1 + 0.25 * Klvl!O4)</f>
        <v>433.50000000000011</v>
      </c>
      <c r="P5" s="15"/>
      <c r="Q5" s="15">
        <f>eff!Q4*(1+MAX(-0.1,MIN(0.1,IF(tb!Q4&gt;0,tw!Q4/tb!Q4-0.48,0))) * 4) * (1 + 0.25 * Klvl!Q4)</f>
        <v>1112.5</v>
      </c>
      <c r="R5" s="15">
        <f>eff!R4*(1+MAX(-0.1,MIN(0.1,IF(tb!R4&gt;0,tw!R4/tb!R4-0.48,0))) * 4) * (1 + 0.25 * Klvl!R4)</f>
        <v>837.5</v>
      </c>
      <c r="S5" s="15">
        <f>eff!S4*(1+MAX(-0.1,MIN(0.1,IF(tb!S4&gt;0,tw!S4/tb!S4-0.48,0))) * 4) * (1 + 0.25 * Klvl!S4)</f>
        <v>358.40000000000009</v>
      </c>
      <c r="T5" s="15">
        <f>eff!T4*(1+MAX(-0.1,MIN(0.1,IF(tb!T4&gt;0,tw!T4/tb!T4-0.48,0))) * 4) * (1 + 0.25 * Klvl!T4)</f>
        <v>1005.4295302013422</v>
      </c>
      <c r="U5" s="15">
        <f>eff!U4*(1+MAX(-0.1,MIN(0.1,IF(tb!U4&gt;0,tw!U4/tb!U4-0.48,0))) * 4) * (1 + 0.25 * Klvl!U4)</f>
        <v>439.45609756097565</v>
      </c>
      <c r="V5" s="15">
        <f>eff!V4*(1+MAX(-0.1,MIN(0.1,IF(tb!V4&gt;0,tw!V4/tb!V4-0.48,0))) * 4) * (1 + 0.25 * Klvl!V4)</f>
        <v>270</v>
      </c>
      <c r="W5" s="15">
        <f>eff!W4*(1+MAX(-0.1,MIN(0.1,IF(tb!W4&gt;0,tw!W4/tb!W4-0.48,0))) * 4) * (1 + 0.25 * Klvl!W4)</f>
        <v>520.80000000000007</v>
      </c>
      <c r="X5" s="15">
        <f>eff!X4*(1+MAX(-0.1,MIN(0.1,IF(tb!X4&gt;0,tw!X4/tb!X4-0.48,0))) * 4) * (1 + 0.25 * Klvl!X4)</f>
        <v>1153.0483870967741</v>
      </c>
      <c r="Y5" s="15">
        <f>eff!Y4*(1+MAX(-0.1,MIN(0.1,IF(tb!Y4&gt;0,tw!Y4/tb!Y4-0.48,0))) * 4) * (1 + 0.25 * Klvl!Y4)</f>
        <v>697.83720930232573</v>
      </c>
      <c r="Z5" s="15">
        <f>eff!Z4*(1+MAX(-0.1,MIN(0.1,IF(tb!Z4&gt;0,tw!Z4/tb!Z4-0.48,0))) * 4) * (1 + 0.25 * Klvl!Z4)</f>
        <v>661.28163265306125</v>
      </c>
      <c r="AA5" s="15">
        <f>eff!AA4*(1+MAX(-0.1,MIN(0.1,IF(tb!AA4&gt;0,tw!AA4/tb!AA4-0.48,0))) * 4) * (1 + 0.25 * Klvl!AA4)</f>
        <v>951.39130434782601</v>
      </c>
      <c r="AB5" s="15">
        <f>eff!AB4*(1+MAX(-0.1,MIN(0.1,IF(tb!AB4&gt;0,tw!AB4/tb!AB4-0.48,0))) * 4) * (1 + 0.25 * Klvl!AB4)</f>
        <v>796.15384615384619</v>
      </c>
      <c r="AC5" s="15">
        <f>eff!AC4*(1+MAX(-0.1,MIN(0.1,IF(tb!AC4&gt;0,tw!AC4/tb!AC4-0.48,0))) * 4) * (1 + 0.25 * Klvl!AC4)</f>
        <v>540</v>
      </c>
      <c r="AD5" s="15">
        <f>eff!AD4*(1+MAX(-0.1,MIN(0.1,IF(tb!AD4&gt;0,tw!AD4/tb!AD4-0.48,0))) * 4) * (1 + 0.25 * Klvl!AD4)</f>
        <v>807.56363636363631</v>
      </c>
      <c r="AE5" s="15">
        <f>eff!AE4*(1+MAX(-0.1,MIN(0.1,IF(tb!AE4&gt;0,tw!AE4/tb!AE4-0.48,0))) * 4) * (1 + 0.25 * Klvl!AE4)</f>
        <v>1987.9999999999998</v>
      </c>
      <c r="AF5" s="15"/>
      <c r="AG5" s="19">
        <f t="shared" si="0"/>
        <v>13116.044166170146</v>
      </c>
      <c r="AH5" s="19">
        <f t="shared" si="1"/>
        <v>12139.361643679787</v>
      </c>
      <c r="AI5" s="21">
        <f t="shared" si="2"/>
        <v>0.55800832482225082</v>
      </c>
    </row>
    <row r="6" spans="1:35" s="16" customFormat="1" ht="12" x14ac:dyDescent="0.2">
      <c r="A6" s="15">
        <f>eff!A5*(1+MAX(-0.1,MIN(0.1,IF(tb!A5&gt;0,tw!A5/tb!A5-0.48,0))) * 4) * (1 + 0.25 * Klvl!A5)</f>
        <v>630</v>
      </c>
      <c r="B6" s="15">
        <f>eff!B5*(1+MAX(-0.1,MIN(0.1,IF(tb!B5&gt;0,tw!B5/tb!B5-0.48,0))) * 4) * (1 + 0.25 * Klvl!B5)</f>
        <v>871.5</v>
      </c>
      <c r="C6" s="15">
        <f>eff!C5*(1+MAX(-0.1,MIN(0.1,IF(tb!C5&gt;0,tw!C5/tb!C5-0.48,0))) * 4) * (1 + 0.25 * Klvl!C5)</f>
        <v>1175</v>
      </c>
      <c r="D6" s="15">
        <f>eff!D5*(1+MAX(-0.1,MIN(0.1,IF(tb!D5&gt;0,tw!D5/tb!D5-0.48,0))) * 4) * (1 + 0.25 * Klvl!D5)</f>
        <v>947.31034482758616</v>
      </c>
      <c r="E6" s="15">
        <f>eff!E5*(1+MAX(-0.1,MIN(0.1,IF(tb!E5&gt;0,tw!E5/tb!E5-0.48,0))) * 4) * (1 + 0.25 * Klvl!E5)</f>
        <v>981.95151515151531</v>
      </c>
      <c r="F6" s="15">
        <f>eff!F5*(1+MAX(-0.1,MIN(0.1,IF(tb!F5&gt;0,tw!F5/tb!F5-0.48,0))) * 4) * (1 + 0.25 * Klvl!F5)</f>
        <v>2016</v>
      </c>
      <c r="G6" s="15">
        <f>eff!G5*(1+MAX(-0.1,MIN(0.1,IF(tb!G5&gt;0,tw!G5/tb!G5-0.48,0))) * 4) * (1 + 0.25 * Klvl!G5)</f>
        <v>1900</v>
      </c>
      <c r="H6" s="15">
        <f>eff!H5*(1+MAX(-0.1,MIN(0.1,IF(tb!H5&gt;0,tw!H5/tb!H5-0.48,0))) * 4) * (1 + 0.25 * Klvl!H5)</f>
        <v>1534.5939393939395</v>
      </c>
      <c r="I6" s="15">
        <f>eff!I5*(1+MAX(-0.1,MIN(0.1,IF(tb!I5&gt;0,tw!I5/tb!I5-0.48,0))) * 4) * (1 + 0.25 * Klvl!I5)</f>
        <v>228</v>
      </c>
      <c r="J6" s="15">
        <f>eff!J5*(1+MAX(-0.1,MIN(0.1,IF(tb!J5&gt;0,tw!J5/tb!J5-0.48,0))) * 4) * (1 + 0.25 * Klvl!J5)</f>
        <v>724.86956521739125</v>
      </c>
      <c r="K6" s="15">
        <f>eff!K5*(1+MAX(-0.1,MIN(0.1,IF(tb!K5&gt;0,tw!K5/tb!K5-0.48,0))) * 4) * (1 + 0.25 * Klvl!K5)</f>
        <v>764.34602076124577</v>
      </c>
      <c r="L6" s="15">
        <f>eff!L5*(1+MAX(-0.1,MIN(0.1,IF(tb!L5&gt;0,tw!L5/tb!L5-0.48,0))) * 4) * (1 + 0.25 * Klvl!L5)</f>
        <v>637.63773584905664</v>
      </c>
      <c r="M6" s="15">
        <f>eff!M5*(1+MAX(-0.1,MIN(0.1,IF(tb!M5&gt;0,tw!M5/tb!M5-0.48,0))) * 4) * (1 + 0.25 * Klvl!M5)</f>
        <v>641.57142857142856</v>
      </c>
      <c r="N6" s="15">
        <f>eff!N5*(1+MAX(-0.1,MIN(0.1,IF(tb!N5&gt;0,tw!N5/tb!N5-0.48,0))) * 4) * (1 + 0.25 * Klvl!N5)</f>
        <v>1610</v>
      </c>
      <c r="O6" s="15">
        <f>eff!O5*(1+MAX(-0.1,MIN(0.1,IF(tb!O5&gt;0,tw!O5/tb!O5-0.48,0))) * 4) * (1 + 0.25 * Klvl!O5)</f>
        <v>332.43157894736839</v>
      </c>
      <c r="P6" s="15"/>
      <c r="Q6" s="15">
        <f>eff!Q5*(1+MAX(-0.1,MIN(0.1,IF(tb!Q5&gt;0,tw!Q5/tb!Q5-0.48,0))) * 4) * (1 + 0.25 * Klvl!Q5)</f>
        <v>835.49677419354839</v>
      </c>
      <c r="R6" s="15">
        <f>eff!R5*(1+MAX(-0.1,MIN(0.1,IF(tb!R5&gt;0,tw!R5/tb!R5-0.48,0))) * 4) * (1 + 0.25 * Klvl!R5)</f>
        <v>450</v>
      </c>
      <c r="S6" s="15">
        <f>eff!S5*(1+MAX(-0.1,MIN(0.1,IF(tb!S5&gt;0,tw!S5/tb!S5-0.48,0))) * 4) * (1 + 0.25 * Klvl!S5)</f>
        <v>794.03902439024387</v>
      </c>
      <c r="T6" s="15">
        <f>eff!T5*(1+MAX(-0.1,MIN(0.1,IF(tb!T5&gt;0,tw!T5/tb!T5-0.48,0))) * 4) * (1 + 0.25 * Klvl!T5)</f>
        <v>969.18206278026912</v>
      </c>
      <c r="U6" s="15">
        <f>eff!U5*(1+MAX(-0.1,MIN(0.1,IF(tb!U5&gt;0,tw!U5/tb!U5-0.48,0))) * 4) * (1 + 0.25 * Klvl!U5)</f>
        <v>933.75</v>
      </c>
      <c r="V6" s="15">
        <f>eff!V5*(1+MAX(-0.1,MIN(0.1,IF(tb!V5&gt;0,tw!V5/tb!V5-0.48,0))) * 4) * (1 + 0.25 * Klvl!V5)</f>
        <v>187.5</v>
      </c>
      <c r="W6" s="15">
        <f>eff!W5*(1+MAX(-0.1,MIN(0.1,IF(tb!W5&gt;0,tw!W5/tb!W5-0.48,0))) * 4) * (1 + 0.25 * Klvl!W5)</f>
        <v>658.80000000000007</v>
      </c>
      <c r="X6" s="15">
        <f>eff!X5*(1+MAX(-0.1,MIN(0.1,IF(tb!X5&gt;0,tw!X5/tb!X5-0.48,0))) * 4) * (1 + 0.25 * Klvl!X5)</f>
        <v>619.60176211453756</v>
      </c>
      <c r="Y6" s="15">
        <f>eff!Y5*(1+MAX(-0.1,MIN(0.1,IF(tb!Y5&gt;0,tw!Y5/tb!Y5-0.48,0))) * 4) * (1 + 0.25 * Klvl!Y5)</f>
        <v>269.03076923076929</v>
      </c>
      <c r="Z6" s="15">
        <f>eff!Z5*(1+MAX(-0.1,MIN(0.1,IF(tb!Z5&gt;0,tw!Z5/tb!Z5-0.48,0))) * 4) * (1 + 0.25 * Klvl!Z5)</f>
        <v>975.9848484848485</v>
      </c>
      <c r="AA6" s="15">
        <f>eff!AA5*(1+MAX(-0.1,MIN(0.1,IF(tb!AA5&gt;0,tw!AA5/tb!AA5-0.48,0))) * 4) * (1 + 0.25 * Klvl!AA5)</f>
        <v>590</v>
      </c>
      <c r="AB6" s="15">
        <f>eff!AB5*(1+MAX(-0.1,MIN(0.1,IF(tb!AB5&gt;0,tw!AB5/tb!AB5-0.48,0))) * 4) * (1 + 0.25 * Klvl!AB5)</f>
        <v>1244.5263157894735</v>
      </c>
      <c r="AC6" s="15">
        <f>eff!AC5*(1+MAX(-0.1,MIN(0.1,IF(tb!AC5&gt;0,tw!AC5/tb!AC5-0.48,0))) * 4) * (1 + 0.25 * Klvl!AC5)</f>
        <v>675</v>
      </c>
      <c r="AD6" s="15">
        <f>eff!AD5*(1+MAX(-0.1,MIN(0.1,IF(tb!AD5&gt;0,tw!AD5/tb!AD5-0.48,0))) * 4) * (1 + 0.25 * Klvl!AD5)</f>
        <v>1604.6475409836069</v>
      </c>
      <c r="AE6" s="15">
        <f>eff!AE5*(1+MAX(-0.1,MIN(0.1,IF(tb!AE5&gt;0,tw!AE5/tb!AE5-0.48,0))) * 4) * (1 + 0.25 * Klvl!AE5)</f>
        <v>712.5</v>
      </c>
      <c r="AF6" s="15"/>
      <c r="AG6" s="19">
        <f t="shared" si="0"/>
        <v>14995.212128719533</v>
      </c>
      <c r="AH6" s="19">
        <f t="shared" si="1"/>
        <v>11520.059097967298</v>
      </c>
      <c r="AI6" s="21">
        <f t="shared" si="2"/>
        <v>0.69659348386683262</v>
      </c>
    </row>
    <row r="7" spans="1:35" s="16" customFormat="1" ht="12" x14ac:dyDescent="0.2">
      <c r="A7" s="15">
        <f>eff!A6*(1+MAX(-0.1,MIN(0.1,IF(tb!A6&gt;0,tw!A6/tb!A6-0.48,0))) * 4) * (1 + 0.25 * Klvl!A6)</f>
        <v>886.79357798165154</v>
      </c>
      <c r="B7" s="15">
        <f>eff!B6*(1+MAX(-0.1,MIN(0.1,IF(tb!B6&gt;0,tw!B6/tb!B6-0.48,0))) * 4) * (1 + 0.25 * Klvl!B6)</f>
        <v>903.29279279279285</v>
      </c>
      <c r="C7" s="15">
        <f>eff!C6*(1+MAX(-0.1,MIN(0.1,IF(tb!C6&gt;0,tw!C6/tb!C6-0.48,0))) * 4) * (1 + 0.25 * Klvl!C6)</f>
        <v>2464</v>
      </c>
      <c r="D7" s="15">
        <f>eff!D6*(1+MAX(-0.1,MIN(0.1,IF(tb!D6&gt;0,tw!D6/tb!D6-0.48,0))) * 4) * (1 + 0.25 * Klvl!D6)</f>
        <v>157.5</v>
      </c>
      <c r="E7" s="15">
        <f>eff!E6*(1+MAX(-0.1,MIN(0.1,IF(tb!E6&gt;0,tw!E6/tb!E6-0.48,0))) * 4) * (1 + 0.25 * Klvl!E6)</f>
        <v>990.69598583234949</v>
      </c>
      <c r="F7" s="15">
        <f>eff!F6*(1+MAX(-0.1,MIN(0.1,IF(tb!F6&gt;0,tw!F6/tb!F6-0.48,0))) * 4) * (1 + 0.25 * Klvl!F6)</f>
        <v>960.12711864406799</v>
      </c>
      <c r="G7" s="15">
        <f>eff!G6*(1+MAX(-0.1,MIN(0.1,IF(tb!G6&gt;0,tw!G6/tb!G6-0.48,0))) * 4) * (1 + 0.25 * Klvl!G6)</f>
        <v>477</v>
      </c>
      <c r="H7" s="15">
        <f>eff!H6*(1+MAX(-0.1,MIN(0.1,IF(tb!H6&gt;0,tw!H6/tb!H6-0.48,0))) * 4) * (1 + 0.25 * Klvl!H6)</f>
        <v>1092.5962343096235</v>
      </c>
      <c r="I7" s="15">
        <f>eff!I6*(1+MAX(-0.1,MIN(0.1,IF(tb!I6&gt;0,tw!I6/tb!I6-0.48,0))) * 4) * (1 + 0.25 * Klvl!I6)</f>
        <v>812.5</v>
      </c>
      <c r="J7" s="15">
        <f>eff!J6*(1+MAX(-0.1,MIN(0.1,IF(tb!J6&gt;0,tw!J6/tb!J6-0.48,0))) * 4) * (1 + 0.25 * Klvl!J6)</f>
        <v>830</v>
      </c>
      <c r="K7" s="15">
        <f>eff!K6*(1+MAX(-0.1,MIN(0.1,IF(tb!K6&gt;0,tw!K6/tb!K6-0.48,0))) * 4) * (1 + 0.25 * Klvl!K6)</f>
        <v>587.79512195121947</v>
      </c>
      <c r="L7" s="15">
        <f>eff!L6*(1+MAX(-0.1,MIN(0.1,IF(tb!L6&gt;0,tw!L6/tb!L6-0.48,0))) * 4) * (1 + 0.25 * Klvl!L6)</f>
        <v>857.44927536231899</v>
      </c>
      <c r="M7" s="15">
        <f>eff!M6*(1+MAX(-0.1,MIN(0.1,IF(tb!M6&gt;0,tw!M6/tb!M6-0.48,0))) * 4) * (1 + 0.25 * Klvl!M6)</f>
        <v>1148</v>
      </c>
      <c r="N7" s="15">
        <f>eff!N6*(1+MAX(-0.1,MIN(0.1,IF(tb!N6&gt;0,tw!N6/tb!N6-0.48,0))) * 4) * (1 + 0.25 * Klvl!N6)</f>
        <v>749.26415094339632</v>
      </c>
      <c r="O7" s="15">
        <f>eff!O6*(1+MAX(-0.1,MIN(0.1,IF(tb!O6&gt;0,tw!O6/tb!O6-0.48,0))) * 4) * (1 + 0.25 * Klvl!O6)</f>
        <v>1658.2686567164183</v>
      </c>
      <c r="P7" s="15"/>
      <c r="Q7" s="15">
        <f>eff!Q6*(1+MAX(-0.1,MIN(0.1,IF(tb!Q6&gt;0,tw!Q6/tb!Q6-0.48,0))) * 4) * (1 + 0.25 * Klvl!Q6)</f>
        <v>458.07272727272726</v>
      </c>
      <c r="R7" s="15">
        <f>eff!R6*(1+MAX(-0.1,MIN(0.1,IF(tb!R6&gt;0,tw!R6/tb!R6-0.48,0))) * 4) * (1 + 0.25 * Klvl!R6)</f>
        <v>762.5</v>
      </c>
      <c r="S7" s="15">
        <f>eff!S6*(1+MAX(-0.1,MIN(0.1,IF(tb!S6&gt;0,tw!S6/tb!S6-0.48,0))) * 4) * (1 + 0.25 * Klvl!S6)</f>
        <v>1075</v>
      </c>
      <c r="T7" s="15">
        <f>eff!T6*(1+MAX(-0.1,MIN(0.1,IF(tb!T6&gt;0,tw!T6/tb!T6-0.48,0))) * 4) * (1 + 0.25 * Klvl!T6)</f>
        <v>375</v>
      </c>
      <c r="U7" s="15">
        <f>eff!U6*(1+MAX(-0.1,MIN(0.1,IF(tb!U6&gt;0,tw!U6/tb!U6-0.48,0))) * 4) * (1 + 0.25 * Klvl!U6)</f>
        <v>416.58064516129036</v>
      </c>
      <c r="V7" s="15">
        <f>eff!V6*(1+MAX(-0.1,MIN(0.1,IF(tb!V6&gt;0,tw!V6/tb!V6-0.48,0))) * 4) * (1 + 0.25 * Klvl!V6)</f>
        <v>621.24999999999989</v>
      </c>
      <c r="W7" s="15">
        <f>eff!W6*(1+MAX(-0.1,MIN(0.1,IF(tb!W6&gt;0,tw!W6/tb!W6-0.48,0))) * 4) * (1 + 0.25 * Klvl!W6)</f>
        <v>578.00000000000011</v>
      </c>
      <c r="X7" s="15">
        <f>eff!X6*(1+MAX(-0.1,MIN(0.1,IF(tb!X6&gt;0,tw!X6/tb!X6-0.48,0))) * 4) * (1 + 0.25 * Klvl!X6)</f>
        <v>848.9320987654321</v>
      </c>
      <c r="Y7" s="15">
        <f>eff!Y6*(1+MAX(-0.1,MIN(0.1,IF(tb!Y6&gt;0,tw!Y6/tb!Y6-0.48,0))) * 4) * (1 + 0.25 * Klvl!Y6)</f>
        <v>1000</v>
      </c>
      <c r="Z7" s="15">
        <f>eff!Z6*(1+MAX(-0.1,MIN(0.1,IF(tb!Z6&gt;0,tw!Z6/tb!Z6-0.48,0))) * 4) * (1 + 0.25 * Klvl!Z6)</f>
        <v>1389.0625</v>
      </c>
      <c r="AA7" s="15">
        <f>eff!AA6*(1+MAX(-0.1,MIN(0.1,IF(tb!AA6&gt;0,tw!AA6/tb!AA6-0.48,0))) * 4) * (1 + 0.25 * Klvl!AA6)</f>
        <v>798</v>
      </c>
      <c r="AB7" s="15">
        <f>eff!AB6*(1+MAX(-0.1,MIN(0.1,IF(tb!AB6&gt;0,tw!AB6/tb!AB6-0.48,0))) * 4) * (1 + 0.25 * Klvl!AB6)</f>
        <v>903.00000000000011</v>
      </c>
      <c r="AC7" s="15">
        <f>eff!AC6*(1+MAX(-0.1,MIN(0.1,IF(tb!AC6&gt;0,tw!AC6/tb!AC6-0.48,0))) * 4) * (1 + 0.25 * Klvl!AC6)</f>
        <v>1469.9999999999998</v>
      </c>
      <c r="AD7" s="15">
        <f>eff!AD6*(1+MAX(-0.1,MIN(0.1,IF(tb!AD6&gt;0,tw!AD6/tb!AD6-0.48,0))) * 4) * (1 + 0.25 * Klvl!AD6)</f>
        <v>957.27966101694938</v>
      </c>
      <c r="AE7" s="15">
        <f>eff!AE6*(1+MAX(-0.1,MIN(0.1,IF(tb!AE6&gt;0,tw!AE6/tb!AE6-0.48,0))) * 4) * (1 + 0.25 * Klvl!AE6)</f>
        <v>243</v>
      </c>
      <c r="AF7" s="15"/>
      <c r="AG7" s="19">
        <f t="shared" si="0"/>
        <v>14575.282914533838</v>
      </c>
      <c r="AH7" s="19">
        <f t="shared" si="1"/>
        <v>11895.677632216401</v>
      </c>
      <c r="AI7" s="21">
        <f t="shared" si="2"/>
        <v>0.65184216365618841</v>
      </c>
    </row>
    <row r="8" spans="1:35" s="16" customFormat="1" ht="12" x14ac:dyDescent="0.2">
      <c r="A8" s="15">
        <f>eff!A7*(1+MAX(-0.1,MIN(0.1,IF(tb!A7&gt;0,tw!A7/tb!A7-0.48,0))) * 4) * (1 + 0.25 * Klvl!A7)</f>
        <v>136.73333333333335</v>
      </c>
      <c r="B8" s="15">
        <f>eff!B7*(1+MAX(-0.1,MIN(0.1,IF(tb!B7&gt;0,tw!B7/tb!B7-0.48,0))) * 4) * (1 + 0.25 * Klvl!B7)</f>
        <v>584.84210526315792</v>
      </c>
      <c r="C8" s="15">
        <f>eff!C7*(1+MAX(-0.1,MIN(0.1,IF(tb!C7&gt;0,tw!C7/tb!C7-0.48,0))) * 4) * (1 + 0.25 * Klvl!C7)</f>
        <v>1027.0348837209303</v>
      </c>
      <c r="D8" s="15">
        <f>eff!D7*(1+MAX(-0.1,MIN(0.1,IF(tb!D7&gt;0,tw!D7/tb!D7-0.48,0))) * 4) * (1 + 0.25 * Klvl!D7)</f>
        <v>1493.6551724137935</v>
      </c>
      <c r="E8" s="15">
        <f>eff!E7*(1+MAX(-0.1,MIN(0.1,IF(tb!E7&gt;0,tw!E7/tb!E7-0.48,0))) * 4) * (1 + 0.25 * Klvl!E7)</f>
        <v>609.29032258064524</v>
      </c>
      <c r="F8" s="15">
        <f>eff!F7*(1+MAX(-0.1,MIN(0.1,IF(tb!F7&gt;0,tw!F7/tb!F7-0.48,0))) * 4) * (1 + 0.25 * Klvl!F7)</f>
        <v>1112.5</v>
      </c>
      <c r="G8" s="15">
        <f>eff!G7*(1+MAX(-0.1,MIN(0.1,IF(tb!G7&gt;0,tw!G7/tb!G7-0.48,0))) * 4) * (1 + 0.25 * Klvl!G7)</f>
        <v>2464</v>
      </c>
      <c r="H8" s="15">
        <f>eff!H7*(1+MAX(-0.1,MIN(0.1,IF(tb!H7&gt;0,tw!H7/tb!H7-0.48,0))) * 4) * (1 + 0.25 * Klvl!H7)</f>
        <v>375</v>
      </c>
      <c r="I8" s="15">
        <f>eff!I7*(1+MAX(-0.1,MIN(0.1,IF(tb!I7&gt;0,tw!I7/tb!I7-0.48,0))) * 4) * (1 + 0.25 * Klvl!I7)</f>
        <v>782.02482269503548</v>
      </c>
      <c r="J8" s="15">
        <f>eff!J7*(1+MAX(-0.1,MIN(0.1,IF(tb!J7&gt;0,tw!J7/tb!J7-0.48,0))) * 4) * (1 + 0.25 * Klvl!J7)</f>
        <v>1387.9999999999998</v>
      </c>
      <c r="K8" s="15">
        <f>eff!K7*(1+MAX(-0.1,MIN(0.1,IF(tb!K7&gt;0,tw!K7/tb!K7-0.48,0))) * 4) * (1 + 0.25 * Klvl!K7)</f>
        <v>512.84615384615392</v>
      </c>
      <c r="L8" s="15">
        <f>eff!L7*(1+MAX(-0.1,MIN(0.1,IF(tb!L7&gt;0,tw!L7/tb!L7-0.48,0))) * 4) * (1 + 0.25 * Klvl!L7)</f>
        <v>1449</v>
      </c>
      <c r="M8" s="15">
        <f>eff!M7*(1+MAX(-0.1,MIN(0.1,IF(tb!M7&gt;0,tw!M7/tb!M7-0.48,0))) * 4) * (1 + 0.25 * Klvl!M7)</f>
        <v>689.38095238095241</v>
      </c>
      <c r="N8" s="15">
        <f>eff!N7*(1+MAX(-0.1,MIN(0.1,IF(tb!N7&gt;0,tw!N7/tb!N7-0.48,0))) * 4) * (1 + 0.25 * Klvl!N7)</f>
        <v>727.5</v>
      </c>
      <c r="O8" s="15">
        <f>eff!O7*(1+MAX(-0.1,MIN(0.1,IF(tb!O7&gt;0,tw!O7/tb!O7-0.48,0))) * 4) * (1 + 0.25 * Klvl!O7)</f>
        <v>1087.5</v>
      </c>
      <c r="P8" s="15"/>
      <c r="Q8" s="15">
        <f>eff!Q7*(1+MAX(-0.1,MIN(0.1,IF(tb!Q7&gt;0,tw!Q7/tb!Q7-0.48,0))) * 4) * (1 + 0.25 * Klvl!Q7)</f>
        <v>810.38461538461547</v>
      </c>
      <c r="R8" s="15">
        <f>eff!R7*(1+MAX(-0.1,MIN(0.1,IF(tb!R7&gt;0,tw!R7/tb!R7-0.48,0))) * 4) * (1 + 0.25 * Klvl!R7)</f>
        <v>556.61538461538476</v>
      </c>
      <c r="S8" s="15">
        <f>eff!S7*(1+MAX(-0.1,MIN(0.1,IF(tb!S7&gt;0,tw!S7/tb!S7-0.48,0))) * 4) * (1 + 0.25 * Klvl!S7)</f>
        <v>360</v>
      </c>
      <c r="T8" s="15">
        <f>eff!T7*(1+MAX(-0.1,MIN(0.1,IF(tb!T7&gt;0,tw!T7/tb!T7-0.48,0))) * 4) * (1 + 0.25 * Klvl!T7)</f>
        <v>397.5</v>
      </c>
      <c r="U8" s="15">
        <f>eff!U7*(1+MAX(-0.1,MIN(0.1,IF(tb!U7&gt;0,tw!U7/tb!U7-0.48,0))) * 4) * (1 + 0.25 * Klvl!U7)</f>
        <v>2329.25</v>
      </c>
      <c r="V8" s="15">
        <f>eff!V7*(1+MAX(-0.1,MIN(0.1,IF(tb!V7&gt;0,tw!V7/tb!V7-0.48,0))) * 4) * (1 + 0.25 * Klvl!V7)</f>
        <v>450</v>
      </c>
      <c r="W8" s="15">
        <f>eff!W7*(1+MAX(-0.1,MIN(0.1,IF(tb!W7&gt;0,tw!W7/tb!W7-0.48,0))) * 4) * (1 + 0.25 * Klvl!W7)</f>
        <v>667.5</v>
      </c>
      <c r="X8" s="15">
        <f>eff!X7*(1+MAX(-0.1,MIN(0.1,IF(tb!X7&gt;0,tw!X7/tb!X7-0.48,0))) * 4) * (1 + 0.25 * Klvl!X7)</f>
        <v>518.50000000000011</v>
      </c>
      <c r="Y8" s="15">
        <f>eff!Y7*(1+MAX(-0.1,MIN(0.1,IF(tb!Y7&gt;0,tw!Y7/tb!Y7-0.48,0))) * 4) * (1 + 0.25 * Klvl!Y7)</f>
        <v>1390.2886075949366</v>
      </c>
      <c r="Z8" s="15">
        <f>eff!Z7*(1+MAX(-0.1,MIN(0.1,IF(tb!Z7&gt;0,tw!Z7/tb!Z7-0.48,0))) * 4) * (1 + 0.25 * Klvl!Z7)</f>
        <v>1785</v>
      </c>
      <c r="AA8" s="15">
        <f>eff!AA7*(1+MAX(-0.1,MIN(0.1,IF(tb!AA7&gt;0,tw!AA7/tb!AA7-0.48,0))) * 4) * (1 + 0.25 * Klvl!AA7)</f>
        <v>453.6</v>
      </c>
      <c r="AB8" s="15">
        <f>eff!AB7*(1+MAX(-0.1,MIN(0.1,IF(tb!AB7&gt;0,tw!AB7/tb!AB7-0.48,0))) * 4) * (1 + 0.25 * Klvl!AB7)</f>
        <v>940.43478260869563</v>
      </c>
      <c r="AC8" s="15">
        <f>eff!AC7*(1+MAX(-0.1,MIN(0.1,IF(tb!AC7&gt;0,tw!AC7/tb!AC7-0.48,0))) * 4) * (1 + 0.25 * Klvl!AC7)</f>
        <v>452.25</v>
      </c>
      <c r="AD8" s="15">
        <f>eff!AD7*(1+MAX(-0.1,MIN(0.1,IF(tb!AD7&gt;0,tw!AD7/tb!AD7-0.48,0))) * 4) * (1 + 0.25 * Klvl!AD7)</f>
        <v>887.5</v>
      </c>
      <c r="AE8" s="15">
        <f>eff!AE7*(1+MAX(-0.1,MIN(0.1,IF(tb!AE7&gt;0,tw!AE7/tb!AE7-0.48,0))) * 4) * (1 + 0.25 * Klvl!AE7)</f>
        <v>725</v>
      </c>
      <c r="AF8" s="15"/>
      <c r="AG8" s="19">
        <f t="shared" si="0"/>
        <v>14439.307746234002</v>
      </c>
      <c r="AH8" s="19">
        <f t="shared" si="1"/>
        <v>12723.823390203632</v>
      </c>
      <c r="AI8" s="21">
        <f t="shared" si="2"/>
        <v>0.59473232379288321</v>
      </c>
    </row>
    <row r="9" spans="1:35" s="16" customFormat="1" ht="12" x14ac:dyDescent="0.2">
      <c r="A9" s="15">
        <f>eff!A8*(1+MAX(-0.1,MIN(0.1,IF(tb!A8&gt;0,tw!A8/tb!A8-0.48,0))) * 4) * (1 + 0.25 * Klvl!A8)</f>
        <v>690</v>
      </c>
      <c r="B9" s="15">
        <f>eff!B8*(1+MAX(-0.1,MIN(0.1,IF(tb!B8&gt;0,tw!B8/tb!B8-0.48,0))) * 4) * (1 + 0.25 * Klvl!B8)</f>
        <v>532.89230769230778</v>
      </c>
      <c r="C9" s="15">
        <f>eff!C8*(1+MAX(-0.1,MIN(0.1,IF(tb!C8&gt;0,tw!C8/tb!C8-0.48,0))) * 4) * (1 + 0.25 * Klvl!C8)</f>
        <v>630</v>
      </c>
      <c r="D9" s="15">
        <f>eff!D8*(1+MAX(-0.1,MIN(0.1,IF(tb!D8&gt;0,tw!D8/tb!D8-0.48,0))) * 4) * (1 + 0.25 * Klvl!D8)</f>
        <v>356.2</v>
      </c>
      <c r="E9" s="15">
        <f>eff!E8*(1+MAX(-0.1,MIN(0.1,IF(tb!E8&gt;0,tw!E8/tb!E8-0.48,0))) * 4) * (1 + 0.25 * Klvl!E8)</f>
        <v>880</v>
      </c>
      <c r="F9" s="15">
        <f>eff!F8*(1+MAX(-0.1,MIN(0.1,IF(tb!F8&gt;0,tw!F8/tb!F8-0.48,0))) * 4) * (1 + 0.25 * Klvl!F8)</f>
        <v>2016</v>
      </c>
      <c r="G9" s="15">
        <f>eff!G8*(1+MAX(-0.1,MIN(0.1,IF(tb!G8&gt;0,tw!G8/tb!G8-0.48,0))) * 4) * (1 + 0.25 * Klvl!G8)</f>
        <v>1448.9918367346941</v>
      </c>
      <c r="H9" s="15">
        <f>eff!H8*(1+MAX(-0.1,MIN(0.1,IF(tb!H8&gt;0,tw!H8/tb!H8-0.48,0))) * 4) * (1 + 0.25 * Klvl!H8)</f>
        <v>950.08141592920344</v>
      </c>
      <c r="I9" s="15">
        <f>eff!I8*(1+MAX(-0.1,MIN(0.1,IF(tb!I8&gt;0,tw!I8/tb!I8-0.48,0))) * 4) * (1 + 0.25 * Klvl!I8)</f>
        <v>870</v>
      </c>
      <c r="J9" s="15">
        <f>eff!J8*(1+MAX(-0.1,MIN(0.1,IF(tb!J8&gt;0,tw!J8/tb!J8-0.48,0))) * 4) * (1 + 0.25 * Klvl!J8)</f>
        <v>1302</v>
      </c>
      <c r="K9" s="15">
        <f>eff!K8*(1+MAX(-0.1,MIN(0.1,IF(tb!K8&gt;0,tw!K8/tb!K8-0.48,0))) * 4) * (1 + 0.25 * Klvl!K8)</f>
        <v>790</v>
      </c>
      <c r="L9" s="15">
        <f>eff!L8*(1+MAX(-0.1,MIN(0.1,IF(tb!L8&gt;0,tw!L8/tb!L8-0.48,0))) * 4) * (1 + 0.25 * Klvl!L8)</f>
        <v>684.02962962962965</v>
      </c>
      <c r="M9" s="15">
        <f>eff!M8*(1+MAX(-0.1,MIN(0.1,IF(tb!M8&gt;0,tw!M8/tb!M8-0.48,0))) * 4) * (1 + 0.25 * Klvl!M8)</f>
        <v>723.6</v>
      </c>
      <c r="N9" s="15">
        <f>eff!N8*(1+MAX(-0.1,MIN(0.1,IF(tb!N8&gt;0,tw!N8/tb!N8-0.48,0))) * 4) * (1 + 0.25 * Klvl!N8)</f>
        <v>556.1</v>
      </c>
      <c r="O9" s="15">
        <f>eff!O8*(1+MAX(-0.1,MIN(0.1,IF(tb!O8&gt;0,tw!O8/tb!O8-0.48,0))) * 4) * (1 + 0.25 * Klvl!O8)</f>
        <v>375.27272727272731</v>
      </c>
      <c r="P9" s="15"/>
      <c r="Q9" s="15">
        <f>eff!Q8*(1+MAX(-0.1,MIN(0.1,IF(tb!Q8&gt;0,tw!Q8/tb!Q8-0.48,0))) * 4) * (1 + 0.25 * Klvl!Q8)</f>
        <v>342</v>
      </c>
      <c r="R9" s="15">
        <f>eff!R8*(1+MAX(-0.1,MIN(0.1,IF(tb!R8&gt;0,tw!R8/tb!R8-0.48,0))) * 4) * (1 + 0.25 * Klvl!R8)</f>
        <v>497.62173913043483</v>
      </c>
      <c r="S9" s="15">
        <f>eff!S8*(1+MAX(-0.1,MIN(0.1,IF(tb!S8&gt;0,tw!S8/tb!S8-0.48,0))) * 4) * (1 + 0.25 * Klvl!S8)</f>
        <v>1236.8888888888887</v>
      </c>
      <c r="T9" s="15">
        <f>eff!T8*(1+MAX(-0.1,MIN(0.1,IF(tb!T8&gt;0,tw!T8/tb!T8-0.48,0))) * 4) * (1 + 0.25 * Klvl!T8)</f>
        <v>600</v>
      </c>
      <c r="U9" s="15">
        <f>eff!U8*(1+MAX(-0.1,MIN(0.1,IF(tb!U8&gt;0,tw!U8/tb!U8-0.48,0))) * 4) * (1 + 0.25 * Klvl!U8)</f>
        <v>300</v>
      </c>
      <c r="V9" s="15">
        <f>eff!V8*(1+MAX(-0.1,MIN(0.1,IF(tb!V8&gt;0,tw!V8/tb!V8-0.48,0))) * 4) * (1 + 0.25 * Klvl!V8)</f>
        <v>735.80487804878067</v>
      </c>
      <c r="W9" s="15">
        <f>eff!W8*(1+MAX(-0.1,MIN(0.1,IF(tb!W8&gt;0,tw!W8/tb!W8-0.48,0))) * 4) * (1 + 0.25 * Klvl!W8)</f>
        <v>651.91111111111104</v>
      </c>
      <c r="X9" s="15">
        <f>eff!X8*(1+MAX(-0.1,MIN(0.1,IF(tb!X8&gt;0,tw!X8/tb!X8-0.48,0))) * 4) * (1 + 0.25 * Klvl!X8)</f>
        <v>1115.9826086956521</v>
      </c>
      <c r="Y9" s="15">
        <f>eff!Y8*(1+MAX(-0.1,MIN(0.1,IF(tb!Y8&gt;0,tw!Y8/tb!Y8-0.48,0))) * 4) * (1 + 0.25 * Klvl!Y8)</f>
        <v>993.6</v>
      </c>
      <c r="Z9" s="15">
        <f>eff!Z8*(1+MAX(-0.1,MIN(0.1,IF(tb!Z8&gt;0,tw!Z8/tb!Z8-0.48,0))) * 4) * (1 + 0.25 * Klvl!Z8)</f>
        <v>606</v>
      </c>
      <c r="AA9" s="15">
        <f>eff!AA8*(1+MAX(-0.1,MIN(0.1,IF(tb!AA8&gt;0,tw!AA8/tb!AA8-0.48,0))) * 4) * (1 + 0.25 * Klvl!AA8)</f>
        <v>800</v>
      </c>
      <c r="AB9" s="15">
        <f>eff!AB8*(1+MAX(-0.1,MIN(0.1,IF(tb!AB8&gt;0,tw!AB8/tb!AB8-0.48,0))) * 4) * (1 + 0.25 * Klvl!AB8)</f>
        <v>941.13417721518977</v>
      </c>
      <c r="AC9" s="15">
        <f>eff!AC8*(1+MAX(-0.1,MIN(0.1,IF(tb!AC8&gt;0,tw!AC8/tb!AC8-0.48,0))) * 4) * (1 + 0.25 * Klvl!AC8)</f>
        <v>379.94567901234569</v>
      </c>
      <c r="AD9" s="15">
        <f>eff!AD8*(1+MAX(-0.1,MIN(0.1,IF(tb!AD8&gt;0,tw!AD8/tb!AD8-0.48,0))) * 4) * (1 + 0.25 * Klvl!AD8)</f>
        <v>307.5</v>
      </c>
      <c r="AE9" s="15">
        <f>eff!AE8*(1+MAX(-0.1,MIN(0.1,IF(tb!AE8&gt;0,tw!AE8/tb!AE8-0.48,0))) * 4) * (1 + 0.25 * Klvl!AE8)</f>
        <v>489.60000000000014</v>
      </c>
      <c r="AF9" s="15"/>
      <c r="AG9" s="19">
        <f t="shared" si="0"/>
        <v>12805.167917258565</v>
      </c>
      <c r="AH9" s="19">
        <f t="shared" si="1"/>
        <v>9997.9890821024037</v>
      </c>
      <c r="AI9" s="21">
        <f t="shared" si="2"/>
        <v>0.6846572495576928</v>
      </c>
    </row>
    <row r="10" spans="1:35" s="16" customFormat="1" ht="12" x14ac:dyDescent="0.2">
      <c r="A10" s="15">
        <f>eff!A9*(1+MAX(-0.1,MIN(0.1,IF(tb!A9&gt;0,tw!A9/tb!A9-0.48,0))) * 4) * (1 + 0.25 * Klvl!A9)</f>
        <v>1152.648148148148</v>
      </c>
      <c r="B10" s="15">
        <f>eff!B9*(1+MAX(-0.1,MIN(0.1,IF(tb!B9&gt;0,tw!B9/tb!B9-0.48,0))) * 4) * (1 + 0.25 * Klvl!B9)</f>
        <v>907.71428571428589</v>
      </c>
      <c r="C10" s="15">
        <f>eff!C9*(1+MAX(-0.1,MIN(0.1,IF(tb!C9&gt;0,tw!C9/tb!C9-0.48,0))) * 4) * (1 + 0.25 * Klvl!C9)</f>
        <v>1140.6060606060605</v>
      </c>
      <c r="D10" s="15">
        <f>eff!D9*(1+MAX(-0.1,MIN(0.1,IF(tb!D9&gt;0,tw!D9/tb!D9-0.48,0))) * 4) * (1 + 0.25 * Klvl!D9)</f>
        <v>997.5</v>
      </c>
      <c r="E10" s="15">
        <f>eff!E9*(1+MAX(-0.1,MIN(0.1,IF(tb!E9&gt;0,tw!E9/tb!E9-0.48,0))) * 4) * (1 + 0.25 * Klvl!E9)</f>
        <v>925</v>
      </c>
      <c r="F10" s="15">
        <f>eff!F9*(1+MAX(-0.1,MIN(0.1,IF(tb!F9&gt;0,tw!F9/tb!F9-0.48,0))) * 4) * (1 + 0.25 * Klvl!F9)</f>
        <v>1113</v>
      </c>
      <c r="G10" s="15">
        <f>eff!G9*(1+MAX(-0.1,MIN(0.1,IF(tb!G9&gt;0,tw!G9/tb!G9-0.48,0))) * 4) * (1 + 0.25 * Klvl!G9)</f>
        <v>2464</v>
      </c>
      <c r="H10" s="15">
        <f>eff!H9*(1+MAX(-0.1,MIN(0.1,IF(tb!H9&gt;0,tw!H9/tb!H9-0.48,0))) * 4) * (1 + 0.25 * Klvl!H9)</f>
        <v>700.70676691729318</v>
      </c>
      <c r="I10" s="15">
        <f>eff!I9*(1+MAX(-0.1,MIN(0.1,IF(tb!I9&gt;0,tw!I9/tb!I9-0.48,0))) * 4) * (1 + 0.25 * Klvl!I9)</f>
        <v>1044.740425531915</v>
      </c>
      <c r="J10" s="15">
        <f>eff!J9*(1+MAX(-0.1,MIN(0.1,IF(tb!J9&gt;0,tw!J9/tb!J9-0.48,0))) * 4) * (1 + 0.25 * Klvl!J9)</f>
        <v>393.75</v>
      </c>
      <c r="K10" s="15">
        <f>eff!K9*(1+MAX(-0.1,MIN(0.1,IF(tb!K9&gt;0,tw!K9/tb!K9-0.48,0))) * 4) * (1 + 0.25 * Klvl!K9)</f>
        <v>1127.0506329113923</v>
      </c>
      <c r="L10" s="15">
        <f>eff!L9*(1+MAX(-0.1,MIN(0.1,IF(tb!L9&gt;0,tw!L9/tb!L9-0.48,0))) * 4) * (1 + 0.25 * Klvl!L9)</f>
        <v>1291.1052631578948</v>
      </c>
      <c r="M10" s="15">
        <f>eff!M9*(1+MAX(-0.1,MIN(0.1,IF(tb!M9&gt;0,tw!M9/tb!M9-0.48,0))) * 4) * (1 + 0.25 * Klvl!M9)</f>
        <v>510.36539792387555</v>
      </c>
      <c r="N10" s="15">
        <f>eff!N9*(1+MAX(-0.1,MIN(0.1,IF(tb!N9&gt;0,tw!N9/tb!N9-0.48,0))) * 4) * (1 + 0.25 * Klvl!N9)</f>
        <v>630.29213483146066</v>
      </c>
      <c r="O10" s="15">
        <f>eff!O9*(1+MAX(-0.1,MIN(0.1,IF(tb!O9&gt;0,tw!O9/tb!O9-0.48,0))) * 4) * (1 + 0.25 * Klvl!O9)</f>
        <v>580</v>
      </c>
      <c r="P10" s="15"/>
      <c r="Q10" s="15">
        <f>eff!Q9*(1+MAX(-0.1,MIN(0.1,IF(tb!Q9&gt;0,tw!Q9/tb!Q9-0.48,0))) * 4) * (1 + 0.25 * Klvl!Q9)</f>
        <v>899.05714285714305</v>
      </c>
      <c r="R10" s="15">
        <f>eff!R9*(1+MAX(-0.1,MIN(0.1,IF(tb!R9&gt;0,tw!R9/tb!R9-0.48,0))) * 4) * (1 + 0.25 * Klvl!R9)</f>
        <v>0</v>
      </c>
      <c r="S10" s="15">
        <f>eff!S9*(1+MAX(-0.1,MIN(0.1,IF(tb!S9&gt;0,tw!S9/tb!S9-0.48,0))) * 4) * (1 + 0.25 * Klvl!S9)</f>
        <v>1728.5754716981132</v>
      </c>
      <c r="T10" s="15">
        <f>eff!T9*(1+MAX(-0.1,MIN(0.1,IF(tb!T9&gt;0,tw!T9/tb!T9-0.48,0))) * 4) * (1 + 0.25 * Klvl!T9)</f>
        <v>352.469696969697</v>
      </c>
      <c r="U10" s="15">
        <f>eff!U9*(1+MAX(-0.1,MIN(0.1,IF(tb!U9&gt;0,tw!U9/tb!U9-0.48,0))) * 4) * (1 + 0.25 * Klvl!U9)</f>
        <v>458.07272727272726</v>
      </c>
      <c r="V10" s="15">
        <f>eff!V9*(1+MAX(-0.1,MIN(0.1,IF(tb!V9&gt;0,tw!V9/tb!V9-0.48,0))) * 4) * (1 + 0.25 * Klvl!V9)</f>
        <v>944.11111111111131</v>
      </c>
      <c r="W10" s="15">
        <f>eff!W9*(1+MAX(-0.1,MIN(0.1,IF(tb!W9&gt;0,tw!W9/tb!W9-0.48,0))) * 4) * (1 + 0.25 * Klvl!W9)</f>
        <v>731.90425531914912</v>
      </c>
      <c r="X10" s="15">
        <f>eff!X9*(1+MAX(-0.1,MIN(0.1,IF(tb!X9&gt;0,tw!X9/tb!X9-0.48,0))) * 4) * (1 + 0.25 * Klvl!X9)</f>
        <v>814.58108108108127</v>
      </c>
      <c r="Y10" s="15">
        <f>eff!Y9*(1+MAX(-0.1,MIN(0.1,IF(tb!Y9&gt;0,tw!Y9/tb!Y9-0.48,0))) * 4) * (1 + 0.25 * Klvl!Y9)</f>
        <v>898.59705882352944</v>
      </c>
      <c r="Z10" s="15">
        <f>eff!Z9*(1+MAX(-0.1,MIN(0.1,IF(tb!Z9&gt;0,tw!Z9/tb!Z9-0.48,0))) * 4) * (1 + 0.25 * Klvl!Z9)</f>
        <v>1144.2112211221122</v>
      </c>
      <c r="AA10" s="15">
        <f>eff!AA9*(1+MAX(-0.1,MIN(0.1,IF(tb!AA9&gt;0,tw!AA9/tb!AA9-0.48,0))) * 4) * (1 + 0.25 * Klvl!AA9)</f>
        <v>396</v>
      </c>
      <c r="AB10" s="15">
        <f>eff!AB9*(1+MAX(-0.1,MIN(0.1,IF(tb!AB9&gt;0,tw!AB9/tb!AB9-0.48,0))) * 4) * (1 + 0.25 * Klvl!AB9)</f>
        <v>660</v>
      </c>
      <c r="AC10" s="15">
        <f>eff!AC9*(1+MAX(-0.1,MIN(0.1,IF(tb!AC9&gt;0,tw!AC9/tb!AC9-0.48,0))) * 4) * (1 + 0.25 * Klvl!AC9)</f>
        <v>231</v>
      </c>
      <c r="AD10" s="15">
        <f>eff!AD9*(1+MAX(-0.1,MIN(0.1,IF(tb!AD9&gt;0,tw!AD9/tb!AD9-0.48,0))) * 4) * (1 + 0.25 * Klvl!AD9)</f>
        <v>985.50000000000011</v>
      </c>
      <c r="AE10" s="15">
        <f>eff!AE9*(1+MAX(-0.1,MIN(0.1,IF(tb!AE9&gt;0,tw!AE9/tb!AE9-0.48,0))) * 4) * (1 + 0.25 * Klvl!AE9)</f>
        <v>864.87500000000011</v>
      </c>
      <c r="AF10" s="15"/>
      <c r="AG10" s="19">
        <f t="shared" si="0"/>
        <v>14978.479115742326</v>
      </c>
      <c r="AH10" s="19">
        <f t="shared" si="1"/>
        <v>11108.954766254665</v>
      </c>
      <c r="AI10" s="21">
        <f t="shared" si="2"/>
        <v>0.72249357872784281</v>
      </c>
    </row>
    <row r="11" spans="1:35" s="16" customFormat="1" ht="12" x14ac:dyDescent="0.2">
      <c r="A11" s="15">
        <f>eff!A10*(1+MAX(-0.1,MIN(0.1,IF(tb!A10&gt;0,tw!A10/tb!A10-0.48,0))) * 4) * (1 + 0.25 * Klvl!A10)</f>
        <v>964.01612903225805</v>
      </c>
      <c r="B11" s="15">
        <f>eff!B10*(1+MAX(-0.1,MIN(0.1,IF(tb!B10&gt;0,tw!B10/tb!B10-0.48,0))) * 4) * (1 + 0.25 * Klvl!B10)</f>
        <v>975</v>
      </c>
      <c r="C11" s="15">
        <f>eff!C10*(1+MAX(-0.1,MIN(0.1,IF(tb!C10&gt;0,tw!C10/tb!C10-0.48,0))) * 4) * (1 + 0.25 * Klvl!C10)</f>
        <v>750</v>
      </c>
      <c r="D11" s="15">
        <f>eff!D10*(1+MAX(-0.1,MIN(0.1,IF(tb!D10&gt;0,tw!D10/tb!D10-0.48,0))) * 4) * (1 + 0.25 * Klvl!D10)</f>
        <v>547.5</v>
      </c>
      <c r="E11" s="15">
        <f>eff!E10*(1+MAX(-0.1,MIN(0.1,IF(tb!E10&gt;0,tw!E10/tb!E10-0.48,0))) * 4) * (1 + 0.25 * Klvl!E10)</f>
        <v>712.5</v>
      </c>
      <c r="F11" s="15">
        <f>eff!F10*(1+MAX(-0.1,MIN(0.1,IF(tb!F10&gt;0,tw!F10/tb!F10-0.48,0))) * 4) * (1 + 0.25 * Klvl!F10)</f>
        <v>390</v>
      </c>
      <c r="G11" s="15">
        <f>eff!G10*(1+MAX(-0.1,MIN(0.1,IF(tb!G10&gt;0,tw!G10/tb!G10-0.48,0))) * 4) * (1 + 0.25 * Klvl!G10)</f>
        <v>429.00000000000006</v>
      </c>
      <c r="H11" s="15">
        <f>eff!H10*(1+MAX(-0.1,MIN(0.1,IF(tb!H10&gt;0,tw!H10/tb!H10-0.48,0))) * 4) * (1 + 0.25 * Klvl!H10)</f>
        <v>1062.5</v>
      </c>
      <c r="I11" s="15">
        <f>eff!I10*(1+MAX(-0.1,MIN(0.1,IF(tb!I10&gt;0,tw!I10/tb!I10-0.48,0))) * 4) * (1 + 0.25 * Klvl!I10)</f>
        <v>2464</v>
      </c>
      <c r="J11" s="15">
        <f>eff!J10*(1+MAX(-0.1,MIN(0.1,IF(tb!J10&gt;0,tw!J10/tb!J10-0.48,0))) * 4) * (1 + 0.25 * Klvl!J10)</f>
        <v>1462.0000000000005</v>
      </c>
      <c r="K11" s="15">
        <f>eff!K10*(1+MAX(-0.1,MIN(0.1,IF(tb!K10&gt;0,tw!K10/tb!K10-0.48,0))) * 4) * (1 + 0.25 * Klvl!K10)</f>
        <v>856.74285714285725</v>
      </c>
      <c r="L11" s="15">
        <f>eff!L10*(1+MAX(-0.1,MIN(0.1,IF(tb!L10&gt;0,tw!L10/tb!L10-0.48,0))) * 4) * (1 + 0.25 * Klvl!L10)</f>
        <v>396</v>
      </c>
      <c r="M11" s="15">
        <f>eff!M10*(1+MAX(-0.1,MIN(0.1,IF(tb!M10&gt;0,tw!M10/tb!M10-0.48,0))) * 4) * (1 + 0.25 * Klvl!M10)</f>
        <v>993.99999999999989</v>
      </c>
      <c r="N11" s="15">
        <f>eff!N10*(1+MAX(-0.1,MIN(0.1,IF(tb!N10&gt;0,tw!N10/tb!N10-0.48,0))) * 4) * (1 + 0.25 * Klvl!N10)</f>
        <v>1075</v>
      </c>
      <c r="O11" s="15">
        <f>eff!O10*(1+MAX(-0.1,MIN(0.1,IF(tb!O10&gt;0,tw!O10/tb!O10-0.48,0))) * 4) * (1 + 0.25 * Klvl!O10)</f>
        <v>427.5</v>
      </c>
      <c r="P11" s="15"/>
      <c r="Q11" s="15">
        <f>eff!Q10*(1+MAX(-0.1,MIN(0.1,IF(tb!Q10&gt;0,tw!Q10/tb!Q10-0.48,0))) * 4) * (1 + 0.25 * Klvl!Q10)</f>
        <v>875.55721393034833</v>
      </c>
      <c r="R11" s="15">
        <f>eff!R10*(1+MAX(-0.1,MIN(0.1,IF(tb!R10&gt;0,tw!R10/tb!R10-0.48,0))) * 4) * (1 + 0.25 * Klvl!R10)</f>
        <v>860.5</v>
      </c>
      <c r="S11" s="15">
        <f>eff!S10*(1+MAX(-0.1,MIN(0.1,IF(tb!S10&gt;0,tw!S10/tb!S10-0.48,0))) * 4) * (1 + 0.25 * Klvl!S10)</f>
        <v>706.8947368421052</v>
      </c>
      <c r="T11" s="15">
        <f>eff!T10*(1+MAX(-0.1,MIN(0.1,IF(tb!T10&gt;0,tw!T10/tb!T10-0.48,0))) * 4) * (1 + 0.25 * Klvl!T10)</f>
        <v>715.52958579881658</v>
      </c>
      <c r="U11" s="15">
        <f>eff!U10*(1+MAX(-0.1,MIN(0.1,IF(tb!U10&gt;0,tw!U10/tb!U10-0.48,0))) * 4) * (1 + 0.25 * Klvl!U10)</f>
        <v>301.5</v>
      </c>
      <c r="V11" s="15">
        <f>eff!V10*(1+MAX(-0.1,MIN(0.1,IF(tb!V10&gt;0,tw!V10/tb!V10-0.48,0))) * 4) * (1 + 0.25 * Klvl!V10)</f>
        <v>1237.8487804878052</v>
      </c>
      <c r="W11" s="15">
        <f>eff!W10*(1+MAX(-0.1,MIN(0.1,IF(tb!W10&gt;0,tw!W10/tb!W10-0.48,0))) * 4) * (1 + 0.25 * Klvl!W10)</f>
        <v>1602.8340306834034</v>
      </c>
      <c r="X11" s="15">
        <f>eff!X10*(1+MAX(-0.1,MIN(0.1,IF(tb!X10&gt;0,tw!X10/tb!X10-0.48,0))) * 4) * (1 + 0.25 * Klvl!X10)</f>
        <v>1044.7714799820062</v>
      </c>
      <c r="Y11" s="15">
        <f>eff!Y10*(1+MAX(-0.1,MIN(0.1,IF(tb!Y10&gt;0,tw!Y10/tb!Y10-0.48,0))) * 4) * (1 + 0.25 * Klvl!Y10)</f>
        <v>1595</v>
      </c>
      <c r="Z11" s="15">
        <f>eff!Z10*(1+MAX(-0.1,MIN(0.1,IF(tb!Z10&gt;0,tw!Z10/tb!Z10-0.48,0))) * 4) * (1 + 0.25 * Klvl!Z10)</f>
        <v>811.15116279069764</v>
      </c>
      <c r="AA11" s="15">
        <f>eff!AA10*(1+MAX(-0.1,MIN(0.1,IF(tb!AA10&gt;0,tw!AA10/tb!AA10-0.48,0))) * 4) * (1 + 0.25 * Klvl!AA10)</f>
        <v>1225</v>
      </c>
      <c r="AB11" s="15">
        <f>eff!AB10*(1+MAX(-0.1,MIN(0.1,IF(tb!AB10&gt;0,tw!AB10/tb!AB10-0.48,0))) * 4) * (1 + 0.25 * Klvl!AB10)</f>
        <v>0</v>
      </c>
      <c r="AC11" s="15">
        <f>eff!AC10*(1+MAX(-0.1,MIN(0.1,IF(tb!AC10&gt;0,tw!AC10/tb!AC10-0.48,0))) * 4) * (1 + 0.25 * Klvl!AC10)</f>
        <v>856.69230769230785</v>
      </c>
      <c r="AD11" s="15">
        <f>eff!AD10*(1+MAX(-0.1,MIN(0.1,IF(tb!AD10&gt;0,tw!AD10/tb!AD10-0.48,0))) * 4) * (1 + 0.25 * Klvl!AD10)</f>
        <v>975</v>
      </c>
      <c r="AE11" s="15">
        <f>eff!AE10*(1+MAX(-0.1,MIN(0.1,IF(tb!AE10&gt;0,tw!AE10/tb!AE10-0.48,0))) * 4) * (1 + 0.25 * Klvl!AE10)</f>
        <v>1606.5</v>
      </c>
      <c r="AF11" s="15"/>
      <c r="AG11" s="19">
        <f t="shared" si="0"/>
        <v>13505.758986175115</v>
      </c>
      <c r="AH11" s="19">
        <f t="shared" si="1"/>
        <v>14414.779298207492</v>
      </c>
      <c r="AI11" s="21">
        <f t="shared" si="2"/>
        <v>0.4511638903892029</v>
      </c>
    </row>
    <row r="12" spans="1:35" s="16" customFormat="1" ht="12" x14ac:dyDescent="0.2">
      <c r="A12" s="15">
        <f>eff!A11*(1+MAX(-0.1,MIN(0.1,IF(tb!A11&gt;0,tw!A11/tb!A11-0.48,0))) * 4) * (1 + 0.25 * Klvl!A11)</f>
        <v>1286.5000000000005</v>
      </c>
      <c r="B12" s="15">
        <f>eff!B11*(1+MAX(-0.1,MIN(0.1,IF(tb!B11&gt;0,tw!B11/tb!B11-0.48,0))) * 4) * (1 + 0.25 * Klvl!B11)</f>
        <v>435</v>
      </c>
      <c r="C12" s="15">
        <f>eff!C11*(1+MAX(-0.1,MIN(0.1,IF(tb!C11&gt;0,tw!C11/tb!C11-0.48,0))) * 4) * (1 + 0.25 * Klvl!C11)</f>
        <v>1454.7966101694917</v>
      </c>
      <c r="D12" s="15">
        <f>eff!D11*(1+MAX(-0.1,MIN(0.1,IF(tb!D11&gt;0,tw!D11/tb!D11-0.48,0))) * 4) * (1 + 0.25 * Klvl!D11)</f>
        <v>1662.5</v>
      </c>
      <c r="E12" s="15">
        <f>eff!E11*(1+MAX(-0.1,MIN(0.1,IF(tb!E11&gt;0,tw!E11/tb!E11-0.48,0))) * 4) * (1 + 0.25 * Klvl!E11)</f>
        <v>707.2</v>
      </c>
      <c r="F12" s="15">
        <f>eff!F11*(1+MAX(-0.1,MIN(0.1,IF(tb!F11&gt;0,tw!F11/tb!F11-0.48,0))) * 4) * (1 + 0.25 * Klvl!F11)</f>
        <v>2464</v>
      </c>
      <c r="G12" s="15">
        <f>eff!G11*(1+MAX(-0.1,MIN(0.1,IF(tb!G11&gt;0,tw!G11/tb!G11-0.48,0))) * 4) * (1 + 0.25 * Klvl!G11)</f>
        <v>912.5</v>
      </c>
      <c r="H12" s="15">
        <f>eff!H11*(1+MAX(-0.1,MIN(0.1,IF(tb!H11&gt;0,tw!H11/tb!H11-0.48,0))) * 4) * (1 + 0.25 * Klvl!H11)</f>
        <v>336.81818181818187</v>
      </c>
      <c r="I12" s="15">
        <f>eff!I11*(1+MAX(-0.1,MIN(0.1,IF(tb!I11&gt;0,tw!I11/tb!I11-0.48,0))) * 4) * (1 + 0.25 * Klvl!I11)</f>
        <v>923.99999999999989</v>
      </c>
      <c r="J12" s="15">
        <f>eff!J11*(1+MAX(-0.1,MIN(0.1,IF(tb!J11&gt;0,tw!J11/tb!J11-0.48,0))) * 4) * (1 + 0.25 * Klvl!J11)</f>
        <v>372</v>
      </c>
      <c r="K12" s="15">
        <f>eff!K11*(1+MAX(-0.1,MIN(0.1,IF(tb!K11&gt;0,tw!K11/tb!K11-0.48,0))) * 4) * (1 + 0.25 * Klvl!K11)</f>
        <v>749.76923076923072</v>
      </c>
      <c r="L12" s="15">
        <f>eff!L11*(1+MAX(-0.1,MIN(0.1,IF(tb!L11&gt;0,tw!L11/tb!L11-0.48,0))) * 4) * (1 + 0.25 * Klvl!L11)</f>
        <v>1479</v>
      </c>
      <c r="M12" s="15">
        <f>eff!M11*(1+MAX(-0.1,MIN(0.1,IF(tb!M11&gt;0,tw!M11/tb!M11-0.48,0))) * 4) * (1 + 0.25 * Klvl!M11)</f>
        <v>1167.9839816933641</v>
      </c>
      <c r="N12" s="15">
        <f>eff!N11*(1+MAX(-0.1,MIN(0.1,IF(tb!N11&gt;0,tw!N11/tb!N11-0.48,0))) * 4) * (1 + 0.25 * Klvl!N11)</f>
        <v>870</v>
      </c>
      <c r="O12" s="15">
        <f>eff!O11*(1+MAX(-0.1,MIN(0.1,IF(tb!O11&gt;0,tw!O11/tb!O11-0.48,0))) * 4) * (1 + 0.25 * Klvl!O11)</f>
        <v>673.64705882352951</v>
      </c>
      <c r="P12" s="15"/>
      <c r="Q12" s="15">
        <f>eff!Q11*(1+MAX(-0.1,MIN(0.1,IF(tb!Q11&gt;0,tw!Q11/tb!Q11-0.48,0))) * 4) * (1 + 0.25 * Klvl!Q11)</f>
        <v>1417.5</v>
      </c>
      <c r="R12" s="15">
        <f>eff!R11*(1+MAX(-0.1,MIN(0.1,IF(tb!R11&gt;0,tw!R11/tb!R11-0.48,0))) * 4) * (1 + 0.25 * Klvl!R11)</f>
        <v>507.35820895522386</v>
      </c>
      <c r="S12" s="15">
        <f>eff!S11*(1+MAX(-0.1,MIN(0.1,IF(tb!S11&gt;0,tw!S11/tb!S11-0.48,0))) * 4) * (1 + 0.25 * Klvl!S11)</f>
        <v>1181.7377049180329</v>
      </c>
      <c r="T12" s="15">
        <f>eff!T11*(1+MAX(-0.1,MIN(0.1,IF(tb!T11&gt;0,tw!T11/tb!T11-0.48,0))) * 4) * (1 + 0.25 * Klvl!T11)</f>
        <v>1378.7277777777779</v>
      </c>
      <c r="U12" s="15">
        <f>eff!U11*(1+MAX(-0.1,MIN(0.1,IF(tb!U11&gt;0,tw!U11/tb!U11-0.48,0))) * 4) * (1 + 0.25 * Klvl!U11)</f>
        <v>1389.3815126050422</v>
      </c>
      <c r="V12" s="15">
        <f>eff!V11*(1+MAX(-0.1,MIN(0.1,IF(tb!V11&gt;0,tw!V11/tb!V11-0.48,0))) * 4) * (1 + 0.25 * Klvl!V11)</f>
        <v>402.13793103448285</v>
      </c>
      <c r="W12" s="15">
        <f>eff!W11*(1+MAX(-0.1,MIN(0.1,IF(tb!W11&gt;0,tw!W11/tb!W11-0.48,0))) * 4) * (1 + 0.25 * Klvl!W11)</f>
        <v>1809.5</v>
      </c>
      <c r="X12" s="15">
        <f>eff!X11*(1+MAX(-0.1,MIN(0.1,IF(tb!X11&gt;0,tw!X11/tb!X11-0.48,0))) * 4) * (1 + 0.25 * Klvl!X11)</f>
        <v>1172.4999999999998</v>
      </c>
      <c r="Y12" s="15">
        <f>eff!Y11*(1+MAX(-0.1,MIN(0.1,IF(tb!Y11&gt;0,tw!Y11/tb!Y11-0.48,0))) * 4) * (1 + 0.25 * Klvl!Y11)</f>
        <v>922.03759398496243</v>
      </c>
      <c r="Z12" s="15">
        <f>eff!Z11*(1+MAX(-0.1,MIN(0.1,IF(tb!Z11&gt;0,tw!Z11/tb!Z11-0.48,0))) * 4) * (1 + 0.25 * Klvl!Z11)</f>
        <v>450</v>
      </c>
      <c r="AA12" s="15">
        <f>eff!AA11*(1+MAX(-0.1,MIN(0.1,IF(tb!AA11&gt;0,tw!AA11/tb!AA11-0.48,0))) * 4) * (1 + 0.25 * Klvl!AA11)</f>
        <v>819.20245398773</v>
      </c>
      <c r="AB12" s="15">
        <f>eff!AB11*(1+MAX(-0.1,MIN(0.1,IF(tb!AB11&gt;0,tw!AB11/tb!AB11-0.48,0))) * 4) * (1 + 0.25 * Klvl!AB11)</f>
        <v>772.44236453201961</v>
      </c>
      <c r="AC12" s="15">
        <f>eff!AC11*(1+MAX(-0.1,MIN(0.1,IF(tb!AC11&gt;0,tw!AC11/tb!AC11-0.48,0))) * 4) * (1 + 0.25 * Klvl!AC11)</f>
        <v>1924.6021505376343</v>
      </c>
      <c r="AD12" s="15">
        <f>eff!AD11*(1+MAX(-0.1,MIN(0.1,IF(tb!AD11&gt;0,tw!AD11/tb!AD11-0.48,0))) * 4) * (1 + 0.25 * Klvl!AD11)</f>
        <v>624.46153846153845</v>
      </c>
      <c r="AE12" s="15">
        <f>eff!AE11*(1+MAX(-0.1,MIN(0.1,IF(tb!AE11&gt;0,tw!AE11/tb!AE11-0.48,0))) * 4) * (1 + 0.25 * Klvl!AE11)</f>
        <v>1354.1538461538462</v>
      </c>
      <c r="AF12" s="15"/>
      <c r="AG12" s="19">
        <f t="shared" si="0"/>
        <v>15495.715063273798</v>
      </c>
      <c r="AH12" s="19">
        <f t="shared" si="1"/>
        <v>16125.743082948289</v>
      </c>
      <c r="AI12" s="21">
        <f t="shared" si="2"/>
        <v>0.4701139009737712</v>
      </c>
    </row>
    <row r="13" spans="1:35" s="16" customFormat="1" ht="12" x14ac:dyDescent="0.2">
      <c r="A13" s="15">
        <f>eff!A12*(1+MAX(-0.1,MIN(0.1,IF(tb!A12&gt;0,tw!A12/tb!A12-0.48,0))) * 4) * (1 + 0.25 * Klvl!A12)</f>
        <v>564.3920792079208</v>
      </c>
      <c r="B13" s="15">
        <f>eff!B12*(1+MAX(-0.1,MIN(0.1,IF(tb!B12&gt;0,tw!B12/tb!B12-0.48,0))) * 4) * (1 + 0.25 * Klvl!B12)</f>
        <v>993.99999999999989</v>
      </c>
      <c r="C13" s="15">
        <f>eff!C12*(1+MAX(-0.1,MIN(0.1,IF(tb!C12&gt;0,tw!C12/tb!C12-0.48,0))) * 4) * (1 + 0.25 * Klvl!C12)</f>
        <v>332.40597014925379</v>
      </c>
      <c r="D13" s="15">
        <f>eff!D12*(1+MAX(-0.1,MIN(0.1,IF(tb!D12&gt;0,tw!D12/tb!D12-0.48,0))) * 4) * (1 + 0.25 * Klvl!D12)</f>
        <v>760</v>
      </c>
      <c r="E13" s="15">
        <f>eff!E12*(1+MAX(-0.1,MIN(0.1,IF(tb!E12&gt;0,tw!E12/tb!E12-0.48,0))) * 4) * (1 + 0.25 * Klvl!E12)</f>
        <v>1120</v>
      </c>
      <c r="F13" s="15">
        <f>eff!F12*(1+MAX(-0.1,MIN(0.1,IF(tb!F12&gt;0,tw!F12/tb!F12-0.48,0))) * 4) * (1 + 0.25 * Klvl!F12)</f>
        <v>1123.1234042553192</v>
      </c>
      <c r="G13" s="15">
        <f>eff!G12*(1+MAX(-0.1,MIN(0.1,IF(tb!G12&gt;0,tw!G12/tb!G12-0.48,0))) * 4) * (1 + 0.25 * Klvl!G12)</f>
        <v>634.50566037735859</v>
      </c>
      <c r="H13" s="15">
        <f>eff!H12*(1+MAX(-0.1,MIN(0.1,IF(tb!H12&gt;0,tw!H12/tb!H12-0.48,0))) * 4) * (1 + 0.25 * Klvl!H12)</f>
        <v>1417.7837837837837</v>
      </c>
      <c r="I13" s="15">
        <f>eff!I12*(1+MAX(-0.1,MIN(0.1,IF(tb!I12&gt;0,tw!I12/tb!I12-0.48,0))) * 4) * (1 + 0.25 * Klvl!I12)</f>
        <v>428.87184466019426</v>
      </c>
      <c r="J13" s="15">
        <f>eff!J12*(1+MAX(-0.1,MIN(0.1,IF(tb!J12&gt;0,tw!J12/tb!J12-0.48,0))) * 4) * (1 + 0.25 * Klvl!J12)</f>
        <v>525.20000000000005</v>
      </c>
      <c r="K13" s="15">
        <f>eff!K12*(1+MAX(-0.1,MIN(0.1,IF(tb!K12&gt;0,tw!K12/tb!K12-0.48,0))) * 4) * (1 + 0.25 * Klvl!K12)</f>
        <v>490.80866425992787</v>
      </c>
      <c r="L13" s="15">
        <f>eff!L12*(1+MAX(-0.1,MIN(0.1,IF(tb!L12&gt;0,tw!L12/tb!L12-0.48,0))) * 4) * (1 + 0.25 * Klvl!L12)</f>
        <v>490.17984496124035</v>
      </c>
      <c r="M13" s="15">
        <f>eff!M12*(1+MAX(-0.1,MIN(0.1,IF(tb!M12&gt;0,tw!M12/tb!M12-0.48,0))) * 4) * (1 + 0.25 * Klvl!M12)</f>
        <v>1038.0836065573769</v>
      </c>
      <c r="N13" s="15">
        <f>eff!N12*(1+MAX(-0.1,MIN(0.1,IF(tb!N12&gt;0,tw!N12/tb!N12-0.48,0))) * 4) * (1 + 0.25 * Klvl!N12)</f>
        <v>280.8</v>
      </c>
      <c r="O13" s="15">
        <f>eff!O12*(1+MAX(-0.1,MIN(0.1,IF(tb!O12&gt;0,tw!O12/tb!O12-0.48,0))) * 4) * (1 + 0.25 * Klvl!O12)</f>
        <v>612.9454545454546</v>
      </c>
      <c r="P13" s="15"/>
      <c r="Q13" s="15">
        <f>eff!Q12*(1+MAX(-0.1,MIN(0.1,IF(tb!Q12&gt;0,tw!Q12/tb!Q12-0.48,0))) * 4) * (1 + 0.25 * Klvl!Q12)</f>
        <v>462.765100671141</v>
      </c>
      <c r="R13" s="15">
        <f>eff!R12*(1+MAX(-0.1,MIN(0.1,IF(tb!R12&gt;0,tw!R12/tb!R12-0.48,0))) * 4) * (1 + 0.25 * Klvl!R12)</f>
        <v>342</v>
      </c>
      <c r="S13" s="15">
        <f>eff!S12*(1+MAX(-0.1,MIN(0.1,IF(tb!S12&gt;0,tw!S12/tb!S12-0.48,0))) * 4) * (1 + 0.25 * Klvl!S12)</f>
        <v>730</v>
      </c>
      <c r="T13" s="15">
        <f>eff!T12*(1+MAX(-0.1,MIN(0.1,IF(tb!T12&gt;0,tw!T12/tb!T12-0.48,0))) * 4) * (1 + 0.25 * Klvl!T12)</f>
        <v>950.34404145077713</v>
      </c>
      <c r="U13" s="15">
        <f>eff!U12*(1+MAX(-0.1,MIN(0.1,IF(tb!U12&gt;0,tw!U12/tb!U12-0.48,0))) * 4) * (1 + 0.25 * Klvl!U12)</f>
        <v>979.27643312101918</v>
      </c>
      <c r="V13" s="15">
        <f>eff!V12*(1+MAX(-0.1,MIN(0.1,IF(tb!V12&gt;0,tw!V12/tb!V12-0.48,0))) * 4) * (1 + 0.25 * Klvl!V12)</f>
        <v>631.11428571428564</v>
      </c>
      <c r="W13" s="15">
        <f>eff!W12*(1+MAX(-0.1,MIN(0.1,IF(tb!W12&gt;0,tw!W12/tb!W12-0.48,0))) * 4) * (1 + 0.25 * Klvl!W12)</f>
        <v>718.54285714285732</v>
      </c>
      <c r="X13" s="15">
        <f>eff!X12*(1+MAX(-0.1,MIN(0.1,IF(tb!X12&gt;0,tw!X12/tb!X12-0.48,0))) * 4) * (1 + 0.25 * Klvl!X12)</f>
        <v>705</v>
      </c>
      <c r="Y13" s="15">
        <f>eff!Y12*(1+MAX(-0.1,MIN(0.1,IF(tb!Y12&gt;0,tw!Y12/tb!Y12-0.48,0))) * 4) * (1 + 0.25 * Klvl!Y12)</f>
        <v>202.5</v>
      </c>
      <c r="Z13" s="15">
        <f>eff!Z12*(1+MAX(-0.1,MIN(0.1,IF(tb!Z12&gt;0,tw!Z12/tb!Z12-0.48,0))) * 4) * (1 + 0.25 * Klvl!Z12)</f>
        <v>723.7787234042554</v>
      </c>
      <c r="AA13" s="15">
        <f>eff!AA12*(1+MAX(-0.1,MIN(0.1,IF(tb!AA12&gt;0,tw!AA12/tb!AA12-0.48,0))) * 4) * (1 + 0.25 * Klvl!AA12)</f>
        <v>311.21999999999997</v>
      </c>
      <c r="AB13" s="15">
        <f>eff!AB12*(1+MAX(-0.1,MIN(0.1,IF(tb!AB12&gt;0,tw!AB12/tb!AB12-0.48,0))) * 4) * (1 + 0.25 * Klvl!AB12)</f>
        <v>648.07826086956527</v>
      </c>
      <c r="AC13" s="15">
        <f>eff!AC12*(1+MAX(-0.1,MIN(0.1,IF(tb!AC12&gt;0,tw!AC12/tb!AC12-0.48,0))) * 4) * (1 + 0.25 * Klvl!AC12)</f>
        <v>989.8</v>
      </c>
      <c r="AD13" s="15">
        <f>eff!AD12*(1+MAX(-0.1,MIN(0.1,IF(tb!AD12&gt;0,tw!AD12/tb!AD12-0.48,0))) * 4) * (1 + 0.25 * Klvl!AD12)</f>
        <v>652.5</v>
      </c>
      <c r="AE13" s="15">
        <f>eff!AE12*(1+MAX(-0.1,MIN(0.1,IF(tb!AE12&gt;0,tw!AE12/tb!AE12-0.48,0))) * 4) * (1 + 0.25 * Klvl!AE12)</f>
        <v>489.99999999999994</v>
      </c>
      <c r="AF13" s="15"/>
      <c r="AG13" s="19">
        <f t="shared" si="0"/>
        <v>10813.100312757826</v>
      </c>
      <c r="AH13" s="19">
        <f t="shared" si="1"/>
        <v>9536.9197023739016</v>
      </c>
      <c r="AI13" s="21">
        <f t="shared" si="2"/>
        <v>0.59406727433941053</v>
      </c>
    </row>
    <row r="14" spans="1:35" s="16" customFormat="1" ht="12" x14ac:dyDescent="0.2">
      <c r="A14" s="15">
        <f>eff!A13*(1+MAX(-0.1,MIN(0.1,IF(tb!A13&gt;0,tw!A13/tb!A13-0.48,0))) * 4) * (1 + 0.25 * Klvl!A13)</f>
        <v>1050</v>
      </c>
      <c r="B14" s="15">
        <f>eff!B13*(1+MAX(-0.1,MIN(0.1,IF(tb!B13&gt;0,tw!B13/tb!B13-0.48,0))) * 4) * (1 + 0.25 * Klvl!B13)</f>
        <v>936.25</v>
      </c>
      <c r="C14" s="15">
        <f>eff!C13*(1+MAX(-0.1,MIN(0.1,IF(tb!C13&gt;0,tw!C13/tb!C13-0.48,0))) * 4) * (1 + 0.25 * Klvl!C13)</f>
        <v>1053.5000000000002</v>
      </c>
      <c r="D14" s="15">
        <f>eff!D13*(1+MAX(-0.1,MIN(0.1,IF(tb!D13&gt;0,tw!D13/tb!D13-0.48,0))) * 4) * (1 + 0.25 * Klvl!D13)</f>
        <v>240</v>
      </c>
      <c r="E14" s="15">
        <f>eff!E13*(1+MAX(-0.1,MIN(0.1,IF(tb!E13&gt;0,tw!E13/tb!E13-0.48,0))) * 4) * (1 + 0.25 * Klvl!E13)</f>
        <v>2016</v>
      </c>
      <c r="F14" s="15">
        <f>eff!F13*(1+MAX(-0.1,MIN(0.1,IF(tb!F13&gt;0,tw!F13/tb!F13-0.48,0))) * 4) * (1 + 0.25 * Klvl!F13)</f>
        <v>948.72448979591832</v>
      </c>
      <c r="G14" s="15">
        <f>eff!G13*(1+MAX(-0.1,MIN(0.1,IF(tb!G13&gt;0,tw!G13/tb!G13-0.48,0))) * 4) * (1 + 0.25 * Klvl!G13)</f>
        <v>1323</v>
      </c>
      <c r="H14" s="15">
        <f>eff!H13*(1+MAX(-0.1,MIN(0.1,IF(tb!H13&gt;0,tw!H13/tb!H13-0.48,0))) * 4) * (1 + 0.25 * Klvl!H13)</f>
        <v>585</v>
      </c>
      <c r="I14" s="15">
        <f>eff!I13*(1+MAX(-0.1,MIN(0.1,IF(tb!I13&gt;0,tw!I13/tb!I13-0.48,0))) * 4) * (1 + 0.25 * Klvl!I13)</f>
        <v>830.8775510204083</v>
      </c>
      <c r="J14" s="15">
        <f>eff!J13*(1+MAX(-0.1,MIN(0.1,IF(tb!J13&gt;0,tw!J13/tb!J13-0.48,0))) * 4) * (1 + 0.25 * Klvl!J13)</f>
        <v>441</v>
      </c>
      <c r="K14" s="15">
        <f>eff!K13*(1+MAX(-0.1,MIN(0.1,IF(tb!K13&gt;0,tw!K13/tb!K13-0.48,0))) * 4) * (1 + 0.25 * Klvl!K13)</f>
        <v>683.71830985915506</v>
      </c>
      <c r="L14" s="15">
        <f>eff!L13*(1+MAX(-0.1,MIN(0.1,IF(tb!L13&gt;0,tw!L13/tb!L13-0.48,0))) * 4) * (1 + 0.25 * Klvl!L13)</f>
        <v>1278.871025794841</v>
      </c>
      <c r="M14" s="15">
        <f>eff!M13*(1+MAX(-0.1,MIN(0.1,IF(tb!M13&gt;0,tw!M13/tb!M13-0.48,0))) * 4) * (1 + 0.25 * Klvl!M13)</f>
        <v>1237.5</v>
      </c>
      <c r="N14" s="15">
        <f>eff!N13*(1+MAX(-0.1,MIN(0.1,IF(tb!N13&gt;0,tw!N13/tb!N13-0.48,0))) * 4) * (1 + 0.25 * Klvl!N13)</f>
        <v>1228.5</v>
      </c>
      <c r="O14" s="15">
        <f>eff!O13*(1+MAX(-0.1,MIN(0.1,IF(tb!O13&gt;0,tw!O13/tb!O13-0.48,0))) * 4) * (1 + 0.25 * Klvl!O13)</f>
        <v>593.8642172523962</v>
      </c>
      <c r="P14" s="15"/>
      <c r="Q14" s="15">
        <f>eff!Q13*(1+MAX(-0.1,MIN(0.1,IF(tb!Q13&gt;0,tw!Q13/tb!Q13-0.48,0))) * 4) * (1 + 0.25 * Klvl!Q13)</f>
        <v>360</v>
      </c>
      <c r="R14" s="15">
        <f>eff!R13*(1+MAX(-0.1,MIN(0.1,IF(tb!R13&gt;0,tw!R13/tb!R13-0.48,0))) * 4) * (1 + 0.25 * Klvl!R13)</f>
        <v>1290.8232695139914</v>
      </c>
      <c r="S14" s="15">
        <f>eff!S13*(1+MAX(-0.1,MIN(0.1,IF(tb!S13&gt;0,tw!S13/tb!S13-0.48,0))) * 4) * (1 + 0.25 * Klvl!S13)</f>
        <v>935.41463414634131</v>
      </c>
      <c r="T14" s="15">
        <f>eff!T13*(1+MAX(-0.1,MIN(0.1,IF(tb!T13&gt;0,tw!T13/tb!T13-0.48,0))) * 4) * (1 + 0.25 * Klvl!T13)</f>
        <v>379.95517241379309</v>
      </c>
      <c r="U14" s="15">
        <f>eff!U13*(1+MAX(-0.1,MIN(0.1,IF(tb!U13&gt;0,tw!U13/tb!U13-0.48,0))) * 4) * (1 + 0.25 * Klvl!U13)</f>
        <v>1724.5032916392367</v>
      </c>
      <c r="V14" s="15">
        <f>eff!V13*(1+MAX(-0.1,MIN(0.1,IF(tb!V13&gt;0,tw!V13/tb!V13-0.48,0))) * 4) * (1 + 0.25 * Klvl!V13)</f>
        <v>1836.9832347140041</v>
      </c>
      <c r="W14" s="15">
        <f>eff!W13*(1+MAX(-0.1,MIN(0.1,IF(tb!W13&gt;0,tw!W13/tb!W13-0.48,0))) * 4) * (1 + 0.25 * Klvl!W13)</f>
        <v>1139.6845070422537</v>
      </c>
      <c r="X14" s="15">
        <f>eff!X13*(1+MAX(-0.1,MIN(0.1,IF(tb!X13&gt;0,tw!X13/tb!X13-0.48,0))) * 4) * (1 + 0.25 * Klvl!X13)</f>
        <v>1549.8231552162849</v>
      </c>
      <c r="Y14" s="15">
        <f>eff!Y13*(1+MAX(-0.1,MIN(0.1,IF(tb!Y13&gt;0,tw!Y13/tb!Y13-0.48,0))) * 4) * (1 + 0.25 * Klvl!Y13)</f>
        <v>1609.3404669260701</v>
      </c>
      <c r="Z14" s="15">
        <f>eff!Z13*(1+MAX(-0.1,MIN(0.1,IF(tb!Z13&gt;0,tw!Z13/tb!Z13-0.48,0))) * 4) * (1 + 0.25 * Klvl!Z13)</f>
        <v>193.5</v>
      </c>
      <c r="AA14" s="15">
        <f>eff!AA13*(1+MAX(-0.1,MIN(0.1,IF(tb!AA13&gt;0,tw!AA13/tb!AA13-0.48,0))) * 4) * (1 + 0.25 * Klvl!AA13)</f>
        <v>600</v>
      </c>
      <c r="AB14" s="15">
        <f>eff!AB13*(1+MAX(-0.1,MIN(0.1,IF(tb!AB13&gt;0,tw!AB13/tb!AB13-0.48,0))) * 4) * (1 + 0.25 * Klvl!AB13)</f>
        <v>1352.9056974459727</v>
      </c>
      <c r="AC14" s="15">
        <f>eff!AC13*(1+MAX(-0.1,MIN(0.1,IF(tb!AC13&gt;0,tw!AC13/tb!AC13-0.48,0))) * 4) * (1 + 0.25 * Klvl!AC13)</f>
        <v>812.5</v>
      </c>
      <c r="AD14" s="15">
        <f>eff!AD13*(1+MAX(-0.1,MIN(0.1,IF(tb!AD13&gt;0,tw!AD13/tb!AD13-0.48,0))) * 4) * (1 + 0.25 * Klvl!AD13)</f>
        <v>580.50000000000011</v>
      </c>
      <c r="AE14" s="15">
        <f>eff!AE13*(1+MAX(-0.1,MIN(0.1,IF(tb!AE13&gt;0,tw!AE13/tb!AE13-0.48,0))) * 4) * (1 + 0.25 * Klvl!AE13)</f>
        <v>1337.5</v>
      </c>
      <c r="AF14" s="15"/>
      <c r="AG14" s="19">
        <f t="shared" si="0"/>
        <v>14446.805593722718</v>
      </c>
      <c r="AH14" s="19">
        <f t="shared" si="1"/>
        <v>15703.433429057948</v>
      </c>
      <c r="AI14" s="21">
        <f t="shared" si="2"/>
        <v>0.43748169785391622</v>
      </c>
    </row>
    <row r="15" spans="1:35" s="16" customFormat="1" ht="12" x14ac:dyDescent="0.2">
      <c r="A15" s="15">
        <f>eff!A14*(1+MAX(-0.1,MIN(0.1,IF(tb!A14&gt;0,tw!A14/tb!A14-0.48,0))) * 4) * (1 + 0.25 * Klvl!A14)</f>
        <v>1125</v>
      </c>
      <c r="B15" s="15">
        <f>eff!B14*(1+MAX(-0.1,MIN(0.1,IF(tb!B14&gt;0,tw!B14/tb!B14-0.48,0))) * 4) * (1 + 0.25 * Klvl!B14)</f>
        <v>654.71875</v>
      </c>
      <c r="C15" s="15">
        <f>eff!C14*(1+MAX(-0.1,MIN(0.1,IF(tb!C14&gt;0,tw!C14/tb!C14-0.48,0))) * 4) * (1 + 0.25 * Klvl!C14)</f>
        <v>1272.9422110552766</v>
      </c>
      <c r="D15" s="15">
        <f>eff!D14*(1+MAX(-0.1,MIN(0.1,IF(tb!D14&gt;0,tw!D14/tb!D14-0.48,0))) * 4) * (1 + 0.25 * Klvl!D14)</f>
        <v>2253.9318455971052</v>
      </c>
      <c r="E15" s="15">
        <f>eff!E14*(1+MAX(-0.1,MIN(0.1,IF(tb!E14&gt;0,tw!E14/tb!E14-0.48,0))) * 4) * (1 + 0.25 * Klvl!E14)</f>
        <v>1057.8378378378379</v>
      </c>
      <c r="F15" s="15">
        <f>eff!F14*(1+MAX(-0.1,MIN(0.1,IF(tb!F14&gt;0,tw!F14/tb!F14-0.48,0))) * 4) * (1 + 0.25 * Klvl!F14)</f>
        <v>1087.4531250000002</v>
      </c>
      <c r="G15" s="15">
        <f>eff!G14*(1+MAX(-0.1,MIN(0.1,IF(tb!G14&gt;0,tw!G14/tb!G14-0.48,0))) * 4) * (1 + 0.25 * Klvl!G14)</f>
        <v>707.18995815899598</v>
      </c>
      <c r="H15" s="15">
        <f>eff!H14*(1+MAX(-0.1,MIN(0.1,IF(tb!H14&gt;0,tw!H14/tb!H14-0.48,0))) * 4) * (1 + 0.25 * Klvl!H14)</f>
        <v>1826.2700097370987</v>
      </c>
      <c r="I15" s="15">
        <f>eff!I14*(1+MAX(-0.1,MIN(0.1,IF(tb!I14&gt;0,tw!I14/tb!I14-0.48,0))) * 4) * (1 + 0.25 * Klvl!I14)</f>
        <v>1120</v>
      </c>
      <c r="J15" s="15">
        <f>eff!J14*(1+MAX(-0.1,MIN(0.1,IF(tb!J14&gt;0,tw!J14/tb!J14-0.48,0))) * 4) * (1 + 0.25 * Klvl!J14)</f>
        <v>1293.0627615062763</v>
      </c>
      <c r="K15" s="15">
        <f>eff!K14*(1+MAX(-0.1,MIN(0.1,IF(tb!K14&gt;0,tw!K14/tb!K14-0.48,0))) * 4) * (1 + 0.25 * Klvl!K14)</f>
        <v>794.28571428571433</v>
      </c>
      <c r="L15" s="15">
        <f>eff!L14*(1+MAX(-0.1,MIN(0.1,IF(tb!L14&gt;0,tw!L14/tb!L14-0.48,0))) * 4) * (1 + 0.25 * Klvl!L14)</f>
        <v>386.19926739926746</v>
      </c>
      <c r="M15" s="15">
        <f>eff!M14*(1+MAX(-0.1,MIN(0.1,IF(tb!M14&gt;0,tw!M14/tb!M14-0.48,0))) * 4) * (1 + 0.25 * Klvl!M14)</f>
        <v>1349.7271889400924</v>
      </c>
      <c r="N15" s="15">
        <f>eff!N14*(1+MAX(-0.1,MIN(0.1,IF(tb!N14&gt;0,tw!N14/tb!N14-0.48,0))) * 4) * (1 + 0.25 * Klvl!N14)</f>
        <v>1614.7853096565896</v>
      </c>
      <c r="O15" s="15">
        <f>eff!O14*(1+MAX(-0.1,MIN(0.1,IF(tb!O14&gt;0,tw!O14/tb!O14-0.48,0))) * 4) * (1 + 0.25 * Klvl!O14)</f>
        <v>1525.9710743801656</v>
      </c>
      <c r="P15" s="15"/>
      <c r="Q15" s="15">
        <f>eff!Q14*(1+MAX(-0.1,MIN(0.1,IF(tb!Q14&gt;0,tw!Q14/tb!Q14-0.48,0))) * 4) * (1 + 0.25 * Klvl!Q14)</f>
        <v>920.59999999999991</v>
      </c>
      <c r="R15" s="15">
        <f>eff!R14*(1+MAX(-0.1,MIN(0.1,IF(tb!R14&gt;0,tw!R14/tb!R14-0.48,0))) * 4) * (1 + 0.25 * Klvl!R14)</f>
        <v>1116.5227544910181</v>
      </c>
      <c r="S15" s="15">
        <f>eff!S14*(1+MAX(-0.1,MIN(0.1,IF(tb!S14&gt;0,tw!S14/tb!S14-0.48,0))) * 4) * (1 + 0.25 * Klvl!S14)</f>
        <v>1295.8660714285716</v>
      </c>
      <c r="T15" s="15">
        <f>eff!T14*(1+MAX(-0.1,MIN(0.1,IF(tb!T14&gt;0,tw!T14/tb!T14-0.48,0))) * 4) * (1 + 0.25 * Klvl!T14)</f>
        <v>1497.7180039138948</v>
      </c>
      <c r="U15" s="15">
        <f>eff!U14*(1+MAX(-0.1,MIN(0.1,IF(tb!U14&gt;0,tw!U14/tb!U14-0.48,0))) * 4) * (1 + 0.25 * Klvl!U14)</f>
        <v>1333.8950995405821</v>
      </c>
      <c r="V15" s="15">
        <f>eff!V14*(1+MAX(-0.1,MIN(0.1,IF(tb!V14&gt;0,tw!V14/tb!V14-0.48,0))) * 4) * (1 + 0.25 * Klvl!V14)</f>
        <v>598.9151027703308</v>
      </c>
      <c r="W15" s="15">
        <f>eff!W14*(1+MAX(-0.1,MIN(0.1,IF(tb!W14&gt;0,tw!W14/tb!W14-0.48,0))) * 4) * (1 + 0.25 * Klvl!W14)</f>
        <v>1489.452380952381</v>
      </c>
      <c r="X15" s="15">
        <f>eff!X14*(1+MAX(-0.1,MIN(0.1,IF(tb!X14&gt;0,tw!X14/tb!X14-0.48,0))) * 4) * (1 + 0.25 * Klvl!X14)</f>
        <v>1687.1787650602409</v>
      </c>
      <c r="Y15" s="15">
        <f>eff!Y14*(1+MAX(-0.1,MIN(0.1,IF(tb!Y14&gt;0,tw!Y14/tb!Y14-0.48,0))) * 4) * (1 + 0.25 * Klvl!Y14)</f>
        <v>1302.2222222222222</v>
      </c>
      <c r="Z15" s="15">
        <f>eff!Z14*(1+MAX(-0.1,MIN(0.1,IF(tb!Z14&gt;0,tw!Z14/tb!Z14-0.48,0))) * 4) * (1 + 0.25 * Klvl!Z14)</f>
        <v>1045.0000000000002</v>
      </c>
      <c r="AA15" s="15">
        <f>eff!AA14*(1+MAX(-0.1,MIN(0.1,IF(tb!AA14&gt;0,tw!AA14/tb!AA14-0.48,0))) * 4) * (1 + 0.25 * Klvl!AA14)</f>
        <v>1215.3461538461538</v>
      </c>
      <c r="AB15" s="15">
        <f>eff!AB14*(1+MAX(-0.1,MIN(0.1,IF(tb!AB14&gt;0,tw!AB14/tb!AB14-0.48,0))) * 4) * (1 + 0.25 * Klvl!AB14)</f>
        <v>718.76781609195405</v>
      </c>
      <c r="AC15" s="15">
        <f>eff!AC14*(1+MAX(-0.1,MIN(0.1,IF(tb!AC14&gt;0,tw!AC14/tb!AC14-0.48,0))) * 4) * (1 + 0.25 * Klvl!AC14)</f>
        <v>1005.9237288135594</v>
      </c>
      <c r="AD15" s="15">
        <f>eff!AD14*(1+MAX(-0.1,MIN(0.1,IF(tb!AD14&gt;0,tw!AD14/tb!AD14-0.48,0))) * 4) * (1 + 0.25 * Klvl!AD14)</f>
        <v>1103.8697080291972</v>
      </c>
      <c r="AE15" s="15">
        <f>eff!AE14*(1+MAX(-0.1,MIN(0.1,IF(tb!AE14&gt;0,tw!AE14/tb!AE14-0.48,0))) * 4) * (1 + 0.25 * Klvl!AE14)</f>
        <v>534.92198581560297</v>
      </c>
      <c r="AF15" s="15"/>
      <c r="AG15" s="19">
        <f t="shared" si="0"/>
        <v>18069.37505355442</v>
      </c>
      <c r="AH15" s="19">
        <f t="shared" si="1"/>
        <v>16866.199792975709</v>
      </c>
      <c r="AI15" s="21">
        <f t="shared" si="2"/>
        <v>0.55165974508209126</v>
      </c>
    </row>
    <row r="16" spans="1:35" s="16" customFormat="1" ht="12" x14ac:dyDescent="0.2">
      <c r="A16" s="15">
        <f>eff!A15*(1+MAX(-0.1,MIN(0.1,IF(tb!A15&gt;0,tw!A15/tb!A15-0.48,0))) * 4) * (1 + 0.25 * Klvl!A15)</f>
        <v>1237.1111111111113</v>
      </c>
      <c r="B16" s="15">
        <f>eff!B15*(1+MAX(-0.1,MIN(0.1,IF(tb!B15&gt;0,tw!B15/tb!B15-0.48,0))) * 4) * (1 + 0.25 * Klvl!B15)</f>
        <v>1568</v>
      </c>
      <c r="C16" s="15">
        <f>eff!C15*(1+MAX(-0.1,MIN(0.1,IF(tb!C15&gt;0,tw!C15/tb!C15-0.48,0))) * 4) * (1 + 0.25 * Klvl!C15)</f>
        <v>604.80000000000007</v>
      </c>
      <c r="D16" s="15">
        <f>eff!D15*(1+MAX(-0.1,MIN(0.1,IF(tb!D15&gt;0,tw!D15/tb!D15-0.48,0))) * 4) * (1 + 0.25 * Klvl!D15)</f>
        <v>20</v>
      </c>
      <c r="E16" s="15">
        <f>eff!E15*(1+MAX(-0.1,MIN(0.1,IF(tb!E15&gt;0,tw!E15/tb!E15-0.48,0))) * 4) * (1 + 0.25 * Klvl!E15)</f>
        <v>2016</v>
      </c>
      <c r="F16" s="15">
        <f>eff!F15*(1+MAX(-0.1,MIN(0.1,IF(tb!F15&gt;0,tw!F15/tb!F15-0.48,0))) * 4) * (1 + 0.25 * Klvl!F15)</f>
        <v>560</v>
      </c>
      <c r="G16" s="15">
        <f>eff!G15*(1+MAX(-0.1,MIN(0.1,IF(tb!G15&gt;0,tw!G15/tb!G15-0.48,0))) * 4) * (1 + 0.25 * Klvl!G15)</f>
        <v>595.76666666666665</v>
      </c>
      <c r="H16" s="15">
        <f>eff!H15*(1+MAX(-0.1,MIN(0.1,IF(tb!H15&gt;0,tw!H15/tb!H15-0.48,0))) * 4) * (1 + 0.25 * Klvl!H15)</f>
        <v>315</v>
      </c>
      <c r="I16" s="15">
        <f>eff!I15*(1+MAX(-0.1,MIN(0.1,IF(tb!I15&gt;0,tw!I15/tb!I15-0.48,0))) * 4) * (1 + 0.25 * Klvl!I15)</f>
        <v>656.81649484536092</v>
      </c>
      <c r="J16" s="15">
        <f>eff!J15*(1+MAX(-0.1,MIN(0.1,IF(tb!J15&gt;0,tw!J15/tb!J15-0.48,0))) * 4) * (1 + 0.25 * Klvl!J15)</f>
        <v>501.73333333333341</v>
      </c>
      <c r="K16" s="15">
        <f>eff!K15*(1+MAX(-0.1,MIN(0.1,IF(tb!K15&gt;0,tw!K15/tb!K15-0.48,0))) * 4) * (1 + 0.25 * Klvl!K15)</f>
        <v>516</v>
      </c>
      <c r="L16" s="15">
        <f>eff!L15*(1+MAX(-0.1,MIN(0.1,IF(tb!L15&gt;0,tw!L15/tb!L15-0.48,0))) * 4) * (1 + 0.25 * Klvl!L15)</f>
        <v>383.1142857142857</v>
      </c>
      <c r="M16" s="15">
        <f>eff!M15*(1+MAX(-0.1,MIN(0.1,IF(tb!M15&gt;0,tw!M15/tb!M15-0.48,0))) * 4) * (1 + 0.25 * Klvl!M15)</f>
        <v>1120</v>
      </c>
      <c r="N16" s="15">
        <f>eff!N15*(1+MAX(-0.1,MIN(0.1,IF(tb!N15&gt;0,tw!N15/tb!N15-0.48,0))) * 4) * (1 + 0.25 * Klvl!N15)</f>
        <v>385.34117647058821</v>
      </c>
      <c r="O16" s="15">
        <f>eff!O15*(1+MAX(-0.1,MIN(0.1,IF(tb!O15&gt;0,tw!O15/tb!O15-0.48,0))) * 4) * (1 + 0.25 * Klvl!O15)</f>
        <v>869.49326683291781</v>
      </c>
      <c r="P16" s="15"/>
      <c r="Q16" s="15">
        <f>eff!Q15*(1+MAX(-0.1,MIN(0.1,IF(tb!Q15&gt;0,tw!Q15/tb!Q15-0.48,0))) * 4) * (1 + 0.25 * Klvl!Q15)</f>
        <v>870</v>
      </c>
      <c r="R16" s="15">
        <f>eff!R15*(1+MAX(-0.1,MIN(0.1,IF(tb!R15&gt;0,tw!R15/tb!R15-0.48,0))) * 4) * (1 + 0.25 * Klvl!R15)</f>
        <v>735.62891566265068</v>
      </c>
      <c r="S16" s="15">
        <f>eff!S15*(1+MAX(-0.1,MIN(0.1,IF(tb!S15&gt;0,tw!S15/tb!S15-0.48,0))) * 4) * (1 + 0.25 * Klvl!S15)</f>
        <v>770</v>
      </c>
      <c r="T16" s="15">
        <f>eff!T15*(1+MAX(-0.1,MIN(0.1,IF(tb!T15&gt;0,tw!T15/tb!T15-0.48,0))) * 4) * (1 + 0.25 * Klvl!T15)</f>
        <v>740</v>
      </c>
      <c r="U16" s="15">
        <f>eff!U15*(1+MAX(-0.1,MIN(0.1,IF(tb!U15&gt;0,tw!U15/tb!U15-0.48,0))) * 4) * (1 + 0.25 * Klvl!U15)</f>
        <v>1005.9636363636364</v>
      </c>
      <c r="V16" s="15">
        <f>eff!V15*(1+MAX(-0.1,MIN(0.1,IF(tb!V15&gt;0,tw!V15/tb!V15-0.48,0))) * 4) * (1 + 0.25 * Klvl!V15)</f>
        <v>960</v>
      </c>
      <c r="W16" s="15">
        <f>eff!W15*(1+MAX(-0.1,MIN(0.1,IF(tb!W15&gt;0,tw!W15/tb!W15-0.48,0))) * 4) * (1 + 0.25 * Klvl!W15)</f>
        <v>768.14304635761584</v>
      </c>
      <c r="X16" s="15">
        <f>eff!X15*(1+MAX(-0.1,MIN(0.1,IF(tb!X15&gt;0,tw!X15/tb!X15-0.48,0))) * 4) * (1 + 0.25 * Klvl!X15)</f>
        <v>492</v>
      </c>
      <c r="Y16" s="15">
        <f>eff!Y15*(1+MAX(-0.1,MIN(0.1,IF(tb!Y15&gt;0,tw!Y15/tb!Y15-0.48,0))) * 4) * (1 + 0.25 * Klvl!Y15)</f>
        <v>711.94787234042553</v>
      </c>
      <c r="Z16" s="15">
        <f>eff!Z15*(1+MAX(-0.1,MIN(0.1,IF(tb!Z15&gt;0,tw!Z15/tb!Z15-0.48,0))) * 4) * (1 + 0.25 * Klvl!Z15)</f>
        <v>709.88571428571424</v>
      </c>
      <c r="AA16" s="15">
        <f>eff!AA15*(1+MAX(-0.1,MIN(0.1,IF(tb!AA15&gt;0,tw!AA15/tb!AA15-0.48,0))) * 4) * (1 + 0.25 * Klvl!AA15)</f>
        <v>763.90476190476204</v>
      </c>
      <c r="AB16" s="15">
        <f>eff!AB15*(1+MAX(-0.1,MIN(0.1,IF(tb!AB15&gt;0,tw!AB15/tb!AB15-0.48,0))) * 4) * (1 + 0.25 * Klvl!AB15)</f>
        <v>229.22307692307695</v>
      </c>
      <c r="AC16" s="15">
        <f>eff!AC15*(1+MAX(-0.1,MIN(0.1,IF(tb!AC15&gt;0,tw!AC15/tb!AC15-0.48,0))) * 4) * (1 + 0.25 * Klvl!AC15)</f>
        <v>699.51210191082816</v>
      </c>
      <c r="AD16" s="15">
        <f>eff!AD15*(1+MAX(-0.1,MIN(0.1,IF(tb!AD15&gt;0,tw!AD15/tb!AD15-0.48,0))) * 4) * (1 + 0.25 * Klvl!AD15)</f>
        <v>348</v>
      </c>
      <c r="AE16" s="15">
        <f>eff!AE15*(1+MAX(-0.1,MIN(0.1,IF(tb!AE15&gt;0,tw!AE15/tb!AE15-0.48,0))) * 4) * (1 + 0.25 * Klvl!AE15)</f>
        <v>1717.9636363636366</v>
      </c>
      <c r="AF16" s="15"/>
      <c r="AG16" s="19">
        <f t="shared" si="0"/>
        <v>11349.176334974265</v>
      </c>
      <c r="AH16" s="19">
        <f t="shared" si="1"/>
        <v>11522.172762112346</v>
      </c>
      <c r="AI16" s="21">
        <f t="shared" si="2"/>
        <v>0.48865416116882343</v>
      </c>
    </row>
    <row r="17" spans="1:35" s="16" customFormat="1" ht="12" x14ac:dyDescent="0.2">
      <c r="A17" s="15">
        <f>eff!A16*(1+MAX(-0.1,MIN(0.1,IF(tb!A16&gt;0,tw!A16/tb!A16-0.48,0))) * 4) * (1 + 0.25 * Klvl!A16)</f>
        <v>610.02706766917288</v>
      </c>
      <c r="B17" s="15">
        <f>eff!B16*(1+MAX(-0.1,MIN(0.1,IF(tb!B16&gt;0,tw!B16/tb!B16-0.48,0))) * 4) * (1 + 0.25 * Klvl!B16)</f>
        <v>905.73070866141745</v>
      </c>
      <c r="C17" s="15">
        <f>eff!C16*(1+MAX(-0.1,MIN(0.1,IF(tb!C16&gt;0,tw!C16/tb!C16-0.48,0))) * 4) * (1 + 0.25 * Klvl!C16)</f>
        <v>1190</v>
      </c>
      <c r="D17" s="15">
        <f>eff!D16*(1+MAX(-0.1,MIN(0.1,IF(tb!D16&gt;0,tw!D16/tb!D16-0.48,0))) * 4) * (1 + 0.25 * Klvl!D16)</f>
        <v>1120</v>
      </c>
      <c r="E17" s="15">
        <f>eff!E16*(1+MAX(-0.1,MIN(0.1,IF(tb!E16&gt;0,tw!E16/tb!E16-0.48,0))) * 4) * (1 + 0.25 * Klvl!E16)</f>
        <v>946.83333333333348</v>
      </c>
      <c r="F17" s="15">
        <f>eff!F16*(1+MAX(-0.1,MIN(0.1,IF(tb!F16&gt;0,tw!F16/tb!F16-0.48,0))) * 4) * (1 + 0.25 * Klvl!F16)</f>
        <v>1260</v>
      </c>
      <c r="G17" s="15">
        <f>eff!G16*(1+MAX(-0.1,MIN(0.1,IF(tb!G16&gt;0,tw!G16/tb!G16-0.48,0))) * 4) * (1 + 0.25 * Klvl!G16)</f>
        <v>620</v>
      </c>
      <c r="H17" s="15">
        <f>eff!H16*(1+MAX(-0.1,MIN(0.1,IF(tb!H16&gt;0,tw!H16/tb!H16-0.48,0))) * 4) * (1 + 0.25 * Klvl!H16)</f>
        <v>549.125</v>
      </c>
      <c r="I17" s="15">
        <f>eff!I16*(1+MAX(-0.1,MIN(0.1,IF(tb!I16&gt;0,tw!I16/tb!I16-0.48,0))) * 4) * (1 + 0.25 * Klvl!I16)</f>
        <v>1010</v>
      </c>
      <c r="J17" s="15">
        <f>eff!J16*(1+MAX(-0.1,MIN(0.1,IF(tb!J16&gt;0,tw!J16/tb!J16-0.48,0))) * 4) * (1 + 0.25 * Klvl!J16)</f>
        <v>892.5</v>
      </c>
      <c r="K17" s="15">
        <f>eff!K16*(1+MAX(-0.1,MIN(0.1,IF(tb!K16&gt;0,tw!K16/tb!K16-0.48,0))) * 4) * (1 + 0.25 * Klvl!K16)</f>
        <v>1170</v>
      </c>
      <c r="L17" s="15">
        <f>eff!L16*(1+MAX(-0.1,MIN(0.1,IF(tb!L16&gt;0,tw!L16/tb!L16-0.48,0))) * 4) * (1 + 0.25 * Klvl!L16)</f>
        <v>226.59677419354838</v>
      </c>
      <c r="M17" s="15">
        <f>eff!M16*(1+MAX(-0.1,MIN(0.1,IF(tb!M16&gt;0,tw!M16/tb!M16-0.48,0))) * 4) * (1 + 0.25 * Klvl!M16)</f>
        <v>923.99999999999989</v>
      </c>
      <c r="N17" s="15">
        <f>eff!N16*(1+MAX(-0.1,MIN(0.1,IF(tb!N16&gt;0,tw!N16/tb!N16-0.48,0))) * 4) * (1 + 0.25 * Klvl!N16)</f>
        <v>510.55454545454552</v>
      </c>
      <c r="O17" s="15">
        <f>eff!O16*(1+MAX(-0.1,MIN(0.1,IF(tb!O16&gt;0,tw!O16/tb!O16-0.48,0))) * 4) * (1 + 0.25 * Klvl!O16)</f>
        <v>1007.4365853658538</v>
      </c>
      <c r="P17" s="15"/>
      <c r="Q17" s="15">
        <f>eff!Q16*(1+MAX(-0.1,MIN(0.1,IF(tb!Q16&gt;0,tw!Q16/tb!Q16-0.48,0))) * 4) * (1 + 0.25 * Klvl!Q16)</f>
        <v>651.06986301369864</v>
      </c>
      <c r="R17" s="15">
        <f>eff!R16*(1+MAX(-0.1,MIN(0.1,IF(tb!R16&gt;0,tw!R16/tb!R16-0.48,0))) * 4) * (1 + 0.25 * Klvl!R16)</f>
        <v>435</v>
      </c>
      <c r="S17" s="15">
        <f>eff!S16*(1+MAX(-0.1,MIN(0.1,IF(tb!S16&gt;0,tw!S16/tb!S16-0.48,0))) * 4) * (1 + 0.25 * Klvl!S16)</f>
        <v>474</v>
      </c>
      <c r="T17" s="15">
        <f>eff!T16*(1+MAX(-0.1,MIN(0.1,IF(tb!T16&gt;0,tw!T16/tb!T16-0.48,0))) * 4) * (1 + 0.25 * Klvl!T16)</f>
        <v>836.09756097560978</v>
      </c>
      <c r="U17" s="15">
        <f>eff!U16*(1+MAX(-0.1,MIN(0.1,IF(tb!U16&gt;0,tw!U16/tb!U16-0.48,0))) * 4) * (1 + 0.25 * Klvl!U16)</f>
        <v>1393.5368421052633</v>
      </c>
      <c r="V17" s="15">
        <f>eff!V16*(1+MAX(-0.1,MIN(0.1,IF(tb!V16&gt;0,tw!V16/tb!V16-0.48,0))) * 4) * (1 + 0.25 * Klvl!V16)</f>
        <v>381.28723404255322</v>
      </c>
      <c r="W17" s="15">
        <f>eff!W16*(1+MAX(-0.1,MIN(0.1,IF(tb!W16&gt;0,tw!W16/tb!W16-0.48,0))) * 4) * (1 + 0.25 * Klvl!W16)</f>
        <v>792.1207547169812</v>
      </c>
      <c r="X17" s="15">
        <f>eff!X16*(1+MAX(-0.1,MIN(0.1,IF(tb!X16&gt;0,tw!X16/tb!X16-0.48,0))) * 4) * (1 + 0.25 * Klvl!X16)</f>
        <v>610.92352941176478</v>
      </c>
      <c r="Y17" s="15">
        <f>eff!Y16*(1+MAX(-0.1,MIN(0.1,IF(tb!Y16&gt;0,tw!Y16/tb!Y16-0.48,0))) * 4) * (1 + 0.25 * Klvl!Y16)</f>
        <v>426.73846153846165</v>
      </c>
      <c r="Z17" s="15">
        <f>eff!Z16*(1+MAX(-0.1,MIN(0.1,IF(tb!Z16&gt;0,tw!Z16/tb!Z16-0.48,0))) * 4) * (1 + 0.25 * Klvl!Z16)</f>
        <v>687.563829787234</v>
      </c>
      <c r="AA17" s="15">
        <f>eff!AA16*(1+MAX(-0.1,MIN(0.1,IF(tb!AA16&gt;0,tw!AA16/tb!AA16-0.48,0))) * 4) * (1 + 0.25 * Klvl!AA16)</f>
        <v>377.40000000000009</v>
      </c>
      <c r="AB17" s="15">
        <f>eff!AB16*(1+MAX(-0.1,MIN(0.1,IF(tb!AB16&gt;0,tw!AB16/tb!AB16-0.48,0))) * 4) * (1 + 0.25 * Klvl!AB16)</f>
        <v>687.75809935205189</v>
      </c>
      <c r="AC17" s="15">
        <f>eff!AC16*(1+MAX(-0.1,MIN(0.1,IF(tb!AC16&gt;0,tw!AC16/tb!AC16-0.48,0))) * 4) * (1 + 0.25 * Klvl!AC16)</f>
        <v>939.6</v>
      </c>
      <c r="AD17" s="15">
        <f>eff!AD16*(1+MAX(-0.1,MIN(0.1,IF(tb!AD16&gt;0,tw!AD16/tb!AD16-0.48,0))) * 4) * (1 + 0.25 * Klvl!AD16)</f>
        <v>446.70652173913038</v>
      </c>
      <c r="AE17" s="15">
        <f>eff!AE16*(1+MAX(-0.1,MIN(0.1,IF(tb!AE16&gt;0,tw!AE16/tb!AE16-0.48,0))) * 4) * (1 + 0.25 * Klvl!AE16)</f>
        <v>315</v>
      </c>
      <c r="AF17" s="15"/>
      <c r="AG17" s="19">
        <f t="shared" si="0"/>
        <v>12942.804014677875</v>
      </c>
      <c r="AH17" s="19">
        <f t="shared" si="1"/>
        <v>9454.8026966827474</v>
      </c>
      <c r="AI17" s="21">
        <f t="shared" si="2"/>
        <v>0.73359647503493708</v>
      </c>
    </row>
    <row r="18" spans="1:35" s="16" customFormat="1" ht="12" x14ac:dyDescent="0.2">
      <c r="A18" s="15">
        <f>eff!A17*(1+MAX(-0.1,MIN(0.1,IF(tb!A17&gt;0,tw!A17/tb!A17-0.48,0))) * 4) * (1 + 0.25 * Klvl!A17)</f>
        <v>691.91666666666674</v>
      </c>
      <c r="B18" s="15">
        <f>eff!B17*(1+MAX(-0.1,MIN(0.1,IF(tb!B17&gt;0,tw!B17/tb!B17-0.48,0))) * 4) * (1 + 0.25 * Klvl!B17)</f>
        <v>1978.7294117647057</v>
      </c>
      <c r="C18" s="15">
        <f>eff!C17*(1+MAX(-0.1,MIN(0.1,IF(tb!C17&gt;0,tw!C17/tb!C17-0.48,0))) * 4) * (1 + 0.25 * Klvl!C17)</f>
        <v>1292.5313868613139</v>
      </c>
      <c r="D18" s="15">
        <f>eff!D17*(1+MAX(-0.1,MIN(0.1,IF(tb!D17&gt;0,tw!D17/tb!D17-0.48,0))) * 4) * (1 + 0.25 * Klvl!D17)</f>
        <v>1120</v>
      </c>
      <c r="E18" s="15">
        <f>eff!E17*(1+MAX(-0.1,MIN(0.1,IF(tb!E17&gt;0,tw!E17/tb!E17-0.48,0))) * 4) * (1 + 0.25 * Klvl!E17)</f>
        <v>1645</v>
      </c>
      <c r="F18" s="15">
        <f>eff!F17*(1+MAX(-0.1,MIN(0.1,IF(tb!F17&gt;0,tw!F17/tb!F17-0.48,0))) * 4) * (1 + 0.25 * Klvl!F17)</f>
        <v>1302.6363636363635</v>
      </c>
      <c r="G18" s="15">
        <f>eff!G17*(1+MAX(-0.1,MIN(0.1,IF(tb!G17&gt;0,tw!G17/tb!G17-0.48,0))) * 4) * (1 + 0.25 * Klvl!G17)</f>
        <v>363.4666666666667</v>
      </c>
      <c r="H18" s="15">
        <f>eff!H17*(1+MAX(-0.1,MIN(0.1,IF(tb!H17&gt;0,tw!H17/tb!H17-0.48,0))) * 4) * (1 + 0.25 * Klvl!H17)</f>
        <v>1819.7792321116926</v>
      </c>
      <c r="I18" s="15">
        <f>eff!I17*(1+MAX(-0.1,MIN(0.1,IF(tb!I17&gt;0,tw!I17/tb!I17-0.48,0))) * 4) * (1 + 0.25 * Klvl!I17)</f>
        <v>1313.598814229249</v>
      </c>
      <c r="J18" s="15">
        <f>eff!J17*(1+MAX(-0.1,MIN(0.1,IF(tb!J17&gt;0,tw!J17/tb!J17-0.48,0))) * 4) * (1 + 0.25 * Klvl!J17)</f>
        <v>1375.1785714285716</v>
      </c>
      <c r="K18" s="15">
        <f>eff!K17*(1+MAX(-0.1,MIN(0.1,IF(tb!K17&gt;0,tw!K17/tb!K17-0.48,0))) * 4) * (1 + 0.25 * Klvl!K17)</f>
        <v>1708.5674311926607</v>
      </c>
      <c r="L18" s="15">
        <f>eff!L17*(1+MAX(-0.1,MIN(0.1,IF(tb!L17&gt;0,tw!L17/tb!L17-0.48,0))) * 4) * (1 + 0.25 * Klvl!L17)</f>
        <v>830</v>
      </c>
      <c r="M18" s="15">
        <f>eff!M17*(1+MAX(-0.1,MIN(0.1,IF(tb!M17&gt;0,tw!M17/tb!M17-0.48,0))) * 4) * (1 + 0.25 * Klvl!M17)</f>
        <v>1424.2574257425745</v>
      </c>
      <c r="N18" s="15">
        <f>eff!N17*(1+MAX(-0.1,MIN(0.1,IF(tb!N17&gt;0,tw!N17/tb!N17-0.48,0))) * 4) * (1 + 0.25 * Klvl!N17)</f>
        <v>760</v>
      </c>
      <c r="O18" s="15">
        <f>eff!O17*(1+MAX(-0.1,MIN(0.1,IF(tb!O17&gt;0,tw!O17/tb!O17-0.48,0))) * 4) * (1 + 0.25 * Klvl!O17)</f>
        <v>772.5</v>
      </c>
      <c r="P18" s="15"/>
      <c r="Q18" s="15">
        <f>eff!Q17*(1+MAX(-0.1,MIN(0.1,IF(tb!Q17&gt;0,tw!Q17/tb!Q17-0.48,0))) * 4) * (1 + 0.25 * Klvl!Q17)</f>
        <v>555</v>
      </c>
      <c r="R18" s="15">
        <f>eff!R17*(1+MAX(-0.1,MIN(0.1,IF(tb!R17&gt;0,tw!R17/tb!R17-0.48,0))) * 4) * (1 + 0.25 * Klvl!R17)</f>
        <v>1100</v>
      </c>
      <c r="S18" s="15">
        <f>eff!S17*(1+MAX(-0.1,MIN(0.1,IF(tb!S17&gt;0,tw!S17/tb!S17-0.48,0))) * 4) * (1 + 0.25 * Klvl!S17)</f>
        <v>1603.3957925636009</v>
      </c>
      <c r="T18" s="15">
        <f>eff!T17*(1+MAX(-0.1,MIN(0.1,IF(tb!T17&gt;0,tw!T17/tb!T17-0.48,0))) * 4) * (1 + 0.25 * Klvl!T17)</f>
        <v>468.78925619834718</v>
      </c>
      <c r="U18" s="15">
        <f>eff!U17*(1+MAX(-0.1,MIN(0.1,IF(tb!U17&gt;0,tw!U17/tb!U17-0.48,0))) * 4) * (1 + 0.25 * Klvl!U17)</f>
        <v>1389.7596774193548</v>
      </c>
      <c r="V18" s="15">
        <f>eff!V17*(1+MAX(-0.1,MIN(0.1,IF(tb!V17&gt;0,tw!V17/tb!V17-0.48,0))) * 4) * (1 + 0.25 * Klvl!V17)</f>
        <v>550.87659574468091</v>
      </c>
      <c r="W18" s="15">
        <f>eff!W17*(1+MAX(-0.1,MIN(0.1,IF(tb!W17&gt;0,tw!W17/tb!W17-0.48,0))) * 4) * (1 + 0.25 * Klvl!W17)</f>
        <v>667.5</v>
      </c>
      <c r="X18" s="15">
        <f>eff!X17*(1+MAX(-0.1,MIN(0.1,IF(tb!X17&gt;0,tw!X17/tb!X17-0.48,0))) * 4) * (1 + 0.25 * Klvl!X17)</f>
        <v>1075</v>
      </c>
      <c r="Y18" s="15">
        <f>eff!Y17*(1+MAX(-0.1,MIN(0.1,IF(tb!Y17&gt;0,tw!Y17/tb!Y17-0.48,0))) * 4) * (1 + 0.25 * Klvl!Y17)</f>
        <v>553.71428571428578</v>
      </c>
      <c r="Z18" s="15">
        <f>eff!Z17*(1+MAX(-0.1,MIN(0.1,IF(tb!Z17&gt;0,tw!Z17/tb!Z17-0.48,0))) * 4) * (1 + 0.25 * Klvl!Z17)</f>
        <v>840.64606299212608</v>
      </c>
      <c r="AA18" s="15">
        <f>eff!AA17*(1+MAX(-0.1,MIN(0.1,IF(tb!AA17&gt;0,tw!AA17/tb!AA17-0.48,0))) * 4) * (1 + 0.25 * Klvl!AA17)</f>
        <v>1425</v>
      </c>
      <c r="AB18" s="15">
        <f>eff!AB17*(1+MAX(-0.1,MIN(0.1,IF(tb!AB17&gt;0,tw!AB17/tb!AB17-0.48,0))) * 4) * (1 + 0.25 * Klvl!AB17)</f>
        <v>440.72356687898099</v>
      </c>
      <c r="AC18" s="15">
        <f>eff!AC17*(1+MAX(-0.1,MIN(0.1,IF(tb!AC17&gt;0,tw!AC17/tb!AC17-0.48,0))) * 4) * (1 + 0.25 * Klvl!AC17)</f>
        <v>862.5</v>
      </c>
      <c r="AD18" s="15">
        <f>eff!AD17*(1+MAX(-0.1,MIN(0.1,IF(tb!AD17&gt;0,tw!AD17/tb!AD17-0.48,0))) * 4) * (1 + 0.25 * Klvl!AD17)</f>
        <v>1554.5571428571429</v>
      </c>
      <c r="AE18" s="15">
        <f>eff!AE17*(1+MAX(-0.1,MIN(0.1,IF(tb!AE17&gt;0,tw!AE17/tb!AE17-0.48,0))) * 4) * (1 + 0.25 * Klvl!AE17)</f>
        <v>798.49085794655423</v>
      </c>
      <c r="AF18" s="15"/>
      <c r="AG18" s="19">
        <f t="shared" si="0"/>
        <v>18398.161970300465</v>
      </c>
      <c r="AH18" s="19">
        <f t="shared" si="1"/>
        <v>13885.953238315074</v>
      </c>
      <c r="AI18" s="21">
        <f t="shared" si="2"/>
        <v>0.70964839997138429</v>
      </c>
    </row>
    <row r="19" spans="1:35" s="16" customFormat="1" ht="12" x14ac:dyDescent="0.2">
      <c r="A19" s="15">
        <f>eff!A18*(1+MAX(-0.1,MIN(0.1,IF(tb!A18&gt;0,tw!A18/tb!A18-0.48,0))) * 4) * (1 + 0.25 * Klvl!A18)</f>
        <v>386.21818181818185</v>
      </c>
      <c r="B19" s="15">
        <f>eff!B18*(1+MAX(-0.1,MIN(0.1,IF(tb!B18&gt;0,tw!B18/tb!B18-0.48,0))) * 4) * (1 + 0.25 * Klvl!B18)</f>
        <v>908.12287581699354</v>
      </c>
      <c r="C19" s="15">
        <f>eff!C18*(1+MAX(-0.1,MIN(0.1,IF(tb!C18&gt;0,tw!C18/tb!C18-0.48,0))) * 4) * (1 + 0.25 * Klvl!C18)</f>
        <v>760</v>
      </c>
      <c r="D19" s="15">
        <f>eff!D18*(1+MAX(-0.1,MIN(0.1,IF(tb!D18&gt;0,tw!D18/tb!D18-0.48,0))) * 4) * (1 + 0.25 * Klvl!D18)</f>
        <v>794.94545454545448</v>
      </c>
      <c r="E19" s="15">
        <f>eff!E18*(1+MAX(-0.1,MIN(0.1,IF(tb!E18&gt;0,tw!E18/tb!E18-0.48,0))) * 4) * (1 + 0.25 * Klvl!E18)</f>
        <v>558</v>
      </c>
      <c r="F19" s="15">
        <f>eff!F18*(1+MAX(-0.1,MIN(0.1,IF(tb!F18&gt;0,tw!F18/tb!F18-0.48,0))) * 4) * (1 + 0.25 * Klvl!F18)</f>
        <v>640</v>
      </c>
      <c r="G19" s="15">
        <f>eff!G18*(1+MAX(-0.1,MIN(0.1,IF(tb!G18&gt;0,tw!G18/tb!G18-0.48,0))) * 4) * (1 + 0.25 * Klvl!G18)</f>
        <v>590.40000000000009</v>
      </c>
      <c r="H19" s="15">
        <f>eff!H18*(1+MAX(-0.1,MIN(0.1,IF(tb!H18&gt;0,tw!H18/tb!H18-0.48,0))) * 4) * (1 + 0.25 * Klvl!H18)</f>
        <v>414</v>
      </c>
      <c r="I19" s="15">
        <f>eff!I18*(1+MAX(-0.1,MIN(0.1,IF(tb!I18&gt;0,tw!I18/tb!I18-0.48,0))) * 4) * (1 + 0.25 * Klvl!I18)</f>
        <v>390</v>
      </c>
      <c r="J19" s="15">
        <f>eff!J18*(1+MAX(-0.1,MIN(0.1,IF(tb!J18&gt;0,tw!J18/tb!J18-0.48,0))) * 4) * (1 + 0.25 * Klvl!J18)</f>
        <v>504.24615384615396</v>
      </c>
      <c r="K19" s="15">
        <f>eff!K18*(1+MAX(-0.1,MIN(0.1,IF(tb!K18&gt;0,tw!K18/tb!K18-0.48,0))) * 4) * (1 + 0.25 * Klvl!K18)</f>
        <v>2016</v>
      </c>
      <c r="L19" s="15">
        <f>eff!L18*(1+MAX(-0.1,MIN(0.1,IF(tb!L18&gt;0,tw!L18/tb!L18-0.48,0))) * 4) * (1 + 0.25 * Klvl!L18)</f>
        <v>982.71250000000009</v>
      </c>
      <c r="M19" s="15">
        <f>eff!M18*(1+MAX(-0.1,MIN(0.1,IF(tb!M18&gt;0,tw!M18/tb!M18-0.48,0))) * 4) * (1 + 0.25 * Klvl!M18)</f>
        <v>765.60000000000014</v>
      </c>
      <c r="N19" s="15">
        <f>eff!N18*(1+MAX(-0.1,MIN(0.1,IF(tb!N18&gt;0,tw!N18/tb!N18-0.48,0))) * 4) * (1 + 0.25 * Klvl!N18)</f>
        <v>450</v>
      </c>
      <c r="O19" s="15">
        <f>eff!O18*(1+MAX(-0.1,MIN(0.1,IF(tb!O18&gt;0,tw!O18/tb!O18-0.48,0))) * 4) * (1 + 0.25 * Klvl!O18)</f>
        <v>1148</v>
      </c>
      <c r="P19" s="15"/>
      <c r="Q19" s="15">
        <f>eff!Q18*(1+MAX(-0.1,MIN(0.1,IF(tb!Q18&gt;0,tw!Q18/tb!Q18-0.48,0))) * 4) * (1 + 0.25 * Klvl!Q18)</f>
        <v>580</v>
      </c>
      <c r="R19" s="15">
        <f>eff!R18*(1+MAX(-0.1,MIN(0.1,IF(tb!R18&gt;0,tw!R18/tb!R18-0.48,0))) * 4) * (1 + 0.25 * Klvl!R18)</f>
        <v>442.8</v>
      </c>
      <c r="S19" s="15">
        <f>eff!S18*(1+MAX(-0.1,MIN(0.1,IF(tb!S18&gt;0,tw!S18/tb!S18-0.48,0))) * 4) * (1 + 0.25 * Klvl!S18)</f>
        <v>585.61100917431202</v>
      </c>
      <c r="T19" s="15">
        <f>eff!T18*(1+MAX(-0.1,MIN(0.1,IF(tb!T18&gt;0,tw!T18/tb!T18-0.48,0))) * 4) * (1 + 0.25 * Klvl!T18)</f>
        <v>710</v>
      </c>
      <c r="U19" s="15">
        <f>eff!U18*(1+MAX(-0.1,MIN(0.1,IF(tb!U18&gt;0,tw!U18/tb!U18-0.48,0))) * 4) * (1 + 0.25 * Klvl!U18)</f>
        <v>872.52389380530985</v>
      </c>
      <c r="V19" s="15">
        <f>eff!V18*(1+MAX(-0.1,MIN(0.1,IF(tb!V18&gt;0,tw!V18/tb!V18-0.48,0))) * 4) * (1 + 0.25 * Klvl!V18)</f>
        <v>619.54285714285709</v>
      </c>
      <c r="W19" s="15">
        <f>eff!W18*(1+MAX(-0.1,MIN(0.1,IF(tb!W18&gt;0,tw!W18/tb!W18-0.48,0))) * 4) * (1 + 0.25 * Klvl!W18)</f>
        <v>1344</v>
      </c>
      <c r="X19" s="15">
        <f>eff!X18*(1+MAX(-0.1,MIN(0.1,IF(tb!X18&gt;0,tw!X18/tb!X18-0.48,0))) * 4) * (1 + 0.25 * Klvl!X18)</f>
        <v>620</v>
      </c>
      <c r="Y19" s="15">
        <f>eff!Y18*(1+MAX(-0.1,MIN(0.1,IF(tb!Y18&gt;0,tw!Y18/tb!Y18-0.48,0))) * 4) * (1 + 0.25 * Klvl!Y18)</f>
        <v>543.70566037735853</v>
      </c>
      <c r="Z19" s="15">
        <f>eff!Z18*(1+MAX(-0.1,MIN(0.1,IF(tb!Z18&gt;0,tw!Z18/tb!Z18-0.48,0))) * 4) * (1 + 0.25 * Klvl!Z18)</f>
        <v>628.00300751879695</v>
      </c>
      <c r="AA19" s="15">
        <f>eff!AA18*(1+MAX(-0.1,MIN(0.1,IF(tb!AA18&gt;0,tw!AA18/tb!AA18-0.48,0))) * 4) * (1 + 0.25 * Klvl!AA18)</f>
        <v>657.68181818181824</v>
      </c>
      <c r="AB19" s="15">
        <f>eff!AB18*(1+MAX(-0.1,MIN(0.1,IF(tb!AB18&gt;0,tw!AB18/tb!AB18-0.48,0))) * 4) * (1 + 0.25 * Klvl!AB18)</f>
        <v>777.6</v>
      </c>
      <c r="AC19" s="15">
        <f>eff!AC18*(1+MAX(-0.1,MIN(0.1,IF(tb!AC18&gt;0,tw!AC18/tb!AC18-0.48,0))) * 4) * (1 + 0.25 * Klvl!AC18)</f>
        <v>312.20425531914896</v>
      </c>
      <c r="AD19" s="15">
        <f>eff!AD18*(1+MAX(-0.1,MIN(0.1,IF(tb!AD18&gt;0,tw!AD18/tb!AD18-0.48,0))) * 4) * (1 + 0.25 * Klvl!AD18)</f>
        <v>864</v>
      </c>
      <c r="AE19" s="15">
        <f>eff!AE18*(1+MAX(-0.1,MIN(0.1,IF(tb!AE18&gt;0,tw!AE18/tb!AE18-0.48,0))) * 4) * (1 + 0.25 * Klvl!AE18)</f>
        <v>718.80000000000007</v>
      </c>
      <c r="AF19" s="15"/>
      <c r="AG19" s="19">
        <f t="shared" si="0"/>
        <v>11308.245166026783</v>
      </c>
      <c r="AH19" s="19">
        <f t="shared" si="1"/>
        <v>10276.472501519602</v>
      </c>
      <c r="AI19" s="21">
        <f t="shared" si="2"/>
        <v>0.57170160947195281</v>
      </c>
    </row>
    <row r="20" spans="1:35" s="16" customFormat="1" ht="12" x14ac:dyDescent="0.2">
      <c r="A20" s="15">
        <f>eff!A19*(1+MAX(-0.1,MIN(0.1,IF(tb!A19&gt;0,tw!A19/tb!A19-0.48,0))) * 4) * (1 + 0.25 * Klvl!A19)</f>
        <v>135</v>
      </c>
      <c r="B20" s="15">
        <f>eff!B19*(1+MAX(-0.1,MIN(0.1,IF(tb!B19&gt;0,tw!B19/tb!B19-0.48,0))) * 4) * (1 + 0.25 * Klvl!B19)</f>
        <v>330</v>
      </c>
      <c r="C20" s="15">
        <f>eff!C19*(1+MAX(-0.1,MIN(0.1,IF(tb!C19&gt;0,tw!C19/tb!C19-0.48,0))) * 4) * (1 + 0.25 * Klvl!C19)</f>
        <v>900</v>
      </c>
      <c r="D20" s="15">
        <f>eff!D19*(1+MAX(-0.1,MIN(0.1,IF(tb!D19&gt;0,tw!D19/tb!D19-0.48,0))) * 4) * (1 + 0.25 * Klvl!D19)</f>
        <v>553.70000000000016</v>
      </c>
      <c r="E20" s="15">
        <f>eff!E19*(1+MAX(-0.1,MIN(0.1,IF(tb!E19&gt;0,tw!E19/tb!E19-0.48,0))) * 4) * (1 + 0.25 * Klvl!E19)</f>
        <v>684.40140845070414</v>
      </c>
      <c r="F20" s="15">
        <f>eff!F19*(1+MAX(-0.1,MIN(0.1,IF(tb!F19&gt;0,tw!F19/tb!F19-0.48,0))) * 4) * (1 + 0.25 * Klvl!F19)</f>
        <v>725.95683453237416</v>
      </c>
      <c r="G20" s="15">
        <f>eff!G19*(1+MAX(-0.1,MIN(0.1,IF(tb!G19&gt;0,tw!G19/tb!G19-0.48,0))) * 4) * (1 + 0.25 * Klvl!G19)</f>
        <v>2464</v>
      </c>
      <c r="H20" s="15">
        <f>eff!H19*(1+MAX(-0.1,MIN(0.1,IF(tb!H19&gt;0,tw!H19/tb!H19-0.48,0))) * 4) * (1 + 0.25 * Klvl!H19)</f>
        <v>1697.5</v>
      </c>
      <c r="I20" s="15">
        <f>eff!I19*(1+MAX(-0.1,MIN(0.1,IF(tb!I19&gt;0,tw!I19/tb!I19-0.48,0))) * 4) * (1 + 0.25 * Klvl!I19)</f>
        <v>864</v>
      </c>
      <c r="J20" s="15">
        <f>eff!J19*(1+MAX(-0.1,MIN(0.1,IF(tb!J19&gt;0,tw!J19/tb!J19-0.48,0))) * 4) * (1 + 0.25 * Klvl!J19)</f>
        <v>782.72727272727275</v>
      </c>
      <c r="K20" s="15">
        <f>eff!K19*(1+MAX(-0.1,MIN(0.1,IF(tb!K19&gt;0,tw!K19/tb!K19-0.48,0))) * 4) * (1 + 0.25 * Klvl!K19)</f>
        <v>602.00000000000011</v>
      </c>
      <c r="L20" s="15">
        <f>eff!L19*(1+MAX(-0.1,MIN(0.1,IF(tb!L19&gt;0,tw!L19/tb!L19-0.48,0))) * 4) * (1 + 0.25 * Klvl!L19)</f>
        <v>429.515625</v>
      </c>
      <c r="M20" s="15">
        <f>eff!M19*(1+MAX(-0.1,MIN(0.1,IF(tb!M19&gt;0,tw!M19/tb!M19-0.48,0))) * 4) * (1 + 0.25 * Klvl!M19)</f>
        <v>727.2</v>
      </c>
      <c r="N20" s="15">
        <f>eff!N19*(1+MAX(-0.1,MIN(0.1,IF(tb!N19&gt;0,tw!N19/tb!N19-0.48,0))) * 4) * (1 + 0.25 * Klvl!N19)</f>
        <v>1112.5</v>
      </c>
      <c r="O20" s="15">
        <f>eff!O19*(1+MAX(-0.1,MIN(0.1,IF(tb!O19&gt;0,tw!O19/tb!O19-0.48,0))) * 4) * (1 + 0.25 * Klvl!O19)</f>
        <v>256.08421052631576</v>
      </c>
      <c r="P20" s="15"/>
      <c r="Q20" s="15">
        <f>eff!Q19*(1+MAX(-0.1,MIN(0.1,IF(tb!Q19&gt;0,tw!Q19/tb!Q19-0.48,0))) * 4) * (1 + 0.25 * Klvl!Q19)</f>
        <v>1375.3743455497386</v>
      </c>
      <c r="R20" s="15">
        <f>eff!R19*(1+MAX(-0.1,MIN(0.1,IF(tb!R19&gt;0,tw!R19/tb!R19-0.48,0))) * 4) * (1 + 0.25 * Klvl!R19)</f>
        <v>444</v>
      </c>
      <c r="S20" s="15">
        <f>eff!S19*(1+MAX(-0.1,MIN(0.1,IF(tb!S19&gt;0,tw!S19/tb!S19-0.48,0))) * 4) * (1 + 0.25 * Klvl!S19)</f>
        <v>427.5</v>
      </c>
      <c r="T20" s="15">
        <f>eff!T19*(1+MAX(-0.1,MIN(0.1,IF(tb!T19&gt;0,tw!T19/tb!T19-0.48,0))) * 4) * (1 + 0.25 * Klvl!T19)</f>
        <v>687.5</v>
      </c>
      <c r="U20" s="15">
        <f>eff!U19*(1+MAX(-0.1,MIN(0.1,IF(tb!U19&gt;0,tw!U19/tb!U19-0.48,0))) * 4) * (1 + 0.25 * Klvl!U19)</f>
        <v>471.57692307692321</v>
      </c>
      <c r="V20" s="15">
        <f>eff!V19*(1+MAX(-0.1,MIN(0.1,IF(tb!V19&gt;0,tw!V19/tb!V19-0.48,0))) * 4) * (1 + 0.25 * Klvl!V19)</f>
        <v>891.58145580589246</v>
      </c>
      <c r="W20" s="15">
        <f>eff!W19*(1+MAX(-0.1,MIN(0.1,IF(tb!W19&gt;0,tw!W19/tb!W19-0.48,0))) * 4) * (1 + 0.25 * Klvl!W19)</f>
        <v>660</v>
      </c>
      <c r="X20" s="15">
        <f>eff!X19*(1+MAX(-0.1,MIN(0.1,IF(tb!X19&gt;0,tw!X19/tb!X19-0.48,0))) * 4) * (1 + 0.25 * Klvl!X19)</f>
        <v>307.5</v>
      </c>
      <c r="Y20" s="15">
        <f>eff!Y19*(1+MAX(-0.1,MIN(0.1,IF(tb!Y19&gt;0,tw!Y19/tb!Y19-0.48,0))) * 4) * (1 + 0.25 * Klvl!Y19)</f>
        <v>1537.5</v>
      </c>
      <c r="Z20" s="15">
        <f>eff!Z19*(1+MAX(-0.1,MIN(0.1,IF(tb!Z19&gt;0,tw!Z19/tb!Z19-0.48,0))) * 4) * (1 + 0.25 * Klvl!Z19)</f>
        <v>375</v>
      </c>
      <c r="AA20" s="15">
        <f>eff!AA19*(1+MAX(-0.1,MIN(0.1,IF(tb!AA19&gt;0,tw!AA19/tb!AA19-0.48,0))) * 4) * (1 + 0.25 * Klvl!AA19)</f>
        <v>404.74468085106389</v>
      </c>
      <c r="AB20" s="15">
        <f>eff!AB19*(1+MAX(-0.1,MIN(0.1,IF(tb!AB19&gt;0,tw!AB19/tb!AB19-0.48,0))) * 4) * (1 + 0.25 * Klvl!AB19)</f>
        <v>659.88461538461547</v>
      </c>
      <c r="AC20" s="15">
        <f>eff!AC19*(1+MAX(-0.1,MIN(0.1,IF(tb!AC19&gt;0,tw!AC19/tb!AC19-0.48,0))) * 4) * (1 + 0.25 * Klvl!AC19)</f>
        <v>1292.7480916030536</v>
      </c>
      <c r="AD20" s="15">
        <f>eff!AD19*(1+MAX(-0.1,MIN(0.1,IF(tb!AD19&gt;0,tw!AD19/tb!AD19-0.48,0))) * 4) * (1 + 0.25 * Klvl!AD19)</f>
        <v>315</v>
      </c>
      <c r="AE20" s="15">
        <f>eff!AE19*(1+MAX(-0.1,MIN(0.1,IF(tb!AE19&gt;0,tw!AE19/tb!AE19-0.48,0))) * 4) * (1 + 0.25 * Klvl!AE19)</f>
        <v>487.18421052631578</v>
      </c>
      <c r="AF20" s="15"/>
      <c r="AG20" s="19">
        <f t="shared" si="0"/>
        <v>12264.585351236668</v>
      </c>
      <c r="AH20" s="19">
        <f t="shared" si="1"/>
        <v>10337.094322797604</v>
      </c>
      <c r="AI20" s="21">
        <f t="shared" si="2"/>
        <v>0.62792131312170441</v>
      </c>
    </row>
    <row r="21" spans="1:35" s="16" customFormat="1" ht="12" x14ac:dyDescent="0.2">
      <c r="A21" s="15">
        <f>eff!A20*(1+MAX(-0.1,MIN(0.1,IF(tb!A20&gt;0,tw!A20/tb!A20-0.48,0))) * 4) * (1 + 0.25 * Klvl!A20)</f>
        <v>766.10204081632662</v>
      </c>
      <c r="B21" s="15">
        <f>eff!B20*(1+MAX(-0.1,MIN(0.1,IF(tb!B20&gt;0,tw!B20/tb!B20-0.48,0))) * 4) * (1 + 0.25 * Klvl!B20)</f>
        <v>505.69047619047615</v>
      </c>
      <c r="C21" s="15">
        <f>eff!C20*(1+MAX(-0.1,MIN(0.1,IF(tb!C20&gt;0,tw!C20/tb!C20-0.48,0))) * 4) * (1 + 0.25 * Klvl!C20)</f>
        <v>1715</v>
      </c>
      <c r="D21" s="15">
        <f>eff!D20*(1+MAX(-0.1,MIN(0.1,IF(tb!D20&gt;0,tw!D20/tb!D20-0.48,0))) * 4) * (1 + 0.25 * Klvl!D20)</f>
        <v>475.70000000000005</v>
      </c>
      <c r="E21" s="15">
        <f>eff!E20*(1+MAX(-0.1,MIN(0.1,IF(tb!E20&gt;0,tw!E20/tb!E20-0.48,0))) * 4) * (1 + 0.25 * Klvl!E20)</f>
        <v>2016</v>
      </c>
      <c r="F21" s="15">
        <f>eff!F20*(1+MAX(-0.1,MIN(0.1,IF(tb!F20&gt;0,tw!F20/tb!F20-0.48,0))) * 4) * (1 + 0.25 * Klvl!F20)</f>
        <v>708.74285714285725</v>
      </c>
      <c r="G21" s="15">
        <f>eff!G20*(1+MAX(-0.1,MIN(0.1,IF(tb!G20&gt;0,tw!G20/tb!G20-0.48,0))) * 4) * (1 + 0.25 * Klvl!G20)</f>
        <v>295.20000000000005</v>
      </c>
      <c r="H21" s="15">
        <f>eff!H20*(1+MAX(-0.1,MIN(0.1,IF(tb!H20&gt;0,tw!H20/tb!H20-0.48,0))) * 4) * (1 + 0.25 * Klvl!H20)</f>
        <v>672.13333333333344</v>
      </c>
      <c r="I21" s="15">
        <f>eff!I20*(1+MAX(-0.1,MIN(0.1,IF(tb!I20&gt;0,tw!I20/tb!I20-0.48,0))) * 4) * (1 + 0.25 * Klvl!I20)</f>
        <v>896</v>
      </c>
      <c r="J21" s="15">
        <f>eff!J20*(1+MAX(-0.1,MIN(0.1,IF(tb!J20&gt;0,tw!J20/tb!J20-0.48,0))) * 4) * (1 + 0.25 * Klvl!J20)</f>
        <v>877.09473684210525</v>
      </c>
      <c r="K21" s="15">
        <f>eff!K20*(1+MAX(-0.1,MIN(0.1,IF(tb!K20&gt;0,tw!K20/tb!K20-0.48,0))) * 4) * (1 + 0.25 * Klvl!K20)</f>
        <v>687.56896551724139</v>
      </c>
      <c r="L21" s="15">
        <f>eff!L20*(1+MAX(-0.1,MIN(0.1,IF(tb!L20&gt;0,tw!L20/tb!L20-0.48,0))) * 4) * (1 + 0.25 * Klvl!L20)</f>
        <v>594</v>
      </c>
      <c r="M21" s="15">
        <f>eff!M20*(1+MAX(-0.1,MIN(0.1,IF(tb!M20&gt;0,tw!M20/tb!M20-0.48,0))) * 4) * (1 + 0.25 * Klvl!M20)</f>
        <v>854.08823529411757</v>
      </c>
      <c r="N21" s="15">
        <f>eff!N20*(1+MAX(-0.1,MIN(0.1,IF(tb!N20&gt;0,tw!N20/tb!N20-0.48,0))) * 4) * (1 + 0.25 * Klvl!N20)</f>
        <v>591.40109890109886</v>
      </c>
      <c r="O21" s="15">
        <f>eff!O20*(1+MAX(-0.1,MIN(0.1,IF(tb!O20&gt;0,tw!O20/tb!O20-0.48,0))) * 4) * (1 + 0.25 * Klvl!O20)</f>
        <v>1155.6165644171781</v>
      </c>
      <c r="P21" s="15"/>
      <c r="Q21" s="15">
        <f>eff!Q20*(1+MAX(-0.1,MIN(0.1,IF(tb!Q20&gt;0,tw!Q20/tb!Q20-0.48,0))) * 4) * (1 + 0.25 * Klvl!Q20)</f>
        <v>1035.4156626506026</v>
      </c>
      <c r="R21" s="15">
        <f>eff!R20*(1+MAX(-0.1,MIN(0.1,IF(tb!R20&gt;0,tw!R20/tb!R20-0.48,0))) * 4) * (1 + 0.25 * Klvl!R20)</f>
        <v>432</v>
      </c>
      <c r="S21" s="15">
        <f>eff!S20*(1+MAX(-0.1,MIN(0.1,IF(tb!S20&gt;0,tw!S20/tb!S20-0.48,0))) * 4) * (1 + 0.25 * Klvl!S20)</f>
        <v>523.12765957446811</v>
      </c>
      <c r="T21" s="15">
        <f>eff!T20*(1+MAX(-0.1,MIN(0.1,IF(tb!T20&gt;0,tw!T20/tb!T20-0.48,0))) * 4) * (1 + 0.25 * Klvl!T20)</f>
        <v>530</v>
      </c>
      <c r="U21" s="15">
        <f>eff!U20*(1+MAX(-0.1,MIN(0.1,IF(tb!U20&gt;0,tw!U20/tb!U20-0.48,0))) * 4) * (1 + 0.25 * Klvl!U20)</f>
        <v>1023.7209116353459</v>
      </c>
      <c r="V21" s="15">
        <f>eff!V20*(1+MAX(-0.1,MIN(0.1,IF(tb!V20&gt;0,tw!V20/tb!V20-0.48,0))) * 4) * (1 + 0.25 * Klvl!V20)</f>
        <v>560</v>
      </c>
      <c r="W21" s="15">
        <f>eff!W20*(1+MAX(-0.1,MIN(0.1,IF(tb!W20&gt;0,tw!W20/tb!W20-0.48,0))) * 4) * (1 + 0.25 * Klvl!W20)</f>
        <v>1707.1428571428569</v>
      </c>
      <c r="X21" s="15">
        <f>eff!X20*(1+MAX(-0.1,MIN(0.1,IF(tb!X20&gt;0,tw!X20/tb!X20-0.48,0))) * 4) * (1 + 0.25 * Klvl!X20)</f>
        <v>366.52924528301895</v>
      </c>
      <c r="Y21" s="15">
        <f>eff!Y20*(1+MAX(-0.1,MIN(0.1,IF(tb!Y20&gt;0,tw!Y20/tb!Y20-0.48,0))) * 4) * (1 + 0.25 * Klvl!Y20)</f>
        <v>812.5</v>
      </c>
      <c r="Z21" s="15">
        <f>eff!Z20*(1+MAX(-0.1,MIN(0.1,IF(tb!Z20&gt;0,tw!Z20/tb!Z20-0.48,0))) * 4) * (1 + 0.25 * Klvl!Z20)</f>
        <v>843.00000000000011</v>
      </c>
      <c r="AA21" s="15">
        <f>eff!AA20*(1+MAX(-0.1,MIN(0.1,IF(tb!AA20&gt;0,tw!AA20/tb!AA20-0.48,0))) * 4) * (1 + 0.25 * Klvl!AA20)</f>
        <v>450</v>
      </c>
      <c r="AB21" s="15">
        <f>eff!AB20*(1+MAX(-0.1,MIN(0.1,IF(tb!AB20&gt;0,tw!AB20/tb!AB20-0.48,0))) * 4) * (1 + 0.25 * Klvl!AB20)</f>
        <v>485.33333333333343</v>
      </c>
      <c r="AC21" s="15">
        <f>eff!AC20*(1+MAX(-0.1,MIN(0.1,IF(tb!AC20&gt;0,tw!AC20/tb!AC20-0.48,0))) * 4) * (1 + 0.25 * Klvl!AC20)</f>
        <v>862.5</v>
      </c>
      <c r="AD21" s="15">
        <f>eff!AD20*(1+MAX(-0.1,MIN(0.1,IF(tb!AD20&gt;0,tw!AD20/tb!AD20-0.48,0))) * 4) * (1 + 0.25 * Klvl!AD20)</f>
        <v>365.93147208121832</v>
      </c>
      <c r="AE21" s="15">
        <f>eff!AE20*(1+MAX(-0.1,MIN(0.1,IF(tb!AE20&gt;0,tw!AE20/tb!AE20-0.48,0))) * 4) * (1 + 0.25 * Klvl!AE20)</f>
        <v>1062.5</v>
      </c>
      <c r="AF21" s="15"/>
      <c r="AG21" s="19">
        <f t="shared" si="0"/>
        <v>12810.338308454733</v>
      </c>
      <c r="AH21" s="19">
        <f t="shared" si="1"/>
        <v>11059.701141700845</v>
      </c>
      <c r="AI21" s="21">
        <f t="shared" si="2"/>
        <v>0.61001053247583636</v>
      </c>
    </row>
    <row r="22" spans="1:35" s="16" customFormat="1" ht="12" x14ac:dyDescent="0.2">
      <c r="A22" s="15">
        <f>eff!A21*(1+MAX(-0.1,MIN(0.1,IF(tb!A21&gt;0,tw!A21/tb!A21-0.48,0))) * 4) * (1 + 0.25 * Klvl!A21)</f>
        <v>1084.7788343558282</v>
      </c>
      <c r="B22" s="15">
        <f>eff!B21*(1+MAX(-0.1,MIN(0.1,IF(tb!B21&gt;0,tw!B21/tb!B21-0.48,0))) * 4) * (1 + 0.25 * Klvl!B21)</f>
        <v>629.00000000000011</v>
      </c>
      <c r="C22" s="15">
        <f>eff!C21*(1+MAX(-0.1,MIN(0.1,IF(tb!C21&gt;0,tw!C21/tb!C21-0.48,0))) * 4) * (1 + 0.25 * Klvl!C21)</f>
        <v>1182.9246835443037</v>
      </c>
      <c r="D22" s="15">
        <f>eff!D21*(1+MAX(-0.1,MIN(0.1,IF(tb!D21&gt;0,tw!D21/tb!D21-0.48,0))) * 4) * (1 + 0.25 * Klvl!D21)</f>
        <v>1120</v>
      </c>
      <c r="E22" s="15">
        <f>eff!E21*(1+MAX(-0.1,MIN(0.1,IF(tb!E21&gt;0,tw!E21/tb!E21-0.48,0))) * 4) * (1 + 0.25 * Klvl!E21)</f>
        <v>1662.9363143631438</v>
      </c>
      <c r="F22" s="15">
        <f>eff!F21*(1+MAX(-0.1,MIN(0.1,IF(tb!F21&gt;0,tw!F21/tb!F21-0.48,0))) * 4) * (1 + 0.25 * Klvl!F21)</f>
        <v>1357.8666666666668</v>
      </c>
      <c r="G22" s="15">
        <f>eff!G21*(1+MAX(-0.1,MIN(0.1,IF(tb!G21&gt;0,tw!G21/tb!G21-0.48,0))) * 4) * (1 + 0.25 * Klvl!G21)</f>
        <v>988.6959798994975</v>
      </c>
      <c r="H22" s="15">
        <f>eff!H21*(1+MAX(-0.1,MIN(0.1,IF(tb!H21&gt;0,tw!H21/tb!H21-0.48,0))) * 4) * (1 + 0.25 * Klvl!H21)</f>
        <v>355.04947735191638</v>
      </c>
      <c r="I22" s="15">
        <f>eff!I21*(1+MAX(-0.1,MIN(0.1,IF(tb!I21&gt;0,tw!I21/tb!I21-0.48,0))) * 4) * (1 + 0.25 * Klvl!I21)</f>
        <v>815.03157894736842</v>
      </c>
      <c r="J22" s="15">
        <f>eff!J21*(1+MAX(-0.1,MIN(0.1,IF(tb!J21&gt;0,tw!J21/tb!J21-0.48,0))) * 4) * (1 + 0.25 * Klvl!J21)</f>
        <v>938.18421052631584</v>
      </c>
      <c r="K22" s="15">
        <f>eff!K21*(1+MAX(-0.1,MIN(0.1,IF(tb!K21&gt;0,tw!K21/tb!K21-0.48,0))) * 4) * (1 + 0.25 * Klvl!K21)</f>
        <v>533.98151815181518</v>
      </c>
      <c r="L22" s="15">
        <f>eff!L21*(1+MAX(-0.1,MIN(0.1,IF(tb!L21&gt;0,tw!L21/tb!L21-0.48,0))) * 4) * (1 + 0.25 * Klvl!L21)</f>
        <v>1497.6690095846643</v>
      </c>
      <c r="M22" s="15">
        <f>eff!M21*(1+MAX(-0.1,MIN(0.1,IF(tb!M21&gt;0,tw!M21/tb!M21-0.48,0))) * 4) * (1 + 0.25 * Klvl!M21)</f>
        <v>979.99999999999989</v>
      </c>
      <c r="N22" s="15">
        <f>eff!N21*(1+MAX(-0.1,MIN(0.1,IF(tb!N21&gt;0,tw!N21/tb!N21-0.48,0))) * 4) * (1 + 0.25 * Klvl!N21)</f>
        <v>1220.8756756756759</v>
      </c>
      <c r="O22" s="15">
        <f>eff!O21*(1+MAX(-0.1,MIN(0.1,IF(tb!O21&gt;0,tw!O21/tb!O21-0.48,0))) * 4) * (1 + 0.25 * Klvl!O21)</f>
        <v>384</v>
      </c>
      <c r="P22" s="15"/>
      <c r="Q22" s="15">
        <f>eff!Q21*(1+MAX(-0.1,MIN(0.1,IF(tb!Q21&gt;0,tw!Q21/tb!Q21-0.48,0))) * 4) * (1 + 0.25 * Klvl!Q21)</f>
        <v>708.9574795081968</v>
      </c>
      <c r="R22" s="15">
        <f>eff!R21*(1+MAX(-0.1,MIN(0.1,IF(tb!R21&gt;0,tw!R21/tb!R21-0.48,0))) * 4) * (1 + 0.25 * Klvl!R21)</f>
        <v>1050.2074074074073</v>
      </c>
      <c r="S22" s="15">
        <f>eff!S21*(1+MAX(-0.1,MIN(0.1,IF(tb!S21&gt;0,tw!S21/tb!S21-0.48,0))) * 4) * (1 + 0.25 * Klvl!S21)</f>
        <v>1237.0285714285717</v>
      </c>
      <c r="T22" s="15">
        <f>eff!T21*(1+MAX(-0.1,MIN(0.1,IF(tb!T21&gt;0,tw!T21/tb!T21-0.48,0))) * 4) * (1 + 0.25 * Klvl!T21)</f>
        <v>682.5</v>
      </c>
      <c r="U22" s="15">
        <f>eff!U21*(1+MAX(-0.1,MIN(0.1,IF(tb!U21&gt;0,tw!U21/tb!U21-0.48,0))) * 4) * (1 + 0.25 * Klvl!U21)</f>
        <v>1181.9708737864078</v>
      </c>
      <c r="V22" s="15">
        <f>eff!V21*(1+MAX(-0.1,MIN(0.1,IF(tb!V21&gt;0,tw!V21/tb!V21-0.48,0))) * 4) * (1 + 0.25 * Klvl!V21)</f>
        <v>509.27441860465115</v>
      </c>
      <c r="W22" s="15">
        <f>eff!W21*(1+MAX(-0.1,MIN(0.1,IF(tb!W21&gt;0,tw!W21/tb!W21-0.48,0))) * 4) * (1 + 0.25 * Klvl!W21)</f>
        <v>1306.6285714285714</v>
      </c>
      <c r="X22" s="15">
        <f>eff!X21*(1+MAX(-0.1,MIN(0.1,IF(tb!X21&gt;0,tw!X21/tb!X21-0.48,0))) * 4) * (1 + 0.25 * Klvl!X21)</f>
        <v>813.75</v>
      </c>
      <c r="Y22" s="15">
        <f>eff!Y21*(1+MAX(-0.1,MIN(0.1,IF(tb!Y21&gt;0,tw!Y21/tb!Y21-0.48,0))) * 4) * (1 + 0.25 * Klvl!Y21)</f>
        <v>931.8458515283844</v>
      </c>
      <c r="Z22" s="15">
        <f>eff!Z21*(1+MAX(-0.1,MIN(0.1,IF(tb!Z21&gt;0,tw!Z21/tb!Z21-0.48,0))) * 4) * (1 + 0.25 * Klvl!Z21)</f>
        <v>815.51452991453004</v>
      </c>
      <c r="AA22" s="15">
        <f>eff!AA21*(1+MAX(-0.1,MIN(0.1,IF(tb!AA21&gt;0,tw!AA21/tb!AA21-0.48,0))) * 4) * (1 + 0.25 * Klvl!AA21)</f>
        <v>1169.7849397590362</v>
      </c>
      <c r="AB22" s="15">
        <f>eff!AB21*(1+MAX(-0.1,MIN(0.1,IF(tb!AB21&gt;0,tw!AB21/tb!AB21-0.48,0))) * 4) * (1 + 0.25 * Klvl!AB21)</f>
        <v>1778</v>
      </c>
      <c r="AC22" s="15">
        <f>eff!AC21*(1+MAX(-0.1,MIN(0.1,IF(tb!AC21&gt;0,tw!AC21/tb!AC21-0.48,0))) * 4) * (1 + 0.25 * Klvl!AC21)</f>
        <v>1425.1965346534655</v>
      </c>
      <c r="AD22" s="15">
        <f>eff!AD21*(1+MAX(-0.1,MIN(0.1,IF(tb!AD21&gt;0,tw!AD21/tb!AD21-0.48,0))) * 4) * (1 + 0.25 * Klvl!AD21)</f>
        <v>1860.6111111111111</v>
      </c>
      <c r="AE22" s="15">
        <f>eff!AE21*(1+MAX(-0.1,MIN(0.1,IF(tb!AE21&gt;0,tw!AE21/tb!AE21-0.48,0))) * 4) * (1 + 0.25 * Klvl!AE21)</f>
        <v>1129.2549019607843</v>
      </c>
      <c r="AF22" s="15"/>
      <c r="AG22" s="19">
        <f t="shared" si="0"/>
        <v>14750.993949067197</v>
      </c>
      <c r="AH22" s="19">
        <f t="shared" si="1"/>
        <v>16600.525191091117</v>
      </c>
      <c r="AI22" s="21">
        <f t="shared" si="2"/>
        <v>0.41150997019846891</v>
      </c>
    </row>
    <row r="23" spans="1:35" s="16" customFormat="1" ht="12" x14ac:dyDescent="0.2">
      <c r="A23" s="15">
        <f>eff!A22*(1+MAX(-0.1,MIN(0.1,IF(tb!A22&gt;0,tw!A22/tb!A22-0.48,0))) * 4) * (1 + 0.25 * Klvl!A22)</f>
        <v>1084.7788343558282</v>
      </c>
      <c r="B23" s="15">
        <f>eff!B22*(1+MAX(-0.1,MIN(0.1,IF(tb!B22&gt;0,tw!B22/tb!B22-0.48,0))) * 4) * (1 + 0.25 * Klvl!B22)</f>
        <v>629.00000000000011</v>
      </c>
      <c r="C23" s="15">
        <f>eff!C22*(1+MAX(-0.1,MIN(0.1,IF(tb!C22&gt;0,tw!C22/tb!C22-0.48,0))) * 4) * (1 + 0.25 * Klvl!C22)</f>
        <v>1182.9246835443037</v>
      </c>
      <c r="D23" s="15">
        <f>eff!D22*(1+MAX(-0.1,MIN(0.1,IF(tb!D22&gt;0,tw!D22/tb!D22-0.48,0))) * 4) * (1 + 0.25 * Klvl!D22)</f>
        <v>1120</v>
      </c>
      <c r="E23" s="15">
        <f>eff!E22*(1+MAX(-0.1,MIN(0.1,IF(tb!E22&gt;0,tw!E22/tb!E22-0.48,0))) * 4) * (1 + 0.25 * Klvl!E22)</f>
        <v>1662.9363143631438</v>
      </c>
      <c r="F23" s="15">
        <f>eff!F22*(1+MAX(-0.1,MIN(0.1,IF(tb!F22&gt;0,tw!F22/tb!F22-0.48,0))) * 4) * (1 + 0.25 * Klvl!F22)</f>
        <v>1357.8666666666668</v>
      </c>
      <c r="G23" s="15">
        <f>eff!G22*(1+MAX(-0.1,MIN(0.1,IF(tb!G22&gt;0,tw!G22/tb!G22-0.48,0))) * 4) * (1 + 0.25 * Klvl!G22)</f>
        <v>988.6959798994975</v>
      </c>
      <c r="H23" s="15">
        <f>eff!H22*(1+MAX(-0.1,MIN(0.1,IF(tb!H22&gt;0,tw!H22/tb!H22-0.48,0))) * 4) * (1 + 0.25 * Klvl!H22)</f>
        <v>355.04947735191638</v>
      </c>
      <c r="I23" s="15">
        <f>eff!I22*(1+MAX(-0.1,MIN(0.1,IF(tb!I22&gt;0,tw!I22/tb!I22-0.48,0))) * 4) * (1 + 0.25 * Klvl!I22)</f>
        <v>815.03157894736842</v>
      </c>
      <c r="J23" s="15">
        <f>eff!J22*(1+MAX(-0.1,MIN(0.1,IF(tb!J22&gt;0,tw!J22/tb!J22-0.48,0))) * 4) * (1 + 0.25 * Klvl!J22)</f>
        <v>938.18421052631584</v>
      </c>
      <c r="K23" s="15">
        <f>eff!K22*(1+MAX(-0.1,MIN(0.1,IF(tb!K22&gt;0,tw!K22/tb!K22-0.48,0))) * 4) * (1 + 0.25 * Klvl!K22)</f>
        <v>533.98151815181518</v>
      </c>
      <c r="L23" s="15">
        <f>eff!L22*(1+MAX(-0.1,MIN(0.1,IF(tb!L22&gt;0,tw!L22/tb!L22-0.48,0))) * 4) * (1 + 0.25 * Klvl!L22)</f>
        <v>1497.6690095846643</v>
      </c>
      <c r="M23" s="15">
        <f>eff!M22*(1+MAX(-0.1,MIN(0.1,IF(tb!M22&gt;0,tw!M22/tb!M22-0.48,0))) * 4) * (1 + 0.25 * Klvl!M22)</f>
        <v>979.99999999999989</v>
      </c>
      <c r="N23" s="15">
        <f>eff!N22*(1+MAX(-0.1,MIN(0.1,IF(tb!N22&gt;0,tw!N22/tb!N22-0.48,0))) * 4) * (1 + 0.25 * Klvl!N22)</f>
        <v>1220.8756756756759</v>
      </c>
      <c r="O23" s="15">
        <f>eff!O22*(1+MAX(-0.1,MIN(0.1,IF(tb!O22&gt;0,tw!O22/tb!O22-0.48,0))) * 4) * (1 + 0.25 * Klvl!O22)</f>
        <v>384</v>
      </c>
      <c r="P23" s="15"/>
      <c r="Q23" s="15">
        <f>eff!Q22*(1+MAX(-0.1,MIN(0.1,IF(tb!Q22&gt;0,tw!Q22/tb!Q22-0.48,0))) * 4) * (1 + 0.25 * Klvl!Q22)</f>
        <v>708.9574795081968</v>
      </c>
      <c r="R23" s="15">
        <f>eff!R22*(1+MAX(-0.1,MIN(0.1,IF(tb!R22&gt;0,tw!R22/tb!R22-0.48,0))) * 4) * (1 + 0.25 * Klvl!R22)</f>
        <v>1050.2074074074073</v>
      </c>
      <c r="S23" s="15">
        <f>eff!S22*(1+MAX(-0.1,MIN(0.1,IF(tb!S22&gt;0,tw!S22/tb!S22-0.48,0))) * 4) * (1 + 0.25 * Klvl!S22)</f>
        <v>1237.0285714285717</v>
      </c>
      <c r="T23" s="15">
        <f>eff!T22*(1+MAX(-0.1,MIN(0.1,IF(tb!T22&gt;0,tw!T22/tb!T22-0.48,0))) * 4) * (1 + 0.25 * Klvl!T22)</f>
        <v>682.5</v>
      </c>
      <c r="U23" s="15">
        <f>eff!U22*(1+MAX(-0.1,MIN(0.1,IF(tb!U22&gt;0,tw!U22/tb!U22-0.48,0))) * 4) * (1 + 0.25 * Klvl!U22)</f>
        <v>1181.9708737864078</v>
      </c>
      <c r="V23" s="15">
        <f>eff!V22*(1+MAX(-0.1,MIN(0.1,IF(tb!V22&gt;0,tw!V22/tb!V22-0.48,0))) * 4) * (1 + 0.25 * Klvl!V22)</f>
        <v>509.27441860465115</v>
      </c>
      <c r="W23" s="15">
        <f>eff!W22*(1+MAX(-0.1,MIN(0.1,IF(tb!W22&gt;0,tw!W22/tb!W22-0.48,0))) * 4) * (1 + 0.25 * Klvl!W22)</f>
        <v>1306.6285714285714</v>
      </c>
      <c r="X23" s="15">
        <f>eff!X22*(1+MAX(-0.1,MIN(0.1,IF(tb!X22&gt;0,tw!X22/tb!X22-0.48,0))) * 4) * (1 + 0.25 * Klvl!X22)</f>
        <v>813.75</v>
      </c>
      <c r="Y23" s="15">
        <f>eff!Y22*(1+MAX(-0.1,MIN(0.1,IF(tb!Y22&gt;0,tw!Y22/tb!Y22-0.48,0))) * 4) * (1 + 0.25 * Klvl!Y22)</f>
        <v>931.8458515283844</v>
      </c>
      <c r="Z23" s="15">
        <f>eff!Z22*(1+MAX(-0.1,MIN(0.1,IF(tb!Z22&gt;0,tw!Z22/tb!Z22-0.48,0))) * 4) * (1 + 0.25 * Klvl!Z22)</f>
        <v>815.51452991453004</v>
      </c>
      <c r="AA23" s="15">
        <f>eff!AA22*(1+MAX(-0.1,MIN(0.1,IF(tb!AA22&gt;0,tw!AA22/tb!AA22-0.48,0))) * 4) * (1 + 0.25 * Klvl!AA22)</f>
        <v>1169.7849397590362</v>
      </c>
      <c r="AB23" s="15">
        <f>eff!AB22*(1+MAX(-0.1,MIN(0.1,IF(tb!AB22&gt;0,tw!AB22/tb!AB22-0.48,0))) * 4) * (1 + 0.25 * Klvl!AB22)</f>
        <v>1778</v>
      </c>
      <c r="AC23" s="15">
        <f>eff!AC22*(1+MAX(-0.1,MIN(0.1,IF(tb!AC22&gt;0,tw!AC22/tb!AC22-0.48,0))) * 4) * (1 + 0.25 * Klvl!AC22)</f>
        <v>1425.1965346534655</v>
      </c>
      <c r="AD23" s="15">
        <f>eff!AD22*(1+MAX(-0.1,MIN(0.1,IF(tb!AD22&gt;0,tw!AD22/tb!AD22-0.48,0))) * 4) * (1 + 0.25 * Klvl!AD22)</f>
        <v>1860.6111111111111</v>
      </c>
      <c r="AE23" s="15">
        <f>eff!AE22*(1+MAX(-0.1,MIN(0.1,IF(tb!AE22&gt;0,tw!AE22/tb!AE22-0.48,0))) * 4) * (1 + 0.25 * Klvl!AE22)</f>
        <v>1129.2549019607843</v>
      </c>
      <c r="AF23" s="15"/>
      <c r="AG23" s="19">
        <f t="shared" si="0"/>
        <v>14750.993949067197</v>
      </c>
      <c r="AH23" s="19">
        <f t="shared" si="1"/>
        <v>16600.525191091117</v>
      </c>
      <c r="AI23" s="21">
        <f t="shared" si="2"/>
        <v>0.41150997019846891</v>
      </c>
    </row>
    <row r="24" spans="1:35" s="16" customFormat="1" ht="12" x14ac:dyDescent="0.2">
      <c r="A24" s="15">
        <f>eff!A23*(1+MAX(-0.1,MIN(0.1,IF(tb!A23&gt;0,tw!A23/tb!A23-0.48,0))) * 4) * (1 + 0.25 * Klvl!A23)</f>
        <v>1498.75</v>
      </c>
      <c r="B24" s="15">
        <f>eff!B23*(1+MAX(-0.1,MIN(0.1,IF(tb!B23&gt;0,tw!B23/tb!B23-0.48,0))) * 4) * (1 + 0.25 * Klvl!B23)</f>
        <v>904.78571428571422</v>
      </c>
      <c r="C24" s="15">
        <f>eff!C23*(1+MAX(-0.1,MIN(0.1,IF(tb!C23&gt;0,tw!C23/tb!C23-0.48,0))) * 4) * (1 + 0.25 * Klvl!C23)</f>
        <v>694.25438596491233</v>
      </c>
      <c r="D24" s="15">
        <f>eff!D23*(1+MAX(-0.1,MIN(0.1,IF(tb!D23&gt;0,tw!D23/tb!D23-0.48,0))) * 4) * (1 + 0.25 * Klvl!D23)</f>
        <v>1776.7384615384613</v>
      </c>
      <c r="E24" s="15">
        <f>eff!E23*(1+MAX(-0.1,MIN(0.1,IF(tb!E23&gt;0,tw!E23/tb!E23-0.48,0))) * 4) * (1 + 0.25 * Klvl!E23)</f>
        <v>1025</v>
      </c>
      <c r="F24" s="15">
        <f>eff!F23*(1+MAX(-0.1,MIN(0.1,IF(tb!F23&gt;0,tw!F23/tb!F23-0.48,0))) * 4) * (1 + 0.25 * Klvl!F23)</f>
        <v>992.00000000000023</v>
      </c>
      <c r="G24" s="15">
        <f>eff!G23*(1+MAX(-0.1,MIN(0.1,IF(tb!G23&gt;0,tw!G23/tb!G23-0.48,0))) * 4) * (1 + 0.25 * Klvl!G23)</f>
        <v>662.5</v>
      </c>
      <c r="H24" s="15">
        <f>eff!H23*(1+MAX(-0.1,MIN(0.1,IF(tb!H23&gt;0,tw!H23/tb!H23-0.48,0))) * 4) * (1 + 0.25 * Klvl!H23)</f>
        <v>980.34810126582272</v>
      </c>
      <c r="I24" s="15">
        <f>eff!I23*(1+MAX(-0.1,MIN(0.1,IF(tb!I23&gt;0,tw!I23/tb!I23-0.48,0))) * 4) * (1 + 0.25 * Klvl!I23)</f>
        <v>1047.3053097345135</v>
      </c>
      <c r="J24" s="15">
        <f>eff!J23*(1+MAX(-0.1,MIN(0.1,IF(tb!J23&gt;0,tw!J23/tb!J23-0.48,0))) * 4) * (1 + 0.25 * Klvl!J23)</f>
        <v>487.12727272727284</v>
      </c>
      <c r="K24" s="15">
        <f>eff!K23*(1+MAX(-0.1,MIN(0.1,IF(tb!K23&gt;0,tw!K23/tb!K23-0.48,0))) * 4) * (1 + 0.25 * Klvl!K23)</f>
        <v>962.5</v>
      </c>
      <c r="L24" s="15">
        <f>eff!L23*(1+MAX(-0.1,MIN(0.1,IF(tb!L23&gt;0,tw!L23/tb!L23-0.48,0))) * 4) * (1 + 0.25 * Klvl!L23)</f>
        <v>413.1</v>
      </c>
      <c r="M24" s="15">
        <f>eff!M23*(1+MAX(-0.1,MIN(0.1,IF(tb!M23&gt;0,tw!M23/tb!M23-0.48,0))) * 4) * (1 + 0.25 * Klvl!M23)</f>
        <v>480</v>
      </c>
      <c r="N24" s="15">
        <f>eff!N23*(1+MAX(-0.1,MIN(0.1,IF(tb!N23&gt;0,tw!N23/tb!N23-0.48,0))) * 4) * (1 + 0.25 * Klvl!N23)</f>
        <v>1200</v>
      </c>
      <c r="O24" s="15">
        <f>eff!O23*(1+MAX(-0.1,MIN(0.1,IF(tb!O23&gt;0,tw!O23/tb!O23-0.48,0))) * 4) * (1 + 0.25 * Klvl!O23)</f>
        <v>637.50000000000011</v>
      </c>
      <c r="P24" s="15"/>
      <c r="Q24" s="15">
        <f>eff!Q23*(1+MAX(-0.1,MIN(0.1,IF(tb!Q23&gt;0,tw!Q23/tb!Q23-0.48,0))) * 4) * (1 + 0.25 * Klvl!Q23)</f>
        <v>1063.0107238605897</v>
      </c>
      <c r="R24" s="15">
        <f>eff!R23*(1+MAX(-0.1,MIN(0.1,IF(tb!R23&gt;0,tw!R23/tb!R23-0.48,0))) * 4) * (1 + 0.25 * Klvl!R23)</f>
        <v>494.27692307692314</v>
      </c>
      <c r="S24" s="15">
        <f>eff!S23*(1+MAX(-0.1,MIN(0.1,IF(tb!S23&gt;0,tw!S23/tb!S23-0.48,0))) * 4) * (1 + 0.25 * Klvl!S23)</f>
        <v>1228.5</v>
      </c>
      <c r="T24" s="15">
        <f>eff!T23*(1+MAX(-0.1,MIN(0.1,IF(tb!T23&gt;0,tw!T23/tb!T23-0.48,0))) * 4) * (1 + 0.25 * Klvl!T23)</f>
        <v>699.41803278688531</v>
      </c>
      <c r="U24" s="15">
        <f>eff!U23*(1+MAX(-0.1,MIN(0.1,IF(tb!U23&gt;0,tw!U23/tb!U23-0.48,0))) * 4) * (1 + 0.25 * Klvl!U23)</f>
        <v>297.95161290322585</v>
      </c>
      <c r="V24" s="15">
        <f>eff!V23*(1+MAX(-0.1,MIN(0.1,IF(tb!V23&gt;0,tw!V23/tb!V23-0.48,0))) * 4) * (1 + 0.25 * Klvl!V23)</f>
        <v>990.59627329192551</v>
      </c>
      <c r="W24" s="15">
        <f>eff!W23*(1+MAX(-0.1,MIN(0.1,IF(tb!W23&gt;0,tw!W23/tb!W23-0.48,0))) * 4) * (1 + 0.25 * Klvl!W23)</f>
        <v>606.00638297872342</v>
      </c>
      <c r="X24" s="15">
        <f>eff!X23*(1+MAX(-0.1,MIN(0.1,IF(tb!X23&gt;0,tw!X23/tb!X23-0.48,0))) * 4) * (1 + 0.25 * Klvl!X23)</f>
        <v>1047.8390804597705</v>
      </c>
      <c r="Y24" s="15">
        <f>eff!Y23*(1+MAX(-0.1,MIN(0.1,IF(tb!Y23&gt;0,tw!Y23/tb!Y23-0.48,0))) * 4) * (1 + 0.25 * Klvl!Y23)</f>
        <v>487.5</v>
      </c>
      <c r="Z24" s="15">
        <f>eff!Z23*(1+MAX(-0.1,MIN(0.1,IF(tb!Z23&gt;0,tw!Z23/tb!Z23-0.48,0))) * 4) * (1 + 0.25 * Klvl!Z23)</f>
        <v>822.80952380952385</v>
      </c>
      <c r="AA24" s="15">
        <f>eff!AA23*(1+MAX(-0.1,MIN(0.1,IF(tb!AA23&gt;0,tw!AA23/tb!AA23-0.48,0))) * 4) * (1 + 0.25 * Klvl!AA23)</f>
        <v>2066.4875000000002</v>
      </c>
      <c r="AB24" s="15">
        <f>eff!AB23*(1+MAX(-0.1,MIN(0.1,IF(tb!AB23&gt;0,tw!AB23/tb!AB23-0.48,0))) * 4) * (1 + 0.25 * Klvl!AB23)</f>
        <v>1645</v>
      </c>
      <c r="AC24" s="15">
        <f>eff!AC23*(1+MAX(-0.1,MIN(0.1,IF(tb!AC23&gt;0,tw!AC23/tb!AC23-0.48,0))) * 4) * (1 + 0.25 * Klvl!AC23)</f>
        <v>667.5</v>
      </c>
      <c r="AD24" s="15">
        <f>eff!AD23*(1+MAX(-0.1,MIN(0.1,IF(tb!AD23&gt;0,tw!AD23/tb!AD23-0.48,0))) * 4) * (1 + 0.25 * Klvl!AD23)</f>
        <v>1697.5</v>
      </c>
      <c r="AE24" s="15">
        <f>eff!AE23*(1+MAX(-0.1,MIN(0.1,IF(tb!AE23&gt;0,tw!AE23/tb!AE23-0.48,0))) * 4) * (1 + 0.25 * Klvl!AE23)</f>
        <v>670.08333333333326</v>
      </c>
      <c r="AF24" s="15"/>
      <c r="AG24" s="19">
        <f t="shared" si="0"/>
        <v>13761.909245516697</v>
      </c>
      <c r="AH24" s="19">
        <f t="shared" si="1"/>
        <v>14484.4793865009</v>
      </c>
      <c r="AI24" s="21">
        <f t="shared" si="2"/>
        <v>0.46162853858607122</v>
      </c>
    </row>
    <row r="25" spans="1:35" s="16" customFormat="1" ht="12" x14ac:dyDescent="0.2">
      <c r="A25" s="15">
        <f>eff!A24*(1+MAX(-0.1,MIN(0.1,IF(tb!A24&gt;0,tw!A24/tb!A24-0.48,0))) * 4) * (1 + 0.25 * Klvl!A24)</f>
        <v>1628.3766233766235</v>
      </c>
      <c r="B25" s="15">
        <f>eff!B24*(1+MAX(-0.1,MIN(0.1,IF(tb!B24&gt;0,tw!B24/tb!B24-0.48,0))) * 4) * (1 + 0.25 * Klvl!B24)</f>
        <v>1730.1881831610044</v>
      </c>
      <c r="C25" s="15">
        <f>eff!C24*(1+MAX(-0.1,MIN(0.1,IF(tb!C24&gt;0,tw!C24/tb!C24-0.48,0))) * 4) * (1 + 0.25 * Klvl!C24)</f>
        <v>963.94594594594594</v>
      </c>
      <c r="D25" s="15">
        <f>eff!D24*(1+MAX(-0.1,MIN(0.1,IF(tb!D24&gt;0,tw!D24/tb!D24-0.48,0))) * 4) * (1 + 0.25 * Klvl!D24)</f>
        <v>887.5</v>
      </c>
      <c r="E25" s="15">
        <f>eff!E24*(1+MAX(-0.1,MIN(0.1,IF(tb!E24&gt;0,tw!E24/tb!E24-0.48,0))) * 4) * (1 + 0.25 * Klvl!E24)</f>
        <v>1180</v>
      </c>
      <c r="F25" s="15">
        <f>eff!F24*(1+MAX(-0.1,MIN(0.1,IF(tb!F24&gt;0,tw!F24/tb!F24-0.48,0))) * 4) * (1 + 0.25 * Klvl!F24)</f>
        <v>1776.7384615384613</v>
      </c>
      <c r="G25" s="15">
        <f>eff!G24*(1+MAX(-0.1,MIN(0.1,IF(tb!G24&gt;0,tw!G24/tb!G24-0.48,0))) * 4) * (1 + 0.25 * Klvl!G24)</f>
        <v>211.5</v>
      </c>
      <c r="H25" s="15">
        <f>eff!H24*(1+MAX(-0.1,MIN(0.1,IF(tb!H24&gt;0,tw!H24/tb!H24-0.48,0))) * 4) * (1 + 0.25 * Klvl!H24)</f>
        <v>265.93548387096774</v>
      </c>
      <c r="I25" s="15">
        <f>eff!I24*(1+MAX(-0.1,MIN(0.1,IF(tb!I24&gt;0,tw!I24/tb!I24-0.48,0))) * 4) * (1 + 0.25 * Klvl!I24)</f>
        <v>450</v>
      </c>
      <c r="J25" s="15">
        <f>eff!J24*(1+MAX(-0.1,MIN(0.1,IF(tb!J24&gt;0,tw!J24/tb!J24-0.48,0))) * 4) * (1 + 0.25 * Klvl!J24)</f>
        <v>734.84210526315803</v>
      </c>
      <c r="K25" s="15">
        <f>eff!K24*(1+MAX(-0.1,MIN(0.1,IF(tb!K24&gt;0,tw!K24/tb!K24-0.48,0))) * 4) * (1 + 0.25 * Klvl!K24)</f>
        <v>0</v>
      </c>
      <c r="L25" s="15">
        <f>eff!L24*(1+MAX(-0.1,MIN(0.1,IF(tb!L24&gt;0,tw!L24/tb!L24-0.48,0))) * 4) * (1 + 0.25 * Klvl!L24)</f>
        <v>352.97777777777787</v>
      </c>
      <c r="M25" s="15">
        <f>eff!M24*(1+MAX(-0.1,MIN(0.1,IF(tb!M24&gt;0,tw!M24/tb!M24-0.48,0))) * 4) * (1 + 0.25 * Klvl!M24)</f>
        <v>655.54285714285709</v>
      </c>
      <c r="N25" s="15">
        <f>eff!N24*(1+MAX(-0.1,MIN(0.1,IF(tb!N24&gt;0,tw!N24/tb!N24-0.48,0))) * 4) * (1 + 0.25 * Klvl!N24)</f>
        <v>508.03265306122455</v>
      </c>
      <c r="O25" s="15">
        <f>eff!O24*(1+MAX(-0.1,MIN(0.1,IF(tb!O24&gt;0,tw!O24/tb!O24-0.48,0))) * 4) * (1 + 0.25 * Klvl!O24)</f>
        <v>345</v>
      </c>
      <c r="P25" s="15"/>
      <c r="Q25" s="15">
        <f>eff!Q24*(1+MAX(-0.1,MIN(0.1,IF(tb!Q24&gt;0,tw!Q24/tb!Q24-0.48,0))) * 4) * (1 + 0.25 * Klvl!Q24)</f>
        <v>434</v>
      </c>
      <c r="R25" s="15">
        <f>eff!R24*(1+MAX(-0.1,MIN(0.1,IF(tb!R24&gt;0,tw!R24/tb!R24-0.48,0))) * 4) * (1 + 0.25 * Klvl!R24)</f>
        <v>1120</v>
      </c>
      <c r="S25" s="15">
        <f>eff!S24*(1+MAX(-0.1,MIN(0.1,IF(tb!S24&gt;0,tw!S24/tb!S24-0.48,0))) * 4) * (1 + 0.25 * Klvl!S24)</f>
        <v>860.52558139534881</v>
      </c>
      <c r="T25" s="15">
        <f>eff!T24*(1+MAX(-0.1,MIN(0.1,IF(tb!T24&gt;0,tw!T24/tb!T24-0.48,0))) * 4) * (1 + 0.25 * Klvl!T24)</f>
        <v>553.11428571428564</v>
      </c>
      <c r="U25" s="15">
        <f>eff!U24*(1+MAX(-0.1,MIN(0.1,IF(tb!U24&gt;0,tw!U24/tb!U24-0.48,0))) * 4) * (1 + 0.25 * Klvl!U24)</f>
        <v>854</v>
      </c>
      <c r="V25" s="15">
        <f>eff!V24*(1+MAX(-0.1,MIN(0.1,IF(tb!V24&gt;0,tw!V24/tb!V24-0.48,0))) * 4) * (1 + 0.25 * Klvl!V24)</f>
        <v>646.25</v>
      </c>
      <c r="W25" s="15">
        <f>eff!W24*(1+MAX(-0.1,MIN(0.1,IF(tb!W24&gt;0,tw!W24/tb!W24-0.48,0))) * 4) * (1 + 0.25 * Klvl!W24)</f>
        <v>896.6881355932203</v>
      </c>
      <c r="X25" s="15">
        <f>eff!X24*(1+MAX(-0.1,MIN(0.1,IF(tb!X24&gt;0,tw!X24/tb!X24-0.48,0))) * 4) * (1 + 0.25 * Klvl!X24)</f>
        <v>434</v>
      </c>
      <c r="Y25" s="15">
        <f>eff!Y24*(1+MAX(-0.1,MIN(0.1,IF(tb!Y24&gt;0,tw!Y24/tb!Y24-0.48,0))) * 4) * (1 + 0.25 * Klvl!Y24)</f>
        <v>202.5</v>
      </c>
      <c r="Z25" s="15">
        <f>eff!Z24*(1+MAX(-0.1,MIN(0.1,IF(tb!Z24&gt;0,tw!Z24/tb!Z24-0.48,0))) * 4) * (1 + 0.25 * Klvl!Z24)</f>
        <v>800</v>
      </c>
      <c r="AA25" s="15">
        <f>eff!AA24*(1+MAX(-0.1,MIN(0.1,IF(tb!AA24&gt;0,tw!AA24/tb!AA24-0.48,0))) * 4) * (1 + 0.25 * Klvl!AA24)</f>
        <v>840</v>
      </c>
      <c r="AB25" s="15">
        <f>eff!AB24*(1+MAX(-0.1,MIN(0.1,IF(tb!AB24&gt;0,tw!AB24/tb!AB24-0.48,0))) * 4) * (1 + 0.25 * Klvl!AB24)</f>
        <v>1067.5185185185185</v>
      </c>
      <c r="AC25" s="15">
        <f>eff!AC24*(1+MAX(-0.1,MIN(0.1,IF(tb!AC24&gt;0,tw!AC24/tb!AC24-0.48,0))) * 4) * (1 + 0.25 * Klvl!AC24)</f>
        <v>975</v>
      </c>
      <c r="AD25" s="15">
        <f>eff!AD24*(1+MAX(-0.1,MIN(0.1,IF(tb!AD24&gt;0,tw!AD24/tb!AD24-0.48,0))) * 4) * (1 + 0.25 * Klvl!AD24)</f>
        <v>1498.6184690157959</v>
      </c>
      <c r="AE25" s="15">
        <f>eff!AE24*(1+MAX(-0.1,MIN(0.1,IF(tb!AE24&gt;0,tw!AE24/tb!AE24-0.48,0))) * 4) * (1 + 0.25 * Klvl!AE24)</f>
        <v>354</v>
      </c>
      <c r="AF25" s="15"/>
      <c r="AG25" s="19">
        <f t="shared" si="0"/>
        <v>11690.580091138019</v>
      </c>
      <c r="AH25" s="19">
        <f t="shared" si="1"/>
        <v>11536.214990237169</v>
      </c>
      <c r="AI25" s="21">
        <f t="shared" si="2"/>
        <v>0.50996898842651539</v>
      </c>
    </row>
    <row r="26" spans="1:35" s="16" customFormat="1" ht="12" x14ac:dyDescent="0.2">
      <c r="A26" s="15">
        <f>eff!A25*(1+MAX(-0.1,MIN(0.1,IF(tb!A25&gt;0,tw!A25/tb!A25-0.48,0))) * 4) * (1 + 0.25 * Klvl!A25)</f>
        <v>2426.5999999999995</v>
      </c>
      <c r="B26" s="15">
        <f>eff!B25*(1+MAX(-0.1,MIN(0.1,IF(tb!B25&gt;0,tw!B25/tb!B25-0.48,0))) * 4) * (1 + 0.25 * Klvl!B25)</f>
        <v>386.64534883720933</v>
      </c>
      <c r="C26" s="15">
        <f>eff!C25*(1+MAX(-0.1,MIN(0.1,IF(tb!C25&gt;0,tw!C25/tb!C25-0.48,0))) * 4) * (1 + 0.25 * Klvl!C25)</f>
        <v>740</v>
      </c>
      <c r="D26" s="15">
        <f>eff!D25*(1+MAX(-0.1,MIN(0.1,IF(tb!D25&gt;0,tw!D25/tb!D25-0.48,0))) * 4) * (1 + 0.25 * Klvl!D25)</f>
        <v>350.90240963855427</v>
      </c>
      <c r="E26" s="15">
        <f>eff!E25*(1+MAX(-0.1,MIN(0.1,IF(tb!E25&gt;0,tw!E25/tb!E25-0.48,0))) * 4) * (1 + 0.25 * Klvl!E25)</f>
        <v>870.4000000000002</v>
      </c>
      <c r="F26" s="15">
        <f>eff!F25*(1+MAX(-0.1,MIN(0.1,IF(tb!F25&gt;0,tw!F25/tb!F25-0.48,0))) * 4) * (1 + 0.25 * Klvl!F25)</f>
        <v>442.5</v>
      </c>
      <c r="G26" s="15">
        <f>eff!G25*(1+MAX(-0.1,MIN(0.1,IF(tb!G25&gt;0,tw!G25/tb!G25-0.48,0))) * 4) * (1 + 0.25 * Klvl!G25)</f>
        <v>1575.4499999999998</v>
      </c>
      <c r="H26" s="15">
        <f>eff!H25*(1+MAX(-0.1,MIN(0.1,IF(tb!H25&gt;0,tw!H25/tb!H25-0.48,0))) * 4) * (1 + 0.25 * Klvl!H25)</f>
        <v>1428.3892857142857</v>
      </c>
      <c r="I26" s="15">
        <f>eff!I25*(1+MAX(-0.1,MIN(0.1,IF(tb!I25&gt;0,tw!I25/tb!I25-0.48,0))) * 4) * (1 + 0.25 * Klvl!I25)</f>
        <v>1345.2989258861439</v>
      </c>
      <c r="J26" s="15">
        <f>eff!J25*(1+MAX(-0.1,MIN(0.1,IF(tb!J25&gt;0,tw!J25/tb!J25-0.48,0))) * 4) * (1 + 0.25 * Klvl!J25)</f>
        <v>1162.5</v>
      </c>
      <c r="K26" s="15">
        <f>eff!K25*(1+MAX(-0.1,MIN(0.1,IF(tb!K25&gt;0,tw!K25/tb!K25-0.48,0))) * 4) * (1 + 0.25 * Klvl!K25)</f>
        <v>1836.0264705882355</v>
      </c>
      <c r="L26" s="15">
        <f>eff!L25*(1+MAX(-0.1,MIN(0.1,IF(tb!L25&gt;0,tw!L25/tb!L25-0.48,0))) * 4) * (1 + 0.25 * Klvl!L25)</f>
        <v>661.90265251989388</v>
      </c>
      <c r="M26" s="15">
        <f>eff!M25*(1+MAX(-0.1,MIN(0.1,IF(tb!M25&gt;0,tw!M25/tb!M25-0.48,0))) * 4) * (1 + 0.25 * Klvl!M25)</f>
        <v>995.18181818181813</v>
      </c>
      <c r="N26" s="15">
        <f>eff!N25*(1+MAX(-0.1,MIN(0.1,IF(tb!N25&gt;0,tw!N25/tb!N25-0.48,0))) * 4) * (1 + 0.25 * Klvl!N25)</f>
        <v>1376.0065666041278</v>
      </c>
      <c r="O26" s="15">
        <f>eff!O25*(1+MAX(-0.1,MIN(0.1,IF(tb!O25&gt;0,tw!O25/tb!O25-0.48,0))) * 4) * (1 + 0.25 * Klvl!O25)</f>
        <v>1125</v>
      </c>
      <c r="P26" s="15"/>
      <c r="Q26" s="15">
        <f>eff!Q25*(1+MAX(-0.1,MIN(0.1,IF(tb!Q25&gt;0,tw!Q25/tb!Q25-0.48,0))) * 4) * (1 + 0.25 * Klvl!Q25)</f>
        <v>560.25</v>
      </c>
      <c r="R26" s="15">
        <f>eff!R25*(1+MAX(-0.1,MIN(0.1,IF(tb!R25&gt;0,tw!R25/tb!R25-0.48,0))) * 4) * (1 + 0.25 * Klvl!R25)</f>
        <v>402</v>
      </c>
      <c r="S26" s="15">
        <f>eff!S25*(1+MAX(-0.1,MIN(0.1,IF(tb!S25&gt;0,tw!S25/tb!S25-0.48,0))) * 4) * (1 + 0.25 * Klvl!S25)</f>
        <v>1075</v>
      </c>
      <c r="T26" s="15">
        <f>eff!T25*(1+MAX(-0.1,MIN(0.1,IF(tb!T25&gt;0,tw!T25/tb!T25-0.48,0))) * 4) * (1 + 0.25 * Klvl!T25)</f>
        <v>1683.0000000000005</v>
      </c>
      <c r="U26" s="15">
        <f>eff!U25*(1+MAX(-0.1,MIN(0.1,IF(tb!U25&gt;0,tw!U25/tb!U25-0.48,0))) * 4) * (1 + 0.25 * Klvl!U25)</f>
        <v>1128.9168413696716</v>
      </c>
      <c r="V26" s="15">
        <f>eff!V25*(1+MAX(-0.1,MIN(0.1,IF(tb!V25&gt;0,tw!V25/tb!V25-0.48,0))) * 4) * (1 + 0.25 * Klvl!V25)</f>
        <v>607.5</v>
      </c>
      <c r="W26" s="15">
        <f>eff!W25*(1+MAX(-0.1,MIN(0.1,IF(tb!W25&gt;0,tw!W25/tb!W25-0.48,0))) * 4) * (1 + 0.25 * Klvl!W25)</f>
        <v>1125</v>
      </c>
      <c r="X26" s="15">
        <f>eff!X25*(1+MAX(-0.1,MIN(0.1,IF(tb!X25&gt;0,tw!X25/tb!X25-0.48,0))) * 4) * (1 + 0.25 * Klvl!X25)</f>
        <v>1957.9486404833842</v>
      </c>
      <c r="Y26" s="15">
        <f>eff!Y25*(1+MAX(-0.1,MIN(0.1,IF(tb!Y25&gt;0,tw!Y25/tb!Y25-0.48,0))) * 4) * (1 + 0.25 * Klvl!Y25)</f>
        <v>1267.325581395349</v>
      </c>
      <c r="Z26" s="15">
        <f>eff!Z25*(1+MAX(-0.1,MIN(0.1,IF(tb!Z25&gt;0,tw!Z25/tb!Z25-0.48,0))) * 4) * (1 + 0.25 * Klvl!Z25)</f>
        <v>717.63076923076937</v>
      </c>
      <c r="AA26" s="15">
        <f>eff!AA25*(1+MAX(-0.1,MIN(0.1,IF(tb!AA25&gt;0,tw!AA25/tb!AA25-0.48,0))) * 4) * (1 + 0.25 * Klvl!AA25)</f>
        <v>529.19541984732837</v>
      </c>
      <c r="AB26" s="15">
        <f>eff!AB25*(1+MAX(-0.1,MIN(0.1,IF(tb!AB25&gt;0,tw!AB25/tb!AB25-0.48,0))) * 4) * (1 + 0.25 * Klvl!AB25)</f>
        <v>1469.3280219780222</v>
      </c>
      <c r="AC26" s="15">
        <f>eff!AC25*(1+MAX(-0.1,MIN(0.1,IF(tb!AC25&gt;0,tw!AC25/tb!AC25-0.48,0))) * 4) * (1 + 0.25 * Klvl!AC25)</f>
        <v>301.20000000000005</v>
      </c>
      <c r="AD26" s="15">
        <f>eff!AD25*(1+MAX(-0.1,MIN(0.1,IF(tb!AD25&gt;0,tw!AD25/tb!AD25-0.48,0))) * 4) * (1 + 0.25 * Klvl!AD25)</f>
        <v>600</v>
      </c>
      <c r="AE26" s="15">
        <f>eff!AE25*(1+MAX(-0.1,MIN(0.1,IF(tb!AE25&gt;0,tw!AE25/tb!AE25-0.48,0))) * 4) * (1 + 0.25 * Klvl!AE25)</f>
        <v>761.09900662251664</v>
      </c>
      <c r="AF26" s="15"/>
      <c r="AG26" s="19">
        <f t="shared" si="0"/>
        <v>16722.803477970268</v>
      </c>
      <c r="AH26" s="19">
        <f t="shared" si="1"/>
        <v>14185.394280927043</v>
      </c>
      <c r="AI26" s="21">
        <f t="shared" si="2"/>
        <v>0.62314253406992026</v>
      </c>
    </row>
    <row r="27" spans="1:35" s="16" customFormat="1" ht="12" x14ac:dyDescent="0.2">
      <c r="A27" s="15">
        <f>eff!A26*(1+MAX(-0.1,MIN(0.1,IF(tb!A26&gt;0,tw!A26/tb!A26-0.48,0))) * 4) * (1 + 0.25 * Klvl!A26)</f>
        <v>327.39999999999998</v>
      </c>
      <c r="B27" s="15">
        <f>eff!B26*(1+MAX(-0.1,MIN(0.1,IF(tb!B26&gt;0,tw!B26/tb!B26-0.48,0))) * 4) * (1 + 0.25 * Klvl!B26)</f>
        <v>687.85728643216089</v>
      </c>
      <c r="C27" s="15">
        <f>eff!C26*(1+MAX(-0.1,MIN(0.1,IF(tb!C26&gt;0,tw!C26/tb!C26-0.48,0))) * 4) * (1 + 0.25 * Klvl!C26)</f>
        <v>629.73090452261317</v>
      </c>
      <c r="D27" s="15">
        <f>eff!D26*(1+MAX(-0.1,MIN(0.1,IF(tb!D26&gt;0,tw!D26/tb!D26-0.48,0))) * 4) * (1 + 0.25 * Klvl!D26)</f>
        <v>616.20000000000005</v>
      </c>
      <c r="E27" s="15">
        <f>eff!E26*(1+MAX(-0.1,MIN(0.1,IF(tb!E26&gt;0,tw!E26/tb!E26-0.48,0))) * 4) * (1 + 0.25 * Klvl!E26)</f>
        <v>631.80000000000007</v>
      </c>
      <c r="F27" s="15">
        <f>eff!F26*(1+MAX(-0.1,MIN(0.1,IF(tb!F26&gt;0,tw!F26/tb!F26-0.48,0))) * 4) * (1 + 0.25 * Klvl!F26)</f>
        <v>566.48034934497821</v>
      </c>
      <c r="G27" s="15">
        <f>eff!G26*(1+MAX(-0.1,MIN(0.1,IF(tb!G26&gt;0,tw!G26/tb!G26-0.48,0))) * 4) * (1 + 0.25 * Klvl!G26)</f>
        <v>1129.4896551724141</v>
      </c>
      <c r="H27" s="15">
        <f>eff!H26*(1+MAX(-0.1,MIN(0.1,IF(tb!H26&gt;0,tw!H26/tb!H26-0.48,0))) * 4) * (1 + 0.25 * Klvl!H26)</f>
        <v>652.80000000000018</v>
      </c>
      <c r="I27" s="15">
        <f>eff!I26*(1+MAX(-0.1,MIN(0.1,IF(tb!I26&gt;0,tw!I26/tb!I26-0.48,0))) * 4) * (1 + 0.25 * Klvl!I26)</f>
        <v>1512.1054794520551</v>
      </c>
      <c r="J27" s="15">
        <f>eff!J26*(1+MAX(-0.1,MIN(0.1,IF(tb!J26&gt;0,tw!J26/tb!J26-0.48,0))) * 4) * (1 + 0.25 * Klvl!J26)</f>
        <v>1201.2387096774194</v>
      </c>
      <c r="K27" s="15">
        <f>eff!K26*(1+MAX(-0.1,MIN(0.1,IF(tb!K26&gt;0,tw!K26/tb!K26-0.48,0))) * 4) * (1 + 0.25 * Klvl!K26)</f>
        <v>720.89030023094688</v>
      </c>
      <c r="L27" s="15">
        <f>eff!L26*(1+MAX(-0.1,MIN(0.1,IF(tb!L26&gt;0,tw!L26/tb!L26-0.48,0))) * 4) * (1 + 0.25 * Klvl!L26)</f>
        <v>698.85347593582901</v>
      </c>
      <c r="M27" s="15">
        <f>eff!M26*(1+MAX(-0.1,MIN(0.1,IF(tb!M26&gt;0,tw!M26/tb!M26-0.48,0))) * 4) * (1 + 0.25 * Klvl!M26)</f>
        <v>934.5</v>
      </c>
      <c r="N27" s="15">
        <f>eff!N26*(1+MAX(-0.1,MIN(0.1,IF(tb!N26&gt;0,tw!N26/tb!N26-0.48,0))) * 4) * (1 + 0.25 * Klvl!N26)</f>
        <v>905.51589147286813</v>
      </c>
      <c r="O27" s="15">
        <f>eff!O26*(1+MAX(-0.1,MIN(0.1,IF(tb!O26&gt;0,tw!O26/tb!O26-0.48,0))) * 4) * (1 + 0.25 * Klvl!O26)</f>
        <v>1162.5</v>
      </c>
      <c r="P27" s="15"/>
      <c r="Q27" s="15">
        <f>eff!Q26*(1+MAX(-0.1,MIN(0.1,IF(tb!Q26&gt;0,tw!Q26/tb!Q26-0.48,0))) * 4) * (1 + 0.25 * Klvl!Q26)</f>
        <v>687.87429963459192</v>
      </c>
      <c r="R27" s="15">
        <f>eff!R26*(1+MAX(-0.1,MIN(0.1,IF(tb!R26&gt;0,tw!R26/tb!R26-0.48,0))) * 4) * (1 + 0.25 * Klvl!R26)</f>
        <v>903</v>
      </c>
      <c r="S27" s="15">
        <f>eff!S26*(1+MAX(-0.1,MIN(0.1,IF(tb!S26&gt;0,tw!S26/tb!S26-0.48,0))) * 4) * (1 + 0.25 * Klvl!S26)</f>
        <v>1170.5855072463767</v>
      </c>
      <c r="T27" s="15">
        <f>eff!T26*(1+MAX(-0.1,MIN(0.1,IF(tb!T26&gt;0,tw!T26/tb!T26-0.48,0))) * 4) * (1 + 0.25 * Klvl!T26)</f>
        <v>514.35897435897436</v>
      </c>
      <c r="U27" s="15">
        <f>eff!U26*(1+MAX(-0.1,MIN(0.1,IF(tb!U26&gt;0,tw!U26/tb!U26-0.48,0))) * 4) * (1 + 0.25 * Klvl!U26)</f>
        <v>840</v>
      </c>
      <c r="V27" s="15">
        <f>eff!V26*(1+MAX(-0.1,MIN(0.1,IF(tb!V26&gt;0,tw!V26/tb!V26-0.48,0))) * 4) * (1 + 0.25 * Klvl!V26)</f>
        <v>456</v>
      </c>
      <c r="W27" s="15">
        <f>eff!W26*(1+MAX(-0.1,MIN(0.1,IF(tb!W26&gt;0,tw!W26/tb!W26-0.48,0))) * 4) * (1 + 0.25 * Klvl!W26)</f>
        <v>758.43754410726899</v>
      </c>
      <c r="X27" s="15">
        <f>eff!X26*(1+MAX(-0.1,MIN(0.1,IF(tb!X26&gt;0,tw!X26/tb!X26-0.48,0))) * 4) * (1 + 0.25 * Klvl!X26)</f>
        <v>351.90000000000009</v>
      </c>
      <c r="Y27" s="15">
        <f>eff!Y26*(1+MAX(-0.1,MIN(0.1,IF(tb!Y26&gt;0,tw!Y26/tb!Y26-0.48,0))) * 4) * (1 + 0.25 * Klvl!Y26)</f>
        <v>869.85211267605621</v>
      </c>
      <c r="Z27" s="15">
        <f>eff!Z26*(1+MAX(-0.1,MIN(0.1,IF(tb!Z26&gt;0,tw!Z26/tb!Z26-0.48,0))) * 4) * (1 + 0.25 * Klvl!Z26)</f>
        <v>577.5</v>
      </c>
      <c r="AA27" s="15">
        <f>eff!AA26*(1+MAX(-0.1,MIN(0.1,IF(tb!AA26&gt;0,tw!AA26/tb!AA26-0.48,0))) * 4) * (1 + 0.25 * Klvl!AA26)</f>
        <v>1104.7685032410136</v>
      </c>
      <c r="AB27" s="15">
        <f>eff!AB26*(1+MAX(-0.1,MIN(0.1,IF(tb!AB26&gt;0,tw!AB26/tb!AB26-0.48,0))) * 4) * (1 + 0.25 * Klvl!AB26)</f>
        <v>404.04</v>
      </c>
      <c r="AC27" s="15">
        <f>eff!AC26*(1+MAX(-0.1,MIN(0.1,IF(tb!AC26&gt;0,tw!AC26/tb!AC26-0.48,0))) * 4) * (1 + 0.25 * Klvl!AC26)</f>
        <v>883.74000000000012</v>
      </c>
      <c r="AD27" s="15">
        <f>eff!AD26*(1+MAX(-0.1,MIN(0.1,IF(tb!AD26&gt;0,tw!AD26/tb!AD26-0.48,0))) * 4) * (1 + 0.25 * Klvl!AD26)</f>
        <v>1950.5757575757573</v>
      </c>
      <c r="AE27" s="15">
        <f>eff!AE26*(1+MAX(-0.1,MIN(0.1,IF(tb!AE26&gt;0,tw!AE26/tb!AE26-0.48,0))) * 4) * (1 + 0.25 * Klvl!AE26)</f>
        <v>1762.8576923076923</v>
      </c>
      <c r="AF27" s="15"/>
      <c r="AG27" s="19">
        <f t="shared" si="0"/>
        <v>12377.362052241282</v>
      </c>
      <c r="AH27" s="19">
        <f t="shared" si="1"/>
        <v>13235.490391147732</v>
      </c>
      <c r="AI27" s="21">
        <f t="shared" si="2"/>
        <v>0.44974427345783924</v>
      </c>
    </row>
    <row r="28" spans="1:35" s="16" customFormat="1" ht="12" x14ac:dyDescent="0.2">
      <c r="A28" s="15">
        <f>eff!A27*(1+MAX(-0.1,MIN(0.1,IF(tb!A27&gt;0,tw!A27/tb!A27-0.48,0))) * 4) * (1 + 0.25 * Klvl!A27)</f>
        <v>1201.5</v>
      </c>
      <c r="B28" s="15">
        <f>eff!B27*(1+MAX(-0.1,MIN(0.1,IF(tb!B27&gt;0,tw!B27/tb!B27-0.48,0))) * 4) * (1 + 0.25 * Klvl!B27)</f>
        <v>765.47368421052647</v>
      </c>
      <c r="C28" s="15">
        <f>eff!C27*(1+MAX(-0.1,MIN(0.1,IF(tb!C27&gt;0,tw!C27/tb!C27-0.48,0))) * 4) * (1 + 0.25 * Klvl!C27)</f>
        <v>396</v>
      </c>
      <c r="D28" s="15">
        <f>eff!D27*(1+MAX(-0.1,MIN(0.1,IF(tb!D27&gt;0,tw!D27/tb!D27-0.48,0))) * 4) * (1 + 0.25 * Klvl!D27)</f>
        <v>887.26923076923083</v>
      </c>
      <c r="E28" s="15">
        <f>eff!E27*(1+MAX(-0.1,MIN(0.1,IF(tb!E27&gt;0,tw!E27/tb!E27-0.48,0))) * 4) * (1 + 0.25 * Klvl!E27)</f>
        <v>620.50000000000011</v>
      </c>
      <c r="F28" s="15">
        <f>eff!F27*(1+MAX(-0.1,MIN(0.1,IF(tb!F27&gt;0,tw!F27/tb!F27-0.48,0))) * 4) * (1 + 0.25 * Klvl!F27)</f>
        <v>1088.0000000000002</v>
      </c>
      <c r="G28" s="15">
        <f>eff!G27*(1+MAX(-0.1,MIN(0.1,IF(tb!G27&gt;0,tw!G27/tb!G27-0.48,0))) * 4) * (1 + 0.25 * Klvl!G27)</f>
        <v>342</v>
      </c>
      <c r="H28" s="15">
        <f>eff!H27*(1+MAX(-0.1,MIN(0.1,IF(tb!H27&gt;0,tw!H27/tb!H27-0.48,0))) * 4) * (1 + 0.25 * Klvl!H27)</f>
        <v>1925</v>
      </c>
      <c r="I28" s="15">
        <f>eff!I27*(1+MAX(-0.1,MIN(0.1,IF(tb!I27&gt;0,tw!I27/tb!I27-0.48,0))) * 4) * (1 + 0.25 * Klvl!I27)</f>
        <v>1401.7241379310346</v>
      </c>
      <c r="J28" s="15">
        <f>eff!J27*(1+MAX(-0.1,MIN(0.1,IF(tb!J27&gt;0,tw!J27/tb!J27-0.48,0))) * 4) * (1 + 0.25 * Klvl!J27)</f>
        <v>390.90909090909093</v>
      </c>
      <c r="K28" s="15">
        <f>eff!K27*(1+MAX(-0.1,MIN(0.1,IF(tb!K27&gt;0,tw!K27/tb!K27-0.48,0))) * 4) * (1 + 0.25 * Klvl!K27)</f>
        <v>666.11111111111109</v>
      </c>
      <c r="L28" s="15">
        <f>eff!L27*(1+MAX(-0.1,MIN(0.1,IF(tb!L27&gt;0,tw!L27/tb!L27-0.48,0))) * 4) * (1 + 0.25 * Klvl!L27)</f>
        <v>1295.9352517985612</v>
      </c>
      <c r="M28" s="15">
        <f>eff!M27*(1+MAX(-0.1,MIN(0.1,IF(tb!M27&gt;0,tw!M27/tb!M27-0.48,0))) * 4) * (1 + 0.25 * Klvl!M27)</f>
        <v>702.62423398328701</v>
      </c>
      <c r="N28" s="15">
        <f>eff!N27*(1+MAX(-0.1,MIN(0.1,IF(tb!N27&gt;0,tw!N27/tb!N27-0.48,0))) * 4) * (1 + 0.25 * Klvl!N27)</f>
        <v>1143.5779816513764</v>
      </c>
      <c r="O28" s="15">
        <f>eff!O27*(1+MAX(-0.1,MIN(0.1,IF(tb!O27&gt;0,tw!O27/tb!O27-0.48,0))) * 4) * (1 + 0.25 * Klvl!O27)</f>
        <v>292.5</v>
      </c>
      <c r="P28" s="15"/>
      <c r="Q28" s="15">
        <f>eff!Q27*(1+MAX(-0.1,MIN(0.1,IF(tb!Q27&gt;0,tw!Q27/tb!Q27-0.48,0))) * 4) * (1 + 0.25 * Klvl!Q27)</f>
        <v>812.77974683544312</v>
      </c>
      <c r="R28" s="15">
        <f>eff!R27*(1+MAX(-0.1,MIN(0.1,IF(tb!R27&gt;0,tw!R27/tb!R27-0.48,0))) * 4) * (1 + 0.25 * Klvl!R27)</f>
        <v>1820</v>
      </c>
      <c r="S28" s="15">
        <f>eff!S27*(1+MAX(-0.1,MIN(0.1,IF(tb!S27&gt;0,tw!S27/tb!S27-0.48,0))) * 4) * (1 + 0.25 * Klvl!S27)</f>
        <v>637.5</v>
      </c>
      <c r="T28" s="15">
        <f>eff!T27*(1+MAX(-0.1,MIN(0.1,IF(tb!T27&gt;0,tw!T27/tb!T27-0.48,0))) * 4) * (1 + 0.25 * Klvl!T27)</f>
        <v>1376.762773722628</v>
      </c>
      <c r="U28" s="15">
        <f>eff!U27*(1+MAX(-0.1,MIN(0.1,IF(tb!U27&gt;0,tw!U27/tb!U27-0.48,0))) * 4) * (1 + 0.25 * Klvl!U27)</f>
        <v>1120.5</v>
      </c>
      <c r="V28" s="15">
        <f>eff!V27*(1+MAX(-0.1,MIN(0.1,IF(tb!V27&gt;0,tw!V27/tb!V27-0.48,0))) * 4) * (1 + 0.25 * Klvl!V27)</f>
        <v>989.76948775055689</v>
      </c>
      <c r="W28" s="15">
        <f>eff!W27*(1+MAX(-0.1,MIN(0.1,IF(tb!W27&gt;0,tw!W27/tb!W27-0.48,0))) * 4) * (1 + 0.25 * Klvl!W27)</f>
        <v>784</v>
      </c>
      <c r="X28" s="15">
        <f>eff!X27*(1+MAX(-0.1,MIN(0.1,IF(tb!X27&gt;0,tw!X27/tb!X27-0.48,0))) * 4) * (1 + 0.25 * Klvl!X27)</f>
        <v>1973.8157894736842</v>
      </c>
      <c r="Y28" s="15">
        <f>eff!Y27*(1+MAX(-0.1,MIN(0.1,IF(tb!Y27&gt;0,tw!Y27/tb!Y27-0.48,0))) * 4) * (1 + 0.25 * Klvl!Y27)</f>
        <v>944.62669683257923</v>
      </c>
      <c r="Z28" s="15">
        <f>eff!Z27*(1+MAX(-0.1,MIN(0.1,IF(tb!Z27&gt;0,tw!Z27/tb!Z27-0.48,0))) * 4) * (1 + 0.25 * Klvl!Z27)</f>
        <v>760</v>
      </c>
      <c r="AA28" s="15">
        <f>eff!AA27*(1+MAX(-0.1,MIN(0.1,IF(tb!AA27&gt;0,tw!AA27/tb!AA27-0.48,0))) * 4) * (1 + 0.25 * Klvl!AA27)</f>
        <v>1107.7059925093633</v>
      </c>
      <c r="AB28" s="15">
        <f>eff!AB27*(1+MAX(-0.1,MIN(0.1,IF(tb!AB27&gt;0,tw!AB27/tb!AB27-0.48,0))) * 4) * (1 + 0.25 * Klvl!AB27)</f>
        <v>1044.4970414201184</v>
      </c>
      <c r="AC28" s="15">
        <f>eff!AC27*(1+MAX(-0.1,MIN(0.1,IF(tb!AC27&gt;0,tw!AC27/tb!AC27-0.48,0))) * 4) * (1 + 0.25 * Klvl!AC27)</f>
        <v>804.94405594405612</v>
      </c>
      <c r="AD28" s="15">
        <f>eff!AD27*(1+MAX(-0.1,MIN(0.1,IF(tb!AD27&gt;0,tw!AD27/tb!AD27-0.48,0))) * 4) * (1 + 0.25 * Klvl!AD27)</f>
        <v>912.94736842105272</v>
      </c>
      <c r="AE28" s="15">
        <f>eff!AE27*(1+MAX(-0.1,MIN(0.1,IF(tb!AE27&gt;0,tw!AE27/tb!AE27-0.48,0))) * 4) * (1 + 0.25 * Klvl!AE27)</f>
        <v>1444.7857142857142</v>
      </c>
      <c r="AF28" s="15"/>
      <c r="AG28" s="19">
        <f t="shared" si="0"/>
        <v>13119.124722364219</v>
      </c>
      <c r="AH28" s="19">
        <f t="shared" si="1"/>
        <v>16534.634667195198</v>
      </c>
      <c r="AI28" s="21">
        <f t="shared" si="2"/>
        <v>0.32723050895697614</v>
      </c>
    </row>
    <row r="29" spans="1:35" s="16" customFormat="1" ht="12" x14ac:dyDescent="0.2">
      <c r="A29" s="15">
        <f>eff!A28*(1+MAX(-0.1,MIN(0.1,IF(tb!A28&gt;0,tw!A28/tb!A28-0.48,0))) * 4) * (1 + 0.25 * Klvl!A28)</f>
        <v>1187.5</v>
      </c>
      <c r="B29" s="15">
        <f>eff!B28*(1+MAX(-0.1,MIN(0.1,IF(tb!B28&gt;0,tw!B28/tb!B28-0.48,0))) * 4) * (1 + 0.25 * Klvl!B28)</f>
        <v>1725</v>
      </c>
      <c r="C29" s="15">
        <f>eff!C28*(1+MAX(-0.1,MIN(0.1,IF(tb!C28&gt;0,tw!C28/tb!C28-0.48,0))) * 4) * (1 + 0.25 * Klvl!C28)</f>
        <v>510</v>
      </c>
      <c r="D29" s="15">
        <f>eff!D28*(1+MAX(-0.1,MIN(0.1,IF(tb!D28&gt;0,tw!D28/tb!D28-0.48,0))) * 4) * (1 + 0.25 * Klvl!D28)</f>
        <v>1354.1314878892731</v>
      </c>
      <c r="E29" s="15">
        <f>eff!E28*(1+MAX(-0.1,MIN(0.1,IF(tb!E28&gt;0,tw!E28/tb!E28-0.48,0))) * 4) * (1 + 0.25 * Klvl!E28)</f>
        <v>162</v>
      </c>
      <c r="F29" s="15">
        <f>eff!F28*(1+MAX(-0.1,MIN(0.1,IF(tb!F28&gt;0,tw!F28/tb!F28-0.48,0))) * 4) * (1 + 0.25 * Klvl!F28)</f>
        <v>2016</v>
      </c>
      <c r="G29" s="15">
        <f>eff!G28*(1+MAX(-0.1,MIN(0.1,IF(tb!G28&gt;0,tw!G28/tb!G28-0.48,0))) * 4) * (1 + 0.25 * Klvl!G28)</f>
        <v>1131.2</v>
      </c>
      <c r="H29" s="15">
        <f>eff!H28*(1+MAX(-0.1,MIN(0.1,IF(tb!H28&gt;0,tw!H28/tb!H28-0.48,0))) * 4) * (1 + 0.25 * Klvl!H28)</f>
        <v>1470</v>
      </c>
      <c r="I29" s="15">
        <f>eff!I28*(1+MAX(-0.1,MIN(0.1,IF(tb!I28&gt;0,tw!I28/tb!I28-0.48,0))) * 4) * (1 + 0.25 * Klvl!I28)</f>
        <v>628.26060606060616</v>
      </c>
      <c r="J29" s="15">
        <f>eff!J28*(1+MAX(-0.1,MIN(0.1,IF(tb!J28&gt;0,tw!J28/tb!J28-0.48,0))) * 4) * (1 + 0.25 * Klvl!J28)</f>
        <v>1334.9031180400893</v>
      </c>
      <c r="K29" s="15">
        <f>eff!K28*(1+MAX(-0.1,MIN(0.1,IF(tb!K28&gt;0,tw!K28/tb!K28-0.48,0))) * 4) * (1 + 0.25 * Klvl!K28)</f>
        <v>729.95121951219517</v>
      </c>
      <c r="L29" s="15">
        <f>eff!L28*(1+MAX(-0.1,MIN(0.1,IF(tb!L28&gt;0,tw!L28/tb!L28-0.48,0))) * 4) * (1 + 0.25 * Klvl!L28)</f>
        <v>756.00000000000011</v>
      </c>
      <c r="M29" s="15">
        <f>eff!M28*(1+MAX(-0.1,MIN(0.1,IF(tb!M28&gt;0,tw!M28/tb!M28-0.48,0))) * 4) * (1 + 0.25 * Klvl!M28)</f>
        <v>1022.1656804733727</v>
      </c>
      <c r="N29" s="15">
        <f>eff!N28*(1+MAX(-0.1,MIN(0.1,IF(tb!N28&gt;0,tw!N28/tb!N28-0.48,0))) * 4) * (1 + 0.25 * Klvl!N28)</f>
        <v>900</v>
      </c>
      <c r="O29" s="15">
        <f>eff!O28*(1+MAX(-0.1,MIN(0.1,IF(tb!O28&gt;0,tw!O28/tb!O28-0.48,0))) * 4) * (1 + 0.25 * Klvl!O28)</f>
        <v>815.37037037037044</v>
      </c>
      <c r="P29" s="15"/>
      <c r="Q29" s="15">
        <f>eff!Q28*(1+MAX(-0.1,MIN(0.1,IF(tb!Q28&gt;0,tw!Q28/tb!Q28-0.48,0))) * 4) * (1 + 0.25 * Klvl!Q28)</f>
        <v>1884.2307692307693</v>
      </c>
      <c r="R29" s="15">
        <f>eff!R28*(1+MAX(-0.1,MIN(0.1,IF(tb!R28&gt;0,tw!R28/tb!R28-0.48,0))) * 4) * (1 + 0.25 * Klvl!R28)</f>
        <v>945</v>
      </c>
      <c r="S29" s="15">
        <f>eff!S28*(1+MAX(-0.1,MIN(0.1,IF(tb!S28&gt;0,tw!S28/tb!S28-0.48,0))) * 4) * (1 + 0.25 * Klvl!S28)</f>
        <v>345</v>
      </c>
      <c r="T29" s="15">
        <f>eff!T28*(1+MAX(-0.1,MIN(0.1,IF(tb!T28&gt;0,tw!T28/tb!T28-0.48,0))) * 4) * (1 + 0.25 * Klvl!T28)</f>
        <v>1412.5</v>
      </c>
      <c r="U29" s="15">
        <f>eff!U28*(1+MAX(-0.1,MIN(0.1,IF(tb!U28&gt;0,tw!U28/tb!U28-0.48,0))) * 4) * (1 + 0.25 * Klvl!U28)</f>
        <v>224.40000000000006</v>
      </c>
      <c r="V29" s="15">
        <f>eff!V28*(1+MAX(-0.1,MIN(0.1,IF(tb!V28&gt;0,tw!V28/tb!V28-0.48,0))) * 4) * (1 + 0.25 * Klvl!V28)</f>
        <v>1168.3041237113403</v>
      </c>
      <c r="W29" s="15">
        <f>eff!W28*(1+MAX(-0.1,MIN(0.1,IF(tb!W28&gt;0,tw!W28/tb!W28-0.48,0))) * 4) * (1 + 0.25 * Klvl!W28)</f>
        <v>1322.1428571428573</v>
      </c>
      <c r="X29" s="15">
        <f>eff!X28*(1+MAX(-0.1,MIN(0.1,IF(tb!X28&gt;0,tw!X28/tb!X28-0.48,0))) * 4) * (1 + 0.25 * Klvl!X28)</f>
        <v>845.16535819430828</v>
      </c>
      <c r="Y29" s="15">
        <f>eff!Y28*(1+MAX(-0.1,MIN(0.1,IF(tb!Y28&gt;0,tw!Y28/tb!Y28-0.48,0))) * 4) * (1 + 0.25 * Klvl!Y28)</f>
        <v>675</v>
      </c>
      <c r="Z29" s="15">
        <f>eff!Z28*(1+MAX(-0.1,MIN(0.1,IF(tb!Z28&gt;0,tw!Z28/tb!Z28-0.48,0))) * 4) * (1 + 0.25 * Klvl!Z28)</f>
        <v>469.63333333333333</v>
      </c>
      <c r="AA29" s="15">
        <f>eff!AA28*(1+MAX(-0.1,MIN(0.1,IF(tb!AA28&gt;0,tw!AA28/tb!AA28-0.48,0))) * 4) * (1 + 0.25 * Klvl!AA28)</f>
        <v>737.5</v>
      </c>
      <c r="AB29" s="15">
        <f>eff!AB28*(1+MAX(-0.1,MIN(0.1,IF(tb!AB28&gt;0,tw!AB28/tb!AB28-0.48,0))) * 4) * (1 + 0.25 * Klvl!AB28)</f>
        <v>1809.4110815388335</v>
      </c>
      <c r="AC29" s="15">
        <f>eff!AC28*(1+MAX(-0.1,MIN(0.1,IF(tb!AC28&gt;0,tw!AC28/tb!AC28-0.48,0))) * 4) * (1 + 0.25 * Klvl!AC28)</f>
        <v>775</v>
      </c>
      <c r="AD29" s="15">
        <f>eff!AD28*(1+MAX(-0.1,MIN(0.1,IF(tb!AD28&gt;0,tw!AD28/tb!AD28-0.48,0))) * 4) * (1 + 0.25 * Klvl!AD28)</f>
        <v>894.38918918918921</v>
      </c>
      <c r="AE29" s="15">
        <f>eff!AE28*(1+MAX(-0.1,MIN(0.1,IF(tb!AE28&gt;0,tw!AE28/tb!AE28-0.48,0))) * 4) * (1 + 0.25 * Klvl!AE28)</f>
        <v>1393.3068965517239</v>
      </c>
      <c r="AF29" s="15"/>
      <c r="AG29" s="19">
        <f t="shared" si="0"/>
        <v>15742.482482345908</v>
      </c>
      <c r="AH29" s="19">
        <f t="shared" si="1"/>
        <v>14900.983608892355</v>
      </c>
      <c r="AI29" s="21">
        <f t="shared" si="2"/>
        <v>0.54119143397232194</v>
      </c>
    </row>
    <row r="30" spans="1:35" s="16" customFormat="1" ht="12" x14ac:dyDescent="0.2">
      <c r="A30" s="15">
        <f>eff!A29*(1+MAX(-0.1,MIN(0.1,IF(tb!A29&gt;0,tw!A29/tb!A29-0.48,0))) * 4) * (1 + 0.25 * Klvl!A29)</f>
        <v>655.28203125000005</v>
      </c>
      <c r="B30" s="15">
        <f>eff!B29*(1+MAX(-0.1,MIN(0.1,IF(tb!B29&gt;0,tw!B29/tb!B29-0.48,0))) * 4) * (1 + 0.25 * Klvl!B29)</f>
        <v>740</v>
      </c>
      <c r="C30" s="15">
        <f>eff!C29*(1+MAX(-0.1,MIN(0.1,IF(tb!C29&gt;0,tw!C29/tb!C29-0.48,0))) * 4) * (1 + 0.25 * Klvl!C29)</f>
        <v>1568</v>
      </c>
      <c r="D30" s="15">
        <f>eff!D29*(1+MAX(-0.1,MIN(0.1,IF(tb!D29&gt;0,tw!D29/tb!D29-0.48,0))) * 4) * (1 + 0.25 * Klvl!D29)</f>
        <v>607.50000000000011</v>
      </c>
      <c r="E30" s="15">
        <f>eff!E29*(1+MAX(-0.1,MIN(0.1,IF(tb!E29&gt;0,tw!E29/tb!E29-0.48,0))) * 4) * (1 + 0.25 * Klvl!E29)</f>
        <v>1029</v>
      </c>
      <c r="F30" s="15">
        <f>eff!F29*(1+MAX(-0.1,MIN(0.1,IF(tb!F29&gt;0,tw!F29/tb!F29-0.48,0))) * 4) * (1 + 0.25 * Klvl!F29)</f>
        <v>1010</v>
      </c>
      <c r="G30" s="15">
        <f>eff!G29*(1+MAX(-0.1,MIN(0.1,IF(tb!G29&gt;0,tw!G29/tb!G29-0.48,0))) * 4) * (1 + 0.25 * Klvl!G29)</f>
        <v>493.72105263157897</v>
      </c>
      <c r="H30" s="15">
        <f>eff!H29*(1+MAX(-0.1,MIN(0.1,IF(tb!H29&gt;0,tw!H29/tb!H29-0.48,0))) * 4) * (1 + 0.25 * Klvl!H29)</f>
        <v>693.98709677419356</v>
      </c>
      <c r="I30" s="15">
        <f>eff!I29*(1+MAX(-0.1,MIN(0.1,IF(tb!I29&gt;0,tw!I29/tb!I29-0.48,0))) * 4) * (1 + 0.25 * Klvl!I29)</f>
        <v>792.28205128205127</v>
      </c>
      <c r="J30" s="15">
        <f>eff!J29*(1+MAX(-0.1,MIN(0.1,IF(tb!J29&gt;0,tw!J29/tb!J29-0.48,0))) * 4) * (1 + 0.25 * Klvl!J29)</f>
        <v>1448.8615384615384</v>
      </c>
      <c r="K30" s="15">
        <f>eff!K29*(1+MAX(-0.1,MIN(0.1,IF(tb!K29&gt;0,tw!K29/tb!K29-0.48,0))) * 4) * (1 + 0.25 * Klvl!K29)</f>
        <v>615</v>
      </c>
      <c r="L30" s="15">
        <f>eff!L29*(1+MAX(-0.1,MIN(0.1,IF(tb!L29&gt;0,tw!L29/tb!L29-0.48,0))) * 4) * (1 + 0.25 * Klvl!L29)</f>
        <v>1050.2541899441344</v>
      </c>
      <c r="M30" s="15">
        <f>eff!M29*(1+MAX(-0.1,MIN(0.1,IF(tb!M29&gt;0,tw!M29/tb!M29-0.48,0))) * 4) * (1 + 0.25 * Klvl!M29)</f>
        <v>402.75</v>
      </c>
      <c r="N30" s="15">
        <f>eff!N29*(1+MAX(-0.1,MIN(0.1,IF(tb!N29&gt;0,tw!N29/tb!N29-0.48,0))) * 4) * (1 + 0.25 * Klvl!N29)</f>
        <v>364.8</v>
      </c>
      <c r="O30" s="15">
        <f>eff!O29*(1+MAX(-0.1,MIN(0.1,IF(tb!O29&gt;0,tw!O29/tb!O29-0.48,0))) * 4) * (1 + 0.25 * Klvl!O29)</f>
        <v>414</v>
      </c>
      <c r="P30" s="15"/>
      <c r="Q30" s="15">
        <f>eff!Q29*(1+MAX(-0.1,MIN(0.1,IF(tb!Q29&gt;0,tw!Q29/tb!Q29-0.48,0))) * 4) * (1 + 0.25 * Klvl!Q29)</f>
        <v>592.5</v>
      </c>
      <c r="R30" s="15">
        <f>eff!R29*(1+MAX(-0.1,MIN(0.1,IF(tb!R29&gt;0,tw!R29/tb!R29-0.48,0))) * 4) * (1 + 0.25 * Klvl!R29)</f>
        <v>1071</v>
      </c>
      <c r="S30" s="15">
        <f>eff!S29*(1+MAX(-0.1,MIN(0.1,IF(tb!S29&gt;0,tw!S29/tb!S29-0.48,0))) * 4) * (1 + 0.25 * Klvl!S29)</f>
        <v>518.04590163934427</v>
      </c>
      <c r="T30" s="15">
        <f>eff!T29*(1+MAX(-0.1,MIN(0.1,IF(tb!T29&gt;0,tw!T29/tb!T29-0.48,0))) * 4) * (1 + 0.25 * Klvl!T29)</f>
        <v>411.90000000000003</v>
      </c>
      <c r="U30" s="15">
        <f>eff!U29*(1+MAX(-0.1,MIN(0.1,IF(tb!U29&gt;0,tw!U29/tb!U29-0.48,0))) * 4) * (1 + 0.25 * Klvl!U29)</f>
        <v>424.29767441860474</v>
      </c>
      <c r="V30" s="15">
        <f>eff!V29*(1+MAX(-0.1,MIN(0.1,IF(tb!V29&gt;0,tw!V29/tb!V29-0.48,0))) * 4) * (1 + 0.25 * Klvl!V29)</f>
        <v>457.5</v>
      </c>
      <c r="W30" s="15">
        <f>eff!W29*(1+MAX(-0.1,MIN(0.1,IF(tb!W29&gt;0,tw!W29/tb!W29-0.48,0))) * 4) * (1 + 0.25 * Klvl!W29)</f>
        <v>923.32903225806467</v>
      </c>
      <c r="X30" s="15">
        <f>eff!X29*(1+MAX(-0.1,MIN(0.1,IF(tb!X29&gt;0,tw!X29/tb!X29-0.48,0))) * 4) * (1 + 0.25 * Klvl!X29)</f>
        <v>441.27131782945747</v>
      </c>
      <c r="Y30" s="15">
        <f>eff!Y29*(1+MAX(-0.1,MIN(0.1,IF(tb!Y29&gt;0,tw!Y29/tb!Y29-0.48,0))) * 4) * (1 + 0.25 * Klvl!Y29)</f>
        <v>961.17567567567562</v>
      </c>
      <c r="Z30" s="15">
        <f>eff!Z29*(1+MAX(-0.1,MIN(0.1,IF(tb!Z29&gt;0,tw!Z29/tb!Z29-0.48,0))) * 4) * (1 + 0.25 * Klvl!Z29)</f>
        <v>1050</v>
      </c>
      <c r="AA30" s="15">
        <f>eff!AA29*(1+MAX(-0.1,MIN(0.1,IF(tb!AA29&gt;0,tw!AA29/tb!AA29-0.48,0))) * 4) * (1 + 0.25 * Klvl!AA29)</f>
        <v>665.66417910447774</v>
      </c>
      <c r="AB30" s="15">
        <f>eff!AB29*(1+MAX(-0.1,MIN(0.1,IF(tb!AB29&gt;0,tw!AB29/tb!AB29-0.48,0))) * 4) * (1 + 0.25 * Klvl!AB29)</f>
        <v>1087.5</v>
      </c>
      <c r="AC30" s="15">
        <f>eff!AC29*(1+MAX(-0.1,MIN(0.1,IF(tb!AC29&gt;0,tw!AC29/tb!AC29-0.48,0))) * 4) * (1 + 0.25 * Klvl!AC29)</f>
        <v>1000</v>
      </c>
      <c r="AD30" s="15">
        <f>eff!AD29*(1+MAX(-0.1,MIN(0.1,IF(tb!AD29&gt;0,tw!AD29/tb!AD29-0.48,0))) * 4) * (1 + 0.25 * Klvl!AD29)</f>
        <v>1099.4203539823009</v>
      </c>
      <c r="AE30" s="15">
        <f>eff!AE29*(1+MAX(-0.1,MIN(0.1,IF(tb!AE29&gt;0,tw!AE29/tb!AE29-0.48,0))) * 4) * (1 + 0.25 * Klvl!AE29)</f>
        <v>533.75</v>
      </c>
      <c r="AF30" s="15"/>
      <c r="AG30" s="19">
        <f t="shared" si="0"/>
        <v>11885.437960343497</v>
      </c>
      <c r="AH30" s="19">
        <f t="shared" si="1"/>
        <v>11237.354134907926</v>
      </c>
      <c r="AI30" s="21">
        <f t="shared" si="2"/>
        <v>0.54204188378932816</v>
      </c>
    </row>
    <row r="31" spans="1:35" s="16" customFormat="1" ht="12" x14ac:dyDescent="0.2">
      <c r="A31" s="15">
        <f>eff!A30*(1+MAX(-0.1,MIN(0.1,IF(tb!A30&gt;0,tw!A30/tb!A30-0.48,0))) * 4) * (1 + 0.25 * Klvl!A30)</f>
        <v>1288</v>
      </c>
      <c r="B31" s="15">
        <f>eff!B30*(1+MAX(-0.1,MIN(0.1,IF(tb!B30&gt;0,tw!B30/tb!B30-0.48,0))) * 4) * (1 + 0.25 * Klvl!B30)</f>
        <v>390.94054054054061</v>
      </c>
      <c r="C31" s="15">
        <f>eff!C30*(1+MAX(-0.1,MIN(0.1,IF(tb!C30&gt;0,tw!C30/tb!C30-0.48,0))) * 4) * (1 + 0.25 * Klvl!C30)</f>
        <v>333</v>
      </c>
      <c r="D31" s="15">
        <f>eff!D30*(1+MAX(-0.1,MIN(0.1,IF(tb!D30&gt;0,tw!D30/tb!D30-0.48,0))) * 4) * (1 + 0.25 * Klvl!D30)</f>
        <v>487.5</v>
      </c>
      <c r="E31" s="15">
        <f>eff!E30*(1+MAX(-0.1,MIN(0.1,IF(tb!E30&gt;0,tw!E30/tb!E30-0.48,0))) * 4) * (1 + 0.25 * Klvl!E30)</f>
        <v>300</v>
      </c>
      <c r="F31" s="15">
        <f>eff!F30*(1+MAX(-0.1,MIN(0.1,IF(tb!F30&gt;0,tw!F30/tb!F30-0.48,0))) * 4) * (1 + 0.25 * Klvl!F30)</f>
        <v>1090</v>
      </c>
      <c r="G31" s="15">
        <f>eff!G30*(1+MAX(-0.1,MIN(0.1,IF(tb!G30&gt;0,tw!G30/tb!G30-0.48,0))) * 4) * (1 + 0.25 * Klvl!G30)</f>
        <v>1568</v>
      </c>
      <c r="H31" s="15">
        <f>eff!H30*(1+MAX(-0.1,MIN(0.1,IF(tb!H30&gt;0,tw!H30/tb!H30-0.48,0))) * 4) * (1 + 0.25 * Klvl!H30)</f>
        <v>1529.5500000000002</v>
      </c>
      <c r="I31" s="15">
        <f>eff!I30*(1+MAX(-0.1,MIN(0.1,IF(tb!I30&gt;0,tw!I30/tb!I30-0.48,0))) * 4) * (1 + 0.25 * Klvl!I30)</f>
        <v>793.33953488372106</v>
      </c>
      <c r="J31" s="15">
        <f>eff!J30*(1+MAX(-0.1,MIN(0.1,IF(tb!J30&gt;0,tw!J30/tb!J30-0.48,0))) * 4) * (1 + 0.25 * Klvl!J30)</f>
        <v>879.0223880597016</v>
      </c>
      <c r="K31" s="15">
        <f>eff!K30*(1+MAX(-0.1,MIN(0.1,IF(tb!K30&gt;0,tw!K30/tb!K30-0.48,0))) * 4) * (1 + 0.25 * Klvl!K30)</f>
        <v>673.75</v>
      </c>
      <c r="L31" s="15">
        <f>eff!L30*(1+MAX(-0.1,MIN(0.1,IF(tb!L30&gt;0,tw!L30/tb!L30-0.48,0))) * 4) * (1 + 0.25 * Klvl!L30)</f>
        <v>395.0592334494774</v>
      </c>
      <c r="M31" s="15">
        <f>eff!M30*(1+MAX(-0.1,MIN(0.1,IF(tb!M30&gt;0,tw!M30/tb!M30-0.48,0))) * 4) * (1 + 0.25 * Klvl!M30)</f>
        <v>398.12690763052211</v>
      </c>
      <c r="N31" s="15">
        <f>eff!N30*(1+MAX(-0.1,MIN(0.1,IF(tb!N30&gt;0,tw!N30/tb!N30-0.48,0))) * 4) * (1 + 0.25 * Klvl!N30)</f>
        <v>541.77738693467347</v>
      </c>
      <c r="O31" s="15">
        <f>eff!O30*(1+MAX(-0.1,MIN(0.1,IF(tb!O30&gt;0,tw!O30/tb!O30-0.48,0))) * 4) * (1 + 0.25 * Klvl!O30)</f>
        <v>1009.7612903225806</v>
      </c>
      <c r="P31" s="15"/>
      <c r="Q31" s="15">
        <f>eff!Q30*(1+MAX(-0.1,MIN(0.1,IF(tb!Q30&gt;0,tw!Q30/tb!Q30-0.48,0))) * 4) * (1 + 0.25 * Klvl!Q30)</f>
        <v>514.5</v>
      </c>
      <c r="R31" s="15">
        <f>eff!R30*(1+MAX(-0.1,MIN(0.1,IF(tb!R30&gt;0,tw!R30/tb!R30-0.48,0))) * 4) * (1 + 0.25 * Klvl!R30)</f>
        <v>462</v>
      </c>
      <c r="S31" s="15">
        <f>eff!S30*(1+MAX(-0.1,MIN(0.1,IF(tb!S30&gt;0,tw!S30/tb!S30-0.48,0))) * 4) * (1 + 0.25 * Klvl!S30)</f>
        <v>554.40000000000009</v>
      </c>
      <c r="T31" s="15">
        <f>eff!T30*(1+MAX(-0.1,MIN(0.1,IF(tb!T30&gt;0,tw!T30/tb!T30-0.48,0))) * 4) * (1 + 0.25 * Klvl!T30)</f>
        <v>366</v>
      </c>
      <c r="U31" s="15">
        <f>eff!U30*(1+MAX(-0.1,MIN(0.1,IF(tb!U30&gt;0,tw!U30/tb!U30-0.48,0))) * 4) * (1 + 0.25 * Klvl!U30)</f>
        <v>1087.4840425531916</v>
      </c>
      <c r="V31" s="15">
        <f>eff!V30*(1+MAX(-0.1,MIN(0.1,IF(tb!V30&gt;0,tw!V30/tb!V30-0.48,0))) * 4) * (1 + 0.25 * Klvl!V30)</f>
        <v>220.5</v>
      </c>
      <c r="W31" s="15">
        <f>eff!W30*(1+MAX(-0.1,MIN(0.1,IF(tb!W30&gt;0,tw!W30/tb!W30-0.48,0))) * 4) * (1 + 0.25 * Klvl!W30)</f>
        <v>262.5</v>
      </c>
      <c r="X31" s="15">
        <f>eff!X30*(1+MAX(-0.1,MIN(0.1,IF(tb!X30&gt;0,tw!X30/tb!X30-0.48,0))) * 4) * (1 + 0.25 * Klvl!X30)</f>
        <v>1481.3664974619292</v>
      </c>
      <c r="Y31" s="15">
        <f>eff!Y30*(1+MAX(-0.1,MIN(0.1,IF(tb!Y30&gt;0,tw!Y30/tb!Y30-0.48,0))) * 4) * (1 + 0.25 * Klvl!Y30)</f>
        <v>581.80645161290329</v>
      </c>
      <c r="Z31" s="15">
        <f>eff!Z30*(1+MAX(-0.1,MIN(0.1,IF(tb!Z30&gt;0,tw!Z30/tb!Z30-0.48,0))) * 4) * (1 + 0.25 * Klvl!Z30)</f>
        <v>301.90476190476193</v>
      </c>
      <c r="AA31" s="15">
        <f>eff!AA30*(1+MAX(-0.1,MIN(0.1,IF(tb!AA30&gt;0,tw!AA30/tb!AA30-0.48,0))) * 4) * (1 + 0.25 * Klvl!AA30)</f>
        <v>2215.7365079365081</v>
      </c>
      <c r="AB31" s="15">
        <f>eff!AB30*(1+MAX(-0.1,MIN(0.1,IF(tb!AB30&gt;0,tw!AB30/tb!AB30-0.48,0))) * 4) * (1 + 0.25 * Klvl!AB30)</f>
        <v>601.78571428571433</v>
      </c>
      <c r="AC31" s="15">
        <f>eff!AC30*(1+MAX(-0.1,MIN(0.1,IF(tb!AC30&gt;0,tw!AC30/tb!AC30-0.48,0))) * 4) * (1 + 0.25 * Klvl!AC30)</f>
        <v>1858.5751243781096</v>
      </c>
      <c r="AD31" s="15">
        <f>eff!AD30*(1+MAX(-0.1,MIN(0.1,IF(tb!AD30&gt;0,tw!AD30/tb!AD30-0.48,0))) * 4) * (1 + 0.25 * Klvl!AD30)</f>
        <v>372</v>
      </c>
      <c r="AE31" s="15">
        <f>eff!AE30*(1+MAX(-0.1,MIN(0.1,IF(tb!AE30&gt;0,tw!AE30/tb!AE30-0.48,0))) * 4) * (1 + 0.25 * Klvl!AE30)</f>
        <v>992.25</v>
      </c>
      <c r="AF31" s="15"/>
      <c r="AG31" s="19">
        <f t="shared" si="0"/>
        <v>11677.827281821215</v>
      </c>
      <c r="AH31" s="19">
        <f t="shared" si="1"/>
        <v>11872.809100133116</v>
      </c>
      <c r="AI31" s="21">
        <f t="shared" si="2"/>
        <v>0.48758111149421174</v>
      </c>
    </row>
    <row r="32" spans="1:35" s="16" customFormat="1" ht="12" x14ac:dyDescent="0.2">
      <c r="A32" s="15">
        <f>eff!A31*(1+MAX(-0.1,MIN(0.1,IF(tb!A31&gt;0,tw!A31/tb!A31-0.48,0))) * 4) * (1 + 0.25 * Klvl!A31)</f>
        <v>753.14634146341473</v>
      </c>
      <c r="B32" s="15">
        <f>eff!B31*(1+MAX(-0.1,MIN(0.1,IF(tb!B31&gt;0,tw!B31/tb!B31-0.48,0))) * 4) * (1 + 0.25 * Klvl!B31)</f>
        <v>367.5</v>
      </c>
      <c r="C32" s="15">
        <f>eff!C31*(1+MAX(-0.1,MIN(0.1,IF(tb!C31&gt;0,tw!C31/tb!C31-0.48,0))) * 4) * (1 + 0.25 * Klvl!C31)</f>
        <v>803.10810810810824</v>
      </c>
      <c r="D32" s="15">
        <f>eff!D31*(1+MAX(-0.1,MIN(0.1,IF(tb!D31&gt;0,tw!D31/tb!D31-0.48,0))) * 4) * (1 + 0.25 * Klvl!D31)</f>
        <v>510</v>
      </c>
      <c r="E32" s="15">
        <f>eff!E31*(1+MAX(-0.1,MIN(0.1,IF(tb!E31&gt;0,tw!E31/tb!E31-0.48,0))) * 4) * (1 + 0.25 * Klvl!E31)</f>
        <v>1313.2108108108109</v>
      </c>
      <c r="F32" s="15">
        <f>eff!F31*(1+MAX(-0.1,MIN(0.1,IF(tb!F31&gt;0,tw!F31/tb!F31-0.48,0))) * 4) * (1 + 0.25 * Klvl!F31)</f>
        <v>394.00000000000011</v>
      </c>
      <c r="G32" s="15">
        <f>eff!G31*(1+MAX(-0.1,MIN(0.1,IF(tb!G31&gt;0,tw!G31/tb!G31-0.48,0))) * 4) * (1 + 0.25 * Klvl!G31)</f>
        <v>0</v>
      </c>
      <c r="H32" s="15">
        <f>eff!H31*(1+MAX(-0.1,MIN(0.1,IF(tb!H31&gt;0,tw!H31/tb!H31-0.48,0))) * 4) * (1 + 0.25 * Klvl!H31)</f>
        <v>1840.7586206896556</v>
      </c>
      <c r="I32" s="15">
        <f>eff!I31*(1+MAX(-0.1,MIN(0.1,IF(tb!I31&gt;0,tw!I31/tb!I31-0.48,0))) * 4) * (1 + 0.25 * Klvl!I31)</f>
        <v>803.25000000000011</v>
      </c>
      <c r="J32" s="15">
        <f>eff!J31*(1+MAX(-0.1,MIN(0.1,IF(tb!J31&gt;0,tw!J31/tb!J31-0.48,0))) * 4) * (1 + 0.25 * Klvl!J31)</f>
        <v>372.15483870967745</v>
      </c>
      <c r="K32" s="15">
        <f>eff!K31*(1+MAX(-0.1,MIN(0.1,IF(tb!K31&gt;0,tw!K31/tb!K31-0.48,0))) * 4) * (1 + 0.25 * Klvl!K31)</f>
        <v>282</v>
      </c>
      <c r="L32" s="15">
        <f>eff!L31*(1+MAX(-0.1,MIN(0.1,IF(tb!L31&gt;0,tw!L31/tb!L31-0.48,0))) * 4) * (1 + 0.25 * Klvl!L31)</f>
        <v>476.00000000000011</v>
      </c>
      <c r="M32" s="15">
        <f>eff!M31*(1+MAX(-0.1,MIN(0.1,IF(tb!M31&gt;0,tw!M31/tb!M31-0.48,0))) * 4) * (1 + 0.25 * Klvl!M31)</f>
        <v>716.30123456790125</v>
      </c>
      <c r="N32" s="15">
        <f>eff!N31*(1+MAX(-0.1,MIN(0.1,IF(tb!N31&gt;0,tw!N31/tb!N31-0.48,0))) * 4) * (1 + 0.25 * Klvl!N31)</f>
        <v>450</v>
      </c>
      <c r="O32" s="15">
        <f>eff!O31*(1+MAX(-0.1,MIN(0.1,IF(tb!O31&gt;0,tw!O31/tb!O31-0.48,0))) * 4) * (1 + 0.25 * Klvl!O31)</f>
        <v>519.4</v>
      </c>
      <c r="P32" s="15"/>
      <c r="Q32" s="15">
        <f>eff!Q31*(1+MAX(-0.1,MIN(0.1,IF(tb!Q31&gt;0,tw!Q31/tb!Q31-0.48,0))) * 4) * (1 + 0.25 * Klvl!Q31)</f>
        <v>775.54424778761074</v>
      </c>
      <c r="R32" s="15">
        <f>eff!R31*(1+MAX(-0.1,MIN(0.1,IF(tb!R31&gt;0,tw!R31/tb!R31-0.48,0))) * 4) * (1 + 0.25 * Klvl!R31)</f>
        <v>350</v>
      </c>
      <c r="S32" s="15">
        <f>eff!S31*(1+MAX(-0.1,MIN(0.1,IF(tb!S31&gt;0,tw!S31/tb!S31-0.48,0))) * 4) * (1 + 0.25 * Klvl!S31)</f>
        <v>2432.4999999999995</v>
      </c>
      <c r="T32" s="15">
        <f>eff!T31*(1+MAX(-0.1,MIN(0.1,IF(tb!T31&gt;0,tw!T31/tb!T31-0.48,0))) * 4) * (1 + 0.25 * Klvl!T31)</f>
        <v>735</v>
      </c>
      <c r="U32" s="15">
        <f>eff!U31*(1+MAX(-0.1,MIN(0.1,IF(tb!U31&gt;0,tw!U31/tb!U31-0.48,0))) * 4) * (1 + 0.25 * Klvl!U31)</f>
        <v>836.06982543640902</v>
      </c>
      <c r="V32" s="15">
        <f>eff!V31*(1+MAX(-0.1,MIN(0.1,IF(tb!V31&gt;0,tw!V31/tb!V31-0.48,0))) * 4) * (1 + 0.25 * Klvl!V31)</f>
        <v>519.62926829268292</v>
      </c>
      <c r="W32" s="15">
        <f>eff!W31*(1+MAX(-0.1,MIN(0.1,IF(tb!W31&gt;0,tw!W31/tb!W31-0.48,0))) * 4) * (1 + 0.25 * Klvl!W31)</f>
        <v>1336.6344497607656</v>
      </c>
      <c r="X32" s="15">
        <f>eff!X31*(1+MAX(-0.1,MIN(0.1,IF(tb!X31&gt;0,tw!X31/tb!X31-0.48,0))) * 4) * (1 + 0.25 * Klvl!X31)</f>
        <v>675</v>
      </c>
      <c r="Y32" s="15">
        <f>eff!Y31*(1+MAX(-0.1,MIN(0.1,IF(tb!Y31&gt;0,tw!Y31/tb!Y31-0.48,0))) * 4) * (1 + 0.25 * Klvl!Y31)</f>
        <v>255</v>
      </c>
      <c r="Z32" s="15">
        <f>eff!Z31*(1+MAX(-0.1,MIN(0.1,IF(tb!Z31&gt;0,tw!Z31/tb!Z31-0.48,0))) * 4) * (1 + 0.25 * Klvl!Z31)</f>
        <v>1580</v>
      </c>
      <c r="AA32" s="15">
        <f>eff!AA31*(1+MAX(-0.1,MIN(0.1,IF(tb!AA31&gt;0,tw!AA31/tb!AA31-0.48,0))) * 4) * (1 + 0.25 * Klvl!AA31)</f>
        <v>1138.1857142857143</v>
      </c>
      <c r="AB32" s="15">
        <f>eff!AB31*(1+MAX(-0.1,MIN(0.1,IF(tb!AB31&gt;0,tw!AB31/tb!AB31-0.48,0))) * 4) * (1 + 0.25 * Klvl!AB31)</f>
        <v>1616.2508591065289</v>
      </c>
      <c r="AC32" s="15">
        <f>eff!AC31*(1+MAX(-0.1,MIN(0.1,IF(tb!AC31&gt;0,tw!AC31/tb!AC31-0.48,0))) * 4) * (1 + 0.25 * Klvl!AC31)</f>
        <v>660</v>
      </c>
      <c r="AD32" s="15">
        <f>eff!AD31*(1+MAX(-0.1,MIN(0.1,IF(tb!AD31&gt;0,tw!AD31/tb!AD31-0.48,0))) * 4) * (1 + 0.25 * Klvl!AD31)</f>
        <v>545.85263157894735</v>
      </c>
      <c r="AE32" s="15">
        <f>eff!AE31*(1+MAX(-0.1,MIN(0.1,IF(tb!AE31&gt;0,tw!AE31/tb!AE31-0.48,0))) * 4) * (1 + 0.25 * Klvl!AE31)</f>
        <v>1722</v>
      </c>
      <c r="AF32" s="15"/>
      <c r="AG32" s="19">
        <f t="shared" si="0"/>
        <v>9600.8299543495687</v>
      </c>
      <c r="AH32" s="19">
        <f t="shared" si="1"/>
        <v>15177.666996248659</v>
      </c>
      <c r="AI32" s="21">
        <f t="shared" si="2"/>
        <v>0.16239858779462107</v>
      </c>
    </row>
    <row r="33" spans="1:35" s="16" customFormat="1" ht="12" x14ac:dyDescent="0.2">
      <c r="A33" s="15">
        <f>eff!A32*(1+MAX(-0.1,MIN(0.1,IF(tb!A32&gt;0,tw!A32/tb!A32-0.48,0))) * 4) * (1 + 0.25 * Klvl!A32)</f>
        <v>0</v>
      </c>
      <c r="B33" s="15">
        <f>eff!B32*(1+MAX(-0.1,MIN(0.1,IF(tb!B32&gt;0,tw!B32/tb!B32-0.48,0))) * 4) * (1 + 0.25 * Klvl!B32)</f>
        <v>358.54444444444448</v>
      </c>
      <c r="C33" s="15">
        <f>eff!C32*(1+MAX(-0.1,MIN(0.1,IF(tb!C32&gt;0,tw!C32/tb!C32-0.48,0))) * 4) * (1 + 0.25 * Klvl!C32)</f>
        <v>1118.2500000000002</v>
      </c>
      <c r="D33" s="15">
        <f>eff!D32*(1+MAX(-0.1,MIN(0.1,IF(tb!D32&gt;0,tw!D32/tb!D32-0.48,0))) * 4) * (1 + 0.25 * Klvl!D32)</f>
        <v>720.04736842105262</v>
      </c>
      <c r="E33" s="15">
        <f>eff!E32*(1+MAX(-0.1,MIN(0.1,IF(tb!E32&gt;0,tw!E32/tb!E32-0.48,0))) * 4) * (1 + 0.25 * Klvl!E32)</f>
        <v>984.90810810810819</v>
      </c>
      <c r="F33" s="15">
        <f>eff!F32*(1+MAX(-0.1,MIN(0.1,IF(tb!F32&gt;0,tw!F32/tb!F32-0.48,0))) * 4) * (1 + 0.25 * Klvl!F32)</f>
        <v>834.38596491228066</v>
      </c>
      <c r="G33" s="15">
        <f>eff!G32*(1+MAX(-0.1,MIN(0.1,IF(tb!G32&gt;0,tw!G32/tb!G32-0.48,0))) * 4) * (1 + 0.25 * Klvl!G32)</f>
        <v>1201.5</v>
      </c>
      <c r="H33" s="15">
        <f>eff!H32*(1+MAX(-0.1,MIN(0.1,IF(tb!H32&gt;0,tw!H32/tb!H32-0.48,0))) * 4) * (1 + 0.25 * Klvl!H32)</f>
        <v>830.46612466124668</v>
      </c>
      <c r="I33" s="15">
        <f>eff!I32*(1+MAX(-0.1,MIN(0.1,IF(tb!I32&gt;0,tw!I32/tb!I32-0.48,0))) * 4) * (1 + 0.25 * Klvl!I32)</f>
        <v>747.05486725663718</v>
      </c>
      <c r="J33" s="15">
        <f>eff!J32*(1+MAX(-0.1,MIN(0.1,IF(tb!J32&gt;0,tw!J32/tb!J32-0.48,0))) * 4) * (1 + 0.25 * Klvl!J32)</f>
        <v>799.41818181818189</v>
      </c>
      <c r="K33" s="15">
        <f>eff!K32*(1+MAX(-0.1,MIN(0.1,IF(tb!K32&gt;0,tw!K32/tb!K32-0.48,0))) * 4) * (1 + 0.25 * Klvl!K32)</f>
        <v>840</v>
      </c>
      <c r="L33" s="15">
        <f>eff!L32*(1+MAX(-0.1,MIN(0.1,IF(tb!L32&gt;0,tw!L32/tb!L32-0.48,0))) * 4) * (1 + 0.25 * Klvl!L32)</f>
        <v>1200.7167630057804</v>
      </c>
      <c r="M33" s="15">
        <f>eff!M32*(1+MAX(-0.1,MIN(0.1,IF(tb!M32&gt;0,tw!M32/tb!M32-0.48,0))) * 4) * (1 + 0.25 * Klvl!M32)</f>
        <v>465</v>
      </c>
      <c r="N33" s="15">
        <f>eff!N32*(1+MAX(-0.1,MIN(0.1,IF(tb!N32&gt;0,tw!N32/tb!N32-0.48,0))) * 4) * (1 + 0.25 * Klvl!N32)</f>
        <v>998.47058823529414</v>
      </c>
      <c r="O33" s="15">
        <f>eff!O32*(1+MAX(-0.1,MIN(0.1,IF(tb!O32&gt;0,tw!O32/tb!O32-0.48,0))) * 4) * (1 + 0.25 * Klvl!O32)</f>
        <v>1040</v>
      </c>
      <c r="P33" s="15"/>
      <c r="Q33" s="15">
        <f>eff!Q32*(1+MAX(-0.1,MIN(0.1,IF(tb!Q32&gt;0,tw!Q32/tb!Q32-0.48,0))) * 4) * (1 + 0.25 * Klvl!Q32)</f>
        <v>594.08571428571418</v>
      </c>
      <c r="R33" s="15">
        <f>eff!R32*(1+MAX(-0.1,MIN(0.1,IF(tb!R32&gt;0,tw!R32/tb!R32-0.48,0))) * 4) * (1 + 0.25 * Klvl!R32)</f>
        <v>1047.3090909090909</v>
      </c>
      <c r="S33" s="15">
        <f>eff!S32*(1+MAX(-0.1,MIN(0.1,IF(tb!S32&gt;0,tw!S32/tb!S32-0.48,0))) * 4) * (1 + 0.25 * Klvl!S32)</f>
        <v>1177.5707547169809</v>
      </c>
      <c r="T33" s="15">
        <f>eff!T32*(1+MAX(-0.1,MIN(0.1,IF(tb!T32&gt;0,tw!T32/tb!T32-0.48,0))) * 4) * (1 + 0.25 * Klvl!T32)</f>
        <v>127.5</v>
      </c>
      <c r="U33" s="15">
        <f>eff!U32*(1+MAX(-0.1,MIN(0.1,IF(tb!U32&gt;0,tw!U32/tb!U32-0.48,0))) * 4) * (1 + 0.25 * Klvl!U32)</f>
        <v>1997.3571428571427</v>
      </c>
      <c r="V33" s="15">
        <f>eff!V32*(1+MAX(-0.1,MIN(0.1,IF(tb!V32&gt;0,tw!V32/tb!V32-0.48,0))) * 4) * (1 + 0.25 * Klvl!V32)</f>
        <v>937.90000000000009</v>
      </c>
      <c r="W33" s="15">
        <f>eff!W32*(1+MAX(-0.1,MIN(0.1,IF(tb!W32&gt;0,tw!W32/tb!W32-0.48,0))) * 4) * (1 + 0.25 * Klvl!W32)</f>
        <v>2344.9999999999995</v>
      </c>
      <c r="X33" s="15">
        <f>eff!X32*(1+MAX(-0.1,MIN(0.1,IF(tb!X32&gt;0,tw!X32/tb!X32-0.48,0))) * 4) * (1 + 0.25 * Klvl!X32)</f>
        <v>715.0510510510511</v>
      </c>
      <c r="Y33" s="15">
        <f>eff!Y32*(1+MAX(-0.1,MIN(0.1,IF(tb!Y32&gt;0,tw!Y32/tb!Y32-0.48,0))) * 4) * (1 + 0.25 * Klvl!Y32)</f>
        <v>979.27658889782799</v>
      </c>
      <c r="Z33" s="15">
        <f>eff!Z32*(1+MAX(-0.1,MIN(0.1,IF(tb!Z32&gt;0,tw!Z32/tb!Z32-0.48,0))) * 4) * (1 + 0.25 * Klvl!Z32)</f>
        <v>595.24285714285713</v>
      </c>
      <c r="AA33" s="15">
        <f>eff!AA32*(1+MAX(-0.1,MIN(0.1,IF(tb!AA32&gt;0,tw!AA32/tb!AA32-0.48,0))) * 4) * (1 + 0.25 * Klvl!AA32)</f>
        <v>270</v>
      </c>
      <c r="AB33" s="15">
        <f>eff!AB32*(1+MAX(-0.1,MIN(0.1,IF(tb!AB32&gt;0,tw!AB32/tb!AB32-0.48,0))) * 4) * (1 + 0.25 * Klvl!AB32)</f>
        <v>390</v>
      </c>
      <c r="AC33" s="15">
        <f>eff!AC32*(1+MAX(-0.1,MIN(0.1,IF(tb!AC32&gt;0,tw!AC32/tb!AC32-0.48,0))) * 4) * (1 + 0.25 * Klvl!AC32)</f>
        <v>478.02413793103455</v>
      </c>
      <c r="AD33" s="15">
        <f>eff!AD32*(1+MAX(-0.1,MIN(0.1,IF(tb!AD32&gt;0,tw!AD32/tb!AD32-0.48,0))) * 4) * (1 + 0.25 * Klvl!AD32)</f>
        <v>1062.5</v>
      </c>
      <c r="AE33" s="15">
        <f>eff!AE32*(1+MAX(-0.1,MIN(0.1,IF(tb!AE32&gt;0,tw!AE32/tb!AE32-0.48,0))) * 4) * (1 + 0.25 * Klvl!AE32)</f>
        <v>620</v>
      </c>
      <c r="AF33" s="15"/>
      <c r="AG33" s="19">
        <f t="shared" si="0"/>
        <v>12138.762410863026</v>
      </c>
      <c r="AH33" s="19">
        <f t="shared" si="1"/>
        <v>13336.817337791697</v>
      </c>
      <c r="AI33" s="21">
        <f t="shared" si="2"/>
        <v>0.42945862633458209</v>
      </c>
    </row>
    <row r="34" spans="1:35" s="16" customFormat="1" ht="12" x14ac:dyDescent="0.2">
      <c r="A34" s="15">
        <f>eff!A33*(1+MAX(-0.1,MIN(0.1,IF(tb!A33&gt;0,tw!A33/tb!A33-0.48,0))) * 4) * (1 + 0.25 * Klvl!A33)</f>
        <v>1109.3076923076924</v>
      </c>
      <c r="B34" s="15">
        <f>eff!B33*(1+MAX(-0.1,MIN(0.1,IF(tb!B33&gt;0,tw!B33/tb!B33-0.48,0))) * 4) * (1 + 0.25 * Klvl!B33)</f>
        <v>497.25</v>
      </c>
      <c r="C34" s="15">
        <f>eff!C33*(1+MAX(-0.1,MIN(0.1,IF(tb!C33&gt;0,tw!C33/tb!C33-0.48,0))) * 4) * (1 + 0.25 * Klvl!C33)</f>
        <v>724.94999999999993</v>
      </c>
      <c r="D34" s="15">
        <f>eff!D33*(1+MAX(-0.1,MIN(0.1,IF(tb!D33&gt;0,tw!D33/tb!D33-0.48,0))) * 4) * (1 + 0.25 * Klvl!D33)</f>
        <v>1313.2108108108109</v>
      </c>
      <c r="E34" s="15">
        <f>eff!E33*(1+MAX(-0.1,MIN(0.1,IF(tb!E33&gt;0,tw!E33/tb!E33-0.48,0))) * 4) * (1 + 0.25 * Klvl!E33)</f>
        <v>765.45</v>
      </c>
      <c r="F34" s="15">
        <f>eff!F33*(1+MAX(-0.1,MIN(0.1,IF(tb!F33&gt;0,tw!F33/tb!F33-0.48,0))) * 4) * (1 + 0.25 * Klvl!F33)</f>
        <v>1197.3589743589744</v>
      </c>
      <c r="G34" s="15">
        <f>eff!G33*(1+MAX(-0.1,MIN(0.1,IF(tb!G33&gt;0,tw!G33/tb!G33-0.48,0))) * 4) * (1 + 0.25 * Klvl!G33)</f>
        <v>1351.8269230769235</v>
      </c>
      <c r="H34" s="15">
        <f>eff!H33*(1+MAX(-0.1,MIN(0.1,IF(tb!H33&gt;0,tw!H33/tb!H33-0.48,0))) * 4) * (1 + 0.25 * Klvl!H33)</f>
        <v>400</v>
      </c>
      <c r="I34" s="15">
        <f>eff!I33*(1+MAX(-0.1,MIN(0.1,IF(tb!I33&gt;0,tw!I33/tb!I33-0.48,0))) * 4) * (1 + 0.25 * Klvl!I33)</f>
        <v>432</v>
      </c>
      <c r="J34" s="15">
        <f>eff!J33*(1+MAX(-0.1,MIN(0.1,IF(tb!J33&gt;0,tw!J33/tb!J33-0.48,0))) * 4) * (1 + 0.25 * Klvl!J33)</f>
        <v>715.50000000000011</v>
      </c>
      <c r="K34" s="15">
        <f>eff!K33*(1+MAX(-0.1,MIN(0.1,IF(tb!K33&gt;0,tw!K33/tb!K33-0.48,0))) * 4) * (1 + 0.25 * Klvl!K33)</f>
        <v>484.00000000000006</v>
      </c>
      <c r="L34" s="15">
        <f>eff!L33*(1+MAX(-0.1,MIN(0.1,IF(tb!L33&gt;0,tw!L33/tb!L33-0.48,0))) * 4) * (1 + 0.25 * Klvl!L33)</f>
        <v>984.99027237354085</v>
      </c>
      <c r="M34" s="15">
        <f>eff!M33*(1+MAX(-0.1,MIN(0.1,IF(tb!M33&gt;0,tw!M33/tb!M33-0.48,0))) * 4) * (1 + 0.25 * Klvl!M33)</f>
        <v>680</v>
      </c>
      <c r="N34" s="15">
        <f>eff!N33*(1+MAX(-0.1,MIN(0.1,IF(tb!N33&gt;0,tw!N33/tb!N33-0.48,0))) * 4) * (1 + 0.25 * Klvl!N33)</f>
        <v>407.10000000000008</v>
      </c>
      <c r="O34" s="15">
        <f>eff!O33*(1+MAX(-0.1,MIN(0.1,IF(tb!O33&gt;0,tw!O33/tb!O33-0.48,0))) * 4) * (1 + 0.25 * Klvl!O33)</f>
        <v>458.91891891891902</v>
      </c>
      <c r="P34" s="15"/>
      <c r="Q34" s="15">
        <f>eff!Q33*(1+MAX(-0.1,MIN(0.1,IF(tb!Q33&gt;0,tw!Q33/tb!Q33-0.48,0))) * 4) * (1 + 0.25 * Klvl!Q33)</f>
        <v>855</v>
      </c>
      <c r="R34" s="15">
        <f>eff!R33*(1+MAX(-0.1,MIN(0.1,IF(tb!R33&gt;0,tw!R33/tb!R33-0.48,0))) * 4) * (1 + 0.25 * Klvl!R33)</f>
        <v>504.63716814159301</v>
      </c>
      <c r="S34" s="15">
        <f>eff!S33*(1+MAX(-0.1,MIN(0.1,IF(tb!S33&gt;0,tw!S33/tb!S33-0.48,0))) * 4) * (1 + 0.25 * Klvl!S33)</f>
        <v>321.75</v>
      </c>
      <c r="T34" s="15">
        <f>eff!T33*(1+MAX(-0.1,MIN(0.1,IF(tb!T33&gt;0,tw!T33/tb!T33-0.48,0))) * 4) * (1 + 0.25 * Klvl!T33)</f>
        <v>1116.6315789473686</v>
      </c>
      <c r="U34" s="15">
        <f>eff!U33*(1+MAX(-0.1,MIN(0.1,IF(tb!U33&gt;0,tw!U33/tb!U33-0.48,0))) * 4) * (1 + 0.25 * Klvl!U33)</f>
        <v>798.6</v>
      </c>
      <c r="V34" s="15">
        <f>eff!V33*(1+MAX(-0.1,MIN(0.1,IF(tb!V33&gt;0,tw!V33/tb!V33-0.48,0))) * 4) * (1 + 0.25 * Klvl!V33)</f>
        <v>853.09090909090924</v>
      </c>
      <c r="W34" s="15">
        <f>eff!W33*(1+MAX(-0.1,MIN(0.1,IF(tb!W33&gt;0,tw!W33/tb!W33-0.48,0))) * 4) * (1 + 0.25 * Klvl!W33)</f>
        <v>950</v>
      </c>
      <c r="X34" s="15">
        <f>eff!X33*(1+MAX(-0.1,MIN(0.1,IF(tb!X33&gt;0,tw!X33/tb!X33-0.48,0))) * 4) * (1 + 0.25 * Klvl!X33)</f>
        <v>405</v>
      </c>
      <c r="Y34" s="15">
        <f>eff!Y33*(1+MAX(-0.1,MIN(0.1,IF(tb!Y33&gt;0,tw!Y33/tb!Y33-0.48,0))) * 4) * (1 + 0.25 * Klvl!Y33)</f>
        <v>662.66666666666674</v>
      </c>
      <c r="Z34" s="15">
        <f>eff!Z33*(1+MAX(-0.1,MIN(0.1,IF(tb!Z33&gt;0,tw!Z33/tb!Z33-0.48,0))) * 4) * (1 + 0.25 * Klvl!Z33)</f>
        <v>1210</v>
      </c>
      <c r="AA34" s="15">
        <f>eff!AA33*(1+MAX(-0.1,MIN(0.1,IF(tb!AA33&gt;0,tw!AA33/tb!AA33-0.48,0))) * 4) * (1 + 0.25 * Klvl!AA33)</f>
        <v>1673.727272727273</v>
      </c>
      <c r="AB34" s="15">
        <f>eff!AB33*(1+MAX(-0.1,MIN(0.1,IF(tb!AB33&gt;0,tw!AB33/tb!AB33-0.48,0))) * 4) * (1 + 0.25 * Klvl!AB33)</f>
        <v>1097.0540145985406</v>
      </c>
      <c r="AC34" s="15">
        <f>eff!AC33*(1+MAX(-0.1,MIN(0.1,IF(tb!AC33&gt;0,tw!AC33/tb!AC33-0.48,0))) * 4) * (1 + 0.25 * Klvl!AC33)</f>
        <v>1125</v>
      </c>
      <c r="AD34" s="15">
        <f>eff!AD33*(1+MAX(-0.1,MIN(0.1,IF(tb!AD33&gt;0,tw!AD33/tb!AD33-0.48,0))) * 4) * (1 + 0.25 * Klvl!AD33)</f>
        <v>597.33333333333348</v>
      </c>
      <c r="AE34" s="15">
        <f>eff!AE33*(1+MAX(-0.1,MIN(0.1,IF(tb!AE33&gt;0,tw!AE33/tb!AE33-0.48,0))) * 4) * (1 + 0.25 * Klvl!AE33)</f>
        <v>1554</v>
      </c>
      <c r="AF34" s="15"/>
      <c r="AG34" s="19">
        <f t="shared" si="0"/>
        <v>11521.863591846863</v>
      </c>
      <c r="AH34" s="19">
        <f t="shared" si="1"/>
        <v>13724.490943505685</v>
      </c>
      <c r="AI34" s="21">
        <f t="shared" si="2"/>
        <v>0.36913195634396578</v>
      </c>
    </row>
    <row r="35" spans="1:35" s="16" customFormat="1" ht="12" x14ac:dyDescent="0.2">
      <c r="A35" s="15">
        <f>eff!A34*(1+MAX(-0.1,MIN(0.1,IF(tb!A34&gt;0,tw!A34/tb!A34-0.48,0))) * 4) * (1 + 0.25 * Klvl!A34)</f>
        <v>1189.090909090909</v>
      </c>
      <c r="B35" s="15">
        <f>eff!B34*(1+MAX(-0.1,MIN(0.1,IF(tb!B34&gt;0,tw!B34/tb!B34-0.48,0))) * 4) * (1 + 0.25 * Klvl!B34)</f>
        <v>651</v>
      </c>
      <c r="C35" s="15">
        <f>eff!C34*(1+MAX(-0.1,MIN(0.1,IF(tb!C34&gt;0,tw!C34/tb!C34-0.48,0))) * 4) * (1 + 0.25 * Klvl!C34)</f>
        <v>1313.2108108108109</v>
      </c>
      <c r="D35" s="15">
        <f>eff!D34*(1+MAX(-0.1,MIN(0.1,IF(tb!D34&gt;0,tw!D34/tb!D34-0.48,0))) * 4) * (1 + 0.25 * Klvl!D34)</f>
        <v>650</v>
      </c>
      <c r="E35" s="15">
        <f>eff!E34*(1+MAX(-0.1,MIN(0.1,IF(tb!E34&gt;0,tw!E34/tb!E34-0.48,0))) * 4) * (1 + 0.25 * Klvl!E34)</f>
        <v>2660.9116033755281</v>
      </c>
      <c r="F35" s="15">
        <f>eff!F34*(1+MAX(-0.1,MIN(0.1,IF(tb!F34&gt;0,tw!F34/tb!F34-0.48,0))) * 4) * (1 + 0.25 * Klvl!F34)</f>
        <v>1274.4000000000001</v>
      </c>
      <c r="G35" s="15">
        <f>eff!G34*(1+MAX(-0.1,MIN(0.1,IF(tb!G34&gt;0,tw!G34/tb!G34-0.48,0))) * 4) * (1 + 0.25 * Klvl!G34)</f>
        <v>987.5</v>
      </c>
      <c r="H35" s="15">
        <f>eff!H34*(1+MAX(-0.1,MIN(0.1,IF(tb!H34&gt;0,tw!H34/tb!H34-0.48,0))) * 4) * (1 + 0.25 * Klvl!H34)</f>
        <v>1058.1153846153845</v>
      </c>
      <c r="I35" s="15">
        <f>eff!I34*(1+MAX(-0.1,MIN(0.1,IF(tb!I34&gt;0,tw!I34/tb!I34-0.48,0))) * 4) * (1 + 0.25 * Klvl!I34)</f>
        <v>712.5</v>
      </c>
      <c r="J35" s="15">
        <f>eff!J34*(1+MAX(-0.1,MIN(0.1,IF(tb!J34&gt;0,tw!J34/tb!J34-0.48,0))) * 4) * (1 + 0.25 * Klvl!J34)</f>
        <v>1113.4000000000001</v>
      </c>
      <c r="K35" s="15">
        <f>eff!K34*(1+MAX(-0.1,MIN(0.1,IF(tb!K34&gt;0,tw!K34/tb!K34-0.48,0))) * 4) * (1 + 0.25 * Klvl!K34)</f>
        <v>756.00000000000011</v>
      </c>
      <c r="L35" s="15">
        <f>eff!L34*(1+MAX(-0.1,MIN(0.1,IF(tb!L34&gt;0,tw!L34/tb!L34-0.48,0))) * 4) * (1 + 0.25 * Klvl!L34)</f>
        <v>378</v>
      </c>
      <c r="M35" s="15">
        <f>eff!M34*(1+MAX(-0.1,MIN(0.1,IF(tb!M34&gt;0,tw!M34/tb!M34-0.48,0))) * 4) * (1 + 0.25 * Klvl!M34)</f>
        <v>1141.8136363636363</v>
      </c>
      <c r="N35" s="15">
        <f>eff!N34*(1+MAX(-0.1,MIN(0.1,IF(tb!N34&gt;0,tw!N34/tb!N34-0.48,0))) * 4) * (1 + 0.25 * Klvl!N34)</f>
        <v>314.01111111111106</v>
      </c>
      <c r="O35" s="15">
        <f>eff!O34*(1+MAX(-0.1,MIN(0.1,IF(tb!O34&gt;0,tw!O34/tb!O34-0.48,0))) * 4) * (1 + 0.25 * Klvl!O34)</f>
        <v>1289.9158878504672</v>
      </c>
      <c r="P35" s="15"/>
      <c r="Q35" s="15">
        <f>eff!Q34*(1+MAX(-0.1,MIN(0.1,IF(tb!Q34&gt;0,tw!Q34/tb!Q34-0.48,0))) * 4) * (1 + 0.25 * Klvl!Q34)</f>
        <v>1315.7434782608696</v>
      </c>
      <c r="R35" s="15">
        <f>eff!R34*(1+MAX(-0.1,MIN(0.1,IF(tb!R34&gt;0,tw!R34/tb!R34-0.48,0))) * 4) * (1 + 0.25 * Klvl!R34)</f>
        <v>1535.1851851851857</v>
      </c>
      <c r="S35" s="15">
        <f>eff!S34*(1+MAX(-0.1,MIN(0.1,IF(tb!S34&gt;0,tw!S34/tb!S34-0.48,0))) * 4) * (1 + 0.25 * Klvl!S34)</f>
        <v>402</v>
      </c>
      <c r="T35" s="15">
        <f>eff!T34*(1+MAX(-0.1,MIN(0.1,IF(tb!T34&gt;0,tw!T34/tb!T34-0.48,0))) * 4) * (1 + 0.25 * Klvl!T34)</f>
        <v>1594.2439024390246</v>
      </c>
      <c r="U35" s="15">
        <f>eff!U34*(1+MAX(-0.1,MIN(0.1,IF(tb!U34&gt;0,tw!U34/tb!U34-0.48,0))) * 4) * (1 + 0.25 * Klvl!U34)</f>
        <v>622.5</v>
      </c>
      <c r="V35" s="15">
        <f>eff!V34*(1+MAX(-0.1,MIN(0.1,IF(tb!V34&gt;0,tw!V34/tb!V34-0.48,0))) * 4) * (1 + 0.25 * Klvl!V34)</f>
        <v>668.76923076923072</v>
      </c>
      <c r="W35" s="15">
        <f>eff!W34*(1+MAX(-0.1,MIN(0.1,IF(tb!W34&gt;0,tw!W34/tb!W34-0.48,0))) * 4) * (1 + 0.25 * Klvl!W34)</f>
        <v>708.58536585365857</v>
      </c>
      <c r="X35" s="15">
        <f>eff!X34*(1+MAX(-0.1,MIN(0.1,IF(tb!X34&gt;0,tw!X34/tb!X34-0.48,0))) * 4) * (1 + 0.25 * Klvl!X34)</f>
        <v>346.49999999999994</v>
      </c>
      <c r="Y35" s="15">
        <f>eff!Y34*(1+MAX(-0.1,MIN(0.1,IF(tb!Y34&gt;0,tw!Y34/tb!Y34-0.48,0))) * 4) * (1 + 0.25 * Klvl!Y34)</f>
        <v>659.01176470588234</v>
      </c>
      <c r="Z35" s="15">
        <f>eff!Z34*(1+MAX(-0.1,MIN(0.1,IF(tb!Z34&gt;0,tw!Z34/tb!Z34-0.48,0))) * 4) * (1 + 0.25 * Klvl!Z34)</f>
        <v>544.50000000000011</v>
      </c>
      <c r="AA35" s="15">
        <f>eff!AA34*(1+MAX(-0.1,MIN(0.1,IF(tb!AA34&gt;0,tw!AA34/tb!AA34-0.48,0))) * 4) * (1 + 0.25 * Klvl!AA34)</f>
        <v>600</v>
      </c>
      <c r="AB35" s="15">
        <f>eff!AB34*(1+MAX(-0.1,MIN(0.1,IF(tb!AB34&gt;0,tw!AB34/tb!AB34-0.48,0))) * 4) * (1 + 0.25 * Klvl!AB34)</f>
        <v>541.56521739130449</v>
      </c>
      <c r="AC35" s="15">
        <f>eff!AC34*(1+MAX(-0.1,MIN(0.1,IF(tb!AC34&gt;0,tw!AC34/tb!AC34-0.48,0))) * 4) * (1 + 0.25 * Klvl!AC34)</f>
        <v>2012.5</v>
      </c>
      <c r="AD35" s="15">
        <f>eff!AD34*(1+MAX(-0.1,MIN(0.1,IF(tb!AD34&gt;0,tw!AD34/tb!AD34-0.48,0))) * 4) * (1 + 0.25 * Klvl!AD34)</f>
        <v>99</v>
      </c>
      <c r="AE35" s="15">
        <f>eff!AE34*(1+MAX(-0.1,MIN(0.1,IF(tb!AE34&gt;0,tw!AE34/tb!AE34-0.48,0))) * 4) * (1 + 0.25 * Klvl!AE34)</f>
        <v>1204.2906976744184</v>
      </c>
      <c r="AF35" s="15"/>
      <c r="AG35" s="19">
        <f t="shared" si="0"/>
        <v>15489.869343217848</v>
      </c>
      <c r="AH35" s="19">
        <f t="shared" si="1"/>
        <v>12854.394842279573</v>
      </c>
      <c r="AI35" s="21">
        <f t="shared" si="2"/>
        <v>0.63947131333294949</v>
      </c>
    </row>
    <row r="36" spans="1:35" s="16" customFormat="1" ht="12" x14ac:dyDescent="0.2">
      <c r="A36" s="15">
        <f>eff!A35*(1+MAX(-0.1,MIN(0.1,IF(tb!A35&gt;0,tw!A35/tb!A35-0.48,0))) * 4) * (1 + 0.25 * Klvl!A35)</f>
        <v>592.5</v>
      </c>
      <c r="B36" s="15">
        <f>eff!B35*(1+MAX(-0.1,MIN(0.1,IF(tb!B35&gt;0,tw!B35/tb!B35-0.48,0))) * 4) * (1 + 0.25 * Klvl!B35)</f>
        <v>315.7285714285714</v>
      </c>
      <c r="C36" s="15">
        <f>eff!C35*(1+MAX(-0.1,MIN(0.1,IF(tb!C35&gt;0,tw!C35/tb!C35-0.48,0))) * 4) * (1 + 0.25 * Klvl!C35)</f>
        <v>620</v>
      </c>
      <c r="D36" s="15">
        <f>eff!D35*(1+MAX(-0.1,MIN(0.1,IF(tb!D35&gt;0,tw!D35/tb!D35-0.48,0))) * 4) * (1 + 0.25 * Klvl!D35)</f>
        <v>601.03699788583515</v>
      </c>
      <c r="E36" s="15">
        <f>eff!E35*(1+MAX(-0.1,MIN(0.1,IF(tb!E35&gt;0,tw!E35/tb!E35-0.48,0))) * 4) * (1 + 0.25 * Klvl!E35)</f>
        <v>2012.5</v>
      </c>
      <c r="F36" s="15">
        <f>eff!F35*(1+MAX(-0.1,MIN(0.1,IF(tb!F35&gt;0,tw!F35/tb!F35-0.48,0))) * 4) * (1 + 0.25 * Klvl!F35)</f>
        <v>706.58823529411768</v>
      </c>
      <c r="G36" s="15">
        <f>eff!G35*(1+MAX(-0.1,MIN(0.1,IF(tb!G35&gt;0,tw!G35/tb!G35-0.48,0))) * 4) * (1 + 0.25 * Klvl!G35)</f>
        <v>984.90810810810819</v>
      </c>
      <c r="H36" s="15">
        <f>eff!H35*(1+MAX(-0.1,MIN(0.1,IF(tb!H35&gt;0,tw!H35/tb!H35-0.48,0))) * 4) * (1 + 0.25 * Klvl!H35)</f>
        <v>342.09824561403508</v>
      </c>
      <c r="I36" s="15">
        <f>eff!I35*(1+MAX(-0.1,MIN(0.1,IF(tb!I35&gt;0,tw!I35/tb!I35-0.48,0))) * 4) * (1 + 0.25 * Klvl!I35)</f>
        <v>0</v>
      </c>
      <c r="J36" s="15">
        <f>eff!J35*(1+MAX(-0.1,MIN(0.1,IF(tb!J35&gt;0,tw!J35/tb!J35-0.48,0))) * 4) * (1 + 0.25 * Klvl!J35)</f>
        <v>1102.5</v>
      </c>
      <c r="K36" s="15">
        <f>eff!K35*(1+MAX(-0.1,MIN(0.1,IF(tb!K35&gt;0,tw!K35/tb!K35-0.48,0))) * 4) * (1 + 0.25 * Klvl!K35)</f>
        <v>799.2</v>
      </c>
      <c r="L36" s="15">
        <f>eff!L35*(1+MAX(-0.1,MIN(0.1,IF(tb!L35&gt;0,tw!L35/tb!L35-0.48,0))) * 4) * (1 + 0.25 * Klvl!L35)</f>
        <v>1336.1021505376343</v>
      </c>
      <c r="M36" s="15">
        <f>eff!M35*(1+MAX(-0.1,MIN(0.1,IF(tb!M35&gt;0,tw!M35/tb!M35-0.48,0))) * 4) * (1 + 0.25 * Klvl!M35)</f>
        <v>962.5</v>
      </c>
      <c r="N36" s="15">
        <f>eff!N35*(1+MAX(-0.1,MIN(0.1,IF(tb!N35&gt;0,tw!N35/tb!N35-0.48,0))) * 4) * (1 + 0.25 * Klvl!N35)</f>
        <v>1021.9999999999999</v>
      </c>
      <c r="O36" s="15">
        <f>eff!O35*(1+MAX(-0.1,MIN(0.1,IF(tb!O35&gt;0,tw!O35/tb!O35-0.48,0))) * 4) * (1 + 0.25 * Klvl!O35)</f>
        <v>420</v>
      </c>
      <c r="P36" s="15"/>
      <c r="Q36" s="15">
        <f>eff!Q35*(1+MAX(-0.1,MIN(0.1,IF(tb!Q35&gt;0,tw!Q35/tb!Q35-0.48,0))) * 4) * (1 + 0.25 * Klvl!Q35)</f>
        <v>543.66666666666674</v>
      </c>
      <c r="R36" s="15">
        <f>eff!R35*(1+MAX(-0.1,MIN(0.1,IF(tb!R35&gt;0,tw!R35/tb!R35-0.48,0))) * 4) * (1 + 0.25 * Klvl!R35)</f>
        <v>930.97826086956525</v>
      </c>
      <c r="S36" s="15">
        <f>eff!S35*(1+MAX(-0.1,MIN(0.1,IF(tb!S35&gt;0,tw!S35/tb!S35-0.48,0))) * 4) * (1 + 0.25 * Klvl!S35)</f>
        <v>429.78983050847461</v>
      </c>
      <c r="T36" s="15">
        <f>eff!T35*(1+MAX(-0.1,MIN(0.1,IF(tb!T35&gt;0,tw!T35/tb!T35-0.48,0))) * 4) * (1 + 0.25 * Klvl!T35)</f>
        <v>955.94827586206918</v>
      </c>
      <c r="U36" s="15">
        <f>eff!U35*(1+MAX(-0.1,MIN(0.1,IF(tb!U35&gt;0,tw!U35/tb!U35-0.48,0))) * 4) * (1 + 0.25 * Klvl!U35)</f>
        <v>420</v>
      </c>
      <c r="V36" s="15">
        <f>eff!V35*(1+MAX(-0.1,MIN(0.1,IF(tb!V35&gt;0,tw!V35/tb!V35-0.48,0))) * 4) * (1 + 0.25 * Klvl!V35)</f>
        <v>420.49411764705883</v>
      </c>
      <c r="W36" s="15">
        <f>eff!W35*(1+MAX(-0.1,MIN(0.1,IF(tb!W35&gt;0,tw!W35/tb!W35-0.48,0))) * 4) * (1 + 0.25 * Klvl!W35)</f>
        <v>709.87878787878799</v>
      </c>
      <c r="X36" s="15">
        <f>eff!X35*(1+MAX(-0.1,MIN(0.1,IF(tb!X35&gt;0,tw!X35/tb!X35-0.48,0))) * 4) * (1 + 0.25 * Klvl!X35)</f>
        <v>338.16315789473686</v>
      </c>
      <c r="Y36" s="15">
        <f>eff!Y35*(1+MAX(-0.1,MIN(0.1,IF(tb!Y35&gt;0,tw!Y35/tb!Y35-0.48,0))) * 4) * (1 + 0.25 * Klvl!Y35)</f>
        <v>528</v>
      </c>
      <c r="Z36" s="15">
        <f>eff!Z35*(1+MAX(-0.1,MIN(0.1,IF(tb!Z35&gt;0,tw!Z35/tb!Z35-0.48,0))) * 4) * (1 + 0.25 * Klvl!Z35)</f>
        <v>1388.1204379562043</v>
      </c>
      <c r="AA36" s="15">
        <f>eff!AA35*(1+MAX(-0.1,MIN(0.1,IF(tb!AA35&gt;0,tw!AA35/tb!AA35-0.48,0))) * 4) * (1 + 0.25 * Klvl!AA35)</f>
        <v>939.98863636363649</v>
      </c>
      <c r="AB36" s="15">
        <f>eff!AB35*(1+MAX(-0.1,MIN(0.1,IF(tb!AB35&gt;0,tw!AB35/tb!AB35-0.48,0))) * 4) * (1 + 0.25 * Klvl!AB35)</f>
        <v>1010.4558359621453</v>
      </c>
      <c r="AC36" s="15">
        <f>eff!AC35*(1+MAX(-0.1,MIN(0.1,IF(tb!AC35&gt;0,tw!AC35/tb!AC35-0.48,0))) * 4) * (1 + 0.25 * Klvl!AC35)</f>
        <v>292.5</v>
      </c>
      <c r="AD36" s="15">
        <f>eff!AD35*(1+MAX(-0.1,MIN(0.1,IF(tb!AD35&gt;0,tw!AD35/tb!AD35-0.48,0))) * 4) * (1 + 0.25 * Klvl!AD35)</f>
        <v>1158</v>
      </c>
      <c r="AE36" s="15">
        <f>eff!AE35*(1+MAX(-0.1,MIN(0.1,IF(tb!AE35&gt;0,tw!AE35/tb!AE35-0.48,0))) * 4) * (1 + 0.25 * Klvl!AE35)</f>
        <v>633.15443037974683</v>
      </c>
      <c r="AF36" s="15"/>
      <c r="AG36" s="19">
        <f t="shared" si="0"/>
        <v>11817.662308868303</v>
      </c>
      <c r="AH36" s="19">
        <f t="shared" si="1"/>
        <v>10699.138437989093</v>
      </c>
      <c r="AI36" s="21">
        <f t="shared" si="2"/>
        <v>0.5745126194960436</v>
      </c>
    </row>
    <row r="37" spans="1:35" s="16" customFormat="1" ht="12" x14ac:dyDescent="0.2">
      <c r="A37" s="15">
        <f>eff!A36*(1+MAX(-0.1,MIN(0.1,IF(tb!A36&gt;0,tw!A36/tb!A36-0.48,0))) * 4) * (1 + 0.25 * Klvl!A36)</f>
        <v>976.05000000000007</v>
      </c>
      <c r="B37" s="15">
        <f>eff!B36*(1+MAX(-0.1,MIN(0.1,IF(tb!B36&gt;0,tw!B36/tb!B36-0.48,0))) * 4) * (1 + 0.25 * Klvl!B36)</f>
        <v>1134</v>
      </c>
      <c r="C37" s="15">
        <f>eff!C36*(1+MAX(-0.1,MIN(0.1,IF(tb!C36&gt;0,tw!C36/tb!C36-0.48,0))) * 4) * (1 + 0.25 * Klvl!C36)</f>
        <v>1043.648148148148</v>
      </c>
      <c r="D37" s="15">
        <f>eff!D36*(1+MAX(-0.1,MIN(0.1,IF(tb!D36&gt;0,tw!D36/tb!D36-0.48,0))) * 4) * (1 + 0.25 * Klvl!D36)</f>
        <v>665</v>
      </c>
      <c r="E37" s="15">
        <f>eff!E36*(1+MAX(-0.1,MIN(0.1,IF(tb!E36&gt;0,tw!E36/tb!E36-0.48,0))) * 4) * (1 + 0.25 * Klvl!E36)</f>
        <v>918.00000000000011</v>
      </c>
      <c r="F37" s="15">
        <f>eff!F36*(1+MAX(-0.1,MIN(0.1,IF(tb!F36&gt;0,tw!F36/tb!F36-0.48,0))) * 4) * (1 + 0.25 * Klvl!F36)</f>
        <v>700</v>
      </c>
      <c r="G37" s="15">
        <f>eff!G36*(1+MAX(-0.1,MIN(0.1,IF(tb!G36&gt;0,tw!G36/tb!G36-0.48,0))) * 4) * (1 + 0.25 * Klvl!G36)</f>
        <v>1641.5135135135138</v>
      </c>
      <c r="H37" s="15">
        <f>eff!H36*(1+MAX(-0.1,MIN(0.1,IF(tb!H36&gt;0,tw!H36/tb!H36-0.48,0))) * 4) * (1 + 0.25 * Klvl!H36)</f>
        <v>350</v>
      </c>
      <c r="I37" s="15">
        <f>eff!I36*(1+MAX(-0.1,MIN(0.1,IF(tb!I36&gt;0,tw!I36/tb!I36-0.48,0))) * 4) * (1 + 0.25 * Klvl!I36)</f>
        <v>0</v>
      </c>
      <c r="J37" s="15">
        <f>eff!J36*(1+MAX(-0.1,MIN(0.1,IF(tb!J36&gt;0,tw!J36/tb!J36-0.48,0))) * 4) * (1 + 0.25 * Klvl!J36)</f>
        <v>160</v>
      </c>
      <c r="K37" s="15">
        <f>eff!K36*(1+MAX(-0.1,MIN(0.1,IF(tb!K36&gt;0,tw!K36/tb!K36-0.48,0))) * 4) * (1 + 0.25 * Klvl!K36)</f>
        <v>318</v>
      </c>
      <c r="L37" s="15">
        <f>eff!L36*(1+MAX(-0.1,MIN(0.1,IF(tb!L36&gt;0,tw!L36/tb!L36-0.48,0))) * 4) * (1 + 0.25 * Klvl!L36)</f>
        <v>537.5</v>
      </c>
      <c r="M37" s="15">
        <f>eff!M36*(1+MAX(-0.1,MIN(0.1,IF(tb!M36&gt;0,tw!M36/tb!M36-0.48,0))) * 4) * (1 + 0.25 * Klvl!M36)</f>
        <v>864</v>
      </c>
      <c r="N37" s="15">
        <f>eff!N36*(1+MAX(-0.1,MIN(0.1,IF(tb!N36&gt;0,tw!N36/tb!N36-0.48,0))) * 4) * (1 + 0.25 * Klvl!N36)</f>
        <v>962.5</v>
      </c>
      <c r="O37" s="15">
        <f>eff!O36*(1+MAX(-0.1,MIN(0.1,IF(tb!O36&gt;0,tw!O36/tb!O36-0.48,0))) * 4) * (1 + 0.25 * Klvl!O36)</f>
        <v>520</v>
      </c>
      <c r="P37" s="15"/>
      <c r="Q37" s="15">
        <f>eff!Q36*(1+MAX(-0.1,MIN(0.1,IF(tb!Q36&gt;0,tw!Q36/tb!Q36-0.48,0))) * 4) * (1 + 0.25 * Klvl!Q36)</f>
        <v>989.25390070921981</v>
      </c>
      <c r="R37" s="15">
        <f>eff!R36*(1+MAX(-0.1,MIN(0.1,IF(tb!R36&gt;0,tw!R36/tb!R36-0.48,0))) * 4) * (1 + 0.25 * Klvl!R36)</f>
        <v>987.66629834254161</v>
      </c>
      <c r="S37" s="15">
        <f>eff!S36*(1+MAX(-0.1,MIN(0.1,IF(tb!S36&gt;0,tw!S36/tb!S36-0.48,0))) * 4) * (1 + 0.25 * Klvl!S36)</f>
        <v>500</v>
      </c>
      <c r="T37" s="15">
        <f>eff!T36*(1+MAX(-0.1,MIN(0.1,IF(tb!T36&gt;0,tw!T36/tb!T36-0.48,0))) * 4) * (1 + 0.25 * Klvl!T36)</f>
        <v>352.5</v>
      </c>
      <c r="U37" s="15">
        <f>eff!U36*(1+MAX(-0.1,MIN(0.1,IF(tb!U36&gt;0,tw!U36/tb!U36-0.48,0))) * 4) * (1 + 0.25 * Klvl!U36)</f>
        <v>326.65108225108224</v>
      </c>
      <c r="V37" s="15">
        <f>eff!V36*(1+MAX(-0.1,MIN(0.1,IF(tb!V36&gt;0,tw!V36/tb!V36-0.48,0))) * 4) * (1 + 0.25 * Klvl!V36)</f>
        <v>1194.6529411764707</v>
      </c>
      <c r="W37" s="15">
        <f>eff!W36*(1+MAX(-0.1,MIN(0.1,IF(tb!W36&gt;0,tw!W36/tb!W36-0.48,0))) * 4) * (1 + 0.25 * Klvl!W36)</f>
        <v>1154.9999999999998</v>
      </c>
      <c r="X37" s="15">
        <f>eff!X36*(1+MAX(-0.1,MIN(0.1,IF(tb!X36&gt;0,tw!X36/tb!X36-0.48,0))) * 4) * (1 + 0.25 * Klvl!X36)</f>
        <v>1085</v>
      </c>
      <c r="Y37" s="15">
        <f>eff!Y36*(1+MAX(-0.1,MIN(0.1,IF(tb!Y36&gt;0,tw!Y36/tb!Y36-0.48,0))) * 4) * (1 + 0.25 * Klvl!Y36)</f>
        <v>0</v>
      </c>
      <c r="Z37" s="15">
        <f>eff!Z36*(1+MAX(-0.1,MIN(0.1,IF(tb!Z36&gt;0,tw!Z36/tb!Z36-0.48,0))) * 4) * (1 + 0.25 * Klvl!Z36)</f>
        <v>530</v>
      </c>
      <c r="AA37" s="15">
        <f>eff!AA36*(1+MAX(-0.1,MIN(0.1,IF(tb!AA36&gt;0,tw!AA36/tb!AA36-0.48,0))) * 4) * (1 + 0.25 * Klvl!AA36)</f>
        <v>712.5</v>
      </c>
      <c r="AB37" s="15">
        <f>eff!AB36*(1+MAX(-0.1,MIN(0.1,IF(tb!AB36&gt;0,tw!AB36/tb!AB36-0.48,0))) * 4) * (1 + 0.25 * Klvl!AB36)</f>
        <v>0</v>
      </c>
      <c r="AC37" s="15">
        <f>eff!AC36*(1+MAX(-0.1,MIN(0.1,IF(tb!AC36&gt;0,tw!AC36/tb!AC36-0.48,0))) * 4) * (1 + 0.25 * Klvl!AC36)</f>
        <v>744</v>
      </c>
      <c r="AD37" s="15">
        <f>eff!AD36*(1+MAX(-0.1,MIN(0.1,IF(tb!AD36&gt;0,tw!AD36/tb!AD36-0.48,0))) * 4) * (1 + 0.25 * Klvl!AD36)</f>
        <v>1243.125</v>
      </c>
      <c r="AE37" s="15">
        <f>eff!AE36*(1+MAX(-0.1,MIN(0.1,IF(tb!AE36&gt;0,tw!AE36/tb!AE36-0.48,0))) * 4) * (1 + 0.25 * Klvl!AE36)</f>
        <v>660</v>
      </c>
      <c r="AF37" s="15"/>
      <c r="AG37" s="19">
        <f t="shared" si="0"/>
        <v>10790.211661661662</v>
      </c>
      <c r="AH37" s="19">
        <f t="shared" si="1"/>
        <v>10480.349222479315</v>
      </c>
      <c r="AI37" s="21">
        <f t="shared" si="2"/>
        <v>0.52185149988781288</v>
      </c>
    </row>
    <row r="38" spans="1:35" s="16" customFormat="1" ht="12" x14ac:dyDescent="0.2">
      <c r="A38" s="15">
        <f>eff!A37*(1+MAX(-0.1,MIN(0.1,IF(tb!A37&gt;0,tw!A37/tb!A37-0.48,0))) * 4) * (1 + 0.25 * Klvl!A37)</f>
        <v>1168.6687289088864</v>
      </c>
      <c r="B38" s="15">
        <f>eff!B37*(1+MAX(-0.1,MIN(0.1,IF(tb!B37&gt;0,tw!B37/tb!B37-0.48,0))) * 4) * (1 + 0.25 * Klvl!B37)</f>
        <v>519.6294985250737</v>
      </c>
      <c r="C38" s="15">
        <f>eff!C37*(1+MAX(-0.1,MIN(0.1,IF(tb!C37&gt;0,tw!C37/tb!C37-0.48,0))) * 4) * (1 + 0.25 * Klvl!C37)</f>
        <v>1161.0386266094422</v>
      </c>
      <c r="D38" s="15">
        <f>eff!D37*(1+MAX(-0.1,MIN(0.1,IF(tb!D37&gt;0,tw!D37/tb!D37-0.48,0))) * 4) * (1 + 0.25 * Klvl!D37)</f>
        <v>1050.5114058355439</v>
      </c>
      <c r="E38" s="15">
        <f>eff!E37*(1+MAX(-0.1,MIN(0.1,IF(tb!E37&gt;0,tw!E37/tb!E37-0.48,0))) * 4) * (1 + 0.25 * Klvl!E37)</f>
        <v>984.90810810810819</v>
      </c>
      <c r="F38" s="15">
        <f>eff!F37*(1+MAX(-0.1,MIN(0.1,IF(tb!F37&gt;0,tw!F37/tb!F37-0.48,0))) * 4) * (1 + 0.25 * Klvl!F37)</f>
        <v>265.93846153846158</v>
      </c>
      <c r="G38" s="15">
        <f>eff!G37*(1+MAX(-0.1,MIN(0.1,IF(tb!G37&gt;0,tw!G37/tb!G37-0.48,0))) * 4) * (1 + 0.25 * Klvl!G37)</f>
        <v>523.86206896551732</v>
      </c>
      <c r="H38" s="15">
        <f>eff!H37*(1+MAX(-0.1,MIN(0.1,IF(tb!H37&gt;0,tw!H37/tb!H37-0.48,0))) * 4) * (1 + 0.25 * Klvl!H37)</f>
        <v>1498.5558823529414</v>
      </c>
      <c r="I38" s="15">
        <f>eff!I37*(1+MAX(-0.1,MIN(0.1,IF(tb!I37&gt;0,tw!I37/tb!I37-0.48,0))) * 4) * (1 + 0.25 * Klvl!I37)</f>
        <v>722.7972972972974</v>
      </c>
      <c r="J38" s="15">
        <f>eff!J37*(1+MAX(-0.1,MIN(0.1,IF(tb!J37&gt;0,tw!J37/tb!J37-0.48,0))) * 4) * (1 + 0.25 * Klvl!J37)</f>
        <v>983.46268656716438</v>
      </c>
      <c r="K38" s="15">
        <f>eff!K37*(1+MAX(-0.1,MIN(0.1,IF(tb!K37&gt;0,tw!K37/tb!K37-0.48,0))) * 4) * (1 + 0.25 * Klvl!K37)</f>
        <v>1529.5000000000002</v>
      </c>
      <c r="L38" s="15">
        <f>eff!L37*(1+MAX(-0.1,MIN(0.1,IF(tb!L37&gt;0,tw!L37/tb!L37-0.48,0))) * 4) * (1 + 0.25 * Klvl!L37)</f>
        <v>1694.9263157894736</v>
      </c>
      <c r="M38" s="15">
        <f>eff!M37*(1+MAX(-0.1,MIN(0.1,IF(tb!M37&gt;0,tw!M37/tb!M37-0.48,0))) * 4) * (1 + 0.25 * Klvl!M37)</f>
        <v>397.5</v>
      </c>
      <c r="N38" s="15">
        <f>eff!N37*(1+MAX(-0.1,MIN(0.1,IF(tb!N37&gt;0,tw!N37/tb!N37-0.48,0))) * 4) * (1 + 0.25 * Klvl!N37)</f>
        <v>640.5</v>
      </c>
      <c r="O38" s="15">
        <f>eff!O37*(1+MAX(-0.1,MIN(0.1,IF(tb!O37&gt;0,tw!O37/tb!O37-0.48,0))) * 4) * (1 + 0.25 * Klvl!O37)</f>
        <v>1389.4612747075435</v>
      </c>
      <c r="P38" s="15"/>
      <c r="Q38" s="15">
        <f>eff!Q37*(1+MAX(-0.1,MIN(0.1,IF(tb!Q37&gt;0,tw!Q37/tb!Q37-0.48,0))) * 4) * (1 + 0.25 * Klvl!Q37)</f>
        <v>769.5</v>
      </c>
      <c r="R38" s="15">
        <f>eff!R37*(1+MAX(-0.1,MIN(0.1,IF(tb!R37&gt;0,tw!R37/tb!R37-0.48,0))) * 4) * (1 + 0.25 * Klvl!R37)</f>
        <v>731.60000000000014</v>
      </c>
      <c r="S38" s="15">
        <f>eff!S37*(1+MAX(-0.1,MIN(0.1,IF(tb!S37&gt;0,tw!S37/tb!S37-0.48,0))) * 4) * (1 + 0.25 * Klvl!S37)</f>
        <v>315</v>
      </c>
      <c r="T38" s="15">
        <f>eff!T37*(1+MAX(-0.1,MIN(0.1,IF(tb!T37&gt;0,tw!T37/tb!T37-0.48,0))) * 4) * (1 + 0.25 * Klvl!T37)</f>
        <v>850</v>
      </c>
      <c r="U38" s="15">
        <f>eff!U37*(1+MAX(-0.1,MIN(0.1,IF(tb!U37&gt;0,tw!U37/tb!U37-0.48,0))) * 4) * (1 + 0.25 * Klvl!U37)</f>
        <v>645.33924611973396</v>
      </c>
      <c r="V38" s="15">
        <f>eff!V37*(1+MAX(-0.1,MIN(0.1,IF(tb!V37&gt;0,tw!V37/tb!V37-0.48,0))) * 4) * (1 + 0.25 * Klvl!V37)</f>
        <v>1218.3294117647058</v>
      </c>
      <c r="W38" s="15">
        <f>eff!W37*(1+MAX(-0.1,MIN(0.1,IF(tb!W37&gt;0,tw!W37/tb!W37-0.48,0))) * 4) * (1 + 0.25 * Klvl!W37)</f>
        <v>667.28275862068972</v>
      </c>
      <c r="X38" s="15">
        <f>eff!X37*(1+MAX(-0.1,MIN(0.1,IF(tb!X37&gt;0,tw!X37/tb!X37-0.48,0))) * 4) * (1 + 0.25 * Klvl!X37)</f>
        <v>547.5</v>
      </c>
      <c r="Y38" s="15">
        <f>eff!Y37*(1+MAX(-0.1,MIN(0.1,IF(tb!Y37&gt;0,tw!Y37/tb!Y37-0.48,0))) * 4) * (1 + 0.25 * Klvl!Y37)</f>
        <v>1096.8708860759496</v>
      </c>
      <c r="Z38" s="15">
        <f>eff!Z37*(1+MAX(-0.1,MIN(0.1,IF(tb!Z37&gt;0,tw!Z37/tb!Z37-0.48,0))) * 4) * (1 + 0.25 * Klvl!Z37)</f>
        <v>590.42307692307702</v>
      </c>
      <c r="AA38" s="15">
        <f>eff!AA37*(1+MAX(-0.1,MIN(0.1,IF(tb!AA37&gt;0,tw!AA37/tb!AA37-0.48,0))) * 4) * (1 + 0.25 * Klvl!AA37)</f>
        <v>924</v>
      </c>
      <c r="AB38" s="15">
        <f>eff!AB37*(1+MAX(-0.1,MIN(0.1,IF(tb!AB37&gt;0,tw!AB37/tb!AB37-0.48,0))) * 4) * (1 + 0.25 * Klvl!AB37)</f>
        <v>918.00000000000011</v>
      </c>
      <c r="AC38" s="15">
        <f>eff!AC37*(1+MAX(-0.1,MIN(0.1,IF(tb!AC37&gt;0,tw!AC37/tb!AC37-0.48,0))) * 4) * (1 + 0.25 * Klvl!AC37)</f>
        <v>672.68656126482233</v>
      </c>
      <c r="AD38" s="15">
        <f>eff!AD37*(1+MAX(-0.1,MIN(0.1,IF(tb!AD37&gt;0,tw!AD37/tb!AD37-0.48,0))) * 4) * (1 + 0.25 * Klvl!AD37)</f>
        <v>809.42105263157896</v>
      </c>
      <c r="AE38" s="15">
        <f>eff!AE37*(1+MAX(-0.1,MIN(0.1,IF(tb!AE37&gt;0,tw!AE37/tb!AE37-0.48,0))) * 4) * (1 + 0.25 * Klvl!AE37)</f>
        <v>2040.5</v>
      </c>
      <c r="AF38" s="15"/>
      <c r="AG38" s="19">
        <f t="shared" si="0"/>
        <v>14531.260355205453</v>
      </c>
      <c r="AH38" s="19">
        <f t="shared" si="1"/>
        <v>12796.452993400557</v>
      </c>
      <c r="AI38" s="21">
        <f t="shared" si="2"/>
        <v>0.59522242163155892</v>
      </c>
    </row>
    <row r="39" spans="1:35" s="16" customFormat="1" ht="12" x14ac:dyDescent="0.2">
      <c r="A39" s="15">
        <f>eff!A38*(1+MAX(-0.1,MIN(0.1,IF(tb!A38&gt;0,tw!A38/tb!A38-0.48,0))) * 4) * (1 + 0.25 * Klvl!A38)</f>
        <v>486</v>
      </c>
      <c r="B39" s="15">
        <f>eff!B38*(1+MAX(-0.1,MIN(0.1,IF(tb!B38&gt;0,tw!B38/tb!B38-0.48,0))) * 4) * (1 + 0.25 * Klvl!B38)</f>
        <v>372</v>
      </c>
      <c r="C39" s="15">
        <f>eff!C38*(1+MAX(-0.1,MIN(0.1,IF(tb!C38&gt;0,tw!C38/tb!C38-0.48,0))) * 4) * (1 + 0.25 * Klvl!C38)</f>
        <v>845.11705685618733</v>
      </c>
      <c r="D39" s="15">
        <f>eff!D38*(1+MAX(-0.1,MIN(0.1,IF(tb!D38&gt;0,tw!D38/tb!D38-0.48,0))) * 4) * (1 + 0.25 * Klvl!D38)</f>
        <v>595.9173913043478</v>
      </c>
      <c r="E39" s="15">
        <f>eff!E38*(1+MAX(-0.1,MIN(0.1,IF(tb!E38&gt;0,tw!E38/tb!E38-0.48,0))) * 4) * (1 + 0.25 * Klvl!E38)</f>
        <v>504.90000000000009</v>
      </c>
      <c r="F39" s="15">
        <f>eff!F38*(1+MAX(-0.1,MIN(0.1,IF(tb!F38&gt;0,tw!F38/tb!F38-0.48,0))) * 4) * (1 + 0.25 * Klvl!F38)</f>
        <v>1313.2108108108109</v>
      </c>
      <c r="G39" s="15">
        <f>eff!G38*(1+MAX(-0.1,MIN(0.1,IF(tb!G38&gt;0,tw!G38/tb!G38-0.48,0))) * 4) * (1 + 0.25 * Klvl!G38)</f>
        <v>583.81818181818187</v>
      </c>
      <c r="H39" s="15">
        <f>eff!H38*(1+MAX(-0.1,MIN(0.1,IF(tb!H38&gt;0,tw!H38/tb!H38-0.48,0))) * 4) * (1 + 0.25 * Klvl!H38)</f>
        <v>554.33582089552237</v>
      </c>
      <c r="I39" s="15">
        <f>eff!I38*(1+MAX(-0.1,MIN(0.1,IF(tb!I38&gt;0,tw!I38/tb!I38-0.48,0))) * 4) * (1 + 0.25 * Klvl!I38)</f>
        <v>775</v>
      </c>
      <c r="J39" s="15">
        <f>eff!J38*(1+MAX(-0.1,MIN(0.1,IF(tb!J38&gt;0,tw!J38/tb!J38-0.48,0))) * 4) * (1 + 0.25 * Klvl!J38)</f>
        <v>498.15000000000003</v>
      </c>
      <c r="K39" s="15">
        <f>eff!K38*(1+MAX(-0.1,MIN(0.1,IF(tb!K38&gt;0,tw!K38/tb!K38-0.48,0))) * 4) * (1 + 0.25 * Klvl!K38)</f>
        <v>468.67241379310349</v>
      </c>
      <c r="L39" s="15">
        <f>eff!L38*(1+MAX(-0.1,MIN(0.1,IF(tb!L38&gt;0,tw!L38/tb!L38-0.48,0))) * 4) * (1 + 0.25 * Klvl!L38)</f>
        <v>1152.7352941176471</v>
      </c>
      <c r="M39" s="15">
        <f>eff!M38*(1+MAX(-0.1,MIN(0.1,IF(tb!M38&gt;0,tw!M38/tb!M38-0.48,0))) * 4) * (1 + 0.25 * Klvl!M38)</f>
        <v>852.5</v>
      </c>
      <c r="N39" s="15">
        <f>eff!N38*(1+MAX(-0.1,MIN(0.1,IF(tb!N38&gt;0,tw!N38/tb!N38-0.48,0))) * 4) * (1 + 0.25 * Klvl!N38)</f>
        <v>737.5</v>
      </c>
      <c r="O39" s="15">
        <f>eff!O38*(1+MAX(-0.1,MIN(0.1,IF(tb!O38&gt;0,tw!O38/tb!O38-0.48,0))) * 4) * (1 + 0.25 * Klvl!O38)</f>
        <v>487.5</v>
      </c>
      <c r="P39" s="15"/>
      <c r="Q39" s="15">
        <f>eff!Q38*(1+MAX(-0.1,MIN(0.1,IF(tb!Q38&gt;0,tw!Q38/tb!Q38-0.48,0))) * 4) * (1 + 0.25 * Klvl!Q38)</f>
        <v>839.93333333333339</v>
      </c>
      <c r="R39" s="15">
        <f>eff!R38*(1+MAX(-0.1,MIN(0.1,IF(tb!R38&gt;0,tw!R38/tb!R38-0.48,0))) * 4) * (1 + 0.25 * Klvl!R38)</f>
        <v>650</v>
      </c>
      <c r="S39" s="15">
        <f>eff!S38*(1+MAX(-0.1,MIN(0.1,IF(tb!S38&gt;0,tw!S38/tb!S38-0.48,0))) * 4) * (1 + 0.25 * Klvl!S38)</f>
        <v>792.7862068965519</v>
      </c>
      <c r="T39" s="15">
        <f>eff!T38*(1+MAX(-0.1,MIN(0.1,IF(tb!T38&gt;0,tw!T38/tb!T38-0.48,0))) * 4) * (1 + 0.25 * Klvl!T38)</f>
        <v>1365.7142857142856</v>
      </c>
      <c r="U39" s="15">
        <f>eff!U38*(1+MAX(-0.1,MIN(0.1,IF(tb!U38&gt;0,tw!U38/tb!U38-0.48,0))) * 4) * (1 + 0.25 * Klvl!U38)</f>
        <v>435</v>
      </c>
      <c r="V39" s="15">
        <f>eff!V38*(1+MAX(-0.1,MIN(0.1,IF(tb!V38&gt;0,tw!V38/tb!V38-0.48,0))) * 4) * (1 + 0.25 * Klvl!V38)</f>
        <v>122.53548387096774</v>
      </c>
      <c r="W39" s="15">
        <f>eff!W38*(1+MAX(-0.1,MIN(0.1,IF(tb!W38&gt;0,tw!W38/tb!W38-0.48,0))) * 4) * (1 + 0.25 * Klvl!W38)</f>
        <v>662.5</v>
      </c>
      <c r="X39" s="15">
        <f>eff!X38*(1+MAX(-0.1,MIN(0.1,IF(tb!X38&gt;0,tw!X38/tb!X38-0.48,0))) * 4) * (1 + 0.25 * Klvl!X38)</f>
        <v>1095.155172413793</v>
      </c>
      <c r="Y39" s="15">
        <f>eff!Y38*(1+MAX(-0.1,MIN(0.1,IF(tb!Y38&gt;0,tw!Y38/tb!Y38-0.48,0))) * 4) * (1 + 0.25 * Klvl!Y38)</f>
        <v>1402.5</v>
      </c>
      <c r="Z39" s="15">
        <f>eff!Z38*(1+MAX(-0.1,MIN(0.1,IF(tb!Z38&gt;0,tw!Z38/tb!Z38-0.48,0))) * 4) * (1 + 0.25 * Klvl!Z38)</f>
        <v>707.31818181818187</v>
      </c>
      <c r="AA39" s="15">
        <f>eff!AA38*(1+MAX(-0.1,MIN(0.1,IF(tb!AA38&gt;0,tw!AA38/tb!AA38-0.48,0))) * 4) * (1 + 0.25 * Klvl!AA38)</f>
        <v>905.5875000000002</v>
      </c>
      <c r="AB39" s="15">
        <f>eff!AB38*(1+MAX(-0.1,MIN(0.1,IF(tb!AB38&gt;0,tw!AB38/tb!AB38-0.48,0))) * 4) * (1 + 0.25 * Klvl!AB38)</f>
        <v>1048.1151515151519</v>
      </c>
      <c r="AC39" s="15">
        <f>eff!AC38*(1+MAX(-0.1,MIN(0.1,IF(tb!AC38&gt;0,tw!AC38/tb!AC38-0.48,0))) * 4) * (1 + 0.25 * Klvl!AC38)</f>
        <v>836.09090909090912</v>
      </c>
      <c r="AD39" s="15">
        <f>eff!AD38*(1+MAX(-0.1,MIN(0.1,IF(tb!AD38&gt;0,tw!AD38/tb!AD38-0.48,0))) * 4) * (1 + 0.25 * Klvl!AD38)</f>
        <v>966.21333333333337</v>
      </c>
      <c r="AE39" s="15">
        <f>eff!AE38*(1+MAX(-0.1,MIN(0.1,IF(tb!AE38&gt;0,tw!AE38/tb!AE38-0.48,0))) * 4) * (1 + 0.25 * Klvl!AE38)</f>
        <v>346.5</v>
      </c>
      <c r="AF39" s="15"/>
      <c r="AG39" s="19">
        <f t="shared" si="0"/>
        <v>10227.356969595799</v>
      </c>
      <c r="AH39" s="19">
        <f t="shared" si="1"/>
        <v>12175.949557986509</v>
      </c>
      <c r="AI39" s="21">
        <f t="shared" si="2"/>
        <v>0.36953314775265478</v>
      </c>
    </row>
    <row r="40" spans="1:35" s="16" customFormat="1" ht="12" x14ac:dyDescent="0.2">
      <c r="A40" s="15">
        <f>eff!A39*(1+MAX(-0.1,MIN(0.1,IF(tb!A39&gt;0,tw!A39/tb!A39-0.48,0))) * 4) * (1 + 0.25 * Klvl!A39)</f>
        <v>480</v>
      </c>
      <c r="B40" s="15">
        <f>eff!B39*(1+MAX(-0.1,MIN(0.1,IF(tb!B39&gt;0,tw!B39/tb!B39-0.48,0))) * 4) * (1 + 0.25 * Klvl!B39)</f>
        <v>638.92173913043484</v>
      </c>
      <c r="C40" s="15">
        <f>eff!C39*(1+MAX(-0.1,MIN(0.1,IF(tb!C39&gt;0,tw!C39/tb!C39-0.48,0))) * 4) * (1 + 0.25 * Klvl!C39)</f>
        <v>390</v>
      </c>
      <c r="D40" s="15">
        <f>eff!D39*(1+MAX(-0.1,MIN(0.1,IF(tb!D39&gt;0,tw!D39/tb!D39-0.48,0))) * 4) * (1 + 0.25 * Klvl!D39)</f>
        <v>445.5</v>
      </c>
      <c r="E40" s="15">
        <f>eff!E39*(1+MAX(-0.1,MIN(0.1,IF(tb!E39&gt;0,tw!E39/tb!E39-0.48,0))) * 4) * (1 + 0.25 * Klvl!E39)</f>
        <v>960</v>
      </c>
      <c r="F40" s="15">
        <f>eff!F39*(1+MAX(-0.1,MIN(0.1,IF(tb!F39&gt;0,tw!F39/tb!F39-0.48,0))) * 4) * (1 + 0.25 * Klvl!F39)</f>
        <v>916.13076923076915</v>
      </c>
      <c r="G40" s="15">
        <f>eff!G39*(1+MAX(-0.1,MIN(0.1,IF(tb!G39&gt;0,tw!G39/tb!G39-0.48,0))) * 4) * (1 + 0.25 * Klvl!G39)</f>
        <v>0</v>
      </c>
      <c r="H40" s="15">
        <f>eff!H39*(1+MAX(-0.1,MIN(0.1,IF(tb!H39&gt;0,tw!H39/tb!H39-0.48,0))) * 4) * (1 + 0.25 * Klvl!H39)</f>
        <v>623.01702127659564</v>
      </c>
      <c r="I40" s="15">
        <f>eff!I39*(1+MAX(-0.1,MIN(0.1,IF(tb!I39&gt;0,tw!I39/tb!I39-0.48,0))) * 4) * (1 + 0.25 * Klvl!I39)</f>
        <v>1143.7857142857142</v>
      </c>
      <c r="J40" s="15">
        <f>eff!J39*(1+MAX(-0.1,MIN(0.1,IF(tb!J39&gt;0,tw!J39/tb!J39-0.48,0))) * 4) * (1 + 0.25 * Klvl!J39)</f>
        <v>0</v>
      </c>
      <c r="K40" s="15">
        <f>eff!K39*(1+MAX(-0.1,MIN(0.1,IF(tb!K39&gt;0,tw!K39/tb!K39-0.48,0))) * 4) * (1 + 0.25 * Klvl!K39)</f>
        <v>623.44615384615383</v>
      </c>
      <c r="L40" s="15">
        <f>eff!L39*(1+MAX(-0.1,MIN(0.1,IF(tb!L39&gt;0,tw!L39/tb!L39-0.48,0))) * 4) * (1 + 0.25 * Klvl!L39)</f>
        <v>476.57142857142856</v>
      </c>
      <c r="M40" s="15">
        <f>eff!M39*(1+MAX(-0.1,MIN(0.1,IF(tb!M39&gt;0,tw!M39/tb!M39-0.48,0))) * 4) * (1 + 0.25 * Klvl!M39)</f>
        <v>615</v>
      </c>
      <c r="N40" s="15">
        <f>eff!N39*(1+MAX(-0.1,MIN(0.1,IF(tb!N39&gt;0,tw!N39/tb!N39-0.48,0))) * 4) * (1 + 0.25 * Klvl!N39)</f>
        <v>660</v>
      </c>
      <c r="O40" s="15">
        <f>eff!O39*(1+MAX(-0.1,MIN(0.1,IF(tb!O39&gt;0,tw!O39/tb!O39-0.48,0))) * 4) * (1 + 0.25 * Klvl!O39)</f>
        <v>249.90000000000009</v>
      </c>
      <c r="P40" s="15"/>
      <c r="Q40" s="15">
        <f>eff!Q39*(1+MAX(-0.1,MIN(0.1,IF(tb!Q39&gt;0,tw!Q39/tb!Q39-0.48,0))) * 4) * (1 + 0.25 * Klvl!Q39)</f>
        <v>493.98305084745755</v>
      </c>
      <c r="R40" s="15">
        <f>eff!R39*(1+MAX(-0.1,MIN(0.1,IF(tb!R39&gt;0,tw!R39/tb!R39-0.48,0))) * 4) * (1 + 0.25 * Klvl!R39)</f>
        <v>810</v>
      </c>
      <c r="S40" s="15">
        <f>eff!S39*(1+MAX(-0.1,MIN(0.1,IF(tb!S39&gt;0,tw!S39/tb!S39-0.48,0))) * 4) * (1 + 0.25 * Klvl!S39)</f>
        <v>557.23870967741948</v>
      </c>
      <c r="T40" s="15">
        <f>eff!T39*(1+MAX(-0.1,MIN(0.1,IF(tb!T39&gt;0,tw!T39/tb!T39-0.48,0))) * 4) * (1 + 0.25 * Klvl!T39)</f>
        <v>1362.501724137931</v>
      </c>
      <c r="U40" s="15">
        <f>eff!U39*(1+MAX(-0.1,MIN(0.1,IF(tb!U39&gt;0,tw!U39/tb!U39-0.48,0))) * 4) * (1 + 0.25 * Klvl!U39)</f>
        <v>510.30000000000007</v>
      </c>
      <c r="V40" s="15">
        <f>eff!V39*(1+MAX(-0.1,MIN(0.1,IF(tb!V39&gt;0,tw!V39/tb!V39-0.48,0))) * 4) * (1 + 0.25 * Klvl!V39)</f>
        <v>294</v>
      </c>
      <c r="W40" s="15">
        <f>eff!W39*(1+MAX(-0.1,MIN(0.1,IF(tb!W39&gt;0,tw!W39/tb!W39-0.48,0))) * 4) * (1 + 0.25 * Klvl!W39)</f>
        <v>623.70000000000005</v>
      </c>
      <c r="X40" s="15">
        <f>eff!X39*(1+MAX(-0.1,MIN(0.1,IF(tb!X39&gt;0,tw!X39/tb!X39-0.48,0))) * 4) * (1 + 0.25 * Klvl!X39)</f>
        <v>483</v>
      </c>
      <c r="Y40" s="15">
        <f>eff!Y39*(1+MAX(-0.1,MIN(0.1,IF(tb!Y39&gt;0,tw!Y39/tb!Y39-0.48,0))) * 4) * (1 + 0.25 * Klvl!Y39)</f>
        <v>500</v>
      </c>
      <c r="Z40" s="15">
        <f>eff!Z39*(1+MAX(-0.1,MIN(0.1,IF(tb!Z39&gt;0,tw!Z39/tb!Z39-0.48,0))) * 4) * (1 + 0.25 * Klvl!Z39)</f>
        <v>935</v>
      </c>
      <c r="AA40" s="15">
        <f>eff!AA39*(1+MAX(-0.1,MIN(0.1,IF(tb!AA39&gt;0,tw!AA39/tb!AA39-0.48,0))) * 4) * (1 + 0.25 * Klvl!AA39)</f>
        <v>685.21381578947364</v>
      </c>
      <c r="AB40" s="15">
        <f>eff!AB39*(1+MAX(-0.1,MIN(0.1,IF(tb!AB39&gt;0,tw!AB39/tb!AB39-0.48,0))) * 4) * (1 + 0.25 * Klvl!AB39)</f>
        <v>1438.4999999999998</v>
      </c>
      <c r="AC40" s="15">
        <f>eff!AC39*(1+MAX(-0.1,MIN(0.1,IF(tb!AC39&gt;0,tw!AC39/tb!AC39-0.48,0))) * 4) * (1 + 0.25 * Klvl!AC39)</f>
        <v>1167.7058823529412</v>
      </c>
      <c r="AD40" s="15">
        <f>eff!AD39*(1+MAX(-0.1,MIN(0.1,IF(tb!AD39&gt;0,tw!AD39/tb!AD39-0.48,0))) * 4) * (1 + 0.25 * Klvl!AD39)</f>
        <v>442.5</v>
      </c>
      <c r="AE40" s="15">
        <f>eff!AE39*(1+MAX(-0.1,MIN(0.1,IF(tb!AE39&gt;0,tw!AE39/tb!AE39-0.48,0))) * 4) * (1 + 0.25 * Klvl!AE39)</f>
        <v>583.20000000000005</v>
      </c>
      <c r="AF40" s="15"/>
      <c r="AG40" s="19">
        <f t="shared" si="0"/>
        <v>8222.2728263410954</v>
      </c>
      <c r="AH40" s="19">
        <f t="shared" si="1"/>
        <v>10886.843182805222</v>
      </c>
      <c r="AI40" s="21">
        <f t="shared" si="2"/>
        <v>0.29084037520191153</v>
      </c>
    </row>
    <row r="41" spans="1:35" s="16" customFormat="1" ht="12" x14ac:dyDescent="0.2">
      <c r="A41" s="15">
        <f>eff!A40*(1+MAX(-0.1,MIN(0.1,IF(tb!A40&gt;0,tw!A40/tb!A40-0.48,0))) * 4) * (1 + 0.25 * Klvl!A40)</f>
        <v>869.4896551724139</v>
      </c>
      <c r="B41" s="15">
        <f>eff!B40*(1+MAX(-0.1,MIN(0.1,IF(tb!B40&gt;0,tw!B40/tb!B40-0.48,0))) * 4) * (1 + 0.25 * Klvl!B40)</f>
        <v>376.25</v>
      </c>
      <c r="C41" s="15">
        <f>eff!C40*(1+MAX(-0.1,MIN(0.1,IF(tb!C40&gt;0,tw!C40/tb!C40-0.48,0))) * 4) * (1 + 0.25 * Klvl!C40)</f>
        <v>0</v>
      </c>
      <c r="D41" s="15">
        <f>eff!D40*(1+MAX(-0.1,MIN(0.1,IF(tb!D40&gt;0,tw!D40/tb!D40-0.48,0))) * 4) * (1 + 0.25 * Klvl!D40)</f>
        <v>325</v>
      </c>
      <c r="E41" s="15">
        <f>eff!E40*(1+MAX(-0.1,MIN(0.1,IF(tb!E40&gt;0,tw!E40/tb!E40-0.48,0))) * 4) * (1 + 0.25 * Klvl!E40)</f>
        <v>435</v>
      </c>
      <c r="F41" s="15">
        <f>eff!F40*(1+MAX(-0.1,MIN(0.1,IF(tb!F40&gt;0,tw!F40/tb!F40-0.48,0))) * 4) * (1 + 0.25 * Klvl!F40)</f>
        <v>1385.458823529412</v>
      </c>
      <c r="G41" s="15">
        <f>eff!G40*(1+MAX(-0.1,MIN(0.1,IF(tb!G40&gt;0,tw!G40/tb!G40-0.48,0))) * 4) * (1 + 0.25 * Klvl!G40)</f>
        <v>1237.5</v>
      </c>
      <c r="H41" s="15">
        <f>eff!H40*(1+MAX(-0.1,MIN(0.1,IF(tb!H40&gt;0,tw!H40/tb!H40-0.48,0))) * 4) * (1 + 0.25 * Klvl!H40)</f>
        <v>900</v>
      </c>
      <c r="I41" s="15">
        <f>eff!I40*(1+MAX(-0.1,MIN(0.1,IF(tb!I40&gt;0,tw!I40/tb!I40-0.48,0))) * 4) * (1 + 0.25 * Klvl!I40)</f>
        <v>620.70697674418602</v>
      </c>
      <c r="J41" s="15">
        <f>eff!J40*(1+MAX(-0.1,MIN(0.1,IF(tb!J40&gt;0,tw!J40/tb!J40-0.48,0))) * 4) * (1 + 0.25 * Klvl!J40)</f>
        <v>1280</v>
      </c>
      <c r="K41" s="15">
        <f>eff!K40*(1+MAX(-0.1,MIN(0.1,IF(tb!K40&gt;0,tw!K40/tb!K40-0.48,0))) * 4) * (1 + 0.25 * Klvl!K40)</f>
        <v>373.31428571428569</v>
      </c>
      <c r="L41" s="15">
        <f>eff!L40*(1+MAX(-0.1,MIN(0.1,IF(tb!L40&gt;0,tw!L40/tb!L40-0.48,0))) * 4) * (1 + 0.25 * Klvl!L40)</f>
        <v>892.5</v>
      </c>
      <c r="M41" s="15">
        <f>eff!M40*(1+MAX(-0.1,MIN(0.1,IF(tb!M40&gt;0,tw!M40/tb!M40-0.48,0))) * 4) * (1 + 0.25 * Klvl!M40)</f>
        <v>644.4</v>
      </c>
      <c r="N41" s="15">
        <f>eff!N40*(1+MAX(-0.1,MIN(0.1,IF(tb!N40&gt;0,tw!N40/tb!N40-0.48,0))) * 4) * (1 + 0.25 * Klvl!N40)</f>
        <v>820.98092783505172</v>
      </c>
      <c r="O41" s="15">
        <f>eff!O40*(1+MAX(-0.1,MIN(0.1,IF(tb!O40&gt;0,tw!O40/tb!O40-0.48,0))) * 4) * (1 + 0.25 * Klvl!O40)</f>
        <v>744.64285714285711</v>
      </c>
      <c r="P41" s="15"/>
      <c r="Q41" s="15">
        <f>eff!Q40*(1+MAX(-0.1,MIN(0.1,IF(tb!Q40&gt;0,tw!Q40/tb!Q40-0.48,0))) * 4) * (1 + 0.25 * Klvl!Q40)</f>
        <v>580</v>
      </c>
      <c r="R41" s="15">
        <f>eff!R40*(1+MAX(-0.1,MIN(0.1,IF(tb!R40&gt;0,tw!R40/tb!R40-0.48,0))) * 4) * (1 + 0.25 * Klvl!R40)</f>
        <v>547.89090909090908</v>
      </c>
      <c r="S41" s="15">
        <f>eff!S40*(1+MAX(-0.1,MIN(0.1,IF(tb!S40&gt;0,tw!S40/tb!S40-0.48,0))) * 4) * (1 + 0.25 * Klvl!S40)</f>
        <v>999</v>
      </c>
      <c r="T41" s="15">
        <f>eff!T40*(1+MAX(-0.1,MIN(0.1,IF(tb!T40&gt;0,tw!T40/tb!T40-0.48,0))) * 4) * (1 + 0.25 * Klvl!T40)</f>
        <v>650</v>
      </c>
      <c r="U41" s="15">
        <f>eff!U40*(1+MAX(-0.1,MIN(0.1,IF(tb!U40&gt;0,tw!U40/tb!U40-0.48,0))) * 4) * (1 + 0.25 * Klvl!U40)</f>
        <v>977.05263157894751</v>
      </c>
      <c r="V41" s="15">
        <f>eff!V40*(1+MAX(-0.1,MIN(0.1,IF(tb!V40&gt;0,tw!V40/tb!V40-0.48,0))) * 4) * (1 + 0.25 * Klvl!V40)</f>
        <v>450</v>
      </c>
      <c r="W41" s="15">
        <f>eff!W40*(1+MAX(-0.1,MIN(0.1,IF(tb!W40&gt;0,tw!W40/tb!W40-0.48,0))) * 4) * (1 + 0.25 * Klvl!W40)</f>
        <v>812.5</v>
      </c>
      <c r="X41" s="15">
        <f>eff!X40*(1+MAX(-0.1,MIN(0.1,IF(tb!X40&gt;0,tw!X40/tb!X40-0.48,0))) * 4) * (1 + 0.25 * Klvl!X40)</f>
        <v>490</v>
      </c>
      <c r="Y41" s="15">
        <f>eff!Y40*(1+MAX(-0.1,MIN(0.1,IF(tb!Y40&gt;0,tw!Y40/tb!Y40-0.48,0))) * 4) * (1 + 0.25 * Klvl!Y40)</f>
        <v>666</v>
      </c>
      <c r="Z41" s="15">
        <f>eff!Z40*(1+MAX(-0.1,MIN(0.1,IF(tb!Z40&gt;0,tw!Z40/tb!Z40-0.48,0))) * 4) * (1 + 0.25 * Klvl!Z40)</f>
        <v>857.49999999999989</v>
      </c>
      <c r="AA41" s="15">
        <f>eff!AA40*(1+MAX(-0.1,MIN(0.1,IF(tb!AA40&gt;0,tw!AA40/tb!AA40-0.48,0))) * 4) * (1 + 0.25 * Klvl!AA40)</f>
        <v>1942.5</v>
      </c>
      <c r="AB41" s="15">
        <f>eff!AB40*(1+MAX(-0.1,MIN(0.1,IF(tb!AB40&gt;0,tw!AB40/tb!AB40-0.48,0))) * 4) * (1 + 0.25 * Klvl!AB40)</f>
        <v>717.31578947368439</v>
      </c>
      <c r="AC41" s="15">
        <f>eff!AC40*(1+MAX(-0.1,MIN(0.1,IF(tb!AC40&gt;0,tw!AC40/tb!AC40-0.48,0))) * 4) * (1 + 0.25 * Klvl!AC40)</f>
        <v>630</v>
      </c>
      <c r="AD41" s="15">
        <f>eff!AD40*(1+MAX(-0.1,MIN(0.1,IF(tb!AD40&gt;0,tw!AD40/tb!AD40-0.48,0))) * 4) * (1 + 0.25 * Klvl!AD40)</f>
        <v>937.5</v>
      </c>
      <c r="AE41" s="15">
        <f>eff!AE40*(1+MAX(-0.1,MIN(0.1,IF(tb!AE40&gt;0,tw!AE40/tb!AE40-0.48,0))) * 4) * (1 + 0.25 * Klvl!AE40)</f>
        <v>1660.3333333333335</v>
      </c>
      <c r="AF41" s="15"/>
      <c r="AG41" s="19">
        <f t="shared" si="0"/>
        <v>10905.243526138205</v>
      </c>
      <c r="AH41" s="19">
        <f t="shared" si="1"/>
        <v>12917.592663476877</v>
      </c>
      <c r="AI41" s="21">
        <f t="shared" si="2"/>
        <v>0.37329284884543462</v>
      </c>
    </row>
    <row r="42" spans="1:35" s="16" customFormat="1" ht="12" x14ac:dyDescent="0.2">
      <c r="A42" s="15">
        <f>eff!A41*(1+MAX(-0.1,MIN(0.1,IF(tb!A41&gt;0,tw!A41/tb!A41-0.48,0))) * 4) * (1 + 0.25 * Klvl!A41)</f>
        <v>1035</v>
      </c>
      <c r="B42" s="15">
        <f>eff!B41*(1+MAX(-0.1,MIN(0.1,IF(tb!B41&gt;0,tw!B41/tb!B41-0.48,0))) * 4) * (1 + 0.25 * Klvl!B41)</f>
        <v>750</v>
      </c>
      <c r="C42" s="15">
        <f>eff!C41*(1+MAX(-0.1,MIN(0.1,IF(tb!C41&gt;0,tw!C41/tb!C41-0.48,0))) * 4) * (1 + 0.25 * Klvl!C41)</f>
        <v>846.74285714285713</v>
      </c>
      <c r="D42" s="15">
        <f>eff!D41*(1+MAX(-0.1,MIN(0.1,IF(tb!D41&gt;0,tw!D41/tb!D41-0.48,0))) * 4) * (1 + 0.25 * Klvl!D41)</f>
        <v>1230.2727272727273</v>
      </c>
      <c r="E42" s="15">
        <f>eff!E41*(1+MAX(-0.1,MIN(0.1,IF(tb!E41&gt;0,tw!E41/tb!E41-0.48,0))) * 4) * (1 + 0.25 * Klvl!E41)</f>
        <v>911.55555555555566</v>
      </c>
      <c r="F42" s="15">
        <f>eff!F41*(1+MAX(-0.1,MIN(0.1,IF(tb!F41&gt;0,tw!F41/tb!F41-0.48,0))) * 4) * (1 + 0.25 * Klvl!F41)</f>
        <v>634.62857142857149</v>
      </c>
      <c r="G42" s="15">
        <f>eff!G41*(1+MAX(-0.1,MIN(0.1,IF(tb!G41&gt;0,tw!G41/tb!G41-0.48,0))) * 4) * (1 + 0.25 * Klvl!G41)</f>
        <v>371.07692307692315</v>
      </c>
      <c r="H42" s="15">
        <f>eff!H41*(1+MAX(-0.1,MIN(0.1,IF(tb!H41&gt;0,tw!H41/tb!H41-0.48,0))) * 4) * (1 + 0.25 * Klvl!H41)</f>
        <v>1280</v>
      </c>
      <c r="I42" s="15">
        <f>eff!I41*(1+MAX(-0.1,MIN(0.1,IF(tb!I41&gt;0,tw!I41/tb!I41-0.48,0))) * 4) * (1 + 0.25 * Klvl!I41)</f>
        <v>0</v>
      </c>
      <c r="J42" s="15">
        <f>eff!J41*(1+MAX(-0.1,MIN(0.1,IF(tb!J41&gt;0,tw!J41/tb!J41-0.48,0))) * 4) * (1 + 0.25 * Klvl!J41)</f>
        <v>772.15176848874603</v>
      </c>
      <c r="K42" s="15">
        <f>eff!K41*(1+MAX(-0.1,MIN(0.1,IF(tb!K41&gt;0,tw!K41/tb!K41-0.48,0))) * 4) * (1 + 0.25 * Klvl!K41)</f>
        <v>525</v>
      </c>
      <c r="L42" s="15">
        <f>eff!L41*(1+MAX(-0.1,MIN(0.1,IF(tb!L41&gt;0,tw!L41/tb!L41-0.48,0))) * 4) * (1 + 0.25 * Klvl!L41)</f>
        <v>294</v>
      </c>
      <c r="M42" s="15">
        <f>eff!M41*(1+MAX(-0.1,MIN(0.1,IF(tb!M41&gt;0,tw!M41/tb!M41-0.48,0))) * 4) * (1 + 0.25 * Klvl!M41)</f>
        <v>0</v>
      </c>
      <c r="N42" s="15">
        <f>eff!N41*(1+MAX(-0.1,MIN(0.1,IF(tb!N41&gt;0,tw!N41/tb!N41-0.48,0))) * 4) * (1 + 0.25 * Klvl!N41)</f>
        <v>825</v>
      </c>
      <c r="O42" s="15">
        <f>eff!O41*(1+MAX(-0.1,MIN(0.1,IF(tb!O41&gt;0,tw!O41/tb!O41-0.48,0))) * 4) * (1 + 0.25 * Klvl!O41)</f>
        <v>650</v>
      </c>
      <c r="P42" s="15"/>
      <c r="Q42" s="15">
        <f>eff!Q41*(1+MAX(-0.1,MIN(0.1,IF(tb!Q41&gt;0,tw!Q41/tb!Q41-0.48,0))) * 4) * (1 + 0.25 * Klvl!Q41)</f>
        <v>890</v>
      </c>
      <c r="R42" s="15">
        <f>eff!R41*(1+MAX(-0.1,MIN(0.1,IF(tb!R41&gt;0,tw!R41/tb!R41-0.48,0))) * 4) * (1 + 0.25 * Klvl!R41)</f>
        <v>201.54999999999998</v>
      </c>
      <c r="S42" s="15">
        <f>eff!S41*(1+MAX(-0.1,MIN(0.1,IF(tb!S41&gt;0,tw!S41/tb!S41-0.48,0))) * 4) * (1 + 0.25 * Klvl!S41)</f>
        <v>587.12727272727273</v>
      </c>
      <c r="T42" s="15">
        <f>eff!T41*(1+MAX(-0.1,MIN(0.1,IF(tb!T41&gt;0,tw!T41/tb!T41-0.48,0))) * 4) * (1 + 0.25 * Klvl!T41)</f>
        <v>350</v>
      </c>
      <c r="U42" s="15">
        <f>eff!U41*(1+MAX(-0.1,MIN(0.1,IF(tb!U41&gt;0,tw!U41/tb!U41-0.48,0))) * 4) * (1 + 0.25 * Klvl!U41)</f>
        <v>219.60000000000002</v>
      </c>
      <c r="V42" s="15">
        <f>eff!V41*(1+MAX(-0.1,MIN(0.1,IF(tb!V41&gt;0,tw!V41/tb!V41-0.48,0))) * 4) * (1 + 0.25 * Klvl!V41)</f>
        <v>1080</v>
      </c>
      <c r="W42" s="15">
        <f>eff!W41*(1+MAX(-0.1,MIN(0.1,IF(tb!W41&gt;0,tw!W41/tb!W41-0.48,0))) * 4) * (1 + 0.25 * Klvl!W41)</f>
        <v>730.48775510204086</v>
      </c>
      <c r="X42" s="15">
        <f>eff!X41*(1+MAX(-0.1,MIN(0.1,IF(tb!X41&gt;0,tw!X41/tb!X41-0.48,0))) * 4) * (1 + 0.25 * Klvl!X41)</f>
        <v>1161.7142857142858</v>
      </c>
      <c r="Y42" s="15">
        <f>eff!Y41*(1+MAX(-0.1,MIN(0.1,IF(tb!Y41&gt;0,tw!Y41/tb!Y41-0.48,0))) * 4) * (1 + 0.25 * Klvl!Y41)</f>
        <v>276.28235294117644</v>
      </c>
      <c r="Z42" s="15">
        <f>eff!Z41*(1+MAX(-0.1,MIN(0.1,IF(tb!Z41&gt;0,tw!Z41/tb!Z41-0.48,0))) * 4) * (1 + 0.25 * Klvl!Z41)</f>
        <v>480.35555555555555</v>
      </c>
      <c r="AA42" s="15">
        <f>eff!AA41*(1+MAX(-0.1,MIN(0.1,IF(tb!AA41&gt;0,tw!AA41/tb!AA41-0.48,0))) * 4) * (1 + 0.25 * Klvl!AA41)</f>
        <v>850</v>
      </c>
      <c r="AB42" s="15">
        <f>eff!AB41*(1+MAX(-0.1,MIN(0.1,IF(tb!AB41&gt;0,tw!AB41/tb!AB41-0.48,0))) * 4) * (1 + 0.25 * Klvl!AB41)</f>
        <v>440</v>
      </c>
      <c r="AC42" s="15">
        <f>eff!AC41*(1+MAX(-0.1,MIN(0.1,IF(tb!AC41&gt;0,tw!AC41/tb!AC41-0.48,0))) * 4) * (1 + 0.25 * Klvl!AC41)</f>
        <v>674.55</v>
      </c>
      <c r="AD42" s="15">
        <f>eff!AD41*(1+MAX(-0.1,MIN(0.1,IF(tb!AD41&gt;0,tw!AD41/tb!AD41-0.48,0))) * 4) * (1 + 0.25 * Klvl!AD41)</f>
        <v>280</v>
      </c>
      <c r="AE42" s="15">
        <f>eff!AE41*(1+MAX(-0.1,MIN(0.1,IF(tb!AE41&gt;0,tw!AE41/tb!AE41-0.48,0))) * 4) * (1 + 0.25 * Klvl!AE41)</f>
        <v>630.58375634517779</v>
      </c>
      <c r="AF42" s="15"/>
      <c r="AG42" s="19">
        <f t="shared" si="0"/>
        <v>10125.428402965379</v>
      </c>
      <c r="AH42" s="19">
        <f t="shared" si="1"/>
        <v>8852.2509783855094</v>
      </c>
      <c r="AI42" s="21">
        <f t="shared" si="2"/>
        <v>0.60063222686470841</v>
      </c>
    </row>
    <row r="43" spans="1:35" s="16" customFormat="1" ht="12" x14ac:dyDescent="0.2">
      <c r="A43" s="15">
        <f>eff!A42*(1+MAX(-0.1,MIN(0.1,IF(tb!A42&gt;0,tw!A42/tb!A42-0.48,0))) * 4) * (1 + 0.25 * Klvl!A42)</f>
        <v>372</v>
      </c>
      <c r="B43" s="15">
        <f>eff!B42*(1+MAX(-0.1,MIN(0.1,IF(tb!B42&gt;0,tw!B42/tb!B42-0.48,0))) * 4) * (1 + 0.25 * Klvl!B42)</f>
        <v>900.42857142857156</v>
      </c>
      <c r="C43" s="15">
        <f>eff!C42*(1+MAX(-0.1,MIN(0.1,IF(tb!C42&gt;0,tw!C42/tb!C42-0.48,0))) * 4) * (1 + 0.25 * Klvl!C42)</f>
        <v>500.12307692307695</v>
      </c>
      <c r="D43" s="15">
        <f>eff!D42*(1+MAX(-0.1,MIN(0.1,IF(tb!D42&gt;0,tw!D42/tb!D42-0.48,0))) * 4) * (1 + 0.25 * Klvl!D42)</f>
        <v>660</v>
      </c>
      <c r="E43" s="15">
        <f>eff!E42*(1+MAX(-0.1,MIN(0.1,IF(tb!E42&gt;0,tw!E42/tb!E42-0.48,0))) * 4) * (1 + 0.25 * Klvl!E42)</f>
        <v>330</v>
      </c>
      <c r="F43" s="15">
        <f>eff!F42*(1+MAX(-0.1,MIN(0.1,IF(tb!F42&gt;0,tw!F42/tb!F42-0.48,0))) * 4) * (1 + 0.25 * Klvl!F42)</f>
        <v>984.90810810810819</v>
      </c>
      <c r="G43" s="15">
        <f>eff!G42*(1+MAX(-0.1,MIN(0.1,IF(tb!G42&gt;0,tw!G42/tb!G42-0.48,0))) * 4) * (1 + 0.25 * Klvl!G42)</f>
        <v>850.5</v>
      </c>
      <c r="H43" s="15">
        <f>eff!H42*(1+MAX(-0.1,MIN(0.1,IF(tb!H42&gt;0,tw!H42/tb!H42-0.48,0))) * 4) * (1 + 0.25 * Klvl!H42)</f>
        <v>1162.5</v>
      </c>
      <c r="I43" s="15">
        <f>eff!I42*(1+MAX(-0.1,MIN(0.1,IF(tb!I42&gt;0,tw!I42/tb!I42-0.48,0))) * 4) * (1 + 0.25 * Klvl!I42)</f>
        <v>525</v>
      </c>
      <c r="J43" s="15">
        <f>eff!J42*(1+MAX(-0.1,MIN(0.1,IF(tb!J42&gt;0,tw!J42/tb!J42-0.48,0))) * 4) * (1 + 0.25 * Klvl!J42)</f>
        <v>1093.5</v>
      </c>
      <c r="K43" s="15">
        <f>eff!K42*(1+MAX(-0.1,MIN(0.1,IF(tb!K42&gt;0,tw!K42/tb!K42-0.48,0))) * 4) * (1 + 0.25 * Klvl!K42)</f>
        <v>372</v>
      </c>
      <c r="L43" s="15">
        <f>eff!L42*(1+MAX(-0.1,MIN(0.1,IF(tb!L42&gt;0,tw!L42/tb!L42-0.48,0))) * 4) * (1 + 0.25 * Klvl!L42)</f>
        <v>1032.7500000000002</v>
      </c>
      <c r="M43" s="15">
        <f>eff!M42*(1+MAX(-0.1,MIN(0.1,IF(tb!M42&gt;0,tw!M42/tb!M42-0.48,0))) * 4) * (1 + 0.25 * Klvl!M42)</f>
        <v>1318.4000000000003</v>
      </c>
      <c r="N43" s="15">
        <f>eff!N42*(1+MAX(-0.1,MIN(0.1,IF(tb!N42&gt;0,tw!N42/tb!N42-0.48,0))) * 4) * (1 + 0.25 * Klvl!N42)</f>
        <v>1582</v>
      </c>
      <c r="O43" s="15">
        <f>eff!O42*(1+MAX(-0.1,MIN(0.1,IF(tb!O42&gt;0,tw!O42/tb!O42-0.48,0))) * 4) * (1 + 0.25 * Klvl!O42)</f>
        <v>1155.8684210526317</v>
      </c>
      <c r="P43" s="15"/>
      <c r="Q43" s="15">
        <f>eff!Q42*(1+MAX(-0.1,MIN(0.1,IF(tb!Q42&gt;0,tw!Q42/tb!Q42-0.48,0))) * 4) * (1 + 0.25 * Klvl!Q42)</f>
        <v>382.5</v>
      </c>
      <c r="R43" s="15">
        <f>eff!R42*(1+MAX(-0.1,MIN(0.1,IF(tb!R42&gt;0,tw!R42/tb!R42-0.48,0))) * 4) * (1 + 0.25 * Klvl!R42)</f>
        <v>1202.5304606240711</v>
      </c>
      <c r="S43" s="15">
        <f>eff!S42*(1+MAX(-0.1,MIN(0.1,IF(tb!S42&gt;0,tw!S42/tb!S42-0.48,0))) * 4) * (1 + 0.25 * Klvl!S42)</f>
        <v>577.05940246045702</v>
      </c>
      <c r="T43" s="15">
        <f>eff!T42*(1+MAX(-0.1,MIN(0.1,IF(tb!T42&gt;0,tw!T42/tb!T42-0.48,0))) * 4) * (1 + 0.25 * Klvl!T42)</f>
        <v>650.70000000000005</v>
      </c>
      <c r="U43" s="15">
        <f>eff!U42*(1+MAX(-0.1,MIN(0.1,IF(tb!U42&gt;0,tw!U42/tb!U42-0.48,0))) * 4) * (1 + 0.25 * Klvl!U42)</f>
        <v>482.50934579439252</v>
      </c>
      <c r="V43" s="15">
        <f>eff!V42*(1+MAX(-0.1,MIN(0.1,IF(tb!V42&gt;0,tw!V42/tb!V42-0.48,0))) * 4) * (1 + 0.25 * Klvl!V42)</f>
        <v>530</v>
      </c>
      <c r="W43" s="15">
        <f>eff!W42*(1+MAX(-0.1,MIN(0.1,IF(tb!W42&gt;0,tw!W42/tb!W42-0.48,0))) * 4) * (1 + 0.25 * Klvl!W42)</f>
        <v>1004.6146341463416</v>
      </c>
      <c r="X43" s="15">
        <f>eff!X42*(1+MAX(-0.1,MIN(0.1,IF(tb!X42&gt;0,tw!X42/tb!X42-0.48,0))) * 4) * (1 + 0.25 * Klvl!X42)</f>
        <v>435.09375</v>
      </c>
      <c r="Y43" s="15">
        <f>eff!Y42*(1+MAX(-0.1,MIN(0.1,IF(tb!Y42&gt;0,tw!Y42/tb!Y42-0.48,0))) * 4) * (1 + 0.25 * Klvl!Y42)</f>
        <v>666.09803921568641</v>
      </c>
      <c r="Z43" s="15">
        <f>eff!Z42*(1+MAX(-0.1,MIN(0.1,IF(tb!Z42&gt;0,tw!Z42/tb!Z42-0.48,0))) * 4) * (1 + 0.25 * Klvl!Z42)</f>
        <v>472.5</v>
      </c>
      <c r="AA43" s="15">
        <f>eff!AA42*(1+MAX(-0.1,MIN(0.1,IF(tb!AA42&gt;0,tw!AA42/tb!AA42-0.48,0))) * 4) * (1 + 0.25 * Klvl!AA42)</f>
        <v>1162.5</v>
      </c>
      <c r="AB43" s="15">
        <f>eff!AB42*(1+MAX(-0.1,MIN(0.1,IF(tb!AB42&gt;0,tw!AB42/tb!AB42-0.48,0))) * 4) * (1 + 0.25 * Klvl!AB42)</f>
        <v>422.1</v>
      </c>
      <c r="AC43" s="15">
        <f>eff!AC42*(1+MAX(-0.1,MIN(0.1,IF(tb!AC42&gt;0,tw!AC42/tb!AC42-0.48,0))) * 4) * (1 + 0.25 * Klvl!AC42)</f>
        <v>931.5</v>
      </c>
      <c r="AD43" s="15">
        <f>eff!AD42*(1+MAX(-0.1,MIN(0.1,IF(tb!AD42&gt;0,tw!AD42/tb!AD42-0.48,0))) * 4) * (1 + 0.25 * Klvl!AD42)</f>
        <v>319.5</v>
      </c>
      <c r="AE43" s="15">
        <f>eff!AE42*(1+MAX(-0.1,MIN(0.1,IF(tb!AE42&gt;0,tw!AE42/tb!AE42-0.48,0))) * 4) * (1 + 0.25 * Klvl!AE42)</f>
        <v>1069.2</v>
      </c>
      <c r="AF43" s="15"/>
      <c r="AG43" s="19">
        <f t="shared" si="0"/>
        <v>12839.978177512388</v>
      </c>
      <c r="AH43" s="19">
        <f t="shared" si="1"/>
        <v>10308.405632240949</v>
      </c>
      <c r="AI43" s="21">
        <f t="shared" si="2"/>
        <v>0.66404423086795283</v>
      </c>
    </row>
    <row r="44" spans="1:35" s="16" customFormat="1" ht="12" x14ac:dyDescent="0.2">
      <c r="A44" s="15">
        <f>eff!A43*(1+MAX(-0.1,MIN(0.1,IF(tb!A43&gt;0,tw!A43/tb!A43-0.48,0))) * 4) * (1 + 0.25 * Klvl!A43)</f>
        <v>953.83561643835617</v>
      </c>
      <c r="B44" s="15">
        <f>eff!B43*(1+MAX(-0.1,MIN(0.1,IF(tb!B43&gt;0,tw!B43/tb!B43-0.48,0))) * 4) * (1 + 0.25 * Klvl!B43)</f>
        <v>405</v>
      </c>
      <c r="C44" s="15">
        <f>eff!C43*(1+MAX(-0.1,MIN(0.1,IF(tb!C43&gt;0,tw!C43/tb!C43-0.48,0))) * 4) * (1 + 0.25 * Klvl!C43)</f>
        <v>370.8</v>
      </c>
      <c r="D44" s="15">
        <f>eff!D43*(1+MAX(-0.1,MIN(0.1,IF(tb!D43&gt;0,tw!D43/tb!D43-0.48,0))) * 4) * (1 + 0.25 * Klvl!D43)</f>
        <v>1313.2108108108109</v>
      </c>
      <c r="E44" s="15">
        <f>eff!E43*(1+MAX(-0.1,MIN(0.1,IF(tb!E43&gt;0,tw!E43/tb!E43-0.48,0))) * 4) * (1 + 0.25 * Klvl!E43)</f>
        <v>270</v>
      </c>
      <c r="F44" s="15">
        <f>eff!F43*(1+MAX(-0.1,MIN(0.1,IF(tb!F43&gt;0,tw!F43/tb!F43-0.48,0))) * 4) * (1 + 0.25 * Klvl!F43)</f>
        <v>2068.1580756013745</v>
      </c>
      <c r="G44" s="15">
        <f>eff!G43*(1+MAX(-0.1,MIN(0.1,IF(tb!G43&gt;0,tw!G43/tb!G43-0.48,0))) * 4) * (1 + 0.25 * Klvl!G43)</f>
        <v>1444</v>
      </c>
      <c r="H44" s="15">
        <f>eff!H43*(1+MAX(-0.1,MIN(0.1,IF(tb!H43&gt;0,tw!H43/tb!H43-0.48,0))) * 4) * (1 + 0.25 * Klvl!H43)</f>
        <v>590</v>
      </c>
      <c r="I44" s="15">
        <f>eff!I43*(1+MAX(-0.1,MIN(0.1,IF(tb!I43&gt;0,tw!I43/tb!I43-0.48,0))) * 4) * (1 + 0.25 * Klvl!I43)</f>
        <v>1552.5</v>
      </c>
      <c r="J44" s="15">
        <f>eff!J43*(1+MAX(-0.1,MIN(0.1,IF(tb!J43&gt;0,tw!J43/tb!J43-0.48,0))) * 4) * (1 + 0.25 * Klvl!J43)</f>
        <v>857.5</v>
      </c>
      <c r="K44" s="15">
        <f>eff!K43*(1+MAX(-0.1,MIN(0.1,IF(tb!K43&gt;0,tw!K43/tb!K43-0.48,0))) * 4) * (1 + 0.25 * Klvl!K43)</f>
        <v>1312.5</v>
      </c>
      <c r="L44" s="15">
        <f>eff!L43*(1+MAX(-0.1,MIN(0.1,IF(tb!L43&gt;0,tw!L43/tb!L43-0.48,0))) * 4) * (1 + 0.25 * Klvl!L43)</f>
        <v>453.6</v>
      </c>
      <c r="M44" s="15">
        <f>eff!M43*(1+MAX(-0.1,MIN(0.1,IF(tb!M43&gt;0,tw!M43/tb!M43-0.48,0))) * 4) * (1 + 0.25 * Klvl!M43)</f>
        <v>356.44656488549629</v>
      </c>
      <c r="N44" s="15">
        <f>eff!N43*(1+MAX(-0.1,MIN(0.1,IF(tb!N43&gt;0,tw!N43/tb!N43-0.48,0))) * 4) * (1 + 0.25 * Klvl!N43)</f>
        <v>650.91467889908267</v>
      </c>
      <c r="O44" s="15">
        <f>eff!O43*(1+MAX(-0.1,MIN(0.1,IF(tb!O43&gt;0,tw!O43/tb!O43-0.48,0))) * 4) * (1 + 0.25 * Klvl!O43)</f>
        <v>778.59523809523819</v>
      </c>
      <c r="P44" s="15"/>
      <c r="Q44" s="15">
        <f>eff!Q43*(1+MAX(-0.1,MIN(0.1,IF(tb!Q43&gt;0,tw!Q43/tb!Q43-0.48,0))) * 4) * (1 + 0.25 * Klvl!Q43)</f>
        <v>700</v>
      </c>
      <c r="R44" s="15">
        <f>eff!R43*(1+MAX(-0.1,MIN(0.1,IF(tb!R43&gt;0,tw!R43/tb!R43-0.48,0))) * 4) * (1 + 0.25 * Klvl!R43)</f>
        <v>450</v>
      </c>
      <c r="S44" s="15">
        <f>eff!S43*(1+MAX(-0.1,MIN(0.1,IF(tb!S43&gt;0,tw!S43/tb!S43-0.48,0))) * 4) * (1 + 0.25 * Klvl!S43)</f>
        <v>750</v>
      </c>
      <c r="T44" s="15">
        <f>eff!T43*(1+MAX(-0.1,MIN(0.1,IF(tb!T43&gt;0,tw!T43/tb!T43-0.48,0))) * 4) * (1 + 0.25 * Klvl!T43)</f>
        <v>848.25</v>
      </c>
      <c r="U44" s="15">
        <f>eff!U43*(1+MAX(-0.1,MIN(0.1,IF(tb!U43&gt;0,tw!U43/tb!U43-0.48,0))) * 4) * (1 + 0.25 * Klvl!U43)</f>
        <v>980</v>
      </c>
      <c r="V44" s="15">
        <f>eff!V43*(1+MAX(-0.1,MIN(0.1,IF(tb!V43&gt;0,tw!V43/tb!V43-0.48,0))) * 4) * (1 + 0.25 * Klvl!V43)</f>
        <v>657.40824742268046</v>
      </c>
      <c r="W44" s="15">
        <f>eff!W43*(1+MAX(-0.1,MIN(0.1,IF(tb!W43&gt;0,tw!W43/tb!W43-0.48,0))) * 4) * (1 + 0.25 * Klvl!W43)</f>
        <v>864</v>
      </c>
      <c r="X44" s="15">
        <f>eff!X43*(1+MAX(-0.1,MIN(0.1,IF(tb!X43&gt;0,tw!X43/tb!X43-0.48,0))) * 4) * (1 + 0.25 * Klvl!X43)</f>
        <v>495.00000000000006</v>
      </c>
      <c r="Y44" s="15">
        <f>eff!Y43*(1+MAX(-0.1,MIN(0.1,IF(tb!Y43&gt;0,tw!Y43/tb!Y43-0.48,0))) * 4) * (1 + 0.25 * Klvl!Y43)</f>
        <v>848.69230769230762</v>
      </c>
      <c r="Z44" s="15">
        <f>eff!Z43*(1+MAX(-0.1,MIN(0.1,IF(tb!Z43&gt;0,tw!Z43/tb!Z43-0.48,0))) * 4) * (1 + 0.25 * Klvl!Z43)</f>
        <v>654.15876777251196</v>
      </c>
      <c r="AA44" s="15">
        <f>eff!AA43*(1+MAX(-0.1,MIN(0.1,IF(tb!AA43&gt;0,tw!AA43/tb!AA43-0.48,0))) * 4) * (1 + 0.25 * Klvl!AA43)</f>
        <v>1506.2928961748637</v>
      </c>
      <c r="AB44" s="15">
        <f>eff!AB43*(1+MAX(-0.1,MIN(0.1,IF(tb!AB43&gt;0,tw!AB43/tb!AB43-0.48,0))) * 4) * (1 + 0.25 * Klvl!AB43)</f>
        <v>1470</v>
      </c>
      <c r="AC44" s="15">
        <f>eff!AC43*(1+MAX(-0.1,MIN(0.1,IF(tb!AC43&gt;0,tw!AC43/tb!AC43-0.48,0))) * 4) * (1 + 0.25 * Klvl!AC43)</f>
        <v>317.28292682926838</v>
      </c>
      <c r="AD44" s="15">
        <f>eff!AD43*(1+MAX(-0.1,MIN(0.1,IF(tb!AD43&gt;0,tw!AD43/tb!AD43-0.48,0))) * 4) * (1 + 0.25 * Klvl!AD43)</f>
        <v>683.50000000000011</v>
      </c>
      <c r="AE44" s="15">
        <f>eff!AE43*(1+MAX(-0.1,MIN(0.1,IF(tb!AE43&gt;0,tw!AE43/tb!AE43-0.48,0))) * 4) * (1 + 0.25 * Klvl!AE43)</f>
        <v>962.8282157676349</v>
      </c>
      <c r="AF44" s="15"/>
      <c r="AG44" s="19">
        <f t="shared" si="0"/>
        <v>13377.060984730359</v>
      </c>
      <c r="AH44" s="19">
        <f t="shared" si="1"/>
        <v>12187.413361659266</v>
      </c>
      <c r="AI44" s="21">
        <f t="shared" si="2"/>
        <v>0.56980278219014724</v>
      </c>
    </row>
    <row r="45" spans="1:35" s="16" customFormat="1" ht="12" x14ac:dyDescent="0.2">
      <c r="A45" s="15">
        <f>eff!A44*(1+MAX(-0.1,MIN(0.1,IF(tb!A44&gt;0,tw!A44/tb!A44-0.48,0))) * 4) * (1 + 0.25 * Klvl!A44)</f>
        <v>475</v>
      </c>
      <c r="B45" s="15">
        <f>eff!B44*(1+MAX(-0.1,MIN(0.1,IF(tb!B44&gt;0,tw!B44/tb!B44-0.48,0))) * 4) * (1 + 0.25 * Klvl!B44)</f>
        <v>646.32517985611514</v>
      </c>
      <c r="C45" s="15">
        <f>eff!C44*(1+MAX(-0.1,MIN(0.1,IF(tb!C44&gt;0,tw!C44/tb!C44-0.48,0))) * 4) * (1 + 0.25 * Klvl!C44)</f>
        <v>682.5</v>
      </c>
      <c r="D45" s="15">
        <f>eff!D44*(1+MAX(-0.1,MIN(0.1,IF(tb!D44&gt;0,tw!D44/tb!D44-0.48,0))) * 4) * (1 + 0.25 * Klvl!D44)</f>
        <v>1313.2108108108109</v>
      </c>
      <c r="E45" s="15">
        <f>eff!E44*(1+MAX(-0.1,MIN(0.1,IF(tb!E44&gt;0,tw!E44/tb!E44-0.48,0))) * 4) * (1 + 0.25 * Klvl!E44)</f>
        <v>1375.7857142857142</v>
      </c>
      <c r="F45" s="15">
        <f>eff!F44*(1+MAX(-0.1,MIN(0.1,IF(tb!F44&gt;0,tw!F44/tb!F44-0.48,0))) * 4) * (1 + 0.25 * Klvl!F44)</f>
        <v>739.83333333333337</v>
      </c>
      <c r="G45" s="15">
        <f>eff!G44*(1+MAX(-0.1,MIN(0.1,IF(tb!G44&gt;0,tw!G44/tb!G44-0.48,0))) * 4) * (1 + 0.25 * Klvl!G44)</f>
        <v>397.5</v>
      </c>
      <c r="H45" s="15">
        <f>eff!H44*(1+MAX(-0.1,MIN(0.1,IF(tb!H44&gt;0,tw!H44/tb!H44-0.48,0))) * 4) * (1 + 0.25 * Klvl!H44)</f>
        <v>700.32456140350882</v>
      </c>
      <c r="I45" s="15">
        <f>eff!I44*(1+MAX(-0.1,MIN(0.1,IF(tb!I44&gt;0,tw!I44/tb!I44-0.48,0))) * 4) * (1 + 0.25 * Klvl!I44)</f>
        <v>662.5</v>
      </c>
      <c r="J45" s="15">
        <f>eff!J44*(1+MAX(-0.1,MIN(0.1,IF(tb!J44&gt;0,tw!J44/tb!J44-0.48,0))) * 4) * (1 + 0.25 * Klvl!J44)</f>
        <v>1124.7284345047924</v>
      </c>
      <c r="K45" s="15">
        <f>eff!K44*(1+MAX(-0.1,MIN(0.1,IF(tb!K44&gt;0,tw!K44/tb!K44-0.48,0))) * 4) * (1 + 0.25 * Klvl!K44)</f>
        <v>426.08571428571429</v>
      </c>
      <c r="L45" s="15">
        <f>eff!L44*(1+MAX(-0.1,MIN(0.1,IF(tb!L44&gt;0,tw!L44/tb!L44-0.48,0))) * 4) * (1 + 0.25 * Klvl!L44)</f>
        <v>913.81084337349398</v>
      </c>
      <c r="M45" s="15">
        <f>eff!M44*(1+MAX(-0.1,MIN(0.1,IF(tb!M44&gt;0,tw!M44/tb!M44-0.48,0))) * 4) * (1 + 0.25 * Klvl!M44)</f>
        <v>927.5</v>
      </c>
      <c r="N45" s="15">
        <f>eff!N44*(1+MAX(-0.1,MIN(0.1,IF(tb!N44&gt;0,tw!N44/tb!N44-0.48,0))) * 4) * (1 + 0.25 * Klvl!N44)</f>
        <v>776.63740458015263</v>
      </c>
      <c r="O45" s="15">
        <f>eff!O44*(1+MAX(-0.1,MIN(0.1,IF(tb!O44&gt;0,tw!O44/tb!O44-0.48,0))) * 4) * (1 + 0.25 * Klvl!O44)</f>
        <v>655.50000000000011</v>
      </c>
      <c r="P45" s="15"/>
      <c r="Q45" s="15">
        <f>eff!Q44*(1+MAX(-0.1,MIN(0.1,IF(tb!Q44&gt;0,tw!Q44/tb!Q44-0.48,0))) * 4) * (1 + 0.25 * Klvl!Q44)</f>
        <v>1266.6267605633802</v>
      </c>
      <c r="R45" s="15">
        <f>eff!R44*(1+MAX(-0.1,MIN(0.1,IF(tb!R44&gt;0,tw!R44/tb!R44-0.48,0))) * 4) * (1 + 0.25 * Klvl!R44)</f>
        <v>495</v>
      </c>
      <c r="S45" s="15">
        <f>eff!S44*(1+MAX(-0.1,MIN(0.1,IF(tb!S44&gt;0,tw!S44/tb!S44-0.48,0))) * 4) * (1 + 0.25 * Klvl!S44)</f>
        <v>232.5</v>
      </c>
      <c r="T45" s="15">
        <f>eff!T44*(1+MAX(-0.1,MIN(0.1,IF(tb!T44&gt;0,tw!T44/tb!T44-0.48,0))) * 4) * (1 + 0.25 * Klvl!T44)</f>
        <v>360</v>
      </c>
      <c r="U45" s="15">
        <f>eff!U44*(1+MAX(-0.1,MIN(0.1,IF(tb!U44&gt;0,tw!U44/tb!U44-0.48,0))) * 4) * (1 + 0.25 * Klvl!U44)</f>
        <v>420</v>
      </c>
      <c r="V45" s="15">
        <f>eff!V44*(1+MAX(-0.1,MIN(0.1,IF(tb!V44&gt;0,tw!V44/tb!V44-0.48,0))) * 4) * (1 + 0.25 * Klvl!V44)</f>
        <v>612.5</v>
      </c>
      <c r="W45" s="15">
        <f>eff!W44*(1+MAX(-0.1,MIN(0.1,IF(tb!W44&gt;0,tw!W44/tb!W44-0.48,0))) * 4) * (1 + 0.25 * Klvl!W44)</f>
        <v>1458</v>
      </c>
      <c r="X45" s="15">
        <f>eff!X44*(1+MAX(-0.1,MIN(0.1,IF(tb!X44&gt;0,tw!X44/tb!X44-0.48,0))) * 4) * (1 + 0.25 * Klvl!X44)</f>
        <v>1159.3080495356037</v>
      </c>
      <c r="Y45" s="15">
        <f>eff!Y44*(1+MAX(-0.1,MIN(0.1,IF(tb!Y44&gt;0,tw!Y44/tb!Y44-0.48,0))) * 4) * (1 + 0.25 * Klvl!Y44)</f>
        <v>850</v>
      </c>
      <c r="Z45" s="15">
        <f>eff!Z44*(1+MAX(-0.1,MIN(0.1,IF(tb!Z44&gt;0,tw!Z44/tb!Z44-0.48,0))) * 4) * (1 + 0.25 * Klvl!Z44)</f>
        <v>801.94897959183686</v>
      </c>
      <c r="AA45" s="15">
        <f>eff!AA44*(1+MAX(-0.1,MIN(0.1,IF(tb!AA44&gt;0,tw!AA44/tb!AA44-0.48,0))) * 4) * (1 + 0.25 * Klvl!AA44)</f>
        <v>1158.2068965517242</v>
      </c>
      <c r="AB45" s="15">
        <f>eff!AB44*(1+MAX(-0.1,MIN(0.1,IF(tb!AB44&gt;0,tw!AB44/tb!AB44-0.48,0))) * 4) * (1 + 0.25 * Klvl!AB44)</f>
        <v>909.40909090909088</v>
      </c>
      <c r="AC45" s="15">
        <f>eff!AC44*(1+MAX(-0.1,MIN(0.1,IF(tb!AC44&gt;0,tw!AC44/tb!AC44-0.48,0))) * 4) * (1 + 0.25 * Klvl!AC44)</f>
        <v>777.39130434782612</v>
      </c>
      <c r="AD45" s="15">
        <f>eff!AD44*(1+MAX(-0.1,MIN(0.1,IF(tb!AD44&gt;0,tw!AD44/tb!AD44-0.48,0))) * 4) * (1 + 0.25 * Klvl!AD44)</f>
        <v>628.72727272727275</v>
      </c>
      <c r="AE45" s="15">
        <f>eff!AE44*(1+MAX(-0.1,MIN(0.1,IF(tb!AE44&gt;0,tw!AE44/tb!AE44-0.48,0))) * 4) * (1 + 0.25 * Klvl!AE44)</f>
        <v>895.6538461538463</v>
      </c>
      <c r="AF45" s="15"/>
      <c r="AG45" s="19">
        <f t="shared" si="0"/>
        <v>11817.241996433637</v>
      </c>
      <c r="AH45" s="19">
        <f t="shared" si="1"/>
        <v>12025.272200380579</v>
      </c>
      <c r="AI45" s="21">
        <f t="shared" si="2"/>
        <v>0.48691223151448904</v>
      </c>
    </row>
    <row r="46" spans="1:35" s="16" customFormat="1" ht="12" x14ac:dyDescent="0.2">
      <c r="A46" s="15">
        <f>eff!A45*(1+MAX(-0.1,MIN(0.1,IF(tb!A45&gt;0,tw!A45/tb!A45-0.48,0))) * 4) * (1 + 0.25 * Klvl!A45)</f>
        <v>1220.2851385390429</v>
      </c>
      <c r="B46" s="15">
        <f>eff!B45*(1+MAX(-0.1,MIN(0.1,IF(tb!B45&gt;0,tw!B45/tb!B45-0.48,0))) * 4) * (1 + 0.25 * Klvl!B45)</f>
        <v>750.54736842105262</v>
      </c>
      <c r="C46" s="15">
        <f>eff!C45*(1+MAX(-0.1,MIN(0.1,IF(tb!C45&gt;0,tw!C45/tb!C45-0.48,0))) * 4) * (1 + 0.25 * Klvl!C45)</f>
        <v>453.6</v>
      </c>
      <c r="D46" s="15">
        <f>eff!D45*(1+MAX(-0.1,MIN(0.1,IF(tb!D45&gt;0,tw!D45/tb!D45-0.48,0))) * 4) * (1 + 0.25 * Klvl!D45)</f>
        <v>756.25</v>
      </c>
      <c r="E46" s="15">
        <f>eff!E45*(1+MAX(-0.1,MIN(0.1,IF(tb!E45&gt;0,tw!E45/tb!E45-0.48,0))) * 4) * (1 + 0.25 * Klvl!E45)</f>
        <v>1062.1352112676054</v>
      </c>
      <c r="F46" s="15">
        <f>eff!F45*(1+MAX(-0.1,MIN(0.1,IF(tb!F45&gt;0,tw!F45/tb!F45-0.48,0))) * 4) * (1 + 0.25 * Klvl!F45)</f>
        <v>984.90810810810819</v>
      </c>
      <c r="G46" s="15">
        <f>eff!G45*(1+MAX(-0.1,MIN(0.1,IF(tb!G45&gt;0,tw!G45/tb!G45-0.48,0))) * 4) * (1 + 0.25 * Klvl!G45)</f>
        <v>748.52941176470597</v>
      </c>
      <c r="H46" s="15">
        <f>eff!H45*(1+MAX(-0.1,MIN(0.1,IF(tb!H45&gt;0,tw!H45/tb!H45-0.48,0))) * 4) * (1 + 0.25 * Klvl!H45)</f>
        <v>842.40000000000009</v>
      </c>
      <c r="I46" s="15">
        <f>eff!I45*(1+MAX(-0.1,MIN(0.1,IF(tb!I45&gt;0,tw!I45/tb!I45-0.48,0))) * 4) * (1 + 0.25 * Klvl!I45)</f>
        <v>622.5</v>
      </c>
      <c r="J46" s="15">
        <f>eff!J45*(1+MAX(-0.1,MIN(0.1,IF(tb!J45&gt;0,tw!J45/tb!J45-0.48,0))) * 4) * (1 + 0.25 * Klvl!J45)</f>
        <v>993.98979591836746</v>
      </c>
      <c r="K46" s="15">
        <f>eff!K45*(1+MAX(-0.1,MIN(0.1,IF(tb!K45&gt;0,tw!K45/tb!K45-0.48,0))) * 4) * (1 + 0.25 * Klvl!K45)</f>
        <v>1540</v>
      </c>
      <c r="L46" s="15">
        <f>eff!L45*(1+MAX(-0.1,MIN(0.1,IF(tb!L45&gt;0,tw!L45/tb!L45-0.48,0))) * 4) * (1 + 0.25 * Klvl!L45)</f>
        <v>631.06577181208058</v>
      </c>
      <c r="M46" s="15">
        <f>eff!M45*(1+MAX(-0.1,MIN(0.1,IF(tb!M45&gt;0,tw!M45/tb!M45-0.48,0))) * 4) * (1 + 0.25 * Klvl!M45)</f>
        <v>610.60000000000014</v>
      </c>
      <c r="N46" s="15">
        <f>eff!N45*(1+MAX(-0.1,MIN(0.1,IF(tb!N45&gt;0,tw!N45/tb!N45-0.48,0))) * 4) * (1 + 0.25 * Klvl!N45)</f>
        <v>530.40000000000009</v>
      </c>
      <c r="O46" s="15">
        <f>eff!O45*(1+MAX(-0.1,MIN(0.1,IF(tb!O45&gt;0,tw!O45/tb!O45-0.48,0))) * 4) * (1 + 0.25 * Klvl!O45)</f>
        <v>831.13333333333333</v>
      </c>
      <c r="P46" s="15"/>
      <c r="Q46" s="15">
        <f>eff!Q45*(1+MAX(-0.1,MIN(0.1,IF(tb!Q45&gt;0,tw!Q45/tb!Q45-0.48,0))) * 4) * (1 + 0.25 * Klvl!Q45)</f>
        <v>620</v>
      </c>
      <c r="R46" s="15">
        <f>eff!R45*(1+MAX(-0.1,MIN(0.1,IF(tb!R45&gt;0,tw!R45/tb!R45-0.48,0))) * 4) * (1 + 0.25 * Klvl!R45)</f>
        <v>1659.3236842105266</v>
      </c>
      <c r="S46" s="15">
        <f>eff!S45*(1+MAX(-0.1,MIN(0.1,IF(tb!S45&gt;0,tw!S45/tb!S45-0.48,0))) * 4) * (1 + 0.25 * Klvl!S45)</f>
        <v>474</v>
      </c>
      <c r="T46" s="15">
        <f>eff!T45*(1+MAX(-0.1,MIN(0.1,IF(tb!T45&gt;0,tw!T45/tb!T45-0.48,0))) * 4) * (1 + 0.25 * Klvl!T45)</f>
        <v>1692.002193784278</v>
      </c>
      <c r="U46" s="15">
        <f>eff!U45*(1+MAX(-0.1,MIN(0.1,IF(tb!U45&gt;0,tw!U45/tb!U45-0.48,0))) * 4) * (1 + 0.25 * Klvl!U45)</f>
        <v>775.65714285714296</v>
      </c>
      <c r="V46" s="15">
        <f>eff!V45*(1+MAX(-0.1,MIN(0.1,IF(tb!V45&gt;0,tw!V45/tb!V45-0.48,0))) * 4) * (1 + 0.25 * Klvl!V45)</f>
        <v>787.54754098360672</v>
      </c>
      <c r="W46" s="15">
        <f>eff!W45*(1+MAX(-0.1,MIN(0.1,IF(tb!W45&gt;0,tw!W45/tb!W45-0.48,0))) * 4) * (1 + 0.25 * Klvl!W45)</f>
        <v>1345.6851851851854</v>
      </c>
      <c r="X46" s="15">
        <f>eff!X45*(1+MAX(-0.1,MIN(0.1,IF(tb!X45&gt;0,tw!X45/tb!X45-0.48,0))) * 4) * (1 + 0.25 * Klvl!X45)</f>
        <v>705.50000000000011</v>
      </c>
      <c r="Y46" s="15">
        <f>eff!Y45*(1+MAX(-0.1,MIN(0.1,IF(tb!Y45&gt;0,tw!Y45/tb!Y45-0.48,0))) * 4) * (1 + 0.25 * Klvl!Y45)</f>
        <v>1241.6585365853659</v>
      </c>
      <c r="Z46" s="15">
        <f>eff!Z45*(1+MAX(-0.1,MIN(0.1,IF(tb!Z45&gt;0,tw!Z45/tb!Z45-0.48,0))) * 4) * (1 + 0.25 * Klvl!Z45)</f>
        <v>605.5</v>
      </c>
      <c r="AA46" s="15">
        <f>eff!AA45*(1+MAX(-0.1,MIN(0.1,IF(tb!AA45&gt;0,tw!AA45/tb!AA45-0.48,0))) * 4) * (1 + 0.25 * Klvl!AA45)</f>
        <v>1372.3559322033898</v>
      </c>
      <c r="AB46" s="15">
        <f>eff!AB45*(1+MAX(-0.1,MIN(0.1,IF(tb!AB45&gt;0,tw!AB45/tb!AB45-0.48,0))) * 4) * (1 + 0.25 * Klvl!AB45)</f>
        <v>348.7</v>
      </c>
      <c r="AC46" s="15">
        <f>eff!AC45*(1+MAX(-0.1,MIN(0.1,IF(tb!AC45&gt;0,tw!AC45/tb!AC45-0.48,0))) * 4) * (1 + 0.25 * Klvl!AC45)</f>
        <v>770</v>
      </c>
      <c r="AD46" s="15">
        <f>eff!AD45*(1+MAX(-0.1,MIN(0.1,IF(tb!AD45&gt;0,tw!AD45/tb!AD45-0.48,0))) * 4) * (1 + 0.25 * Klvl!AD45)</f>
        <v>384.91250000000002</v>
      </c>
      <c r="AE46" s="15">
        <f>eff!AE45*(1+MAX(-0.1,MIN(0.1,IF(tb!AE45&gt;0,tw!AE45/tb!AE45-0.48,0))) * 4) * (1 + 0.25 * Klvl!AE45)</f>
        <v>382.03246753246754</v>
      </c>
      <c r="AF46" s="15"/>
      <c r="AG46" s="19">
        <f t="shared" si="0"/>
        <v>12578.344139164297</v>
      </c>
      <c r="AH46" s="19">
        <f t="shared" si="1"/>
        <v>13164.875183341963</v>
      </c>
      <c r="AI46" s="21">
        <f t="shared" si="2"/>
        <v>0.46582414362226537</v>
      </c>
    </row>
    <row r="47" spans="1:35" s="16" customFormat="1" ht="12" x14ac:dyDescent="0.2">
      <c r="A47" s="15">
        <f>eff!A46*(1+MAX(-0.1,MIN(0.1,IF(tb!A46&gt;0,tw!A46/tb!A46-0.48,0))) * 4) * (1 + 0.25 * Klvl!A46)</f>
        <v>685.11904761904759</v>
      </c>
      <c r="B47" s="15">
        <f>eff!B46*(1+MAX(-0.1,MIN(0.1,IF(tb!B46&gt;0,tw!B46/tb!B46-0.48,0))) * 4) * (1 + 0.25 * Klvl!B46)</f>
        <v>1139.2000000000003</v>
      </c>
      <c r="C47" s="15">
        <f>eff!C46*(1+MAX(-0.1,MIN(0.1,IF(tb!C46&gt;0,tw!C46/tb!C46-0.48,0))) * 4) * (1 + 0.25 * Klvl!C46)</f>
        <v>581</v>
      </c>
      <c r="D47" s="15">
        <f>eff!D46*(1+MAX(-0.1,MIN(0.1,IF(tb!D46&gt;0,tw!D46/tb!D46-0.48,0))) * 4) * (1 + 0.25 * Klvl!D46)</f>
        <v>526.5</v>
      </c>
      <c r="E47" s="15">
        <f>eff!E46*(1+MAX(-0.1,MIN(0.1,IF(tb!E46&gt;0,tw!E46/tb!E46-0.48,0))) * 4) * (1 + 0.25 * Klvl!E46)</f>
        <v>984.90810810810819</v>
      </c>
      <c r="F47" s="15">
        <f>eff!F46*(1+MAX(-0.1,MIN(0.1,IF(tb!F46&gt;0,tw!F46/tb!F46-0.48,0))) * 4) * (1 + 0.25 * Klvl!F46)</f>
        <v>621.30992366412215</v>
      </c>
      <c r="G47" s="15">
        <f>eff!G46*(1+MAX(-0.1,MIN(0.1,IF(tb!G46&gt;0,tw!G46/tb!G46-0.48,0))) * 4) * (1 + 0.25 * Klvl!G46)</f>
        <v>675.5</v>
      </c>
      <c r="H47" s="15">
        <f>eff!H46*(1+MAX(-0.1,MIN(0.1,IF(tb!H46&gt;0,tw!H46/tb!H46-0.48,0))) * 4) * (1 + 0.25 * Klvl!H46)</f>
        <v>324</v>
      </c>
      <c r="I47" s="15">
        <f>eff!I46*(1+MAX(-0.1,MIN(0.1,IF(tb!I46&gt;0,tw!I46/tb!I46-0.48,0))) * 4) * (1 + 0.25 * Klvl!I46)</f>
        <v>665.05741626794259</v>
      </c>
      <c r="J47" s="15">
        <f>eff!J46*(1+MAX(-0.1,MIN(0.1,IF(tb!J46&gt;0,tw!J46/tb!J46-0.48,0))) * 4) * (1 + 0.25 * Klvl!J46)</f>
        <v>1325.4352941176471</v>
      </c>
      <c r="K47" s="15">
        <f>eff!K46*(1+MAX(-0.1,MIN(0.1,IF(tb!K46&gt;0,tw!K46/tb!K46-0.48,0))) * 4) * (1 + 0.25 * Klvl!K46)</f>
        <v>1581.6566265060242</v>
      </c>
      <c r="L47" s="15">
        <f>eff!L46*(1+MAX(-0.1,MIN(0.1,IF(tb!L46&gt;0,tw!L46/tb!L46-0.48,0))) * 4) * (1 + 0.25 * Klvl!L46)</f>
        <v>1365</v>
      </c>
      <c r="M47" s="15">
        <f>eff!M46*(1+MAX(-0.1,MIN(0.1,IF(tb!M46&gt;0,tw!M46/tb!M46-0.48,0))) * 4) * (1 + 0.25 * Klvl!M46)</f>
        <v>858.69</v>
      </c>
      <c r="N47" s="15">
        <f>eff!N46*(1+MAX(-0.1,MIN(0.1,IF(tb!N46&gt;0,tw!N46/tb!N46-0.48,0))) * 4) * (1 + 0.25 * Klvl!N46)</f>
        <v>585</v>
      </c>
      <c r="O47" s="15">
        <f>eff!O46*(1+MAX(-0.1,MIN(0.1,IF(tb!O46&gt;0,tw!O46/tb!O46-0.48,0))) * 4) * (1 + 0.25 * Klvl!O46)</f>
        <v>330</v>
      </c>
      <c r="P47" s="15"/>
      <c r="Q47" s="15">
        <f>eff!Q46*(1+MAX(-0.1,MIN(0.1,IF(tb!Q46&gt;0,tw!Q46/tb!Q46-0.48,0))) * 4) * (1 + 0.25 * Klvl!Q46)</f>
        <v>575.1</v>
      </c>
      <c r="R47" s="15">
        <f>eff!R46*(1+MAX(-0.1,MIN(0.1,IF(tb!R46&gt;0,tw!R46/tb!R46-0.48,0))) * 4) * (1 + 0.25 * Klvl!R46)</f>
        <v>412.5</v>
      </c>
      <c r="S47" s="15">
        <f>eff!S46*(1+MAX(-0.1,MIN(0.1,IF(tb!S46&gt;0,tw!S46/tb!S46-0.48,0))) * 4) * (1 + 0.25 * Klvl!S46)</f>
        <v>1195.3760869565219</v>
      </c>
      <c r="T47" s="15">
        <f>eff!T46*(1+MAX(-0.1,MIN(0.1,IF(tb!T46&gt;0,tw!T46/tb!T46-0.48,0))) * 4) * (1 + 0.25 * Klvl!T46)</f>
        <v>1498.6015037593988</v>
      </c>
      <c r="U47" s="15">
        <f>eff!U46*(1+MAX(-0.1,MIN(0.1,IF(tb!U46&gt;0,tw!U46/tb!U46-0.48,0))) * 4) * (1 + 0.25 * Klvl!U46)</f>
        <v>1330</v>
      </c>
      <c r="V47" s="15">
        <f>eff!V46*(1+MAX(-0.1,MIN(0.1,IF(tb!V46&gt;0,tw!V46/tb!V46-0.48,0))) * 4) * (1 + 0.25 * Klvl!V46)</f>
        <v>552</v>
      </c>
      <c r="W47" s="15">
        <f>eff!W46*(1+MAX(-0.1,MIN(0.1,IF(tb!W46&gt;0,tw!W46/tb!W46-0.48,0))) * 4) * (1 + 0.25 * Klvl!W46)</f>
        <v>752.60432900432909</v>
      </c>
      <c r="X47" s="15">
        <f>eff!X46*(1+MAX(-0.1,MIN(0.1,IF(tb!X46&gt;0,tw!X46/tb!X46-0.48,0))) * 4) * (1 + 0.25 * Klvl!X46)</f>
        <v>996.83636363636356</v>
      </c>
      <c r="Y47" s="15">
        <f>eff!Y46*(1+MAX(-0.1,MIN(0.1,IF(tb!Y46&gt;0,tw!Y46/tb!Y46-0.48,0))) * 4) * (1 + 0.25 * Klvl!Y46)</f>
        <v>462</v>
      </c>
      <c r="Z47" s="15">
        <f>eff!Z46*(1+MAX(-0.1,MIN(0.1,IF(tb!Z46&gt;0,tw!Z46/tb!Z46-0.48,0))) * 4) * (1 + 0.25 * Klvl!Z46)</f>
        <v>792.16666666666674</v>
      </c>
      <c r="AA47" s="15">
        <f>eff!AA46*(1+MAX(-0.1,MIN(0.1,IF(tb!AA46&gt;0,tw!AA46/tb!AA46-0.48,0))) * 4) * (1 + 0.25 * Klvl!AA46)</f>
        <v>1253.3120521172639</v>
      </c>
      <c r="AB47" s="15">
        <f>eff!AB46*(1+MAX(-0.1,MIN(0.1,IF(tb!AB46&gt;0,tw!AB46/tb!AB46-0.48,0))) * 4) * (1 + 0.25 * Klvl!AB46)</f>
        <v>537.87719298245611</v>
      </c>
      <c r="AC47" s="15">
        <f>eff!AC46*(1+MAX(-0.1,MIN(0.1,IF(tb!AC46&gt;0,tw!AC46/tb!AC46-0.48,0))) * 4) * (1 + 0.25 * Klvl!AC46)</f>
        <v>1028.8059405940596</v>
      </c>
      <c r="AD47" s="15">
        <f>eff!AD46*(1+MAX(-0.1,MIN(0.1,IF(tb!AD46&gt;0,tw!AD46/tb!AD46-0.48,0))) * 4) * (1 + 0.25 * Klvl!AD46)</f>
        <v>440</v>
      </c>
      <c r="AE47" s="15">
        <f>eff!AE46*(1+MAX(-0.1,MIN(0.1,IF(tb!AE46&gt;0,tw!AE46/tb!AE46-0.48,0))) * 4) * (1 + 0.25 * Klvl!AE46)</f>
        <v>799.16190476190491</v>
      </c>
      <c r="AF47" s="15"/>
      <c r="AG47" s="19">
        <f t="shared" si="0"/>
        <v>12248.376416282892</v>
      </c>
      <c r="AH47" s="19">
        <f t="shared" si="1"/>
        <v>12626.342040478965</v>
      </c>
      <c r="AI47" s="21">
        <f t="shared" si="2"/>
        <v>0.47720784509462494</v>
      </c>
    </row>
    <row r="48" spans="1:35" s="16" customFormat="1" ht="12" x14ac:dyDescent="0.2">
      <c r="A48" s="15">
        <f>eff!A47*(1+MAX(-0.1,MIN(0.1,IF(tb!A47&gt;0,tw!A47/tb!A47-0.48,0))) * 4) * (1 + 0.25 * Klvl!A47)</f>
        <v>762.5</v>
      </c>
      <c r="B48" s="15">
        <f>eff!B47*(1+MAX(-0.1,MIN(0.1,IF(tb!B47&gt;0,tw!B47/tb!B47-0.48,0))) * 4) * (1 + 0.25 * Klvl!B47)</f>
        <v>650</v>
      </c>
      <c r="C48" s="15">
        <f>eff!C47*(1+MAX(-0.1,MIN(0.1,IF(tb!C47&gt;0,tw!C47/tb!C47-0.48,0))) * 4) * (1 + 0.25 * Klvl!C47)</f>
        <v>460</v>
      </c>
      <c r="D48" s="15">
        <f>eff!D47*(1+MAX(-0.1,MIN(0.1,IF(tb!D47&gt;0,tw!D47/tb!D47-0.48,0))) * 4) * (1 + 0.25 * Klvl!D47)</f>
        <v>750</v>
      </c>
      <c r="E48" s="15">
        <f>eff!E47*(1+MAX(-0.1,MIN(0.1,IF(tb!E47&gt;0,tw!E47/tb!E47-0.48,0))) * 4) * (1 + 0.25 * Klvl!E47)</f>
        <v>792.29206349206345</v>
      </c>
      <c r="F48" s="15">
        <f>eff!F47*(1+MAX(-0.1,MIN(0.1,IF(tb!F47&gt;0,tw!F47/tb!F47-0.48,0))) * 4) * (1 + 0.25 * Klvl!F47)</f>
        <v>353.77011494252883</v>
      </c>
      <c r="G48" s="15">
        <f>eff!G47*(1+MAX(-0.1,MIN(0.1,IF(tb!G47&gt;0,tw!G47/tb!G47-0.48,0))) * 4) * (1 + 0.25 * Klvl!G47)</f>
        <v>531.76271186440692</v>
      </c>
      <c r="H48" s="15">
        <f>eff!H47*(1+MAX(-0.1,MIN(0.1,IF(tb!H47&gt;0,tw!H47/tb!H47-0.48,0))) * 4) * (1 + 0.25 * Klvl!H47)</f>
        <v>300</v>
      </c>
      <c r="I48" s="15">
        <f>eff!I47*(1+MAX(-0.1,MIN(0.1,IF(tb!I47&gt;0,tw!I47/tb!I47-0.48,0))) * 4) * (1 + 0.25 * Klvl!I47)</f>
        <v>1442</v>
      </c>
      <c r="J48" s="15">
        <f>eff!J47*(1+MAX(-0.1,MIN(0.1,IF(tb!J47&gt;0,tw!J47/tb!J47-0.48,0))) * 4) * (1 + 0.25 * Klvl!J47)</f>
        <v>0</v>
      </c>
      <c r="K48" s="15">
        <f>eff!K47*(1+MAX(-0.1,MIN(0.1,IF(tb!K47&gt;0,tw!K47/tb!K47-0.48,0))) * 4) * (1 + 0.25 * Klvl!K47)</f>
        <v>1185</v>
      </c>
      <c r="L48" s="15">
        <f>eff!L47*(1+MAX(-0.1,MIN(0.1,IF(tb!L47&gt;0,tw!L47/tb!L47-0.48,0))) * 4) * (1 + 0.25 * Klvl!L47)</f>
        <v>459.13636363636363</v>
      </c>
      <c r="M48" s="15">
        <f>eff!M47*(1+MAX(-0.1,MIN(0.1,IF(tb!M47&gt;0,tw!M47/tb!M47-0.48,0))) * 4) * (1 + 0.25 * Klvl!M47)</f>
        <v>458.15000000000009</v>
      </c>
      <c r="N48" s="15">
        <f>eff!N47*(1+MAX(-0.1,MIN(0.1,IF(tb!N47&gt;0,tw!N47/tb!N47-0.48,0))) * 4) * (1 + 0.25 * Klvl!N47)</f>
        <v>1641.5135135135138</v>
      </c>
      <c r="O48" s="15">
        <f>eff!O47*(1+MAX(-0.1,MIN(0.1,IF(tb!O47&gt;0,tw!O47/tb!O47-0.48,0))) * 4) * (1 + 0.25 * Klvl!O47)</f>
        <v>670</v>
      </c>
      <c r="P48" s="15"/>
      <c r="Q48" s="15">
        <f>eff!Q47*(1+MAX(-0.1,MIN(0.1,IF(tb!Q47&gt;0,tw!Q47/tb!Q47-0.48,0))) * 4) * (1 + 0.25 * Klvl!Q47)</f>
        <v>581.11139240506327</v>
      </c>
      <c r="R48" s="15">
        <f>eff!R47*(1+MAX(-0.1,MIN(0.1,IF(tb!R47&gt;0,tw!R47/tb!R47-0.48,0))) * 4) * (1 + 0.25 * Klvl!R47)</f>
        <v>30</v>
      </c>
      <c r="S48" s="15">
        <f>eff!S47*(1+MAX(-0.1,MIN(0.1,IF(tb!S47&gt;0,tw!S47/tb!S47-0.48,0))) * 4) * (1 + 0.25 * Klvl!S47)</f>
        <v>548.80000000000018</v>
      </c>
      <c r="T48" s="15">
        <f>eff!T47*(1+MAX(-0.1,MIN(0.1,IF(tb!T47&gt;0,tw!T47/tb!T47-0.48,0))) * 4) * (1 + 0.25 * Klvl!T47)</f>
        <v>680.54545454545473</v>
      </c>
      <c r="U48" s="15">
        <f>eff!U47*(1+MAX(-0.1,MIN(0.1,IF(tb!U47&gt;0,tw!U47/tb!U47-0.48,0))) * 4) * (1 + 0.25 * Klvl!U47)</f>
        <v>299.25</v>
      </c>
      <c r="V48" s="15">
        <f>eff!V47*(1+MAX(-0.1,MIN(0.1,IF(tb!V47&gt;0,tw!V47/tb!V47-0.48,0))) * 4) * (1 + 0.25 * Klvl!V47)</f>
        <v>510</v>
      </c>
      <c r="W48" s="15">
        <f>eff!W47*(1+MAX(-0.1,MIN(0.1,IF(tb!W47&gt;0,tw!W47/tb!W47-0.48,0))) * 4) * (1 + 0.25 * Klvl!W47)</f>
        <v>600</v>
      </c>
      <c r="X48" s="15">
        <f>eff!X47*(1+MAX(-0.1,MIN(0.1,IF(tb!X47&gt;0,tw!X47/tb!X47-0.48,0))) * 4) * (1 + 0.25 * Klvl!X47)</f>
        <v>563.94285714285718</v>
      </c>
      <c r="Y48" s="15">
        <f>eff!Y47*(1+MAX(-0.1,MIN(0.1,IF(tb!Y47&gt;0,tw!Y47/tb!Y47-0.48,0))) * 4) * (1 + 0.25 * Klvl!Y47)</f>
        <v>270</v>
      </c>
      <c r="Z48" s="15">
        <f>eff!Z47*(1+MAX(-0.1,MIN(0.1,IF(tb!Z47&gt;0,tw!Z47/tb!Z47-0.48,0))) * 4) * (1 + 0.25 * Klvl!Z47)</f>
        <v>440</v>
      </c>
      <c r="AA48" s="15">
        <f>eff!AA47*(1+MAX(-0.1,MIN(0.1,IF(tb!AA47&gt;0,tw!AA47/tb!AA47-0.48,0))) * 4) * (1 + 0.25 * Klvl!AA47)</f>
        <v>705.76842105263165</v>
      </c>
      <c r="AB48" s="15">
        <f>eff!AB47*(1+MAX(-0.1,MIN(0.1,IF(tb!AB47&gt;0,tw!AB47/tb!AB47-0.48,0))) * 4) * (1 + 0.25 * Klvl!AB47)</f>
        <v>880</v>
      </c>
      <c r="AC48" s="15">
        <f>eff!AC47*(1+MAX(-0.1,MIN(0.1,IF(tb!AC47&gt;0,tw!AC47/tb!AC47-0.48,0))) * 4) * (1 + 0.25 * Klvl!AC47)</f>
        <v>1608.8181818181818</v>
      </c>
      <c r="AD48" s="15">
        <f>eff!AD47*(1+MAX(-0.1,MIN(0.1,IF(tb!AD47&gt;0,tw!AD47/tb!AD47-0.48,0))) * 4) * (1 + 0.25 * Klvl!AD47)</f>
        <v>419.1764705882353</v>
      </c>
      <c r="AE48" s="15">
        <f>eff!AE47*(1+MAX(-0.1,MIN(0.1,IF(tb!AE47&gt;0,tw!AE47/tb!AE47-0.48,0))) * 4) * (1 + 0.25 * Klvl!AE47)</f>
        <v>645</v>
      </c>
      <c r="AF48" s="15"/>
      <c r="AG48" s="19">
        <f t="shared" si="0"/>
        <v>10456.124767448877</v>
      </c>
      <c r="AH48" s="19">
        <f t="shared" si="1"/>
        <v>8782.4127775524248</v>
      </c>
      <c r="AI48" s="21">
        <f t="shared" si="2"/>
        <v>0.63049682071582369</v>
      </c>
    </row>
    <row r="49" spans="1:35" s="16" customFormat="1" ht="12" x14ac:dyDescent="0.2">
      <c r="A49" s="15">
        <f>eff!A48*(1+MAX(-0.1,MIN(0.1,IF(tb!A48&gt;0,tw!A48/tb!A48-0.48,0))) * 4) * (1 + 0.25 * Klvl!A48)</f>
        <v>690</v>
      </c>
      <c r="B49" s="15">
        <f>eff!B48*(1+MAX(-0.1,MIN(0.1,IF(tb!B48&gt;0,tw!B48/tb!B48-0.48,0))) * 4) * (1 + 0.25 * Klvl!B48)</f>
        <v>987.5</v>
      </c>
      <c r="C49" s="15">
        <f>eff!C48*(1+MAX(-0.1,MIN(0.1,IF(tb!C48&gt;0,tw!C48/tb!C48-0.48,0))) * 4) * (1 + 0.25 * Klvl!C48)</f>
        <v>550</v>
      </c>
      <c r="D49" s="15">
        <f>eff!D48*(1+MAX(-0.1,MIN(0.1,IF(tb!D48&gt;0,tw!D48/tb!D48-0.48,0))) * 4) * (1 + 0.25 * Klvl!D48)</f>
        <v>1920</v>
      </c>
      <c r="E49" s="15">
        <f>eff!E48*(1+MAX(-0.1,MIN(0.1,IF(tb!E48&gt;0,tw!E48/tb!E48-0.48,0))) * 4) * (1 + 0.25 * Klvl!E48)</f>
        <v>755.99999999999989</v>
      </c>
      <c r="F49" s="15">
        <f>eff!F48*(1+MAX(-0.1,MIN(0.1,IF(tb!F48&gt;0,tw!F48/tb!F48-0.48,0))) * 4) * (1 + 0.25 * Klvl!F48)</f>
        <v>1657.5000000000002</v>
      </c>
      <c r="G49" s="15">
        <f>eff!G48*(1+MAX(-0.1,MIN(0.1,IF(tb!G48&gt;0,tw!G48/tb!G48-0.48,0))) * 4) * (1 + 0.25 * Klvl!G48)</f>
        <v>861.46666666666681</v>
      </c>
      <c r="H49" s="15">
        <f>eff!H48*(1+MAX(-0.1,MIN(0.1,IF(tb!H48&gt;0,tw!H48/tb!H48-0.48,0))) * 4) * (1 + 0.25 * Klvl!H48)</f>
        <v>908.33333333333326</v>
      </c>
      <c r="I49" s="15">
        <f>eff!I48*(1+MAX(-0.1,MIN(0.1,IF(tb!I48&gt;0,tw!I48/tb!I48-0.48,0))) * 4) * (1 + 0.25 * Klvl!I48)</f>
        <v>984.03846153846177</v>
      </c>
      <c r="J49" s="15">
        <f>eff!J48*(1+MAX(-0.1,MIN(0.1,IF(tb!J48&gt;0,tw!J48/tb!J48-0.48,0))) * 4) * (1 + 0.25 * Klvl!J48)</f>
        <v>1632.6799017601311</v>
      </c>
      <c r="K49" s="15">
        <f>eff!K48*(1+MAX(-0.1,MIN(0.1,IF(tb!K48&gt;0,tw!K48/tb!K48-0.48,0))) * 4) * (1 + 0.25 * Klvl!K48)</f>
        <v>769.60869565217411</v>
      </c>
      <c r="L49" s="15">
        <f>eff!L48*(1+MAX(-0.1,MIN(0.1,IF(tb!L48&gt;0,tw!L48/tb!L48-0.48,0))) * 4) * (1 + 0.25 * Klvl!L48)</f>
        <v>493.17692307692317</v>
      </c>
      <c r="M49" s="15">
        <f>eff!M48*(1+MAX(-0.1,MIN(0.1,IF(tb!M48&gt;0,tw!M48/tb!M48-0.48,0))) * 4) * (1 + 0.25 * Klvl!M48)</f>
        <v>1050</v>
      </c>
      <c r="N49" s="15">
        <f>eff!N48*(1+MAX(-0.1,MIN(0.1,IF(tb!N48&gt;0,tw!N48/tb!N48-0.48,0))) * 4) * (1 + 0.25 * Klvl!N48)</f>
        <v>216</v>
      </c>
      <c r="O49" s="15">
        <f>eff!O48*(1+MAX(-0.1,MIN(0.1,IF(tb!O48&gt;0,tw!O48/tb!O48-0.48,0))) * 4) * (1 + 0.25 * Klvl!O48)</f>
        <v>162</v>
      </c>
      <c r="P49" s="15"/>
      <c r="Q49" s="15">
        <f>eff!Q48*(1+MAX(-0.1,MIN(0.1,IF(tb!Q48&gt;0,tw!Q48/tb!Q48-0.48,0))) * 4) * (1 + 0.25 * Klvl!Q48)</f>
        <v>496.71428571428578</v>
      </c>
      <c r="R49" s="15">
        <f>eff!R48*(1+MAX(-0.1,MIN(0.1,IF(tb!R48&gt;0,tw!R48/tb!R48-0.48,0))) * 4) * (1 + 0.25 * Klvl!R48)</f>
        <v>0</v>
      </c>
      <c r="S49" s="15">
        <f>eff!S48*(1+MAX(-0.1,MIN(0.1,IF(tb!S48&gt;0,tw!S48/tb!S48-0.48,0))) * 4) * (1 + 0.25 * Klvl!S48)</f>
        <v>387.1304347826088</v>
      </c>
      <c r="T49" s="15">
        <f>eff!T48*(1+MAX(-0.1,MIN(0.1,IF(tb!T48&gt;0,tw!T48/tb!T48-0.48,0))) * 4) * (1 + 0.25 * Klvl!T48)</f>
        <v>814.29565217391314</v>
      </c>
      <c r="U49" s="15">
        <f>eff!U48*(1+MAX(-0.1,MIN(0.1,IF(tb!U48&gt;0,tw!U48/tb!U48-0.48,0))) * 4) * (1 + 0.25 * Klvl!U48)</f>
        <v>1078</v>
      </c>
      <c r="V49" s="15">
        <f>eff!V48*(1+MAX(-0.1,MIN(0.1,IF(tb!V48&gt;0,tw!V48/tb!V48-0.48,0))) * 4) * (1 + 0.25 * Klvl!V48)</f>
        <v>547.5</v>
      </c>
      <c r="W49" s="15">
        <f>eff!W48*(1+MAX(-0.1,MIN(0.1,IF(tb!W48&gt;0,tw!W48/tb!W48-0.48,0))) * 4) * (1 + 0.25 * Klvl!W48)</f>
        <v>911.38888888888891</v>
      </c>
      <c r="X49" s="15">
        <f>eff!X48*(1+MAX(-0.1,MIN(0.1,IF(tb!X48&gt;0,tw!X48/tb!X48-0.48,0))) * 4) * (1 + 0.25 * Klvl!X48)</f>
        <v>1081.5</v>
      </c>
      <c r="Y49" s="15">
        <f>eff!Y48*(1+MAX(-0.1,MIN(0.1,IF(tb!Y48&gt;0,tw!Y48/tb!Y48-0.48,0))) * 4) * (1 + 0.25 * Klvl!Y48)</f>
        <v>961.18204488778065</v>
      </c>
      <c r="Z49" s="15">
        <f>eff!Z48*(1+MAX(-0.1,MIN(0.1,IF(tb!Z48&gt;0,tw!Z48/tb!Z48-0.48,0))) * 4) * (1 + 0.25 * Klvl!Z48)</f>
        <v>628.72727272727275</v>
      </c>
      <c r="AA49" s="15">
        <f>eff!AA48*(1+MAX(-0.1,MIN(0.1,IF(tb!AA48&gt;0,tw!AA48/tb!AA48-0.48,0))) * 4) * (1 + 0.25 * Klvl!AA48)</f>
        <v>457.5</v>
      </c>
      <c r="AB49" s="15">
        <f>eff!AB48*(1+MAX(-0.1,MIN(0.1,IF(tb!AB48&gt;0,tw!AB48/tb!AB48-0.48,0))) * 4) * (1 + 0.25 * Klvl!AB48)</f>
        <v>420</v>
      </c>
      <c r="AC49" s="15">
        <f>eff!AC48*(1+MAX(-0.1,MIN(0.1,IF(tb!AC48&gt;0,tw!AC48/tb!AC48-0.48,0))) * 4) * (1 + 0.25 * Klvl!AC48)</f>
        <v>1387.5</v>
      </c>
      <c r="AD49" s="15">
        <f>eff!AD48*(1+MAX(-0.1,MIN(0.1,IF(tb!AD48&gt;0,tw!AD48/tb!AD48-0.48,0))) * 4) * (1 + 0.25 * Klvl!AD48)</f>
        <v>0</v>
      </c>
      <c r="AE49" s="15">
        <f>eff!AE48*(1+MAX(-0.1,MIN(0.1,IF(tb!AE48&gt;0,tw!AE48/tb!AE48-0.48,0))) * 4) * (1 + 0.25 * Klvl!AE48)</f>
        <v>886.53521126760563</v>
      </c>
      <c r="AF49" s="15"/>
      <c r="AG49" s="19">
        <f t="shared" si="0"/>
        <v>13638.30398202769</v>
      </c>
      <c r="AH49" s="19">
        <f t="shared" si="1"/>
        <v>10057.973790442356</v>
      </c>
      <c r="AI49" s="21">
        <f t="shared" si="2"/>
        <v>0.72663877166469382</v>
      </c>
    </row>
    <row r="50" spans="1:35" s="16" customFormat="1" ht="12" x14ac:dyDescent="0.2">
      <c r="A50" s="15">
        <f>eff!A49*(1+MAX(-0.1,MIN(0.1,IF(tb!A49&gt;0,tw!A49/tb!A49-0.48,0))) * 4) * (1 + 0.25 * Klvl!A49)</f>
        <v>474</v>
      </c>
      <c r="B50" s="15">
        <f>eff!B49*(1+MAX(-0.1,MIN(0.1,IF(tb!B49&gt;0,tw!B49/tb!B49-0.48,0))) * 4) * (1 + 0.25 * Klvl!B49)</f>
        <v>511.14626865671642</v>
      </c>
      <c r="C50" s="15">
        <f>eff!C49*(1+MAX(-0.1,MIN(0.1,IF(tb!C49&gt;0,tw!C49/tb!C49-0.48,0))) * 4) * (1 + 0.25 * Klvl!C49)</f>
        <v>777.60000000000014</v>
      </c>
      <c r="D50" s="15">
        <f>eff!D49*(1+MAX(-0.1,MIN(0.1,IF(tb!D49&gt;0,tw!D49/tb!D49-0.48,0))) * 4) * (1 + 0.25 * Klvl!D49)</f>
        <v>600</v>
      </c>
      <c r="E50" s="15">
        <f>eff!E49*(1+MAX(-0.1,MIN(0.1,IF(tb!E49&gt;0,tw!E49/tb!E49-0.48,0))) * 4) * (1 + 0.25 * Klvl!E49)</f>
        <v>630</v>
      </c>
      <c r="F50" s="15">
        <f>eff!F49*(1+MAX(-0.1,MIN(0.1,IF(tb!F49&gt;0,tw!F49/tb!F49-0.48,0))) * 4) * (1 + 0.25 * Klvl!F49)</f>
        <v>700</v>
      </c>
      <c r="G50" s="15">
        <f>eff!G49*(1+MAX(-0.1,MIN(0.1,IF(tb!G49&gt;0,tw!G49/tb!G49-0.48,0))) * 4) * (1 + 0.25 * Klvl!G49)</f>
        <v>1600</v>
      </c>
      <c r="H50" s="15">
        <f>eff!H49*(1+MAX(-0.1,MIN(0.1,IF(tb!H49&gt;0,tw!H49/tb!H49-0.48,0))) * 4) * (1 + 0.25 * Klvl!H49)</f>
        <v>263.76666666666665</v>
      </c>
      <c r="I50" s="15">
        <f>eff!I49*(1+MAX(-0.1,MIN(0.1,IF(tb!I49&gt;0,tw!I49/tb!I49-0.48,0))) * 4) * (1 + 0.25 * Klvl!I49)</f>
        <v>279.6444444444445</v>
      </c>
      <c r="J50" s="15">
        <f>eff!J49*(1+MAX(-0.1,MIN(0.1,IF(tb!J49&gt;0,tw!J49/tb!J49-0.48,0))) * 4) * (1 + 0.25 * Klvl!J49)</f>
        <v>681.3650793650794</v>
      </c>
      <c r="K50" s="15">
        <f>eff!K49*(1+MAX(-0.1,MIN(0.1,IF(tb!K49&gt;0,tw!K49/tb!K49-0.48,0))) * 4) * (1 + 0.25 * Klvl!K49)</f>
        <v>342</v>
      </c>
      <c r="L50" s="15">
        <f>eff!L49*(1+MAX(-0.1,MIN(0.1,IF(tb!L49&gt;0,tw!L49/tb!L49-0.48,0))) * 4) * (1 + 0.25 * Klvl!L49)</f>
        <v>623.70000000000005</v>
      </c>
      <c r="M50" s="15">
        <f>eff!M49*(1+MAX(-0.1,MIN(0.1,IF(tb!M49&gt;0,tw!M49/tb!M49-0.48,0))) * 4) * (1 + 0.25 * Klvl!M49)</f>
        <v>1108.6193548387098</v>
      </c>
      <c r="N50" s="15">
        <f>eff!N49*(1+MAX(-0.1,MIN(0.1,IF(tb!N49&gt;0,tw!N49/tb!N49-0.48,0))) * 4) * (1 + 0.25 * Klvl!N49)</f>
        <v>577.83673469387747</v>
      </c>
      <c r="O50" s="15">
        <f>eff!O49*(1+MAX(-0.1,MIN(0.1,IF(tb!O49&gt;0,tw!O49/tb!O49-0.48,0))) * 4) * (1 + 0.25 * Klvl!O49)</f>
        <v>346.5</v>
      </c>
      <c r="P50" s="15"/>
      <c r="Q50" s="15">
        <f>eff!Q49*(1+MAX(-0.1,MIN(0.1,IF(tb!Q49&gt;0,tw!Q49/tb!Q49-0.48,0))) * 4) * (1 + 0.25 * Klvl!Q49)</f>
        <v>639.18529411764712</v>
      </c>
      <c r="R50" s="15">
        <f>eff!R49*(1+MAX(-0.1,MIN(0.1,IF(tb!R49&gt;0,tw!R49/tb!R49-0.48,0))) * 4) * (1 + 0.25 * Klvl!R49)</f>
        <v>1043.9259259259261</v>
      </c>
      <c r="S50" s="15">
        <f>eff!S49*(1+MAX(-0.1,MIN(0.1,IF(tb!S49&gt;0,tw!S49/tb!S49-0.48,0))) * 4) * (1 + 0.25 * Klvl!S49)</f>
        <v>645.02033898305081</v>
      </c>
      <c r="T50" s="15">
        <f>eff!T49*(1+MAX(-0.1,MIN(0.1,IF(tb!T49&gt;0,tw!T49/tb!T49-0.48,0))) * 4) * (1 + 0.25 * Klvl!T49)</f>
        <v>930.86197183098591</v>
      </c>
      <c r="U50" s="15">
        <f>eff!U49*(1+MAX(-0.1,MIN(0.1,IF(tb!U49&gt;0,tw!U49/tb!U49-0.48,0))) * 4) * (1 + 0.25 * Klvl!U49)</f>
        <v>667.5</v>
      </c>
      <c r="V50" s="15">
        <f>eff!V49*(1+MAX(-0.1,MIN(0.1,IF(tb!V49&gt;0,tw!V49/tb!V49-0.48,0))) * 4) * (1 + 0.25 * Klvl!V49)</f>
        <v>840</v>
      </c>
      <c r="W50" s="15">
        <f>eff!W49*(1+MAX(-0.1,MIN(0.1,IF(tb!W49&gt;0,tw!W49/tb!W49-0.48,0))) * 4) * (1 + 0.25 * Klvl!W49)</f>
        <v>1030</v>
      </c>
      <c r="X50" s="15">
        <f>eff!X49*(1+MAX(-0.1,MIN(0.1,IF(tb!X49&gt;0,tw!X49/tb!X49-0.48,0))) * 4) * (1 + 0.25 * Klvl!X49)</f>
        <v>584.5333333333333</v>
      </c>
      <c r="Y50" s="15">
        <f>eff!Y49*(1+MAX(-0.1,MIN(0.1,IF(tb!Y49&gt;0,tw!Y49/tb!Y49-0.48,0))) * 4) * (1 + 0.25 * Klvl!Y49)</f>
        <v>0</v>
      </c>
      <c r="Z50" s="15">
        <f>eff!Z49*(1+MAX(-0.1,MIN(0.1,IF(tb!Z49&gt;0,tw!Z49/tb!Z49-0.48,0))) * 4) * (1 + 0.25 * Klvl!Z49)</f>
        <v>1305.9724137931037</v>
      </c>
      <c r="AA50" s="15">
        <f>eff!AA49*(1+MAX(-0.1,MIN(0.1,IF(tb!AA49&gt;0,tw!AA49/tb!AA49-0.48,0))) * 4) * (1 + 0.25 * Klvl!AA49)</f>
        <v>382.5</v>
      </c>
      <c r="AB50" s="15">
        <f>eff!AB49*(1+MAX(-0.1,MIN(0.1,IF(tb!AB49&gt;0,tw!AB49/tb!AB49-0.48,0))) * 4) * (1 + 0.25 * Klvl!AB49)</f>
        <v>763.90476190476204</v>
      </c>
      <c r="AC50" s="15">
        <f>eff!AC49*(1+MAX(-0.1,MIN(0.1,IF(tb!AC49&gt;0,tw!AC49/tb!AC49-0.48,0))) * 4) * (1 + 0.25 * Klvl!AC49)</f>
        <v>384</v>
      </c>
      <c r="AD50" s="15">
        <f>eff!AD49*(1+MAX(-0.1,MIN(0.1,IF(tb!AD49&gt;0,tw!AD49/tb!AD49-0.48,0))) * 4) * (1 + 0.25 * Klvl!AD49)</f>
        <v>340</v>
      </c>
      <c r="AE50" s="15">
        <f>eff!AE49*(1+MAX(-0.1,MIN(0.1,IF(tb!AE49&gt;0,tw!AE49/tb!AE49-0.48,0))) * 4) * (1 + 0.25 * Klvl!AE49)</f>
        <v>495</v>
      </c>
      <c r="AF50" s="15"/>
      <c r="AG50" s="19">
        <f t="shared" ref="AG50:AG61" si="3">SUM(A50:O50)</f>
        <v>9516.1785486654935</v>
      </c>
      <c r="AH50" s="19">
        <f t="shared" ref="AH50:AH61" si="4">SUM(Q50:AE50)</f>
        <v>10052.404039888808</v>
      </c>
      <c r="AI50" s="21">
        <f t="shared" ref="AI50:AI61" si="5">IFERROR(0.5 + (AG50/(AG50+AH50) - 0.5) * 3,)</f>
        <v>0.45889644877470936</v>
      </c>
    </row>
    <row r="51" spans="1:35" s="16" customFormat="1" ht="12" x14ac:dyDescent="0.2">
      <c r="A51" s="15">
        <f>eff!A50*(1+MAX(-0.1,MIN(0.1,IF(tb!A50&gt;0,tw!A50/tb!A50-0.48,0))) * 4) * (1 + 0.25 * Klvl!A50)</f>
        <v>1332.0346153846156</v>
      </c>
      <c r="B51" s="15">
        <f>eff!B50*(1+MAX(-0.1,MIN(0.1,IF(tb!B50&gt;0,tw!B50/tb!B50-0.48,0))) * 4) * (1 + 0.25 * Klvl!B50)</f>
        <v>1176</v>
      </c>
      <c r="C51" s="15">
        <f>eff!C50*(1+MAX(-0.1,MIN(0.1,IF(tb!C50&gt;0,tw!C50/tb!C50-0.48,0))) * 4) * (1 + 0.25 * Klvl!C50)</f>
        <v>914.78240740740762</v>
      </c>
      <c r="D51" s="15">
        <f>eff!D50*(1+MAX(-0.1,MIN(0.1,IF(tb!D50&gt;0,tw!D50/tb!D50-0.48,0))) * 4) * (1 + 0.25 * Klvl!D50)</f>
        <v>1581.25</v>
      </c>
      <c r="E51" s="15">
        <f>eff!E50*(1+MAX(-0.1,MIN(0.1,IF(tb!E50&gt;0,tw!E50/tb!E50-0.48,0))) * 4) * (1 + 0.25 * Klvl!E50)</f>
        <v>488.70796460177002</v>
      </c>
      <c r="F51" s="15">
        <f>eff!F50*(1+MAX(-0.1,MIN(0.1,IF(tb!F50&gt;0,tw!F50/tb!F50-0.48,0))) * 4) * (1 + 0.25 * Klvl!F50)</f>
        <v>640</v>
      </c>
      <c r="G51" s="15">
        <f>eff!G50*(1+MAX(-0.1,MIN(0.1,IF(tb!G50&gt;0,tw!G50/tb!G50-0.48,0))) * 4) * (1 + 0.25 * Klvl!G50)</f>
        <v>582.0826086956522</v>
      </c>
      <c r="H51" s="15">
        <f>eff!H50*(1+MAX(-0.1,MIN(0.1,IF(tb!H50&gt;0,tw!H50/tb!H50-0.48,0))) * 4) * (1 + 0.25 * Klvl!H50)</f>
        <v>732.96268656716427</v>
      </c>
      <c r="I51" s="15">
        <f>eff!I50*(1+MAX(-0.1,MIN(0.1,IF(tb!I50&gt;0,tw!I50/tb!I50-0.48,0))) * 4) * (1 + 0.25 * Klvl!I50)</f>
        <v>855.10780795344328</v>
      </c>
      <c r="J51" s="15">
        <f>eff!J50*(1+MAX(-0.1,MIN(0.1,IF(tb!J50&gt;0,tw!J50/tb!J50-0.48,0))) * 4) * (1 + 0.25 * Klvl!J50)</f>
        <v>676.75740740740753</v>
      </c>
      <c r="K51" s="15">
        <f>eff!K50*(1+MAX(-0.1,MIN(0.1,IF(tb!K50&gt;0,tw!K50/tb!K50-0.48,0))) * 4) * (1 + 0.25 * Klvl!K50)</f>
        <v>359.12307692307695</v>
      </c>
      <c r="L51" s="15">
        <f>eff!L50*(1+MAX(-0.1,MIN(0.1,IF(tb!L50&gt;0,tw!L50/tb!L50-0.48,0))) * 4) * (1 + 0.25 * Klvl!L50)</f>
        <v>1549.5254237288134</v>
      </c>
      <c r="M51" s="15">
        <f>eff!M50*(1+MAX(-0.1,MIN(0.1,IF(tb!M50&gt;0,tw!M50/tb!M50-0.48,0))) * 4) * (1 + 0.25 * Klvl!M50)</f>
        <v>1069.9615384615386</v>
      </c>
      <c r="N51" s="15">
        <f>eff!N50*(1+MAX(-0.1,MIN(0.1,IF(tb!N50&gt;0,tw!N50/tb!N50-0.48,0))) * 4) * (1 + 0.25 * Klvl!N50)</f>
        <v>810</v>
      </c>
      <c r="O51" s="15">
        <f>eff!O50*(1+MAX(-0.1,MIN(0.1,IF(tb!O50&gt;0,tw!O50/tb!O50-0.48,0))) * 4) * (1 + 0.25 * Klvl!O50)</f>
        <v>1082.6186186186189</v>
      </c>
      <c r="P51" s="15"/>
      <c r="Q51" s="15">
        <f>eff!Q50*(1+MAX(-0.1,MIN(0.1,IF(tb!Q50&gt;0,tw!Q50/tb!Q50-0.48,0))) * 4) * (1 + 0.25 * Klvl!Q50)</f>
        <v>665.35423728813566</v>
      </c>
      <c r="R51" s="15">
        <f>eff!R50*(1+MAX(-0.1,MIN(0.1,IF(tb!R50&gt;0,tw!R50/tb!R50-0.48,0))) * 4) * (1 + 0.25 * Klvl!R50)</f>
        <v>1156.091836734694</v>
      </c>
      <c r="S51" s="15">
        <f>eff!S50*(1+MAX(-0.1,MIN(0.1,IF(tb!S50&gt;0,tw!S50/tb!S50-0.48,0))) * 4) * (1 + 0.25 * Klvl!S50)</f>
        <v>237.28372093023259</v>
      </c>
      <c r="T51" s="15">
        <f>eff!T50*(1+MAX(-0.1,MIN(0.1,IF(tb!T50&gt;0,tw!T50/tb!T50-0.48,0))) * 4) * (1 + 0.25 * Klvl!T50)</f>
        <v>329.15115207373276</v>
      </c>
      <c r="U51" s="15">
        <f>eff!U50*(1+MAX(-0.1,MIN(0.1,IF(tb!U50&gt;0,tw!U50/tb!U50-0.48,0))) * 4) * (1 + 0.25 * Klvl!U50)</f>
        <v>195</v>
      </c>
      <c r="V51" s="15">
        <f>eff!V50*(1+MAX(-0.1,MIN(0.1,IF(tb!V50&gt;0,tw!V50/tb!V50-0.48,0))) * 4) * (1 + 0.25 * Klvl!V50)</f>
        <v>683.65980392156871</v>
      </c>
      <c r="W51" s="15">
        <f>eff!W50*(1+MAX(-0.1,MIN(0.1,IF(tb!W50&gt;0,tw!W50/tb!W50-0.48,0))) * 4) * (1 + 0.25 * Klvl!W50)</f>
        <v>1053.1500000000001</v>
      </c>
      <c r="X51" s="15">
        <f>eff!X50*(1+MAX(-0.1,MIN(0.1,IF(tb!X50&gt;0,tw!X50/tb!X50-0.48,0))) * 4) * (1 + 0.25 * Klvl!X50)</f>
        <v>877.5</v>
      </c>
      <c r="Y51" s="15">
        <f>eff!Y50*(1+MAX(-0.1,MIN(0.1,IF(tb!Y50&gt;0,tw!Y50/tb!Y50-0.48,0))) * 4) * (1 + 0.25 * Klvl!Y50)</f>
        <v>1215.5790884718499</v>
      </c>
      <c r="Z51" s="15">
        <f>eff!Z50*(1+MAX(-0.1,MIN(0.1,IF(tb!Z50&gt;0,tw!Z50/tb!Z50-0.48,0))) * 4) * (1 + 0.25 * Klvl!Z50)</f>
        <v>1048.4258037922507</v>
      </c>
      <c r="AA51" s="15">
        <f>eff!AA50*(1+MAX(-0.1,MIN(0.1,IF(tb!AA50&gt;0,tw!AA50/tb!AA50-0.48,0))) * 4) * (1 + 0.25 * Klvl!AA50)</f>
        <v>659.60655737704917</v>
      </c>
      <c r="AB51" s="15">
        <f>eff!AB50*(1+MAX(-0.1,MIN(0.1,IF(tb!AB50&gt;0,tw!AB50/tb!AB50-0.48,0))) * 4) * (1 + 0.25 * Klvl!AB50)</f>
        <v>1314.9387096774194</v>
      </c>
      <c r="AC51" s="15">
        <f>eff!AC50*(1+MAX(-0.1,MIN(0.1,IF(tb!AC50&gt;0,tw!AC50/tb!AC50-0.48,0))) * 4) * (1 + 0.25 * Klvl!AC50)</f>
        <v>265.5</v>
      </c>
      <c r="AD51" s="15">
        <f>eff!AD50*(1+MAX(-0.1,MIN(0.1,IF(tb!AD50&gt;0,tw!AD50/tb!AD50-0.48,0))) * 4) * (1 + 0.25 * Klvl!AD50)</f>
        <v>472.5</v>
      </c>
      <c r="AE51" s="15">
        <f>eff!AE50*(1+MAX(-0.1,MIN(0.1,IF(tb!AE50&gt;0,tw!AE50/tb!AE50-0.48,0))) * 4) * (1 + 0.25 * Klvl!AE50)</f>
        <v>584.4045226130653</v>
      </c>
      <c r="AF51" s="15"/>
      <c r="AG51" s="19">
        <f t="shared" si="3"/>
        <v>13850.91415574951</v>
      </c>
      <c r="AH51" s="19">
        <f t="shared" si="4"/>
        <v>10758.145432879999</v>
      </c>
      <c r="AI51" s="21">
        <f t="shared" si="5"/>
        <v>0.68851403352478213</v>
      </c>
    </row>
    <row r="52" spans="1:35" s="16" customFormat="1" ht="12" x14ac:dyDescent="0.2">
      <c r="A52" s="15">
        <f>eff!A51*(1+MAX(-0.1,MIN(0.1,IF(tb!A51&gt;0,tw!A51/tb!A51-0.48,0))) * 4) * (1 + 0.25 * Klvl!A51)</f>
        <v>560.22127659574471</v>
      </c>
      <c r="B52" s="15">
        <f>eff!B51*(1+MAX(-0.1,MIN(0.1,IF(tb!B51&gt;0,tw!B51/tb!B51-0.48,0))) * 4) * (1 + 0.25 * Klvl!B51)</f>
        <v>660.1763033175356</v>
      </c>
      <c r="C52" s="15">
        <f>eff!C51*(1+MAX(-0.1,MIN(0.1,IF(tb!C51&gt;0,tw!C51/tb!C51-0.48,0))) * 4) * (1 + 0.25 * Klvl!C51)</f>
        <v>495</v>
      </c>
      <c r="D52" s="15">
        <f>eff!D51*(1+MAX(-0.1,MIN(0.1,IF(tb!D51&gt;0,tw!D51/tb!D51-0.48,0))) * 4) * (1 + 0.25 * Klvl!D51)</f>
        <v>370.45135135135143</v>
      </c>
      <c r="E52" s="15">
        <f>eff!E51*(1+MAX(-0.1,MIN(0.1,IF(tb!E51&gt;0,tw!E51/tb!E51-0.48,0))) * 4) * (1 + 0.25 * Klvl!E51)</f>
        <v>917.80303030303048</v>
      </c>
      <c r="F52" s="15">
        <f>eff!F51*(1+MAX(-0.1,MIN(0.1,IF(tb!F51&gt;0,tw!F51/tb!F51-0.48,0))) * 4) * (1 + 0.25 * Klvl!F51)</f>
        <v>1191.6350364963505</v>
      </c>
      <c r="G52" s="15">
        <f>eff!G51*(1+MAX(-0.1,MIN(0.1,IF(tb!G51&gt;0,tw!G51/tb!G51-0.48,0))) * 4) * (1 + 0.25 * Klvl!G51)</f>
        <v>1600</v>
      </c>
      <c r="H52" s="15">
        <f>eff!H51*(1+MAX(-0.1,MIN(0.1,IF(tb!H51&gt;0,tw!H51/tb!H51-0.48,0))) * 4) * (1 + 0.25 * Klvl!H51)</f>
        <v>791.49122807017545</v>
      </c>
      <c r="I52" s="15">
        <f>eff!I51*(1+MAX(-0.1,MIN(0.1,IF(tb!I51&gt;0,tw!I51/tb!I51-0.48,0))) * 4) * (1 + 0.25 * Klvl!I51)</f>
        <v>461.70000000000005</v>
      </c>
      <c r="J52" s="15">
        <f>eff!J51*(1+MAX(-0.1,MIN(0.1,IF(tb!J51&gt;0,tw!J51/tb!J51-0.48,0))) * 4) * (1 + 0.25 * Klvl!J51)</f>
        <v>1111.432512315271</v>
      </c>
      <c r="K52" s="15">
        <f>eff!K51*(1+MAX(-0.1,MIN(0.1,IF(tb!K51&gt;0,tw!K51/tb!K51-0.48,0))) * 4) * (1 + 0.25 * Klvl!K51)</f>
        <v>1120</v>
      </c>
      <c r="L52" s="15">
        <f>eff!L51*(1+MAX(-0.1,MIN(0.1,IF(tb!L51&gt;0,tw!L51/tb!L51-0.48,0))) * 4) * (1 + 0.25 * Klvl!L51)</f>
        <v>712.5</v>
      </c>
      <c r="M52" s="15">
        <f>eff!M51*(1+MAX(-0.1,MIN(0.1,IF(tb!M51&gt;0,tw!M51/tb!M51-0.48,0))) * 4) * (1 + 0.25 * Klvl!M51)</f>
        <v>1802.4607843137258</v>
      </c>
      <c r="N52" s="15">
        <f>eff!N51*(1+MAX(-0.1,MIN(0.1,IF(tb!N51&gt;0,tw!N51/tb!N51-0.48,0))) * 4) * (1 + 0.25 * Klvl!N51)</f>
        <v>330</v>
      </c>
      <c r="O52" s="15">
        <f>eff!O51*(1+MAX(-0.1,MIN(0.1,IF(tb!O51&gt;0,tw!O51/tb!O51-0.48,0))) * 4) * (1 + 0.25 * Klvl!O51)</f>
        <v>1790.8765432098764</v>
      </c>
      <c r="P52" s="15"/>
      <c r="Q52" s="15">
        <f>eff!Q51*(1+MAX(-0.1,MIN(0.1,IF(tb!Q51&gt;0,tw!Q51/tb!Q51-0.48,0))) * 4) * (1 + 0.25 * Klvl!Q51)</f>
        <v>502.5</v>
      </c>
      <c r="R52" s="15">
        <f>eff!R51*(1+MAX(-0.1,MIN(0.1,IF(tb!R51&gt;0,tw!R51/tb!R51-0.48,0))) * 4) * (1 + 0.25 * Klvl!R51)</f>
        <v>954.25370919881311</v>
      </c>
      <c r="S52" s="15">
        <f>eff!S51*(1+MAX(-0.1,MIN(0.1,IF(tb!S51&gt;0,tw!S51/tb!S51-0.48,0))) * 4) * (1 + 0.25 * Klvl!S51)</f>
        <v>1242.4999999999998</v>
      </c>
      <c r="T52" s="15">
        <f>eff!T51*(1+MAX(-0.1,MIN(0.1,IF(tb!T51&gt;0,tw!T51/tb!T51-0.48,0))) * 4) * (1 + 0.25 * Klvl!T51)</f>
        <v>652.3741935483871</v>
      </c>
      <c r="U52" s="15">
        <f>eff!U51*(1+MAX(-0.1,MIN(0.1,IF(tb!U51&gt;0,tw!U51/tb!U51-0.48,0))) * 4) * (1 + 0.25 * Klvl!U51)</f>
        <v>675</v>
      </c>
      <c r="V52" s="15">
        <f>eff!V51*(1+MAX(-0.1,MIN(0.1,IF(tb!V51&gt;0,tw!V51/tb!V51-0.48,0))) * 4) * (1 + 0.25 * Klvl!V51)</f>
        <v>708.19512195121956</v>
      </c>
      <c r="W52" s="15">
        <f>eff!W51*(1+MAX(-0.1,MIN(0.1,IF(tb!W51&gt;0,tw!W51/tb!W51-0.48,0))) * 4) * (1 + 0.25 * Klvl!W51)</f>
        <v>429.88717948717942</v>
      </c>
      <c r="X52" s="15">
        <f>eff!X51*(1+MAX(-0.1,MIN(0.1,IF(tb!X51&gt;0,tw!X51/tb!X51-0.48,0))) * 4) * (1 + 0.25 * Klvl!X51)</f>
        <v>660</v>
      </c>
      <c r="Y52" s="15">
        <f>eff!Y51*(1+MAX(-0.1,MIN(0.1,IF(tb!Y51&gt;0,tw!Y51/tb!Y51-0.48,0))) * 4) * (1 + 0.25 * Klvl!Y51)</f>
        <v>256.5</v>
      </c>
      <c r="Z52" s="15">
        <f>eff!Z51*(1+MAX(-0.1,MIN(0.1,IF(tb!Z51&gt;0,tw!Z51/tb!Z51-0.48,0))) * 4) * (1 + 0.25 * Klvl!Z51)</f>
        <v>1329.2564102564099</v>
      </c>
      <c r="AA52" s="15">
        <f>eff!AA51*(1+MAX(-0.1,MIN(0.1,IF(tb!AA51&gt;0,tw!AA51/tb!AA51-0.48,0))) * 4) * (1 + 0.25 * Klvl!AA51)</f>
        <v>557.55555555555554</v>
      </c>
      <c r="AB52" s="15">
        <f>eff!AB51*(1+MAX(-0.1,MIN(0.1,IF(tb!AB51&gt;0,tw!AB51/tb!AB51-0.48,0))) * 4) * (1 + 0.25 * Klvl!AB51)</f>
        <v>832.84707903780077</v>
      </c>
      <c r="AC52" s="15">
        <f>eff!AC51*(1+MAX(-0.1,MIN(0.1,IF(tb!AC51&gt;0,tw!AC51/tb!AC51-0.48,0))) * 4) * (1 + 0.25 * Klvl!AC51)</f>
        <v>1470.3956043956046</v>
      </c>
      <c r="AD52" s="15">
        <f>eff!AD51*(1+MAX(-0.1,MIN(0.1,IF(tb!AD51&gt;0,tw!AD51/tb!AD51-0.48,0))) * 4) * (1 + 0.25 * Klvl!AD51)</f>
        <v>900.90909090909088</v>
      </c>
      <c r="AE52" s="15">
        <f>eff!AE51*(1+MAX(-0.1,MIN(0.1,IF(tb!AE51&gt;0,tw!AE51/tb!AE51-0.48,0))) * 4) * (1 + 0.25 * Klvl!AE51)</f>
        <v>1643.9273127753304</v>
      </c>
      <c r="AF52" s="15"/>
      <c r="AG52" s="19">
        <f t="shared" si="3"/>
        <v>13915.748065973063</v>
      </c>
      <c r="AH52" s="19">
        <f t="shared" si="4"/>
        <v>12816.101257115391</v>
      </c>
      <c r="AI52" s="21">
        <f t="shared" si="5"/>
        <v>0.56170430610133071</v>
      </c>
    </row>
    <row r="53" spans="1:35" s="16" customFormat="1" ht="12" x14ac:dyDescent="0.2">
      <c r="A53" s="15">
        <f>eff!A52*(1+MAX(-0.1,MIN(0.1,IF(tb!A52&gt;0,tw!A52/tb!A52-0.48,0))) * 4) * (1 + 0.25 * Klvl!A52)</f>
        <v>1241.6122516556293</v>
      </c>
      <c r="B53" s="15">
        <f>eff!B52*(1+MAX(-0.1,MIN(0.1,IF(tb!B52&gt;0,tw!B52/tb!B52-0.48,0))) * 4) * (1 + 0.25 * Klvl!B52)</f>
        <v>450</v>
      </c>
      <c r="C53" s="15">
        <f>eff!C52*(1+MAX(-0.1,MIN(0.1,IF(tb!C52&gt;0,tw!C52/tb!C52-0.48,0))) * 4) * (1 + 0.25 * Klvl!C52)</f>
        <v>1600</v>
      </c>
      <c r="D53" s="15">
        <f>eff!D52*(1+MAX(-0.1,MIN(0.1,IF(tb!D52&gt;0,tw!D52/tb!D52-0.48,0))) * 4) * (1 + 0.25 * Klvl!D52)</f>
        <v>600</v>
      </c>
      <c r="E53" s="15">
        <f>eff!E52*(1+MAX(-0.1,MIN(0.1,IF(tb!E52&gt;0,tw!E52/tb!E52-0.48,0))) * 4) * (1 + 0.25 * Klvl!E52)</f>
        <v>1258.7734138972808</v>
      </c>
      <c r="F53" s="15">
        <f>eff!F52*(1+MAX(-0.1,MIN(0.1,IF(tb!F52&gt;0,tw!F52/tb!F52-0.48,0))) * 4) * (1 + 0.25 * Klvl!F52)</f>
        <v>892.5</v>
      </c>
      <c r="G53" s="15">
        <f>eff!G52*(1+MAX(-0.1,MIN(0.1,IF(tb!G52&gt;0,tw!G52/tb!G52-0.48,0))) * 4) * (1 + 0.25 * Klvl!G52)</f>
        <v>999</v>
      </c>
      <c r="H53" s="15">
        <f>eff!H52*(1+MAX(-0.1,MIN(0.1,IF(tb!H52&gt;0,tw!H52/tb!H52-0.48,0))) * 4) * (1 + 0.25 * Klvl!H52)</f>
        <v>1366.2</v>
      </c>
      <c r="I53" s="15">
        <f>eff!I52*(1+MAX(-0.1,MIN(0.1,IF(tb!I52&gt;0,tw!I52/tb!I52-0.48,0))) * 4) * (1 + 0.25 * Klvl!I52)</f>
        <v>1141.4422535211268</v>
      </c>
      <c r="J53" s="15">
        <f>eff!J52*(1+MAX(-0.1,MIN(0.1,IF(tb!J52&gt;0,tw!J52/tb!J52-0.48,0))) * 4) * (1 + 0.25 * Klvl!J52)</f>
        <v>1149.818181818182</v>
      </c>
      <c r="K53" s="15">
        <f>eff!K52*(1+MAX(-0.1,MIN(0.1,IF(tb!K52&gt;0,tw!K52/tb!K52-0.48,0))) * 4) * (1 + 0.25 * Klvl!K52)</f>
        <v>862.5</v>
      </c>
      <c r="L53" s="15">
        <f>eff!L52*(1+MAX(-0.1,MIN(0.1,IF(tb!L52&gt;0,tw!L52/tb!L52-0.48,0))) * 4) * (1 + 0.25 * Klvl!L52)</f>
        <v>1198.1972318339101</v>
      </c>
      <c r="M53" s="15">
        <f>eff!M52*(1+MAX(-0.1,MIN(0.1,IF(tb!M52&gt;0,tw!M52/tb!M52-0.48,0))) * 4) * (1 + 0.25 * Klvl!M52)</f>
        <v>654.26086956521749</v>
      </c>
      <c r="N53" s="15">
        <f>eff!N52*(1+MAX(-0.1,MIN(0.1,IF(tb!N52&gt;0,tw!N52/tb!N52-0.48,0))) * 4) * (1 + 0.25 * Klvl!N52)</f>
        <v>1472.9684210526318</v>
      </c>
      <c r="O53" s="15">
        <f>eff!O52*(1+MAX(-0.1,MIN(0.1,IF(tb!O52&gt;0,tw!O52/tb!O52-0.48,0))) * 4) * (1 + 0.25 * Klvl!O52)</f>
        <v>665.21428571428578</v>
      </c>
      <c r="P53" s="15"/>
      <c r="Q53" s="15">
        <f>eff!Q52*(1+MAX(-0.1,MIN(0.1,IF(tb!Q52&gt;0,tw!Q52/tb!Q52-0.48,0))) * 4) * (1 + 0.25 * Klvl!Q52)</f>
        <v>402</v>
      </c>
      <c r="R53" s="15">
        <f>eff!R52*(1+MAX(-0.1,MIN(0.1,IF(tb!R52&gt;0,tw!R52/tb!R52-0.48,0))) * 4) * (1 + 0.25 * Klvl!R52)</f>
        <v>797.5</v>
      </c>
      <c r="S53" s="15">
        <f>eff!S52*(1+MAX(-0.1,MIN(0.1,IF(tb!S52&gt;0,tw!S52/tb!S52-0.48,0))) * 4) * (1 + 0.25 * Klvl!S52)</f>
        <v>487.70434782608703</v>
      </c>
      <c r="T53" s="15">
        <f>eff!T52*(1+MAX(-0.1,MIN(0.1,IF(tb!T52&gt;0,tw!T52/tb!T52-0.48,0))) * 4) * (1 + 0.25 * Klvl!T52)</f>
        <v>719.77931034482754</v>
      </c>
      <c r="U53" s="15">
        <f>eff!U52*(1+MAX(-0.1,MIN(0.1,IF(tb!U52&gt;0,tw!U52/tb!U52-0.48,0))) * 4) * (1 + 0.25 * Klvl!U52)</f>
        <v>1141.0113886847905</v>
      </c>
      <c r="V53" s="15">
        <f>eff!V52*(1+MAX(-0.1,MIN(0.1,IF(tb!V52&gt;0,tw!V52/tb!V52-0.48,0))) * 4) * (1 + 0.25 * Klvl!V52)</f>
        <v>288.45365853658541</v>
      </c>
      <c r="W53" s="15">
        <f>eff!W52*(1+MAX(-0.1,MIN(0.1,IF(tb!W52&gt;0,tw!W52/tb!W52-0.48,0))) * 4) * (1 + 0.25 * Klvl!W52)</f>
        <v>1474.4508196721313</v>
      </c>
      <c r="X53" s="15">
        <f>eff!X52*(1+MAX(-0.1,MIN(0.1,IF(tb!X52&gt;0,tw!X52/tb!X52-0.48,0))) * 4) * (1 + 0.25 * Klvl!X52)</f>
        <v>1636.8852459016393</v>
      </c>
      <c r="Y53" s="15">
        <f>eff!Y52*(1+MAX(-0.1,MIN(0.1,IF(tb!Y52&gt;0,tw!Y52/tb!Y52-0.48,0))) * 4) * (1 + 0.25 * Klvl!Y52)</f>
        <v>1549.3571428571427</v>
      </c>
      <c r="Z53" s="15">
        <f>eff!Z52*(1+MAX(-0.1,MIN(0.1,IF(tb!Z52&gt;0,tw!Z52/tb!Z52-0.48,0))) * 4) * (1 + 0.25 * Klvl!Z52)</f>
        <v>1044.8275862068965</v>
      </c>
      <c r="AA53" s="15">
        <f>eff!AA52*(1+MAX(-0.1,MIN(0.1,IF(tb!AA52&gt;0,tw!AA52/tb!AA52-0.48,0))) * 4) * (1 + 0.25 * Klvl!AA52)</f>
        <v>1347.3784860557769</v>
      </c>
      <c r="AB53" s="15">
        <f>eff!AB52*(1+MAX(-0.1,MIN(0.1,IF(tb!AB52&gt;0,tw!AB52/tb!AB52-0.48,0))) * 4) * (1 + 0.25 * Klvl!AB52)</f>
        <v>770.80963855421692</v>
      </c>
      <c r="AC53" s="15">
        <f>eff!AC52*(1+MAX(-0.1,MIN(0.1,IF(tb!AC52&gt;0,tw!AC52/tb!AC52-0.48,0))) * 4) * (1 + 0.25 * Klvl!AC52)</f>
        <v>1082.9444444444443</v>
      </c>
      <c r="AD53" s="15">
        <f>eff!AD52*(1+MAX(-0.1,MIN(0.1,IF(tb!AD52&gt;0,tw!AD52/tb!AD52-0.48,0))) * 4) * (1 + 0.25 * Klvl!AD52)</f>
        <v>1257.0000000000002</v>
      </c>
      <c r="AE53" s="15">
        <f>eff!AE52*(1+MAX(-0.1,MIN(0.1,IF(tb!AE52&gt;0,tw!AE52/tb!AE52-0.48,0))) * 4) * (1 + 0.25 * Klvl!AE52)</f>
        <v>1039.5</v>
      </c>
      <c r="AF53" s="15"/>
      <c r="AG53" s="19">
        <f t="shared" si="3"/>
        <v>15552.486909058265</v>
      </c>
      <c r="AH53" s="19">
        <f t="shared" si="4"/>
        <v>15039.60206908454</v>
      </c>
      <c r="AI53" s="21">
        <f t="shared" si="5"/>
        <v>0.52514791521789361</v>
      </c>
    </row>
    <row r="54" spans="1:35" s="16" customFormat="1" ht="12" x14ac:dyDescent="0.2">
      <c r="A54" s="15">
        <f>eff!A53*(1+MAX(-0.1,MIN(0.1,IF(tb!A53&gt;0,tw!A53/tb!A53-0.48,0))) * 4) * (1 + 0.25 * Klvl!A53)</f>
        <v>1054.3010752688174</v>
      </c>
      <c r="B54" s="15">
        <f>eff!B53*(1+MAX(-0.1,MIN(0.1,IF(tb!B53&gt;0,tw!B53/tb!B53-0.48,0))) * 4) * (1 + 0.25 * Klvl!B53)</f>
        <v>312</v>
      </c>
      <c r="C54" s="15">
        <f>eff!C53*(1+MAX(-0.1,MIN(0.1,IF(tb!C53&gt;0,tw!C53/tb!C53-0.48,0))) * 4) * (1 + 0.25 * Klvl!C53)</f>
        <v>1381.9076923076923</v>
      </c>
      <c r="D54" s="15">
        <f>eff!D53*(1+MAX(-0.1,MIN(0.1,IF(tb!D53&gt;0,tw!D53/tb!D53-0.48,0))) * 4) * (1 + 0.25 * Klvl!D53)</f>
        <v>1023.6000000000003</v>
      </c>
      <c r="E54" s="15">
        <f>eff!E53*(1+MAX(-0.1,MIN(0.1,IF(tb!E53&gt;0,tw!E53/tb!E53-0.48,0))) * 4) * (1 + 0.25 * Klvl!E53)</f>
        <v>1640.1282051282053</v>
      </c>
      <c r="F54" s="15">
        <f>eff!F53*(1+MAX(-0.1,MIN(0.1,IF(tb!F53&gt;0,tw!F53/tb!F53-0.48,0))) * 4) * (1 + 0.25 * Klvl!F53)</f>
        <v>670</v>
      </c>
      <c r="G54" s="15">
        <f>eff!G53*(1+MAX(-0.1,MIN(0.1,IF(tb!G53&gt;0,tw!G53/tb!G53-0.48,0))) * 4) * (1 + 0.25 * Klvl!G53)</f>
        <v>630.98701298701314</v>
      </c>
      <c r="H54" s="15">
        <f>eff!H53*(1+MAX(-0.1,MIN(0.1,IF(tb!H53&gt;0,tw!H53/tb!H53-0.48,0))) * 4) * (1 + 0.25 * Klvl!H53)</f>
        <v>1019.0608695652173</v>
      </c>
      <c r="I54" s="15">
        <f>eff!I53*(1+MAX(-0.1,MIN(0.1,IF(tb!I53&gt;0,tw!I53/tb!I53-0.48,0))) * 4) * (1 + 0.25 * Klvl!I53)</f>
        <v>360.34495412844046</v>
      </c>
      <c r="J54" s="15">
        <f>eff!J53*(1+MAX(-0.1,MIN(0.1,IF(tb!J53&gt;0,tw!J53/tb!J53-0.48,0))) * 4) * (1 + 0.25 * Klvl!J53)</f>
        <v>743.64179104477614</v>
      </c>
      <c r="K54" s="15">
        <f>eff!K53*(1+MAX(-0.1,MIN(0.1,IF(tb!K53&gt;0,tw!K53/tb!K53-0.48,0))) * 4) * (1 + 0.25 * Klvl!K53)</f>
        <v>342</v>
      </c>
      <c r="L54" s="15">
        <f>eff!L53*(1+MAX(-0.1,MIN(0.1,IF(tb!L53&gt;0,tw!L53/tb!L53-0.48,0))) * 4) * (1 + 0.25 * Klvl!L53)</f>
        <v>643.51401869158872</v>
      </c>
      <c r="M54" s="15">
        <f>eff!M53*(1+MAX(-0.1,MIN(0.1,IF(tb!M53&gt;0,tw!M53/tb!M53-0.48,0))) * 4) * (1 + 0.25 * Klvl!M53)</f>
        <v>821.31510791366929</v>
      </c>
      <c r="N54" s="15">
        <f>eff!N53*(1+MAX(-0.1,MIN(0.1,IF(tb!N53&gt;0,tw!N53/tb!N53-0.48,0))) * 4) * (1 + 0.25 * Klvl!N53)</f>
        <v>840.2086956521739</v>
      </c>
      <c r="O54" s="15">
        <f>eff!O53*(1+MAX(-0.1,MIN(0.1,IF(tb!O53&gt;0,tw!O53/tb!O53-0.48,0))) * 4) * (1 + 0.25 * Klvl!O53)</f>
        <v>324</v>
      </c>
      <c r="P54" s="15"/>
      <c r="Q54" s="15">
        <f>eff!Q53*(1+MAX(-0.1,MIN(0.1,IF(tb!Q53&gt;0,tw!Q53/tb!Q53-0.48,0))) * 4) * (1 + 0.25 * Klvl!Q53)</f>
        <v>1012.5</v>
      </c>
      <c r="R54" s="15">
        <f>eff!R53*(1+MAX(-0.1,MIN(0.1,IF(tb!R53&gt;0,tw!R53/tb!R53-0.48,0))) * 4) * (1 + 0.25 * Klvl!R53)</f>
        <v>616.53287197231839</v>
      </c>
      <c r="S54" s="15">
        <f>eff!S53*(1+MAX(-0.1,MIN(0.1,IF(tb!S53&gt;0,tw!S53/tb!S53-0.48,0))) * 4) * (1 + 0.25 * Klvl!S53)</f>
        <v>855.11688311688317</v>
      </c>
      <c r="T54" s="15">
        <f>eff!T53*(1+MAX(-0.1,MIN(0.1,IF(tb!T53&gt;0,tw!T53/tb!T53-0.48,0))) * 4) * (1 + 0.25 * Klvl!T53)</f>
        <v>512.40000000000009</v>
      </c>
      <c r="U54" s="15">
        <f>eff!U53*(1+MAX(-0.1,MIN(0.1,IF(tb!U53&gt;0,tw!U53/tb!U53-0.48,0))) * 4) * (1 + 0.25 * Klvl!U53)</f>
        <v>1601.8765432098767</v>
      </c>
      <c r="V54" s="15">
        <f>eff!V53*(1+MAX(-0.1,MIN(0.1,IF(tb!V53&gt;0,tw!V53/tb!V53-0.48,0))) * 4) * (1 + 0.25 * Klvl!V53)</f>
        <v>450</v>
      </c>
      <c r="W54" s="15">
        <f>eff!W53*(1+MAX(-0.1,MIN(0.1,IF(tb!W53&gt;0,tw!W53/tb!W53-0.48,0))) * 4) * (1 + 0.25 * Klvl!W53)</f>
        <v>866.4</v>
      </c>
      <c r="X54" s="15">
        <f>eff!X53*(1+MAX(-0.1,MIN(0.1,IF(tb!X53&gt;0,tw!X53/tb!X53-0.48,0))) * 4) * (1 + 0.25 * Klvl!X53)</f>
        <v>970</v>
      </c>
      <c r="Y54" s="15">
        <f>eff!Y53*(1+MAX(-0.1,MIN(0.1,IF(tb!Y53&gt;0,tw!Y53/tb!Y53-0.48,0))) * 4) * (1 + 0.25 * Klvl!Y53)</f>
        <v>477.99594594594606</v>
      </c>
      <c r="Z54" s="15">
        <f>eff!Z53*(1+MAX(-0.1,MIN(0.1,IF(tb!Z53&gt;0,tw!Z53/tb!Z53-0.48,0))) * 4) * (1 + 0.25 * Klvl!Z53)</f>
        <v>1112.137931034483</v>
      </c>
      <c r="AA54" s="15">
        <f>eff!AA53*(1+MAX(-0.1,MIN(0.1,IF(tb!AA53&gt;0,tw!AA53/tb!AA53-0.48,0))) * 4) * (1 + 0.25 * Klvl!AA53)</f>
        <v>318</v>
      </c>
      <c r="AB54" s="15">
        <f>eff!AB53*(1+MAX(-0.1,MIN(0.1,IF(tb!AB53&gt;0,tw!AB53/tb!AB53-0.48,0))) * 4) * (1 + 0.25 * Klvl!AB53)</f>
        <v>1062.5</v>
      </c>
      <c r="AC54" s="15">
        <f>eff!AC53*(1+MAX(-0.1,MIN(0.1,IF(tb!AC53&gt;0,tw!AC53/tb!AC53-0.48,0))) * 4) * (1 + 0.25 * Klvl!AC53)</f>
        <v>1171.4506625097426</v>
      </c>
      <c r="AD54" s="15">
        <f>eff!AD53*(1+MAX(-0.1,MIN(0.1,IF(tb!AD53&gt;0,tw!AD53/tb!AD53-0.48,0))) * 4) * (1 + 0.25 * Klvl!AD53)</f>
        <v>1342.3453416149066</v>
      </c>
      <c r="AE54" s="15">
        <f>eff!AE53*(1+MAX(-0.1,MIN(0.1,IF(tb!AE53&gt;0,tw!AE53/tb!AE53-0.48,0))) * 4) * (1 + 0.25 * Klvl!AE53)</f>
        <v>680</v>
      </c>
      <c r="AF54" s="15"/>
      <c r="AG54" s="19">
        <f t="shared" si="3"/>
        <v>11807.009422687595</v>
      </c>
      <c r="AH54" s="19">
        <f t="shared" si="4"/>
        <v>13049.256179404156</v>
      </c>
      <c r="AI54" s="21">
        <f t="shared" si="5"/>
        <v>0.42503418796273124</v>
      </c>
    </row>
    <row r="55" spans="1:35" s="16" customFormat="1" ht="12" x14ac:dyDescent="0.2">
      <c r="A55" s="15">
        <f>eff!A54*(1+MAX(-0.1,MIN(0.1,IF(tb!A54&gt;0,tw!A54/tb!A54-0.48,0))) * 4) * (1 + 0.25 * Klvl!A54)</f>
        <v>413.1111111111112</v>
      </c>
      <c r="B55" s="15">
        <f>eff!B54*(1+MAX(-0.1,MIN(0.1,IF(tb!B54&gt;0,tw!B54/tb!B54-0.48,0))) * 4) * (1 + 0.25 * Klvl!B54)</f>
        <v>735</v>
      </c>
      <c r="C55" s="15">
        <f>eff!C54*(1+MAX(-0.1,MIN(0.1,IF(tb!C54&gt;0,tw!C54/tb!C54-0.48,0))) * 4) * (1 + 0.25 * Klvl!C54)</f>
        <v>526.27419354838719</v>
      </c>
      <c r="D55" s="15">
        <f>eff!D54*(1+MAX(-0.1,MIN(0.1,IF(tb!D54&gt;0,tw!D54/tb!D54-0.48,0))) * 4) * (1 + 0.25 * Klvl!D54)</f>
        <v>1995</v>
      </c>
      <c r="E55" s="15">
        <f>eff!E54*(1+MAX(-0.1,MIN(0.1,IF(tb!E54&gt;0,tw!E54/tb!E54-0.48,0))) * 4) * (1 + 0.25 * Klvl!E54)</f>
        <v>539.6</v>
      </c>
      <c r="F55" s="15">
        <f>eff!F54*(1+MAX(-0.1,MIN(0.1,IF(tb!F54&gt;0,tw!F54/tb!F54-0.48,0))) * 4) * (1 + 0.25 * Klvl!F54)</f>
        <v>600</v>
      </c>
      <c r="G55" s="15">
        <f>eff!G54*(1+MAX(-0.1,MIN(0.1,IF(tb!G54&gt;0,tw!G54/tb!G54-0.48,0))) * 4) * (1 + 0.25 * Klvl!G54)</f>
        <v>828.7714285714286</v>
      </c>
      <c r="H55" s="15">
        <f>eff!H54*(1+MAX(-0.1,MIN(0.1,IF(tb!H54&gt;0,tw!H54/tb!H54-0.48,0))) * 4) * (1 + 0.25 * Klvl!H54)</f>
        <v>1837.5</v>
      </c>
      <c r="I55" s="15">
        <f>eff!I54*(1+MAX(-0.1,MIN(0.1,IF(tb!I54&gt;0,tw!I54/tb!I54-0.48,0))) * 4) * (1 + 0.25 * Klvl!I54)</f>
        <v>987.5</v>
      </c>
      <c r="J55" s="15">
        <f>eff!J54*(1+MAX(-0.1,MIN(0.1,IF(tb!J54&gt;0,tw!J54/tb!J54-0.48,0))) * 4) * (1 + 0.25 * Klvl!J54)</f>
        <v>1279.0617511520741</v>
      </c>
      <c r="K55" s="15">
        <f>eff!K54*(1+MAX(-0.1,MIN(0.1,IF(tb!K54&gt;0,tw!K54/tb!K54-0.48,0))) * 4) * (1 + 0.25 * Klvl!K54)</f>
        <v>1574.6176470588236</v>
      </c>
      <c r="L55" s="15">
        <f>eff!L54*(1+MAX(-0.1,MIN(0.1,IF(tb!L54&gt;0,tw!L54/tb!L54-0.48,0))) * 4) * (1 + 0.25 * Klvl!L54)</f>
        <v>1106.6127167630059</v>
      </c>
      <c r="M55" s="15">
        <f>eff!M54*(1+MAX(-0.1,MIN(0.1,IF(tb!M54&gt;0,tw!M54/tb!M54-0.48,0))) * 4) * (1 + 0.25 * Klvl!M54)</f>
        <v>226.8</v>
      </c>
      <c r="N55" s="15">
        <f>eff!N54*(1+MAX(-0.1,MIN(0.1,IF(tb!N54&gt;0,tw!N54/tb!N54-0.48,0))) * 4) * (1 + 0.25 * Klvl!N54)</f>
        <v>1540</v>
      </c>
      <c r="O55" s="15">
        <f>eff!O54*(1+MAX(-0.1,MIN(0.1,IF(tb!O54&gt;0,tw!O54/tb!O54-0.48,0))) * 4) * (1 + 0.25 * Klvl!O54)</f>
        <v>1024.496567505721</v>
      </c>
      <c r="P55" s="15"/>
      <c r="Q55" s="15">
        <f>eff!Q54*(1+MAX(-0.1,MIN(0.1,IF(tb!Q54&gt;0,tw!Q54/tb!Q54-0.48,0))) * 4) * (1 + 0.25 * Klvl!Q54)</f>
        <v>1538.7824773413899</v>
      </c>
      <c r="R55" s="15">
        <f>eff!R54*(1+MAX(-0.1,MIN(0.1,IF(tb!R54&gt;0,tw!R54/tb!R54-0.48,0))) * 4) * (1 + 0.25 * Klvl!R54)</f>
        <v>1977.5</v>
      </c>
      <c r="S55" s="15">
        <f>eff!S54*(1+MAX(-0.1,MIN(0.1,IF(tb!S54&gt;0,tw!S54/tb!S54-0.48,0))) * 4) * (1 + 0.25 * Klvl!S54)</f>
        <v>800</v>
      </c>
      <c r="T55" s="15">
        <f>eff!T54*(1+MAX(-0.1,MIN(0.1,IF(tb!T54&gt;0,tw!T54/tb!T54-0.48,0))) * 4) * (1 + 0.25 * Klvl!T54)</f>
        <v>600.35471698113224</v>
      </c>
      <c r="U55" s="15">
        <f>eff!U54*(1+MAX(-0.1,MIN(0.1,IF(tb!U54&gt;0,tw!U54/tb!U54-0.48,0))) * 4) * (1 + 0.25 * Klvl!U54)</f>
        <v>801.80437956204378</v>
      </c>
      <c r="V55" s="15">
        <f>eff!V54*(1+MAX(-0.1,MIN(0.1,IF(tb!V54&gt;0,tw!V54/tb!V54-0.48,0))) * 4) * (1 + 0.25 * Klvl!V54)</f>
        <v>1373.7922720247295</v>
      </c>
      <c r="W55" s="15">
        <f>eff!W54*(1+MAX(-0.1,MIN(0.1,IF(tb!W54&gt;0,tw!W54/tb!W54-0.48,0))) * 4) * (1 + 0.25 * Klvl!W54)</f>
        <v>1005.8333333333335</v>
      </c>
      <c r="X55" s="15">
        <f>eff!X54*(1+MAX(-0.1,MIN(0.1,IF(tb!X54&gt;0,tw!X54/tb!X54-0.48,0))) * 4) * (1 + 0.25 * Klvl!X54)</f>
        <v>387.89024390243918</v>
      </c>
      <c r="Y55" s="15">
        <f>eff!Y54*(1+MAX(-0.1,MIN(0.1,IF(tb!Y54&gt;0,tw!Y54/tb!Y54-0.48,0))) * 4) * (1 + 0.25 * Klvl!Y54)</f>
        <v>905.71428571428567</v>
      </c>
      <c r="Z55" s="15">
        <f>eff!Z54*(1+MAX(-0.1,MIN(0.1,IF(tb!Z54&gt;0,tw!Z54/tb!Z54-0.48,0))) * 4) * (1 + 0.25 * Klvl!Z54)</f>
        <v>915.73205741626805</v>
      </c>
      <c r="AA55" s="15">
        <f>eff!AA54*(1+MAX(-0.1,MIN(0.1,IF(tb!AA54&gt;0,tw!AA54/tb!AA54-0.48,0))) * 4) * (1 + 0.25 * Klvl!AA54)</f>
        <v>526.5</v>
      </c>
      <c r="AB55" s="15">
        <f>eff!AB54*(1+MAX(-0.1,MIN(0.1,IF(tb!AB54&gt;0,tw!AB54/tb!AB54-0.48,0))) * 4) * (1 + 0.25 * Klvl!AB54)</f>
        <v>577.5344262295082</v>
      </c>
      <c r="AC55" s="15">
        <f>eff!AC54*(1+MAX(-0.1,MIN(0.1,IF(tb!AC54&gt;0,tw!AC54/tb!AC54-0.48,0))) * 4) * (1 + 0.25 * Klvl!AC54)</f>
        <v>700.58955223880605</v>
      </c>
      <c r="AD55" s="15">
        <f>eff!AD54*(1+MAX(-0.1,MIN(0.1,IF(tb!AD54&gt;0,tw!AD54/tb!AD54-0.48,0))) * 4) * (1 + 0.25 * Klvl!AD54)</f>
        <v>532.5</v>
      </c>
      <c r="AE55" s="15">
        <f>eff!AE54*(1+MAX(-0.1,MIN(0.1,IF(tb!AE54&gt;0,tw!AE54/tb!AE54-0.48,0))) * 4) * (1 + 0.25 * Klvl!AE54)</f>
        <v>1219.6394736842105</v>
      </c>
      <c r="AF55" s="15"/>
      <c r="AG55" s="19">
        <f t="shared" si="3"/>
        <v>15214.34541571055</v>
      </c>
      <c r="AH55" s="19">
        <f t="shared" si="4"/>
        <v>13864.167218428145</v>
      </c>
      <c r="AI55" s="21">
        <f t="shared" si="5"/>
        <v>0.56964824237763501</v>
      </c>
    </row>
    <row r="56" spans="1:35" s="16" customFormat="1" ht="12" x14ac:dyDescent="0.2">
      <c r="A56" s="15">
        <f>eff!A55*(1+MAX(-0.1,MIN(0.1,IF(tb!A55&gt;0,tw!A55/tb!A55-0.48,0))) * 4) * (1 + 0.25 * Klvl!A55)</f>
        <v>0</v>
      </c>
      <c r="B56" s="15">
        <f>eff!B55*(1+MAX(-0.1,MIN(0.1,IF(tb!B55&gt;0,tw!B55/tb!B55-0.48,0))) * 4) * (1 + 0.25 * Klvl!B55)</f>
        <v>0</v>
      </c>
      <c r="C56" s="15">
        <f>eff!C55*(1+MAX(-0.1,MIN(0.1,IF(tb!C55&gt;0,tw!C55/tb!C55-0.48,0))) * 4) * (1 + 0.25 * Klvl!C55)</f>
        <v>0</v>
      </c>
      <c r="D56" s="15">
        <f>eff!D55*(1+MAX(-0.1,MIN(0.1,IF(tb!D55&gt;0,tw!D55/tb!D55-0.48,0))) * 4) * (1 + 0.25 * Klvl!D55)</f>
        <v>0</v>
      </c>
      <c r="E56" s="15">
        <f>eff!E55*(1+MAX(-0.1,MIN(0.1,IF(tb!E55&gt;0,tw!E55/tb!E55-0.48,0))) * 4) * (1 + 0.25 * Klvl!E55)</f>
        <v>0</v>
      </c>
      <c r="F56" s="15">
        <f>eff!F55*(1+MAX(-0.1,MIN(0.1,IF(tb!F55&gt;0,tw!F55/tb!F55-0.48,0))) * 4) * (1 + 0.25 * Klvl!F55)</f>
        <v>0</v>
      </c>
      <c r="G56" s="15">
        <f>eff!G55*(1+MAX(-0.1,MIN(0.1,IF(tb!G55&gt;0,tw!G55/tb!G55-0.48,0))) * 4) * (1 + 0.25 * Klvl!G55)</f>
        <v>0</v>
      </c>
      <c r="H56" s="15">
        <f>eff!H55*(1+MAX(-0.1,MIN(0.1,IF(tb!H55&gt;0,tw!H55/tb!H55-0.48,0))) * 4) * (1 + 0.25 * Klvl!H55)</f>
        <v>0</v>
      </c>
      <c r="I56" s="15">
        <f>eff!I55*(1+MAX(-0.1,MIN(0.1,IF(tb!I55&gt;0,tw!I55/tb!I55-0.48,0))) * 4) * (1 + 0.25 * Klvl!I55)</f>
        <v>0</v>
      </c>
      <c r="J56" s="15">
        <f>eff!J55*(1+MAX(-0.1,MIN(0.1,IF(tb!J55&gt;0,tw!J55/tb!J55-0.48,0))) * 4) * (1 + 0.25 * Klvl!J55)</f>
        <v>0</v>
      </c>
      <c r="K56" s="15">
        <f>eff!K55*(1+MAX(-0.1,MIN(0.1,IF(tb!K55&gt;0,tw!K55/tb!K55-0.48,0))) * 4) * (1 + 0.25 * Klvl!K55)</f>
        <v>0</v>
      </c>
      <c r="L56" s="15">
        <f>eff!L55*(1+MAX(-0.1,MIN(0.1,IF(tb!L55&gt;0,tw!L55/tb!L55-0.48,0))) * 4) * (1 + 0.25 * Klvl!L55)</f>
        <v>0</v>
      </c>
      <c r="M56" s="15">
        <f>eff!M55*(1+MAX(-0.1,MIN(0.1,IF(tb!M55&gt;0,tw!M55/tb!M55-0.48,0))) * 4) * (1 + 0.25 * Klvl!M55)</f>
        <v>0</v>
      </c>
      <c r="N56" s="15">
        <f>eff!N55*(1+MAX(-0.1,MIN(0.1,IF(tb!N55&gt;0,tw!N55/tb!N55-0.48,0))) * 4) * (1 + 0.25 * Klvl!N55)</f>
        <v>0</v>
      </c>
      <c r="O56" s="15">
        <f>eff!O55*(1+MAX(-0.1,MIN(0.1,IF(tb!O55&gt;0,tw!O55/tb!O55-0.48,0))) * 4) * (1 + 0.25 * Klvl!O55)</f>
        <v>0</v>
      </c>
      <c r="P56" s="15"/>
      <c r="Q56" s="15">
        <f>eff!Q55*(1+MAX(-0.1,MIN(0.1,IF(tb!Q55&gt;0,tw!Q55/tb!Q55-0.48,0))) * 4) * (1 + 0.25 * Klvl!Q55)</f>
        <v>0</v>
      </c>
      <c r="R56" s="15">
        <f>eff!R55*(1+MAX(-0.1,MIN(0.1,IF(tb!R55&gt;0,tw!R55/tb!R55-0.48,0))) * 4) * (1 + 0.25 * Klvl!R55)</f>
        <v>0</v>
      </c>
      <c r="S56" s="15">
        <f>eff!S55*(1+MAX(-0.1,MIN(0.1,IF(tb!S55&gt;0,tw!S55/tb!S55-0.48,0))) * 4) * (1 + 0.25 * Klvl!S55)</f>
        <v>0</v>
      </c>
      <c r="T56" s="15">
        <f>eff!T55*(1+MAX(-0.1,MIN(0.1,IF(tb!T55&gt;0,tw!T55/tb!T55-0.48,0))) * 4) * (1 + 0.25 * Klvl!T55)</f>
        <v>0</v>
      </c>
      <c r="U56" s="15">
        <f>eff!U55*(1+MAX(-0.1,MIN(0.1,IF(tb!U55&gt;0,tw!U55/tb!U55-0.48,0))) * 4) * (1 + 0.25 * Klvl!U55)</f>
        <v>0</v>
      </c>
      <c r="V56" s="15">
        <f>eff!V55*(1+MAX(-0.1,MIN(0.1,IF(tb!V55&gt;0,tw!V55/tb!V55-0.48,0))) * 4) * (1 + 0.25 * Klvl!V55)</f>
        <v>0</v>
      </c>
      <c r="W56" s="15">
        <f>eff!W55*(1+MAX(-0.1,MIN(0.1,IF(tb!W55&gt;0,tw!W55/tb!W55-0.48,0))) * 4) * (1 + 0.25 * Klvl!W55)</f>
        <v>0</v>
      </c>
      <c r="X56" s="15">
        <f>eff!X55*(1+MAX(-0.1,MIN(0.1,IF(tb!X55&gt;0,tw!X55/tb!X55-0.48,0))) * 4) * (1 + 0.25 * Klvl!X55)</f>
        <v>0</v>
      </c>
      <c r="Y56" s="15">
        <f>eff!Y55*(1+MAX(-0.1,MIN(0.1,IF(tb!Y55&gt;0,tw!Y55/tb!Y55-0.48,0))) * 4) * (1 + 0.25 * Klvl!Y55)</f>
        <v>0</v>
      </c>
      <c r="Z56" s="15">
        <f>eff!Z55*(1+MAX(-0.1,MIN(0.1,IF(tb!Z55&gt;0,tw!Z55/tb!Z55-0.48,0))) * 4) * (1 + 0.25 * Klvl!Z55)</f>
        <v>0</v>
      </c>
      <c r="AA56" s="15">
        <f>eff!AA55*(1+MAX(-0.1,MIN(0.1,IF(tb!AA55&gt;0,tw!AA55/tb!AA55-0.48,0))) * 4) * (1 + 0.25 * Klvl!AA55)</f>
        <v>0</v>
      </c>
      <c r="AB56" s="15">
        <f>eff!AB55*(1+MAX(-0.1,MIN(0.1,IF(tb!AB55&gt;0,tw!AB55/tb!AB55-0.48,0))) * 4) * (1 + 0.25 * Klvl!AB55)</f>
        <v>0</v>
      </c>
      <c r="AC56" s="15">
        <f>eff!AC55*(1+MAX(-0.1,MIN(0.1,IF(tb!AC55&gt;0,tw!AC55/tb!AC55-0.48,0))) * 4) * (1 + 0.25 * Klvl!AC55)</f>
        <v>0</v>
      </c>
      <c r="AD56" s="15">
        <f>eff!AD55*(1+MAX(-0.1,MIN(0.1,IF(tb!AD55&gt;0,tw!AD55/tb!AD55-0.48,0))) * 4) * (1 + 0.25 * Klvl!AD55)</f>
        <v>0</v>
      </c>
      <c r="AE56" s="15">
        <f>eff!AE55*(1+MAX(-0.1,MIN(0.1,IF(tb!AE55&gt;0,tw!AE55/tb!AE55-0.48,0))) * 4) * (1 + 0.25 * Klvl!AE55)</f>
        <v>0</v>
      </c>
      <c r="AF56" s="15"/>
      <c r="AG56" s="19">
        <f t="shared" si="3"/>
        <v>0</v>
      </c>
      <c r="AH56" s="19">
        <f t="shared" si="4"/>
        <v>0</v>
      </c>
      <c r="AI56" s="21">
        <f t="shared" si="5"/>
        <v>0</v>
      </c>
    </row>
    <row r="57" spans="1:35" s="16" customFormat="1" ht="12" x14ac:dyDescent="0.2">
      <c r="A57" s="15">
        <f>eff!A56*(1+MAX(-0.1,MIN(0.1,IF(tb!A56&gt;0,tw!A56/tb!A56-0.48,0))) * 4) * (1 + 0.25 * Klvl!A56)</f>
        <v>0</v>
      </c>
      <c r="B57" s="15">
        <f>eff!B56*(1+MAX(-0.1,MIN(0.1,IF(tb!B56&gt;0,tw!B56/tb!B56-0.48,0))) * 4) * (1 + 0.25 * Klvl!B56)</f>
        <v>0</v>
      </c>
      <c r="C57" s="15">
        <f>eff!C56*(1+MAX(-0.1,MIN(0.1,IF(tb!C56&gt;0,tw!C56/tb!C56-0.48,0))) * 4) * (1 + 0.25 * Klvl!C56)</f>
        <v>0</v>
      </c>
      <c r="D57" s="15">
        <f>eff!D56*(1+MAX(-0.1,MIN(0.1,IF(tb!D56&gt;0,tw!D56/tb!D56-0.48,0))) * 4) * (1 + 0.25 * Klvl!D56)</f>
        <v>0</v>
      </c>
      <c r="E57" s="15">
        <f>eff!E56*(1+MAX(-0.1,MIN(0.1,IF(tb!E56&gt;0,tw!E56/tb!E56-0.48,0))) * 4) * (1 + 0.25 * Klvl!E56)</f>
        <v>0</v>
      </c>
      <c r="F57" s="15">
        <f>eff!F56*(1+MAX(-0.1,MIN(0.1,IF(tb!F56&gt;0,tw!F56/tb!F56-0.48,0))) * 4) * (1 + 0.25 * Klvl!F56)</f>
        <v>0</v>
      </c>
      <c r="G57" s="15">
        <f>eff!G56*(1+MAX(-0.1,MIN(0.1,IF(tb!G56&gt;0,tw!G56/tb!G56-0.48,0))) * 4) * (1 + 0.25 * Klvl!G56)</f>
        <v>0</v>
      </c>
      <c r="H57" s="15">
        <f>eff!H56*(1+MAX(-0.1,MIN(0.1,IF(tb!H56&gt;0,tw!H56/tb!H56-0.48,0))) * 4) * (1 + 0.25 * Klvl!H56)</f>
        <v>0</v>
      </c>
      <c r="I57" s="15">
        <f>eff!I56*(1+MAX(-0.1,MIN(0.1,IF(tb!I56&gt;0,tw!I56/tb!I56-0.48,0))) * 4) * (1 + 0.25 * Klvl!I56)</f>
        <v>0</v>
      </c>
      <c r="J57" s="15">
        <f>eff!J56*(1+MAX(-0.1,MIN(0.1,IF(tb!J56&gt;0,tw!J56/tb!J56-0.48,0))) * 4) * (1 + 0.25 * Klvl!J56)</f>
        <v>0</v>
      </c>
      <c r="K57" s="15">
        <f>eff!K56*(1+MAX(-0.1,MIN(0.1,IF(tb!K56&gt;0,tw!K56/tb!K56-0.48,0))) * 4) * (1 + 0.25 * Klvl!K56)</f>
        <v>0</v>
      </c>
      <c r="L57" s="15">
        <f>eff!L56*(1+MAX(-0.1,MIN(0.1,IF(tb!L56&gt;0,tw!L56/tb!L56-0.48,0))) * 4) * (1 + 0.25 * Klvl!L56)</f>
        <v>0</v>
      </c>
      <c r="M57" s="15">
        <f>eff!M56*(1+MAX(-0.1,MIN(0.1,IF(tb!M56&gt;0,tw!M56/tb!M56-0.48,0))) * 4) * (1 + 0.25 * Klvl!M56)</f>
        <v>0</v>
      </c>
      <c r="N57" s="15">
        <f>eff!N56*(1+MAX(-0.1,MIN(0.1,IF(tb!N56&gt;0,tw!N56/tb!N56-0.48,0))) * 4) * (1 + 0.25 * Klvl!N56)</f>
        <v>0</v>
      </c>
      <c r="O57" s="15">
        <f>eff!O56*(1+MAX(-0.1,MIN(0.1,IF(tb!O56&gt;0,tw!O56/tb!O56-0.48,0))) * 4) * (1 + 0.25 * Klvl!O56)</f>
        <v>0</v>
      </c>
      <c r="P57" s="15"/>
      <c r="Q57" s="15">
        <f>eff!Q56*(1+MAX(-0.1,MIN(0.1,IF(tb!Q56&gt;0,tw!Q56/tb!Q56-0.48,0))) * 4) * (1 + 0.25 * Klvl!Q56)</f>
        <v>0</v>
      </c>
      <c r="R57" s="15">
        <f>eff!R56*(1+MAX(-0.1,MIN(0.1,IF(tb!R56&gt;0,tw!R56/tb!R56-0.48,0))) * 4) * (1 + 0.25 * Klvl!R56)</f>
        <v>0</v>
      </c>
      <c r="S57" s="15">
        <f>eff!S56*(1+MAX(-0.1,MIN(0.1,IF(tb!S56&gt;0,tw!S56/tb!S56-0.48,0))) * 4) * (1 + 0.25 * Klvl!S56)</f>
        <v>0</v>
      </c>
      <c r="T57" s="15">
        <f>eff!T56*(1+MAX(-0.1,MIN(0.1,IF(tb!T56&gt;0,tw!T56/tb!T56-0.48,0))) * 4) * (1 + 0.25 * Klvl!T56)</f>
        <v>0</v>
      </c>
      <c r="U57" s="15">
        <f>eff!U56*(1+MAX(-0.1,MIN(0.1,IF(tb!U56&gt;0,tw!U56/tb!U56-0.48,0))) * 4) * (1 + 0.25 * Klvl!U56)</f>
        <v>0</v>
      </c>
      <c r="V57" s="15">
        <f>eff!V56*(1+MAX(-0.1,MIN(0.1,IF(tb!V56&gt;0,tw!V56/tb!V56-0.48,0))) * 4) * (1 + 0.25 * Klvl!V56)</f>
        <v>0</v>
      </c>
      <c r="W57" s="15">
        <f>eff!W56*(1+MAX(-0.1,MIN(0.1,IF(tb!W56&gt;0,tw!W56/tb!W56-0.48,0))) * 4) * (1 + 0.25 * Klvl!W56)</f>
        <v>0</v>
      </c>
      <c r="X57" s="15">
        <f>eff!X56*(1+MAX(-0.1,MIN(0.1,IF(tb!X56&gt;0,tw!X56/tb!X56-0.48,0))) * 4) * (1 + 0.25 * Klvl!X56)</f>
        <v>0</v>
      </c>
      <c r="Y57" s="15">
        <f>eff!Y56*(1+MAX(-0.1,MIN(0.1,IF(tb!Y56&gt;0,tw!Y56/tb!Y56-0.48,0))) * 4) * (1 + 0.25 * Klvl!Y56)</f>
        <v>0</v>
      </c>
      <c r="Z57" s="15">
        <f>eff!Z56*(1+MAX(-0.1,MIN(0.1,IF(tb!Z56&gt;0,tw!Z56/tb!Z56-0.48,0))) * 4) * (1 + 0.25 * Klvl!Z56)</f>
        <v>0</v>
      </c>
      <c r="AA57" s="15">
        <f>eff!AA56*(1+MAX(-0.1,MIN(0.1,IF(tb!AA56&gt;0,tw!AA56/tb!AA56-0.48,0))) * 4) * (1 + 0.25 * Klvl!AA56)</f>
        <v>0</v>
      </c>
      <c r="AB57" s="15">
        <f>eff!AB56*(1+MAX(-0.1,MIN(0.1,IF(tb!AB56&gt;0,tw!AB56/tb!AB56-0.48,0))) * 4) * (1 + 0.25 * Klvl!AB56)</f>
        <v>0</v>
      </c>
      <c r="AC57" s="15">
        <f>eff!AC56*(1+MAX(-0.1,MIN(0.1,IF(tb!AC56&gt;0,tw!AC56/tb!AC56-0.48,0))) * 4) * (1 + 0.25 * Klvl!AC56)</f>
        <v>0</v>
      </c>
      <c r="AD57" s="15">
        <f>eff!AD56*(1+MAX(-0.1,MIN(0.1,IF(tb!AD56&gt;0,tw!AD56/tb!AD56-0.48,0))) * 4) * (1 + 0.25 * Klvl!AD56)</f>
        <v>0</v>
      </c>
      <c r="AE57" s="15">
        <f>eff!AE56*(1+MAX(-0.1,MIN(0.1,IF(tb!AE56&gt;0,tw!AE56/tb!AE56-0.48,0))) * 4) * (1 + 0.25 * Klvl!AE56)</f>
        <v>0</v>
      </c>
      <c r="AF57" s="15"/>
      <c r="AG57" s="19">
        <f t="shared" si="3"/>
        <v>0</v>
      </c>
      <c r="AH57" s="19">
        <f t="shared" si="4"/>
        <v>0</v>
      </c>
      <c r="AI57" s="21">
        <f t="shared" si="5"/>
        <v>0</v>
      </c>
    </row>
    <row r="58" spans="1:35" s="16" customFormat="1" ht="12" x14ac:dyDescent="0.2">
      <c r="A58" s="15">
        <f>eff!A57*(1+MAX(-0.1,MIN(0.1,IF(tb!A57&gt;0,tw!A57/tb!A57-0.48,0))) * 4) * (1 + 0.25 * Klvl!A57)</f>
        <v>0</v>
      </c>
      <c r="B58" s="15">
        <f>eff!B57*(1+MAX(-0.1,MIN(0.1,IF(tb!B57&gt;0,tw!B57/tb!B57-0.48,0))) * 4) * (1 + 0.25 * Klvl!B57)</f>
        <v>0</v>
      </c>
      <c r="C58" s="15">
        <f>eff!C57*(1+MAX(-0.1,MIN(0.1,IF(tb!C57&gt;0,tw!C57/tb!C57-0.48,0))) * 4) * (1 + 0.25 * Klvl!C57)</f>
        <v>0</v>
      </c>
      <c r="D58" s="15">
        <f>eff!D57*(1+MAX(-0.1,MIN(0.1,IF(tb!D57&gt;0,tw!D57/tb!D57-0.48,0))) * 4) * (1 + 0.25 * Klvl!D57)</f>
        <v>0</v>
      </c>
      <c r="E58" s="15">
        <f>eff!E57*(1+MAX(-0.1,MIN(0.1,IF(tb!E57&gt;0,tw!E57/tb!E57-0.48,0))) * 4) * (1 + 0.25 * Klvl!E57)</f>
        <v>0</v>
      </c>
      <c r="F58" s="15">
        <f>eff!F57*(1+MAX(-0.1,MIN(0.1,IF(tb!F57&gt;0,tw!F57/tb!F57-0.48,0))) * 4) * (1 + 0.25 * Klvl!F57)</f>
        <v>0</v>
      </c>
      <c r="G58" s="15">
        <f>eff!G57*(1+MAX(-0.1,MIN(0.1,IF(tb!G57&gt;0,tw!G57/tb!G57-0.48,0))) * 4) * (1 + 0.25 * Klvl!G57)</f>
        <v>0</v>
      </c>
      <c r="H58" s="15">
        <f>eff!H57*(1+MAX(-0.1,MIN(0.1,IF(tb!H57&gt;0,tw!H57/tb!H57-0.48,0))) * 4) * (1 + 0.25 * Klvl!H57)</f>
        <v>0</v>
      </c>
      <c r="I58" s="15">
        <f>eff!I57*(1+MAX(-0.1,MIN(0.1,IF(tb!I57&gt;0,tw!I57/tb!I57-0.48,0))) * 4) * (1 + 0.25 * Klvl!I57)</f>
        <v>0</v>
      </c>
      <c r="J58" s="15">
        <f>eff!J57*(1+MAX(-0.1,MIN(0.1,IF(tb!J57&gt;0,tw!J57/tb!J57-0.48,0))) * 4) * (1 + 0.25 * Klvl!J57)</f>
        <v>0</v>
      </c>
      <c r="K58" s="15">
        <f>eff!K57*(1+MAX(-0.1,MIN(0.1,IF(tb!K57&gt;0,tw!K57/tb!K57-0.48,0))) * 4) * (1 + 0.25 * Klvl!K57)</f>
        <v>0</v>
      </c>
      <c r="L58" s="15">
        <f>eff!L57*(1+MAX(-0.1,MIN(0.1,IF(tb!L57&gt;0,tw!L57/tb!L57-0.48,0))) * 4) * (1 + 0.25 * Klvl!L57)</f>
        <v>0</v>
      </c>
      <c r="M58" s="15">
        <f>eff!M57*(1+MAX(-0.1,MIN(0.1,IF(tb!M57&gt;0,tw!M57/tb!M57-0.48,0))) * 4) * (1 + 0.25 * Klvl!M57)</f>
        <v>0</v>
      </c>
      <c r="N58" s="15">
        <f>eff!N57*(1+MAX(-0.1,MIN(0.1,IF(tb!N57&gt;0,tw!N57/tb!N57-0.48,0))) * 4) * (1 + 0.25 * Klvl!N57)</f>
        <v>0</v>
      </c>
      <c r="O58" s="15">
        <f>eff!O57*(1+MAX(-0.1,MIN(0.1,IF(tb!O57&gt;0,tw!O57/tb!O57-0.48,0))) * 4) * (1 + 0.25 * Klvl!O57)</f>
        <v>0</v>
      </c>
      <c r="P58" s="15"/>
      <c r="Q58" s="15">
        <f>eff!Q57*(1+MAX(-0.1,MIN(0.1,IF(tb!Q57&gt;0,tw!Q57/tb!Q57-0.48,0))) * 4) * (1 + 0.25 * Klvl!Q57)</f>
        <v>0</v>
      </c>
      <c r="R58" s="15">
        <f>eff!R57*(1+MAX(-0.1,MIN(0.1,IF(tb!R57&gt;0,tw!R57/tb!R57-0.48,0))) * 4) * (1 + 0.25 * Klvl!R57)</f>
        <v>0</v>
      </c>
      <c r="S58" s="15">
        <f>eff!S57*(1+MAX(-0.1,MIN(0.1,IF(tb!S57&gt;0,tw!S57/tb!S57-0.48,0))) * 4) * (1 + 0.25 * Klvl!S57)</f>
        <v>0</v>
      </c>
      <c r="T58" s="15">
        <f>eff!T57*(1+MAX(-0.1,MIN(0.1,IF(tb!T57&gt;0,tw!T57/tb!T57-0.48,0))) * 4) * (1 + 0.25 * Klvl!T57)</f>
        <v>0</v>
      </c>
      <c r="U58" s="15">
        <f>eff!U57*(1+MAX(-0.1,MIN(0.1,IF(tb!U57&gt;0,tw!U57/tb!U57-0.48,0))) * 4) * (1 + 0.25 * Klvl!U57)</f>
        <v>0</v>
      </c>
      <c r="V58" s="15">
        <f>eff!V57*(1+MAX(-0.1,MIN(0.1,IF(tb!V57&gt;0,tw!V57/tb!V57-0.48,0))) * 4) * (1 + 0.25 * Klvl!V57)</f>
        <v>0</v>
      </c>
      <c r="W58" s="15">
        <f>eff!W57*(1+MAX(-0.1,MIN(0.1,IF(tb!W57&gt;0,tw!W57/tb!W57-0.48,0))) * 4) * (1 + 0.25 * Klvl!W57)</f>
        <v>0</v>
      </c>
      <c r="X58" s="15">
        <f>eff!X57*(1+MAX(-0.1,MIN(0.1,IF(tb!X57&gt;0,tw!X57/tb!X57-0.48,0))) * 4) * (1 + 0.25 * Klvl!X57)</f>
        <v>0</v>
      </c>
      <c r="Y58" s="15">
        <f>eff!Y57*(1+MAX(-0.1,MIN(0.1,IF(tb!Y57&gt;0,tw!Y57/tb!Y57-0.48,0))) * 4) * (1 + 0.25 * Klvl!Y57)</f>
        <v>0</v>
      </c>
      <c r="Z58" s="15">
        <f>eff!Z57*(1+MAX(-0.1,MIN(0.1,IF(tb!Z57&gt;0,tw!Z57/tb!Z57-0.48,0))) * 4) * (1 + 0.25 * Klvl!Z57)</f>
        <v>0</v>
      </c>
      <c r="AA58" s="15">
        <f>eff!AA57*(1+MAX(-0.1,MIN(0.1,IF(tb!AA57&gt;0,tw!AA57/tb!AA57-0.48,0))) * 4) * (1 + 0.25 * Klvl!AA57)</f>
        <v>0</v>
      </c>
      <c r="AB58" s="15">
        <f>eff!AB57*(1+MAX(-0.1,MIN(0.1,IF(tb!AB57&gt;0,tw!AB57/tb!AB57-0.48,0))) * 4) * (1 + 0.25 * Klvl!AB57)</f>
        <v>0</v>
      </c>
      <c r="AC58" s="15">
        <f>eff!AC57*(1+MAX(-0.1,MIN(0.1,IF(tb!AC57&gt;0,tw!AC57/tb!AC57-0.48,0))) * 4) * (1 + 0.25 * Klvl!AC57)</f>
        <v>0</v>
      </c>
      <c r="AD58" s="15">
        <f>eff!AD57*(1+MAX(-0.1,MIN(0.1,IF(tb!AD57&gt;0,tw!AD57/tb!AD57-0.48,0))) * 4) * (1 + 0.25 * Klvl!AD57)</f>
        <v>0</v>
      </c>
      <c r="AE58" s="15">
        <f>eff!AE57*(1+MAX(-0.1,MIN(0.1,IF(tb!AE57&gt;0,tw!AE57/tb!AE57-0.48,0))) * 4) * (1 + 0.25 * Klvl!AE57)</f>
        <v>0</v>
      </c>
      <c r="AF58" s="15"/>
      <c r="AG58" s="19">
        <f t="shared" si="3"/>
        <v>0</v>
      </c>
      <c r="AH58" s="19">
        <f t="shared" si="4"/>
        <v>0</v>
      </c>
      <c r="AI58" s="21">
        <f t="shared" si="5"/>
        <v>0</v>
      </c>
    </row>
    <row r="59" spans="1:35" s="16" customFormat="1" ht="12" x14ac:dyDescent="0.2">
      <c r="A59" s="15">
        <f>eff!A58*(1+MAX(-0.1,MIN(0.1,IF(tb!A58&gt;0,tw!A58/tb!A58-0.48,0))) * 4) * (1 + 0.25 * Klvl!A58)</f>
        <v>0</v>
      </c>
      <c r="B59" s="15">
        <f>eff!B58*(1+MAX(-0.1,MIN(0.1,IF(tb!B58&gt;0,tw!B58/tb!B58-0.48,0))) * 4) * (1 + 0.25 * Klvl!B58)</f>
        <v>0</v>
      </c>
      <c r="C59" s="15">
        <f>eff!C58*(1+MAX(-0.1,MIN(0.1,IF(tb!C58&gt;0,tw!C58/tb!C58-0.48,0))) * 4) * (1 + 0.25 * Klvl!C58)</f>
        <v>0</v>
      </c>
      <c r="D59" s="15">
        <f>eff!D58*(1+MAX(-0.1,MIN(0.1,IF(tb!D58&gt;0,tw!D58/tb!D58-0.48,0))) * 4) * (1 + 0.25 * Klvl!D58)</f>
        <v>0</v>
      </c>
      <c r="E59" s="15">
        <f>eff!E58*(1+MAX(-0.1,MIN(0.1,IF(tb!E58&gt;0,tw!E58/tb!E58-0.48,0))) * 4) * (1 + 0.25 * Klvl!E58)</f>
        <v>0</v>
      </c>
      <c r="F59" s="15">
        <f>eff!F58*(1+MAX(-0.1,MIN(0.1,IF(tb!F58&gt;0,tw!F58/tb!F58-0.48,0))) * 4) * (1 + 0.25 * Klvl!F58)</f>
        <v>0</v>
      </c>
      <c r="G59" s="15">
        <f>eff!G58*(1+MAX(-0.1,MIN(0.1,IF(tb!G58&gt;0,tw!G58/tb!G58-0.48,0))) * 4) * (1 + 0.25 * Klvl!G58)</f>
        <v>0</v>
      </c>
      <c r="H59" s="15">
        <f>eff!H58*(1+MAX(-0.1,MIN(0.1,IF(tb!H58&gt;0,tw!H58/tb!H58-0.48,0))) * 4) * (1 + 0.25 * Klvl!H58)</f>
        <v>0</v>
      </c>
      <c r="I59" s="15">
        <f>eff!I58*(1+MAX(-0.1,MIN(0.1,IF(tb!I58&gt;0,tw!I58/tb!I58-0.48,0))) * 4) * (1 + 0.25 * Klvl!I58)</f>
        <v>0</v>
      </c>
      <c r="J59" s="15">
        <f>eff!J58*(1+MAX(-0.1,MIN(0.1,IF(tb!J58&gt;0,tw!J58/tb!J58-0.48,0))) * 4) * (1 + 0.25 * Klvl!J58)</f>
        <v>0</v>
      </c>
      <c r="K59" s="15">
        <f>eff!K58*(1+MAX(-0.1,MIN(0.1,IF(tb!K58&gt;0,tw!K58/tb!K58-0.48,0))) * 4) * (1 + 0.25 * Klvl!K58)</f>
        <v>0</v>
      </c>
      <c r="L59" s="15">
        <f>eff!L58*(1+MAX(-0.1,MIN(0.1,IF(tb!L58&gt;0,tw!L58/tb!L58-0.48,0))) * 4) * (1 + 0.25 * Klvl!L58)</f>
        <v>0</v>
      </c>
      <c r="M59" s="15">
        <f>eff!M58*(1+MAX(-0.1,MIN(0.1,IF(tb!M58&gt;0,tw!M58/tb!M58-0.48,0))) * 4) * (1 + 0.25 * Klvl!M58)</f>
        <v>0</v>
      </c>
      <c r="N59" s="15">
        <f>eff!N58*(1+MAX(-0.1,MIN(0.1,IF(tb!N58&gt;0,tw!N58/tb!N58-0.48,0))) * 4) * (1 + 0.25 * Klvl!N58)</f>
        <v>0</v>
      </c>
      <c r="O59" s="15">
        <f>eff!O58*(1+MAX(-0.1,MIN(0.1,IF(tb!O58&gt;0,tw!O58/tb!O58-0.48,0))) * 4) * (1 + 0.25 * Klvl!O58)</f>
        <v>0</v>
      </c>
      <c r="P59" s="15"/>
      <c r="Q59" s="15">
        <f>eff!Q58*(1+MAX(-0.1,MIN(0.1,IF(tb!Q58&gt;0,tw!Q58/tb!Q58-0.48,0))) * 4) * (1 + 0.25 * Klvl!Q58)</f>
        <v>0</v>
      </c>
      <c r="R59" s="15">
        <f>eff!R58*(1+MAX(-0.1,MIN(0.1,IF(tb!R58&gt;0,tw!R58/tb!R58-0.48,0))) * 4) * (1 + 0.25 * Klvl!R58)</f>
        <v>0</v>
      </c>
      <c r="S59" s="15">
        <f>eff!S58*(1+MAX(-0.1,MIN(0.1,IF(tb!S58&gt;0,tw!S58/tb!S58-0.48,0))) * 4) * (1 + 0.25 * Klvl!S58)</f>
        <v>0</v>
      </c>
      <c r="T59" s="15">
        <f>eff!T58*(1+MAX(-0.1,MIN(0.1,IF(tb!T58&gt;0,tw!T58/tb!T58-0.48,0))) * 4) * (1 + 0.25 * Klvl!T58)</f>
        <v>0</v>
      </c>
      <c r="U59" s="15">
        <f>eff!U58*(1+MAX(-0.1,MIN(0.1,IF(tb!U58&gt;0,tw!U58/tb!U58-0.48,0))) * 4) * (1 + 0.25 * Klvl!U58)</f>
        <v>0</v>
      </c>
      <c r="V59" s="15">
        <f>eff!V58*(1+MAX(-0.1,MIN(0.1,IF(tb!V58&gt;0,tw!V58/tb!V58-0.48,0))) * 4) * (1 + 0.25 * Klvl!V58)</f>
        <v>0</v>
      </c>
      <c r="W59" s="15">
        <f>eff!W58*(1+MAX(-0.1,MIN(0.1,IF(tb!W58&gt;0,tw!W58/tb!W58-0.48,0))) * 4) * (1 + 0.25 * Klvl!W58)</f>
        <v>0</v>
      </c>
      <c r="X59" s="15">
        <f>eff!X58*(1+MAX(-0.1,MIN(0.1,IF(tb!X58&gt;0,tw!X58/tb!X58-0.48,0))) * 4) * (1 + 0.25 * Klvl!X58)</f>
        <v>0</v>
      </c>
      <c r="Y59" s="15">
        <f>eff!Y58*(1+MAX(-0.1,MIN(0.1,IF(tb!Y58&gt;0,tw!Y58/tb!Y58-0.48,0))) * 4) * (1 + 0.25 * Klvl!Y58)</f>
        <v>0</v>
      </c>
      <c r="Z59" s="15">
        <f>eff!Z58*(1+MAX(-0.1,MIN(0.1,IF(tb!Z58&gt;0,tw!Z58/tb!Z58-0.48,0))) * 4) * (1 + 0.25 * Klvl!Z58)</f>
        <v>0</v>
      </c>
      <c r="AA59" s="15">
        <f>eff!AA58*(1+MAX(-0.1,MIN(0.1,IF(tb!AA58&gt;0,tw!AA58/tb!AA58-0.48,0))) * 4) * (1 + 0.25 * Klvl!AA58)</f>
        <v>0</v>
      </c>
      <c r="AB59" s="15">
        <f>eff!AB58*(1+MAX(-0.1,MIN(0.1,IF(tb!AB58&gt;0,tw!AB58/tb!AB58-0.48,0))) * 4) * (1 + 0.25 * Klvl!AB58)</f>
        <v>0</v>
      </c>
      <c r="AC59" s="15">
        <f>eff!AC58*(1+MAX(-0.1,MIN(0.1,IF(tb!AC58&gt;0,tw!AC58/tb!AC58-0.48,0))) * 4) * (1 + 0.25 * Klvl!AC58)</f>
        <v>0</v>
      </c>
      <c r="AD59" s="15">
        <f>eff!AD58*(1+MAX(-0.1,MIN(0.1,IF(tb!AD58&gt;0,tw!AD58/tb!AD58-0.48,0))) * 4) * (1 + 0.25 * Klvl!AD58)</f>
        <v>0</v>
      </c>
      <c r="AE59" s="15">
        <f>eff!AE58*(1+MAX(-0.1,MIN(0.1,IF(tb!AE58&gt;0,tw!AE58/tb!AE58-0.48,0))) * 4) * (1 + 0.25 * Klvl!AE58)</f>
        <v>0</v>
      </c>
      <c r="AF59" s="15"/>
      <c r="AG59" s="19">
        <f t="shared" si="3"/>
        <v>0</v>
      </c>
      <c r="AH59" s="19">
        <f t="shared" si="4"/>
        <v>0</v>
      </c>
      <c r="AI59" s="21">
        <f t="shared" si="5"/>
        <v>0</v>
      </c>
    </row>
    <row r="60" spans="1:35" s="16" customFormat="1" ht="12" x14ac:dyDescent="0.2">
      <c r="A60" s="15">
        <f>eff!A59*(1+MAX(-0.1,MIN(0.1,IF(tb!A59&gt;0,tw!A59/tb!A59-0.48,0))) * 4) * (1 + 0.25 * Klvl!A59)</f>
        <v>0</v>
      </c>
      <c r="B60" s="15">
        <f>eff!B59*(1+MAX(-0.1,MIN(0.1,IF(tb!B59&gt;0,tw!B59/tb!B59-0.48,0))) * 4) * (1 + 0.25 * Klvl!B59)</f>
        <v>0</v>
      </c>
      <c r="C60" s="15">
        <f>eff!C59*(1+MAX(-0.1,MIN(0.1,IF(tb!C59&gt;0,tw!C59/tb!C59-0.48,0))) * 4) * (1 + 0.25 * Klvl!C59)</f>
        <v>0</v>
      </c>
      <c r="D60" s="15">
        <f>eff!D59*(1+MAX(-0.1,MIN(0.1,IF(tb!D59&gt;0,tw!D59/tb!D59-0.48,0))) * 4) * (1 + 0.25 * Klvl!D59)</f>
        <v>0</v>
      </c>
      <c r="E60" s="15">
        <f>eff!E59*(1+MAX(-0.1,MIN(0.1,IF(tb!E59&gt;0,tw!E59/tb!E59-0.48,0))) * 4) * (1 + 0.25 * Klvl!E59)</f>
        <v>0</v>
      </c>
      <c r="F60" s="15">
        <f>eff!F59*(1+MAX(-0.1,MIN(0.1,IF(tb!F59&gt;0,tw!F59/tb!F59-0.48,0))) * 4) * (1 + 0.25 * Klvl!F59)</f>
        <v>0</v>
      </c>
      <c r="G60" s="15">
        <f>eff!G59*(1+MAX(-0.1,MIN(0.1,IF(tb!G59&gt;0,tw!G59/tb!G59-0.48,0))) * 4) * (1 + 0.25 * Klvl!G59)</f>
        <v>0</v>
      </c>
      <c r="H60" s="15">
        <f>eff!H59*(1+MAX(-0.1,MIN(0.1,IF(tb!H59&gt;0,tw!H59/tb!H59-0.48,0))) * 4) * (1 + 0.25 * Klvl!H59)</f>
        <v>0</v>
      </c>
      <c r="I60" s="15">
        <f>eff!I59*(1+MAX(-0.1,MIN(0.1,IF(tb!I59&gt;0,tw!I59/tb!I59-0.48,0))) * 4) * (1 + 0.25 * Klvl!I59)</f>
        <v>0</v>
      </c>
      <c r="J60" s="15">
        <f>eff!J59*(1+MAX(-0.1,MIN(0.1,IF(tb!J59&gt;0,tw!J59/tb!J59-0.48,0))) * 4) * (1 + 0.25 * Klvl!J59)</f>
        <v>0</v>
      </c>
      <c r="K60" s="15">
        <f>eff!K59*(1+MAX(-0.1,MIN(0.1,IF(tb!K59&gt;0,tw!K59/tb!K59-0.48,0))) * 4) * (1 + 0.25 * Klvl!K59)</f>
        <v>0</v>
      </c>
      <c r="L60" s="15">
        <f>eff!L59*(1+MAX(-0.1,MIN(0.1,IF(tb!L59&gt;0,tw!L59/tb!L59-0.48,0))) * 4) * (1 + 0.25 * Klvl!L59)</f>
        <v>0</v>
      </c>
      <c r="M60" s="15">
        <f>eff!M59*(1+MAX(-0.1,MIN(0.1,IF(tb!M59&gt;0,tw!M59/tb!M59-0.48,0))) * 4) * (1 + 0.25 * Klvl!M59)</f>
        <v>0</v>
      </c>
      <c r="N60" s="15">
        <f>eff!N59*(1+MAX(-0.1,MIN(0.1,IF(tb!N59&gt;0,tw!N59/tb!N59-0.48,0))) * 4) * (1 + 0.25 * Klvl!N59)</f>
        <v>0</v>
      </c>
      <c r="O60" s="15">
        <f>eff!O59*(1+MAX(-0.1,MIN(0.1,IF(tb!O59&gt;0,tw!O59/tb!O59-0.48,0))) * 4) * (1 + 0.25 * Klvl!O59)</f>
        <v>0</v>
      </c>
      <c r="P60" s="15"/>
      <c r="Q60" s="15">
        <f>eff!Q59*(1+MAX(-0.1,MIN(0.1,IF(tb!Q59&gt;0,tw!Q59/tb!Q59-0.48,0))) * 4) * (1 + 0.25 * Klvl!Q59)</f>
        <v>0</v>
      </c>
      <c r="R60" s="15">
        <f>eff!R59*(1+MAX(-0.1,MIN(0.1,IF(tb!R59&gt;0,tw!R59/tb!R59-0.48,0))) * 4) * (1 + 0.25 * Klvl!R59)</f>
        <v>0</v>
      </c>
      <c r="S60" s="15">
        <f>eff!S59*(1+MAX(-0.1,MIN(0.1,IF(tb!S59&gt;0,tw!S59/tb!S59-0.48,0))) * 4) * (1 + 0.25 * Klvl!S59)</f>
        <v>0</v>
      </c>
      <c r="T60" s="15">
        <f>eff!T59*(1+MAX(-0.1,MIN(0.1,IF(tb!T59&gt;0,tw!T59/tb!T59-0.48,0))) * 4) * (1 + 0.25 * Klvl!T59)</f>
        <v>0</v>
      </c>
      <c r="U60" s="15">
        <f>eff!U59*(1+MAX(-0.1,MIN(0.1,IF(tb!U59&gt;0,tw!U59/tb!U59-0.48,0))) * 4) * (1 + 0.25 * Klvl!U59)</f>
        <v>0</v>
      </c>
      <c r="V60" s="15">
        <f>eff!V59*(1+MAX(-0.1,MIN(0.1,IF(tb!V59&gt;0,tw!V59/tb!V59-0.48,0))) * 4) * (1 + 0.25 * Klvl!V59)</f>
        <v>0</v>
      </c>
      <c r="W60" s="15">
        <f>eff!W59*(1+MAX(-0.1,MIN(0.1,IF(tb!W59&gt;0,tw!W59/tb!W59-0.48,0))) * 4) * (1 + 0.25 * Klvl!W59)</f>
        <v>0</v>
      </c>
      <c r="X60" s="15">
        <f>eff!X59*(1+MAX(-0.1,MIN(0.1,IF(tb!X59&gt;0,tw!X59/tb!X59-0.48,0))) * 4) * (1 + 0.25 * Klvl!X59)</f>
        <v>0</v>
      </c>
      <c r="Y60" s="15">
        <f>eff!Y59*(1+MAX(-0.1,MIN(0.1,IF(tb!Y59&gt;0,tw!Y59/tb!Y59-0.48,0))) * 4) * (1 + 0.25 * Klvl!Y59)</f>
        <v>0</v>
      </c>
      <c r="Z60" s="15">
        <f>eff!Z59*(1+MAX(-0.1,MIN(0.1,IF(tb!Z59&gt;0,tw!Z59/tb!Z59-0.48,0))) * 4) * (1 + 0.25 * Klvl!Z59)</f>
        <v>0</v>
      </c>
      <c r="AA60" s="15">
        <f>eff!AA59*(1+MAX(-0.1,MIN(0.1,IF(tb!AA59&gt;0,tw!AA59/tb!AA59-0.48,0))) * 4) * (1 + 0.25 * Klvl!AA59)</f>
        <v>0</v>
      </c>
      <c r="AB60" s="15">
        <f>eff!AB59*(1+MAX(-0.1,MIN(0.1,IF(tb!AB59&gt;0,tw!AB59/tb!AB59-0.48,0))) * 4) * (1 + 0.25 * Klvl!AB59)</f>
        <v>0</v>
      </c>
      <c r="AC60" s="15">
        <f>eff!AC59*(1+MAX(-0.1,MIN(0.1,IF(tb!AC59&gt;0,tw!AC59/tb!AC59-0.48,0))) * 4) * (1 + 0.25 * Klvl!AC59)</f>
        <v>0</v>
      </c>
      <c r="AD60" s="15">
        <f>eff!AD59*(1+MAX(-0.1,MIN(0.1,IF(tb!AD59&gt;0,tw!AD59/tb!AD59-0.48,0))) * 4) * (1 + 0.25 * Klvl!AD59)</f>
        <v>0</v>
      </c>
      <c r="AE60" s="15">
        <f>eff!AE59*(1+MAX(-0.1,MIN(0.1,IF(tb!AE59&gt;0,tw!AE59/tb!AE59-0.48,0))) * 4) * (1 + 0.25 * Klvl!AE59)</f>
        <v>0</v>
      </c>
      <c r="AF60" s="15"/>
      <c r="AG60" s="19">
        <f t="shared" si="3"/>
        <v>0</v>
      </c>
      <c r="AH60" s="19">
        <f t="shared" si="4"/>
        <v>0</v>
      </c>
      <c r="AI60" s="21">
        <f t="shared" si="5"/>
        <v>0</v>
      </c>
    </row>
    <row r="61" spans="1:35" s="16" customFormat="1" ht="12" x14ac:dyDescent="0.2">
      <c r="A61" s="15">
        <f>eff!A60*(1+MAX(-0.1,MIN(0.1,IF(tb!A60&gt;0,tw!A60/tb!A60-0.48,0))) * 4) * (1 + 0.25 * Klvl!A60)</f>
        <v>0</v>
      </c>
      <c r="B61" s="15">
        <f>eff!B60*(1+MAX(-0.1,MIN(0.1,IF(tb!B60&gt;0,tw!B60/tb!B60-0.48,0))) * 4) * (1 + 0.25 * Klvl!B60)</f>
        <v>0</v>
      </c>
      <c r="C61" s="15">
        <f>eff!C60*(1+MAX(-0.1,MIN(0.1,IF(tb!C60&gt;0,tw!C60/tb!C60-0.48,0))) * 4) * (1 + 0.25 * Klvl!C60)</f>
        <v>0</v>
      </c>
      <c r="D61" s="15">
        <f>eff!D60*(1+MAX(-0.1,MIN(0.1,IF(tb!D60&gt;0,tw!D60/tb!D60-0.48,0))) * 4) * (1 + 0.25 * Klvl!D60)</f>
        <v>0</v>
      </c>
      <c r="E61" s="15">
        <f>eff!E60*(1+MAX(-0.1,MIN(0.1,IF(tb!E60&gt;0,tw!E60/tb!E60-0.48,0))) * 4) * (1 + 0.25 * Klvl!E60)</f>
        <v>0</v>
      </c>
      <c r="F61" s="15">
        <f>eff!F60*(1+MAX(-0.1,MIN(0.1,IF(tb!F60&gt;0,tw!F60/tb!F60-0.48,0))) * 4) * (1 + 0.25 * Klvl!F60)</f>
        <v>0</v>
      </c>
      <c r="G61" s="15">
        <f>eff!G60*(1+MAX(-0.1,MIN(0.1,IF(tb!G60&gt;0,tw!G60/tb!G60-0.48,0))) * 4) * (1 + 0.25 * Klvl!G60)</f>
        <v>0</v>
      </c>
      <c r="H61" s="15">
        <f>eff!H60*(1+MAX(-0.1,MIN(0.1,IF(tb!H60&gt;0,tw!H60/tb!H60-0.48,0))) * 4) * (1 + 0.25 * Klvl!H60)</f>
        <v>0</v>
      </c>
      <c r="I61" s="15">
        <f>eff!I60*(1+MAX(-0.1,MIN(0.1,IF(tb!I60&gt;0,tw!I60/tb!I60-0.48,0))) * 4) * (1 + 0.25 * Klvl!I60)</f>
        <v>0</v>
      </c>
      <c r="J61" s="15">
        <f>eff!J60*(1+MAX(-0.1,MIN(0.1,IF(tb!J60&gt;0,tw!J60/tb!J60-0.48,0))) * 4) * (1 + 0.25 * Klvl!J60)</f>
        <v>0</v>
      </c>
      <c r="K61" s="15">
        <f>eff!K60*(1+MAX(-0.1,MIN(0.1,IF(tb!K60&gt;0,tw!K60/tb!K60-0.48,0))) * 4) * (1 + 0.25 * Klvl!K60)</f>
        <v>0</v>
      </c>
      <c r="L61" s="15">
        <f>eff!L60*(1+MAX(-0.1,MIN(0.1,IF(tb!L60&gt;0,tw!L60/tb!L60-0.48,0))) * 4) * (1 + 0.25 * Klvl!L60)</f>
        <v>0</v>
      </c>
      <c r="M61" s="15">
        <f>eff!M60*(1+MAX(-0.1,MIN(0.1,IF(tb!M60&gt;0,tw!M60/tb!M60-0.48,0))) * 4) * (1 + 0.25 * Klvl!M60)</f>
        <v>0</v>
      </c>
      <c r="N61" s="15">
        <f>eff!N60*(1+MAX(-0.1,MIN(0.1,IF(tb!N60&gt;0,tw!N60/tb!N60-0.48,0))) * 4) * (1 + 0.25 * Klvl!N60)</f>
        <v>0</v>
      </c>
      <c r="O61" s="15">
        <f>eff!O60*(1+MAX(-0.1,MIN(0.1,IF(tb!O60&gt;0,tw!O60/tb!O60-0.48,0))) * 4) * (1 + 0.25 * Klvl!O60)</f>
        <v>0</v>
      </c>
      <c r="P61" s="15"/>
      <c r="Q61" s="15">
        <f>eff!Q60*(1+MAX(-0.1,MIN(0.1,IF(tb!Q60&gt;0,tw!Q60/tb!Q60-0.48,0))) * 4) * (1 + 0.25 * Klvl!Q60)</f>
        <v>0</v>
      </c>
      <c r="R61" s="15">
        <f>eff!R60*(1+MAX(-0.1,MIN(0.1,IF(tb!R60&gt;0,tw!R60/tb!R60-0.48,0))) * 4) * (1 + 0.25 * Klvl!R60)</f>
        <v>0</v>
      </c>
      <c r="S61" s="15">
        <f>eff!S60*(1+MAX(-0.1,MIN(0.1,IF(tb!S60&gt;0,tw!S60/tb!S60-0.48,0))) * 4) * (1 + 0.25 * Klvl!S60)</f>
        <v>0</v>
      </c>
      <c r="T61" s="15">
        <f>eff!T60*(1+MAX(-0.1,MIN(0.1,IF(tb!T60&gt;0,tw!T60/tb!T60-0.48,0))) * 4) * (1 + 0.25 * Klvl!T60)</f>
        <v>0</v>
      </c>
      <c r="U61" s="15">
        <f>eff!U60*(1+MAX(-0.1,MIN(0.1,IF(tb!U60&gt;0,tw!U60/tb!U60-0.48,0))) * 4) * (1 + 0.25 * Klvl!U60)</f>
        <v>0</v>
      </c>
      <c r="V61" s="15">
        <f>eff!V60*(1+MAX(-0.1,MIN(0.1,IF(tb!V60&gt;0,tw!V60/tb!V60-0.48,0))) * 4) * (1 + 0.25 * Klvl!V60)</f>
        <v>0</v>
      </c>
      <c r="W61" s="15">
        <f>eff!W60*(1+MAX(-0.1,MIN(0.1,IF(tb!W60&gt;0,tw!W60/tb!W60-0.48,0))) * 4) * (1 + 0.25 * Klvl!W60)</f>
        <v>0</v>
      </c>
      <c r="X61" s="15">
        <f>eff!X60*(1+MAX(-0.1,MIN(0.1,IF(tb!X60&gt;0,tw!X60/tb!X60-0.48,0))) * 4) * (1 + 0.25 * Klvl!X60)</f>
        <v>0</v>
      </c>
      <c r="Y61" s="15">
        <f>eff!Y60*(1+MAX(-0.1,MIN(0.1,IF(tb!Y60&gt;0,tw!Y60/tb!Y60-0.48,0))) * 4) * (1 + 0.25 * Klvl!Y60)</f>
        <v>0</v>
      </c>
      <c r="Z61" s="15">
        <f>eff!Z60*(1+MAX(-0.1,MIN(0.1,IF(tb!Z60&gt;0,tw!Z60/tb!Z60-0.48,0))) * 4) * (1 + 0.25 * Klvl!Z60)</f>
        <v>0</v>
      </c>
      <c r="AA61" s="15">
        <f>eff!AA60*(1+MAX(-0.1,MIN(0.1,IF(tb!AA60&gt;0,tw!AA60/tb!AA60-0.48,0))) * 4) * (1 + 0.25 * Klvl!AA60)</f>
        <v>0</v>
      </c>
      <c r="AB61" s="15">
        <f>eff!AB60*(1+MAX(-0.1,MIN(0.1,IF(tb!AB60&gt;0,tw!AB60/tb!AB60-0.48,0))) * 4) * (1 + 0.25 * Klvl!AB60)</f>
        <v>0</v>
      </c>
      <c r="AC61" s="15">
        <f>eff!AC60*(1+MAX(-0.1,MIN(0.1,IF(tb!AC60&gt;0,tw!AC60/tb!AC60-0.48,0))) * 4) * (1 + 0.25 * Klvl!AC60)</f>
        <v>0</v>
      </c>
      <c r="AD61" s="15">
        <f>eff!AD60*(1+MAX(-0.1,MIN(0.1,IF(tb!AD60&gt;0,tw!AD60/tb!AD60-0.48,0))) * 4) * (1 + 0.25 * Klvl!AD60)</f>
        <v>0</v>
      </c>
      <c r="AE61" s="15">
        <f>eff!AE60*(1+MAX(-0.1,MIN(0.1,IF(tb!AE60&gt;0,tw!AE60/tb!AE60-0.48,0))) * 4) * (1 + 0.25 * Klvl!AE60)</f>
        <v>0</v>
      </c>
      <c r="AF61" s="15"/>
      <c r="AG61" s="19">
        <f t="shared" si="3"/>
        <v>0</v>
      </c>
      <c r="AH61" s="19">
        <f t="shared" si="4"/>
        <v>0</v>
      </c>
      <c r="AI61" s="21">
        <f t="shared" si="5"/>
        <v>0</v>
      </c>
    </row>
    <row r="62" spans="1:35" s="16" customFormat="1" ht="12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9"/>
      <c r="AH62" s="19"/>
      <c r="AI62" s="21"/>
    </row>
    <row r="63" spans="1:35" s="16" customFormat="1" ht="12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9"/>
      <c r="AH63" s="19"/>
      <c r="AI63" s="21"/>
    </row>
    <row r="64" spans="1:35" s="16" customFormat="1" ht="12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9"/>
      <c r="AH64" s="19"/>
      <c r="AI64" s="21"/>
    </row>
    <row r="65" spans="1:35" s="16" customFormat="1" ht="12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9"/>
      <c r="AH65" s="19"/>
      <c r="AI65" s="21"/>
    </row>
    <row r="66" spans="1:35" s="16" customFormat="1" ht="12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9"/>
      <c r="AH66" s="19"/>
      <c r="AI66" s="21"/>
    </row>
    <row r="67" spans="1:35" s="16" customFormat="1" ht="12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9"/>
      <c r="AH67" s="19"/>
      <c r="AI67" s="21"/>
    </row>
    <row r="68" spans="1:35" s="16" customFormat="1" ht="12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9"/>
      <c r="AH68" s="19"/>
      <c r="AI68" s="21"/>
    </row>
    <row r="69" spans="1:35" s="16" customFormat="1" ht="12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9"/>
      <c r="AH69" s="19"/>
      <c r="AI69" s="21"/>
    </row>
    <row r="70" spans="1:35" s="16" customFormat="1" ht="12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9"/>
      <c r="AH70" s="19"/>
      <c r="AI70" s="21"/>
    </row>
    <row r="71" spans="1:35" s="16" customFormat="1" ht="12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9"/>
      <c r="AH71" s="19"/>
      <c r="AI71" s="21"/>
    </row>
    <row r="72" spans="1:35" s="16" customFormat="1" ht="12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9"/>
      <c r="AH72" s="19"/>
      <c r="AI72" s="21"/>
    </row>
    <row r="73" spans="1:35" s="16" customFormat="1" ht="12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9"/>
      <c r="AH73" s="19"/>
      <c r="AI73" s="21"/>
    </row>
    <row r="74" spans="1:35" s="16" customFormat="1" ht="12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9"/>
      <c r="AH74" s="19"/>
      <c r="AI74" s="21"/>
    </row>
    <row r="75" spans="1:35" s="16" customFormat="1" ht="12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9"/>
      <c r="AH75" s="19"/>
      <c r="AI75" s="21"/>
    </row>
    <row r="76" spans="1:35" s="16" customFormat="1" ht="12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9"/>
      <c r="AH76" s="19"/>
      <c r="AI76" s="21"/>
    </row>
    <row r="77" spans="1:35" s="16" customFormat="1" ht="12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9"/>
      <c r="AH77" s="19"/>
      <c r="AI77" s="21"/>
    </row>
    <row r="78" spans="1:35" s="16" customFormat="1" ht="12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9"/>
      <c r="AH78" s="19"/>
      <c r="AI78" s="21"/>
    </row>
    <row r="79" spans="1:35" s="16" customFormat="1" ht="12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9"/>
      <c r="AH79" s="19"/>
      <c r="AI79" s="21"/>
    </row>
    <row r="80" spans="1:35" s="16" customFormat="1" ht="12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9"/>
      <c r="AH80" s="19"/>
      <c r="AI80" s="21"/>
    </row>
    <row r="81" spans="1:35" s="16" customFormat="1" ht="12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9"/>
      <c r="AH81" s="19"/>
      <c r="AI81" s="21"/>
    </row>
    <row r="82" spans="1:35" s="16" customFormat="1" ht="12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9"/>
      <c r="AH82" s="19"/>
      <c r="AI82" s="21"/>
    </row>
    <row r="83" spans="1:35" s="16" customFormat="1" ht="12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9"/>
      <c r="AH83" s="19"/>
      <c r="AI83" s="21"/>
    </row>
    <row r="84" spans="1:35" s="16" customFormat="1" ht="12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9"/>
      <c r="AH84" s="19"/>
      <c r="AI84" s="21"/>
    </row>
    <row r="85" spans="1:35" s="16" customFormat="1" ht="12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9"/>
      <c r="AH85" s="19"/>
      <c r="AI85" s="21"/>
    </row>
    <row r="86" spans="1:35" s="16" customFormat="1" ht="12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9"/>
      <c r="AH86" s="19"/>
      <c r="AI86" s="21"/>
    </row>
    <row r="87" spans="1:35" s="16" customFormat="1" ht="12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9"/>
      <c r="AH87" s="19"/>
      <c r="AI87" s="21"/>
    </row>
    <row r="88" spans="1:35" s="16" customFormat="1" ht="12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9"/>
      <c r="AH88" s="19"/>
      <c r="AI88" s="21"/>
    </row>
    <row r="89" spans="1:35" s="16" customFormat="1" ht="12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9"/>
      <c r="AH89" s="19"/>
      <c r="AI89" s="21"/>
    </row>
    <row r="90" spans="1:35" s="16" customFormat="1" ht="12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9"/>
      <c r="AH90" s="19"/>
      <c r="AI90" s="21"/>
    </row>
    <row r="91" spans="1:35" s="16" customFormat="1" ht="12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9"/>
      <c r="AH91" s="19"/>
      <c r="AI91" s="21"/>
    </row>
    <row r="92" spans="1:35" s="16" customFormat="1" ht="12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9"/>
      <c r="AH92" s="19"/>
      <c r="AI92" s="21"/>
    </row>
    <row r="93" spans="1:35" s="16" customFormat="1" ht="12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9"/>
      <c r="AH93" s="19"/>
      <c r="AI93" s="21"/>
    </row>
    <row r="94" spans="1:35" s="16" customFormat="1" ht="12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9"/>
      <c r="AH94" s="19"/>
      <c r="AI94" s="21"/>
    </row>
    <row r="95" spans="1:35" s="16" customFormat="1" ht="12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9"/>
      <c r="AH95" s="19"/>
      <c r="AI95" s="21"/>
    </row>
    <row r="96" spans="1:35" s="16" customFormat="1" ht="12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9"/>
      <c r="AH96" s="19"/>
      <c r="AI96" s="21"/>
    </row>
    <row r="97" spans="1:35" s="16" customFormat="1" ht="12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9"/>
      <c r="AH97" s="19"/>
      <c r="AI97" s="21"/>
    </row>
    <row r="98" spans="1:35" s="16" customFormat="1" ht="12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9"/>
      <c r="AH98" s="19"/>
      <c r="AI98" s="21"/>
    </row>
    <row r="99" spans="1:35" s="16" customFormat="1" ht="12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9"/>
      <c r="AH99" s="19"/>
      <c r="AI99" s="21"/>
    </row>
    <row r="100" spans="1:35" s="16" customFormat="1" ht="12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9"/>
      <c r="AH100" s="19"/>
      <c r="AI100" s="21"/>
    </row>
    <row r="101" spans="1:35" s="16" customFormat="1" ht="12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9"/>
      <c r="AH101" s="19"/>
      <c r="AI101" s="21"/>
    </row>
    <row r="102" spans="1:35" s="16" customFormat="1" ht="12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9"/>
      <c r="AH102" s="19"/>
      <c r="AI102" s="21"/>
    </row>
    <row r="103" spans="1:35" s="16" customFormat="1" ht="12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9"/>
      <c r="AH103" s="19"/>
      <c r="AI103" s="21"/>
    </row>
    <row r="104" spans="1:35" s="16" customFormat="1" ht="12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9"/>
      <c r="AH104" s="19"/>
      <c r="AI104" s="21"/>
    </row>
    <row r="105" spans="1:35" s="16" customFormat="1" ht="12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9"/>
      <c r="AH105" s="19"/>
      <c r="AI105" s="21"/>
    </row>
    <row r="106" spans="1:35" s="16" customFormat="1" ht="12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9"/>
      <c r="AH106" s="19"/>
      <c r="AI106" s="21"/>
    </row>
    <row r="107" spans="1:35" s="16" customFormat="1" ht="12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9"/>
      <c r="AH107" s="19"/>
      <c r="AI107" s="21"/>
    </row>
    <row r="108" spans="1:35" s="16" customFormat="1" ht="12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9"/>
      <c r="AH108" s="19"/>
      <c r="AI108" s="21"/>
    </row>
    <row r="109" spans="1:35" s="16" customFormat="1" ht="12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9"/>
      <c r="AH109" s="19"/>
      <c r="AI109" s="21"/>
    </row>
    <row r="110" spans="1:35" s="16" customFormat="1" ht="12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9"/>
      <c r="AH110" s="19"/>
      <c r="AI110" s="21"/>
    </row>
    <row r="111" spans="1:35" s="16" customFormat="1" ht="12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9"/>
      <c r="AH111" s="19"/>
      <c r="AI111" s="21"/>
    </row>
    <row r="112" spans="1:35" s="16" customFormat="1" ht="12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9"/>
      <c r="AH112" s="19"/>
      <c r="AI112" s="21"/>
    </row>
    <row r="113" spans="1:35" s="16" customFormat="1" ht="12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9"/>
      <c r="AH113" s="19"/>
      <c r="AI113" s="21"/>
    </row>
    <row r="114" spans="1:35" s="16" customFormat="1" ht="12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9"/>
      <c r="AH114" s="19"/>
      <c r="AI114" s="21"/>
    </row>
    <row r="115" spans="1:35" s="16" customFormat="1" ht="12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9"/>
      <c r="AH115" s="19"/>
      <c r="AI115" s="21"/>
    </row>
    <row r="116" spans="1:35" s="16" customFormat="1" ht="12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9"/>
      <c r="AH116" s="19"/>
      <c r="AI116" s="21"/>
    </row>
    <row r="117" spans="1:35" s="16" customFormat="1" ht="12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9"/>
      <c r="AH117" s="19"/>
      <c r="AI117" s="21"/>
    </row>
    <row r="118" spans="1:35" s="16" customFormat="1" ht="12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9"/>
      <c r="AH118" s="19"/>
      <c r="AI118" s="21"/>
    </row>
    <row r="119" spans="1:35" s="16" customFormat="1" ht="12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9"/>
      <c r="AH119" s="19"/>
      <c r="AI119" s="21"/>
    </row>
    <row r="120" spans="1:35" s="16" customFormat="1" ht="12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9"/>
      <c r="AH120" s="19"/>
      <c r="AI120" s="21"/>
    </row>
    <row r="121" spans="1:35" s="16" customFormat="1" ht="12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9"/>
      <c r="AH121" s="19"/>
      <c r="AI121" s="21"/>
    </row>
    <row r="122" spans="1:35" s="16" customFormat="1" ht="12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9"/>
      <c r="AH122" s="19"/>
      <c r="AI122" s="21"/>
    </row>
    <row r="123" spans="1:35" s="16" customFormat="1" ht="12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9"/>
      <c r="AH123" s="19"/>
      <c r="AI123" s="21"/>
    </row>
    <row r="124" spans="1:35" s="16" customFormat="1" ht="12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9"/>
      <c r="AH124" s="19"/>
      <c r="AI124" s="21"/>
    </row>
    <row r="125" spans="1:35" s="16" customFormat="1" ht="12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9"/>
      <c r="AH125" s="19"/>
      <c r="AI125" s="21"/>
    </row>
    <row r="126" spans="1:35" s="16" customFormat="1" ht="12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9"/>
      <c r="AH126" s="19"/>
      <c r="AI126" s="21"/>
    </row>
    <row r="127" spans="1:35" s="16" customFormat="1" ht="12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9"/>
      <c r="AH127" s="19"/>
      <c r="AI127" s="21"/>
    </row>
    <row r="128" spans="1:35" s="16" customFormat="1" ht="12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9"/>
      <c r="AH128" s="19"/>
      <c r="AI128" s="21"/>
    </row>
    <row r="129" spans="1:35" s="16" customFormat="1" ht="12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9"/>
      <c r="AH129" s="19"/>
      <c r="AI129" s="21"/>
    </row>
    <row r="130" spans="1:35" s="16" customFormat="1" ht="12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9"/>
      <c r="AH130" s="19"/>
      <c r="AI130" s="21"/>
    </row>
    <row r="131" spans="1:35" s="16" customFormat="1" ht="12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9"/>
      <c r="AH131" s="19"/>
      <c r="AI131" s="21"/>
    </row>
    <row r="132" spans="1:35" s="16" customFormat="1" ht="12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9"/>
      <c r="AH132" s="19"/>
      <c r="AI132" s="21"/>
    </row>
    <row r="133" spans="1:35" s="16" customFormat="1" ht="12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9"/>
      <c r="AH133" s="19"/>
      <c r="AI133" s="21"/>
    </row>
    <row r="134" spans="1:35" s="16" customFormat="1" ht="12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9"/>
      <c r="AH134" s="19"/>
      <c r="AI134" s="21"/>
    </row>
    <row r="135" spans="1:35" s="16" customFormat="1" ht="12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9"/>
      <c r="AH135" s="19"/>
      <c r="AI135" s="21"/>
    </row>
    <row r="136" spans="1:35" s="16" customFormat="1" ht="12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9"/>
      <c r="AH136" s="19"/>
      <c r="AI136" s="21"/>
    </row>
    <row r="137" spans="1:35" s="16" customFormat="1" ht="12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9"/>
      <c r="AH137" s="19"/>
      <c r="AI137" s="21"/>
    </row>
    <row r="138" spans="1:35" s="16" customFormat="1" ht="12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9"/>
      <c r="AH138" s="19"/>
      <c r="AI138" s="21"/>
    </row>
    <row r="139" spans="1:35" s="16" customFormat="1" ht="12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9"/>
      <c r="AH139" s="19"/>
      <c r="AI139" s="21"/>
    </row>
    <row r="140" spans="1:35" s="16" customFormat="1" ht="12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9"/>
      <c r="AH140" s="19"/>
      <c r="AI140" s="21"/>
    </row>
    <row r="141" spans="1:35" s="16" customFormat="1" ht="12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9"/>
      <c r="AH141" s="19"/>
      <c r="AI141" s="21"/>
    </row>
    <row r="142" spans="1:35" s="16" customFormat="1" ht="12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9"/>
      <c r="AH142" s="19"/>
      <c r="AI142" s="21"/>
    </row>
    <row r="143" spans="1:35" s="16" customFormat="1" ht="12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9"/>
      <c r="AH143" s="19"/>
      <c r="AI143" s="21"/>
    </row>
    <row r="144" spans="1:35" s="16" customFormat="1" ht="12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9"/>
      <c r="AH144" s="19"/>
      <c r="AI144" s="21"/>
    </row>
    <row r="145" spans="1:35" s="16" customFormat="1" ht="12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9"/>
      <c r="AH145" s="19"/>
      <c r="AI145" s="21"/>
    </row>
    <row r="146" spans="1:35" s="16" customFormat="1" ht="12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9"/>
      <c r="AH146" s="19"/>
      <c r="AI146" s="21"/>
    </row>
    <row r="147" spans="1:35" s="16" customFormat="1" ht="12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9"/>
      <c r="AH147" s="19"/>
      <c r="AI147" s="21"/>
    </row>
    <row r="148" spans="1:35" s="16" customFormat="1" ht="12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9"/>
      <c r="AH148" s="19"/>
      <c r="AI148" s="21"/>
    </row>
    <row r="149" spans="1:35" s="16" customFormat="1" ht="12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9"/>
      <c r="AH149" s="19"/>
      <c r="AI149" s="21"/>
    </row>
    <row r="150" spans="1:35" s="16" customFormat="1" ht="12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9"/>
      <c r="AH150" s="19"/>
      <c r="AI150" s="21"/>
    </row>
    <row r="151" spans="1:35" s="16" customFormat="1" ht="12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9"/>
      <c r="AH151" s="19"/>
      <c r="AI151" s="21"/>
    </row>
    <row r="152" spans="1:35" s="16" customFormat="1" ht="12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9"/>
      <c r="AH152" s="19"/>
      <c r="AI152" s="21"/>
    </row>
    <row r="153" spans="1:35" s="16" customFormat="1" ht="12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9"/>
      <c r="AH153" s="19"/>
      <c r="AI153" s="21"/>
    </row>
    <row r="154" spans="1:35" s="16" customFormat="1" ht="12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9"/>
      <c r="AH154" s="19"/>
      <c r="AI154" s="21"/>
    </row>
    <row r="155" spans="1:35" s="16" customFormat="1" ht="12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9"/>
      <c r="AH155" s="19"/>
      <c r="AI155" s="21"/>
    </row>
    <row r="156" spans="1:35" s="16" customFormat="1" ht="12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9"/>
      <c r="AH156" s="19"/>
      <c r="AI156" s="21"/>
    </row>
    <row r="157" spans="1:35" s="16" customFormat="1" ht="12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9"/>
      <c r="AH157" s="19"/>
      <c r="AI157" s="21"/>
    </row>
    <row r="158" spans="1:35" s="16" customFormat="1" ht="12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9"/>
      <c r="AH158" s="19"/>
      <c r="AI158" s="21"/>
    </row>
    <row r="159" spans="1:35" s="16" customFormat="1" ht="12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9"/>
      <c r="AH159" s="19"/>
      <c r="AI159" s="21"/>
    </row>
    <row r="160" spans="1:35" s="16" customFormat="1" ht="12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9"/>
      <c r="AH160" s="19"/>
      <c r="AI160" s="21"/>
    </row>
    <row r="161" spans="1:35" s="16" customFormat="1" ht="12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9"/>
      <c r="AH161" s="19"/>
      <c r="AI161" s="21"/>
    </row>
    <row r="162" spans="1:35" s="16" customFormat="1" ht="12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9"/>
      <c r="AH162" s="19"/>
      <c r="AI162" s="21"/>
    </row>
    <row r="163" spans="1:35" s="16" customFormat="1" ht="12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9"/>
      <c r="AH163" s="19"/>
      <c r="AI163" s="21"/>
    </row>
    <row r="164" spans="1:35" s="16" customFormat="1" ht="12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9"/>
      <c r="AH164" s="19"/>
      <c r="AI164" s="21"/>
    </row>
    <row r="165" spans="1:35" s="16" customFormat="1" ht="12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9"/>
      <c r="AH165" s="19"/>
      <c r="AI165" s="21"/>
    </row>
    <row r="166" spans="1:35" s="16" customFormat="1" ht="12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9"/>
      <c r="AH166" s="19"/>
      <c r="AI166" s="21"/>
    </row>
    <row r="167" spans="1:35" s="16" customFormat="1" ht="12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9"/>
      <c r="AH167" s="19"/>
      <c r="AI167" s="21"/>
    </row>
    <row r="168" spans="1:35" s="16" customFormat="1" ht="12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9"/>
      <c r="AH168" s="19"/>
      <c r="AI168" s="21"/>
    </row>
    <row r="169" spans="1:35" s="16" customFormat="1" ht="12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9"/>
      <c r="AH169" s="19"/>
      <c r="AI169" s="21"/>
    </row>
    <row r="170" spans="1:35" s="16" customFormat="1" ht="12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9"/>
      <c r="AH170" s="19"/>
      <c r="AI170" s="21"/>
    </row>
    <row r="171" spans="1:35" s="16" customFormat="1" ht="12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9"/>
      <c r="AH171" s="19"/>
      <c r="AI171" s="21"/>
    </row>
    <row r="172" spans="1:35" s="16" customFormat="1" ht="12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9"/>
      <c r="AH172" s="19"/>
      <c r="AI172" s="21"/>
    </row>
    <row r="173" spans="1:35" s="16" customFormat="1" ht="12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9"/>
      <c r="AH173" s="19"/>
      <c r="AI173" s="21"/>
    </row>
    <row r="174" spans="1:35" s="16" customFormat="1" ht="12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9"/>
      <c r="AH174" s="19"/>
      <c r="AI174" s="21"/>
    </row>
    <row r="175" spans="1:35" s="16" customFormat="1" ht="12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9"/>
      <c r="AH175" s="19"/>
      <c r="AI175" s="21"/>
    </row>
    <row r="176" spans="1:35" s="16" customFormat="1" ht="12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9"/>
      <c r="AH176" s="19"/>
      <c r="AI176" s="21"/>
    </row>
    <row r="177" spans="1:35" s="16" customFormat="1" ht="12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9"/>
      <c r="AH177" s="19"/>
      <c r="AI177" s="21"/>
    </row>
    <row r="178" spans="1:35" s="16" customFormat="1" ht="12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9"/>
      <c r="AH178" s="19"/>
      <c r="AI178" s="21"/>
    </row>
    <row r="179" spans="1:35" s="16" customFormat="1" ht="12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9"/>
      <c r="AH179" s="19"/>
      <c r="AI179" s="21"/>
    </row>
    <row r="180" spans="1:35" s="16" customFormat="1" ht="12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9"/>
      <c r="AH180" s="19"/>
      <c r="AI180" s="21"/>
    </row>
    <row r="181" spans="1:35" s="16" customFormat="1" ht="12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9"/>
      <c r="AH181" s="19"/>
      <c r="AI181" s="21"/>
    </row>
    <row r="182" spans="1:35" s="16" customFormat="1" ht="12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9"/>
      <c r="AH182" s="19"/>
      <c r="AI182" s="21"/>
    </row>
    <row r="183" spans="1:35" s="16" customFormat="1" ht="12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9"/>
      <c r="AH183" s="19"/>
      <c r="AI183" s="21"/>
    </row>
    <row r="184" spans="1:35" s="16" customFormat="1" ht="12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9"/>
      <c r="AH184" s="19"/>
      <c r="AI184" s="21"/>
    </row>
    <row r="185" spans="1:35" s="16" customFormat="1" ht="12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9"/>
      <c r="AH185" s="19"/>
      <c r="AI185" s="21"/>
    </row>
    <row r="186" spans="1:35" s="16" customFormat="1" ht="12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9"/>
      <c r="AH186" s="19"/>
      <c r="AI186" s="21"/>
    </row>
    <row r="187" spans="1:35" s="16" customFormat="1" ht="12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9"/>
      <c r="AH187" s="19"/>
      <c r="AI187" s="21"/>
    </row>
    <row r="188" spans="1:35" s="16" customFormat="1" ht="12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9"/>
      <c r="AH188" s="19"/>
      <c r="AI188" s="21"/>
    </row>
    <row r="189" spans="1:35" s="16" customFormat="1" ht="12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9"/>
      <c r="AH189" s="19"/>
      <c r="AI189" s="21"/>
    </row>
    <row r="190" spans="1:35" s="16" customFormat="1" ht="12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9"/>
      <c r="AH190" s="19"/>
      <c r="AI190" s="21"/>
    </row>
    <row r="191" spans="1:35" s="16" customFormat="1" ht="12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9"/>
      <c r="AH191" s="19"/>
      <c r="AI191" s="21"/>
    </row>
    <row r="192" spans="1:35" s="16" customFormat="1" ht="12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9"/>
      <c r="AH192" s="19"/>
      <c r="AI192" s="21"/>
    </row>
    <row r="193" spans="1:35" s="16" customFormat="1" ht="12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9"/>
      <c r="AH193" s="19"/>
      <c r="AI193" s="21"/>
    </row>
    <row r="194" spans="1:35" s="16" customFormat="1" ht="12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9"/>
      <c r="AH194" s="19"/>
      <c r="AI194" s="21"/>
    </row>
    <row r="195" spans="1:35" s="16" customFormat="1" ht="12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9"/>
      <c r="AH195" s="19"/>
      <c r="AI195" s="21"/>
    </row>
    <row r="196" spans="1:35" s="16" customFormat="1" ht="12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9"/>
      <c r="AH196" s="19"/>
      <c r="AI196" s="21"/>
    </row>
    <row r="197" spans="1:35" s="16" customFormat="1" ht="12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9"/>
      <c r="AH197" s="19"/>
      <c r="AI197" s="21"/>
    </row>
    <row r="198" spans="1:35" s="16" customFormat="1" ht="12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9"/>
      <c r="AH198" s="19"/>
      <c r="AI198" s="21"/>
    </row>
    <row r="199" spans="1:35" s="16" customFormat="1" ht="12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9"/>
      <c r="AH199" s="19"/>
      <c r="AI199" s="21"/>
    </row>
    <row r="200" spans="1:35" s="16" customFormat="1" ht="12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9"/>
      <c r="AH200" s="19"/>
      <c r="AI200" s="21"/>
    </row>
    <row r="201" spans="1:35" s="16" customFormat="1" ht="12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9"/>
      <c r="AH201" s="19"/>
      <c r="AI201" s="21"/>
    </row>
  </sheetData>
  <pageMargins left="0.7" right="0.7" top="0.75" bottom="0.75" header="0.3" footer="0.3"/>
  <pageSetup paperSize="0" orientation="portrait" horizontalDpi="203" verticalDpi="203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01"/>
  <sheetViews>
    <sheetView workbookViewId="0"/>
  </sheetViews>
  <sheetFormatPr defaultRowHeight="15" x14ac:dyDescent="0.25"/>
  <cols>
    <col min="1" max="15" width="4.42578125" style="2" bestFit="1" customWidth="1"/>
    <col min="16" max="16" width="3.85546875" style="2" customWidth="1"/>
    <col min="17" max="31" width="4.42578125" style="2" bestFit="1" customWidth="1"/>
    <col min="32" max="32" width="4" style="2" customWidth="1"/>
    <col min="33" max="34" width="9.140625" style="18"/>
    <col min="35" max="35" width="9.140625" style="5"/>
    <col min="36" max="16384" width="9.140625" style="2"/>
  </cols>
  <sheetData>
    <row r="1" spans="1:35" x14ac:dyDescent="0.25">
      <c r="A1" s="17" t="s">
        <v>292</v>
      </c>
    </row>
    <row r="2" spans="1:35" s="16" customFormat="1" ht="12" x14ac:dyDescent="0.2">
      <c r="A2" s="15">
        <f>(('wn6'!A1 * (1 + gwr!A1 - 0.48)) * (1 + Kab!A1)) * (1 + 0.25 * Klvl!A1)</f>
        <v>359.47549457208942</v>
      </c>
      <c r="B2" s="15">
        <f>(('wn6'!B1 * (1 + gwr!B1 - 0.48)) * (1 + Kab!B1)) * (1 + 0.25 * Klvl!B1)</f>
        <v>183.05205882352942</v>
      </c>
      <c r="C2" s="15">
        <f>(('wn6'!C1 * (1 + gwr!C1 - 0.48)) * (1 + Kab!C1)) * (1 + 0.25 * Klvl!C1)</f>
        <v>584.18884311207466</v>
      </c>
      <c r="D2" s="15">
        <f>(('wn6'!D1 * (1 + gwr!D1 - 0.48)) * (1 + Kab!D1)) * (1 + 0.25 * Klvl!D1)</f>
        <v>3249.3645653845374</v>
      </c>
      <c r="E2" s="15">
        <f>(('wn6'!E1 * (1 + gwr!E1 - 0.48)) * (1 + Kab!E1)) * (1 + 0.25 * Klvl!E1)</f>
        <v>573.43605971223019</v>
      </c>
      <c r="F2" s="15">
        <f>(('wn6'!F1 * (1 + gwr!F1 - 0.48)) * (1 + Kab!F1)) * (1 + 0.25 * Klvl!F1)</f>
        <v>717.16706056129976</v>
      </c>
      <c r="G2" s="15">
        <f>(('wn6'!G1 * (1 + gwr!G1 - 0.48)) * (1 + Kab!G1)) * (1 + 0.25 * Klvl!G1)</f>
        <v>429.16210021321956</v>
      </c>
      <c r="H2" s="15">
        <f>(('wn6'!H1 * (1 + gwr!H1 - 0.48)) * (1 + Kab!H1)) * (1 + 0.25 * Klvl!H1)</f>
        <v>78.221621621621608</v>
      </c>
      <c r="I2" s="15">
        <f>(('wn6'!I1 * (1 + gwr!I1 - 0.48)) * (1 + Kab!I1)) * (1 + 0.25 * Klvl!I1)</f>
        <v>246.86347826086958</v>
      </c>
      <c r="J2" s="15">
        <f>(('wn6'!J1 * (1 + gwr!J1 - 0.48)) * (1 + Kab!J1)) * (1 + 0.25 * Klvl!J1)</f>
        <v>3625.1497210616462</v>
      </c>
      <c r="K2" s="15">
        <f>(('wn6'!K1 * (1 + gwr!K1 - 0.48)) * (1 + Kab!K1)) * (1 + 0.25 * Klvl!K1)</f>
        <v>1.0396850393700787</v>
      </c>
      <c r="L2" s="15">
        <f>(('wn6'!L1 * (1 + gwr!L1 - 0.48)) * (1 + Kab!L1)) * (1 + 0.25 * Klvl!L1)</f>
        <v>479.73326552620188</v>
      </c>
      <c r="M2" s="15">
        <f>(('wn6'!M1 * (1 + gwr!M1 - 0.48)) * (1 + Kab!M1)) * (1 + 0.25 * Klvl!M1)</f>
        <v>967.67181937353189</v>
      </c>
      <c r="N2" s="15">
        <f>(('wn6'!N1 * (1 + gwr!N1 - 0.48)) * (1 + Kab!N1)) * (1 + 0.25 * Klvl!N1)</f>
        <v>408.53018867924527</v>
      </c>
      <c r="O2" s="15">
        <f>(('wn6'!O1 * (1 + gwr!O1 - 0.48)) * (1 + Kab!O1)) * (1 + 0.25 * Klvl!O1)</f>
        <v>238.86921708185056</v>
      </c>
      <c r="P2" s="15"/>
      <c r="Q2" s="15">
        <f>(('wn6'!Q1 * (1 + gwr!Q1 - 0.48)) * (1 + Kab!Q1)) * (1 + 0.25 * Klvl!Q1)</f>
        <v>1510.2594007926591</v>
      </c>
      <c r="R2" s="15">
        <f>(('wn6'!R1 * (1 + gwr!R1 - 0.48)) * (1 + Kab!R1)) * (1 + 0.25 * Klvl!R1)</f>
        <v>235.27636363636361</v>
      </c>
      <c r="S2" s="15">
        <f>(('wn6'!S1 * (1 + gwr!S1 - 0.48)) * (1 + Kab!S1)) * (1 + 0.25 * Klvl!S1)</f>
        <v>525.60657047677262</v>
      </c>
      <c r="T2" s="15">
        <f>(('wn6'!T1 * (1 + gwr!T1 - 0.48)) * (1 + Kab!T1)) * (1 + 0.25 * Klvl!T1)</f>
        <v>906.08880249118681</v>
      </c>
      <c r="U2" s="15">
        <f>(('wn6'!U1 * (1 + gwr!U1 - 0.48)) * (1 + Kab!U1)) * (1 + 0.25 * Klvl!U1)</f>
        <v>763.33179190751434</v>
      </c>
      <c r="V2" s="15">
        <f>(('wn6'!V1 * (1 + gwr!V1 - 0.48)) * (1 + Kab!V1)) * (1 + 0.25 * Klvl!V1)</f>
        <v>43.35</v>
      </c>
      <c r="W2" s="15">
        <f>(('wn6'!W1 * (1 + gwr!W1 - 0.48)) * (1 + Kab!W1)) * (1 + 0.25 * Klvl!W1)</f>
        <v>103.83442622950821</v>
      </c>
      <c r="X2" s="15">
        <f>(('wn6'!X1 * (1 + gwr!X1 - 0.48)) * (1 + Kab!X1)) * (1 + 0.25 * Klvl!X1)</f>
        <v>365.80418985270052</v>
      </c>
      <c r="Y2" s="15">
        <f>(('wn6'!Y1 * (1 + gwr!Y1 - 0.48)) * (1 + Kab!Y1)) * (1 + 0.25 * Klvl!Y1)</f>
        <v>238.91758326760564</v>
      </c>
      <c r="Z2" s="15">
        <f>(('wn6'!Z1 * (1 + gwr!Z1 - 0.48)) * (1 + Kab!Z1)) * (1 + 0.25 * Klvl!Z1)</f>
        <v>596.04185185185202</v>
      </c>
      <c r="AA2" s="15">
        <f>(('wn6'!AA1 * (1 + gwr!AA1 - 0.48)) * (1 + Kab!AA1)) * (1 + 0.25 * Klvl!AA1)</f>
        <v>0.94727272727272727</v>
      </c>
      <c r="AB2" s="15">
        <f>(('wn6'!AB1 * (1 + gwr!AB1 - 0.48)) * (1 + Kab!AB1)) * (1 + 0.25 * Klvl!AB1)</f>
        <v>403.95223880597024</v>
      </c>
      <c r="AC2" s="15">
        <f>(('wn6'!AC1 * (1 + gwr!AC1 - 0.48)) * (1 + Kab!AC1)) * (1 + 0.25 * Klvl!AC1)</f>
        <v>748.80340389985281</v>
      </c>
      <c r="AD2" s="15">
        <f>(('wn6'!AD1 * (1 + gwr!AD1 - 0.48)) * (1 + Kab!AD1)) * (1 + 0.25 * Klvl!AD1)</f>
        <v>309.7076923076923</v>
      </c>
      <c r="AE2" s="15">
        <f>(('wn6'!AE1 * (1 + gwr!AE1 - 0.48)) * (1 + Kab!AE1)) * (1 + 0.25 * Klvl!AE1)</f>
        <v>1.219620253164557</v>
      </c>
      <c r="AF2" s="15"/>
      <c r="AG2" s="19">
        <f>SUM(A2:O2)</f>
        <v>12141.925179023317</v>
      </c>
      <c r="AH2" s="19">
        <f>SUM(Q2:AE2)</f>
        <v>6753.1412085001157</v>
      </c>
      <c r="AI2" s="21">
        <f>IFERROR(0.5 + (AG2/(AG2+AH2) - 0.5) * 3,)</f>
        <v>0.92779293758513559</v>
      </c>
    </row>
    <row r="3" spans="1:35" s="16" customFormat="1" ht="12" x14ac:dyDescent="0.2">
      <c r="A3" s="15">
        <f>(('wn6'!A2 * (1 + gwr!A2 - 0.48)) * (1 + Kab!A2)) * (1 + 0.25 * Klvl!A2)</f>
        <v>724.54492809946032</v>
      </c>
      <c r="B3" s="15">
        <f>(('wn6'!B2 * (1 + gwr!B2 - 0.48)) * (1 + Kab!B2)) * (1 + 0.25 * Klvl!B2)</f>
        <v>1335.6772733414637</v>
      </c>
      <c r="C3" s="15">
        <f>(('wn6'!C2 * (1 + gwr!C2 - 0.48)) * (1 + Kab!C2)) * (1 + 0.25 * Klvl!C2)</f>
        <v>440.01024038461543</v>
      </c>
      <c r="D3" s="15">
        <f>(('wn6'!D2 * (1 + gwr!D2 - 0.48)) * (1 + Kab!D2)) * (1 + 0.25 * Klvl!D2)</f>
        <v>522.85283610108297</v>
      </c>
      <c r="E3" s="15">
        <f>(('wn6'!E2 * (1 + gwr!E2 - 0.48)) * (1 + Kab!E2)) * (1 + 0.25 * Klvl!E2)</f>
        <v>284.96413793103443</v>
      </c>
      <c r="F3" s="15">
        <f>(('wn6'!F2 * (1 + gwr!F2 - 0.48)) * (1 + Kab!F2)) * (1 + 0.25 * Klvl!F2)</f>
        <v>326.7960186013712</v>
      </c>
      <c r="G3" s="15">
        <f>(('wn6'!G2 * (1 + gwr!G2 - 0.48)) * (1 + Kab!G2)) * (1 + 0.25 * Klvl!G2)</f>
        <v>2599.4916523076299</v>
      </c>
      <c r="H3" s="15">
        <f>(('wn6'!H2 * (1 + gwr!H2 - 0.48)) * (1 + Kab!H2)) * (1 + 0.25 * Klvl!H2)</f>
        <v>3029.3991875318357</v>
      </c>
      <c r="I3" s="15">
        <f>(('wn6'!I2 * (1 + gwr!I2 - 0.48)) * (1 + Kab!I2)) * (1 + 0.25 * Klvl!I2)</f>
        <v>1015.249395872093</v>
      </c>
      <c r="J3" s="15">
        <f>(('wn6'!J2 * (1 + gwr!J2 - 0.48)) * (1 + Kab!J2)) * (1 + 0.25 * Klvl!J2)</f>
        <v>3734.6546649861248</v>
      </c>
      <c r="K3" s="15">
        <f>(('wn6'!K2 * (1 + gwr!K2 - 0.48)) * (1 + Kab!K2)) * (1 + 0.25 * Klvl!K2)</f>
        <v>966.82079588362058</v>
      </c>
      <c r="L3" s="15">
        <f>(('wn6'!L2 * (1 + gwr!L2 - 0.48)) * (1 + Kab!L2)) * (1 + 0.25 * Klvl!L2)</f>
        <v>0.71978723404255318</v>
      </c>
      <c r="M3" s="15">
        <f>(('wn6'!M2 * (1 + gwr!M2 - 0.48)) * (1 + Kab!M2)) * (1 + 0.25 * Klvl!M2)</f>
        <v>178.55037406483791</v>
      </c>
      <c r="N3" s="15">
        <f>(('wn6'!N2 * (1 + gwr!N2 - 0.48)) * (1 + Kab!N2)) * (1 + 0.25 * Klvl!N2)</f>
        <v>967.74603872611465</v>
      </c>
      <c r="O3" s="15">
        <f>(('wn6'!O2 * (1 + gwr!O2 - 0.48)) * (1 + Kab!O2)) * (1 + 0.25 * Klvl!O2)</f>
        <v>1247.676879844021</v>
      </c>
      <c r="P3" s="15"/>
      <c r="Q3" s="15">
        <f>(('wn6'!Q2 * (1 + gwr!Q2 - 0.48)) * (1 + Kab!Q2)) * (1 + 0.25 * Klvl!Q2)</f>
        <v>177.7014953271028</v>
      </c>
      <c r="R3" s="15">
        <f>(('wn6'!R2 * (1 + gwr!R2 - 0.48)) * (1 + Kab!R2)) * (1 + 0.25 * Klvl!R2)</f>
        <v>104.73255944395412</v>
      </c>
      <c r="S3" s="15">
        <f>(('wn6'!S2 * (1 + gwr!S2 - 0.48)) * (1 + Kab!S2)) * (1 + 0.25 * Klvl!S2)</f>
        <v>1140.2436898577407</v>
      </c>
      <c r="T3" s="15">
        <f>(('wn6'!T2 * (1 + gwr!T2 - 0.48)) * (1 + Kab!T2)) * (1 + 0.25 * Klvl!T2)</f>
        <v>615.29039985074644</v>
      </c>
      <c r="U3" s="15">
        <f>(('wn6'!U2 * (1 + gwr!U2 - 0.48)) * (1 + Kab!U2)) * (1 + 0.25 * Klvl!U2)</f>
        <v>444.53383409033495</v>
      </c>
      <c r="V3" s="15">
        <f>(('wn6'!V2 * (1 + gwr!V2 - 0.48)) * (1 + Kab!V2)) * (1 + 0.25 * Klvl!V2)</f>
        <v>620.7322542915058</v>
      </c>
      <c r="W3" s="15">
        <f>(('wn6'!W2 * (1 + gwr!W2 - 0.48)) * (1 + Kab!W2)) * (1 + 0.25 * Klvl!W2)</f>
        <v>1539.1828513507853</v>
      </c>
      <c r="X3" s="15">
        <f>(('wn6'!X2 * (1 + gwr!X2 - 0.48)) * (1 + Kab!X2)) * (1 + 0.25 * Klvl!X2)</f>
        <v>413.53985525121243</v>
      </c>
      <c r="Y3" s="15">
        <f>(('wn6'!Y2 * (1 + gwr!Y2 - 0.48)) * (1 + Kab!Y2)) * (1 + 0.25 * Klvl!Y2)</f>
        <v>219.419222614841</v>
      </c>
      <c r="Z3" s="15">
        <f>(('wn6'!Z2 * (1 + gwr!Z2 - 0.48)) * (1 + Kab!Z2)) * (1 + 0.25 * Klvl!Z2)</f>
        <v>449.72636165577342</v>
      </c>
      <c r="AA3" s="15">
        <f>(('wn6'!AA2 * (1 + gwr!AA2 - 0.48)) * (1 + Kab!AA2)) * (1 + 0.25 * Klvl!AA2)</f>
        <v>372.59222210743803</v>
      </c>
      <c r="AB3" s="15">
        <f>(('wn6'!AB2 * (1 + gwr!AB2 - 0.48)) * (1 + Kab!AB2)) * (1 + 0.25 * Klvl!AB2)</f>
        <v>1715.8586694834362</v>
      </c>
      <c r="AC3" s="15">
        <f>(('wn6'!AC2 * (1 + gwr!AC2 - 0.48)) * (1 + Kab!AC2)) * (1 + 0.25 * Klvl!AC2)</f>
        <v>472.27178191930204</v>
      </c>
      <c r="AD3" s="15">
        <f>(('wn6'!AD2 * (1 + gwr!AD2 - 0.48)) * (1 + Kab!AD2)) * (1 + 0.25 * Klvl!AD2)</f>
        <v>1350.0685353735803</v>
      </c>
      <c r="AE3" s="15">
        <f>(('wn6'!AE2 * (1 + gwr!AE2 - 0.48)) * (1 + Kab!AE2)) * (1 + 0.25 * Klvl!AE2)</f>
        <v>1175.5901352528092</v>
      </c>
      <c r="AF3" s="15"/>
      <c r="AG3" s="19">
        <f t="shared" ref="AG3:AG50" si="0">SUM(A3:O3)</f>
        <v>17375.15421090935</v>
      </c>
      <c r="AH3" s="19">
        <f t="shared" ref="AH3:AH50" si="1">SUM(Q3:AE3)</f>
        <v>10811.483867870562</v>
      </c>
      <c r="AI3" s="21">
        <f t="shared" ref="AI3:AI50" si="2">IFERROR(0.5 + (AG3/(AG3+AH3) - 0.5) * 3,)</f>
        <v>0.84929690752904252</v>
      </c>
    </row>
    <row r="4" spans="1:35" s="16" customFormat="1" ht="12" x14ac:dyDescent="0.2">
      <c r="A4" s="15">
        <f>(('wn6'!A3 * (1 + gwr!A3 - 0.48)) * (1 + Kab!A3)) * (1 + 0.25 * Klvl!A3)</f>
        <v>177.64566315044249</v>
      </c>
      <c r="B4" s="15">
        <f>(('wn6'!B3 * (1 + gwr!B3 - 0.48)) * (1 + Kab!B3)) * (1 + 0.25 * Klvl!B3)</f>
        <v>385.90697674418607</v>
      </c>
      <c r="C4" s="15">
        <f>(('wn6'!C3 * (1 + gwr!C3 - 0.48)) * (1 + Kab!C3)) * (1 + 0.25 * Klvl!C3)</f>
        <v>10.051836734693879</v>
      </c>
      <c r="D4" s="15">
        <f>(('wn6'!D3 * (1 + gwr!D3 - 0.48)) * (1 + Kab!D3)) * (1 + 0.25 * Klvl!D3)</f>
        <v>372.70980392156866</v>
      </c>
      <c r="E4" s="15">
        <f>(('wn6'!E3 * (1 + gwr!E3 - 0.48)) * (1 + Kab!E3)) * (1 + 0.25 * Klvl!E3)</f>
        <v>5762.612411600554</v>
      </c>
      <c r="F4" s="15">
        <f>(('wn6'!F3 * (1 + gwr!F3 - 0.48)) * (1 + Kab!F3)) * (1 + 0.25 * Klvl!F3)</f>
        <v>356.6669902912621</v>
      </c>
      <c r="G4" s="15">
        <f>(('wn6'!G3 * (1 + gwr!G3 - 0.48)) * (1 + Kab!G3)) * (1 + 0.25 * Klvl!G3)</f>
        <v>1072.8841575755575</v>
      </c>
      <c r="H4" s="15">
        <f>(('wn6'!H3 * (1 + gwr!H3 - 0.48)) * (1 + Kab!H3)) * (1 + 0.25 * Klvl!H3)</f>
        <v>3884.9210235544624</v>
      </c>
      <c r="I4" s="15">
        <f>(('wn6'!I3 * (1 + gwr!I3 - 0.48)) * (1 + Kab!I3)) * (1 + 0.25 * Klvl!I3)</f>
        <v>1.1659883720930233</v>
      </c>
      <c r="J4" s="15">
        <f>(('wn6'!J3 * (1 + gwr!J3 - 0.48)) * (1 + Kab!J3)) * (1 + 0.25 * Klvl!J3)</f>
        <v>2364.2373756701036</v>
      </c>
      <c r="K4" s="15">
        <f>(('wn6'!K3 * (1 + gwr!K3 - 0.48)) * (1 + Kab!K3)) * (1 + 0.25 * Klvl!K3)</f>
        <v>178.62233400402414</v>
      </c>
      <c r="L4" s="15">
        <f>(('wn6'!L3 * (1 + gwr!L3 - 0.48)) * (1 + Kab!L3)) * (1 + 0.25 * Klvl!L3)</f>
        <v>570.66516853932592</v>
      </c>
      <c r="M4" s="15">
        <f>(('wn6'!M3 * (1 + gwr!M3 - 0.48)) * (1 + Kab!M3)) * (1 + 0.25 * Klvl!M3)</f>
        <v>2022.8594557701415</v>
      </c>
      <c r="N4" s="15">
        <f>(('wn6'!N3 * (1 + gwr!N3 - 0.48)) * (1 + Kab!N3)) * (1 + 0.25 * Klvl!N3)</f>
        <v>43.309847434119284</v>
      </c>
      <c r="O4" s="15">
        <f>(('wn6'!O3 * (1 + gwr!O3 - 0.48)) * (1 + Kab!O3)) * (1 + 0.25 * Klvl!O3)</f>
        <v>123.54000000000002</v>
      </c>
      <c r="P4" s="15"/>
      <c r="Q4" s="15">
        <f>(('wn6'!Q3 * (1 + gwr!Q3 - 0.48)) * (1 + Kab!Q3)) * (1 + 0.25 * Klvl!Q3)</f>
        <v>517.44096746585751</v>
      </c>
      <c r="R4" s="15">
        <f>(('wn6'!R3 * (1 + gwr!R3 - 0.48)) * (1 + Kab!R3)) * (1 + 0.25 * Klvl!R3)</f>
        <v>0.98315789473684223</v>
      </c>
      <c r="S4" s="15">
        <f>(('wn6'!S3 * (1 + gwr!S3 - 0.48)) * (1 + Kab!S3)) * (1 + 0.25 * Klvl!S3)</f>
        <v>1.3929032258064518</v>
      </c>
      <c r="T4" s="15">
        <f>(('wn6'!T3 * (1 + gwr!T3 - 0.48)) * (1 + Kab!T3)) * (1 + 0.25 * Klvl!T3)</f>
        <v>247.58543689320391</v>
      </c>
      <c r="U4" s="15">
        <f>(('wn6'!U3 * (1 + gwr!U3 - 0.48)) * (1 + Kab!U3)) * (1 + 0.25 * Klvl!U3)</f>
        <v>154.48778761061948</v>
      </c>
      <c r="V4" s="15">
        <f>(('wn6'!V3 * (1 + gwr!V3 - 0.48)) * (1 + Kab!V3)) * (1 + 0.25 * Klvl!V3)</f>
        <v>853.83411562969138</v>
      </c>
      <c r="W4" s="15">
        <f>(('wn6'!W3 * (1 + gwr!W3 - 0.48)) * (1 + Kab!W3)) * (1 + 0.25 * Klvl!W3)</f>
        <v>585.70890410958907</v>
      </c>
      <c r="X4" s="15">
        <f>(('wn6'!X3 * (1 + gwr!X3 - 0.48)) * (1 + Kab!X3)) * (1 + 0.25 * Klvl!X3)</f>
        <v>257.20707665594858</v>
      </c>
      <c r="Y4" s="15">
        <f>(('wn6'!Y3 * (1 + gwr!Y3 - 0.48)) * (1 + Kab!Y3)) * (1 + 0.25 * Klvl!Y3)</f>
        <v>227.70435512376241</v>
      </c>
      <c r="Z4" s="15">
        <f>(('wn6'!Z3 * (1 + gwr!Z3 - 0.48)) * (1 + Kab!Z3)) * (1 + 0.25 * Klvl!Z3)</f>
        <v>617.47671715990452</v>
      </c>
      <c r="AA4" s="15">
        <f>(('wn6'!AA3 * (1 + gwr!AA3 - 0.48)) * (1 + Kab!AA3)) * (1 + 0.25 * Klvl!AA3)</f>
        <v>157.50740740740741</v>
      </c>
      <c r="AB4" s="15">
        <f>(('wn6'!AB3 * (1 + gwr!AB3 - 0.48)) * (1 + Kab!AB3)) * (1 + 0.25 * Klvl!AB3)</f>
        <v>117.7528399311532</v>
      </c>
      <c r="AC4" s="15">
        <f>(('wn6'!AC3 * (1 + gwr!AC3 - 0.48)) * (1 + Kab!AC3)) * (1 + 0.25 * Klvl!AC3)</f>
        <v>56.685306122448992</v>
      </c>
      <c r="AD4" s="15">
        <f>(('wn6'!AD3 * (1 + gwr!AD3 - 0.48)) * (1 + Kab!AD3)) * (1 + 0.25 * Klvl!AD3)</f>
        <v>702.45915875169601</v>
      </c>
      <c r="AE4" s="15">
        <f>(('wn6'!AE3 * (1 + gwr!AE3 - 0.48)) * (1 + Kab!AE3)) * (1 + 0.25 * Klvl!AE3)</f>
        <v>88.17993305335159</v>
      </c>
      <c r="AF4" s="15"/>
      <c r="AG4" s="19">
        <f t="shared" si="0"/>
        <v>17327.799033362535</v>
      </c>
      <c r="AH4" s="19">
        <f t="shared" si="1"/>
        <v>4586.4060670351773</v>
      </c>
      <c r="AI4" s="21">
        <f t="shared" si="2"/>
        <v>1.3721324529879566</v>
      </c>
    </row>
    <row r="5" spans="1:35" s="16" customFormat="1" ht="12" x14ac:dyDescent="0.2">
      <c r="A5" s="15">
        <f>(('wn6'!A4 * (1 + gwr!A4 - 0.48)) * (1 + Kab!A4)) * (1 + 0.25 * Klvl!A4)</f>
        <v>401.11976530340337</v>
      </c>
      <c r="B5" s="15">
        <f>(('wn6'!B4 * (1 + gwr!B4 - 0.48)) * (1 + Kab!B4)) * (1 + 0.25 * Klvl!B4)</f>
        <v>521.80935114503814</v>
      </c>
      <c r="C5" s="15">
        <f>(('wn6'!C4 * (1 + gwr!C4 - 0.48)) * (1 + Kab!C4)) * (1 + 0.25 * Klvl!C4)</f>
        <v>1854.4467321211155</v>
      </c>
      <c r="D5" s="15">
        <f>(('wn6'!D4 * (1 + gwr!D4 - 0.48)) * (1 + Kab!D4)) * (1 + 0.25 * Klvl!D4)</f>
        <v>2778.6536895941913</v>
      </c>
      <c r="E5" s="15">
        <f>(('wn6'!E4 * (1 + gwr!E4 - 0.48)) * (1 + Kab!E4)) * (1 + 0.25 * Klvl!E4)</f>
        <v>975.95139997813601</v>
      </c>
      <c r="F5" s="15">
        <f>(('wn6'!F4 * (1 + gwr!F4 - 0.48)) * (1 + Kab!F4)) * (1 + 0.25 * Klvl!F4)</f>
        <v>346.41832622222228</v>
      </c>
      <c r="G5" s="15">
        <f>(('wn6'!G4 * (1 + gwr!G4 - 0.48)) * (1 + Kab!G4)) * (1 + 0.25 * Klvl!G4)</f>
        <v>1744.3372413216418</v>
      </c>
      <c r="H5" s="15">
        <f>(('wn6'!H4 * (1 + gwr!H4 - 0.48)) * (1 + Kab!H4)) * (1 + 0.25 * Klvl!H4)</f>
        <v>198.94840720221612</v>
      </c>
      <c r="I5" s="15">
        <f>(('wn6'!I4 * (1 + gwr!I4 - 0.48)) * (1 + Kab!I4)) * (1 + 0.25 * Klvl!I4)</f>
        <v>707.29729474576288</v>
      </c>
      <c r="J5" s="15">
        <f>(('wn6'!J4 * (1 + gwr!J4 - 0.48)) * (1 + Kab!J4)) * (1 + 0.25 * Klvl!J4)</f>
        <v>159.49628351543942</v>
      </c>
      <c r="K5" s="15">
        <f>(('wn6'!K4 * (1 + gwr!K4 - 0.48)) * (1 + Kab!K4)) * (1 + 0.25 * Klvl!K4)</f>
        <v>608.64179104477603</v>
      </c>
      <c r="L5" s="15">
        <f>(('wn6'!L4 * (1 + gwr!L4 - 0.48)) * (1 + Kab!L4)) * (1 + 0.25 * Klvl!L4)</f>
        <v>1056.7990400000001</v>
      </c>
      <c r="M5" s="15">
        <f>(('wn6'!M4 * (1 + gwr!M4 - 0.48)) * (1 + Kab!M4)) * (1 + 0.25 * Klvl!M4)</f>
        <v>116.02500000000001</v>
      </c>
      <c r="N5" s="15">
        <f>(('wn6'!N4 * (1 + gwr!N4 - 0.48)) * (1 + Kab!N4)) * (1 + 0.25 * Klvl!N4)</f>
        <v>1174.6682941711229</v>
      </c>
      <c r="O5" s="15">
        <f>(('wn6'!O4 * (1 + gwr!O4 - 0.48)) * (1 + Kab!O4)) * (1 + 0.25 * Klvl!O4)</f>
        <v>349.52988580985914</v>
      </c>
      <c r="P5" s="15"/>
      <c r="Q5" s="15">
        <f>(('wn6'!Q4 * (1 + gwr!Q4 - 0.48)) * (1 + Kab!Q4)) * (1 + 0.25 * Klvl!Q4)</f>
        <v>1533.4540817139045</v>
      </c>
      <c r="R5" s="15">
        <f>(('wn6'!R4 * (1 + gwr!R4 - 0.48)) * (1 + Kab!R4)) * (1 + 0.25 * Klvl!R4)</f>
        <v>317.83388561664191</v>
      </c>
      <c r="S5" s="15">
        <f>(('wn6'!S4 * (1 + gwr!S4 - 0.48)) * (1 + Kab!S4)) * (1 + 0.25 * Klvl!S4)</f>
        <v>228.00775765320071</v>
      </c>
      <c r="T5" s="15">
        <f>(('wn6'!T4 * (1 + gwr!T4 - 0.48)) * (1 + Kab!T4)) * (1 + 0.25 * Klvl!T4)</f>
        <v>1017.4539148382429</v>
      </c>
      <c r="U5" s="15">
        <f>(('wn6'!U4 * (1 + gwr!U4 - 0.48)) * (1 + Kab!U4)) * (1 + 0.25 * Klvl!U4)</f>
        <v>328.87351264527325</v>
      </c>
      <c r="V5" s="15">
        <f>(('wn6'!V4 * (1 + gwr!V4 - 0.48)) * (1 + Kab!V4)) * (1 + 0.25 * Klvl!V4)</f>
        <v>4.2808602150537638</v>
      </c>
      <c r="W5" s="15">
        <f>(('wn6'!W4 * (1 + gwr!W4 - 0.48)) * (1 + Kab!W4)) * (1 + 0.25 * Klvl!W4)</f>
        <v>273.73882971083361</v>
      </c>
      <c r="X5" s="15">
        <f>(('wn6'!X4 * (1 + gwr!X4 - 0.48)) * (1 + Kab!X4)) * (1 + 0.25 * Klvl!X4)</f>
        <v>2369.0893888448568</v>
      </c>
      <c r="Y5" s="15">
        <f>(('wn6'!Y4 * (1 + gwr!Y4 - 0.48)) * (1 + Kab!Y4)) * (1 + 0.25 * Klvl!Y4)</f>
        <v>1216.7786809026129</v>
      </c>
      <c r="Z5" s="15">
        <f>(('wn6'!Z4 * (1 + gwr!Z4 - 0.48)) * (1 + Kab!Z4)) * (1 + 0.25 * Klvl!Z4)</f>
        <v>430.20468182216149</v>
      </c>
      <c r="AA5" s="15">
        <f>(('wn6'!AA4 * (1 + gwr!AA4 - 0.48)) * (1 + Kab!AA4)) * (1 + 0.25 * Klvl!AA4)</f>
        <v>1848.3365172610556</v>
      </c>
      <c r="AB5" s="15">
        <f>(('wn6'!AB4 * (1 + gwr!AB4 - 0.48)) * (1 + Kab!AB4)) * (1 + 0.25 * Klvl!AB4)</f>
        <v>881.80352760736196</v>
      </c>
      <c r="AC5" s="15">
        <f>(('wn6'!AC4 * (1 + gwr!AC4 - 0.48)) * (1 + Kab!AC4)) * (1 + 0.25 * Klvl!AC4)</f>
        <v>83.189698996655508</v>
      </c>
      <c r="AD5" s="15">
        <f>(('wn6'!AD4 * (1 + gwr!AD4 - 0.48)) * (1 + Kab!AD4)) * (1 + 0.25 * Klvl!AD4)</f>
        <v>459.46485938650306</v>
      </c>
      <c r="AE5" s="15">
        <f>(('wn6'!AE4 * (1 + gwr!AE4 - 0.48)) * (1 + Kab!AE4)) * (1 + 0.25 * Klvl!AE4)</f>
        <v>3092.7992285077949</v>
      </c>
      <c r="AF5" s="15"/>
      <c r="AG5" s="19">
        <f t="shared" si="0"/>
        <v>12994.142502174924</v>
      </c>
      <c r="AH5" s="19">
        <f t="shared" si="1"/>
        <v>14085.309425722153</v>
      </c>
      <c r="AI5" s="21">
        <f t="shared" si="2"/>
        <v>0.43955747739359996</v>
      </c>
    </row>
    <row r="6" spans="1:35" s="16" customFormat="1" ht="12" x14ac:dyDescent="0.2">
      <c r="A6" s="15">
        <f>(('wn6'!A5 * (1 + gwr!A5 - 0.48)) * (1 + Kab!A5)) * (1 + 0.25 * Klvl!A5)</f>
        <v>530.80664416275988</v>
      </c>
      <c r="B6" s="15">
        <f>(('wn6'!B5 * (1 + gwr!B5 - 0.48)) * (1 + Kab!B5)) * (1 + 0.25 * Klvl!B5)</f>
        <v>793.52923657225188</v>
      </c>
      <c r="C6" s="15">
        <f>(('wn6'!C5 * (1 + gwr!C5 - 0.48)) * (1 + Kab!C5)) * (1 + 0.25 * Klvl!C5)</f>
        <v>1363.3616785401459</v>
      </c>
      <c r="D6" s="15">
        <f>(('wn6'!D5 * (1 + gwr!D5 - 0.48)) * (1 + Kab!D5)) * (1 + 0.25 * Klvl!D5)</f>
        <v>852.79077818181827</v>
      </c>
      <c r="E6" s="15">
        <f>(('wn6'!E5 * (1 + gwr!E5 - 0.48)) * (1 + Kab!E5)) * (1 + 0.25 * Klvl!E5)</f>
        <v>942.96544412224284</v>
      </c>
      <c r="F6" s="15">
        <f>(('wn6'!F5 * (1 + gwr!F5 - 0.48)) * (1 + Kab!F5)) * (1 + 0.25 * Klvl!F5)</f>
        <v>2778.6536895941913</v>
      </c>
      <c r="G6" s="15">
        <f>(('wn6'!G5 * (1 + gwr!G5 - 0.48)) * (1 + Kab!G5)) * (1 + 0.25 * Klvl!G5)</f>
        <v>3590.5212941805985</v>
      </c>
      <c r="H6" s="15">
        <f>(('wn6'!H5 * (1 + gwr!H5 - 0.48)) * (1 + Kab!H5)) * (1 + 0.25 * Klvl!H5)</f>
        <v>2034.1712898035869</v>
      </c>
      <c r="I6" s="15">
        <f>(('wn6'!I5 * (1 + gwr!I5 - 0.48)) * (1 + Kab!I5)) * (1 + 0.25 * Klvl!I5)</f>
        <v>252.42001230769228</v>
      </c>
      <c r="J6" s="15">
        <f>(('wn6'!J5 * (1 + gwr!J5 - 0.48)) * (1 + Kab!J5)) * (1 + 0.25 * Klvl!J5)</f>
        <v>400.50284827157702</v>
      </c>
      <c r="K6" s="15">
        <f>(('wn6'!K5 * (1 + gwr!K5 - 0.48)) * (1 + Kab!K5)) * (1 + 0.25 * Klvl!K5)</f>
        <v>1010.6278841490666</v>
      </c>
      <c r="L6" s="15">
        <f>(('wn6'!L5 * (1 + gwr!L5 - 0.48)) * (1 + Kab!L5)) * (1 + 0.25 * Klvl!L5)</f>
        <v>586.99245132058979</v>
      </c>
      <c r="M6" s="15">
        <f>(('wn6'!M5 * (1 + gwr!M5 - 0.48)) * (1 + Kab!M5)) * (1 + 0.25 * Klvl!M5)</f>
        <v>538.56771846662252</v>
      </c>
      <c r="N6" s="15">
        <f>(('wn6'!N5 * (1 + gwr!N5 - 0.48)) * (1 + Kab!N5)) * (1 + 0.25 * Klvl!N5)</f>
        <v>761.76153846153852</v>
      </c>
      <c r="O6" s="15">
        <f>(('wn6'!O5 * (1 + gwr!O5 - 0.48)) * (1 + Kab!O5)) * (1 + 0.25 * Klvl!O5)</f>
        <v>173.57950617283947</v>
      </c>
      <c r="P6" s="15"/>
      <c r="Q6" s="15">
        <f>(('wn6'!Q5 * (1 + gwr!Q5 - 0.48)) * (1 + Kab!Q5)) * (1 + 0.25 * Klvl!Q5)</f>
        <v>570.75905171032355</v>
      </c>
      <c r="R6" s="15">
        <f>(('wn6'!R5 * (1 + gwr!R5 - 0.48)) * (1 + Kab!R5)) * (1 + 0.25 * Klvl!R5)</f>
        <v>1.1682926829268292</v>
      </c>
      <c r="S6" s="15">
        <f>(('wn6'!S5 * (1 + gwr!S5 - 0.48)) * (1 + Kab!S5)) * (1 + 0.25 * Klvl!S5)</f>
        <v>764.6061225095591</v>
      </c>
      <c r="T6" s="15">
        <f>(('wn6'!T5 * (1 + gwr!T5 - 0.48)) * (1 + Kab!T5)) * (1 + 0.25 * Klvl!T5)</f>
        <v>1447.9428177637794</v>
      </c>
      <c r="U6" s="15">
        <f>(('wn6'!U5 * (1 + gwr!U5 - 0.48)) * (1 + Kab!U5)) * (1 + 0.25 * Klvl!U5)</f>
        <v>420.96761609907128</v>
      </c>
      <c r="V6" s="15">
        <f>(('wn6'!V5 * (1 + gwr!V5 - 0.48)) * (1 + Kab!V5)) * (1 + 0.25 * Klvl!V5)</f>
        <v>151.62</v>
      </c>
      <c r="W6" s="15">
        <f>(('wn6'!W5 * (1 + gwr!W5 - 0.48)) * (1 + Kab!W5)) * (1 + 0.25 * Klvl!W5)</f>
        <v>552.72826421789898</v>
      </c>
      <c r="X6" s="15">
        <f>(('wn6'!X5 * (1 + gwr!X5 - 0.48)) * (1 + Kab!X5)) * (1 + 0.25 * Klvl!X5)</f>
        <v>403.22578768117057</v>
      </c>
      <c r="Y6" s="15">
        <f>(('wn6'!Y5 * (1 + gwr!Y5 - 0.48)) * (1 + Kab!Y5)) * (1 + 0.25 * Klvl!Y5)</f>
        <v>121.0186956521739</v>
      </c>
      <c r="Z6" s="15">
        <f>(('wn6'!Z5 * (1 + gwr!Z5 - 0.48)) * (1 + Kab!Z5)) * (1 + 0.25 * Klvl!Z5)</f>
        <v>640.16078823529415</v>
      </c>
      <c r="AA6" s="15">
        <f>(('wn6'!AA5 * (1 + gwr!AA5 - 0.48)) * (1 + Kab!AA5)) * (1 + 0.25 * Klvl!AA5)</f>
        <v>345.8916711413969</v>
      </c>
      <c r="AB6" s="15">
        <f>(('wn6'!AB5 * (1 + gwr!AB5 - 0.48)) * (1 + Kab!AB5)) * (1 + 0.25 * Klvl!AB5)</f>
        <v>1049.566324791509</v>
      </c>
      <c r="AC6" s="15">
        <f>(('wn6'!AC5 * (1 + gwr!AC5 - 0.48)) * (1 + Kab!AC5)) * (1 + 0.25 * Klvl!AC5)</f>
        <v>521.52238221723519</v>
      </c>
      <c r="AD6" s="15">
        <f>(('wn6'!AD5 * (1 + gwr!AD5 - 0.48)) * (1 + Kab!AD5)) * (1 + 0.25 * Klvl!AD5)</f>
        <v>1363.1069343468953</v>
      </c>
      <c r="AE6" s="15">
        <f>(('wn6'!AE5 * (1 + gwr!AE5 - 0.48)) * (1 + Kab!AE5)) * (1 + 0.25 * Klvl!AE5)</f>
        <v>172.51709401709405</v>
      </c>
      <c r="AF6" s="15"/>
      <c r="AG6" s="19">
        <f t="shared" si="0"/>
        <v>16611.25201430752</v>
      </c>
      <c r="AH6" s="19">
        <f t="shared" si="1"/>
        <v>8526.8018430663287</v>
      </c>
      <c r="AI6" s="21">
        <f t="shared" si="2"/>
        <v>0.98240310589137425</v>
      </c>
    </row>
    <row r="7" spans="1:35" s="16" customFormat="1" ht="12" x14ac:dyDescent="0.2">
      <c r="A7" s="15">
        <f>(('wn6'!A6 * (1 + gwr!A6 - 0.48)) * (1 + Kab!A6)) * (1 + 0.25 * Klvl!A6)</f>
        <v>1482.4264841020247</v>
      </c>
      <c r="B7" s="15">
        <f>(('wn6'!B6 * (1 + gwr!B6 - 0.48)) * (1 + Kab!B6)) * (1 + 0.25 * Klvl!B6)</f>
        <v>391.49146335868926</v>
      </c>
      <c r="C7" s="15">
        <f>(('wn6'!C6 * (1 + gwr!C6 - 0.48)) * (1 + Kab!C6)) * (1 + 0.25 * Klvl!C6)</f>
        <v>3396.1322872817891</v>
      </c>
      <c r="D7" s="15">
        <f>(('wn6'!D6 * (1 + gwr!D6 - 0.48)) * (1 + Kab!D6)) * (1 + 0.25 * Klvl!D6)</f>
        <v>0.73615384615384627</v>
      </c>
      <c r="E7" s="15">
        <f>(('wn6'!E6 * (1 + gwr!E6 - 0.48)) * (1 + Kab!E6)) * (1 + 0.25 * Klvl!E6)</f>
        <v>935.44063550288115</v>
      </c>
      <c r="F7" s="15">
        <f>(('wn6'!F6 * (1 + gwr!F6 - 0.48)) * (1 + Kab!F6)) * (1 + 0.25 * Klvl!F6)</f>
        <v>603.77628128724666</v>
      </c>
      <c r="G7" s="15">
        <f>(('wn6'!G6 * (1 + gwr!G6 - 0.48)) * (1 + Kab!G6)) * (1 + 0.25 * Klvl!G6)</f>
        <v>707.57392894357758</v>
      </c>
      <c r="H7" s="15">
        <f>(('wn6'!H6 * (1 + gwr!H6 - 0.48)) * (1 + Kab!H6)) * (1 + 0.25 * Klvl!H6)</f>
        <v>1019.9661892682925</v>
      </c>
      <c r="I7" s="15">
        <f>(('wn6'!I6 * (1 + gwr!I6 - 0.48)) * (1 + Kab!I6)) * (1 + 0.25 * Klvl!I6)</f>
        <v>626.99425373134329</v>
      </c>
      <c r="J7" s="15">
        <f>(('wn6'!J6 * (1 + gwr!J6 - 0.48)) * (1 + Kab!J6)) * (1 + 0.25 * Klvl!J6)</f>
        <v>677.32675539528418</v>
      </c>
      <c r="K7" s="15">
        <f>(('wn6'!K6 * (1 + gwr!K6 - 0.48)) * (1 + Kab!K6)) * (1 + 0.25 * Klvl!K6)</f>
        <v>375.18774523699415</v>
      </c>
      <c r="L7" s="15">
        <f>(('wn6'!L6 * (1 + gwr!L6 - 0.48)) * (1 + Kab!L6)) * (1 + 0.25 * Klvl!L6)</f>
        <v>494.44028197343459</v>
      </c>
      <c r="M7" s="15">
        <f>(('wn6'!M6 * (1 + gwr!M6 - 0.48)) * (1 + Kab!M6)) * (1 + 0.25 * Klvl!M6)</f>
        <v>393.61308550185873</v>
      </c>
      <c r="N7" s="15">
        <f>(('wn6'!N6 * (1 + gwr!N6 - 0.48)) * (1 + Kab!N6)) * (1 + 0.25 * Klvl!N6)</f>
        <v>406.44363434743474</v>
      </c>
      <c r="O7" s="15">
        <f>(('wn6'!O6 * (1 + gwr!O6 - 0.48)) * (1 + Kab!O6)) * (1 + 0.25 * Klvl!O6)</f>
        <v>2817.3486241134733</v>
      </c>
      <c r="P7" s="15"/>
      <c r="Q7" s="15">
        <f>(('wn6'!Q6 * (1 + gwr!Q6 - 0.48)) * (1 + Kab!Q6)) * (1 + 0.25 * Klvl!Q6)</f>
        <v>123.57142857142858</v>
      </c>
      <c r="R7" s="15">
        <f>(('wn6'!R6 * (1 + gwr!R6 - 0.48)) * (1 + Kab!R6)) * (1 + 0.25 * Klvl!R6)</f>
        <v>722.10067117959306</v>
      </c>
      <c r="S7" s="15">
        <f>(('wn6'!S6 * (1 + gwr!S6 - 0.48)) * (1 + Kab!S6)) * (1 + 0.25 * Klvl!S6)</f>
        <v>628.39137931034475</v>
      </c>
      <c r="T7" s="15">
        <f>(('wn6'!T6 * (1 + gwr!T6 - 0.48)) * (1 + Kab!T6)) * (1 + 0.25 * Klvl!T6)</f>
        <v>130.97918918918919</v>
      </c>
      <c r="U7" s="15">
        <f>(('wn6'!U6 * (1 + gwr!U6 - 0.48)) * (1 + Kab!U6)) * (1 + 0.25 * Klvl!U6)</f>
        <v>81.88822115384616</v>
      </c>
      <c r="V7" s="15">
        <f>(('wn6'!V6 * (1 + gwr!V6 - 0.48)) * (1 + Kab!V6)) * (1 + 0.25 * Klvl!V6)</f>
        <v>378.8975235071091</v>
      </c>
      <c r="W7" s="15">
        <f>(('wn6'!W6 * (1 + gwr!W6 - 0.48)) * (1 + Kab!W6)) * (1 + 0.25 * Klvl!W6)</f>
        <v>619.89279538904896</v>
      </c>
      <c r="X7" s="15">
        <f>(('wn6'!X6 * (1 + gwr!X6 - 0.48)) * (1 + Kab!X6)) * (1 + 0.25 * Klvl!X6)</f>
        <v>871.03106093338511</v>
      </c>
      <c r="Y7" s="15">
        <f>(('wn6'!Y6 * (1 + gwr!Y6 - 0.48)) * (1 + Kab!Y6)) * (1 + 0.25 * Klvl!Y6)</f>
        <v>887.94920528482112</v>
      </c>
      <c r="Z7" s="15">
        <f>(('wn6'!Z6 * (1 + gwr!Z6 - 0.48)) * (1 + Kab!Z6)) * (1 + 0.25 * Klvl!Z6)</f>
        <v>2459.6605289590289</v>
      </c>
      <c r="AA7" s="15">
        <f>(('wn6'!AA6 * (1 + gwr!AA6 - 0.48)) * (1 + Kab!AA6)) * (1 + 0.25 * Klvl!AA6)</f>
        <v>194.60058455114822</v>
      </c>
      <c r="AB7" s="15">
        <f>(('wn6'!AB6 * (1 + gwr!AB6 - 0.48)) * (1 + Kab!AB6)) * (1 + 0.25 * Klvl!AB6)</f>
        <v>767.38555793517412</v>
      </c>
      <c r="AC7" s="15">
        <f>(('wn6'!AC6 * (1 + gwr!AC6 - 0.48)) * (1 + Kab!AC6)) * (1 + 0.25 * Klvl!AC6)</f>
        <v>470.16525307797542</v>
      </c>
      <c r="AD7" s="15">
        <f>(('wn6'!AD6 * (1 + gwr!AD6 - 0.48)) * (1 + Kab!AD6)) * (1 + 0.25 * Klvl!AD6)</f>
        <v>438.42785076747219</v>
      </c>
      <c r="AE7" s="15">
        <f>(('wn6'!AE6 * (1 + gwr!AE6 - 0.48)) * (1 + Kab!AE6)) * (1 + 0.25 * Klvl!AE6)</f>
        <v>92.333535108958841</v>
      </c>
      <c r="AF7" s="15"/>
      <c r="AG7" s="19">
        <f t="shared" si="0"/>
        <v>14328.897803890479</v>
      </c>
      <c r="AH7" s="19">
        <f t="shared" si="1"/>
        <v>8867.2747849185234</v>
      </c>
      <c r="AI7" s="21">
        <f t="shared" si="2"/>
        <v>0.85318044376038038</v>
      </c>
    </row>
    <row r="8" spans="1:35" s="16" customFormat="1" ht="12" x14ac:dyDescent="0.2">
      <c r="A8" s="15">
        <f>(('wn6'!A7 * (1 + gwr!A7 - 0.48)) * (1 + Kab!A7)) * (1 + 0.25 * Klvl!A7)</f>
        <v>0.70208053691275174</v>
      </c>
      <c r="B8" s="15">
        <f>(('wn6'!B7 * (1 + gwr!B7 - 0.48)) * (1 + Kab!B7)) * (1 + 0.25 * Klvl!B7)</f>
        <v>322.74257898305086</v>
      </c>
      <c r="C8" s="15">
        <f>(('wn6'!C7 * (1 + gwr!C7 - 0.48)) * (1 + Kab!C7)) * (1 + 0.25 * Klvl!C7)</f>
        <v>497.34097305605786</v>
      </c>
      <c r="D8" s="15">
        <f>(('wn6'!D7 * (1 + gwr!D7 - 0.48)) * (1 + Kab!D7)) * (1 + 0.25 * Klvl!D7)</f>
        <v>2094.6549959707895</v>
      </c>
      <c r="E8" s="15">
        <f>(('wn6'!E7 * (1 + gwr!E7 - 0.48)) * (1 + Kab!E7)) * (1 + 0.25 * Klvl!E7)</f>
        <v>451.27495642939158</v>
      </c>
      <c r="F8" s="15">
        <f>(('wn6'!F7 * (1 + gwr!F7 - 0.48)) * (1 + Kab!F7)) * (1 + 0.25 * Klvl!F7)</f>
        <v>263.19864479315265</v>
      </c>
      <c r="G8" s="15">
        <f>(('wn6'!G7 * (1 + gwr!G7 - 0.48)) * (1 + Kab!G7)) * (1 + 0.25 * Klvl!G7)</f>
        <v>3396.1322872817891</v>
      </c>
      <c r="H8" s="15">
        <f>(('wn6'!H7 * (1 + gwr!H7 - 0.48)) * (1 + Kab!H7)) * (1 + 0.25 * Klvl!H7)</f>
        <v>412.23080528328603</v>
      </c>
      <c r="I8" s="15">
        <f>(('wn6'!I7 * (1 + gwr!I7 - 0.48)) * (1 + Kab!I7)) * (1 + 0.25 * Klvl!I7)</f>
        <v>737.42467076923072</v>
      </c>
      <c r="J8" s="15">
        <f>(('wn6'!J7 * (1 + gwr!J7 - 0.48)) * (1 + Kab!J7)) * (1 + 0.25 * Klvl!J7)</f>
        <v>832.96371052631582</v>
      </c>
      <c r="K8" s="15">
        <f>(('wn6'!K7 * (1 + gwr!K7 - 0.48)) * (1 + Kab!K7)) * (1 + 0.25 * Klvl!K7)</f>
        <v>406.41277635730859</v>
      </c>
      <c r="L8" s="15">
        <f>(('wn6'!L7 * (1 + gwr!L7 - 0.48)) * (1 + Kab!L7)) * (1 + 0.25 * Klvl!L7)</f>
        <v>2185.2131814159293</v>
      </c>
      <c r="M8" s="15">
        <f>(('wn6'!M7 * (1 + gwr!M7 - 0.48)) * (1 + Kab!M7)) * (1 + 0.25 * Klvl!M7)</f>
        <v>382.53445732753448</v>
      </c>
      <c r="N8" s="15">
        <f>(('wn6'!N7 * (1 + gwr!N7 - 0.48)) * (1 + Kab!N7)) * (1 + 0.25 * Klvl!N7)</f>
        <v>657.85417661097858</v>
      </c>
      <c r="O8" s="15">
        <f>(('wn6'!O7 * (1 + gwr!O7 - 0.48)) * (1 + Kab!O7)) * (1 + 0.25 * Klvl!O7)</f>
        <v>1663.2650365937011</v>
      </c>
      <c r="P8" s="15"/>
      <c r="Q8" s="15">
        <f>(('wn6'!Q7 * (1 + gwr!Q7 - 0.48)) * (1 + Kab!Q7)) * (1 + 0.25 * Klvl!Q7)</f>
        <v>751.48448896434638</v>
      </c>
      <c r="R8" s="15">
        <f>(('wn6'!R7 * (1 + gwr!R7 - 0.48)) * (1 + Kab!R7)) * (1 + 0.25 * Klvl!R7)</f>
        <v>667.57129036544848</v>
      </c>
      <c r="S8" s="15">
        <f>(('wn6'!S7 * (1 + gwr!S7 - 0.48)) * (1 + Kab!S7)) * (1 + 0.25 * Klvl!S7)</f>
        <v>127.82352941176472</v>
      </c>
      <c r="T8" s="15">
        <f>(('wn6'!T7 * (1 + gwr!T7 - 0.48)) * (1 + Kab!T7)) * (1 + 0.25 * Klvl!T7)</f>
        <v>403.45743205128201</v>
      </c>
      <c r="U8" s="15">
        <f>(('wn6'!U7 * (1 + gwr!U7 - 0.48)) * (1 + Kab!U7)) * (1 + 0.25 * Klvl!U7)</f>
        <v>3271.0297048301782</v>
      </c>
      <c r="V8" s="15">
        <f>(('wn6'!V7 * (1 + gwr!V7 - 0.48)) * (1 + Kab!V7)) * (1 + 0.25 * Klvl!V7)</f>
        <v>193.95379643962852</v>
      </c>
      <c r="W8" s="15">
        <f>(('wn6'!W7 * (1 + gwr!W7 - 0.48)) * (1 + Kab!W7)) * (1 + 0.25 * Klvl!W7)</f>
        <v>2056.4311726373239</v>
      </c>
      <c r="X8" s="15">
        <f>(('wn6'!X7 * (1 + gwr!X7 - 0.48)) * (1 + Kab!X7)) * (1 + 0.25 * Klvl!X7)</f>
        <v>377.66923890063424</v>
      </c>
      <c r="Y8" s="15">
        <f>(('wn6'!Y7 * (1 + gwr!Y7 - 0.48)) * (1 + Kab!Y7)) * (1 + 0.25 * Klvl!Y7)</f>
        <v>1780.6510174957193</v>
      </c>
      <c r="Z8" s="15">
        <f>(('wn6'!Z7 * (1 + gwr!Z7 - 0.48)) * (1 + Kab!Z7)) * (1 + 0.25 * Klvl!Z7)</f>
        <v>2746.2575749527132</v>
      </c>
      <c r="AA8" s="15">
        <f>(('wn6'!AA7 * (1 + gwr!AA7 - 0.48)) * (1 + Kab!AA7)) * (1 + 0.25 * Klvl!AA7)</f>
        <v>264.97222222222217</v>
      </c>
      <c r="AB8" s="15">
        <f>(('wn6'!AB7 * (1 + gwr!AB7 - 0.48)) * (1 + Kab!AB7)) * (1 + 0.25 * Klvl!AB7)</f>
        <v>649.0095470588235</v>
      </c>
      <c r="AC8" s="15">
        <f>(('wn6'!AC7 * (1 + gwr!AC7 - 0.48)) * (1 + Kab!AC7)) * (1 + 0.25 * Klvl!AC7)</f>
        <v>93.322465596330275</v>
      </c>
      <c r="AD8" s="15">
        <f>(('wn6'!AD7 * (1 + gwr!AD7 - 0.48)) * (1 + Kab!AD7)) * (1 + 0.25 * Klvl!AD7)</f>
        <v>1145.39697998469</v>
      </c>
      <c r="AE8" s="15">
        <f>(('wn6'!AE7 * (1 + gwr!AE7 - 0.48)) * (1 + Kab!AE7)) * (1 + 0.25 * Klvl!AE7)</f>
        <v>460.56875000000002</v>
      </c>
      <c r="AF8" s="15"/>
      <c r="AG8" s="19">
        <f t="shared" si="0"/>
        <v>14303.945331935431</v>
      </c>
      <c r="AH8" s="19">
        <f t="shared" si="1"/>
        <v>14989.599210911105</v>
      </c>
      <c r="AI8" s="21">
        <f t="shared" si="2"/>
        <v>0.46489053016581205</v>
      </c>
    </row>
    <row r="9" spans="1:35" s="16" customFormat="1" ht="12" x14ac:dyDescent="0.2">
      <c r="A9" s="15">
        <f>(('wn6'!A8 * (1 + gwr!A8 - 0.48)) * (1 + Kab!A8)) * (1 + 0.25 * Klvl!A8)</f>
        <v>577.55523338485318</v>
      </c>
      <c r="B9" s="15">
        <f>(('wn6'!B8 * (1 + gwr!B8 - 0.48)) * (1 + Kab!B8)) * (1 + 0.25 * Klvl!B8)</f>
        <v>279.53137380191691</v>
      </c>
      <c r="C9" s="15">
        <f>(('wn6'!C8 * (1 + gwr!C8 - 0.48)) * (1 + Kab!C8)) * (1 + 0.25 * Klvl!C8)</f>
        <v>309.36569892586493</v>
      </c>
      <c r="D9" s="15">
        <f>(('wn6'!D8 * (1 + gwr!D8 - 0.48)) * (1 + Kab!D8)) * (1 + 0.25 * Klvl!D8)</f>
        <v>128.41749999999999</v>
      </c>
      <c r="E9" s="15">
        <f>(('wn6'!E8 * (1 + gwr!E8 - 0.48)) * (1 + Kab!E8)) * (1 + 0.25 * Klvl!E8)</f>
        <v>642.30536050136232</v>
      </c>
      <c r="F9" s="15">
        <f>(('wn6'!F8 * (1 + gwr!F8 - 0.48)) * (1 + Kab!F8)) * (1 + 0.25 * Klvl!F8)</f>
        <v>2778.6536895941913</v>
      </c>
      <c r="G9" s="15">
        <f>(('wn6'!G8 * (1 + gwr!G8 - 0.48)) * (1 + Kab!G8)) * (1 + 0.25 * Klvl!G8)</f>
        <v>1961.895814990291</v>
      </c>
      <c r="H9" s="15">
        <f>(('wn6'!H8 * (1 + gwr!H8 - 0.48)) * (1 + Kab!H8)) * (1 + 0.25 * Klvl!H8)</f>
        <v>1402.3627743335621</v>
      </c>
      <c r="I9" s="15">
        <f>(('wn6'!I8 * (1 + gwr!I8 - 0.48)) * (1 + Kab!I8)) * (1 + 0.25 * Klvl!I8)</f>
        <v>497.86595482546193</v>
      </c>
      <c r="J9" s="15">
        <f>(('wn6'!J8 * (1 + gwr!J8 - 0.48)) * (1 + Kab!J8)) * (1 + 0.25 * Klvl!J8)</f>
        <v>2129.1866736472766</v>
      </c>
      <c r="K9" s="15">
        <f>(('wn6'!K8 * (1 + gwr!K8 - 0.48)) * (1 + Kab!K8)) * (1 + 0.25 * Klvl!K8)</f>
        <v>449.59372957825673</v>
      </c>
      <c r="L9" s="15">
        <f>(('wn6'!L8 * (1 + gwr!L8 - 0.48)) * (1 + Kab!L8)) * (1 + 0.25 * Klvl!L8)</f>
        <v>581.33297212584819</v>
      </c>
      <c r="M9" s="15">
        <f>(('wn6'!M8 * (1 + gwr!M8 - 0.48)) * (1 + Kab!M8)) * (1 + 0.25 * Klvl!M8)</f>
        <v>281.24774193548387</v>
      </c>
      <c r="N9" s="15">
        <f>(('wn6'!N8 * (1 + gwr!N8 - 0.48)) * (1 + Kab!N8)) * (1 + 0.25 * Klvl!N8)</f>
        <v>237.25634819532908</v>
      </c>
      <c r="O9" s="15">
        <f>(('wn6'!O8 * (1 + gwr!O8 - 0.48)) * (1 + Kab!O8)) * (1 + 0.25 * Klvl!O8)</f>
        <v>258.56989169675091</v>
      </c>
      <c r="P9" s="15"/>
      <c r="Q9" s="15">
        <f>(('wn6'!Q8 * (1 + gwr!Q8 - 0.48)) * (1 + Kab!Q8)) * (1 + 0.25 * Klvl!Q8)</f>
        <v>387.43389184619775</v>
      </c>
      <c r="R9" s="15">
        <f>(('wn6'!R8 * (1 + gwr!R8 - 0.48)) * (1 + Kab!R8)) * (1 + 0.25 * Klvl!R8)</f>
        <v>323.7744143167028</v>
      </c>
      <c r="S9" s="15">
        <f>(('wn6'!S8 * (1 + gwr!S8 - 0.48)) * (1 + Kab!S8)) * (1 + 0.25 * Klvl!S8)</f>
        <v>1923.9852167794188</v>
      </c>
      <c r="T9" s="15">
        <f>(('wn6'!T8 * (1 + gwr!T8 - 0.48)) * (1 + Kab!T8)) * (1 + 0.25 * Klvl!T8)</f>
        <v>181.66892580287927</v>
      </c>
      <c r="U9" s="15">
        <f>(('wn6'!U8 * (1 + gwr!U8 - 0.48)) * (1 + Kab!U8)) * (1 + 0.25 * Klvl!U8)</f>
        <v>188.21307545894638</v>
      </c>
      <c r="V9" s="15">
        <f>(('wn6'!V8 * (1 + gwr!V8 - 0.48)) * (1 + Kab!V8)) * (1 + 0.25 * Klvl!V8)</f>
        <v>287.34752321981426</v>
      </c>
      <c r="W9" s="15">
        <f>(('wn6'!W8 * (1 + gwr!W8 - 0.48)) * (1 + Kab!W8)) * (1 + 0.25 * Klvl!W8)</f>
        <v>460.79903849327354</v>
      </c>
      <c r="X9" s="15">
        <f>(('wn6'!X8 * (1 + gwr!X8 - 0.48)) * (1 + Kab!X8)) * (1 + 0.25 * Klvl!X8)</f>
        <v>751.37699919266061</v>
      </c>
      <c r="Y9" s="15">
        <f>(('wn6'!Y8 * (1 + gwr!Y8 - 0.48)) * (1 + Kab!Y8)) * (1 + 0.25 * Klvl!Y8)</f>
        <v>1048.0665303857566</v>
      </c>
      <c r="Z9" s="15">
        <f>(('wn6'!Z8 * (1 + gwr!Z8 - 0.48)) * (1 + Kab!Z8)) * (1 + 0.25 * Klvl!Z8)</f>
        <v>596.9382444061963</v>
      </c>
      <c r="AA9" s="15">
        <f>(('wn6'!AA8 * (1 + gwr!AA8 - 0.48)) * (1 + Kab!AA8)) * (1 + 0.25 * Klvl!AA8)</f>
        <v>325.36173112773201</v>
      </c>
      <c r="AB9" s="15">
        <f>(('wn6'!AB8 * (1 + gwr!AB8 - 0.48)) * (1 + Kab!AB8)) * (1 + 0.25 * Klvl!AB8)</f>
        <v>832.20057683703237</v>
      </c>
      <c r="AC9" s="15">
        <f>(('wn6'!AC8 * (1 + gwr!AC8 - 0.48)) * (1 + Kab!AC8)) * (1 + 0.25 * Klvl!AC8)</f>
        <v>556.70101203841762</v>
      </c>
      <c r="AD9" s="15">
        <f>(('wn6'!AD8 * (1 + gwr!AD8 - 0.48)) * (1 + Kab!AD8)) * (1 + 0.25 * Klvl!AD8)</f>
        <v>7.4294117647058826</v>
      </c>
      <c r="AE9" s="15">
        <f>(('wn6'!AE8 * (1 + gwr!AE8 - 0.48)) * (1 + Kab!AE8)) * (1 + 0.25 * Klvl!AE8)</f>
        <v>265.1562535320877</v>
      </c>
      <c r="AF9" s="15"/>
      <c r="AG9" s="19">
        <f t="shared" si="0"/>
        <v>12515.14075753645</v>
      </c>
      <c r="AH9" s="19">
        <f t="shared" si="1"/>
        <v>8136.4528452018239</v>
      </c>
      <c r="AI9" s="21">
        <f t="shared" si="2"/>
        <v>0.81803995347027647</v>
      </c>
    </row>
    <row r="10" spans="1:35" s="16" customFormat="1" ht="12" x14ac:dyDescent="0.2">
      <c r="A10" s="15">
        <f>(('wn6'!A9 * (1 + gwr!A9 - 0.48)) * (1 + Kab!A9)) * (1 + 0.25 * Klvl!A9)</f>
        <v>300.81005073825503</v>
      </c>
      <c r="B10" s="15">
        <f>(('wn6'!B9 * (1 + gwr!B9 - 0.48)) * (1 + Kab!B9)) * (1 + 0.25 * Klvl!B9)</f>
        <v>1110.9245534703155</v>
      </c>
      <c r="C10" s="15">
        <f>(('wn6'!C9 * (1 + gwr!C9 - 0.48)) * (1 + Kab!C9)) * (1 + 0.25 * Klvl!C9)</f>
        <v>600.86096339113681</v>
      </c>
      <c r="D10" s="15">
        <f>(('wn6'!D9 * (1 + gwr!D9 - 0.48)) * (1 + Kab!D9)) * (1 + 0.25 * Klvl!D9)</f>
        <v>431.12811534500514</v>
      </c>
      <c r="E10" s="15">
        <f>(('wn6'!E9 * (1 + gwr!E9 - 0.48)) * (1 + Kab!E9)) * (1 + 0.25 * Klvl!E9)</f>
        <v>1498.3114932229041</v>
      </c>
      <c r="F10" s="15">
        <f>(('wn6'!F9 * (1 + gwr!F9 - 0.48)) * (1 + Kab!F9)) * (1 + 0.25 * Klvl!F9)</f>
        <v>1357.5467651513638</v>
      </c>
      <c r="G10" s="15">
        <f>(('wn6'!G9 * (1 + gwr!G9 - 0.48)) * (1 + Kab!G9)) * (1 + 0.25 * Klvl!G9)</f>
        <v>3396.1322872817891</v>
      </c>
      <c r="H10" s="15">
        <f>(('wn6'!H9 * (1 + gwr!H9 - 0.48)) * (1 + Kab!H9)) * (1 + 0.25 * Klvl!H9)</f>
        <v>588.14676097560982</v>
      </c>
      <c r="I10" s="15">
        <f>(('wn6'!I9 * (1 + gwr!I9 - 0.48)) * (1 + Kab!I9)) * (1 + 0.25 * Klvl!I9)</f>
        <v>1079.3922352941177</v>
      </c>
      <c r="J10" s="15">
        <f>(('wn6'!J9 * (1 + gwr!J9 - 0.48)) * (1 + Kab!J9)) * (1 + 0.25 * Klvl!J9)</f>
        <v>1.0382142857142858</v>
      </c>
      <c r="K10" s="15">
        <f>(('wn6'!K9 * (1 + gwr!K9 - 0.48)) * (1 + Kab!K9)) * (1 + 0.25 * Klvl!K9)</f>
        <v>418.97417654808953</v>
      </c>
      <c r="L10" s="15">
        <f>(('wn6'!L9 * (1 + gwr!L9 - 0.48)) * (1 + Kab!L9)) * (1 + 0.25 * Klvl!L9)</f>
        <v>810.6751099999999</v>
      </c>
      <c r="M10" s="15">
        <f>(('wn6'!M9 * (1 + gwr!M9 - 0.48)) * (1 + Kab!M9)) * (1 + 0.25 * Klvl!M9)</f>
        <v>954.46872947540123</v>
      </c>
      <c r="N10" s="15">
        <f>(('wn6'!N9 * (1 + gwr!N9 - 0.48)) * (1 + Kab!N9)) * (1 + 0.25 * Klvl!N9)</f>
        <v>532.23032070346858</v>
      </c>
      <c r="O10" s="15">
        <f>(('wn6'!O9 * (1 + gwr!O9 - 0.48)) * (1 + Kab!O9)) * (1 + 0.25 * Klvl!O9)</f>
        <v>0.99564102564102575</v>
      </c>
      <c r="P10" s="15"/>
      <c r="Q10" s="15">
        <f>(('wn6'!Q9 * (1 + gwr!Q9 - 0.48)) * (1 + Kab!Q9)) * (1 + 0.25 * Klvl!Q9)</f>
        <v>343.58210526315793</v>
      </c>
      <c r="R10" s="15">
        <f>(('wn6'!R9 * (1 + gwr!R9 - 0.48)) * (1 + Kab!R9)) * (1 + 0.25 * Klvl!R9)</f>
        <v>0</v>
      </c>
      <c r="S10" s="15">
        <f>(('wn6'!S9 * (1 + gwr!S9 - 0.48)) * (1 + Kab!S9)) * (1 + 0.25 * Klvl!S9)</f>
        <v>1170.1787417977525</v>
      </c>
      <c r="T10" s="15">
        <f>(('wn6'!T9 * (1 + gwr!T9 - 0.48)) * (1 + Kab!T9)) * (1 + 0.25 * Klvl!T9)</f>
        <v>256.37499999999994</v>
      </c>
      <c r="U10" s="15">
        <f>(('wn6'!U9 * (1 + gwr!U9 - 0.48)) * (1 + Kab!U9)) * (1 + 0.25 * Klvl!U9)</f>
        <v>185.58761776581426</v>
      </c>
      <c r="V10" s="15">
        <f>(('wn6'!V9 * (1 + gwr!V9 - 0.48)) * (1 + Kab!V9)) * (1 + 0.25 * Klvl!V9)</f>
        <v>533.88857991775194</v>
      </c>
      <c r="W10" s="15">
        <f>(('wn6'!W9 * (1 + gwr!W9 - 0.48)) * (1 + Kab!W9)) * (1 + 0.25 * Klvl!W9)</f>
        <v>802.19127099686159</v>
      </c>
      <c r="X10" s="15">
        <f>(('wn6'!X9 * (1 + gwr!X9 - 0.48)) * (1 + Kab!X9)) * (1 + 0.25 * Klvl!X9)</f>
        <v>754.87818988183153</v>
      </c>
      <c r="Y10" s="15">
        <f>(('wn6'!Y9 * (1 + gwr!Y9 - 0.48)) * (1 + Kab!Y9)) * (1 + 0.25 * Klvl!Y9)</f>
        <v>1011.7552256481611</v>
      </c>
      <c r="Z10" s="15">
        <f>(('wn6'!Z9 * (1 + gwr!Z9 - 0.48)) * (1 + Kab!Z9)) * (1 + 0.25 * Klvl!Z9)</f>
        <v>1919.6991053230249</v>
      </c>
      <c r="AA10" s="15">
        <f>(('wn6'!AA9 * (1 + gwr!AA9 - 0.48)) * (1 + Kab!AA9)) * (1 + 0.25 * Klvl!AA9)</f>
        <v>638.90982019629223</v>
      </c>
      <c r="AB10" s="15">
        <f>(('wn6'!AB9 * (1 + gwr!AB9 - 0.48)) * (1 + Kab!AB9)) * (1 + 0.25 * Klvl!AB9)</f>
        <v>702.33363198515383</v>
      </c>
      <c r="AC10" s="15">
        <f>(('wn6'!AC9 * (1 + gwr!AC9 - 0.48)) * (1 + Kab!AC9)) * (1 + 0.25 * Klvl!AC9)</f>
        <v>1.2919329896907217</v>
      </c>
      <c r="AD10" s="15">
        <f>(('wn6'!AD9 * (1 + gwr!AD9 - 0.48)) * (1 + Kab!AD9)) * (1 + 0.25 * Klvl!AD9)</f>
        <v>602.94909798701292</v>
      </c>
      <c r="AE10" s="15">
        <f>(('wn6'!AE9 * (1 + gwr!AE9 - 0.48)) * (1 + Kab!AE9)) * (1 + 0.25 * Klvl!AE9)</f>
        <v>1267.4609144565197</v>
      </c>
      <c r="AF10" s="15"/>
      <c r="AG10" s="19">
        <f t="shared" si="0"/>
        <v>13081.635416908814</v>
      </c>
      <c r="AH10" s="19">
        <f t="shared" si="1"/>
        <v>10191.081234209025</v>
      </c>
      <c r="AI10" s="21">
        <f t="shared" si="2"/>
        <v>0.68630533508607072</v>
      </c>
    </row>
    <row r="11" spans="1:35" s="16" customFormat="1" ht="12" x14ac:dyDescent="0.2">
      <c r="A11" s="15">
        <f>(('wn6'!A10 * (1 + gwr!A10 - 0.48)) * (1 + Kab!A10)) * (1 + 0.25 * Klvl!A10)</f>
        <v>2429.2829811041515</v>
      </c>
      <c r="B11" s="15">
        <f>(('wn6'!B10 * (1 + gwr!B10 - 0.48)) * (1 + Kab!B10)) * (1 + 0.25 * Klvl!B10)</f>
        <v>729.28768612950125</v>
      </c>
      <c r="C11" s="15">
        <f>(('wn6'!C10 * (1 + gwr!C10 - 0.48)) * (1 + Kab!C10)) * (1 + 0.25 * Klvl!C10)</f>
        <v>3.7312500000000002</v>
      </c>
      <c r="D11" s="15">
        <f>(('wn6'!D10 * (1 + gwr!D10 - 0.48)) * (1 + Kab!D10)) * (1 + 0.25 * Klvl!D10)</f>
        <v>512.38176864406785</v>
      </c>
      <c r="E11" s="15">
        <f>(('wn6'!E10 * (1 + gwr!E10 - 0.48)) * (1 + Kab!E10)) * (1 + 0.25 * Klvl!E10)</f>
        <v>1684.9693012650605</v>
      </c>
      <c r="F11" s="15">
        <f>(('wn6'!F10 * (1 + gwr!F10 - 0.48)) * (1 + Kab!F10)) * (1 + 0.25 * Klvl!F10)</f>
        <v>1.1911585365853659</v>
      </c>
      <c r="G11" s="15">
        <f>(('wn6'!G10 * (1 + gwr!G10 - 0.48)) * (1 + Kab!G10)) * (1 + 0.25 * Klvl!G10)</f>
        <v>229.15426153573648</v>
      </c>
      <c r="H11" s="15">
        <f>(('wn6'!H10 * (1 + gwr!H10 - 0.48)) * (1 + Kab!H10)) * (1 + 0.25 * Klvl!H10)</f>
        <v>2006.5062597595022</v>
      </c>
      <c r="I11" s="15">
        <f>(('wn6'!I10 * (1 + gwr!I10 - 0.48)) * (1 + Kab!I10)) * (1 + 0.25 * Klvl!I10)</f>
        <v>3396.1322872817891</v>
      </c>
      <c r="J11" s="15">
        <f>(('wn6'!J10 * (1 + gwr!J10 - 0.48)) * (1 + Kab!J10)) * (1 + 0.25 * Klvl!J10)</f>
        <v>1244.0156060209422</v>
      </c>
      <c r="K11" s="15">
        <f>(('wn6'!K10 * (1 + gwr!K10 - 0.48)) * (1 + Kab!K10)) * (1 + 0.25 * Klvl!K10)</f>
        <v>686.3498878594329</v>
      </c>
      <c r="L11" s="15">
        <f>(('wn6'!L10 * (1 + gwr!L10 - 0.48)) * (1 + Kab!L10)) * (1 + 0.25 * Klvl!L10)</f>
        <v>262.04868932038835</v>
      </c>
      <c r="M11" s="15">
        <f>(('wn6'!M10 * (1 + gwr!M10 - 0.48)) * (1 + Kab!M10)) * (1 + 0.25 * Klvl!M10)</f>
        <v>577.63998805970152</v>
      </c>
      <c r="N11" s="15">
        <f>(('wn6'!N10 * (1 + gwr!N10 - 0.48)) * (1 + Kab!N10)) * (1 + 0.25 * Klvl!N10)</f>
        <v>438.57001533742334</v>
      </c>
      <c r="O11" s="15">
        <f>(('wn6'!O10 * (1 + gwr!O10 - 0.48)) * (1 + Kab!O10)) * (1 + 0.25 * Klvl!O10)</f>
        <v>472.77068957926366</v>
      </c>
      <c r="P11" s="15"/>
      <c r="Q11" s="15">
        <f>(('wn6'!Q10 * (1 + gwr!Q10 - 0.48)) * (1 + Kab!Q10)) * (1 + 0.25 * Klvl!Q10)</f>
        <v>237.59713134328354</v>
      </c>
      <c r="R11" s="15">
        <f>(('wn6'!R10 * (1 + gwr!R10 - 0.48)) * (1 + Kab!R10)) * (1 + 0.25 * Klvl!R10)</f>
        <v>406.77462625329827</v>
      </c>
      <c r="S11" s="15">
        <f>(('wn6'!S10 * (1 + gwr!S10 - 0.48)) * (1 + Kab!S10)) * (1 + 0.25 * Klvl!S10)</f>
        <v>416.70929273195873</v>
      </c>
      <c r="T11" s="15">
        <f>(('wn6'!T10 * (1 + gwr!T10 - 0.48)) * (1 + Kab!T10)) * (1 + 0.25 * Klvl!T10)</f>
        <v>491.74152542372872</v>
      </c>
      <c r="U11" s="15">
        <f>(('wn6'!U10 * (1 + gwr!U10 - 0.48)) * (1 + Kab!U10)) * (1 + 0.25 * Klvl!U10)</f>
        <v>220.43958904109593</v>
      </c>
      <c r="V11" s="15">
        <f>(('wn6'!V10 * (1 + gwr!V10 - 0.48)) * (1 + Kab!V10)) * (1 + 0.25 * Klvl!V10)</f>
        <v>360.80835866261401</v>
      </c>
      <c r="W11" s="15">
        <f>(('wn6'!W10 * (1 + gwr!W10 - 0.48)) * (1 + Kab!W10)) * (1 + 0.25 * Klvl!W10)</f>
        <v>2650.6042718859671</v>
      </c>
      <c r="X11" s="15">
        <f>(('wn6'!X10 * (1 + gwr!X10 - 0.48)) * (1 + Kab!X10)) * (1 + 0.25 * Klvl!X10)</f>
        <v>1730.4491459458545</v>
      </c>
      <c r="Y11" s="15">
        <f>(('wn6'!Y10 * (1 + gwr!Y10 - 0.48)) * (1 + Kab!Y10)) * (1 + 0.25 * Klvl!Y10)</f>
        <v>2194.4493406903916</v>
      </c>
      <c r="Z11" s="15">
        <f>(('wn6'!Z10 * (1 + gwr!Z10 - 0.48)) * (1 + Kab!Z10)) * (1 + 0.25 * Klvl!Z10)</f>
        <v>690.42224708249489</v>
      </c>
      <c r="AA11" s="15">
        <f>(('wn6'!AA10 * (1 + gwr!AA10 - 0.48)) * (1 + Kab!AA10)) * (1 + 0.25 * Klvl!AA10)</f>
        <v>1016.8216216216216</v>
      </c>
      <c r="AB11" s="15">
        <f>(('wn6'!AB10 * (1 + gwr!AB10 - 0.48)) * (1 + Kab!AB10)) * (1 + 0.25 * Klvl!AB10)</f>
        <v>0</v>
      </c>
      <c r="AC11" s="15">
        <f>(('wn6'!AC10 * (1 + gwr!AC10 - 0.48)) * (1 + Kab!AC10)) * (1 + 0.25 * Klvl!AC10)</f>
        <v>605.0544000000001</v>
      </c>
      <c r="AD11" s="15">
        <f>(('wn6'!AD10 * (1 + gwr!AD10 - 0.48)) * (1 + Kab!AD10)) * (1 + 0.25 * Klvl!AD10)</f>
        <v>1225.3030064892655</v>
      </c>
      <c r="AE11" s="15">
        <f>(('wn6'!AE10 * (1 + gwr!AE10 - 0.48)) * (1 + Kab!AE10)) * (1 + 0.25 * Klvl!AE10)</f>
        <v>3263.4253168875939</v>
      </c>
      <c r="AF11" s="15"/>
      <c r="AG11" s="19">
        <f t="shared" si="0"/>
        <v>14674.031830433549</v>
      </c>
      <c r="AH11" s="19">
        <f t="shared" si="1"/>
        <v>15510.599874059171</v>
      </c>
      <c r="AI11" s="21">
        <f t="shared" si="2"/>
        <v>0.45842745150169706</v>
      </c>
    </row>
    <row r="12" spans="1:35" s="16" customFormat="1" ht="12" x14ac:dyDescent="0.2">
      <c r="A12" s="15">
        <f>(('wn6'!A11 * (1 + gwr!A11 - 0.48)) * (1 + Kab!A11)) * (1 + 0.25 * Klvl!A11)</f>
        <v>533.73749999999995</v>
      </c>
      <c r="B12" s="15">
        <f>(('wn6'!B11 * (1 + gwr!B11 - 0.48)) * (1 + Kab!B11)) * (1 + 0.25 * Klvl!B11)</f>
        <v>313.9989795918367</v>
      </c>
      <c r="C12" s="15">
        <f>(('wn6'!C11 * (1 + gwr!C11 - 0.48)) * (1 + Kab!C11)) * (1 + 0.25 * Klvl!C11)</f>
        <v>2248.476441510973</v>
      </c>
      <c r="D12" s="15">
        <f>(('wn6'!D11 * (1 + gwr!D11 - 0.48)) * (1 + Kab!D11)) * (1 + 0.25 * Klvl!D11)</f>
        <v>647.6645933014355</v>
      </c>
      <c r="E12" s="15">
        <f>(('wn6'!E11 * (1 + gwr!E11 - 0.48)) * (1 + Kab!E11)) * (1 + 0.25 * Klvl!E11)</f>
        <v>423.39020024271844</v>
      </c>
      <c r="F12" s="15">
        <f>(('wn6'!F11 * (1 + gwr!F11 - 0.48)) * (1 + Kab!F11)) * (1 + 0.25 * Klvl!F11)</f>
        <v>3396.1322872817891</v>
      </c>
      <c r="G12" s="15">
        <f>(('wn6'!G11 * (1 + gwr!G11 - 0.48)) * (1 + Kab!G11)) * (1 + 0.25 * Klvl!G11)</f>
        <v>712.39584091657525</v>
      </c>
      <c r="H12" s="15">
        <f>(('wn6'!H11 * (1 + gwr!H11 - 0.48)) * (1 + Kab!H11)) * (1 + 0.25 * Klvl!H11)</f>
        <v>66.72851528384281</v>
      </c>
      <c r="I12" s="15">
        <f>(('wn6'!I11 * (1 + gwr!I11 - 0.48)) * (1 + Kab!I11)) * (1 + 0.25 * Klvl!I11)</f>
        <v>281.6852408477842</v>
      </c>
      <c r="J12" s="15">
        <f>(('wn6'!J11 * (1 + gwr!J11 - 0.48)) * (1 + Kab!J11)) * (1 + 0.25 * Klvl!J11)</f>
        <v>760.59368550488011</v>
      </c>
      <c r="K12" s="15">
        <f>(('wn6'!K11 * (1 + gwr!K11 - 0.48)) * (1 + Kab!K11)) * (1 + 0.25 * Klvl!K11)</f>
        <v>565.42246619388266</v>
      </c>
      <c r="L12" s="15">
        <f>(('wn6'!L11 * (1 + gwr!L11 - 0.48)) * (1 + Kab!L11)) * (1 + 0.25 * Klvl!L11)</f>
        <v>1743.2403338629592</v>
      </c>
      <c r="M12" s="15">
        <f>(('wn6'!M11 * (1 + gwr!M11 - 0.48)) * (1 + Kab!M11)) * (1 + 0.25 * Klvl!M11)</f>
        <v>676.18724938144339</v>
      </c>
      <c r="N12" s="15">
        <f>(('wn6'!N11 * (1 + gwr!N11 - 0.48)) * (1 + Kab!N11)) * (1 + 0.25 * Klvl!N11)</f>
        <v>737.70973236768782</v>
      </c>
      <c r="O12" s="15">
        <f>(('wn6'!O11 * (1 + gwr!O11 - 0.48)) * (1 + Kab!O11)) * (1 + 0.25 * Klvl!O11)</f>
        <v>385.90078247261346</v>
      </c>
      <c r="P12" s="15"/>
      <c r="Q12" s="15">
        <f>(('wn6'!Q11 * (1 + gwr!Q11 - 0.48)) * (1 + Kab!Q11)) * (1 + 0.25 * Klvl!Q11)</f>
        <v>793.40952341232219</v>
      </c>
      <c r="R12" s="15">
        <f>(('wn6'!R11 * (1 + gwr!R11 - 0.48)) * (1 + Kab!R11)) * (1 + 0.25 * Klvl!R11)</f>
        <v>70.418481375358155</v>
      </c>
      <c r="S12" s="15">
        <f>(('wn6'!S11 * (1 + gwr!S11 - 0.48)) * (1 + Kab!S11)) * (1 + 0.25 * Klvl!S11)</f>
        <v>813.89436714518183</v>
      </c>
      <c r="T12" s="15">
        <f>(('wn6'!T11 * (1 + gwr!T11 - 0.48)) * (1 + Kab!T11)) * (1 + 0.25 * Klvl!T11)</f>
        <v>934.40484553933845</v>
      </c>
      <c r="U12" s="15">
        <f>(('wn6'!U11 * (1 + gwr!U11 - 0.48)) * (1 + Kab!U11)) * (1 + 0.25 * Klvl!U11)</f>
        <v>783.61086733568925</v>
      </c>
      <c r="V12" s="15">
        <f>(('wn6'!V11 * (1 + gwr!V11 - 0.48)) * (1 + Kab!V11)) * (1 + 0.25 * Klvl!V11)</f>
        <v>0.95085106382978735</v>
      </c>
      <c r="W12" s="15">
        <f>(('wn6'!W11 * (1 + gwr!W11 - 0.48)) * (1 + Kab!W11)) * (1 + 0.25 * Klvl!W11)</f>
        <v>2687.076113955472</v>
      </c>
      <c r="X12" s="15">
        <f>(('wn6'!X11 * (1 + gwr!X11 - 0.48)) * (1 + Kab!X11)) * (1 + 0.25 * Klvl!X11)</f>
        <v>729.59311682429063</v>
      </c>
      <c r="Y12" s="15">
        <f>(('wn6'!Y11 * (1 + gwr!Y11 - 0.48)) * (1 + Kab!Y11)) * (1 + 0.25 * Klvl!Y11)</f>
        <v>809.6633665492958</v>
      </c>
      <c r="Z12" s="15">
        <f>(('wn6'!Z11 * (1 + gwr!Z11 - 0.48)) * (1 + Kab!Z11)) * (1 + 0.25 * Klvl!Z11)</f>
        <v>91.7578125</v>
      </c>
      <c r="AA12" s="15">
        <f>(('wn6'!AA11 * (1 + gwr!AA11 - 0.48)) * (1 + Kab!AA11)) * (1 + 0.25 * Klvl!AA11)</f>
        <v>748.89756977611933</v>
      </c>
      <c r="AB12" s="15">
        <f>(('wn6'!AB11 * (1 + gwr!AB11 - 0.48)) * (1 + Kab!AB11)) * (1 + 0.25 * Klvl!AB11)</f>
        <v>648.06058180084824</v>
      </c>
      <c r="AC12" s="15">
        <f>(('wn6'!AC11 * (1 + gwr!AC11 - 0.48)) * (1 + Kab!AC11)) * (1 + 0.25 * Klvl!AC11)</f>
        <v>3092.9632843680588</v>
      </c>
      <c r="AD12" s="15">
        <f>(('wn6'!AD11 * (1 + gwr!AD11 - 0.48)) * (1 + Kab!AD11)) * (1 + 0.25 * Klvl!AD11)</f>
        <v>73.843077464788735</v>
      </c>
      <c r="AE12" s="15">
        <f>(('wn6'!AE11 * (1 + gwr!AE11 - 0.48)) * (1 + Kab!AE11)) * (1 + 0.25 * Klvl!AE11)</f>
        <v>2277.3216245886538</v>
      </c>
      <c r="AF12" s="15"/>
      <c r="AG12" s="19">
        <f t="shared" si="0"/>
        <v>13493.263848760422</v>
      </c>
      <c r="AH12" s="19">
        <f t="shared" si="1"/>
        <v>14555.865483699248</v>
      </c>
      <c r="AI12" s="21">
        <f t="shared" si="2"/>
        <v>0.44317461930756952</v>
      </c>
    </row>
    <row r="13" spans="1:35" s="16" customFormat="1" ht="12" x14ac:dyDescent="0.2">
      <c r="A13" s="15">
        <f>(('wn6'!A12 * (1 + gwr!A12 - 0.48)) * (1 + Kab!A12)) * (1 + 0.25 * Klvl!A12)</f>
        <v>1011.4422495604186</v>
      </c>
      <c r="B13" s="15">
        <f>(('wn6'!B12 * (1 + gwr!B12 - 0.48)) * (1 + Kab!B12)) * (1 + 0.25 * Klvl!B12)</f>
        <v>451.74036774193547</v>
      </c>
      <c r="C13" s="15">
        <f>(('wn6'!C12 * (1 + gwr!C12 - 0.48)) * (1 + Kab!C12)) * (1 + 0.25 * Klvl!C12)</f>
        <v>350.38604091998741</v>
      </c>
      <c r="D13" s="15">
        <f>(('wn6'!D12 * (1 + gwr!D12 - 0.48)) * (1 + Kab!D12)) * (1 + 0.25 * Klvl!D12)</f>
        <v>979.94486051813476</v>
      </c>
      <c r="E13" s="15">
        <f>(('wn6'!E12 * (1 + gwr!E12 - 0.48)) * (1 + Kab!E12)) * (1 + 0.25 * Klvl!E12)</f>
        <v>1543.6964942189952</v>
      </c>
      <c r="F13" s="15">
        <f>(('wn6'!F12 * (1 + gwr!F12 - 0.48)) * (1 + Kab!F12)) * (1 + 0.25 * Klvl!F12)</f>
        <v>1867.6801271294935</v>
      </c>
      <c r="G13" s="15">
        <f>(('wn6'!G12 * (1 + gwr!G12 - 0.48)) * (1 + Kab!G12)) * (1 + 0.25 * Klvl!G12)</f>
        <v>281.15468835733174</v>
      </c>
      <c r="H13" s="15">
        <f>(('wn6'!H12 * (1 + gwr!H12 - 0.48)) * (1 + Kab!H12)) * (1 + 0.25 * Klvl!H12)</f>
        <v>1320.7510883717864</v>
      </c>
      <c r="I13" s="15">
        <f>(('wn6'!I12 * (1 + gwr!I12 - 0.48)) * (1 + Kab!I12)) * (1 + 0.25 * Klvl!I12)</f>
        <v>212.22740721295145</v>
      </c>
      <c r="J13" s="15">
        <f>(('wn6'!J12 * (1 + gwr!J12 - 0.48)) * (1 + Kab!J12)) * (1 + 0.25 * Klvl!J12)</f>
        <v>887.45422153846141</v>
      </c>
      <c r="K13" s="15">
        <f>(('wn6'!K12 * (1 + gwr!K12 - 0.48)) * (1 + Kab!K12)) * (1 + 0.25 * Klvl!K12)</f>
        <v>491.39962591549289</v>
      </c>
      <c r="L13" s="15">
        <f>(('wn6'!L12 * (1 + gwr!L12 - 0.48)) * (1 + Kab!L12)) * (1 + 0.25 * Klvl!L12)</f>
        <v>465.4895141276312</v>
      </c>
      <c r="M13" s="15">
        <f>(('wn6'!M12 * (1 + gwr!M12 - 0.48)) * (1 + Kab!M12)) * (1 + 0.25 * Klvl!M12)</f>
        <v>1198.6484753801487</v>
      </c>
      <c r="N13" s="15">
        <f>(('wn6'!N12 * (1 + gwr!N12 - 0.48)) * (1 + Kab!N12)) * (1 + 0.25 * Klvl!N12)</f>
        <v>245.44283314669653</v>
      </c>
      <c r="O13" s="15">
        <f>(('wn6'!O12 * (1 + gwr!O12 - 0.48)) * (1 + Kab!O12)) * (1 + 0.25 * Klvl!O12)</f>
        <v>792.83016454810502</v>
      </c>
      <c r="P13" s="15"/>
      <c r="Q13" s="15">
        <f>(('wn6'!Q12 * (1 + gwr!Q12 - 0.48)) * (1 + Kab!Q12)) * (1 + 0.25 * Klvl!Q12)</f>
        <v>597.51742315727017</v>
      </c>
      <c r="R13" s="15">
        <f>(('wn6'!R12 * (1 + gwr!R12 - 0.48)) * (1 + Kab!R12)) * (1 + 0.25 * Klvl!R12)</f>
        <v>414.43870092572325</v>
      </c>
      <c r="S13" s="15">
        <f>(('wn6'!S12 * (1 + gwr!S12 - 0.48)) * (1 + Kab!S12)) * (1 + 0.25 * Klvl!S12)</f>
        <v>405.68526128805343</v>
      </c>
      <c r="T13" s="15">
        <f>(('wn6'!T12 * (1 + gwr!T12 - 0.48)) * (1 + Kab!T12)) * (1 + 0.25 * Klvl!T12)</f>
        <v>1305.0843990601124</v>
      </c>
      <c r="U13" s="15">
        <f>(('wn6'!U12 * (1 + gwr!U12 - 0.48)) * (1 + Kab!U12)) * (1 + 0.25 * Klvl!U12)</f>
        <v>1672.7965548406526</v>
      </c>
      <c r="V13" s="15">
        <f>(('wn6'!V12 * (1 + gwr!V12 - 0.48)) * (1 + Kab!V12)) * (1 + 0.25 * Klvl!V12)</f>
        <v>328.8702158181818</v>
      </c>
      <c r="W13" s="15">
        <f>(('wn6'!W12 * (1 + gwr!W12 - 0.48)) * (1 + Kab!W12)) * (1 + 0.25 * Klvl!W12)</f>
        <v>1086.5598219718311</v>
      </c>
      <c r="X13" s="15">
        <f>(('wn6'!X12 * (1 + gwr!X12 - 0.48)) * (1 + Kab!X12)) * (1 + 0.25 * Klvl!X12)</f>
        <v>1112.3237940231613</v>
      </c>
      <c r="Y13" s="15">
        <f>(('wn6'!Y12 * (1 + gwr!Y12 - 0.48)) * (1 + Kab!Y12)) * (1 + 0.25 * Klvl!Y12)</f>
        <v>154.4621829105474</v>
      </c>
      <c r="Z13" s="15">
        <f>(('wn6'!Z12 * (1 + gwr!Z12 - 0.48)) * (1 + Kab!Z12)) * (1 + 0.25 * Klvl!Z12)</f>
        <v>888.82215235214926</v>
      </c>
      <c r="AA13" s="15">
        <f>(('wn6'!AA12 * (1 + gwr!AA12 - 0.48)) * (1 + Kab!AA12)) * (1 + 0.25 * Klvl!AA12)</f>
        <v>241.22089890292494</v>
      </c>
      <c r="AB13" s="15">
        <f>(('wn6'!AB12 * (1 + gwr!AB12 - 0.48)) * (1 + Kab!AB12)) * (1 + 0.25 * Klvl!AB12)</f>
        <v>801.16192220689641</v>
      </c>
      <c r="AC13" s="15">
        <f>(('wn6'!AC12 * (1 + gwr!AC12 - 0.48)) * (1 + Kab!AC12)) * (1 + 0.25 * Klvl!AC12)</f>
        <v>1418.9718203174957</v>
      </c>
      <c r="AD13" s="15">
        <f>(('wn6'!AD12 * (1 + gwr!AD12 - 0.48)) * (1 + Kab!AD12)) * (1 + 0.25 * Klvl!AD12)</f>
        <v>486.15722002062518</v>
      </c>
      <c r="AE13" s="15">
        <f>(('wn6'!AE12 * (1 + gwr!AE12 - 0.48)) * (1 + Kab!AE12)) * (1 + 0.25 * Klvl!AE12)</f>
        <v>362.52846778274755</v>
      </c>
      <c r="AF13" s="15"/>
      <c r="AG13" s="19">
        <f t="shared" si="0"/>
        <v>12100.28815868757</v>
      </c>
      <c r="AH13" s="19">
        <f t="shared" si="1"/>
        <v>11276.600835578371</v>
      </c>
      <c r="AI13" s="21">
        <f t="shared" si="2"/>
        <v>0.55285266935933441</v>
      </c>
    </row>
    <row r="14" spans="1:35" s="16" customFormat="1" ht="12" x14ac:dyDescent="0.2">
      <c r="A14" s="15">
        <f>(('wn6'!A13 * (1 + gwr!A13 - 0.48)) * (1 + Kab!A13)) * (1 + 0.25 * Klvl!A13)</f>
        <v>603.65701323529424</v>
      </c>
      <c r="B14" s="15">
        <f>(('wn6'!B13 * (1 + gwr!B13 - 0.48)) * (1 + Kab!B13)) * (1 + 0.25 * Klvl!B13)</f>
        <v>1577.0709023200404</v>
      </c>
      <c r="C14" s="15">
        <f>(('wn6'!C13 * (1 + gwr!C13 - 0.48)) * (1 + Kab!C13)) * (1 + 0.25 * Klvl!C13)</f>
        <v>1655.095207891791</v>
      </c>
      <c r="D14" s="15">
        <f>(('wn6'!D13 * (1 + gwr!D13 - 0.48)) * (1 + Kab!D13)) * (1 + 0.25 * Klvl!D13)</f>
        <v>52.185555555555567</v>
      </c>
      <c r="E14" s="15">
        <f>(('wn6'!E13 * (1 + gwr!E13 - 0.48)) * (1 + Kab!E13)) * (1 + 0.25 * Klvl!E13)</f>
        <v>2778.6536895941913</v>
      </c>
      <c r="F14" s="15">
        <f>(('wn6'!F13 * (1 + gwr!F13 - 0.48)) * (1 + Kab!F13)) * (1 + 0.25 * Klvl!F13)</f>
        <v>897.69281322554571</v>
      </c>
      <c r="G14" s="15">
        <f>(('wn6'!G13 * (1 + gwr!G13 - 0.48)) * (1 + Kab!G13)) * (1 + 0.25 * Klvl!G13)</f>
        <v>1857.0144664377681</v>
      </c>
      <c r="H14" s="15">
        <f>(('wn6'!H13 * (1 + gwr!H13 - 0.48)) * (1 + Kab!H13)) * (1 + 0.25 * Klvl!H13)</f>
        <v>462.1992439726028</v>
      </c>
      <c r="I14" s="15">
        <f>(('wn6'!I13 * (1 + gwr!I13 - 0.48)) * (1 + Kab!I13)) * (1 + 0.25 * Klvl!I13)</f>
        <v>560.79665757162343</v>
      </c>
      <c r="J14" s="15">
        <f>(('wn6'!J13 * (1 + gwr!J13 - 0.48)) * (1 + Kab!J13)) * (1 + 0.25 * Klvl!J13)</f>
        <v>478.74964368490976</v>
      </c>
      <c r="K14" s="15">
        <f>(('wn6'!K13 * (1 + gwr!K13 - 0.48)) * (1 + Kab!K13)) * (1 + 0.25 * Klvl!K13)</f>
        <v>584.40173648648658</v>
      </c>
      <c r="L14" s="15">
        <f>(('wn6'!L13 * (1 + gwr!L13 - 0.48)) * (1 + Kab!L13)) * (1 + 0.25 * Klvl!L13)</f>
        <v>2044.2726447624391</v>
      </c>
      <c r="M14" s="15">
        <f>(('wn6'!M13 * (1 + gwr!M13 - 0.48)) * (1 + Kab!M13)) * (1 + 0.25 * Klvl!M13)</f>
        <v>1218.9745117019474</v>
      </c>
      <c r="N14" s="15">
        <f>(('wn6'!N13 * (1 + gwr!N13 - 0.48)) * (1 + Kab!N13)) * (1 + 0.25 * Klvl!N13)</f>
        <v>1430.7515444444448</v>
      </c>
      <c r="O14" s="15">
        <f>(('wn6'!O13 * (1 + gwr!O13 - 0.48)) * (1 + Kab!O13)) * (1 + 0.25 * Klvl!O13)</f>
        <v>718.35406825602956</v>
      </c>
      <c r="P14" s="15"/>
      <c r="Q14" s="15">
        <f>(('wn6'!Q13 * (1 + gwr!Q13 - 0.48)) * (1 + Kab!Q13)) * (1 + 0.25 * Klvl!Q13)</f>
        <v>0.66808988764044952</v>
      </c>
      <c r="R14" s="15">
        <f>(('wn6'!R13 * (1 + gwr!R13 - 0.48)) * (1 + Kab!R13)) * (1 + 0.25 * Klvl!R13)</f>
        <v>1423.8758109795481</v>
      </c>
      <c r="S14" s="15">
        <f>(('wn6'!S13 * (1 + gwr!S13 - 0.48)) * (1 + Kab!S13)) * (1 + 0.25 * Klvl!S13)</f>
        <v>1293.3229112955032</v>
      </c>
      <c r="T14" s="15">
        <f>(('wn6'!T13 * (1 + gwr!T13 - 0.48)) * (1 + Kab!T13)) * (1 + 0.25 * Klvl!T13)</f>
        <v>241.07855509322039</v>
      </c>
      <c r="U14" s="15">
        <f>(('wn6'!U13 * (1 + gwr!U13 - 0.48)) * (1 + Kab!U13)) * (1 + 0.25 * Klvl!U13)</f>
        <v>2667.3326119083963</v>
      </c>
      <c r="V14" s="15">
        <f>(('wn6'!V13 * (1 + gwr!V13 - 0.48)) * (1 + Kab!V13)) * (1 + 0.25 * Klvl!V13)</f>
        <v>3569.996774873176</v>
      </c>
      <c r="W14" s="15">
        <f>(('wn6'!W13 * (1 + gwr!W13 - 0.48)) * (1 + Kab!W13)) * (1 + 0.25 * Klvl!W13)</f>
        <v>550.56161073825501</v>
      </c>
      <c r="X14" s="15">
        <f>(('wn6'!X13 * (1 + gwr!X13 - 0.48)) * (1 + Kab!X13)) * (1 + 0.25 * Klvl!X13)</f>
        <v>2609.6429057395499</v>
      </c>
      <c r="Y14" s="15">
        <f>(('wn6'!Y13 * (1 + gwr!Y13 - 0.48)) * (1 + Kab!Y13)) * (1 + 0.25 * Klvl!Y13)</f>
        <v>1483.7362953694583</v>
      </c>
      <c r="Z14" s="15">
        <f>(('wn6'!Z13 * (1 + gwr!Z13 - 0.48)) * (1 + Kab!Z13)) * (1 + 0.25 * Klvl!Z13)</f>
        <v>0.67614457831325314</v>
      </c>
      <c r="AA14" s="15">
        <f>(('wn6'!AA13 * (1 + gwr!AA13 - 0.48)) * (1 + Kab!AA13)) * (1 + 0.25 * Klvl!AA13)</f>
        <v>206.95152317880795</v>
      </c>
      <c r="AB14" s="15">
        <f>(('wn6'!AB13 * (1 + gwr!AB13 - 0.48)) * (1 + Kab!AB13)) * (1 + 0.25 * Klvl!AB13)</f>
        <v>1965.6727915947467</v>
      </c>
      <c r="AC14" s="15">
        <f>(('wn6'!AC13 * (1 + gwr!AC13 - 0.48)) * (1 + Kab!AC13)) * (1 + 0.25 * Klvl!AC13)</f>
        <v>554.68558673590496</v>
      </c>
      <c r="AD14" s="15">
        <f>(('wn6'!AD13 * (1 + gwr!AD13 - 0.48)) * (1 + Kab!AD13)) * (1 + 0.25 * Klvl!AD13)</f>
        <v>653.87364320610686</v>
      </c>
      <c r="AE14" s="15">
        <f>(('wn6'!AE13 * (1 + gwr!AE13 - 0.48)) * (1 + Kab!AE13)) * (1 + 0.25 * Klvl!AE13)</f>
        <v>2718.7667225710225</v>
      </c>
      <c r="AF14" s="15"/>
      <c r="AG14" s="19">
        <f t="shared" si="0"/>
        <v>16919.869699140672</v>
      </c>
      <c r="AH14" s="19">
        <f t="shared" si="1"/>
        <v>19940.841977749649</v>
      </c>
      <c r="AI14" s="21">
        <f t="shared" si="2"/>
        <v>0.37706535734755103</v>
      </c>
    </row>
    <row r="15" spans="1:35" s="16" customFormat="1" ht="12" x14ac:dyDescent="0.2">
      <c r="A15" s="15">
        <f>(('wn6'!A14 * (1 + gwr!A14 - 0.48)) * (1 + Kab!A14)) * (1 + 0.25 * Klvl!A14)</f>
        <v>1799.2987842843777</v>
      </c>
      <c r="B15" s="15">
        <f>(('wn6'!B14 * (1 + gwr!B14 - 0.48)) * (1 + Kab!B14)) * (1 + 0.25 * Klvl!B14)</f>
        <v>1490.738915963303</v>
      </c>
      <c r="C15" s="15">
        <f>(('wn6'!C14 * (1 + gwr!C14 - 0.48)) * (1 + Kab!C14)) * (1 + 0.25 * Klvl!C14)</f>
        <v>1917.3619936488644</v>
      </c>
      <c r="D15" s="15">
        <f>(('wn6'!D14 * (1 + gwr!D14 - 0.48)) * (1 + Kab!D14)) * (1 + 0.25 * Klvl!D14)</f>
        <v>3750.2118313544152</v>
      </c>
      <c r="E15" s="15">
        <f>(('wn6'!E14 * (1 + gwr!E14 - 0.48)) * (1 + Kab!E14)) * (1 + 0.25 * Klvl!E14)</f>
        <v>1231.5885047493036</v>
      </c>
      <c r="F15" s="15">
        <f>(('wn6'!F14 * (1 + gwr!F14 - 0.48)) * (1 + Kab!F14)) * (1 + 0.25 * Klvl!F14)</f>
        <v>1219.3401096920761</v>
      </c>
      <c r="G15" s="15">
        <f>(('wn6'!G14 * (1 + gwr!G14 - 0.48)) * (1 + Kab!G14)) * (1 + 0.25 * Klvl!G14)</f>
        <v>1198.1543000000001</v>
      </c>
      <c r="H15" s="15">
        <f>(('wn6'!H14 * (1 + gwr!H14 - 0.48)) * (1 + Kab!H14)) * (1 + 0.25 * Klvl!H14)</f>
        <v>3123.447859322082</v>
      </c>
      <c r="I15" s="15">
        <f>(('wn6'!I14 * (1 + gwr!I14 - 0.48)) * (1 + Kab!I14)) * (1 + 0.25 * Klvl!I14)</f>
        <v>1543.6964942189952</v>
      </c>
      <c r="J15" s="15">
        <f>(('wn6'!J14 * (1 + gwr!J14 - 0.48)) * (1 + Kab!J14)) * (1 + 0.25 * Klvl!J14)</f>
        <v>1982.8007008569784</v>
      </c>
      <c r="K15" s="15">
        <f>(('wn6'!K14 * (1 + gwr!K14 - 0.48)) * (1 + Kab!K14)) * (1 + 0.25 * Klvl!K14)</f>
        <v>1741.8158629147474</v>
      </c>
      <c r="L15" s="15">
        <f>(('wn6'!L14 * (1 + gwr!L14 - 0.48)) * (1 + Kab!L14)) * (1 + 0.25 * Klvl!L14)</f>
        <v>477.30195300699296</v>
      </c>
      <c r="M15" s="15">
        <f>(('wn6'!M14 * (1 + gwr!M14 - 0.48)) * (1 + Kab!M14)) * (1 + 0.25 * Klvl!M14)</f>
        <v>964.17298582870649</v>
      </c>
      <c r="N15" s="15">
        <f>(('wn6'!N14 * (1 + gwr!N14 - 0.48)) * (1 + Kab!N14)) * (1 + 0.25 * Klvl!N14)</f>
        <v>2407.1788002418607</v>
      </c>
      <c r="O15" s="15">
        <f>(('wn6'!O14 * (1 + gwr!O14 - 0.48)) * (1 + Kab!O14)) * (1 + 0.25 * Klvl!O14)</f>
        <v>2703.1049089602511</v>
      </c>
      <c r="P15" s="15"/>
      <c r="Q15" s="15">
        <f>(('wn6'!Q14 * (1 + gwr!Q14 - 0.48)) * (1 + Kab!Q14)) * (1 + 0.25 * Klvl!Q14)</f>
        <v>766.9159414592275</v>
      </c>
      <c r="R15" s="15">
        <f>(('wn6'!R14 * (1 + gwr!R14 - 0.48)) * (1 + Kab!R14)) * (1 + 0.25 * Klvl!R14)</f>
        <v>1925.4974006622517</v>
      </c>
      <c r="S15" s="15">
        <f>(('wn6'!S14 * (1 + gwr!S14 - 0.48)) * (1 + Kab!S14)) * (1 + 0.25 * Klvl!S14)</f>
        <v>3054.3902545672336</v>
      </c>
      <c r="T15" s="15">
        <f>(('wn6'!T14 * (1 + gwr!T14 - 0.48)) * (1 + Kab!T14)) * (1 + 0.25 * Klvl!T14)</f>
        <v>2512.2685974932588</v>
      </c>
      <c r="U15" s="15">
        <f>(('wn6'!U14 * (1 + gwr!U14 - 0.48)) * (1 + Kab!U14)) * (1 + 0.25 * Klvl!U14)</f>
        <v>2954.3784791270541</v>
      </c>
      <c r="V15" s="15">
        <f>(('wn6'!V14 * (1 + gwr!V14 - 0.48)) * (1 + Kab!V14)) * (1 + 0.25 * Klvl!V14)</f>
        <v>962.68371411796022</v>
      </c>
      <c r="W15" s="15">
        <f>(('wn6'!W14 * (1 + gwr!W14 - 0.48)) * (1 + Kab!W14)) * (1 + 0.25 * Klvl!W14)</f>
        <v>3595.7568538622245</v>
      </c>
      <c r="X15" s="15">
        <f>(('wn6'!X14 * (1 + gwr!X14 - 0.48)) * (1 + Kab!X14)) * (1 + 0.25 * Klvl!X14)</f>
        <v>2972.7709340133297</v>
      </c>
      <c r="Y15" s="15">
        <f>(('wn6'!Y14 * (1 + gwr!Y14 - 0.48)) * (1 + Kab!Y14)) * (1 + 0.25 * Klvl!Y14)</f>
        <v>1099.9421045918368</v>
      </c>
      <c r="Z15" s="15">
        <f>(('wn6'!Z14 * (1 + gwr!Z14 - 0.48)) * (1 + Kab!Z14)) * (1 + 0.25 * Klvl!Z14)</f>
        <v>1154.8530188741722</v>
      </c>
      <c r="AA15" s="15">
        <f>(('wn6'!AA14 * (1 + gwr!AA14 - 0.48)) * (1 + Kab!AA14)) * (1 + 0.25 * Klvl!AA14)</f>
        <v>2371.4026548088532</v>
      </c>
      <c r="AB15" s="15">
        <f>(('wn6'!AB14 * (1 + gwr!AB14 - 0.48)) * (1 + Kab!AB14)) * (1 + 0.25 * Klvl!AB14)</f>
        <v>731.01526205960943</v>
      </c>
      <c r="AC15" s="15">
        <f>(('wn6'!AC14 * (1 + gwr!AC14 - 0.48)) * (1 + Kab!AC14)) * (1 + 0.25 * Klvl!AC14)</f>
        <v>2061.2970255567066</v>
      </c>
      <c r="AD15" s="15">
        <f>(('wn6'!AD14 * (1 + gwr!AD14 - 0.48)) * (1 + Kab!AD14)) * (1 + 0.25 * Klvl!AD14)</f>
        <v>743.284201677738</v>
      </c>
      <c r="AE15" s="15">
        <f>(('wn6'!AE14 * (1 + gwr!AE14 - 0.48)) * (1 + Kab!AE14)) * (1 + 0.25 * Klvl!AE14)</f>
        <v>575.32500689850963</v>
      </c>
      <c r="AF15" s="15"/>
      <c r="AG15" s="19">
        <f t="shared" si="0"/>
        <v>27550.214005042952</v>
      </c>
      <c r="AH15" s="19">
        <f t="shared" si="1"/>
        <v>27481.781449769962</v>
      </c>
      <c r="AI15" s="21">
        <f t="shared" si="2"/>
        <v>0.50186525733005216</v>
      </c>
    </row>
    <row r="16" spans="1:35" s="16" customFormat="1" ht="12" x14ac:dyDescent="0.2">
      <c r="A16" s="15">
        <f>(('wn6'!A15 * (1 + gwr!A15 - 0.48)) * (1 + Kab!A15)) * (1 + 0.25 * Klvl!A15)</f>
        <v>391.7472899969743</v>
      </c>
      <c r="B16" s="15">
        <f>(('wn6'!B15 * (1 + gwr!B15 - 0.48)) * (1 + Kab!B15)) * (1 + 0.25 * Klvl!B15)</f>
        <v>1010.5987197945427</v>
      </c>
      <c r="C16" s="15">
        <f>(('wn6'!C15 * (1 + gwr!C15 - 0.48)) * (1 + Kab!C15)) * (1 + 0.25 * Klvl!C15)</f>
        <v>295.57727093717813</v>
      </c>
      <c r="D16" s="15">
        <f>(('wn6'!D15 * (1 + gwr!D15 - 0.48)) * (1 + Kab!D15)) * (1 + 0.25 * Klvl!D15)</f>
        <v>1.3533333333333335</v>
      </c>
      <c r="E16" s="15">
        <f>(('wn6'!E15 * (1 + gwr!E15 - 0.48)) * (1 + Kab!E15)) * (1 + 0.25 * Klvl!E15)</f>
        <v>2778.6536895941913</v>
      </c>
      <c r="F16" s="15">
        <f>(('wn6'!F15 * (1 + gwr!F15 - 0.48)) * (1 + Kab!F15)) * (1 + 0.25 * Klvl!F15)</f>
        <v>420.23902545358095</v>
      </c>
      <c r="G16" s="15">
        <f>(('wn6'!G15 * (1 + gwr!G15 - 0.48)) * (1 + Kab!G15)) * (1 + 0.25 * Klvl!G15)</f>
        <v>356.53417473913049</v>
      </c>
      <c r="H16" s="15">
        <f>(('wn6'!H15 * (1 + gwr!H15 - 0.48)) * (1 + Kab!H15)) * (1 + 0.25 * Klvl!H15)</f>
        <v>257.65381853448275</v>
      </c>
      <c r="I16" s="15">
        <f>(('wn6'!I15 * (1 + gwr!I15 - 0.48)) * (1 + Kab!I15)) * (1 + 0.25 * Klvl!I15)</f>
        <v>623.7503999999999</v>
      </c>
      <c r="J16" s="15">
        <f>(('wn6'!J15 * (1 + gwr!J15 - 0.48)) * (1 + Kab!J15)) * (1 + 0.25 * Klvl!J15)</f>
        <v>212.02172552112677</v>
      </c>
      <c r="K16" s="15">
        <f>(('wn6'!K15 * (1 + gwr!K15 - 0.48)) * (1 + Kab!K15)) * (1 + 0.25 * Klvl!K15)</f>
        <v>1442.9823111392161</v>
      </c>
      <c r="L16" s="15">
        <f>(('wn6'!L15 * (1 + gwr!L15 - 0.48)) * (1 + Kab!L15)) * (1 + 0.25 * Klvl!L15)</f>
        <v>94.013630573248406</v>
      </c>
      <c r="M16" s="15">
        <f>(('wn6'!M15 * (1 + gwr!M15 - 0.48)) * (1 + Kab!M15)) * (1 + 0.25 * Klvl!M15)</f>
        <v>1630.5267292675994</v>
      </c>
      <c r="N16" s="15">
        <f>(('wn6'!N15 * (1 + gwr!N15 - 0.48)) * (1 + Kab!N15)) * (1 + 0.25 * Klvl!N15)</f>
        <v>289.34552263645196</v>
      </c>
      <c r="O16" s="15">
        <f>(('wn6'!O15 * (1 + gwr!O15 - 0.48)) * (1 + Kab!O15)) * (1 + 0.25 * Klvl!O15)</f>
        <v>981.27399999999989</v>
      </c>
      <c r="P16" s="15"/>
      <c r="Q16" s="15">
        <f>(('wn6'!Q15 * (1 + gwr!Q15 - 0.48)) * (1 + Kab!Q15)) * (1 + 0.25 * Klvl!Q15)</f>
        <v>408.37123287671233</v>
      </c>
      <c r="R16" s="15">
        <f>(('wn6'!R15 * (1 + gwr!R15 - 0.48)) * (1 + Kab!R15)) * (1 + 0.25 * Klvl!R15)</f>
        <v>345.9274949083503</v>
      </c>
      <c r="S16" s="15">
        <f>(('wn6'!S15 * (1 + gwr!S15 - 0.48)) * (1 + Kab!S15)) * (1 + 0.25 * Klvl!S15)</f>
        <v>781.87004463694257</v>
      </c>
      <c r="T16" s="15">
        <f>(('wn6'!T15 * (1 + gwr!T15 - 0.48)) * (1 + Kab!T15)) * (1 + 0.25 * Klvl!T15)</f>
        <v>536.67767955801105</v>
      </c>
      <c r="U16" s="15">
        <f>(('wn6'!U15 * (1 + gwr!U15 - 0.48)) * (1 + Kab!U15)) * (1 + 0.25 * Klvl!U15)</f>
        <v>1766.7480812422364</v>
      </c>
      <c r="V16" s="15">
        <f>(('wn6'!V15 * (1 + gwr!V15 - 0.48)) * (1 + Kab!V15)) * (1 + 0.25 * Klvl!V15)</f>
        <v>591.14142297376088</v>
      </c>
      <c r="W16" s="15">
        <f>(('wn6'!W15 * (1 + gwr!W15 - 0.48)) * (1 + Kab!W15)) * (1 + 0.25 * Klvl!W15)</f>
        <v>609.03323877028197</v>
      </c>
      <c r="X16" s="15">
        <f>(('wn6'!X15 * (1 + gwr!X15 - 0.48)) * (1 + Kab!X15)) * (1 + 0.25 * Klvl!X15)</f>
        <v>631.95993620414663</v>
      </c>
      <c r="Y16" s="15">
        <f>(('wn6'!Y15 * (1 + gwr!Y15 - 0.48)) * (1 + Kab!Y15)) * (1 + 0.25 * Klvl!Y15)</f>
        <v>508.70794508517344</v>
      </c>
      <c r="Z16" s="15">
        <f>(('wn6'!Z15 * (1 + gwr!Z15 - 0.48)) * (1 + Kab!Z15)) * (1 + 0.25 * Klvl!Z15)</f>
        <v>165.12960998439939</v>
      </c>
      <c r="AA16" s="15">
        <f>(('wn6'!AA15 * (1 + gwr!AA15 - 0.48)) * (1 + Kab!AA15)) * (1 + 0.25 * Klvl!AA15)</f>
        <v>570.92195764337032</v>
      </c>
      <c r="AB16" s="15">
        <f>(('wn6'!AB15 * (1 + gwr!AB15 - 0.48)) * (1 + Kab!AB15)) * (1 + 0.25 * Klvl!AB15)</f>
        <v>0.72862433862433862</v>
      </c>
      <c r="AC16" s="15">
        <f>(('wn6'!AC15 * (1 + gwr!AC15 - 0.48)) * (1 + Kab!AC15)) * (1 + 0.25 * Klvl!AC15)</f>
        <v>778.86447584839971</v>
      </c>
      <c r="AD16" s="15">
        <f>(('wn6'!AD15 * (1 + gwr!AD15 - 0.48)) * (1 + Kab!AD15)) * (1 + 0.25 * Klvl!AD15)</f>
        <v>302.01829184549359</v>
      </c>
      <c r="AE16" s="15">
        <f>(('wn6'!AE15 * (1 + gwr!AE15 - 0.48)) * (1 + Kab!AE15)) * (1 + 0.25 * Klvl!AE15)</f>
        <v>2425.3357149866615</v>
      </c>
      <c r="AF16" s="15"/>
      <c r="AG16" s="19">
        <f t="shared" si="0"/>
        <v>10786.271641521054</v>
      </c>
      <c r="AH16" s="19">
        <f t="shared" si="1"/>
        <v>10423.435750902565</v>
      </c>
      <c r="AI16" s="21">
        <f t="shared" si="2"/>
        <v>0.52566060086817379</v>
      </c>
    </row>
    <row r="17" spans="1:35" s="16" customFormat="1" ht="12" x14ac:dyDescent="0.2">
      <c r="A17" s="15">
        <f>(('wn6'!A16 * (1 + gwr!A16 - 0.48)) * (1 + Kab!A16)) * (1 + 0.25 * Klvl!A16)</f>
        <v>700.02282646153833</v>
      </c>
      <c r="B17" s="15">
        <f>(('wn6'!B16 * (1 + gwr!B16 - 0.48)) * (1 + Kab!B16)) * (1 + 0.25 * Klvl!B16)</f>
        <v>661.50749030578515</v>
      </c>
      <c r="C17" s="15">
        <f>(('wn6'!C16 * (1 + gwr!C16 - 0.48)) * (1 + Kab!C16)) * (1 + 0.25 * Klvl!C16)</f>
        <v>2300.3362423662261</v>
      </c>
      <c r="D17" s="15">
        <f>(('wn6'!D16 * (1 + gwr!D16 - 0.48)) * (1 + Kab!D16)) * (1 + 0.25 * Klvl!D16)</f>
        <v>1543.6964942189952</v>
      </c>
      <c r="E17" s="15">
        <f>(('wn6'!E16 * (1 + gwr!E16 - 0.48)) * (1 + Kab!E16)) * (1 + 0.25 * Klvl!E16)</f>
        <v>1140.9508967549743</v>
      </c>
      <c r="F17" s="15">
        <f>(('wn6'!F16 * (1 + gwr!F16 - 0.48)) * (1 + Kab!F16)) * (1 + 0.25 * Klvl!F16)</f>
        <v>961.52377227128761</v>
      </c>
      <c r="G17" s="15">
        <f>(('wn6'!G16 * (1 + gwr!G16 - 0.48)) * (1 + Kab!G16)) * (1 + 0.25 * Klvl!G16)</f>
        <v>452.18294800281103</v>
      </c>
      <c r="H17" s="15">
        <f>(('wn6'!H16 * (1 + gwr!H16 - 0.48)) * (1 + Kab!H16)) * (1 + 0.25 * Klvl!H16)</f>
        <v>854.93876718192632</v>
      </c>
      <c r="I17" s="15">
        <f>(('wn6'!I16 * (1 + gwr!I16 - 0.48)) * (1 + Kab!I16)) * (1 + 0.25 * Klvl!I16)</f>
        <v>1084.2720027016887</v>
      </c>
      <c r="J17" s="15">
        <f>(('wn6'!J16 * (1 + gwr!J16 - 0.48)) * (1 + Kab!J16)) * (1 + 0.25 * Klvl!J16)</f>
        <v>431.86432079316319</v>
      </c>
      <c r="K17" s="15">
        <f>(('wn6'!K16 * (1 + gwr!K16 - 0.48)) * (1 + Kab!K16)) * (1 + 0.25 * Klvl!K16)</f>
        <v>2552.173020910489</v>
      </c>
      <c r="L17" s="15">
        <f>(('wn6'!L16 * (1 + gwr!L16 - 0.48)) * (1 + Kab!L16)) * (1 + 0.25 * Klvl!L16)</f>
        <v>171.0786789178911</v>
      </c>
      <c r="M17" s="15">
        <f>(('wn6'!M16 * (1 + gwr!M16 - 0.48)) * (1 + Kab!M16)) * (1 + 0.25 * Klvl!M16)</f>
        <v>730.2373026915966</v>
      </c>
      <c r="N17" s="15">
        <f>(('wn6'!N16 * (1 + gwr!N16 - 0.48)) * (1 + Kab!N16)) * (1 + 0.25 * Klvl!N16)</f>
        <v>424.53937616731514</v>
      </c>
      <c r="O17" s="15">
        <f>(('wn6'!O16 * (1 + gwr!O16 - 0.48)) * (1 + Kab!O16)) * (1 + 0.25 * Klvl!O16)</f>
        <v>1374.5759067749834</v>
      </c>
      <c r="P17" s="15"/>
      <c r="Q17" s="15">
        <f>(('wn6'!Q16 * (1 + gwr!Q16 - 0.48)) * (1 + Kab!Q16)) * (1 + 0.25 * Klvl!Q16)</f>
        <v>624.06091876381106</v>
      </c>
      <c r="R17" s="15">
        <f>(('wn6'!R16 * (1 + gwr!R16 - 0.48)) * (1 + Kab!R16)) * (1 + 0.25 * Klvl!R16)</f>
        <v>236.91760632558137</v>
      </c>
      <c r="S17" s="15">
        <f>(('wn6'!S16 * (1 + gwr!S16 - 0.48)) * (1 + Kab!S16)) * (1 + 0.25 * Klvl!S16)</f>
        <v>514.9396946293034</v>
      </c>
      <c r="T17" s="15">
        <f>(('wn6'!T16 * (1 + gwr!T16 - 0.48)) * (1 + Kab!T16)) * (1 + 0.25 * Klvl!T16)</f>
        <v>1620.1470825667693</v>
      </c>
      <c r="U17" s="15">
        <f>(('wn6'!U16 * (1 + gwr!U16 - 0.48)) * (1 + Kab!U16)) * (1 + 0.25 * Klvl!U16)</f>
        <v>733.29387205594412</v>
      </c>
      <c r="V17" s="15">
        <f>(('wn6'!V16 * (1 + gwr!V16 - 0.48)) * (1 + Kab!V16)) * (1 + 0.25 * Klvl!V16)</f>
        <v>259.99554585152839</v>
      </c>
      <c r="W17" s="15">
        <f>(('wn6'!W16 * (1 + gwr!W16 - 0.48)) * (1 + Kab!W16)) * (1 + 0.25 * Klvl!W16)</f>
        <v>601.54167857096252</v>
      </c>
      <c r="X17" s="15">
        <f>(('wn6'!X16 * (1 + gwr!X16 - 0.48)) * (1 + Kab!X16)) * (1 + 0.25 * Klvl!X16)</f>
        <v>510.40256370120215</v>
      </c>
      <c r="Y17" s="15">
        <f>(('wn6'!Y16 * (1 + gwr!Y16 - 0.48)) * (1 + Kab!Y16)) * (1 + 0.25 * Klvl!Y16)</f>
        <v>452.099285352518</v>
      </c>
      <c r="Z17" s="15">
        <f>(('wn6'!Z16 * (1 + gwr!Z16 - 0.48)) * (1 + Kab!Z16)) * (1 + 0.25 * Klvl!Z16)</f>
        <v>1208.6626685332062</v>
      </c>
      <c r="AA17" s="15">
        <f>(('wn6'!AA16 * (1 + gwr!AA16 - 0.48)) * (1 + Kab!AA16)) * (1 + 0.25 * Klvl!AA16)</f>
        <v>631.2448868940628</v>
      </c>
      <c r="AB17" s="15">
        <f>(('wn6'!AB16 * (1 + gwr!AB16 - 0.48)) * (1 + Kab!AB16)) * (1 + 0.25 * Klvl!AB16)</f>
        <v>1173.7085493670886</v>
      </c>
      <c r="AC17" s="15">
        <f>(('wn6'!AC16 * (1 + gwr!AC16 - 0.48)) * (1 + Kab!AC16)) * (1 + 0.25 * Klvl!AC16)</f>
        <v>1074.8175355926287</v>
      </c>
      <c r="AD17" s="15">
        <f>(('wn6'!AD16 * (1 + gwr!AD16 - 0.48)) * (1 + Kab!AD16)) * (1 + 0.25 * Klvl!AD16)</f>
        <v>59.545964125560538</v>
      </c>
      <c r="AE17" s="15">
        <f>(('wn6'!AE16 * (1 + gwr!AE16 - 0.48)) * (1 + Kab!AE16)) * (1 + 0.25 * Klvl!AE16)</f>
        <v>140.98649006622517</v>
      </c>
      <c r="AF17" s="15"/>
      <c r="AG17" s="19">
        <f t="shared" si="0"/>
        <v>15383.900046520672</v>
      </c>
      <c r="AH17" s="19">
        <f t="shared" si="1"/>
        <v>9842.3643423963913</v>
      </c>
      <c r="AI17" s="21">
        <f t="shared" si="2"/>
        <v>0.82950988810845705</v>
      </c>
    </row>
    <row r="18" spans="1:35" s="16" customFormat="1" ht="12" x14ac:dyDescent="0.2">
      <c r="A18" s="15">
        <f>(('wn6'!A17 * (1 + gwr!A17 - 0.48)) * (1 + Kab!A17)) * (1 + 0.25 * Klvl!A17)</f>
        <v>1479.1811334587223</v>
      </c>
      <c r="B18" s="15">
        <f>(('wn6'!B17 * (1 + gwr!B17 - 0.48)) * (1 + Kab!B17)) * (1 + 0.25 * Klvl!B17)</f>
        <v>3139.7630444668284</v>
      </c>
      <c r="C18" s="15">
        <f>(('wn6'!C17 * (1 + gwr!C17 - 0.48)) * (1 + Kab!C17)) * (1 + 0.25 * Klvl!C17)</f>
        <v>2297.8357434664777</v>
      </c>
      <c r="D18" s="15">
        <f>(('wn6'!D17 * (1 + gwr!D17 - 0.48)) * (1 + Kab!D17)) * (1 + 0.25 * Klvl!D17)</f>
        <v>1543.6964942189952</v>
      </c>
      <c r="E18" s="15">
        <f>(('wn6'!E17 * (1 + gwr!E17 - 0.48)) * (1 + Kab!E17)) * (1 + 0.25 * Klvl!E17)</f>
        <v>1238.5531264816523</v>
      </c>
      <c r="F18" s="15">
        <f>(('wn6'!F17 * (1 + gwr!F17 - 0.48)) * (1 + Kab!F17)) * (1 + 0.25 * Klvl!F17)</f>
        <v>1701.8217150465866</v>
      </c>
      <c r="G18" s="15">
        <f>(('wn6'!G17 * (1 + gwr!G17 - 0.48)) * (1 + Kab!G17)) * (1 + 0.25 * Klvl!G17)</f>
        <v>369.12506755085866</v>
      </c>
      <c r="H18" s="15">
        <f>(('wn6'!H17 * (1 + gwr!H17 - 0.48)) * (1 + Kab!H17)) * (1 + 0.25 * Klvl!H17)</f>
        <v>3148.8389939522776</v>
      </c>
      <c r="I18" s="15">
        <f>(('wn6'!I17 * (1 + gwr!I17 - 0.48)) * (1 + Kab!I17)) * (1 + 0.25 * Klvl!I17)</f>
        <v>1359.1119824528685</v>
      </c>
      <c r="J18" s="15">
        <f>(('wn6'!J17 * (1 + gwr!J17 - 0.48)) * (1 + Kab!J17)) * (1 + 0.25 * Klvl!J17)</f>
        <v>1559.422604587156</v>
      </c>
      <c r="K18" s="15">
        <f>(('wn6'!K17 * (1 + gwr!K17 - 0.48)) * (1 + Kab!K17)) * (1 + 0.25 * Klvl!K17)</f>
        <v>2998.0361536431983</v>
      </c>
      <c r="L18" s="15">
        <f>(('wn6'!L17 * (1 + gwr!L17 - 0.48)) * (1 + Kab!L17)) * (1 + 0.25 * Klvl!L17)</f>
        <v>827.69032494075407</v>
      </c>
      <c r="M18" s="15">
        <f>(('wn6'!M17 * (1 + gwr!M17 - 0.48)) * (1 + Kab!M17)) * (1 + 0.25 * Klvl!M17)</f>
        <v>2727.5407343867346</v>
      </c>
      <c r="N18" s="15">
        <f>(('wn6'!N17 * (1 + gwr!N17 - 0.48)) * (1 + Kab!N17)) * (1 + 0.25 * Klvl!N17)</f>
        <v>568.80332903225803</v>
      </c>
      <c r="O18" s="15">
        <f>(('wn6'!O17 * (1 + gwr!O17 - 0.48)) * (1 + Kab!O17)) * (1 + 0.25 * Klvl!O17)</f>
        <v>2362.6445290730503</v>
      </c>
      <c r="P18" s="15"/>
      <c r="Q18" s="15">
        <f>(('wn6'!Q17 * (1 + gwr!Q17 - 0.48)) * (1 + Kab!Q17)) * (1 + 0.25 * Klvl!Q17)</f>
        <v>1577.436402057127</v>
      </c>
      <c r="R18" s="15">
        <f>(('wn6'!R17 * (1 + gwr!R17 - 0.48)) * (1 + Kab!R17)) * (1 + 0.25 * Klvl!R17)</f>
        <v>842.69918409090894</v>
      </c>
      <c r="S18" s="15">
        <f>(('wn6'!S17 * (1 + gwr!S17 - 0.48)) * (1 + Kab!S17)) * (1 + 0.25 * Klvl!S17)</f>
        <v>2509.0028580562794</v>
      </c>
      <c r="T18" s="15">
        <f>(('wn6'!T17 * (1 + gwr!T17 - 0.48)) * (1 + Kab!T17)) * (1 + 0.25 * Klvl!T17)</f>
        <v>436.55358663771074</v>
      </c>
      <c r="U18" s="15">
        <f>(('wn6'!U17 * (1 + gwr!U17 - 0.48)) * (1 + Kab!U17)) * (1 + 0.25 * Klvl!U17)</f>
        <v>1984.3134493572315</v>
      </c>
      <c r="V18" s="15">
        <f>(('wn6'!V17 * (1 + gwr!V17 - 0.48)) * (1 + Kab!V17)) * (1 + 0.25 * Klvl!V17)</f>
        <v>377.96845748502994</v>
      </c>
      <c r="W18" s="15">
        <f>(('wn6'!W17 * (1 + gwr!W17 - 0.48)) * (1 + Kab!W17)) * (1 + 0.25 * Klvl!W17)</f>
        <v>1380.0415466588095</v>
      </c>
      <c r="X18" s="15">
        <f>(('wn6'!X17 * (1 + gwr!X17 - 0.48)) * (1 + Kab!X17)) * (1 + 0.25 * Klvl!X17)</f>
        <v>1784.9258842105264</v>
      </c>
      <c r="Y18" s="15">
        <f>(('wn6'!Y17 * (1 + gwr!Y17 - 0.48)) * (1 + Kab!Y17)) * (1 + 0.25 * Klvl!Y17)</f>
        <v>810.89118130365648</v>
      </c>
      <c r="Z18" s="15">
        <f>(('wn6'!Z17 * (1 + gwr!Z17 - 0.48)) * (1 + Kab!Z17)) * (1 + 0.25 * Klvl!Z17)</f>
        <v>1085.5076321473705</v>
      </c>
      <c r="AA18" s="15">
        <f>(('wn6'!AA17 * (1 + gwr!AA17 - 0.48)) * (1 + Kab!AA17)) * (1 + 0.25 * Klvl!AA17)</f>
        <v>947.13601623877935</v>
      </c>
      <c r="AB18" s="15">
        <f>(('wn6'!AB17 * (1 + gwr!AB17 - 0.48)) * (1 + Kab!AB17)) * (1 + 0.25 * Klvl!AB17)</f>
        <v>514.35376411498976</v>
      </c>
      <c r="AC18" s="15">
        <f>(('wn6'!AC17 * (1 + gwr!AC17 - 0.48)) * (1 + Kab!AC17)) * (1 + 0.25 * Klvl!AC17)</f>
        <v>1523.1459591022444</v>
      </c>
      <c r="AD18" s="15">
        <f>(('wn6'!AD17 * (1 + gwr!AD17 - 0.48)) * (1 + Kab!AD17)) * (1 + 0.25 * Klvl!AD17)</f>
        <v>1660.1578833047402</v>
      </c>
      <c r="AE18" s="15">
        <f>(('wn6'!AE17 * (1 + gwr!AE17 - 0.48)) * (1 + Kab!AE17)) * (1 + 0.25 * Klvl!AE17)</f>
        <v>1426.2675157987644</v>
      </c>
      <c r="AF18" s="15"/>
      <c r="AG18" s="19">
        <f t="shared" si="0"/>
        <v>27322.064976758418</v>
      </c>
      <c r="AH18" s="19">
        <f t="shared" si="1"/>
        <v>18860.401320564168</v>
      </c>
      <c r="AI18" s="21">
        <f t="shared" si="2"/>
        <v>0.77483364362953533</v>
      </c>
    </row>
    <row r="19" spans="1:35" s="16" customFormat="1" ht="12" x14ac:dyDescent="0.2">
      <c r="A19" s="15">
        <f>(('wn6'!A18 * (1 + gwr!A18 - 0.48)) * (1 + Kab!A18)) * (1 + 0.25 * Klvl!A18)</f>
        <v>67.490405851083878</v>
      </c>
      <c r="B19" s="15">
        <f>(('wn6'!B18 * (1 + gwr!B18 - 0.48)) * (1 + Kab!B18)) * (1 + 0.25 * Klvl!B18)</f>
        <v>1845.7184692007106</v>
      </c>
      <c r="C19" s="15">
        <f>(('wn6'!C18 * (1 + gwr!C18 - 0.48)) * (1 + Kab!C18)) * (1 + 0.25 * Klvl!C18)</f>
        <v>390.42246246246253</v>
      </c>
      <c r="D19" s="15">
        <f>(('wn6'!D18 * (1 + gwr!D18 - 0.48)) * (1 + Kab!D18)) * (1 + 0.25 * Klvl!D18)</f>
        <v>542.20839502253602</v>
      </c>
      <c r="E19" s="15">
        <f>(('wn6'!E18 * (1 + gwr!E18 - 0.48)) * (1 + Kab!E18)) * (1 + 0.25 * Klvl!E18)</f>
        <v>281.16871287128714</v>
      </c>
      <c r="F19" s="15">
        <f>(('wn6'!F18 * (1 + gwr!F18 - 0.48)) * (1 + Kab!F18)) * (1 + 0.25 * Klvl!F18)</f>
        <v>103.56</v>
      </c>
      <c r="G19" s="15">
        <f>(('wn6'!G18 * (1 + gwr!G18 - 0.48)) * (1 + Kab!G18)) * (1 + 0.25 * Klvl!G18)</f>
        <v>288.8041693811075</v>
      </c>
      <c r="H19" s="15">
        <f>(('wn6'!H18 * (1 + gwr!H18 - 0.48)) * (1 + Kab!H18)) * (1 + 0.25 * Klvl!H18)</f>
        <v>186.25699115044247</v>
      </c>
      <c r="I19" s="15">
        <f>(('wn6'!I18 * (1 + gwr!I18 - 0.48)) * (1 + Kab!I18)) * (1 + 0.25 * Klvl!I18)</f>
        <v>60.883022847100179</v>
      </c>
      <c r="J19" s="15">
        <f>(('wn6'!J18 * (1 + gwr!J18 - 0.48)) * (1 + Kab!J18)) * (1 + 0.25 * Klvl!J18)</f>
        <v>307.36548112259976</v>
      </c>
      <c r="K19" s="15">
        <f>(('wn6'!K18 * (1 + gwr!K18 - 0.48)) * (1 + Kab!K18)) * (1 + 0.25 * Klvl!K18)</f>
        <v>2778.6536895941913</v>
      </c>
      <c r="L19" s="15">
        <f>(('wn6'!L18 * (1 + gwr!L18 - 0.48)) * (1 + Kab!L18)) * (1 + 0.25 * Klvl!L18)</f>
        <v>1381.9663331989477</v>
      </c>
      <c r="M19" s="15">
        <f>(('wn6'!M18 * (1 + gwr!M18 - 0.48)) * (1 + Kab!M18)) * (1 + 0.25 * Klvl!M18)</f>
        <v>283.47577836411608</v>
      </c>
      <c r="N19" s="15">
        <f>(('wn6'!N18 * (1 + gwr!N18 - 0.48)) * (1 + Kab!N18)) * (1 + 0.25 * Klvl!N18)</f>
        <v>151.29629179331306</v>
      </c>
      <c r="O19" s="15">
        <f>(('wn6'!O18 * (1 + gwr!O18 - 0.48)) * (1 + Kab!O18)) * (1 + 0.25 * Klvl!O18)</f>
        <v>597.97310782241016</v>
      </c>
      <c r="P19" s="15"/>
      <c r="Q19" s="15">
        <f>(('wn6'!Q18 * (1 + gwr!Q18 - 0.48)) * (1 + Kab!Q18)) * (1 + 0.25 * Klvl!Q18)</f>
        <v>241.41746478873236</v>
      </c>
      <c r="R19" s="15">
        <f>(('wn6'!R18 * (1 + gwr!R18 - 0.48)) * (1 + Kab!R18)) * (1 + 0.25 * Klvl!R18)</f>
        <v>0.92061791967044293</v>
      </c>
      <c r="S19" s="15">
        <f>(('wn6'!S18 * (1 + gwr!S18 - 0.48)) * (1 + Kab!S18)) * (1 + 0.25 * Klvl!S18)</f>
        <v>469.08926983666061</v>
      </c>
      <c r="T19" s="15">
        <f>(('wn6'!T18 * (1 + gwr!T18 - 0.48)) * (1 + Kab!T18)) * (1 + 0.25 * Klvl!T18)</f>
        <v>245.38155737704918</v>
      </c>
      <c r="U19" s="15">
        <f>(('wn6'!U18 * (1 + gwr!U18 - 0.48)) * (1 + Kab!U18)) * (1 + 0.25 * Klvl!U18)</f>
        <v>285.91934720238646</v>
      </c>
      <c r="V19" s="15">
        <f>(('wn6'!V18 * (1 + gwr!V18 - 0.48)) * (1 + Kab!V18)) * (1 + 0.25 * Klvl!V18)</f>
        <v>1398.3765985567939</v>
      </c>
      <c r="W19" s="15">
        <f>(('wn6'!W18 * (1 + gwr!W18 - 0.48)) * (1 + Kab!W18)) * (1 + 0.25 * Klvl!W18)</f>
        <v>1595.996947134021</v>
      </c>
      <c r="X19" s="15">
        <f>(('wn6'!X18 * (1 + gwr!X18 - 0.48)) * (1 + Kab!X18)) * (1 + 0.25 * Klvl!X18)</f>
        <v>210.1942155525239</v>
      </c>
      <c r="Y19" s="15">
        <f>(('wn6'!Y18 * (1 + gwr!Y18 - 0.48)) * (1 + Kab!Y18)) * (1 + 0.25 * Klvl!Y18)</f>
        <v>418.24916666666667</v>
      </c>
      <c r="Z19" s="15">
        <f>(('wn6'!Z18 * (1 + gwr!Z18 - 0.48)) * (1 + Kab!Z18)) * (1 + 0.25 * Klvl!Z18)</f>
        <v>671.14672398600055</v>
      </c>
      <c r="AA19" s="15">
        <f>(('wn6'!AA18 * (1 + gwr!AA18 - 0.48)) * (1 + Kab!AA18)) * (1 + 0.25 * Klvl!AA18)</f>
        <v>506.66875232227483</v>
      </c>
      <c r="AB19" s="15">
        <f>(('wn6'!AB18 * (1 + gwr!AB18 - 0.48)) * (1 + Kab!AB18)) * (1 + 0.25 * Klvl!AB18)</f>
        <v>480.32008521330721</v>
      </c>
      <c r="AC19" s="15">
        <f>(('wn6'!AC18 * (1 + gwr!AC18 - 0.48)) * (1 + Kab!AC18)) * (1 + 0.25 * Klvl!AC18)</f>
        <v>44.897300275482095</v>
      </c>
      <c r="AD19" s="15">
        <f>(('wn6'!AD18 * (1 + gwr!AD18 - 0.48)) * (1 + Kab!AD18)) * (1 + 0.25 * Klvl!AD18)</f>
        <v>475.07511335023355</v>
      </c>
      <c r="AE19" s="15">
        <f>(('wn6'!AE18 * (1 + gwr!AE18 - 0.48)) * (1 + Kab!AE18)) * (1 + 0.25 * Klvl!AE18)</f>
        <v>470.21417309239951</v>
      </c>
      <c r="AF19" s="15"/>
      <c r="AG19" s="19">
        <f t="shared" si="0"/>
        <v>9267.2433106823082</v>
      </c>
      <c r="AH19" s="19">
        <f t="shared" si="1"/>
        <v>7513.867333274201</v>
      </c>
      <c r="AI19" s="21">
        <f t="shared" si="2"/>
        <v>0.65672764585813315</v>
      </c>
    </row>
    <row r="20" spans="1:35" s="16" customFormat="1" ht="12" x14ac:dyDescent="0.2">
      <c r="A20" s="15">
        <f>(('wn6'!A19 * (1 + gwr!A19 - 0.48)) * (1 + Kab!A19)) * (1 + 0.25 * Klvl!A19)</f>
        <v>44.862352941176468</v>
      </c>
      <c r="B20" s="15">
        <f>(('wn6'!B19 * (1 + gwr!B19 - 0.48)) * (1 + Kab!B19)) * (1 + 0.25 * Klvl!B19)</f>
        <v>173.98817294281727</v>
      </c>
      <c r="C20" s="15">
        <f>(('wn6'!C19 * (1 + gwr!C19 - 0.48)) * (1 + Kab!C19)) * (1 + 0.25 * Klvl!C19)</f>
        <v>382.50093109231511</v>
      </c>
      <c r="D20" s="15">
        <f>(('wn6'!D19 * (1 + gwr!D19 - 0.48)) * (1 + Kab!D19)) * (1 + 0.25 * Klvl!D19)</f>
        <v>215.58232920143027</v>
      </c>
      <c r="E20" s="15">
        <f>(('wn6'!E19 * (1 + gwr!E19 - 0.48)) * (1 + Kab!E19)) * (1 + 0.25 * Klvl!E19)</f>
        <v>216.79186228482001</v>
      </c>
      <c r="F20" s="15">
        <f>(('wn6'!F19 * (1 + gwr!F19 - 0.48)) * (1 + Kab!F19)) * (1 + 0.25 * Klvl!F19)</f>
        <v>845.20020828021245</v>
      </c>
      <c r="G20" s="15">
        <f>(('wn6'!G19 * (1 + gwr!G19 - 0.48)) * (1 + Kab!G19)) * (1 + 0.25 * Klvl!G19)</f>
        <v>3396.1322872817891</v>
      </c>
      <c r="H20" s="15">
        <f>(('wn6'!H19 * (1 + gwr!H19 - 0.48)) * (1 + Kab!H19)) * (1 + 0.25 * Klvl!H19)</f>
        <v>2653.8660402647338</v>
      </c>
      <c r="I20" s="15">
        <f>(('wn6'!I19 * (1 + gwr!I19 - 0.48)) * (1 + Kab!I19)) * (1 + 0.25 * Klvl!I19)</f>
        <v>376.72041522491349</v>
      </c>
      <c r="J20" s="15">
        <f>(('wn6'!J19 * (1 + gwr!J19 - 0.48)) * (1 + Kab!J19)) * (1 + 0.25 * Klvl!J19)</f>
        <v>407.00846306818187</v>
      </c>
      <c r="K20" s="15">
        <f>(('wn6'!K19 * (1 + gwr!K19 - 0.48)) * (1 + Kab!K19)) * (1 + 0.25 * Klvl!K19)</f>
        <v>251.07883211678831</v>
      </c>
      <c r="L20" s="15">
        <f>(('wn6'!L19 * (1 + gwr!L19 - 0.48)) * (1 + Kab!L19)) * (1 + 0.25 * Klvl!L19)</f>
        <v>446.89218636971577</v>
      </c>
      <c r="M20" s="15">
        <f>(('wn6'!M19 * (1 + gwr!M19 - 0.48)) * (1 + Kab!M19)) * (1 + 0.25 * Klvl!M19)</f>
        <v>395.73604008021391</v>
      </c>
      <c r="N20" s="15">
        <f>(('wn6'!N19 * (1 + gwr!N19 - 0.48)) * (1 + Kab!N19)) * (1 + 0.25 * Klvl!N19)</f>
        <v>936.40508959016415</v>
      </c>
      <c r="O20" s="15">
        <f>(('wn6'!O19 * (1 + gwr!O19 - 0.48)) * (1 + Kab!O19)) * (1 + 0.25 * Klvl!O19)</f>
        <v>33.095361216730041</v>
      </c>
      <c r="P20" s="15"/>
      <c r="Q20" s="15">
        <f>(('wn6'!Q19 * (1 + gwr!Q19 - 0.48)) * (1 + Kab!Q19)) * (1 + 0.25 * Klvl!Q19)</f>
        <v>940.63253229820043</v>
      </c>
      <c r="R20" s="15">
        <f>(('wn6'!R19 * (1 + gwr!R19 - 0.48)) * (1 + Kab!R19)) * (1 + 0.25 * Klvl!R19)</f>
        <v>555.36636247422678</v>
      </c>
      <c r="S20" s="15">
        <f>(('wn6'!S19 * (1 + gwr!S19 - 0.48)) * (1 + Kab!S19)) * (1 + 0.25 * Klvl!S19)</f>
        <v>556.9348017621146</v>
      </c>
      <c r="T20" s="15">
        <f>(('wn6'!T19 * (1 + gwr!T19 - 0.48)) * (1 + Kab!T19)) * (1 + 0.25 * Klvl!T19)</f>
        <v>156.91528402366862</v>
      </c>
      <c r="U20" s="15">
        <f>(('wn6'!U19 * (1 + gwr!U19 - 0.48)) * (1 + Kab!U19)) * (1 + 0.25 * Klvl!U19)</f>
        <v>965.56580015132397</v>
      </c>
      <c r="V20" s="15">
        <f>(('wn6'!V19 * (1 + gwr!V19 - 0.48)) * (1 + Kab!V19)) * (1 + 0.25 * Klvl!V19)</f>
        <v>1231.8472408255159</v>
      </c>
      <c r="W20" s="15">
        <f>(('wn6'!W19 * (1 + gwr!W19 - 0.48)) * (1 + Kab!W19)) * (1 + 0.25 * Klvl!W19)</f>
        <v>448.94953271028038</v>
      </c>
      <c r="X20" s="15">
        <f>(('wn6'!X19 * (1 + gwr!X19 - 0.48)) * (1 + Kab!X19)) * (1 + 0.25 * Klvl!X19)</f>
        <v>0.7337499999999999</v>
      </c>
      <c r="Y20" s="15">
        <f>(('wn6'!Y19 * (1 + gwr!Y19 - 0.48)) * (1 + Kab!Y19)) * (1 + 0.25 * Klvl!Y19)</f>
        <v>1292.25306122449</v>
      </c>
      <c r="Z20" s="15">
        <f>(('wn6'!Z19 * (1 + gwr!Z19 - 0.48)) * (1 + Kab!Z19)) * (1 + 0.25 * Klvl!Z19)</f>
        <v>188.64035449704144</v>
      </c>
      <c r="AA20" s="15">
        <f>(('wn6'!AA19 * (1 + gwr!AA19 - 0.48)) * (1 + Kab!AA19)) * (1 + 0.25 * Klvl!AA19)</f>
        <v>27.020762025316458</v>
      </c>
      <c r="AB20" s="15">
        <f>(('wn6'!AB19 * (1 + gwr!AB19 - 0.48)) * (1 + Kab!AB19)) * (1 + 0.25 * Klvl!AB19)</f>
        <v>319.97418566775247</v>
      </c>
      <c r="AC20" s="15">
        <f>(('wn6'!AC19 * (1 + gwr!AC19 - 0.48)) * (1 + Kab!AC19)) * (1 + 0.25 * Klvl!AC19)</f>
        <v>1386.629144538075</v>
      </c>
      <c r="AD20" s="15">
        <f>(('wn6'!AD19 * (1 + gwr!AD19 - 0.48)) * (1 + Kab!AD19)) * (1 + 0.25 * Klvl!AD19)</f>
        <v>126.64336260978669</v>
      </c>
      <c r="AE20" s="15">
        <f>(('wn6'!AE19 * (1 + gwr!AE19 - 0.48)) * (1 + Kab!AE19)) * (1 + 0.25 * Klvl!AE19)</f>
        <v>210.45385874806001</v>
      </c>
      <c r="AF20" s="15"/>
      <c r="AG20" s="19">
        <f t="shared" si="0"/>
        <v>10775.860571956</v>
      </c>
      <c r="AH20" s="19">
        <f t="shared" si="1"/>
        <v>8408.5600335558538</v>
      </c>
      <c r="AI20" s="21">
        <f t="shared" si="2"/>
        <v>0.68509554604844303</v>
      </c>
    </row>
    <row r="21" spans="1:35" s="16" customFormat="1" ht="12" x14ac:dyDescent="0.2">
      <c r="A21" s="15">
        <f>(('wn6'!A20 * (1 + gwr!A20 - 0.48)) * (1 + Kab!A20)) * (1 + 0.25 * Klvl!A20)</f>
        <v>1724.8390374980227</v>
      </c>
      <c r="B21" s="15">
        <f>(('wn6'!B20 * (1 + gwr!B20 - 0.48)) * (1 + Kab!B20)) * (1 + 0.25 * Klvl!B20)</f>
        <v>919.40383219774321</v>
      </c>
      <c r="C21" s="15">
        <f>(('wn6'!C20 * (1 + gwr!C20 - 0.48)) * (1 + Kab!C20)) * (1 + 0.25 * Klvl!C20)</f>
        <v>1735.3738239728352</v>
      </c>
      <c r="D21" s="15">
        <f>(('wn6'!D20 * (1 + gwr!D20 - 0.48)) * (1 + Kab!D20)) * (1 + 0.25 * Klvl!D20)</f>
        <v>410.39229346627576</v>
      </c>
      <c r="E21" s="15">
        <f>(('wn6'!E20 * (1 + gwr!E20 - 0.48)) * (1 + Kab!E20)) * (1 + 0.25 * Klvl!E20)</f>
        <v>2778.6536895941913</v>
      </c>
      <c r="F21" s="15">
        <f>(('wn6'!F20 * (1 + gwr!F20 - 0.48)) * (1 + Kab!F20)) * (1 + 0.25 * Klvl!F20)</f>
        <v>1162.9658272441759</v>
      </c>
      <c r="G21" s="15">
        <f>(('wn6'!G20 * (1 + gwr!G20 - 0.48)) * (1 + Kab!G20)) * (1 + 0.25 * Klvl!G20)</f>
        <v>150.33758545341618</v>
      </c>
      <c r="H21" s="15">
        <f>(('wn6'!H20 * (1 + gwr!H20 - 0.48)) * (1 + Kab!H20)) * (1 + 0.25 * Klvl!H20)</f>
        <v>1051.5249854783531</v>
      </c>
      <c r="I21" s="15">
        <f>(('wn6'!I20 * (1 + gwr!I20 - 0.48)) * (1 + Kab!I20)) * (1 + 0.25 * Klvl!I20)</f>
        <v>277.95300801061006</v>
      </c>
      <c r="J21" s="15">
        <f>(('wn6'!J20 * (1 + gwr!J20 - 0.48)) * (1 + Kab!J20)) * (1 + 0.25 * Klvl!J20)</f>
        <v>366.50952380952378</v>
      </c>
      <c r="K21" s="15">
        <f>(('wn6'!K20 * (1 + gwr!K20 - 0.48)) * (1 + Kab!K20)) * (1 + 0.25 * Klvl!K20)</f>
        <v>633.82540557563243</v>
      </c>
      <c r="L21" s="15">
        <f>(('wn6'!L20 * (1 + gwr!L20 - 0.48)) * (1 + Kab!L20)) * (1 + 0.25 * Klvl!L20)</f>
        <v>492.85353982300882</v>
      </c>
      <c r="M21" s="15">
        <f>(('wn6'!M20 * (1 + gwr!M20 - 0.48)) * (1 + Kab!M20)) * (1 + 0.25 * Klvl!M20)</f>
        <v>891.17344818706715</v>
      </c>
      <c r="N21" s="15">
        <f>(('wn6'!N20 * (1 + gwr!N20 - 0.48)) * (1 + Kab!N20)) * (1 + 0.25 * Klvl!N20)</f>
        <v>564.56590614620291</v>
      </c>
      <c r="O21" s="15">
        <f>(('wn6'!O20 * (1 + gwr!O20 - 0.48)) * (1 + Kab!O20)) * (1 + 0.25 * Klvl!O20)</f>
        <v>1204.7735000812715</v>
      </c>
      <c r="P21" s="15"/>
      <c r="Q21" s="15">
        <f>(('wn6'!Q20 * (1 + gwr!Q20 - 0.48)) * (1 + Kab!Q20)) * (1 + 0.25 * Klvl!Q20)</f>
        <v>601.67678102172636</v>
      </c>
      <c r="R21" s="15">
        <f>(('wn6'!R20 * (1 + gwr!R20 - 0.48)) * (1 + Kab!R20)) * (1 + 0.25 * Klvl!R20)</f>
        <v>409.77690609179416</v>
      </c>
      <c r="S21" s="15">
        <f>(('wn6'!S20 * (1 + gwr!S20 - 0.48)) * (1 + Kab!S20)) * (1 + 0.25 * Klvl!S20)</f>
        <v>279.5398316292135</v>
      </c>
      <c r="T21" s="15">
        <f>(('wn6'!T20 * (1 + gwr!T20 - 0.48)) * (1 + Kab!T20)) * (1 + 0.25 * Klvl!T20)</f>
        <v>189.9480701754386</v>
      </c>
      <c r="U21" s="15">
        <f>(('wn6'!U20 * (1 + gwr!U20 - 0.48)) * (1 + Kab!U20)) * (1 + 0.25 * Klvl!U20)</f>
        <v>1560.685788535093</v>
      </c>
      <c r="V21" s="15">
        <f>(('wn6'!V20 * (1 + gwr!V20 - 0.48)) * (1 + Kab!V20)) * (1 + 0.25 * Klvl!V20)</f>
        <v>328.62767794632441</v>
      </c>
      <c r="W21" s="15">
        <f>(('wn6'!W20 * (1 + gwr!W20 - 0.48)) * (1 + Kab!W20)) * (1 + 0.25 * Klvl!W20)</f>
        <v>1986.5187409130224</v>
      </c>
      <c r="X21" s="15">
        <f>(('wn6'!X20 * (1 + gwr!X20 - 0.48)) * (1 + Kab!X20)) * (1 + 0.25 * Klvl!X20)</f>
        <v>256.01568990042676</v>
      </c>
      <c r="Y21" s="15">
        <f>(('wn6'!Y20 * (1 + gwr!Y20 - 0.48)) * (1 + Kab!Y20)) * (1 + 0.25 * Klvl!Y20)</f>
        <v>533.81099336866009</v>
      </c>
      <c r="Z21" s="15">
        <f>(('wn6'!Z20 * (1 + gwr!Z20 - 0.48)) * (1 + Kab!Z20)) * (1 + 0.25 * Klvl!Z20)</f>
        <v>979.54268686073965</v>
      </c>
      <c r="AA21" s="15">
        <f>(('wn6'!AA20 * (1 + gwr!AA20 - 0.48)) * (1 + Kab!AA20)) * (1 + 0.25 * Klvl!AA20)</f>
        <v>364.79426791277263</v>
      </c>
      <c r="AB21" s="15">
        <f>(('wn6'!AB20 * (1 + gwr!AB20 - 0.48)) * (1 + Kab!AB20)) * (1 + 0.25 * Klvl!AB20)</f>
        <v>190.26066465256798</v>
      </c>
      <c r="AC21" s="15">
        <f>(('wn6'!AC20 * (1 + gwr!AC20 - 0.48)) * (1 + Kab!AC20)) * (1 + 0.25 * Klvl!AC20)</f>
        <v>1074.8646417797816</v>
      </c>
      <c r="AD21" s="15">
        <f>(('wn6'!AD20 * (1 + gwr!AD20 - 0.48)) * (1 + Kab!AD20)) * (1 + 0.25 * Klvl!AD20)</f>
        <v>96.841988950276232</v>
      </c>
      <c r="AE21" s="15">
        <f>(('wn6'!AE20 * (1 + gwr!AE20 - 0.48)) * (1 + Kab!AE20)) * (1 + 0.25 * Klvl!AE20)</f>
        <v>952.08305279770434</v>
      </c>
      <c r="AF21" s="15"/>
      <c r="AG21" s="19">
        <f t="shared" si="0"/>
        <v>14365.14540653833</v>
      </c>
      <c r="AH21" s="19">
        <f t="shared" si="1"/>
        <v>9804.9877825355416</v>
      </c>
      <c r="AI21" s="21">
        <f t="shared" si="2"/>
        <v>0.7830036716180081</v>
      </c>
    </row>
    <row r="22" spans="1:35" s="16" customFormat="1" ht="12" x14ac:dyDescent="0.2">
      <c r="A22" s="15">
        <f>(('wn6'!A21 * (1 + gwr!A21 - 0.48)) * (1 + Kab!A21)) * (1 + 0.25 * Klvl!A21)</f>
        <v>1623.1634838668374</v>
      </c>
      <c r="B22" s="15">
        <f>(('wn6'!B21 * (1 + gwr!B21 - 0.48)) * (1 + Kab!B21)) * (1 + 0.25 * Klvl!B21)</f>
        <v>755.86023129236708</v>
      </c>
      <c r="C22" s="15">
        <f>(('wn6'!C21 * (1 + gwr!C21 - 0.48)) * (1 + Kab!C21)) * (1 + 0.25 * Klvl!C21)</f>
        <v>1987.3124112563924</v>
      </c>
      <c r="D22" s="15">
        <f>(('wn6'!D21 * (1 + gwr!D21 - 0.48)) * (1 + Kab!D21)) * (1 + 0.25 * Klvl!D21)</f>
        <v>1543.6964942189952</v>
      </c>
      <c r="E22" s="15">
        <f>(('wn6'!E21 * (1 + gwr!E21 - 0.48)) * (1 + Kab!E21)) * (1 + 0.25 * Klvl!E21)</f>
        <v>3230.3533392678405</v>
      </c>
      <c r="F22" s="15">
        <f>(('wn6'!F21 * (1 + gwr!F21 - 0.48)) * (1 + Kab!F21)) * (1 + 0.25 * Klvl!F21)</f>
        <v>1494.8828709018512</v>
      </c>
      <c r="G22" s="15">
        <f>(('wn6'!G21 * (1 + gwr!G21 - 0.48)) * (1 + Kab!G21)) * (1 + 0.25 * Klvl!G21)</f>
        <v>1504.8061919263239</v>
      </c>
      <c r="H22" s="15">
        <f>(('wn6'!H21 * (1 + gwr!H21 - 0.48)) * (1 + Kab!H21)) * (1 + 0.25 * Klvl!H21)</f>
        <v>230.35162713043476</v>
      </c>
      <c r="I22" s="15">
        <f>(('wn6'!I21 * (1 + gwr!I21 - 0.48)) * (1 + Kab!I21)) * (1 + 0.25 * Klvl!I21)</f>
        <v>1398.7710572826022</v>
      </c>
      <c r="J22" s="15">
        <f>(('wn6'!J21 * (1 + gwr!J21 - 0.48)) * (1 + Kab!J21)) * (1 + 0.25 * Klvl!J21)</f>
        <v>1879.9948214239182</v>
      </c>
      <c r="K22" s="15">
        <f>(('wn6'!K21 * (1 + gwr!K21 - 0.48)) * (1 + Kab!K21)) * (1 + 0.25 * Klvl!K21)</f>
        <v>297.68467885714284</v>
      </c>
      <c r="L22" s="15">
        <f>(('wn6'!L21 * (1 + gwr!L21 - 0.48)) * (1 + Kab!L21)) * (1 + 0.25 * Klvl!L21)</f>
        <v>2069.2833093513673</v>
      </c>
      <c r="M22" s="15">
        <f>(('wn6'!M21 * (1 + gwr!M21 - 0.48)) * (1 + Kab!M21)) * (1 + 0.25 * Klvl!M21)</f>
        <v>447.28629471396903</v>
      </c>
      <c r="N22" s="15">
        <f>(('wn6'!N21 * (1 + gwr!N21 - 0.48)) * (1 + Kab!N21)) * (1 + 0.25 * Klvl!N21)</f>
        <v>2647.0164726061098</v>
      </c>
      <c r="O22" s="15">
        <f>(('wn6'!O21 * (1 + gwr!O21 - 0.48)) * (1 + Kab!O21)) * (1 + 0.25 * Klvl!O21)</f>
        <v>953.68163101257801</v>
      </c>
      <c r="P22" s="15"/>
      <c r="Q22" s="15">
        <f>(('wn6'!Q21 * (1 + gwr!Q21 - 0.48)) * (1 + Kab!Q21)) * (1 + 0.25 * Klvl!Q21)</f>
        <v>1198.9487796783919</v>
      </c>
      <c r="R22" s="15">
        <f>(('wn6'!R21 * (1 + gwr!R21 - 0.48)) * (1 + Kab!R21)) * (1 + 0.25 * Klvl!R21)</f>
        <v>1125.4409856662667</v>
      </c>
      <c r="S22" s="15">
        <f>(('wn6'!S21 * (1 + gwr!S21 - 0.48)) * (1 + Kab!S21)) * (1 + 0.25 * Klvl!S21)</f>
        <v>1979.7248141851369</v>
      </c>
      <c r="T22" s="15">
        <f>(('wn6'!T21 * (1 + gwr!T21 - 0.48)) * (1 + Kab!T21)) * (1 + 0.25 * Klvl!T21)</f>
        <v>2485.5105463502241</v>
      </c>
      <c r="U22" s="15">
        <f>(('wn6'!U21 * (1 + gwr!U21 - 0.48)) * (1 + Kab!U21)) * (1 + 0.25 * Klvl!U21)</f>
        <v>1586.414596196495</v>
      </c>
      <c r="V22" s="15">
        <f>(('wn6'!V21 * (1 + gwr!V21 - 0.48)) * (1 + Kab!V21)) * (1 + 0.25 * Klvl!V21)</f>
        <v>1132.8371919728691</v>
      </c>
      <c r="W22" s="15">
        <f>(('wn6'!W21 * (1 + gwr!W21 - 0.48)) * (1 + Kab!W21)) * (1 + 0.25 * Klvl!W21)</f>
        <v>2195.9403583513508</v>
      </c>
      <c r="X22" s="15">
        <f>(('wn6'!X21 * (1 + gwr!X21 - 0.48)) * (1 + Kab!X21)) * (1 + 0.25 * Klvl!X21)</f>
        <v>798.61029626373636</v>
      </c>
      <c r="Y22" s="15">
        <f>(('wn6'!Y21 * (1 + gwr!Y21 - 0.48)) * (1 + Kab!Y21)) * (1 + 0.25 * Klvl!Y21)</f>
        <v>1457.594501968912</v>
      </c>
      <c r="Z22" s="15">
        <f>(('wn6'!Z21 * (1 + gwr!Z21 - 0.48)) * (1 + Kab!Z21)) * (1 + 0.25 * Klvl!Z21)</f>
        <v>1521.6558321348366</v>
      </c>
      <c r="AA22" s="15">
        <f>(('wn6'!AA21 * (1 + gwr!AA21 - 0.48)) * (1 + Kab!AA21)) * (1 + 0.25 * Klvl!AA21)</f>
        <v>2327.22513044671</v>
      </c>
      <c r="AB22" s="15">
        <f>(('wn6'!AB21 * (1 + gwr!AB21 - 0.48)) * (1 + Kab!AB21)) * (1 + 0.25 * Klvl!AB21)</f>
        <v>1938.8780830868825</v>
      </c>
      <c r="AC22" s="15">
        <f>(('wn6'!AC21 * (1 + gwr!AC21 - 0.48)) * (1 + Kab!AC21)) * (1 + 0.25 * Klvl!AC21)</f>
        <v>2583.3168188333202</v>
      </c>
      <c r="AD22" s="15">
        <f>(('wn6'!AD21 * (1 + gwr!AD21 - 0.48)) * (1 + Kab!AD21)) * (1 + 0.25 * Klvl!AD21)</f>
        <v>2640.0545346152931</v>
      </c>
      <c r="AE22" s="15">
        <f>(('wn6'!AE21 * (1 + gwr!AE21 - 0.48)) * (1 + Kab!AE21)) * (1 + 0.25 * Klvl!AE21)</f>
        <v>1046.6057856741916</v>
      </c>
      <c r="AF22" s="15"/>
      <c r="AG22" s="19">
        <f t="shared" si="0"/>
        <v>22064.144915108729</v>
      </c>
      <c r="AH22" s="19">
        <f t="shared" si="1"/>
        <v>26018.758255424611</v>
      </c>
      <c r="AI22" s="21">
        <f t="shared" si="2"/>
        <v>0.37663140910116505</v>
      </c>
    </row>
    <row r="23" spans="1:35" s="16" customFormat="1" ht="12" x14ac:dyDescent="0.2">
      <c r="A23" s="15">
        <f>(('wn6'!A22 * (1 + gwr!A22 - 0.48)) * (1 + Kab!A22)) * (1 + 0.25 * Klvl!A22)</f>
        <v>1623.1634838668374</v>
      </c>
      <c r="B23" s="15">
        <f>(('wn6'!B22 * (1 + gwr!B22 - 0.48)) * (1 + Kab!B22)) * (1 + 0.25 * Klvl!B22)</f>
        <v>755.86023129236708</v>
      </c>
      <c r="C23" s="15">
        <f>(('wn6'!C22 * (1 + gwr!C22 - 0.48)) * (1 + Kab!C22)) * (1 + 0.25 * Klvl!C22)</f>
        <v>1987.3124112563924</v>
      </c>
      <c r="D23" s="15">
        <f>(('wn6'!D22 * (1 + gwr!D22 - 0.48)) * (1 + Kab!D22)) * (1 + 0.25 * Klvl!D22)</f>
        <v>1543.6964942189952</v>
      </c>
      <c r="E23" s="15">
        <f>(('wn6'!E22 * (1 + gwr!E22 - 0.48)) * (1 + Kab!E22)) * (1 + 0.25 * Klvl!E22)</f>
        <v>3230.3533392678405</v>
      </c>
      <c r="F23" s="15">
        <f>(('wn6'!F22 * (1 + gwr!F22 - 0.48)) * (1 + Kab!F22)) * (1 + 0.25 * Klvl!F22)</f>
        <v>1494.8828709018512</v>
      </c>
      <c r="G23" s="15">
        <f>(('wn6'!G22 * (1 + gwr!G22 - 0.48)) * (1 + Kab!G22)) * (1 + 0.25 * Klvl!G22)</f>
        <v>1504.8061919263239</v>
      </c>
      <c r="H23" s="15">
        <f>(('wn6'!H22 * (1 + gwr!H22 - 0.48)) * (1 + Kab!H22)) * (1 + 0.25 * Klvl!H22)</f>
        <v>230.35162713043476</v>
      </c>
      <c r="I23" s="15">
        <f>(('wn6'!I22 * (1 + gwr!I22 - 0.48)) * (1 + Kab!I22)) * (1 + 0.25 * Klvl!I22)</f>
        <v>1398.7710572826022</v>
      </c>
      <c r="J23" s="15">
        <f>(('wn6'!J22 * (1 + gwr!J22 - 0.48)) * (1 + Kab!J22)) * (1 + 0.25 * Klvl!J22)</f>
        <v>1879.9948214239182</v>
      </c>
      <c r="K23" s="15">
        <f>(('wn6'!K22 * (1 + gwr!K22 - 0.48)) * (1 + Kab!K22)) * (1 + 0.25 * Klvl!K22)</f>
        <v>297.68467885714284</v>
      </c>
      <c r="L23" s="15">
        <f>(('wn6'!L22 * (1 + gwr!L22 - 0.48)) * (1 + Kab!L22)) * (1 + 0.25 * Klvl!L22)</f>
        <v>2069.2833093513673</v>
      </c>
      <c r="M23" s="15">
        <f>(('wn6'!M22 * (1 + gwr!M22 - 0.48)) * (1 + Kab!M22)) * (1 + 0.25 * Klvl!M22)</f>
        <v>447.28629471396903</v>
      </c>
      <c r="N23" s="15">
        <f>(('wn6'!N22 * (1 + gwr!N22 - 0.48)) * (1 + Kab!N22)) * (1 + 0.25 * Klvl!N22)</f>
        <v>2647.0164726061098</v>
      </c>
      <c r="O23" s="15">
        <f>(('wn6'!O22 * (1 + gwr!O22 - 0.48)) * (1 + Kab!O22)) * (1 + 0.25 * Klvl!O22)</f>
        <v>953.68163101257801</v>
      </c>
      <c r="P23" s="15"/>
      <c r="Q23" s="15">
        <f>(('wn6'!Q22 * (1 + gwr!Q22 - 0.48)) * (1 + Kab!Q22)) * (1 + 0.25 * Klvl!Q22)</f>
        <v>1198.9487796783919</v>
      </c>
      <c r="R23" s="15">
        <f>(('wn6'!R22 * (1 + gwr!R22 - 0.48)) * (1 + Kab!R22)) * (1 + 0.25 * Klvl!R22)</f>
        <v>1125.4409856662667</v>
      </c>
      <c r="S23" s="15">
        <f>(('wn6'!S22 * (1 + gwr!S22 - 0.48)) * (1 + Kab!S22)) * (1 + 0.25 * Klvl!S22)</f>
        <v>1979.7248141851369</v>
      </c>
      <c r="T23" s="15">
        <f>(('wn6'!T22 * (1 + gwr!T22 - 0.48)) * (1 + Kab!T22)) * (1 + 0.25 * Klvl!T22)</f>
        <v>2485.5105463502241</v>
      </c>
      <c r="U23" s="15">
        <f>(('wn6'!U22 * (1 + gwr!U22 - 0.48)) * (1 + Kab!U22)) * (1 + 0.25 * Klvl!U22)</f>
        <v>1586.414596196495</v>
      </c>
      <c r="V23" s="15">
        <f>(('wn6'!V22 * (1 + gwr!V22 - 0.48)) * (1 + Kab!V22)) * (1 + 0.25 * Klvl!V22)</f>
        <v>1132.8371919728691</v>
      </c>
      <c r="W23" s="15">
        <f>(('wn6'!W22 * (1 + gwr!W22 - 0.48)) * (1 + Kab!W22)) * (1 + 0.25 * Klvl!W22)</f>
        <v>2195.9403583513508</v>
      </c>
      <c r="X23" s="15">
        <f>(('wn6'!X22 * (1 + gwr!X22 - 0.48)) * (1 + Kab!X22)) * (1 + 0.25 * Klvl!X22)</f>
        <v>798.61029626373636</v>
      </c>
      <c r="Y23" s="15">
        <f>(('wn6'!Y22 * (1 + gwr!Y22 - 0.48)) * (1 + Kab!Y22)) * (1 + 0.25 * Klvl!Y22)</f>
        <v>1457.594501968912</v>
      </c>
      <c r="Z23" s="15">
        <f>(('wn6'!Z22 * (1 + gwr!Z22 - 0.48)) * (1 + Kab!Z22)) * (1 + 0.25 * Klvl!Z22)</f>
        <v>1521.6558321348366</v>
      </c>
      <c r="AA23" s="15">
        <f>(('wn6'!AA22 * (1 + gwr!AA22 - 0.48)) * (1 + Kab!AA22)) * (1 + 0.25 * Klvl!AA22)</f>
        <v>2327.22513044671</v>
      </c>
      <c r="AB23" s="15">
        <f>(('wn6'!AB22 * (1 + gwr!AB22 - 0.48)) * (1 + Kab!AB22)) * (1 + 0.25 * Klvl!AB22)</f>
        <v>1938.8780830868825</v>
      </c>
      <c r="AC23" s="15">
        <f>(('wn6'!AC22 * (1 + gwr!AC22 - 0.48)) * (1 + Kab!AC22)) * (1 + 0.25 * Klvl!AC22)</f>
        <v>2583.3168188333202</v>
      </c>
      <c r="AD23" s="15">
        <f>(('wn6'!AD22 * (1 + gwr!AD22 - 0.48)) * (1 + Kab!AD22)) * (1 + 0.25 * Klvl!AD22)</f>
        <v>2640.0545346152931</v>
      </c>
      <c r="AE23" s="15">
        <f>(('wn6'!AE22 * (1 + gwr!AE22 - 0.48)) * (1 + Kab!AE22)) * (1 + 0.25 * Klvl!AE22)</f>
        <v>1046.6057856741916</v>
      </c>
      <c r="AF23" s="15"/>
      <c r="AG23" s="19">
        <f t="shared" si="0"/>
        <v>22064.144915108729</v>
      </c>
      <c r="AH23" s="19">
        <f t="shared" si="1"/>
        <v>26018.758255424611</v>
      </c>
      <c r="AI23" s="21">
        <f t="shared" si="2"/>
        <v>0.37663140910116505</v>
      </c>
    </row>
    <row r="24" spans="1:35" s="16" customFormat="1" ht="12" x14ac:dyDescent="0.2">
      <c r="A24" s="15">
        <f>(('wn6'!A23 * (1 + gwr!A23 - 0.48)) * (1 + Kab!A23)) * (1 + 0.25 * Klvl!A23)</f>
        <v>2956.0956007971331</v>
      </c>
      <c r="B24" s="15">
        <f>(('wn6'!B23 * (1 + gwr!B23 - 0.48)) * (1 + Kab!B23)) * (1 + 0.25 * Klvl!B23)</f>
        <v>262.98195232690125</v>
      </c>
      <c r="C24" s="15">
        <f>(('wn6'!C23 * (1 + gwr!C23 - 0.48)) * (1 + Kab!C23)) * (1 + 0.25 * Klvl!C23)</f>
        <v>357.66796768292681</v>
      </c>
      <c r="D24" s="15">
        <f>(('wn6'!D23 * (1 + gwr!D23 - 0.48)) * (1 + Kab!D23)) * (1 + 0.25 * Klvl!D23)</f>
        <v>2778.6536895941913</v>
      </c>
      <c r="E24" s="15">
        <f>(('wn6'!E23 * (1 + gwr!E23 - 0.48)) * (1 + Kab!E23)) * (1 + 0.25 * Klvl!E23)</f>
        <v>1416.7635654101996</v>
      </c>
      <c r="F24" s="15">
        <f>(('wn6'!F23 * (1 + gwr!F23 - 0.48)) * (1 + Kab!F23)) * (1 + 0.25 * Klvl!F23)</f>
        <v>372.71388060794044</v>
      </c>
      <c r="G24" s="15">
        <f>(('wn6'!G23 * (1 + gwr!G23 - 0.48)) * (1 + Kab!G23)) * (1 + 0.25 * Klvl!G23)</f>
        <v>1.2418737288135593</v>
      </c>
      <c r="H24" s="15">
        <f>(('wn6'!H23 * (1 + gwr!H23 - 0.48)) * (1 + Kab!H23)) * (1 + 0.25 * Klvl!H23)</f>
        <v>483.77159974554161</v>
      </c>
      <c r="I24" s="15">
        <f>(('wn6'!I23 * (1 + gwr!I23 - 0.48)) * (1 + Kab!I23)) * (1 + 0.25 * Klvl!I23)</f>
        <v>672.47916910488254</v>
      </c>
      <c r="J24" s="15">
        <f>(('wn6'!J23 * (1 + gwr!J23 - 0.48)) * (1 + Kab!J23)) * (1 + 0.25 * Klvl!J23)</f>
        <v>541.53159543966729</v>
      </c>
      <c r="K24" s="15">
        <f>(('wn6'!K23 * (1 + gwr!K23 - 0.48)) * (1 + Kab!K23)) * (1 + 0.25 * Klvl!K23)</f>
        <v>1149.3210411870887</v>
      </c>
      <c r="L24" s="15">
        <f>(('wn6'!L23 * (1 + gwr!L23 - 0.48)) * (1 + Kab!L23)) * (1 + 0.25 * Klvl!L23)</f>
        <v>67.685714285714283</v>
      </c>
      <c r="M24" s="15">
        <f>(('wn6'!M23 * (1 + gwr!M23 - 0.48)) * (1 + Kab!M23)) * (1 + 0.25 * Klvl!M23)</f>
        <v>374.69645093945724</v>
      </c>
      <c r="N24" s="15">
        <f>(('wn6'!N23 * (1 + gwr!N23 - 0.48)) * (1 + Kab!N23)) * (1 + 0.25 * Klvl!N23)</f>
        <v>2080.5803207281288</v>
      </c>
      <c r="O24" s="15">
        <f>(('wn6'!O23 * (1 + gwr!O23 - 0.48)) * (1 + Kab!O23)) * (1 + 0.25 * Klvl!O23)</f>
        <v>795.60881287356335</v>
      </c>
      <c r="P24" s="15"/>
      <c r="Q24" s="15">
        <f>(('wn6'!Q23 * (1 + gwr!Q23 - 0.48)) * (1 + Kab!Q23)) * (1 + 0.25 * Klvl!Q23)</f>
        <v>882.43649072164953</v>
      </c>
      <c r="R24" s="15">
        <f>(('wn6'!R23 * (1 + gwr!R23 - 0.48)) * (1 + Kab!R23)) * (1 + 0.25 * Klvl!R23)</f>
        <v>539.56306889867835</v>
      </c>
      <c r="S24" s="15">
        <f>(('wn6'!S23 * (1 + gwr!S23 - 0.48)) * (1 + Kab!S23)) * (1 + 0.25 * Klvl!S23)</f>
        <v>2127.7495087501879</v>
      </c>
      <c r="T24" s="15">
        <f>(('wn6'!T23 * (1 + gwr!T23 - 0.48)) * (1 + Kab!T23)) * (1 + 0.25 * Klvl!T23)</f>
        <v>494.29613793103448</v>
      </c>
      <c r="U24" s="15">
        <f>(('wn6'!U23 * (1 + gwr!U23 - 0.48)) * (1 + Kab!U23)) * (1 + 0.25 * Klvl!U23)</f>
        <v>66.8578631280389</v>
      </c>
      <c r="V24" s="15">
        <f>(('wn6'!V23 * (1 + gwr!V23 - 0.48)) * (1 + Kab!V23)) * (1 + 0.25 * Klvl!V23)</f>
        <v>980.14452562499991</v>
      </c>
      <c r="W24" s="15">
        <f>(('wn6'!W23 * (1 + gwr!W23 - 0.48)) * (1 + Kab!W23)) * (1 + 0.25 * Klvl!W23)</f>
        <v>714.48779604426454</v>
      </c>
      <c r="X24" s="15">
        <f>(('wn6'!X23 * (1 + gwr!X23 - 0.48)) * (1 + Kab!X23)) * (1 + 0.25 * Klvl!X23)</f>
        <v>1051.9489927451721</v>
      </c>
      <c r="Y24" s="15">
        <f>(('wn6'!Y23 * (1 + gwr!Y23 - 0.48)) * (1 + Kab!Y23)) * (1 + 0.25 * Klvl!Y23)</f>
        <v>861.50341095040619</v>
      </c>
      <c r="Z24" s="15">
        <f>(('wn6'!Z23 * (1 + gwr!Z23 - 0.48)) * (1 + Kab!Z23)) * (1 + 0.25 * Klvl!Z23)</f>
        <v>364.23084639053252</v>
      </c>
      <c r="AA24" s="15">
        <f>(('wn6'!AA23 * (1 + gwr!AA23 - 0.48)) * (1 + Kab!AA23)) * (1 + 0.25 * Klvl!AA23)</f>
        <v>3273.3371343011959</v>
      </c>
      <c r="AB24" s="15">
        <f>(('wn6'!AB23 * (1 + gwr!AB23 - 0.48)) * (1 + Kab!AB23)) * (1 + 0.25 * Klvl!AB23)</f>
        <v>1796.1090274383514</v>
      </c>
      <c r="AC24" s="15">
        <f>(('wn6'!AC23 * (1 + gwr!AC23 - 0.48)) * (1 + Kab!AC23)) * (1 + 0.25 * Klvl!AC23)</f>
        <v>1533.5985408991069</v>
      </c>
      <c r="AD24" s="15">
        <f>(('wn6'!AD23 * (1 + gwr!AD23 - 0.48)) * (1 + Kab!AD23)) * (1 + 0.25 * Klvl!AD23)</f>
        <v>1800.3755448305085</v>
      </c>
      <c r="AE24" s="15">
        <f>(('wn6'!AE23 * (1 + gwr!AE23 - 0.48)) * (1 + Kab!AE23)) * (1 + 0.25 * Klvl!AE23)</f>
        <v>245.94618026315794</v>
      </c>
      <c r="AF24" s="15"/>
      <c r="AG24" s="19">
        <f t="shared" si="0"/>
        <v>14311.793234452149</v>
      </c>
      <c r="AH24" s="19">
        <f t="shared" si="1"/>
        <v>16732.585068917288</v>
      </c>
      <c r="AI24" s="21">
        <f t="shared" si="2"/>
        <v>0.38303235722057966</v>
      </c>
    </row>
    <row r="25" spans="1:35" s="16" customFormat="1" ht="12" x14ac:dyDescent="0.2">
      <c r="A25" s="15">
        <f>(('wn6'!A24 * (1 + gwr!A24 - 0.48)) * (1 + Kab!A24)) * (1 + 0.25 * Klvl!A24)</f>
        <v>2557.8106993011825</v>
      </c>
      <c r="B25" s="15">
        <f>(('wn6'!B24 * (1 + gwr!B24 - 0.48)) * (1 + Kab!B24)) * (1 + 0.25 * Klvl!B24)</f>
        <v>1898.8178212055282</v>
      </c>
      <c r="C25" s="15">
        <f>(('wn6'!C24 * (1 + gwr!C24 - 0.48)) * (1 + Kab!C24)) * (1 + 0.25 * Klvl!C24)</f>
        <v>802.05414814489234</v>
      </c>
      <c r="D25" s="15">
        <f>(('wn6'!D24 * (1 + gwr!D24 - 0.48)) * (1 + Kab!D24)) * (1 + 0.25 * Klvl!D24)</f>
        <v>583.16288034278182</v>
      </c>
      <c r="E25" s="15">
        <f>(('wn6'!E24 * (1 + gwr!E24 - 0.48)) * (1 + Kab!E24)) * (1 + 0.25 * Klvl!E24)</f>
        <v>414.27157894736843</v>
      </c>
      <c r="F25" s="15">
        <f>(('wn6'!F24 * (1 + gwr!F24 - 0.48)) * (1 + Kab!F24)) * (1 + 0.25 * Klvl!F24)</f>
        <v>2778.6536895941913</v>
      </c>
      <c r="G25" s="15">
        <f>(('wn6'!G24 * (1 + gwr!G24 - 0.48)) * (1 + Kab!G24)) * (1 + 0.25 * Klvl!G24)</f>
        <v>158.82208333333335</v>
      </c>
      <c r="H25" s="15">
        <f>(('wn6'!H24 * (1 + gwr!H24 - 0.48)) * (1 + Kab!H24)) * (1 + 0.25 * Klvl!H24)</f>
        <v>0.71631578947368424</v>
      </c>
      <c r="I25" s="15">
        <f>(('wn6'!I24 * (1 + gwr!I24 - 0.48)) * (1 + Kab!I24)) * (1 + 0.25 * Klvl!I24)</f>
        <v>328.18</v>
      </c>
      <c r="J25" s="15">
        <f>(('wn6'!J24 * (1 + gwr!J24 - 0.48)) * (1 + Kab!J24)) * (1 + 0.25 * Klvl!J24)</f>
        <v>801.90192786663533</v>
      </c>
      <c r="K25" s="15">
        <f>(('wn6'!K24 * (1 + gwr!K24 - 0.48)) * (1 + Kab!K24)) * (1 + 0.25 * Klvl!K24)</f>
        <v>0</v>
      </c>
      <c r="L25" s="15">
        <f>(('wn6'!L24 * (1 + gwr!L24 - 0.48)) * (1 + Kab!L24)) * (1 + 0.25 * Klvl!L24)</f>
        <v>125.7182304526749</v>
      </c>
      <c r="M25" s="15">
        <f>(('wn6'!M24 * (1 + gwr!M24 - 0.48)) * (1 + Kab!M24)) * (1 + 0.25 * Klvl!M24)</f>
        <v>164.67966759002769</v>
      </c>
      <c r="N25" s="15">
        <f>(('wn6'!N24 * (1 + gwr!N24 - 0.48)) * (1 + Kab!N24)) * (1 + 0.25 * Klvl!N24)</f>
        <v>43.076831928941523</v>
      </c>
      <c r="O25" s="15">
        <f>(('wn6'!O24 * (1 + gwr!O24 - 0.48)) * (1 + Kab!O24)) * (1 + 0.25 * Klvl!O24)</f>
        <v>136.50953191489364</v>
      </c>
      <c r="P25" s="15"/>
      <c r="Q25" s="15">
        <f>(('wn6'!Q24 * (1 + gwr!Q24 - 0.48)) * (1 + Kab!Q24)) * (1 + 0.25 * Klvl!Q24)</f>
        <v>19.446153846153848</v>
      </c>
      <c r="R25" s="15">
        <f>(('wn6'!R24 * (1 + gwr!R24 - 0.48)) * (1 + Kab!R24)) * (1 + 0.25 * Klvl!R24)</f>
        <v>819.18251366120228</v>
      </c>
      <c r="S25" s="15">
        <f>(('wn6'!S24 * (1 + gwr!S24 - 0.48)) * (1 + Kab!S24)) * (1 + 0.25 * Klvl!S24)</f>
        <v>609.70214237942128</v>
      </c>
      <c r="T25" s="15">
        <f>(('wn6'!T24 * (1 + gwr!T24 - 0.48)) * (1 + Kab!T24)) * (1 + 0.25 * Klvl!T24)</f>
        <v>154.87897959183675</v>
      </c>
      <c r="U25" s="15">
        <f>(('wn6'!U24 * (1 + gwr!U24 - 0.48)) * (1 + Kab!U24)) * (1 + 0.25 * Klvl!U24)</f>
        <v>203.69149171270718</v>
      </c>
      <c r="V25" s="15">
        <f>(('wn6'!V24 * (1 + gwr!V24 - 0.48)) * (1 + Kab!V24)) * (1 + 0.25 * Klvl!V24)</f>
        <v>443.82664092664095</v>
      </c>
      <c r="W25" s="15">
        <f>(('wn6'!W24 * (1 + gwr!W24 - 0.48)) * (1 + Kab!W24)) * (1 + 0.25 * Klvl!W24)</f>
        <v>1053.7937691740754</v>
      </c>
      <c r="X25" s="15">
        <f>(('wn6'!X24 * (1 + gwr!X24 - 0.48)) * (1 + Kab!X24)) * (1 + 0.25 * Klvl!X24)</f>
        <v>0.98808510638297875</v>
      </c>
      <c r="Y25" s="15">
        <f>(('wn6'!Y24 * (1 + gwr!Y24 - 0.48)) * (1 + Kab!Y24)) * (1 + 0.25 * Klvl!Y24)</f>
        <v>0.6950239234449761</v>
      </c>
      <c r="Z25" s="15">
        <f>(('wn6'!Z24 * (1 + gwr!Z24 - 0.48)) * (1 + Kab!Z24)) * (1 + 0.25 * Klvl!Z24)</f>
        <v>370.74909158415835</v>
      </c>
      <c r="AA25" s="15">
        <f>(('wn6'!AA24 * (1 + gwr!AA24 - 0.48)) * (1 + Kab!AA24)) * (1 + 0.25 * Klvl!AA24)</f>
        <v>324.12</v>
      </c>
      <c r="AB25" s="15">
        <f>(('wn6'!AB24 * (1 + gwr!AB24 - 0.48)) * (1 + Kab!AB24)) * (1 + 0.25 * Klvl!AB24)</f>
        <v>548.89711375212221</v>
      </c>
      <c r="AC25" s="15">
        <f>(('wn6'!AC24 * (1 + gwr!AC24 - 0.48)) * (1 + Kab!AC24)) * (1 + 0.25 * Klvl!AC24)</f>
        <v>198.00820189274449</v>
      </c>
      <c r="AD25" s="15">
        <f>(('wn6'!AD24 * (1 + gwr!AD24 - 0.48)) * (1 + Kab!AD24)) * (1 + 0.25 * Klvl!AD24)</f>
        <v>1904.0187695139812</v>
      </c>
      <c r="AE25" s="15">
        <f>(('wn6'!AE24 * (1 + gwr!AE24 - 0.48)) * (1 + Kab!AE24)) * (1 + 0.25 * Klvl!AE24)</f>
        <v>2.002025316455696</v>
      </c>
      <c r="AF25" s="15"/>
      <c r="AG25" s="19">
        <f t="shared" si="0"/>
        <v>10794.375406411924</v>
      </c>
      <c r="AH25" s="19">
        <f t="shared" si="1"/>
        <v>6654.0000023813272</v>
      </c>
      <c r="AI25" s="21">
        <f t="shared" si="2"/>
        <v>0.85593933306341141</v>
      </c>
    </row>
    <row r="26" spans="1:35" s="16" customFormat="1" ht="12" x14ac:dyDescent="0.2">
      <c r="A26" s="15">
        <f>(('wn6'!A25 * (1 + gwr!A25 - 0.48)) * (1 + Kab!A25)) * (1 + 0.25 * Klvl!A25)</f>
        <v>4500.3655990610232</v>
      </c>
      <c r="B26" s="15">
        <f>(('wn6'!B25 * (1 + gwr!B25 - 0.48)) * (1 + Kab!B25)) * (1 + 0.25 * Klvl!B25)</f>
        <v>707.71395617366829</v>
      </c>
      <c r="C26" s="15">
        <f>(('wn6'!C25 * (1 + gwr!C25 - 0.48)) * (1 + Kab!C25)) * (1 + 0.25 * Klvl!C25)</f>
        <v>452.35465975903622</v>
      </c>
      <c r="D26" s="15">
        <f>(('wn6'!D25 * (1 + gwr!D25 - 0.48)) * (1 + Kab!D25)) * (1 + 0.25 * Klvl!D25)</f>
        <v>499.72281972447325</v>
      </c>
      <c r="E26" s="15">
        <f>(('wn6'!E25 * (1 + gwr!E25 - 0.48)) * (1 + Kab!E25)) * (1 + 0.25 * Klvl!E25)</f>
        <v>2469.9143907503922</v>
      </c>
      <c r="F26" s="15">
        <f>(('wn6'!F25 * (1 + gwr!F25 - 0.48)) * (1 + Kab!F25)) * (1 + 0.25 * Klvl!F25)</f>
        <v>243.9952884354297</v>
      </c>
      <c r="G26" s="15">
        <f>(('wn6'!G25 * (1 + gwr!G25 - 0.48)) * (1 + Kab!G25)) * (1 + 0.25 * Klvl!G25)</f>
        <v>2309.8432535409838</v>
      </c>
      <c r="H26" s="15">
        <f>(('wn6'!H25 * (1 + gwr!H25 - 0.48)) * (1 + Kab!H25)) * (1 + 0.25 * Klvl!H25)</f>
        <v>2747.9395497731284</v>
      </c>
      <c r="I26" s="15">
        <f>(('wn6'!I25 * (1 + gwr!I25 - 0.48)) * (1 + Kab!I25)) * (1 + 0.25 * Klvl!I25)</f>
        <v>2311.7941589957027</v>
      </c>
      <c r="J26" s="15">
        <f>(('wn6'!J25 * (1 + gwr!J25 - 0.48)) * (1 + Kab!J25)) * (1 + 0.25 * Klvl!J25)</f>
        <v>1093.5071067766287</v>
      </c>
      <c r="K26" s="15">
        <f>(('wn6'!K25 * (1 + gwr!K25 - 0.48)) * (1 + Kab!K25)) * (1 + 0.25 * Klvl!K25)</f>
        <v>3431.6748931893521</v>
      </c>
      <c r="L26" s="15">
        <f>(('wn6'!L25 * (1 + gwr!L25 - 0.48)) * (1 + Kab!L25)) * (1 + 0.25 * Klvl!L25)</f>
        <v>789.65860005633817</v>
      </c>
      <c r="M26" s="15">
        <f>(('wn6'!M25 * (1 + gwr!M25 - 0.48)) * (1 + Kab!M25)) * (1 + 0.25 * Klvl!M25)</f>
        <v>1089.6520878871522</v>
      </c>
      <c r="N26" s="15">
        <f>(('wn6'!N25 * (1 + gwr!N25 - 0.48)) * (1 + Kab!N25)) * (1 + 0.25 * Klvl!N25)</f>
        <v>1959.0983326325177</v>
      </c>
      <c r="O26" s="15">
        <f>(('wn6'!O25 * (1 + gwr!O25 - 0.48)) * (1 + Kab!O25)) * (1 + 0.25 * Klvl!O25)</f>
        <v>1115.0570655172414</v>
      </c>
      <c r="P26" s="15"/>
      <c r="Q26" s="15">
        <f>(('wn6'!Q25 * (1 + gwr!Q25 - 0.48)) * (1 + Kab!Q25)) * (1 + 0.25 * Klvl!Q25)</f>
        <v>308.15327988338197</v>
      </c>
      <c r="R26" s="15">
        <f>(('wn6'!R25 * (1 + gwr!R25 - 0.48)) * (1 + Kab!R25)) * (1 + 0.25 * Klvl!R25)</f>
        <v>560.66423492600427</v>
      </c>
      <c r="S26" s="15">
        <f>(('wn6'!S25 * (1 + gwr!S25 - 0.48)) * (1 + Kab!S25)) * (1 + 0.25 * Klvl!S25)</f>
        <v>1112.6146549450548</v>
      </c>
      <c r="T26" s="15">
        <f>(('wn6'!T25 * (1 + gwr!T25 - 0.48)) * (1 + Kab!T25)) * (1 + 0.25 * Klvl!T25)</f>
        <v>1395.5013694951458</v>
      </c>
      <c r="U26" s="15">
        <f>(('wn6'!U25 * (1 + gwr!U25 - 0.48)) * (1 + Kab!U25)) * (1 + 0.25 * Klvl!U25)</f>
        <v>1936.9324250734971</v>
      </c>
      <c r="V26" s="15">
        <f>(('wn6'!V25 * (1 + gwr!V25 - 0.48)) * (1 + Kab!V25)) * (1 + 0.25 * Klvl!V25)</f>
        <v>1351.1270008126139</v>
      </c>
      <c r="W26" s="15">
        <f>(('wn6'!W25 * (1 + gwr!W25 - 0.48)) * (1 + Kab!W25)) * (1 + 0.25 * Klvl!W25)</f>
        <v>1177.2564568465909</v>
      </c>
      <c r="X26" s="15">
        <f>(('wn6'!X25 * (1 + gwr!X25 - 0.48)) * (1 + Kab!X25)) * (1 + 0.25 * Klvl!X25)</f>
        <v>3757.7962623115454</v>
      </c>
      <c r="Y26" s="15">
        <f>(('wn6'!Y25 * (1 + gwr!Y25 - 0.48)) * (1 + Kab!Y25)) * (1 + 0.25 * Klvl!Y25)</f>
        <v>921.9581992574258</v>
      </c>
      <c r="Z26" s="15">
        <f>(('wn6'!Z25 * (1 + gwr!Z25 - 0.48)) * (1 + Kab!Z25)) * (1 + 0.25 * Klvl!Z25)</f>
        <v>984.71267476437424</v>
      </c>
      <c r="AA26" s="15">
        <f>(('wn6'!AA25 * (1 + gwr!AA25 - 0.48)) * (1 + Kab!AA25)) * (1 + 0.25 * Klvl!AA25)</f>
        <v>1232.1961811293786</v>
      </c>
      <c r="AB26" s="15">
        <f>(('wn6'!AB25 * (1 + gwr!AB25 - 0.48)) * (1 + Kab!AB25)) * (1 + 0.25 * Klvl!AB25)</f>
        <v>3132.3726080174665</v>
      </c>
      <c r="AC26" s="15">
        <f>(('wn6'!AC25 * (1 + gwr!AC25 - 0.48)) * (1 + Kab!AC25)) * (1 + 0.25 * Klvl!AC25)</f>
        <v>288.42362390733581</v>
      </c>
      <c r="AD26" s="15">
        <f>(('wn6'!AD25 * (1 + gwr!AD25 - 0.48)) * (1 + Kab!AD25)) * (1 + 0.25 * Klvl!AD25)</f>
        <v>973.77478098654706</v>
      </c>
      <c r="AE26" s="15">
        <f>(('wn6'!AE25 * (1 + gwr!AE25 - 0.48)) * (1 + Kab!AE25)) * (1 + 0.25 * Klvl!AE25)</f>
        <v>2179.0146553160157</v>
      </c>
      <c r="AF26" s="15"/>
      <c r="AG26" s="19">
        <f t="shared" si="0"/>
        <v>25722.291762273067</v>
      </c>
      <c r="AH26" s="19">
        <f t="shared" si="1"/>
        <v>21312.498407672378</v>
      </c>
      <c r="AI26" s="21">
        <f t="shared" si="2"/>
        <v>0.64063398620469936</v>
      </c>
    </row>
    <row r="27" spans="1:35" s="16" customFormat="1" ht="12" x14ac:dyDescent="0.2">
      <c r="A27" s="15">
        <f>(('wn6'!A26 * (1 + gwr!A26 - 0.48)) * (1 + Kab!A26)) * (1 + 0.25 * Klvl!A26)</f>
        <v>235.97983617391304</v>
      </c>
      <c r="B27" s="15">
        <f>(('wn6'!B26 * (1 + gwr!B26 - 0.48)) * (1 + Kab!B26)) * (1 + 0.25 * Klvl!B26)</f>
        <v>1373.7206765092812</v>
      </c>
      <c r="C27" s="15">
        <f>(('wn6'!C26 * (1 + gwr!C26 - 0.48)) * (1 + Kab!C26)) * (1 + 0.25 * Klvl!C26)</f>
        <v>580.10110814491406</v>
      </c>
      <c r="D27" s="15">
        <f>(('wn6'!D26 * (1 + gwr!D26 - 0.48)) * (1 + Kab!D26)) * (1 + 0.25 * Klvl!D26)</f>
        <v>983.61332392885038</v>
      </c>
      <c r="E27" s="15">
        <f>(('wn6'!E26 * (1 + gwr!E26 - 0.48)) * (1 + Kab!E26)) * (1 + 0.25 * Klvl!E26)</f>
        <v>840.51812151466868</v>
      </c>
      <c r="F27" s="15">
        <f>(('wn6'!F26 * (1 + gwr!F26 - 0.48)) * (1 + Kab!F26)) * (1 + 0.25 * Klvl!F26)</f>
        <v>951.54359328363057</v>
      </c>
      <c r="G27" s="15">
        <f>(('wn6'!G26 * (1 + gwr!G26 - 0.48)) * (1 + Kab!G26)) * (1 + 0.25 * Klvl!G26)</f>
        <v>1285.6721445017552</v>
      </c>
      <c r="H27" s="15">
        <f>(('wn6'!H26 * (1 + gwr!H26 - 0.48)) * (1 + Kab!H26)) * (1 + 0.25 * Klvl!H26)</f>
        <v>1852.4357930627941</v>
      </c>
      <c r="I27" s="15">
        <f>(('wn6'!I26 * (1 + gwr!I26 - 0.48)) * (1 + Kab!I26)) * (1 + 0.25 * Klvl!I26)</f>
        <v>1481.0450741935481</v>
      </c>
      <c r="J27" s="15">
        <f>(('wn6'!J26 * (1 + gwr!J26 - 0.48)) * (1 + Kab!J26)) * (1 + 0.25 * Klvl!J26)</f>
        <v>2253.4761918803233</v>
      </c>
      <c r="K27" s="15">
        <f>(('wn6'!K26 * (1 + gwr!K26 - 0.48)) * (1 + Kab!K26)) * (1 + 0.25 * Klvl!K26)</f>
        <v>1166.7963416934308</v>
      </c>
      <c r="L27" s="15">
        <f>(('wn6'!L26 * (1 + gwr!L26 - 0.48)) * (1 + Kab!L26)) * (1 + 0.25 * Klvl!L26)</f>
        <v>1599.5138941113687</v>
      </c>
      <c r="M27" s="15">
        <f>(('wn6'!M26 * (1 + gwr!M26 - 0.48)) * (1 + Kab!M26)) * (1 + 0.25 * Klvl!M26)</f>
        <v>1205.4025748145423</v>
      </c>
      <c r="N27" s="15">
        <f>(('wn6'!N26 * (1 + gwr!N26 - 0.48)) * (1 + Kab!N26)) * (1 + 0.25 * Klvl!N26)</f>
        <v>1258.5333156435643</v>
      </c>
      <c r="O27" s="15">
        <f>(('wn6'!O26 * (1 + gwr!O26 - 0.48)) * (1 + Kab!O26)) * (1 + 0.25 * Klvl!O26)</f>
        <v>1987.0404653327614</v>
      </c>
      <c r="P27" s="15"/>
      <c r="Q27" s="15">
        <f>(('wn6'!Q26 * (1 + gwr!Q26 - 0.48)) * (1 + Kab!Q26)) * (1 + 0.25 * Klvl!Q26)</f>
        <v>1796.0809521400686</v>
      </c>
      <c r="R27" s="15">
        <f>(('wn6'!R26 * (1 + gwr!R26 - 0.48)) * (1 + Kab!R26)) * (1 + 0.25 * Klvl!R26)</f>
        <v>690.27556718388917</v>
      </c>
      <c r="S27" s="15">
        <f>(('wn6'!S26 * (1 + gwr!S26 - 0.48)) * (1 + Kab!S26)) * (1 + 0.25 * Klvl!S26)</f>
        <v>2204.5104740851552</v>
      </c>
      <c r="T27" s="15">
        <f>(('wn6'!T26 * (1 + gwr!T26 - 0.48)) * (1 + Kab!T26)) * (1 + 0.25 * Klvl!T26)</f>
        <v>463.95847539281482</v>
      </c>
      <c r="U27" s="15">
        <f>(('wn6'!U26 * (1 + gwr!U26 - 0.48)) * (1 + Kab!U26)) * (1 + 0.25 * Klvl!U26)</f>
        <v>1440.6104290890225</v>
      </c>
      <c r="V27" s="15">
        <f>(('wn6'!V26 * (1 + gwr!V26 - 0.48)) * (1 + Kab!V26)) * (1 + 0.25 * Klvl!V26)</f>
        <v>489.66375460694286</v>
      </c>
      <c r="W27" s="15">
        <f>(('wn6'!W26 * (1 + gwr!W26 - 0.48)) * (1 + Kab!W26)) * (1 + 0.25 * Klvl!W26)</f>
        <v>1537.9582250926182</v>
      </c>
      <c r="X27" s="15">
        <f>(('wn6'!X26 * (1 + gwr!X26 - 0.48)) * (1 + Kab!X26)) * (1 + 0.25 * Klvl!X26)</f>
        <v>441.30965466529256</v>
      </c>
      <c r="Y27" s="15">
        <f>(('wn6'!Y26 * (1 + gwr!Y26 - 0.48)) * (1 + Kab!Y26)) * (1 + 0.25 * Klvl!Y26)</f>
        <v>927.87172200792588</v>
      </c>
      <c r="Z27" s="15">
        <f>(('wn6'!Z26 * (1 + gwr!Z26 - 0.48)) * (1 + Kab!Z26)) * (1 + 0.25 * Klvl!Z26)</f>
        <v>518.95605091285074</v>
      </c>
      <c r="AA27" s="15">
        <f>(('wn6'!AA26 * (1 + gwr!AA26 - 0.48)) * (1 + Kab!AA26)) * (1 + 0.25 * Klvl!AA26)</f>
        <v>1658.7776249999999</v>
      </c>
      <c r="AB27" s="15">
        <f>(('wn6'!AB26 * (1 + gwr!AB26 - 0.48)) * (1 + Kab!AB26)) * (1 + 0.25 * Klvl!AB26)</f>
        <v>353.48734150207468</v>
      </c>
      <c r="AC27" s="15">
        <f>(('wn6'!AC26 * (1 + gwr!AC26 - 0.48)) * (1 + Kab!AC26)) * (1 + 0.25 * Klvl!AC26)</f>
        <v>857.81990003872374</v>
      </c>
      <c r="AD27" s="15">
        <f>(('wn6'!AD26 * (1 + gwr!AD26 - 0.48)) * (1 + Kab!AD26)) * (1 + 0.25 * Klvl!AD26)</f>
        <v>3070.1758662650154</v>
      </c>
      <c r="AE27" s="15">
        <f>(('wn6'!AE26 * (1 + gwr!AE26 - 0.48)) * (1 + Kab!AE26)) * (1 + 0.25 * Klvl!AE26)</f>
        <v>3418.4641658728192</v>
      </c>
      <c r="AF27" s="15"/>
      <c r="AG27" s="19">
        <f t="shared" si="0"/>
        <v>19055.392454789344</v>
      </c>
      <c r="AH27" s="19">
        <f t="shared" si="1"/>
        <v>19869.920203855214</v>
      </c>
      <c r="AI27" s="21">
        <f t="shared" si="2"/>
        <v>0.46861189955458282</v>
      </c>
    </row>
    <row r="28" spans="1:35" s="16" customFormat="1" ht="12" x14ac:dyDescent="0.2">
      <c r="A28" s="15">
        <f>(('wn6'!A27 * (1 + gwr!A27 - 0.48)) * (1 + Kab!A27)) * (1 + 0.25 * Klvl!A27)</f>
        <v>1138.0487804032998</v>
      </c>
      <c r="B28" s="15">
        <f>(('wn6'!B27 * (1 + gwr!B27 - 0.48)) * (1 + Kab!B27)) * (1 + 0.25 * Klvl!B27)</f>
        <v>2646.0956856575335</v>
      </c>
      <c r="C28" s="15">
        <f>(('wn6'!C27 * (1 + gwr!C27 - 0.48)) * (1 + Kab!C27)) * (1 + 0.25 * Klvl!C27)</f>
        <v>452.90588020830893</v>
      </c>
      <c r="D28" s="15">
        <f>(('wn6'!D27 * (1 + gwr!D27 - 0.48)) * (1 + Kab!D27)) * (1 + 0.25 * Klvl!D27)</f>
        <v>1337.0862411919234</v>
      </c>
      <c r="E28" s="15">
        <f>(('wn6'!E27 * (1 + gwr!E27 - 0.48)) * (1 + Kab!E27)) * (1 + 0.25 * Klvl!E27)</f>
        <v>1030.444837119396</v>
      </c>
      <c r="F28" s="15">
        <f>(('wn6'!F27 * (1 + gwr!F27 - 0.48)) * (1 + Kab!F27)) * (1 + 0.25 * Klvl!F27)</f>
        <v>3087.3929884379904</v>
      </c>
      <c r="G28" s="15">
        <f>(('wn6'!G27 * (1 + gwr!G27 - 0.48)) * (1 + Kab!G27)) * (1 + 0.25 * Klvl!G27)</f>
        <v>180.16314557480317</v>
      </c>
      <c r="H28" s="15">
        <f>(('wn6'!H27 * (1 + gwr!H27 - 0.48)) * (1 + Kab!H27)) * (1 + 0.25 * Klvl!H27)</f>
        <v>1995.8878043409877</v>
      </c>
      <c r="I28" s="15">
        <f>(('wn6'!I27 * (1 + gwr!I27 - 0.48)) * (1 + Kab!I27)) * (1 + 0.25 * Klvl!I27)</f>
        <v>2327.1776587119093</v>
      </c>
      <c r="J28" s="15">
        <f>(('wn6'!J27 * (1 + gwr!J27 - 0.48)) * (1 + Kab!J27)) * (1 + 0.25 * Klvl!J27)</f>
        <v>355.36463281795511</v>
      </c>
      <c r="K28" s="15">
        <f>(('wn6'!K27 * (1 + gwr!K27 - 0.48)) * (1 + Kab!K27)) * (1 + 0.25 * Klvl!K27)</f>
        <v>836.98058719735639</v>
      </c>
      <c r="L28" s="15">
        <f>(('wn6'!L27 * (1 + gwr!L27 - 0.48)) * (1 + Kab!L27)) * (1 + 0.25 * Klvl!L27)</f>
        <v>1195.2823588617887</v>
      </c>
      <c r="M28" s="15">
        <f>(('wn6'!M27 * (1 + gwr!M27 - 0.48)) * (1 + Kab!M27)) * (1 + 0.25 * Klvl!M27)</f>
        <v>583.87356638709673</v>
      </c>
      <c r="N28" s="15">
        <f>(('wn6'!N27 * (1 + gwr!N27 - 0.48)) * (1 + Kab!N27)) * (1 + 0.25 * Klvl!N27)</f>
        <v>2334.8888451549665</v>
      </c>
      <c r="O28" s="15">
        <f>(('wn6'!O27 * (1 + gwr!O27 - 0.48)) * (1 + Kab!O27)) * (1 + 0.25 * Klvl!O27)</f>
        <v>0.72294392523364492</v>
      </c>
      <c r="P28" s="15"/>
      <c r="Q28" s="15">
        <f>(('wn6'!Q27 * (1 + gwr!Q27 - 0.48)) * (1 + Kab!Q27)) * (1 + 0.25 * Klvl!Q27)</f>
        <v>707.42571177189416</v>
      </c>
      <c r="R28" s="15">
        <f>(('wn6'!R27 * (1 + gwr!R27 - 0.48)) * (1 + Kab!R27)) * (1 + 0.25 * Klvl!R27)</f>
        <v>2336.741346779284</v>
      </c>
      <c r="S28" s="15">
        <f>(('wn6'!S27 * (1 + gwr!S27 - 0.48)) * (1 + Kab!S27)) * (1 + 0.25 * Klvl!S27)</f>
        <v>1616.2990442328423</v>
      </c>
      <c r="T28" s="15">
        <f>(('wn6'!T27 * (1 + gwr!T27 - 0.48)) * (1 + Kab!T27)) * (1 + 0.25 * Klvl!T27)</f>
        <v>1225.3696070349492</v>
      </c>
      <c r="U28" s="15">
        <f>(('wn6'!U27 * (1 + gwr!U27 - 0.48)) * (1 + Kab!U27)) * (1 + 0.25 * Klvl!U27)</f>
        <v>891.60447164844174</v>
      </c>
      <c r="V28" s="15">
        <f>(('wn6'!V27 * (1 + gwr!V27 - 0.48)) * (1 + Kab!V27)) * (1 + 0.25 * Klvl!V27)</f>
        <v>1201.9017831094923</v>
      </c>
      <c r="W28" s="15">
        <f>(('wn6'!W27 * (1 + gwr!W27 - 0.48)) * (1 + Kab!W27)) * (1 + 0.25 * Klvl!W27)</f>
        <v>836.13338034246567</v>
      </c>
      <c r="X28" s="15">
        <f>(('wn6'!X27 * (1 + gwr!X27 - 0.48)) * (1 + Kab!X27)) * (1 + 0.25 * Klvl!X27)</f>
        <v>3938.3939154929576</v>
      </c>
      <c r="Y28" s="15">
        <f>(('wn6'!Y27 * (1 + gwr!Y27 - 0.48)) * (1 + Kab!Y27)) * (1 + 0.25 * Klvl!Y27)</f>
        <v>716.34879810884149</v>
      </c>
      <c r="Z28" s="15">
        <f>(('wn6'!Z27 * (1 + gwr!Z27 - 0.48)) * (1 + Kab!Z27)) * (1 + 0.25 * Klvl!Z27)</f>
        <v>756.17732619704441</v>
      </c>
      <c r="AA28" s="15">
        <f>(('wn6'!AA27 * (1 + gwr!AA27 - 0.48)) * (1 + Kab!AA27)) * (1 + 0.25 * Klvl!AA27)</f>
        <v>1075.0739866044341</v>
      </c>
      <c r="AB28" s="15">
        <f>(('wn6'!AB27 * (1 + gwr!AB27 - 0.48)) * (1 + Kab!AB27)) * (1 + 0.25 * Klvl!AB27)</f>
        <v>1111.4857238061043</v>
      </c>
      <c r="AC28" s="15">
        <f>(('wn6'!AC27 * (1 + gwr!AC27 - 0.48)) * (1 + Kab!AC27)) * (1 + 0.25 * Klvl!AC27)</f>
        <v>1035.7194190313548</v>
      </c>
      <c r="AD28" s="15">
        <f>(('wn6'!AD27 * (1 + gwr!AD27 - 0.48)) * (1 + Kab!AD27)) * (1 + 0.25 * Klvl!AD27)</f>
        <v>1414.162433565466</v>
      </c>
      <c r="AE28" s="15">
        <f>(('wn6'!AE27 * (1 + gwr!AE27 - 0.48)) * (1 + Kab!AE27)) * (1 + 0.25 * Klvl!AE27)</f>
        <v>1960.7625534470992</v>
      </c>
      <c r="AF28" s="15"/>
      <c r="AG28" s="19">
        <f t="shared" si="0"/>
        <v>19502.315955990547</v>
      </c>
      <c r="AH28" s="19">
        <f t="shared" si="1"/>
        <v>20823.599501172674</v>
      </c>
      <c r="AI28" s="21">
        <f t="shared" si="2"/>
        <v>0.45085231679666327</v>
      </c>
    </row>
    <row r="29" spans="1:35" s="16" customFormat="1" ht="12" x14ac:dyDescent="0.2">
      <c r="A29" s="15">
        <f>(('wn6'!A28 * (1 + gwr!A28 - 0.48)) * (1 + Kab!A28)) * (1 + 0.25 * Klvl!A28)</f>
        <v>2227.4928895680596</v>
      </c>
      <c r="B29" s="15">
        <f>(('wn6'!B28 * (1 + gwr!B28 - 0.48)) * (1 + Kab!B28)) * (1 + 0.25 * Klvl!B28)</f>
        <v>2640.3131998215326</v>
      </c>
      <c r="C29" s="15">
        <f>(('wn6'!C28 * (1 + gwr!C28 - 0.48)) * (1 + Kab!C28)) * (1 + 0.25 * Klvl!C28)</f>
        <v>399.26824034334771</v>
      </c>
      <c r="D29" s="15">
        <f>(('wn6'!D28 * (1 + gwr!D28 - 0.48)) * (1 + Kab!D28)) * (1 + 0.25 * Klvl!D28)</f>
        <v>1788.100072708638</v>
      </c>
      <c r="E29" s="15">
        <f>(('wn6'!E28 * (1 + gwr!E28 - 0.48)) * (1 + Kab!E28)) * (1 + 0.25 * Klvl!E28)</f>
        <v>0.72934049079754604</v>
      </c>
      <c r="F29" s="15">
        <f>(('wn6'!F28 * (1 + gwr!F28 - 0.48)) * (1 + Kab!F28)) * (1 + 0.25 * Klvl!F28)</f>
        <v>2778.6536895941913</v>
      </c>
      <c r="G29" s="15">
        <f>(('wn6'!G28 * (1 + gwr!G28 - 0.48)) * (1 + Kab!G28)) * (1 + 0.25 * Klvl!G28)</f>
        <v>352.43570084942087</v>
      </c>
      <c r="H29" s="15">
        <f>(('wn6'!H28 * (1 + gwr!H28 - 0.48)) * (1 + Kab!H28)) * (1 + 0.25 * Klvl!H28)</f>
        <v>1320.0845754066363</v>
      </c>
      <c r="I29" s="15">
        <f>(('wn6'!I28 * (1 + gwr!I28 - 0.48)) * (1 + Kab!I28)) * (1 + 0.25 * Klvl!I28)</f>
        <v>442.88628851063822</v>
      </c>
      <c r="J29" s="15">
        <f>(('wn6'!J28 * (1 + gwr!J28 - 0.48)) * (1 + Kab!J28)) * (1 + 0.25 * Klvl!J28)</f>
        <v>1760.2044186006458</v>
      </c>
      <c r="K29" s="15">
        <f>(('wn6'!K28 * (1 + gwr!K28 - 0.48)) * (1 + Kab!K28)) * (1 + 0.25 * Klvl!K28)</f>
        <v>549.17114581810529</v>
      </c>
      <c r="L29" s="15">
        <f>(('wn6'!L28 * (1 + gwr!L28 - 0.48)) * (1 + Kab!L28)) * (1 + 0.25 * Klvl!L28)</f>
        <v>655.96454327102822</v>
      </c>
      <c r="M29" s="15">
        <f>(('wn6'!M28 * (1 + gwr!M28 - 0.48)) * (1 + Kab!M28)) * (1 + 0.25 * Klvl!M28)</f>
        <v>1298.2848427182366</v>
      </c>
      <c r="N29" s="15">
        <f>(('wn6'!N28 * (1 + gwr!N28 - 0.48)) * (1 + Kab!N28)) * (1 + 0.25 * Klvl!N28)</f>
        <v>854.45037785714305</v>
      </c>
      <c r="O29" s="15">
        <f>(('wn6'!O28 * (1 + gwr!O28 - 0.48)) * (1 + Kab!O28)) * (1 + 0.25 * Klvl!O28)</f>
        <v>1444.951037825731</v>
      </c>
      <c r="P29" s="15"/>
      <c r="Q29" s="15">
        <f>(('wn6'!Q28 * (1 + gwr!Q28 - 0.48)) * (1 + Kab!Q28)) * (1 + 0.25 * Klvl!Q28)</f>
        <v>2953.7090356403769</v>
      </c>
      <c r="R29" s="15">
        <f>(('wn6'!R28 * (1 + gwr!R28 - 0.48)) * (1 + Kab!R28)) * (1 + 0.25 * Klvl!R28)</f>
        <v>424.88908413205536</v>
      </c>
      <c r="S29" s="15">
        <f>(('wn6'!S28 * (1 + gwr!S28 - 0.48)) * (1 + Kab!S28)) * (1 + 0.25 * Klvl!S28)</f>
        <v>211.80081148564295</v>
      </c>
      <c r="T29" s="15">
        <f>(('wn6'!T28 * (1 + gwr!T28 - 0.48)) * (1 + Kab!T28)) * (1 + 0.25 * Klvl!T28)</f>
        <v>2607.8042827311237</v>
      </c>
      <c r="U29" s="15">
        <f>(('wn6'!U28 * (1 + gwr!U28 - 0.48)) * (1 + Kab!U28)) * (1 + 0.25 * Klvl!U28)</f>
        <v>72.388860759493667</v>
      </c>
      <c r="V29" s="15">
        <f>(('wn6'!V28 * (1 + gwr!V28 - 0.48)) * (1 + Kab!V28)) * (1 + 0.25 * Klvl!V28)</f>
        <v>883.50780420168076</v>
      </c>
      <c r="W29" s="15">
        <f>(('wn6'!W28 * (1 + gwr!W28 - 0.48)) * (1 + Kab!W28)) * (1 + 0.25 * Klvl!W28)</f>
        <v>1686.1621115156377</v>
      </c>
      <c r="X29" s="15">
        <f>(('wn6'!X28 * (1 + gwr!X28 - 0.48)) * (1 + Kab!X28)) * (1 + 0.25 * Klvl!X28)</f>
        <v>1765.6806957633426</v>
      </c>
      <c r="Y29" s="15">
        <f>(('wn6'!Y28 * (1 + gwr!Y28 - 0.48)) * (1 + Kab!Y28)) * (1 + 0.25 * Klvl!Y28)</f>
        <v>335.38041112454658</v>
      </c>
      <c r="Z29" s="15">
        <f>(('wn6'!Z28 * (1 + gwr!Z28 - 0.48)) * (1 + Kab!Z28)) * (1 + 0.25 * Klvl!Z28)</f>
        <v>479.90391891551758</v>
      </c>
      <c r="AA29" s="15">
        <f>(('wn6'!AA28 * (1 + gwr!AA28 - 0.48)) * (1 + Kab!AA28)) * (1 + 0.25 * Klvl!AA28)</f>
        <v>367.01571263339076</v>
      </c>
      <c r="AB29" s="15">
        <f>(('wn6'!AB28 * (1 + gwr!AB28 - 0.48)) * (1 + Kab!AB28)) * (1 + 0.25 * Klvl!AB28)</f>
        <v>2877.5090896279235</v>
      </c>
      <c r="AC29" s="15">
        <f>(('wn6'!AC28 * (1 + gwr!AC28 - 0.48)) * (1 + Kab!AC28)) * (1 + 0.25 * Klvl!AC28)</f>
        <v>264.97973231357554</v>
      </c>
      <c r="AD29" s="15">
        <f>(('wn6'!AD28 * (1 + gwr!AD28 - 0.48)) * (1 + Kab!AD28)) * (1 + 0.25 * Klvl!AD28)</f>
        <v>731.41424598049855</v>
      </c>
      <c r="AE29" s="15">
        <f>(('wn6'!AE28 * (1 + gwr!AE28 - 0.48)) * (1 + Kab!AE28)) * (1 + 0.25 * Klvl!AE28)</f>
        <v>886.28705037931024</v>
      </c>
      <c r="AF29" s="15"/>
      <c r="AG29" s="19">
        <f t="shared" si="0"/>
        <v>18512.990363384153</v>
      </c>
      <c r="AH29" s="19">
        <f t="shared" si="1"/>
        <v>16548.432847204116</v>
      </c>
      <c r="AI29" s="21">
        <f t="shared" si="2"/>
        <v>0.58404782249056364</v>
      </c>
    </row>
    <row r="30" spans="1:35" s="16" customFormat="1" ht="12" x14ac:dyDescent="0.2">
      <c r="A30" s="15">
        <f>(('wn6'!A29 * (1 + gwr!A29 - 0.48)) * (1 + Kab!A29)) * (1 + 0.25 * Klvl!A29)</f>
        <v>634.53608073248392</v>
      </c>
      <c r="B30" s="15">
        <f>(('wn6'!B29 * (1 + gwr!B29 - 0.48)) * (1 + Kab!B29)) * (1 + 0.25 * Klvl!B29)</f>
        <v>894.15216052989899</v>
      </c>
      <c r="C30" s="15">
        <f>(('wn6'!C29 * (1 + gwr!C29 - 0.48)) * (1 + Kab!C29)) * (1 + 0.25 * Klvl!C29)</f>
        <v>2161.175091906593</v>
      </c>
      <c r="D30" s="15">
        <f>(('wn6'!D29 * (1 + gwr!D29 - 0.48)) * (1 + Kab!D29)) * (1 + 0.25 * Klvl!D29)</f>
        <v>413.8088249999999</v>
      </c>
      <c r="E30" s="15">
        <f>(('wn6'!E29 * (1 + gwr!E29 - 0.48)) * (1 + Kab!E29)) * (1 + 0.25 * Klvl!E29)</f>
        <v>794.55979954114491</v>
      </c>
      <c r="F30" s="15">
        <f>(('wn6'!F29 * (1 + gwr!F29 - 0.48)) * (1 + Kab!F29)) * (1 + 0.25 * Klvl!F29)</f>
        <v>1369.4345758995553</v>
      </c>
      <c r="G30" s="15">
        <f>(('wn6'!G29 * (1 + gwr!G29 - 0.48)) * (1 + Kab!G29)) * (1 + 0.25 * Klvl!G29)</f>
        <v>219.29218912161053</v>
      </c>
      <c r="H30" s="15">
        <f>(('wn6'!H29 * (1 + gwr!H29 - 0.48)) * (1 + Kab!H29)) * (1 + 0.25 * Klvl!H29)</f>
        <v>617.4228697607025</v>
      </c>
      <c r="I30" s="15">
        <f>(('wn6'!I29 * (1 + gwr!I29 - 0.48)) * (1 + Kab!I29)) * (1 + 0.25 * Klvl!I29)</f>
        <v>641.89421031390123</v>
      </c>
      <c r="J30" s="15">
        <f>(('wn6'!J29 * (1 + gwr!J29 - 0.48)) * (1 + Kab!J29)) * (1 + 0.25 * Klvl!J29)</f>
        <v>1014.1253301886793</v>
      </c>
      <c r="K30" s="15">
        <f>(('wn6'!K29 * (1 + gwr!K29 - 0.48)) * (1 + Kab!K29)) * (1 + 0.25 * Klvl!K29)</f>
        <v>350.46928746928745</v>
      </c>
      <c r="L30" s="15">
        <f>(('wn6'!L29 * (1 + gwr!L29 - 0.48)) * (1 + Kab!L29)) * (1 + 0.25 * Klvl!L29)</f>
        <v>906.29575615708245</v>
      </c>
      <c r="M30" s="15">
        <f>(('wn6'!M29 * (1 + gwr!M29 - 0.48)) * (1 + Kab!M29)) * (1 + 0.25 * Klvl!M29)</f>
        <v>178.00151175742576</v>
      </c>
      <c r="N30" s="15">
        <f>(('wn6'!N29 * (1 + gwr!N29 - 0.48)) * (1 + Kab!N29)) * (1 + 0.25 * Klvl!N29)</f>
        <v>199.44323379775281</v>
      </c>
      <c r="O30" s="15">
        <f>(('wn6'!O29 * (1 + gwr!O29 - 0.48)) * (1 + Kab!O29)) * (1 + 0.25 * Klvl!O29)</f>
        <v>612.72778039880063</v>
      </c>
      <c r="P30" s="15"/>
      <c r="Q30" s="15">
        <f>(('wn6'!Q29 * (1 + gwr!Q29 - 0.48)) * (1 + Kab!Q29)) * (1 + 0.25 * Klvl!Q29)</f>
        <v>606.85266261808601</v>
      </c>
      <c r="R30" s="15">
        <f>(('wn6'!R29 * (1 + gwr!R29 - 0.48)) * (1 + Kab!R29)) * (1 + 0.25 * Klvl!R29)</f>
        <v>1302.6041887078652</v>
      </c>
      <c r="S30" s="15">
        <f>(('wn6'!S29 * (1 + gwr!S29 - 0.48)) * (1 + Kab!S29)) * (1 + 0.25 * Klvl!S29)</f>
        <v>299.67761753424656</v>
      </c>
      <c r="T30" s="15">
        <f>(('wn6'!T29 * (1 + gwr!T29 - 0.48)) * (1 + Kab!T29)) * (1 + 0.25 * Klvl!T29)</f>
        <v>55.753120911917108</v>
      </c>
      <c r="U30" s="15">
        <f>(('wn6'!U29 * (1 + gwr!U29 - 0.48)) * (1 + Kab!U29)) * (1 + 0.25 * Klvl!U29)</f>
        <v>131.96803136405529</v>
      </c>
      <c r="V30" s="15">
        <f>(('wn6'!V29 * (1 + gwr!V29 - 0.48)) * (1 + Kab!V29)) * (1 + 0.25 * Klvl!V29)</f>
        <v>151.50528301886794</v>
      </c>
      <c r="W30" s="15">
        <f>(('wn6'!W29 * (1 + gwr!W29 - 0.48)) * (1 + Kab!W29)) * (1 + 0.25 * Klvl!W29)</f>
        <v>856.21976174834424</v>
      </c>
      <c r="X30" s="15">
        <f>(('wn6'!X29 * (1 + gwr!X29 - 0.48)) * (1 + Kab!X29)) * (1 + 0.25 * Klvl!X29)</f>
        <v>555.0277500000002</v>
      </c>
      <c r="Y30" s="15">
        <f>(('wn6'!Y29 * (1 + gwr!Y29 - 0.48)) * (1 + Kab!Y29)) * (1 + 0.25 * Klvl!Y29)</f>
        <v>1202.0648809319373</v>
      </c>
      <c r="Z30" s="15">
        <f>(('wn6'!Z29 * (1 + gwr!Z29 - 0.48)) * (1 + Kab!Z29)) * (1 + 0.25 * Klvl!Z29)</f>
        <v>1214.3957801226993</v>
      </c>
      <c r="AA30" s="15">
        <f>(('wn6'!AA29 * (1 + gwr!AA29 - 0.48)) * (1 + Kab!AA29)) * (1 + 0.25 * Klvl!AA29)</f>
        <v>586.58712908565667</v>
      </c>
      <c r="AB30" s="15">
        <f>(('wn6'!AB29 * (1 + gwr!AB29 - 0.48)) * (1 + Kab!AB29)) * (1 + 0.25 * Klvl!AB29)</f>
        <v>867.36716171617161</v>
      </c>
      <c r="AC30" s="15">
        <f>(('wn6'!AC29 * (1 + gwr!AC29 - 0.48)) * (1 + Kab!AC29)) * (1 + 0.25 * Klvl!AC29)</f>
        <v>1982.7360225539451</v>
      </c>
      <c r="AD30" s="15">
        <f>(('wn6'!AD29 * (1 + gwr!AD29 - 0.48)) * (1 + Kab!AD29)) * (1 + 0.25 * Klvl!AD29)</f>
        <v>1801.9956595890408</v>
      </c>
      <c r="AE30" s="15">
        <f>(('wn6'!AE29 * (1 + gwr!AE29 - 0.48)) * (1 + Kab!AE29)) * (1 + 0.25 * Klvl!AE29)</f>
        <v>233.08918233195325</v>
      </c>
      <c r="AF30" s="15"/>
      <c r="AG30" s="19">
        <f t="shared" si="0"/>
        <v>11007.338702574918</v>
      </c>
      <c r="AH30" s="19">
        <f t="shared" si="1"/>
        <v>11847.844232234786</v>
      </c>
      <c r="AI30" s="21">
        <f t="shared" si="2"/>
        <v>0.44483709458437126</v>
      </c>
    </row>
    <row r="31" spans="1:35" s="16" customFormat="1" ht="12" x14ac:dyDescent="0.2">
      <c r="A31" s="15">
        <f>(('wn6'!A30 * (1 + gwr!A30 - 0.48)) * (1 + Kab!A30)) * (1 + 0.25 * Klvl!A30)</f>
        <v>1517.4183835176959</v>
      </c>
      <c r="B31" s="15">
        <f>(('wn6'!B30 * (1 + gwr!B30 - 0.48)) * (1 + Kab!B30)) * (1 + 0.25 * Klvl!B30)</f>
        <v>315.02895672387427</v>
      </c>
      <c r="C31" s="15">
        <f>(('wn6'!C30 * (1 + gwr!C30 - 0.48)) * (1 + Kab!C30)) * (1 + 0.25 * Klvl!C30)</f>
        <v>586.64263232549206</v>
      </c>
      <c r="D31" s="15">
        <f>(('wn6'!D30 * (1 + gwr!D30 - 0.48)) * (1 + Kab!D30)) * (1 + 0.25 * Klvl!D30)</f>
        <v>253.64682173493981</v>
      </c>
      <c r="E31" s="15">
        <f>(('wn6'!E30 * (1 + gwr!E30 - 0.48)) * (1 + Kab!E30)) * (1 + 0.25 * Klvl!E30)</f>
        <v>268.49564924114674</v>
      </c>
      <c r="F31" s="15">
        <f>(('wn6'!F30 * (1 + gwr!F30 - 0.48)) * (1 + Kab!F30)) * (1 + 0.25 * Klvl!F30)</f>
        <v>2581.2257349458059</v>
      </c>
      <c r="G31" s="15">
        <f>(('wn6'!G30 * (1 + gwr!G30 - 0.48)) * (1 + Kab!G30)) * (1 + 0.25 * Klvl!G30)</f>
        <v>2161.175091906593</v>
      </c>
      <c r="H31" s="15">
        <f>(('wn6'!H30 * (1 + gwr!H30 - 0.48)) * (1 + Kab!H30)) * (1 + 0.25 * Klvl!H30)</f>
        <v>2282.6642317072801</v>
      </c>
      <c r="I31" s="15">
        <f>(('wn6'!I30 * (1 + gwr!I30 - 0.48)) * (1 + Kab!I30)) * (1 + 0.25 * Klvl!I30)</f>
        <v>583.76094421621622</v>
      </c>
      <c r="J31" s="15">
        <f>(('wn6'!J30 * (1 + gwr!J30 - 0.48)) * (1 + Kab!J30)) * (1 + 0.25 * Klvl!J30)</f>
        <v>1345.1305984932301</v>
      </c>
      <c r="K31" s="15">
        <f>(('wn6'!K30 * (1 + gwr!K30 - 0.48)) * (1 + Kab!K30)) * (1 + 0.25 * Klvl!K30)</f>
        <v>1207.5524055374751</v>
      </c>
      <c r="L31" s="15">
        <f>(('wn6'!L30 * (1 + gwr!L30 - 0.48)) * (1 + Kab!L30)) * (1 + 0.25 * Klvl!L30)</f>
        <v>386.16930532270658</v>
      </c>
      <c r="M31" s="15">
        <f>(('wn6'!M30 * (1 + gwr!M30 - 0.48)) * (1 + Kab!M30)) * (1 + 0.25 * Klvl!M30)</f>
        <v>377.29283855421687</v>
      </c>
      <c r="N31" s="15">
        <f>(('wn6'!N30 * (1 + gwr!N30 - 0.48)) * (1 + Kab!N30)) * (1 + 0.25 * Klvl!N30)</f>
        <v>341.14674846625769</v>
      </c>
      <c r="O31" s="15">
        <f>(('wn6'!O30 * (1 + gwr!O30 - 0.48)) * (1 + Kab!O30)) * (1 + 0.25 * Klvl!O30)</f>
        <v>1067.1158379352321</v>
      </c>
      <c r="P31" s="15"/>
      <c r="Q31" s="15">
        <f>(('wn6'!Q30 * (1 + gwr!Q30 - 0.48)) * (1 + Kab!Q30)) * (1 + 0.25 * Klvl!Q30)</f>
        <v>992.29529476458731</v>
      </c>
      <c r="R31" s="15">
        <f>(('wn6'!R30 * (1 + gwr!R30 - 0.48)) * (1 + Kab!R30)) * (1 + 0.25 * Klvl!R30)</f>
        <v>1208.8168477712497</v>
      </c>
      <c r="S31" s="15">
        <f>(('wn6'!S30 * (1 + gwr!S30 - 0.48)) * (1 + Kab!S30)) * (1 + 0.25 * Klvl!S30)</f>
        <v>1009.6212857128378</v>
      </c>
      <c r="T31" s="15">
        <f>(('wn6'!T30 * (1 + gwr!T30 - 0.48)) * (1 + Kab!T30)) * (1 + 0.25 * Klvl!T30)</f>
        <v>136.14039525691703</v>
      </c>
      <c r="U31" s="15">
        <f>(('wn6'!U30 * (1 + gwr!U30 - 0.48)) * (1 + Kab!U30)) * (1 + 0.25 * Klvl!U30)</f>
        <v>882.70972829624475</v>
      </c>
      <c r="V31" s="15">
        <f>(('wn6'!V30 * (1 + gwr!V30 - 0.48)) * (1 + Kab!V30)) * (1 + 0.25 * Klvl!V30)</f>
        <v>153.24890363549733</v>
      </c>
      <c r="W31" s="15">
        <f>(('wn6'!W30 * (1 + gwr!W30 - 0.48)) * (1 + Kab!W30)) * (1 + 0.25 * Klvl!W30)</f>
        <v>0.74301109350237715</v>
      </c>
      <c r="X31" s="15">
        <f>(('wn6'!X30 * (1 + gwr!X30 - 0.48)) * (1 + Kab!X30)) * (1 + 0.25 * Klvl!X30)</f>
        <v>2205.8632275727782</v>
      </c>
      <c r="Y31" s="15">
        <f>(('wn6'!Y30 * (1 + gwr!Y30 - 0.48)) * (1 + Kab!Y30)) * (1 + 0.25 * Klvl!Y30)</f>
        <v>804.38116453238138</v>
      </c>
      <c r="Z31" s="15">
        <f>(('wn6'!Z30 * (1 + gwr!Z30 - 0.48)) * (1 + Kab!Z30)) * (1 + 0.25 * Klvl!Z30)</f>
        <v>514.37149622667175</v>
      </c>
      <c r="AA31" s="15">
        <f>(('wn6'!AA30 * (1 + gwr!AA30 - 0.48)) * (1 + Kab!AA30)) * (1 + 0.25 * Klvl!AA30)</f>
        <v>2709.5462342923342</v>
      </c>
      <c r="AB31" s="15">
        <f>(('wn6'!AB30 * (1 + gwr!AB30 - 0.48)) * (1 + Kab!AB30)) * (1 + 0.25 * Klvl!AB30)</f>
        <v>903.13121678125663</v>
      </c>
      <c r="AC31" s="15">
        <f>(('wn6'!AC30 * (1 + gwr!AC30 - 0.48)) * (1 + Kab!AC30)) * (1 + 0.25 * Klvl!AC30)</f>
        <v>3401.8166681461357</v>
      </c>
      <c r="AD31" s="15">
        <f>(('wn6'!AD30 * (1 + gwr!AD30 - 0.48)) * (1 + Kab!AD30)) * (1 + 0.25 * Klvl!AD30)</f>
        <v>231.25086419753089</v>
      </c>
      <c r="AE31" s="15">
        <f>(('wn6'!AE30 * (1 + gwr!AE30 - 0.48)) * (1 + Kab!AE30)) * (1 + 0.25 * Klvl!AE30)</f>
        <v>1695.8576896177178</v>
      </c>
      <c r="AF31" s="15"/>
      <c r="AG31" s="19">
        <f t="shared" si="0"/>
        <v>15274.46618062816</v>
      </c>
      <c r="AH31" s="19">
        <f t="shared" si="1"/>
        <v>16849.794027897642</v>
      </c>
      <c r="AI31" s="21">
        <f t="shared" si="2"/>
        <v>0.42644214199593966</v>
      </c>
    </row>
    <row r="32" spans="1:35" s="16" customFormat="1" ht="12" x14ac:dyDescent="0.2">
      <c r="A32" s="15">
        <f>(('wn6'!A31 * (1 + gwr!A31 - 0.48)) * (1 + Kab!A31)) * (1 + 0.25 * Klvl!A31)</f>
        <v>1433.4292780612245</v>
      </c>
      <c r="B32" s="15">
        <f>(('wn6'!B31 * (1 + gwr!B31 - 0.48)) * (1 + Kab!B31)) * (1 + 0.25 * Klvl!B31)</f>
        <v>204.62128514056224</v>
      </c>
      <c r="C32" s="15">
        <f>(('wn6'!C31 * (1 + gwr!C31 - 0.48)) * (1 + Kab!C31)) * (1 + 0.25 * Klvl!C31)</f>
        <v>963.22108784993952</v>
      </c>
      <c r="D32" s="15">
        <f>(('wn6'!D31 * (1 + gwr!D31 - 0.48)) * (1 + Kab!D31)) * (1 + 0.25 * Klvl!D31)</f>
        <v>318.65170027081649</v>
      </c>
      <c r="E32" s="15">
        <f>(('wn6'!E31 * (1 + gwr!E31 - 0.48)) * (1 + Kab!E31)) * (1 + 0.25 * Klvl!E31)</f>
        <v>2469.9143907503922</v>
      </c>
      <c r="F32" s="15">
        <f>(('wn6'!F31 * (1 + gwr!F31 - 0.48)) * (1 + Kab!F31)) * (1 + 0.25 * Klvl!F31)</f>
        <v>239.21908919197708</v>
      </c>
      <c r="G32" s="15">
        <f>(('wn6'!G31 * (1 + gwr!G31 - 0.48)) * (1 + Kab!G31)) * (1 + 0.25 * Klvl!G31)</f>
        <v>0</v>
      </c>
      <c r="H32" s="15">
        <f>(('wn6'!H31 * (1 + gwr!H31 - 0.48)) * (1 + Kab!H31)) * (1 + 0.25 * Klvl!H31)</f>
        <v>2337.9182025791915</v>
      </c>
      <c r="I32" s="15">
        <f>(('wn6'!I31 * (1 + gwr!I31 - 0.48)) * (1 + Kab!I31)) * (1 + 0.25 * Klvl!I31)</f>
        <v>1350.7492210140149</v>
      </c>
      <c r="J32" s="15">
        <f>(('wn6'!J31 * (1 + gwr!J31 - 0.48)) * (1 + Kab!J31)) * (1 + 0.25 * Klvl!J31)</f>
        <v>314.48517527105668</v>
      </c>
      <c r="K32" s="15">
        <f>(('wn6'!K31 * (1 + gwr!K31 - 0.48)) * (1 + Kab!K31)) * (1 + 0.25 * Klvl!K31)</f>
        <v>8.3653448275862079</v>
      </c>
      <c r="L32" s="15">
        <f>(('wn6'!L31 * (1 + gwr!L31 - 0.48)) * (1 + Kab!L31)) * (1 + 0.25 * Klvl!L31)</f>
        <v>703.45261822144107</v>
      </c>
      <c r="M32" s="15">
        <f>(('wn6'!M31 * (1 + gwr!M31 - 0.48)) * (1 + Kab!M31)) * (1 + 0.25 * Klvl!M31)</f>
        <v>556.37057587381696</v>
      </c>
      <c r="N32" s="15">
        <f>(('wn6'!N31 * (1 + gwr!N31 - 0.48)) * (1 + Kab!N31)) * (1 + 0.25 * Klvl!N31)</f>
        <v>20.615827338129495</v>
      </c>
      <c r="O32" s="15">
        <f>(('wn6'!O31 * (1 + gwr!O31 - 0.48)) * (1 + Kab!O31)) * (1 + 0.25 * Klvl!O31)</f>
        <v>179.3668711656442</v>
      </c>
      <c r="P32" s="15"/>
      <c r="Q32" s="15">
        <f>(('wn6'!Q31 * (1 + gwr!Q31 - 0.48)) * (1 + Kab!Q31)) * (1 + 0.25 * Klvl!Q31)</f>
        <v>1552.1980640439529</v>
      </c>
      <c r="R32" s="15">
        <f>(('wn6'!R31 * (1 + gwr!R31 - 0.48)) * (1 + Kab!R31)) * (1 + 0.25 * Klvl!R31)</f>
        <v>116.36250000000001</v>
      </c>
      <c r="S32" s="15">
        <f>(('wn6'!S31 * (1 + gwr!S31 - 0.48)) * (1 + Kab!S31)) * (1 + 0.25 * Klvl!S31)</f>
        <v>3252.1090998715827</v>
      </c>
      <c r="T32" s="15">
        <f>(('wn6'!T31 * (1 + gwr!T31 - 0.48)) * (1 + Kab!T31)) * (1 + 0.25 * Klvl!T31)</f>
        <v>1164.5342042553193</v>
      </c>
      <c r="U32" s="15">
        <f>(('wn6'!U31 * (1 + gwr!U31 - 0.48)) * (1 + Kab!U31)) * (1 + 0.25 * Klvl!U31)</f>
        <v>960.72322628859865</v>
      </c>
      <c r="V32" s="15">
        <f>(('wn6'!V31 * (1 + gwr!V31 - 0.48)) * (1 + Kab!V31)) * (1 + 0.25 * Klvl!V31)</f>
        <v>151.72119402985075</v>
      </c>
      <c r="W32" s="15">
        <f>(('wn6'!W31 * (1 + gwr!W31 - 0.48)) * (1 + Kab!W31)) * (1 + 0.25 * Klvl!W31)</f>
        <v>1193.5208771340922</v>
      </c>
      <c r="X32" s="15">
        <f>(('wn6'!X31 * (1 + gwr!X31 - 0.48)) * (1 + Kab!X31)) * (1 + 0.25 * Klvl!X31)</f>
        <v>621.75282991913741</v>
      </c>
      <c r="Y32" s="15">
        <f>(('wn6'!Y31 * (1 + gwr!Y31 - 0.48)) * (1 + Kab!Y31)) * (1 + 0.25 * Klvl!Y31)</f>
        <v>19.68</v>
      </c>
      <c r="Z32" s="15">
        <f>(('wn6'!Z31 * (1 + gwr!Z31 - 0.48)) * (1 + Kab!Z31)) * (1 + 0.25 * Klvl!Z31)</f>
        <v>4161.1840605387542</v>
      </c>
      <c r="AA32" s="15">
        <f>(('wn6'!AA31 * (1 + gwr!AA31 - 0.48)) * (1 + Kab!AA31)) * (1 + 0.25 * Klvl!AA31)</f>
        <v>426.25361637303899</v>
      </c>
      <c r="AB32" s="15">
        <f>(('wn6'!AB31 * (1 + gwr!AB31 - 0.48)) * (1 + Kab!AB31)) * (1 + 0.25 * Klvl!AB31)</f>
        <v>2294.3535571408929</v>
      </c>
      <c r="AC32" s="15">
        <f>(('wn6'!AC31 * (1 + gwr!AC31 - 0.48)) * (1 + Kab!AC31)) * (1 + 0.25 * Klvl!AC31)</f>
        <v>553.94415537107886</v>
      </c>
      <c r="AD32" s="15">
        <f>(('wn6'!AD31 * (1 + gwr!AD31 - 0.48)) * (1 + Kab!AD31)) * (1 + 0.25 * Klvl!AD31)</f>
        <v>300.67725118110241</v>
      </c>
      <c r="AE32" s="15">
        <f>(('wn6'!AE31 * (1 + gwr!AE31 - 0.48)) * (1 + Kab!AE31)) * (1 + 0.25 * Klvl!AE31)</f>
        <v>3045.0467803642259</v>
      </c>
      <c r="AF32" s="15"/>
      <c r="AG32" s="19">
        <f t="shared" si="0"/>
        <v>11100.380667555792</v>
      </c>
      <c r="AH32" s="19">
        <f t="shared" si="1"/>
        <v>19814.061416511628</v>
      </c>
      <c r="AI32" s="21">
        <f t="shared" si="2"/>
        <v>7.7203396137949465E-2</v>
      </c>
    </row>
    <row r="33" spans="1:35" s="16" customFormat="1" ht="12" x14ac:dyDescent="0.2">
      <c r="A33" s="15">
        <f>(('wn6'!A32 * (1 + gwr!A32 - 0.48)) * (1 + Kab!A32)) * (1 + 0.25 * Klvl!A32)</f>
        <v>0.39</v>
      </c>
      <c r="B33" s="15">
        <f>(('wn6'!B32 * (1 + gwr!B32 - 0.48)) * (1 + Kab!B32)) * (1 + 0.25 * Klvl!B32)</f>
        <v>215.40012396694218</v>
      </c>
      <c r="C33" s="15">
        <f>(('wn6'!C32 * (1 + gwr!C32 - 0.48)) * (1 + Kab!C32)) * (1 + 0.25 * Klvl!C32)</f>
        <v>703.60377892682925</v>
      </c>
      <c r="D33" s="15">
        <f>(('wn6'!D32 * (1 + gwr!D32 - 0.48)) * (1 + Kab!D32)) * (1 + 0.25 * Klvl!D32)</f>
        <v>660.57481294989395</v>
      </c>
      <c r="E33" s="15">
        <f>(('wn6'!E32 * (1 + gwr!E32 - 0.48)) * (1 + Kab!E32)) * (1 + 0.25 * Klvl!E32)</f>
        <v>1852.4357930627941</v>
      </c>
      <c r="F33" s="15">
        <f>(('wn6'!F32 * (1 + gwr!F32 - 0.48)) * (1 + Kab!F32)) * (1 + 0.25 * Klvl!F32)</f>
        <v>1173.275398352336</v>
      </c>
      <c r="G33" s="15">
        <f>(('wn6'!G32 * (1 + gwr!G32 - 0.48)) * (1 + Kab!G32)) * (1 + 0.25 * Klvl!G32)</f>
        <v>1087.1761421319795</v>
      </c>
      <c r="H33" s="15">
        <f>(('wn6'!H32 * (1 + gwr!H32 - 0.48)) * (1 + Kab!H32)) * (1 + 0.25 * Klvl!H32)</f>
        <v>835.46167104105598</v>
      </c>
      <c r="I33" s="15">
        <f>(('wn6'!I32 * (1 + gwr!I32 - 0.48)) * (1 + Kab!I32)) * (1 + 0.25 * Klvl!I32)</f>
        <v>934.02446608841331</v>
      </c>
      <c r="J33" s="15">
        <f>(('wn6'!J32 * (1 + gwr!J32 - 0.48)) * (1 + Kab!J32)) * (1 + 0.25 * Klvl!J32)</f>
        <v>755.56654407930228</v>
      </c>
      <c r="K33" s="15">
        <f>(('wn6'!K32 * (1 + gwr!K32 - 0.48)) * (1 + Kab!K32)) * (1 + 0.25 * Klvl!K32)</f>
        <v>1463.0820474817008</v>
      </c>
      <c r="L33" s="15">
        <f>(('wn6'!L32 * (1 + gwr!L32 - 0.48)) * (1 + Kab!L32)) * (1 + 0.25 * Klvl!L32)</f>
        <v>1276.1707062284254</v>
      </c>
      <c r="M33" s="15">
        <f>(('wn6'!M32 * (1 + gwr!M32 - 0.48)) * (1 + Kab!M32)) * (1 + 0.25 * Klvl!M32)</f>
        <v>109.29870967741934</v>
      </c>
      <c r="N33" s="15">
        <f>(('wn6'!N32 * (1 + gwr!N32 - 0.48)) * (1 + Kab!N32)) * (1 + 0.25 * Klvl!N32)</f>
        <v>728.3274024241091</v>
      </c>
      <c r="O33" s="15">
        <f>(('wn6'!O32 * (1 + gwr!O32 - 0.48)) * (1 + Kab!O32)) * (1 + 0.25 * Klvl!O32)</f>
        <v>800.22336633663372</v>
      </c>
      <c r="P33" s="15"/>
      <c r="Q33" s="15">
        <f>(('wn6'!Q32 * (1 + gwr!Q32 - 0.48)) * (1 + Kab!Q32)) * (1 + 0.25 * Klvl!Q32)</f>
        <v>176.6412371134021</v>
      </c>
      <c r="R33" s="15">
        <f>(('wn6'!R32 * (1 + gwr!R32 - 0.48)) * (1 + Kab!R32)) * (1 + 0.25 * Klvl!R32)</f>
        <v>1210.7175471787075</v>
      </c>
      <c r="S33" s="15">
        <f>(('wn6'!S32 * (1 + gwr!S32 - 0.48)) * (1 + Kab!S32)) * (1 + 0.25 * Klvl!S32)</f>
        <v>1187.8367668405367</v>
      </c>
      <c r="T33" s="15">
        <f>(('wn6'!T32 * (1 + gwr!T32 - 0.48)) * (1 + Kab!T32)) * (1 + 0.25 * Klvl!T32)</f>
        <v>0.66631578947368419</v>
      </c>
      <c r="U33" s="15">
        <f>(('wn6'!U32 * (1 + gwr!U32 - 0.48)) * (1 + Kab!U32)) * (1 + 0.25 * Klvl!U32)</f>
        <v>2926.4677476607271</v>
      </c>
      <c r="V33" s="15">
        <f>(('wn6'!V32 * (1 + gwr!V32 - 0.48)) * (1 + Kab!V32)) * (1 + 0.25 * Klvl!V32)</f>
        <v>1995.0768540529489</v>
      </c>
      <c r="W33" s="15">
        <f>(('wn6'!W32 * (1 + gwr!W32 - 0.48)) * (1 + Kab!W32)) * (1 + 0.25 * Klvl!W32)</f>
        <v>4193.6782076223699</v>
      </c>
      <c r="X33" s="15">
        <f>(('wn6'!X32 * (1 + gwr!X32 - 0.48)) * (1 + Kab!X32)) * (1 + 0.25 * Klvl!X32)</f>
        <v>775.15417628696923</v>
      </c>
      <c r="Y33" s="15">
        <f>(('wn6'!Y32 * (1 + gwr!Y32 - 0.48)) * (1 + Kab!Y32)) * (1 + 0.25 * Klvl!Y32)</f>
        <v>1354.2613690504509</v>
      </c>
      <c r="Z33" s="15">
        <f>(('wn6'!Z32 * (1 + gwr!Z32 - 0.48)) * (1 + Kab!Z32)) * (1 + 0.25 * Klvl!Z32)</f>
        <v>901.59959240506316</v>
      </c>
      <c r="AA33" s="15">
        <f>(('wn6'!AA32 * (1 + gwr!AA32 - 0.48)) * (1 + Kab!AA32)) * (1 + 0.25 * Klvl!AA32)</f>
        <v>0.6399999999999999</v>
      </c>
      <c r="AB33" s="15">
        <f>(('wn6'!AB32 * (1 + gwr!AB32 - 0.48)) * (1 + Kab!AB32)) * (1 + 0.25 * Klvl!AB32)</f>
        <v>196.37604285714286</v>
      </c>
      <c r="AC33" s="15">
        <f>(('wn6'!AC32 * (1 + gwr!AC32 - 0.48)) * (1 + Kab!AC32)) * (1 + 0.25 * Klvl!AC32)</f>
        <v>164.68588235294118</v>
      </c>
      <c r="AD33" s="15">
        <f>(('wn6'!AD32 * (1 + gwr!AD32 - 0.48)) * (1 + Kab!AD32)) * (1 + 0.25 * Klvl!AD32)</f>
        <v>2264.8564459817735</v>
      </c>
      <c r="AE33" s="15">
        <f>(('wn6'!AE32 * (1 + gwr!AE32 - 0.48)) * (1 + Kab!AE32)) * (1 + 0.25 * Klvl!AE32)</f>
        <v>421.65916913946586</v>
      </c>
      <c r="AF33" s="15"/>
      <c r="AG33" s="19">
        <f t="shared" si="0"/>
        <v>12595.010962747836</v>
      </c>
      <c r="AH33" s="19">
        <f t="shared" si="1"/>
        <v>17770.317354331972</v>
      </c>
      <c r="AI33" s="21">
        <f t="shared" si="2"/>
        <v>0.24434791198981642</v>
      </c>
    </row>
    <row r="34" spans="1:35" s="16" customFormat="1" ht="12" x14ac:dyDescent="0.2">
      <c r="A34" s="15">
        <f>(('wn6'!A33 * (1 + gwr!A33 - 0.48)) * (1 + Kab!A33)) * (1 + 0.25 * Klvl!A33)</f>
        <v>976.42751189111755</v>
      </c>
      <c r="B34" s="15">
        <f>(('wn6'!B33 * (1 + gwr!B33 - 0.48)) * (1 + Kab!B33)) * (1 + 0.25 * Klvl!B33)</f>
        <v>91.360775862068962</v>
      </c>
      <c r="C34" s="15">
        <f>(('wn6'!C33 * (1 + gwr!C33 - 0.48)) * (1 + Kab!C33)) * (1 + 0.25 * Klvl!C33)</f>
        <v>320.40272116336638</v>
      </c>
      <c r="D34" s="15">
        <f>(('wn6'!D33 * (1 + gwr!D33 - 0.48)) * (1 + Kab!D33)) * (1 + 0.25 * Klvl!D33)</f>
        <v>2469.9143907503922</v>
      </c>
      <c r="E34" s="15">
        <f>(('wn6'!E33 * (1 + gwr!E33 - 0.48)) * (1 + Kab!E33)) * (1 + 0.25 * Klvl!E33)</f>
        <v>327.9167796610169</v>
      </c>
      <c r="F34" s="15">
        <f>(('wn6'!F33 * (1 + gwr!F33 - 0.48)) * (1 + Kab!F33)) * (1 + 0.25 * Klvl!F33)</f>
        <v>1687.2878568687161</v>
      </c>
      <c r="G34" s="15">
        <f>(('wn6'!G33 * (1 + gwr!G33 - 0.48)) * (1 + Kab!G33)) * (1 + 0.25 * Klvl!G33)</f>
        <v>2085.3927382117186</v>
      </c>
      <c r="H34" s="15">
        <f>(('wn6'!H33 * (1 + gwr!H33 - 0.48)) * (1 + Kab!H33)) * (1 + 0.25 * Klvl!H33)</f>
        <v>33.504884792626733</v>
      </c>
      <c r="I34" s="15">
        <f>(('wn6'!I33 * (1 + gwr!I33 - 0.48)) * (1 + Kab!I33)) * (1 + 0.25 * Klvl!I33)</f>
        <v>828.57775196164903</v>
      </c>
      <c r="J34" s="15">
        <f>(('wn6'!J33 * (1 + gwr!J33 - 0.48)) * (1 + Kab!J33)) * (1 + 0.25 * Klvl!J33)</f>
        <v>502.6691836641221</v>
      </c>
      <c r="K34" s="15">
        <f>(('wn6'!K33 * (1 + gwr!K33 - 0.48)) * (1 + Kab!K33)) * (1 + 0.25 * Klvl!K33)</f>
        <v>352.67161572052407</v>
      </c>
      <c r="L34" s="15">
        <f>(('wn6'!L33 * (1 + gwr!L33 - 0.48)) * (1 + Kab!L33)) * (1 + 0.25 * Klvl!L33)</f>
        <v>463.51012338880491</v>
      </c>
      <c r="M34" s="15">
        <f>(('wn6'!M33 * (1 + gwr!M33 - 0.48)) * (1 + Kab!M33)) * (1 + 0.25 * Klvl!M33)</f>
        <v>545.34052534521163</v>
      </c>
      <c r="N34" s="15">
        <f>(('wn6'!N33 * (1 + gwr!N33 - 0.48)) * (1 + Kab!N33)) * (1 + 0.25 * Klvl!N33)</f>
        <v>48.610241935483877</v>
      </c>
      <c r="O34" s="15">
        <f>(('wn6'!O33 * (1 + gwr!O33 - 0.48)) * (1 + Kab!O33)) * (1 + 0.25 * Klvl!O33)</f>
        <v>186.23621181262729</v>
      </c>
      <c r="P34" s="15"/>
      <c r="Q34" s="15">
        <f>(('wn6'!Q33 * (1 + gwr!Q33 - 0.48)) * (1 + Kab!Q33)) * (1 + 0.25 * Klvl!Q33)</f>
        <v>40.930909090909097</v>
      </c>
      <c r="R34" s="15">
        <f>(('wn6'!R33 * (1 + gwr!R33 - 0.48)) * (1 + Kab!R33)) * (1 + 0.25 * Klvl!R33)</f>
        <v>574.00861171874988</v>
      </c>
      <c r="S34" s="15">
        <f>(('wn6'!S33 * (1 + gwr!S33 - 0.48)) * (1 + Kab!S33)) * (1 + 0.25 * Klvl!S33)</f>
        <v>177.17572204125952</v>
      </c>
      <c r="T34" s="15">
        <f>(('wn6'!T33 * (1 + gwr!T33 - 0.48)) * (1 + Kab!T33)) * (1 + 0.25 * Klvl!T33)</f>
        <v>903.66490029325507</v>
      </c>
      <c r="U34" s="15">
        <f>(('wn6'!U33 * (1 + gwr!U33 - 0.48)) * (1 + Kab!U33)) * (1 + 0.25 * Klvl!U33)</f>
        <v>668.92808452054805</v>
      </c>
      <c r="V34" s="15">
        <f>(('wn6'!V33 * (1 + gwr!V33 - 0.48)) * (1 + Kab!V33)) * (1 + 0.25 * Klvl!V33)</f>
        <v>245.87757496740551</v>
      </c>
      <c r="W34" s="15">
        <f>(('wn6'!W33 * (1 + gwr!W33 - 0.48)) * (1 + Kab!W33)) * (1 + 0.25 * Klvl!W33)</f>
        <v>641.2767058823531</v>
      </c>
      <c r="X34" s="15">
        <f>(('wn6'!X33 * (1 + gwr!X33 - 0.48)) * (1 + Kab!X33)) * (1 + 0.25 * Klvl!X33)</f>
        <v>47.012335329341319</v>
      </c>
      <c r="Y34" s="15">
        <f>(('wn6'!Y33 * (1 + gwr!Y33 - 0.48)) * (1 + Kab!Y33)) * (1 + 0.25 * Klvl!Y33)</f>
        <v>270.58155947700629</v>
      </c>
      <c r="Z34" s="15">
        <f>(('wn6'!Z33 * (1 + gwr!Z33 - 0.48)) * (1 + Kab!Z33)) * (1 + 0.25 * Klvl!Z33)</f>
        <v>2604.3382550805877</v>
      </c>
      <c r="AA34" s="15">
        <f>(('wn6'!AA33 * (1 + gwr!AA33 - 0.48)) * (1 + Kab!AA33)) * (1 + 0.25 * Klvl!AA33)</f>
        <v>2911.5667088161208</v>
      </c>
      <c r="AB34" s="15">
        <f>(('wn6'!AB33 * (1 + gwr!AB33 - 0.48)) * (1 + Kab!AB33)) * (1 + 0.25 * Klvl!AB33)</f>
        <v>1684.1521669837398</v>
      </c>
      <c r="AC34" s="15">
        <f>(('wn6'!AC33 * (1 + gwr!AC33 - 0.48)) * (1 + Kab!AC33)) * (1 + 0.25 * Klvl!AC33)</f>
        <v>1505.1352733919107</v>
      </c>
      <c r="AD34" s="15">
        <f>(('wn6'!AD33 * (1 + gwr!AD33 - 0.48)) * (1 + Kab!AD33)) * (1 + 0.25 * Klvl!AD33)</f>
        <v>395.30723441860465</v>
      </c>
      <c r="AE34" s="15">
        <f>(('wn6'!AE33 * (1 + gwr!AE33 - 0.48)) * (1 + Kab!AE33)) * (1 + 0.25 * Klvl!AE33)</f>
        <v>954.51573384548988</v>
      </c>
      <c r="AF34" s="15"/>
      <c r="AG34" s="19">
        <f t="shared" si="0"/>
        <v>10919.823313029448</v>
      </c>
      <c r="AH34" s="19">
        <f t="shared" si="1"/>
        <v>13624.471775857281</v>
      </c>
      <c r="AI34" s="21">
        <f t="shared" si="2"/>
        <v>0.3347081193593261</v>
      </c>
    </row>
    <row r="35" spans="1:35" s="16" customFormat="1" ht="12" x14ac:dyDescent="0.2">
      <c r="A35" s="15">
        <f>(('wn6'!A34 * (1 + gwr!A34 - 0.48)) * (1 + Kab!A34)) * (1 + 0.25 * Klvl!A34)</f>
        <v>1024.8759672575907</v>
      </c>
      <c r="B35" s="15">
        <f>(('wn6'!B34 * (1 + gwr!B34 - 0.48)) * (1 + Kab!B34)) * (1 + 0.25 * Klvl!B34)</f>
        <v>164.12429752066117</v>
      </c>
      <c r="C35" s="15">
        <f>(('wn6'!C34 * (1 + gwr!C34 - 0.48)) * (1 + Kab!C34)) * (1 + 0.25 * Klvl!C34)</f>
        <v>2469.9143907503922</v>
      </c>
      <c r="D35" s="15">
        <f>(('wn6'!D34 * (1 + gwr!D34 - 0.48)) * (1 + Kab!D34)) * (1 + 0.25 * Klvl!D34)</f>
        <v>233.32499999999999</v>
      </c>
      <c r="E35" s="15">
        <f>(('wn6'!E34 * (1 + gwr!E34 - 0.48)) * (1 + Kab!E34)) * (1 + 0.25 * Klvl!E34)</f>
        <v>4388.6108564747383</v>
      </c>
      <c r="F35" s="15">
        <f>(('wn6'!F34 * (1 + gwr!F34 - 0.48)) * (1 + Kab!F34)) * (1 + 0.25 * Klvl!F34)</f>
        <v>3024.6948205232175</v>
      </c>
      <c r="G35" s="15">
        <f>(('wn6'!G34 * (1 + gwr!G34 - 0.48)) * (1 + Kab!G34)) * (1 + 0.25 * Klvl!G34)</f>
        <v>321.72418738049714</v>
      </c>
      <c r="H35" s="15">
        <f>(('wn6'!H34 * (1 + gwr!H34 - 0.48)) * (1 + Kab!H34)) * (1 + 0.25 * Klvl!H34)</f>
        <v>507.34448632743357</v>
      </c>
      <c r="I35" s="15">
        <f>(('wn6'!I34 * (1 + gwr!I34 - 0.48)) * (1 + Kab!I34)) * (1 + 0.25 * Klvl!I34)</f>
        <v>338.13289608938538</v>
      </c>
      <c r="J35" s="15">
        <f>(('wn6'!J34 * (1 + gwr!J34 - 0.48)) * (1 + Kab!J34)) * (1 + 0.25 * Klvl!J34)</f>
        <v>850.699491971675</v>
      </c>
      <c r="K35" s="15">
        <f>(('wn6'!K34 * (1 + gwr!K34 - 0.48)) * (1 + Kab!K34)) * (1 + 0.25 * Klvl!K34)</f>
        <v>206.06496496496499</v>
      </c>
      <c r="L35" s="15">
        <f>(('wn6'!L34 * (1 + gwr!L34 - 0.48)) * (1 + Kab!L34)) * (1 + 0.25 * Klvl!L34)</f>
        <v>201.08984293193717</v>
      </c>
      <c r="M35" s="15">
        <f>(('wn6'!M34 * (1 + gwr!M34 - 0.48)) * (1 + Kab!M34)) * (1 + 0.25 * Klvl!M34)</f>
        <v>559.19790502793296</v>
      </c>
      <c r="N35" s="15">
        <f>(('wn6'!N34 * (1 + gwr!N34 - 0.48)) * (1 + Kab!N34)) * (1 + 0.25 * Klvl!N34)</f>
        <v>14.246280991735535</v>
      </c>
      <c r="O35" s="15">
        <f>(('wn6'!O34 * (1 + gwr!O34 - 0.48)) * (1 + Kab!O34)) * (1 + 0.25 * Klvl!O34)</f>
        <v>1972.6457960323146</v>
      </c>
      <c r="P35" s="15"/>
      <c r="Q35" s="15">
        <f>(('wn6'!Q34 * (1 + gwr!Q34 - 0.48)) * (1 + Kab!Q34)) * (1 + 0.25 * Klvl!Q34)</f>
        <v>856.47171028373259</v>
      </c>
      <c r="R35" s="15">
        <f>(('wn6'!R34 * (1 + gwr!R34 - 0.48)) * (1 + Kab!R34)) * (1 + 0.25 * Klvl!R34)</f>
        <v>2325.5807667169684</v>
      </c>
      <c r="S35" s="15">
        <f>(('wn6'!S34 * (1 + gwr!S34 - 0.48)) * (1 + Kab!S34)) * (1 + 0.25 * Klvl!S34)</f>
        <v>246.91678160919543</v>
      </c>
      <c r="T35" s="15">
        <f>(('wn6'!T34 * (1 + gwr!T34 - 0.48)) * (1 + Kab!T34)) * (1 + 0.25 * Klvl!T34)</f>
        <v>2419.1817952115816</v>
      </c>
      <c r="U35" s="15">
        <f>(('wn6'!U34 * (1 + gwr!U34 - 0.48)) * (1 + Kab!U34)) * (1 + 0.25 * Klvl!U34)</f>
        <v>1042.8291337432188</v>
      </c>
      <c r="V35" s="15">
        <f>(('wn6'!V34 * (1 + gwr!V34 - 0.48)) * (1 + Kab!V34)) * (1 + 0.25 * Klvl!V34)</f>
        <v>409.77190178571425</v>
      </c>
      <c r="W35" s="15">
        <f>(('wn6'!W34 * (1 + gwr!W34 - 0.48)) * (1 + Kab!W34)) * (1 + 0.25 * Klvl!W34)</f>
        <v>448.80340193181826</v>
      </c>
      <c r="X35" s="15">
        <f>(('wn6'!X34 * (1 + gwr!X34 - 0.48)) * (1 + Kab!X34)) * (1 + 0.25 * Klvl!X34)</f>
        <v>0.69555555555555559</v>
      </c>
      <c r="Y35" s="15">
        <f>(('wn6'!Y34 * (1 + gwr!Y34 - 0.48)) * (1 + Kab!Y34)) * (1 + 0.25 * Klvl!Y34)</f>
        <v>597.87940539050544</v>
      </c>
      <c r="Z35" s="15">
        <f>(('wn6'!Z34 * (1 + gwr!Z34 - 0.48)) * (1 + Kab!Z34)) * (1 + 0.25 * Klvl!Z34)</f>
        <v>206.88562060889927</v>
      </c>
      <c r="AA35" s="15">
        <f>(('wn6'!AA34 * (1 + gwr!AA34 - 0.48)) * (1 + Kab!AA34)) * (1 + 0.25 * Klvl!AA34)</f>
        <v>409.81046214923015</v>
      </c>
      <c r="AB35" s="15">
        <f>(('wn6'!AB34 * (1 + gwr!AB34 - 0.48)) * (1 + Kab!AB34)) * (1 + 0.25 * Klvl!AB34)</f>
        <v>620.88794857894732</v>
      </c>
      <c r="AC35" s="15">
        <f>(('wn6'!AC34 * (1 + gwr!AC34 - 0.48)) * (1 + Kab!AC34)) * (1 + 0.25 * Klvl!AC34)</f>
        <v>2367.6097362927203</v>
      </c>
      <c r="AD35" s="15">
        <f>(('wn6'!AD34 * (1 + gwr!AD34 - 0.48)) * (1 + Kab!AD34)) * (1 + 0.25 * Klvl!AD34)</f>
        <v>0.74176991150442484</v>
      </c>
      <c r="AE35" s="15">
        <f>(('wn6'!AE34 * (1 + gwr!AE34 - 0.48)) * (1 + Kab!AE34)) * (1 + 0.25 * Klvl!AE34)</f>
        <v>1651.938016593135</v>
      </c>
      <c r="AF35" s="15"/>
      <c r="AG35" s="19">
        <f t="shared" si="0"/>
        <v>16276.691184244479</v>
      </c>
      <c r="AH35" s="19">
        <f t="shared" si="1"/>
        <v>13606.004006362728</v>
      </c>
      <c r="AI35" s="21">
        <f t="shared" si="2"/>
        <v>0.6340585493132429</v>
      </c>
    </row>
    <row r="36" spans="1:35" s="16" customFormat="1" ht="12" x14ac:dyDescent="0.2">
      <c r="A36" s="15">
        <f>(('wn6'!A35 * (1 + gwr!A35 - 0.48)) * (1 + Kab!A35)) * (1 + 0.25 * Klvl!A35)</f>
        <v>385.2276772082879</v>
      </c>
      <c r="B36" s="15">
        <f>(('wn6'!B35 * (1 + gwr!B35 - 0.48)) * (1 + Kab!B35)) * (1 + 0.25 * Klvl!B35)</f>
        <v>152.20788093796526</v>
      </c>
      <c r="C36" s="15">
        <f>(('wn6'!C35 * (1 + gwr!C35 - 0.48)) * (1 + Kab!C35)) * (1 + 0.25 * Klvl!C35)</f>
        <v>282.01299999999998</v>
      </c>
      <c r="D36" s="15">
        <f>(('wn6'!D35 * (1 + gwr!D35 - 0.48)) * (1 + Kab!D35)) * (1 + 0.25 * Klvl!D35)</f>
        <v>758.14729534883725</v>
      </c>
      <c r="E36" s="15">
        <f>(('wn6'!E35 * (1 + gwr!E35 - 0.48)) * (1 + Kab!E35)) * (1 + 0.25 * Klvl!E35)</f>
        <v>3317.9636508150134</v>
      </c>
      <c r="F36" s="15">
        <f>(('wn6'!F35 * (1 + gwr!F35 - 0.48)) * (1 + Kab!F35)) * (1 + 0.25 * Klvl!F35)</f>
        <v>625.89508292247046</v>
      </c>
      <c r="G36" s="15">
        <f>(('wn6'!G35 * (1 + gwr!G35 - 0.48)) * (1 + Kab!G35)) * (1 + 0.25 * Klvl!G35)</f>
        <v>1852.4357930627941</v>
      </c>
      <c r="H36" s="15">
        <f>(('wn6'!H35 * (1 + gwr!H35 - 0.48)) * (1 + Kab!H35)) * (1 + 0.25 * Klvl!H35)</f>
        <v>27.868194444444448</v>
      </c>
      <c r="I36" s="15">
        <f>(('wn6'!I35 * (1 + gwr!I35 - 0.48)) * (1 + Kab!I35)) * (1 + 0.25 * Klvl!I35)</f>
        <v>0</v>
      </c>
      <c r="J36" s="15">
        <f>(('wn6'!J35 * (1 + gwr!J35 - 0.48)) * (1 + Kab!J35)) * (1 + 0.25 * Klvl!J35)</f>
        <v>409.77190178571425</v>
      </c>
      <c r="K36" s="15">
        <f>(('wn6'!K35 * (1 + gwr!K35 - 0.48)) * (1 + Kab!K35)) * (1 + 0.25 * Klvl!K35)</f>
        <v>807.69484062328138</v>
      </c>
      <c r="L36" s="15">
        <f>(('wn6'!L35 * (1 + gwr!L35 - 0.48)) * (1 + Kab!L35)) * (1 + 0.25 * Klvl!L35)</f>
        <v>2835.0494047370917</v>
      </c>
      <c r="M36" s="15">
        <f>(('wn6'!M35 * (1 + gwr!M35 - 0.48)) * (1 + Kab!M35)) * (1 + 0.25 * Klvl!M35)</f>
        <v>914.87061612903221</v>
      </c>
      <c r="N36" s="15">
        <f>(('wn6'!N35 * (1 + gwr!N35 - 0.48)) * (1 + Kab!N35)) * (1 + 0.25 * Klvl!N35)</f>
        <v>749.0564882831859</v>
      </c>
      <c r="O36" s="15">
        <f>(('wn6'!O35 * (1 + gwr!O35 - 0.48)) * (1 + Kab!O35)) * (1 + 0.25 * Klvl!O35)</f>
        <v>784.06916463140908</v>
      </c>
      <c r="P36" s="15"/>
      <c r="Q36" s="15">
        <f>(('wn6'!Q35 * (1 + gwr!Q35 - 0.48)) * (1 + Kab!Q35)) * (1 + 0.25 * Klvl!Q35)</f>
        <v>313.62835926449793</v>
      </c>
      <c r="R36" s="15">
        <f>(('wn6'!R35 * (1 + gwr!R35 - 0.48)) * (1 + Kab!R35)) * (1 + 0.25 * Klvl!R35)</f>
        <v>663.93304294573659</v>
      </c>
      <c r="S36" s="15">
        <f>(('wn6'!S35 * (1 + gwr!S35 - 0.48)) * (1 + Kab!S35)) * (1 + 0.25 * Klvl!S35)</f>
        <v>145.95983127516777</v>
      </c>
      <c r="T36" s="15">
        <f>(('wn6'!T35 * (1 + gwr!T35 - 0.48)) * (1 + Kab!T35)) * (1 + 0.25 * Klvl!T35)</f>
        <v>977.07228035775131</v>
      </c>
      <c r="U36" s="15">
        <f>(('wn6'!U35 * (1 + gwr!U35 - 0.48)) * (1 + Kab!U35)) * (1 + 0.25 * Klvl!U35)</f>
        <v>410.00879020974395</v>
      </c>
      <c r="V36" s="15">
        <f>(('wn6'!V35 * (1 + gwr!V35 - 0.48)) * (1 + Kab!V35)) * (1 + 0.25 * Klvl!V35)</f>
        <v>536.66791728967246</v>
      </c>
      <c r="W36" s="15">
        <f>(('wn6'!W35 * (1 + gwr!W35 - 0.48)) * (1 + Kab!W35)) * (1 + 0.25 * Klvl!W35)</f>
        <v>589.66700156949958</v>
      </c>
      <c r="X36" s="15">
        <f>(('wn6'!X35 * (1 + gwr!X35 - 0.48)) * (1 + Kab!X35)) * (1 + 0.25 * Klvl!X35)</f>
        <v>188.7693103448276</v>
      </c>
      <c r="Y36" s="15">
        <f>(('wn6'!Y35 * (1 + gwr!Y35 - 0.48)) * (1 + Kab!Y35)) * (1 + 0.25 * Klvl!Y35)</f>
        <v>1628.3175871134599</v>
      </c>
      <c r="Z36" s="15">
        <f>(('wn6'!Z35 * (1 + gwr!Z35 - 0.48)) * (1 + Kab!Z35)) * (1 + 0.25 * Klvl!Z35)</f>
        <v>2125.3769875643702</v>
      </c>
      <c r="AA36" s="15">
        <f>(('wn6'!AA35 * (1 + gwr!AA35 - 0.48)) * (1 + Kab!AA35)) * (1 + 0.25 * Klvl!AA35)</f>
        <v>436.64849193946884</v>
      </c>
      <c r="AB36" s="15">
        <f>(('wn6'!AB35 * (1 + gwr!AB35 - 0.48)) * (1 + Kab!AB35)) * (1 + 0.25 * Klvl!AB35)</f>
        <v>997.90889302342623</v>
      </c>
      <c r="AC36" s="15">
        <f>(('wn6'!AC35 * (1 + gwr!AC35 - 0.48)) * (1 + Kab!AC35)) * (1 + 0.25 * Klvl!AC35)</f>
        <v>129.71429225806455</v>
      </c>
      <c r="AD36" s="15">
        <f>(('wn6'!AD35 * (1 + gwr!AD35 - 0.48)) * (1 + Kab!AD35)) * (1 + 0.25 * Klvl!AD35)</f>
        <v>2067.1076749702029</v>
      </c>
      <c r="AE36" s="15">
        <f>(('wn6'!AE35 * (1 + gwr!AE35 - 0.48)) * (1 + Kab!AE35)) * (1 + 0.25 * Klvl!AE35)</f>
        <v>275.31094339622638</v>
      </c>
      <c r="AF36" s="15"/>
      <c r="AG36" s="19">
        <f t="shared" si="0"/>
        <v>13902.270990929528</v>
      </c>
      <c r="AH36" s="19">
        <f t="shared" si="1"/>
        <v>11486.091403522116</v>
      </c>
      <c r="AI36" s="21">
        <f t="shared" si="2"/>
        <v>0.64275317662486042</v>
      </c>
    </row>
    <row r="37" spans="1:35" s="16" customFormat="1" ht="12" x14ac:dyDescent="0.2">
      <c r="A37" s="15">
        <f>(('wn6'!A36 * (1 + gwr!A36 - 0.48)) * (1 + Kab!A36)) * (1 + 0.25 * Klvl!A36)</f>
        <v>1348.7945291568878</v>
      </c>
      <c r="B37" s="15">
        <f>(('wn6'!B36 * (1 + gwr!B36 - 0.48)) * (1 + Kab!B36)) * (1 + 0.25 * Klvl!B36)</f>
        <v>280.10728860103632</v>
      </c>
      <c r="C37" s="15">
        <f>(('wn6'!C36 * (1 + gwr!C36 - 0.48)) * (1 + Kab!C36)) * (1 + 0.25 * Klvl!C36)</f>
        <v>1225.0958356663039</v>
      </c>
      <c r="D37" s="15">
        <f>(('wn6'!D36 * (1 + gwr!D36 - 0.48)) * (1 + Kab!D36)) * (1 + 0.25 * Klvl!D36)</f>
        <v>0.89250000000000007</v>
      </c>
      <c r="E37" s="15">
        <f>(('wn6'!E36 * (1 + gwr!E36 - 0.48)) * (1 + Kab!E36)) * (1 + 0.25 * Klvl!E36)</f>
        <v>370.24608787958107</v>
      </c>
      <c r="F37" s="15">
        <f>(('wn6'!F36 * (1 + gwr!F36 - 0.48)) * (1 + Kab!F36)) * (1 + 0.25 * Klvl!F36)</f>
        <v>237.83111305019307</v>
      </c>
      <c r="G37" s="15">
        <f>(('wn6'!G36 * (1 + gwr!G36 - 0.48)) * (1 + Kab!G36)) * (1 + 0.25 * Klvl!G36)</f>
        <v>3087.3929884379904</v>
      </c>
      <c r="H37" s="15">
        <f>(('wn6'!H36 * (1 + gwr!H36 - 0.48)) * (1 + Kab!H36)) * (1 + 0.25 * Klvl!H36)</f>
        <v>28.526320754716981</v>
      </c>
      <c r="I37" s="15">
        <f>(('wn6'!I36 * (1 + gwr!I36 - 0.48)) * (1 + Kab!I36)) * (1 + 0.25 * Klvl!I36)</f>
        <v>0</v>
      </c>
      <c r="J37" s="15">
        <f>(('wn6'!J36 * (1 + gwr!J36 - 0.48)) * (1 + Kab!J36)) * (1 + 0.25 * Klvl!J36)</f>
        <v>0.97070422535211276</v>
      </c>
      <c r="K37" s="15">
        <f>(('wn6'!K36 * (1 + gwr!K36 - 0.48)) * (1 + Kab!K36)) * (1 + 0.25 * Klvl!K36)</f>
        <v>171.52</v>
      </c>
      <c r="L37" s="15">
        <f>(('wn6'!L36 * (1 + gwr!L36 - 0.48)) * (1 + Kab!L36)) * (1 + 0.25 * Klvl!L36)</f>
        <v>1.0911764705882354</v>
      </c>
      <c r="M37" s="15">
        <f>(('wn6'!M36 * (1 + gwr!M36 - 0.48)) * (1 + Kab!M36)) * (1 + 0.25 * Klvl!M36)</f>
        <v>175.350667024952</v>
      </c>
      <c r="N37" s="15">
        <f>(('wn6'!N36 * (1 + gwr!N36 - 0.48)) * (1 + Kab!N36)) * (1 + 0.25 * Klvl!N36)</f>
        <v>1214.162736749932</v>
      </c>
      <c r="O37" s="15">
        <f>(('wn6'!O36 * (1 + gwr!O36 - 0.48)) * (1 + Kab!O36)) * (1 + 0.25 * Klvl!O36)</f>
        <v>8.73</v>
      </c>
      <c r="P37" s="15"/>
      <c r="Q37" s="15">
        <f>(('wn6'!Q36 * (1 + gwr!Q36 - 0.48)) * (1 + Kab!Q36)) * (1 + 0.25 * Klvl!Q36)</f>
        <v>981.55651190719811</v>
      </c>
      <c r="R37" s="15">
        <f>(('wn6'!R36 * (1 + gwr!R36 - 0.48)) * (1 + Kab!R36)) * (1 + 0.25 * Klvl!R36)</f>
        <v>1045.2199800514406</v>
      </c>
      <c r="S37" s="15">
        <f>(('wn6'!S36 * (1 + gwr!S36 - 0.48)) * (1 + Kab!S36)) * (1 + 0.25 * Klvl!S36)</f>
        <v>11.777777777777779</v>
      </c>
      <c r="T37" s="15">
        <f>(('wn6'!T36 * (1 + gwr!T36 - 0.48)) * (1 + Kab!T36)) * (1 + 0.25 * Klvl!T36)</f>
        <v>137.95415162454873</v>
      </c>
      <c r="U37" s="15">
        <f>(('wn6'!U36 * (1 + gwr!U36 - 0.48)) * (1 + Kab!U36)) * (1 + 0.25 * Klvl!U36)</f>
        <v>321.16120672859313</v>
      </c>
      <c r="V37" s="15">
        <f>(('wn6'!V36 * (1 + gwr!V36 - 0.48)) * (1 + Kab!V36)) * (1 + 0.25 * Klvl!V36)</f>
        <v>563.49614496519712</v>
      </c>
      <c r="W37" s="15">
        <f>(('wn6'!W36 * (1 + gwr!W36 - 0.48)) * (1 + Kab!W36)) * (1 + 0.25 * Klvl!W36)</f>
        <v>445.06877939064202</v>
      </c>
      <c r="X37" s="15">
        <f>(('wn6'!X36 * (1 + gwr!X36 - 0.48)) * (1 + Kab!X36)) * (1 + 0.25 * Klvl!X36)</f>
        <v>1583.0839595836669</v>
      </c>
      <c r="Y37" s="15">
        <f>(('wn6'!Y36 * (1 + gwr!Y36 - 0.48)) * (1 + Kab!Y36)) * (1 + 0.25 * Klvl!Y36)</f>
        <v>0</v>
      </c>
      <c r="Z37" s="15">
        <f>(('wn6'!Z36 * (1 + gwr!Z36 - 0.48)) * (1 + Kab!Z36)) * (1 + 0.25 * Klvl!Z36)</f>
        <v>64.117468354430386</v>
      </c>
      <c r="AA37" s="15">
        <f>(('wn6'!AA36 * (1 + gwr!AA36 - 0.48)) * (1 + Kab!AA36)) * (1 + 0.25 * Klvl!AA36)</f>
        <v>69.762037037037047</v>
      </c>
      <c r="AB37" s="15">
        <f>(('wn6'!AB36 * (1 + gwr!AB36 - 0.48)) * (1 + Kab!AB36)) * (1 + 0.25 * Klvl!AB36)</f>
        <v>0</v>
      </c>
      <c r="AC37" s="15">
        <f>(('wn6'!AC36 * (1 + gwr!AC36 - 0.48)) * (1 + Kab!AC36)) * (1 + 0.25 * Klvl!AC36)</f>
        <v>2636.8181073877308</v>
      </c>
      <c r="AD37" s="15">
        <f>(('wn6'!AD36 * (1 + gwr!AD36 - 0.48)) * (1 + Kab!AD36)) * (1 + 0.25 * Klvl!AD36)</f>
        <v>1534.1883972465635</v>
      </c>
      <c r="AE37" s="15">
        <f>(('wn6'!AE36 * (1 + gwr!AE36 - 0.48)) * (1 + Kab!AE36)) * (1 + 0.25 * Klvl!AE36)</f>
        <v>385.14532072511145</v>
      </c>
      <c r="AF37" s="15"/>
      <c r="AG37" s="19">
        <f t="shared" si="0"/>
        <v>8150.7119480175324</v>
      </c>
      <c r="AH37" s="19">
        <f t="shared" si="1"/>
        <v>9779.3498427799368</v>
      </c>
      <c r="AI37" s="21">
        <f t="shared" si="2"/>
        <v>0.36375078509782693</v>
      </c>
    </row>
    <row r="38" spans="1:35" s="16" customFormat="1" ht="12" x14ac:dyDescent="0.2">
      <c r="A38" s="15">
        <f>(('wn6'!A37 * (1 + gwr!A37 - 0.48)) * (1 + Kab!A37)) * (1 + 0.25 * Klvl!A37)</f>
        <v>1889.113841998121</v>
      </c>
      <c r="B38" s="15">
        <f>(('wn6'!B37 * (1 + gwr!B37 - 0.48)) * (1 + Kab!B37)) * (1 + 0.25 * Klvl!B37)</f>
        <v>348.21767230883125</v>
      </c>
      <c r="C38" s="15">
        <f>(('wn6'!C37 * (1 + gwr!C37 - 0.48)) * (1 + Kab!C37)) * (1 + 0.25 * Klvl!C37)</f>
        <v>863.30928541810988</v>
      </c>
      <c r="D38" s="15">
        <f>(('wn6'!D37 * (1 + gwr!D37 - 0.48)) * (1 + Kab!D37)) * (1 + 0.25 * Klvl!D37)</f>
        <v>1536.2052311025468</v>
      </c>
      <c r="E38" s="15">
        <f>(('wn6'!E37 * (1 + gwr!E37 - 0.48)) * (1 + Kab!E37)) * (1 + 0.25 * Klvl!E37)</f>
        <v>1852.4357930627941</v>
      </c>
      <c r="F38" s="15">
        <f>(('wn6'!F37 * (1 + gwr!F37 - 0.48)) * (1 + Kab!F37)) * (1 + 0.25 * Klvl!F37)</f>
        <v>260.98042105263158</v>
      </c>
      <c r="G38" s="15">
        <f>(('wn6'!G37 * (1 + gwr!G37 - 0.48)) * (1 + Kab!G37)) * (1 + 0.25 * Klvl!G37)</f>
        <v>254.34802900958468</v>
      </c>
      <c r="H38" s="15">
        <f>(('wn6'!H37 * (1 + gwr!H37 - 0.48)) * (1 + Kab!H37)) * (1 + 0.25 * Klvl!H37)</f>
        <v>1469.2418179918982</v>
      </c>
      <c r="I38" s="15">
        <f>(('wn6'!I37 * (1 + gwr!I37 - 0.48)) * (1 + Kab!I37)) * (1 + 0.25 * Klvl!I37)</f>
        <v>680.60840644244604</v>
      </c>
      <c r="J38" s="15">
        <f>(('wn6'!J37 * (1 + gwr!J37 - 0.48)) * (1 + Kab!J37)) * (1 + 0.25 * Klvl!J37)</f>
        <v>692.73800487947392</v>
      </c>
      <c r="K38" s="15">
        <f>(('wn6'!K37 * (1 + gwr!K37 - 0.48)) * (1 + Kab!K37)) * (1 + 0.25 * Klvl!K37)</f>
        <v>1582.9673468354431</v>
      </c>
      <c r="L38" s="15">
        <f>(('wn6'!L37 * (1 + gwr!L37 - 0.48)) * (1 + Kab!L37)) * (1 + 0.25 * Klvl!L37)</f>
        <v>3548.4545157349899</v>
      </c>
      <c r="M38" s="15">
        <f>(('wn6'!M37 * (1 + gwr!M37 - 0.48)) * (1 + Kab!M37)) * (1 + 0.25 * Klvl!M37)</f>
        <v>465.2179364516129</v>
      </c>
      <c r="N38" s="15">
        <f>(('wn6'!N37 * (1 + gwr!N37 - 0.48)) * (1 + Kab!N37)) * (1 + 0.25 * Klvl!N37)</f>
        <v>134.87187033070867</v>
      </c>
      <c r="O38" s="15">
        <f>(('wn6'!O37 * (1 + gwr!O37 - 0.48)) * (1 + Kab!O37)) * (1 + 0.25 * Klvl!O37)</f>
        <v>1969.8927487364097</v>
      </c>
      <c r="P38" s="15"/>
      <c r="Q38" s="15">
        <f>(('wn6'!Q37 * (1 + gwr!Q37 - 0.48)) * (1 + Kab!Q37)) * (1 + 0.25 * Klvl!Q37)</f>
        <v>425.65119037974688</v>
      </c>
      <c r="R38" s="15">
        <f>(('wn6'!R37 * (1 + gwr!R37 - 0.48)) * (1 + Kab!R37)) * (1 + 0.25 * Klvl!R37)</f>
        <v>586.6185497617729</v>
      </c>
      <c r="S38" s="15">
        <f>(('wn6'!S37 * (1 + gwr!S37 - 0.48)) * (1 + Kab!S37)) * (1 + 0.25 * Klvl!S37)</f>
        <v>0.70923791821561344</v>
      </c>
      <c r="T38" s="15">
        <f>(('wn6'!T37 * (1 + gwr!T37 - 0.48)) * (1 + Kab!T37)) * (1 + 0.25 * Klvl!T37)</f>
        <v>545.92490787401562</v>
      </c>
      <c r="U38" s="15">
        <f>(('wn6'!U37 * (1 + gwr!U37 - 0.48)) * (1 + Kab!U37)) * (1 + 0.25 * Klvl!U37)</f>
        <v>258.78523305444122</v>
      </c>
      <c r="V38" s="15">
        <f>(('wn6'!V37 * (1 + gwr!V37 - 0.48)) * (1 + Kab!V37)) * (1 + 0.25 * Klvl!V37)</f>
        <v>1560.1730208191395</v>
      </c>
      <c r="W38" s="15">
        <f>(('wn6'!W37 * (1 + gwr!W37 - 0.48)) * (1 + Kab!W37)) * (1 + 0.25 * Klvl!W37)</f>
        <v>449.16212687499996</v>
      </c>
      <c r="X38" s="15">
        <f>(('wn6'!X37 * (1 + gwr!X37 - 0.48)) * (1 + Kab!X37)) * (1 + 0.25 * Klvl!X37)</f>
        <v>1204.7927056558776</v>
      </c>
      <c r="Y38" s="15">
        <f>(('wn6'!Y37 * (1 + gwr!Y37 - 0.48)) * (1 + Kab!Y37)) * (1 + 0.25 * Klvl!Y37)</f>
        <v>2195.084991762963</v>
      </c>
      <c r="Z38" s="15">
        <f>(('wn6'!Z37 * (1 + gwr!Z37 - 0.48)) * (1 + Kab!Z37)) * (1 + 0.25 * Klvl!Z37)</f>
        <v>242.20074004680188</v>
      </c>
      <c r="AA38" s="15">
        <f>(('wn6'!AA37 * (1 + gwr!AA37 - 0.48)) * (1 + Kab!AA37)) * (1 + 0.25 * Klvl!AA37)</f>
        <v>967.50069449956231</v>
      </c>
      <c r="AB38" s="15">
        <f>(('wn6'!AB37 * (1 + gwr!AB37 - 0.48)) * (1 + Kab!AB37)) * (1 + 0.25 * Klvl!AB37)</f>
        <v>1661.6439959595418</v>
      </c>
      <c r="AC38" s="15">
        <f>(('wn6'!AC37 * (1 + gwr!AC37 - 0.48)) * (1 + Kab!AC37)) * (1 + 0.25 * Klvl!AC37)</f>
        <v>674.03748099524898</v>
      </c>
      <c r="AD38" s="15">
        <f>(('wn6'!AD37 * (1 + gwr!AD37 - 0.48)) * (1 + Kab!AD37)) * (1 + 0.25 * Klvl!AD37)</f>
        <v>818.31462229102169</v>
      </c>
      <c r="AE38" s="15">
        <f>(('wn6'!AE37 * (1 + gwr!AE37 - 0.48)) * (1 + Kab!AE37)) * (1 + 0.25 * Klvl!AE37)</f>
        <v>3060.7207092869057</v>
      </c>
      <c r="AF38" s="15"/>
      <c r="AG38" s="19">
        <f t="shared" si="0"/>
        <v>17548.602921355603</v>
      </c>
      <c r="AH38" s="19">
        <f t="shared" si="1"/>
        <v>14651.320207180255</v>
      </c>
      <c r="AI38" s="21">
        <f t="shared" si="2"/>
        <v>0.6349669082722631</v>
      </c>
    </row>
    <row r="39" spans="1:35" s="16" customFormat="1" ht="12" x14ac:dyDescent="0.2">
      <c r="A39" s="15">
        <f>(('wn6'!A38 * (1 + gwr!A38 - 0.48)) * (1 + Kab!A38)) * (1 + 0.25 * Klvl!A38)</f>
        <v>346.90570430379756</v>
      </c>
      <c r="B39" s="15">
        <f>(('wn6'!B38 * (1 + gwr!B38 - 0.48)) * (1 + Kab!B38)) * (1 + 0.25 * Klvl!B38)</f>
        <v>163.70682242990657</v>
      </c>
      <c r="C39" s="15">
        <f>(('wn6'!C38 * (1 + gwr!C38 - 0.48)) * (1 + Kab!C38)) * (1 + 0.25 * Klvl!C38)</f>
        <v>850.42886227212932</v>
      </c>
      <c r="D39" s="15">
        <f>(('wn6'!D38 * (1 + gwr!D38 - 0.48)) * (1 + Kab!D38)) * (1 + 0.25 * Klvl!D38)</f>
        <v>970.95313312072903</v>
      </c>
      <c r="E39" s="15">
        <f>(('wn6'!E38 * (1 + gwr!E38 - 0.48)) * (1 + Kab!E38)) * (1 + 0.25 * Klvl!E38)</f>
        <v>32.866265060240963</v>
      </c>
      <c r="F39" s="15">
        <f>(('wn6'!F38 * (1 + gwr!F38 - 0.48)) * (1 + Kab!F38)) * (1 + 0.25 * Klvl!F38)</f>
        <v>2469.9143907503922</v>
      </c>
      <c r="G39" s="15">
        <f>(('wn6'!G38 * (1 + gwr!G38 - 0.48)) * (1 + Kab!G38)) * (1 + 0.25 * Klvl!G38)</f>
        <v>224.83333333333334</v>
      </c>
      <c r="H39" s="15">
        <f>(('wn6'!H38 * (1 + gwr!H38 - 0.48)) * (1 + Kab!H38)) * (1 + 0.25 * Klvl!H38)</f>
        <v>1022.7896711432327</v>
      </c>
      <c r="I39" s="15">
        <f>(('wn6'!I38 * (1 + gwr!I38 - 0.48)) * (1 + Kab!I38)) * (1 + 0.25 * Klvl!I38)</f>
        <v>517.51273815286618</v>
      </c>
      <c r="J39" s="15">
        <f>(('wn6'!J38 * (1 + gwr!J38 - 0.48)) * (1 + Kab!J38)) * (1 + 0.25 * Klvl!J38)</f>
        <v>182.66584379821956</v>
      </c>
      <c r="K39" s="15">
        <f>(('wn6'!K38 * (1 + gwr!K38 - 0.48)) * (1 + Kab!K38)) * (1 + 0.25 * Klvl!K38)</f>
        <v>218.70420711974106</v>
      </c>
      <c r="L39" s="15">
        <f>(('wn6'!L38 * (1 + gwr!L38 - 0.48)) * (1 + Kab!L38)) * (1 + 0.25 * Klvl!L38)</f>
        <v>1841.138233912387</v>
      </c>
      <c r="M39" s="15">
        <f>(('wn6'!M38 * (1 + gwr!M38 - 0.48)) * (1 + Kab!M38)) * (1 + 0.25 * Klvl!M38)</f>
        <v>380.73821989528795</v>
      </c>
      <c r="N39" s="15">
        <f>(('wn6'!N38 * (1 + gwr!N38 - 0.48)) * (1 + Kab!N38)) * (1 + 0.25 * Klvl!N38)</f>
        <v>193.36908396946566</v>
      </c>
      <c r="O39" s="15">
        <f>(('wn6'!O38 * (1 + gwr!O38 - 0.48)) * (1 + Kab!O38)) * (1 + 0.25 * Klvl!O38)</f>
        <v>242.8179830322581</v>
      </c>
      <c r="P39" s="15"/>
      <c r="Q39" s="15">
        <f>(('wn6'!Q38 * (1 + gwr!Q38 - 0.48)) * (1 + Kab!Q38)) * (1 + 0.25 * Klvl!Q38)</f>
        <v>483.33947233660285</v>
      </c>
      <c r="R39" s="15">
        <f>(('wn6'!R38 * (1 + gwr!R38 - 0.48)) * (1 + Kab!R38)) * (1 + 0.25 * Klvl!R38)</f>
        <v>578.26748790722195</v>
      </c>
      <c r="S39" s="15">
        <f>(('wn6'!S38 * (1 + gwr!S38 - 0.48)) * (1 + Kab!S38)) * (1 + 0.25 * Klvl!S38)</f>
        <v>333.00311464638787</v>
      </c>
      <c r="T39" s="15">
        <f>(('wn6'!T38 * (1 + gwr!T38 - 0.48)) * (1 + Kab!T38)) * (1 + 0.25 * Klvl!T38)</f>
        <v>614.61647466083139</v>
      </c>
      <c r="U39" s="15">
        <f>(('wn6'!U38 * (1 + gwr!U38 - 0.48)) * (1 + Kab!U38)) * (1 + 0.25 * Klvl!U38)</f>
        <v>134.88289962825277</v>
      </c>
      <c r="V39" s="15">
        <f>(('wn6'!V38 * (1 + gwr!V38 - 0.48)) * (1 + Kab!V38)) * (1 + 0.25 * Klvl!V38)</f>
        <v>0.72816964285714292</v>
      </c>
      <c r="W39" s="15">
        <f>(('wn6'!W38 * (1 + gwr!W38 - 0.48)) * (1 + Kab!W38)) * (1 + 0.25 * Klvl!W38)</f>
        <v>599.40352885026732</v>
      </c>
      <c r="X39" s="15">
        <f>(('wn6'!X38 * (1 + gwr!X38 - 0.48)) * (1 + Kab!X38)) * (1 + 0.25 * Klvl!X38)</f>
        <v>2113.1410484485759</v>
      </c>
      <c r="Y39" s="15">
        <f>(('wn6'!Y38 * (1 + gwr!Y38 - 0.48)) * (1 + Kab!Y38)) * (1 + 0.25 * Klvl!Y38)</f>
        <v>2891.7145220187554</v>
      </c>
      <c r="Z39" s="15">
        <f>(('wn6'!Z38 * (1 + gwr!Z38 - 0.48)) * (1 + Kab!Z38)) * (1 + 0.25 * Klvl!Z38)</f>
        <v>396.01126464577658</v>
      </c>
      <c r="AA39" s="15">
        <f>(('wn6'!AA38 * (1 + gwr!AA38 - 0.48)) * (1 + Kab!AA38)) * (1 + 0.25 * Klvl!AA38)</f>
        <v>966.26871836619716</v>
      </c>
      <c r="AB39" s="15">
        <f>(('wn6'!AB38 * (1 + gwr!AB38 - 0.48)) * (1 + Kab!AB38)) * (1 + 0.25 * Klvl!AB38)</f>
        <v>1286.7343565362253</v>
      </c>
      <c r="AC39" s="15">
        <f>(('wn6'!AC38 * (1 + gwr!AC38 - 0.48)) * (1 + Kab!AC38)) * (1 + 0.25 * Klvl!AC38)</f>
        <v>1601.7259380366693</v>
      </c>
      <c r="AD39" s="15">
        <f>(('wn6'!AD38 * (1 + gwr!AD38 - 0.48)) * (1 + Kab!AD38)) * (1 + 0.25 * Klvl!AD38)</f>
        <v>783.72220663051894</v>
      </c>
      <c r="AE39" s="15">
        <f>(('wn6'!AE38 * (1 + gwr!AE38 - 0.48)) * (1 + Kab!AE38)) * (1 + 0.25 * Klvl!AE38)</f>
        <v>293.84208136492884</v>
      </c>
      <c r="AF39" s="15"/>
      <c r="AG39" s="19">
        <f t="shared" si="0"/>
        <v>9659.3444922939871</v>
      </c>
      <c r="AH39" s="19">
        <f t="shared" si="1"/>
        <v>13077.401283720066</v>
      </c>
      <c r="AI39" s="21">
        <f t="shared" si="2"/>
        <v>0.27450224242081755</v>
      </c>
    </row>
    <row r="40" spans="1:35" s="16" customFormat="1" ht="12" x14ac:dyDescent="0.2">
      <c r="A40" s="15">
        <f>(('wn6'!A39 * (1 + gwr!A39 - 0.48)) * (1 + Kab!A39)) * (1 + 0.25 * Klvl!A39)</f>
        <v>115.00097087378643</v>
      </c>
      <c r="B40" s="15">
        <f>(('wn6'!B39 * (1 + gwr!B39 - 0.48)) * (1 + Kab!B39)) * (1 + 0.25 * Klvl!B39)</f>
        <v>665.96238498457728</v>
      </c>
      <c r="C40" s="15">
        <f>(('wn6'!C39 * (1 + gwr!C39 - 0.48)) * (1 + Kab!C39)) * (1 + 0.25 * Klvl!C39)</f>
        <v>265.63705035971219</v>
      </c>
      <c r="D40" s="15">
        <f>(('wn6'!D39 * (1 + gwr!D39 - 0.48)) * (1 + Kab!D39)) * (1 + 0.25 * Klvl!D39)</f>
        <v>1269.5219929598309</v>
      </c>
      <c r="E40" s="15">
        <f>(('wn6'!E39 * (1 + gwr!E39 - 0.48)) * (1 + Kab!E39)) * (1 + 0.25 * Klvl!E39)</f>
        <v>1852.4357930627941</v>
      </c>
      <c r="F40" s="15">
        <f>(('wn6'!F39 * (1 + gwr!F39 - 0.48)) * (1 + Kab!F39)) * (1 + 0.25 * Klvl!F39)</f>
        <v>311.30491620111735</v>
      </c>
      <c r="G40" s="15">
        <f>(('wn6'!G39 * (1 + gwr!G39 - 0.48)) * (1 + Kab!G39)) * (1 + 0.25 * Klvl!G39)</f>
        <v>0</v>
      </c>
      <c r="H40" s="15">
        <f>(('wn6'!H39 * (1 + gwr!H39 - 0.48)) * (1 + Kab!H39)) * (1 + 0.25 * Klvl!H39)</f>
        <v>849.74220979604115</v>
      </c>
      <c r="I40" s="15">
        <f>(('wn6'!I39 * (1 + gwr!I39 - 0.48)) * (1 + Kab!I39)) * (1 + 0.25 * Klvl!I39)</f>
        <v>512.18394445078468</v>
      </c>
      <c r="J40" s="15">
        <f>(('wn6'!J39 * (1 + gwr!J39 - 0.48)) * (1 + Kab!J39)) * (1 + 0.25 * Klvl!J39)</f>
        <v>0</v>
      </c>
      <c r="K40" s="15">
        <f>(('wn6'!K39 * (1 + gwr!K39 - 0.48)) * (1 + Kab!K39)) * (1 + 0.25 * Klvl!K39)</f>
        <v>723.30828609625678</v>
      </c>
      <c r="L40" s="15">
        <f>(('wn6'!L39 * (1 + gwr!L39 - 0.48)) * (1 + Kab!L39)) * (1 + 0.25 * Klvl!L39)</f>
        <v>200.98644628099174</v>
      </c>
      <c r="M40" s="15">
        <f>(('wn6'!M39 * (1 + gwr!M39 - 0.48)) * (1 + Kab!M39)) * (1 + 0.25 * Klvl!M39)</f>
        <v>100.18113402061854</v>
      </c>
      <c r="N40" s="15">
        <f>(('wn6'!N39 * (1 + gwr!N39 - 0.48)) * (1 + Kab!N39)) * (1 + 0.25 * Klvl!N39)</f>
        <v>177.03247933884299</v>
      </c>
      <c r="O40" s="15">
        <f>(('wn6'!O39 * (1 + gwr!O39 - 0.48)) * (1 + Kab!O39)) * (1 + 0.25 * Klvl!O39)</f>
        <v>35.595981308411218</v>
      </c>
      <c r="P40" s="15"/>
      <c r="Q40" s="15">
        <f>(('wn6'!Q39 * (1 + gwr!Q39 - 0.48)) * (1 + Kab!Q39)) * (1 + 0.25 * Klvl!Q39)</f>
        <v>191.07828097959185</v>
      </c>
      <c r="R40" s="15">
        <f>(('wn6'!R39 * (1 + gwr!R39 - 0.48)) * (1 + Kab!R39)) * (1 + 0.25 * Klvl!R39)</f>
        <v>1378.646371614444</v>
      </c>
      <c r="S40" s="15">
        <f>(('wn6'!S39 * (1 + gwr!S39 - 0.48)) * (1 + Kab!S39)) * (1 + 0.25 * Klvl!S39)</f>
        <v>250.09846153846155</v>
      </c>
      <c r="T40" s="15">
        <f>(('wn6'!T39 * (1 + gwr!T39 - 0.48)) * (1 + Kab!T39)) * (1 + 0.25 * Klvl!T39)</f>
        <v>621.01182910547402</v>
      </c>
      <c r="U40" s="15">
        <f>(('wn6'!U39 * (1 + gwr!U39 - 0.48)) * (1 + Kab!U39)) * (1 + 0.25 * Klvl!U39)</f>
        <v>591.40340813655507</v>
      </c>
      <c r="V40" s="15">
        <f>(('wn6'!V39 * (1 + gwr!V39 - 0.48)) * (1 + Kab!V39)) * (1 + 0.25 * Klvl!V39)</f>
        <v>0.97033112582781467</v>
      </c>
      <c r="W40" s="15">
        <f>(('wn6'!W39 * (1 + gwr!W39 - 0.48)) * (1 + Kab!W39)) * (1 + 0.25 * Klvl!W39)</f>
        <v>998.94649403341282</v>
      </c>
      <c r="X40" s="15">
        <f>(('wn6'!X39 * (1 + gwr!X39 - 0.48)) * (1 + Kab!X39)) * (1 + 0.25 * Klvl!X39)</f>
        <v>132.70104729113922</v>
      </c>
      <c r="Y40" s="15">
        <f>(('wn6'!Y39 * (1 + gwr!Y39 - 0.48)) * (1 + Kab!Y39)) * (1 + 0.25 * Klvl!Y39)</f>
        <v>146.95027624309392</v>
      </c>
      <c r="Z40" s="15">
        <f>(('wn6'!Z39 * (1 + gwr!Z39 - 0.48)) * (1 + Kab!Z39)) * (1 + 0.25 * Klvl!Z39)</f>
        <v>488.12705607476636</v>
      </c>
      <c r="AA40" s="15">
        <f>(('wn6'!AA39 * (1 + gwr!AA39 - 0.48)) * (1 + Kab!AA39)) * (1 + 0.25 * Klvl!AA39)</f>
        <v>549.26322171806169</v>
      </c>
      <c r="AB40" s="15">
        <f>(('wn6'!AB39 * (1 + gwr!AB39 - 0.48)) * (1 + Kab!AB39)) * (1 + 0.25 * Klvl!AB39)</f>
        <v>1039.9103009352518</v>
      </c>
      <c r="AC40" s="15">
        <f>(('wn6'!AC39 * (1 + gwr!AC39 - 0.48)) * (1 + Kab!AC39)) * (1 + 0.25 * Klvl!AC39)</f>
        <v>730.76205079847921</v>
      </c>
      <c r="AD40" s="15">
        <f>(('wn6'!AD39 * (1 + gwr!AD39 - 0.48)) * (1 + Kab!AD39)) * (1 + 0.25 * Klvl!AD39)</f>
        <v>233.04272727272723</v>
      </c>
      <c r="AE40" s="15">
        <f>(('wn6'!AE39 * (1 + gwr!AE39 - 0.48)) * (1 + Kab!AE39)) * (1 + 0.25 * Klvl!AE39)</f>
        <v>317.9894575788403</v>
      </c>
      <c r="AF40" s="15"/>
      <c r="AG40" s="19">
        <f t="shared" si="0"/>
        <v>7078.893589733766</v>
      </c>
      <c r="AH40" s="19">
        <f t="shared" si="1"/>
        <v>7670.9013144461269</v>
      </c>
      <c r="AI40" s="21">
        <f t="shared" si="2"/>
        <v>0.43979498746678231</v>
      </c>
    </row>
    <row r="41" spans="1:35" s="16" customFormat="1" ht="12" x14ac:dyDescent="0.2">
      <c r="A41" s="15">
        <f>(('wn6'!A40 * (1 + gwr!A40 - 0.48)) * (1 + Kab!A40)) * (1 + 0.25 * Klvl!A40)</f>
        <v>318.23178316690439</v>
      </c>
      <c r="B41" s="15">
        <f>(('wn6'!B40 * (1 + gwr!B40 - 0.48)) * (1 + Kab!B40)) * (1 + 0.25 * Klvl!B40)</f>
        <v>77.551566265060231</v>
      </c>
      <c r="C41" s="15">
        <f>(('wn6'!C40 * (1 + gwr!C40 - 0.48)) * (1 + Kab!C40)) * (1 + 0.25 * Klvl!C40)</f>
        <v>0</v>
      </c>
      <c r="D41" s="15">
        <f>(('wn6'!D40 * (1 + gwr!D40 - 0.48)) * (1 + Kab!D40)) * (1 + 0.25 * Klvl!D40)</f>
        <v>1.1307692307692307</v>
      </c>
      <c r="E41" s="15">
        <f>(('wn6'!E40 * (1 + gwr!E40 - 0.48)) * (1 + Kab!E40)) * (1 + 0.25 * Klvl!E40)</f>
        <v>1.4466666666666668</v>
      </c>
      <c r="F41" s="15">
        <f>(('wn6'!F40 * (1 + gwr!F40 - 0.48)) * (1 + Kab!F40)) * (1 + 0.25 * Klvl!F40)</f>
        <v>972.06787764705882</v>
      </c>
      <c r="G41" s="15">
        <f>(('wn6'!G40 * (1 + gwr!G40 - 0.48)) * (1 + Kab!G40)) * (1 + 0.25 * Klvl!G40)</f>
        <v>2964.9729914620434</v>
      </c>
      <c r="H41" s="15">
        <f>(('wn6'!H40 * (1 + gwr!H40 - 0.48)) * (1 + Kab!H40)) * (1 + 0.25 * Klvl!H40)</f>
        <v>545.22964363636356</v>
      </c>
      <c r="I41" s="15">
        <f>(('wn6'!I40 * (1 + gwr!I40 - 0.48)) * (1 + Kab!I40)) * (1 + 0.25 * Klvl!I40)</f>
        <v>327.90688741721857</v>
      </c>
      <c r="J41" s="15">
        <f>(('wn6'!J40 * (1 + gwr!J40 - 0.48)) * (1 + Kab!J40)) * (1 + 0.25 * Klvl!J40)</f>
        <v>2469.9143907503922</v>
      </c>
      <c r="K41" s="15">
        <f>(('wn6'!K40 * (1 + gwr!K40 - 0.48)) * (1 + Kab!K40)) * (1 + 0.25 * Klvl!K40)</f>
        <v>175.55265734265734</v>
      </c>
      <c r="L41" s="15">
        <f>(('wn6'!L40 * (1 + gwr!L40 - 0.48)) * (1 + Kab!L40)) * (1 + 0.25 * Klvl!L40)</f>
        <v>160.10242489154822</v>
      </c>
      <c r="M41" s="15">
        <f>(('wn6'!M40 * (1 + gwr!M40 - 0.48)) * (1 + Kab!M40)) * (1 + 0.25 * Klvl!M40)</f>
        <v>545.13108478058075</v>
      </c>
      <c r="N41" s="15">
        <f>(('wn6'!N40 * (1 + gwr!N40 - 0.48)) * (1 + Kab!N40)) * (1 + 0.25 * Klvl!N40)</f>
        <v>1311.6318468828831</v>
      </c>
      <c r="O41" s="15">
        <f>(('wn6'!O40 * (1 + gwr!O40 - 0.48)) * (1 + Kab!O40)) * (1 + 0.25 * Klvl!O40)</f>
        <v>332.48750000000001</v>
      </c>
      <c r="P41" s="15"/>
      <c r="Q41" s="15">
        <f>(('wn6'!Q40 * (1 + gwr!Q40 - 0.48)) * (1 + Kab!Q40)) * (1 + 0.25 * Klvl!Q40)</f>
        <v>389.36047761194021</v>
      </c>
      <c r="R41" s="15">
        <f>(('wn6'!R40 * (1 + gwr!R40 - 0.48)) * (1 + Kab!R40)) * (1 + 0.25 * Klvl!R40)</f>
        <v>200.60071652173914</v>
      </c>
      <c r="S41" s="15">
        <f>(('wn6'!S40 * (1 + gwr!S40 - 0.48)) * (1 + Kab!S40)) * (1 + 0.25 * Klvl!S40)</f>
        <v>538.7125692335577</v>
      </c>
      <c r="T41" s="15">
        <f>(('wn6'!T40 * (1 + gwr!T40 - 0.48)) * (1 + Kab!T40)) * (1 + 0.25 * Klvl!T40)</f>
        <v>644.69065647938419</v>
      </c>
      <c r="U41" s="15">
        <f>(('wn6'!U40 * (1 + gwr!U40 - 0.48)) * (1 + Kab!U40)) * (1 + 0.25 * Klvl!U40)</f>
        <v>289.03859649122808</v>
      </c>
      <c r="V41" s="15">
        <f>(('wn6'!V40 * (1 + gwr!V40 - 0.48)) * (1 + Kab!V40)) * (1 + 0.25 * Klvl!V40)</f>
        <v>54.901131219076014</v>
      </c>
      <c r="W41" s="15">
        <f>(('wn6'!W40 * (1 + gwr!W40 - 0.48)) * (1 + Kab!W40)) * (1 + 0.25 * Klvl!W40)</f>
        <v>977.71945843433423</v>
      </c>
      <c r="X41" s="15">
        <f>(('wn6'!X40 * (1 + gwr!X40 - 0.48)) * (1 + Kab!X40)) * (1 + 0.25 * Klvl!X40)</f>
        <v>48.815081967213118</v>
      </c>
      <c r="Y41" s="15">
        <f>(('wn6'!Y40 * (1 + gwr!Y40 - 0.48)) * (1 + Kab!Y40)) * (1 + 0.25 * Klvl!Y40)</f>
        <v>426.75194805194803</v>
      </c>
      <c r="Z41" s="15">
        <f>(('wn6'!Z40 * (1 + gwr!Z40 - 0.48)) * (1 + Kab!Z40)) * (1 + 0.25 * Klvl!Z40)</f>
        <v>197.62381944444448</v>
      </c>
      <c r="AA41" s="15">
        <f>(('wn6'!AA40 * (1 + gwr!AA40 - 0.48)) * (1 + Kab!AA40)) * (1 + 0.25 * Klvl!AA40)</f>
        <v>2879.5711629997568</v>
      </c>
      <c r="AB41" s="15">
        <f>(('wn6'!AB40 * (1 + gwr!AB40 - 0.48)) * (1 + Kab!AB40)) * (1 + 0.25 * Klvl!AB40)</f>
        <v>1460.5565122119813</v>
      </c>
      <c r="AC41" s="15">
        <f>(('wn6'!AC40 * (1 + gwr!AC40 - 0.48)) * (1 + Kab!AC40)) * (1 + 0.25 * Klvl!AC40)</f>
        <v>126.01822393822393</v>
      </c>
      <c r="AD41" s="15">
        <f>(('wn6'!AD40 * (1 + gwr!AD40 - 0.48)) * (1 + Kab!AD40)) * (1 + 0.25 * Klvl!AD40)</f>
        <v>1293.7282565217392</v>
      </c>
      <c r="AE41" s="15">
        <f>(('wn6'!AE40 * (1 + gwr!AE40 - 0.48)) * (1 + Kab!AE40)) * (1 + 0.25 * Klvl!AE40)</f>
        <v>2184.3581213473567</v>
      </c>
      <c r="AF41" s="15"/>
      <c r="AG41" s="19">
        <f t="shared" si="0"/>
        <v>10203.358090140147</v>
      </c>
      <c r="AH41" s="19">
        <f t="shared" si="1"/>
        <v>11712.446732473923</v>
      </c>
      <c r="AI41" s="21">
        <f t="shared" si="2"/>
        <v>0.39671230503180471</v>
      </c>
    </row>
    <row r="42" spans="1:35" s="16" customFormat="1" ht="12" x14ac:dyDescent="0.2">
      <c r="A42" s="15">
        <f>(('wn6'!A41 * (1 + gwr!A41 - 0.48)) * (1 + Kab!A41)) * (1 + 0.25 * Klvl!A41)</f>
        <v>916.95044980427451</v>
      </c>
      <c r="B42" s="15">
        <f>(('wn6'!B41 * (1 + gwr!B41 - 0.48)) * (1 + Kab!B41)) * (1 + 0.25 * Klvl!B41)</f>
        <v>96.218354430379748</v>
      </c>
      <c r="C42" s="15">
        <f>(('wn6'!C41 * (1 + gwr!C41 - 0.48)) * (1 + Kab!C41)) * (1 + 0.25 * Klvl!C41)</f>
        <v>353.99294178687762</v>
      </c>
      <c r="D42" s="15">
        <f>(('wn6'!D41 * (1 + gwr!D41 - 0.48)) * (1 + Kab!D41)) * (1 + 0.25 * Klvl!D41)</f>
        <v>399.12803075098816</v>
      </c>
      <c r="E42" s="15">
        <f>(('wn6'!E41 * (1 + gwr!E41 - 0.48)) * (1 + Kab!E41)) * (1 + 0.25 * Klvl!E41)</f>
        <v>691.76371235955071</v>
      </c>
      <c r="F42" s="15">
        <f>(('wn6'!F41 * (1 + gwr!F41 - 0.48)) * (1 + Kab!F41)) * (1 + 0.25 * Klvl!F41)</f>
        <v>167.95428571428573</v>
      </c>
      <c r="G42" s="15">
        <f>(('wn6'!G41 * (1 + gwr!G41 - 0.48)) * (1 + Kab!G41)) * (1 + 0.25 * Klvl!G41)</f>
        <v>82.630449438202248</v>
      </c>
      <c r="H42" s="15">
        <f>(('wn6'!H41 * (1 + gwr!H41 - 0.48)) * (1 + Kab!H41)) * (1 + 0.25 * Klvl!H41)</f>
        <v>2469.9143907503922</v>
      </c>
      <c r="I42" s="15">
        <f>(('wn6'!I41 * (1 + gwr!I41 - 0.48)) * (1 + Kab!I41)) * (1 + 0.25 * Klvl!I41)</f>
        <v>0</v>
      </c>
      <c r="J42" s="15">
        <f>(('wn6'!J41 * (1 + gwr!J41 - 0.48)) * (1 + Kab!J41)) * (1 + 0.25 * Klvl!J41)</f>
        <v>1310.8088086093171</v>
      </c>
      <c r="K42" s="15">
        <f>(('wn6'!K41 * (1 + gwr!K41 - 0.48)) * (1 + Kab!K41)) * (1 + 0.25 * Klvl!K41)</f>
        <v>1.2260095011876484</v>
      </c>
      <c r="L42" s="15">
        <f>(('wn6'!L41 * (1 + gwr!L41 - 0.48)) * (1 + Kab!L41)) * (1 + 0.25 * Klvl!L41)</f>
        <v>66.066250000000011</v>
      </c>
      <c r="M42" s="15">
        <f>(('wn6'!M41 * (1 + gwr!M41 - 0.48)) * (1 + Kab!M41)) * (1 + 0.25 * Klvl!M41)</f>
        <v>0</v>
      </c>
      <c r="N42" s="15">
        <f>(('wn6'!N41 * (1 + gwr!N41 - 0.48)) * (1 + Kab!N41)) * (1 + 0.25 * Klvl!N41)</f>
        <v>221.21052631578951</v>
      </c>
      <c r="O42" s="15">
        <f>(('wn6'!O41 * (1 + gwr!O41 - 0.48)) * (1 + Kab!O41)) * (1 + 0.25 * Klvl!O41)</f>
        <v>606.27220316883108</v>
      </c>
      <c r="P42" s="15"/>
      <c r="Q42" s="15">
        <f>(('wn6'!Q41 * (1 + gwr!Q41 - 0.48)) * (1 + Kab!Q41)) * (1 + 0.25 * Klvl!Q41)</f>
        <v>341.38588235294117</v>
      </c>
      <c r="R42" s="15">
        <f>(('wn6'!R41 * (1 + gwr!R41 - 0.48)) * (1 + Kab!R41)) * (1 + 0.25 * Klvl!R41)</f>
        <v>0.85469135802469143</v>
      </c>
      <c r="S42" s="15">
        <f>(('wn6'!S41 * (1 + gwr!S41 - 0.48)) * (1 + Kab!S41)) * (1 + 0.25 * Klvl!S41)</f>
        <v>753.03432377006266</v>
      </c>
      <c r="T42" s="15">
        <f>(('wn6'!T41 * (1 + gwr!T41 - 0.48)) * (1 + Kab!T41)) * (1 + 0.25 * Klvl!T41)</f>
        <v>0.98391752577319602</v>
      </c>
      <c r="U42" s="15">
        <f>(('wn6'!U41 * (1 + gwr!U41 - 0.48)) * (1 + Kab!U41)) * (1 + 0.25 * Klvl!U41)</f>
        <v>0.93025641025641015</v>
      </c>
      <c r="V42" s="15">
        <f>(('wn6'!V41 * (1 + gwr!V41 - 0.48)) * (1 + Kab!V41)) * (1 + 0.25 * Klvl!V41)</f>
        <v>580.73211774738536</v>
      </c>
      <c r="W42" s="15">
        <f>(('wn6'!W41 * (1 + gwr!W41 - 0.48)) * (1 + Kab!W41)) * (1 + 0.25 * Klvl!W41)</f>
        <v>396.81902904998253</v>
      </c>
      <c r="X42" s="15">
        <f>(('wn6'!X41 * (1 + gwr!X41 - 0.48)) * (1 + Kab!X41)) * (1 + 0.25 * Klvl!X41)</f>
        <v>1347.108458999332</v>
      </c>
      <c r="Y42" s="15">
        <f>(('wn6'!Y41 * (1 + gwr!Y41 - 0.48)) * (1 + Kab!Y41)) * (1 + 0.25 * Klvl!Y41)</f>
        <v>2.9393103448275859</v>
      </c>
      <c r="Z42" s="15">
        <f>(('wn6'!Z41 * (1 + gwr!Z41 - 0.48)) * (1 + Kab!Z41)) * (1 + 0.25 * Klvl!Z41)</f>
        <v>377.68722000000008</v>
      </c>
      <c r="AA42" s="15">
        <f>(('wn6'!AA41 * (1 + gwr!AA41 - 0.48)) * (1 + Kab!AA41)) * (1 + 0.25 * Klvl!AA41)</f>
        <v>270.97178517397884</v>
      </c>
      <c r="AB42" s="15">
        <f>(('wn6'!AB41 * (1 + gwr!AB41 - 0.48)) * (1 + Kab!AB41)) * (1 + 0.25 * Klvl!AB41)</f>
        <v>0.98218487394957998</v>
      </c>
      <c r="AC42" s="15">
        <f>(('wn6'!AC41 * (1 + gwr!AC41 - 0.48)) * (1 + Kab!AC41)) * (1 + 0.25 * Klvl!AC41)</f>
        <v>210.02111061660082</v>
      </c>
      <c r="AD42" s="15">
        <f>(('wn6'!AD41 * (1 + gwr!AD41 - 0.48)) * (1 + Kab!AD41)) * (1 + 0.25 * Klvl!AD41)</f>
        <v>23.333626373626373</v>
      </c>
      <c r="AE42" s="15">
        <f>(('wn6'!AE41 * (1 + gwr!AE41 - 0.48)) * (1 + Kab!AE41)) * (1 + 0.25 * Klvl!AE41)</f>
        <v>425.23066530612249</v>
      </c>
      <c r="AF42" s="15"/>
      <c r="AG42" s="19">
        <f t="shared" si="0"/>
        <v>7384.1364126300759</v>
      </c>
      <c r="AH42" s="19">
        <f t="shared" si="1"/>
        <v>4733.0145799028642</v>
      </c>
      <c r="AI42" s="21">
        <f t="shared" si="2"/>
        <v>0.82818628335500666</v>
      </c>
    </row>
    <row r="43" spans="1:35" s="16" customFormat="1" ht="12" x14ac:dyDescent="0.2">
      <c r="A43" s="15">
        <f>(('wn6'!A42 * (1 + gwr!A42 - 0.48)) * (1 + Kab!A42)) * (1 + 0.25 * Klvl!A42)</f>
        <v>245.64312644776123</v>
      </c>
      <c r="B43" s="15">
        <f>(('wn6'!B42 * (1 + gwr!B42 - 0.48)) * (1 + Kab!B42)) * (1 + 0.25 * Klvl!B42)</f>
        <v>810.14398340354774</v>
      </c>
      <c r="C43" s="15">
        <f>(('wn6'!C42 * (1 + gwr!C42 - 0.48)) * (1 + Kab!C42)) * (1 + 0.25 * Klvl!C42)</f>
        <v>296.64912031047862</v>
      </c>
      <c r="D43" s="15">
        <f>(('wn6'!D42 * (1 + gwr!D42 - 0.48)) * (1 + Kab!D42)) * (1 + 0.25 * Klvl!D42)</f>
        <v>741.54791552978395</v>
      </c>
      <c r="E43" s="15">
        <f>(('wn6'!E42 * (1 + gwr!E42 - 0.48)) * (1 + Kab!E42)) * (1 + 0.25 * Klvl!E42)</f>
        <v>152.3029411764706</v>
      </c>
      <c r="F43" s="15">
        <f>(('wn6'!F42 * (1 + gwr!F42 - 0.48)) * (1 + Kab!F42)) * (1 + 0.25 * Klvl!F42)</f>
        <v>1852.4357930627941</v>
      </c>
      <c r="G43" s="15">
        <f>(('wn6'!G42 * (1 + gwr!G42 - 0.48)) * (1 + Kab!G42)) * (1 + 0.25 * Klvl!G42)</f>
        <v>657.56159496327405</v>
      </c>
      <c r="H43" s="15">
        <f>(('wn6'!H42 * (1 + gwr!H42 - 0.48)) * (1 + Kab!H42)) * (1 + 0.25 * Klvl!H42)</f>
        <v>937.86688118546851</v>
      </c>
      <c r="I43" s="15">
        <f>(('wn6'!I42 * (1 + gwr!I42 - 0.48)) * (1 + Kab!I42)) * (1 + 0.25 * Klvl!I42)</f>
        <v>521.9107782295082</v>
      </c>
      <c r="J43" s="15">
        <f>(('wn6'!J42 * (1 + gwr!J42 - 0.48)) * (1 + Kab!J42)) * (1 + 0.25 * Klvl!J42)</f>
        <v>2279.1466931843725</v>
      </c>
      <c r="K43" s="15">
        <f>(('wn6'!K42 * (1 + gwr!K42 - 0.48)) * (1 + Kab!K42)) * (1 + 0.25 * Klvl!K42)</f>
        <v>185.66770428015562</v>
      </c>
      <c r="L43" s="15">
        <f>(('wn6'!L42 * (1 + gwr!L42 - 0.48)) * (1 + Kab!L42)) * (1 + 0.25 * Klvl!L42)</f>
        <v>1108.2342183277312</v>
      </c>
      <c r="M43" s="15">
        <f>(('wn6'!M42 * (1 + gwr!M42 - 0.48)) * (1 + Kab!M42)) * (1 + 0.25 * Klvl!M42)</f>
        <v>1257.771382873884</v>
      </c>
      <c r="N43" s="15">
        <f>(('wn6'!N42 * (1 + gwr!N42 - 0.48)) * (1 + Kab!N42)) * (1 + 0.25 * Klvl!N42)</f>
        <v>1096.5993302747252</v>
      </c>
      <c r="O43" s="15">
        <f>(('wn6'!O42 * (1 + gwr!O42 - 0.48)) * (1 + Kab!O42)) * (1 + 0.25 * Klvl!O42)</f>
        <v>1340.0281381169639</v>
      </c>
      <c r="P43" s="15"/>
      <c r="Q43" s="15">
        <f>(('wn6'!Q42 * (1 + gwr!Q42 - 0.48)) * (1 + Kab!Q42)) * (1 + 0.25 * Klvl!Q42)</f>
        <v>28.95548172757475</v>
      </c>
      <c r="R43" s="15">
        <f>(('wn6'!R42 * (1 + gwr!R42 - 0.48)) * (1 + Kab!R42)) * (1 + 0.25 * Klvl!R42)</f>
        <v>1396.147472398568</v>
      </c>
      <c r="S43" s="15">
        <f>(('wn6'!S42 * (1 + gwr!S42 - 0.48)) * (1 + Kab!S42)) * (1 + 0.25 * Klvl!S42)</f>
        <v>697.33610412133464</v>
      </c>
      <c r="T43" s="15">
        <f>(('wn6'!T42 * (1 + gwr!T42 - 0.48)) * (1 + Kab!T42)) * (1 + 0.25 * Klvl!T42)</f>
        <v>380.22498329075989</v>
      </c>
      <c r="U43" s="15">
        <f>(('wn6'!U42 * (1 + gwr!U42 - 0.48)) * (1 + Kab!U42)) * (1 + 0.25 * Klvl!U42)</f>
        <v>502.50192795527153</v>
      </c>
      <c r="V43" s="15">
        <f>(('wn6'!V42 * (1 + gwr!V42 - 0.48)) * (1 + Kab!V42)) * (1 + 0.25 * Klvl!V42)</f>
        <v>54.932500000000005</v>
      </c>
      <c r="W43" s="15">
        <f>(('wn6'!W42 * (1 + gwr!W42 - 0.48)) * (1 + Kab!W42)) * (1 + 0.25 * Klvl!W42)</f>
        <v>1354.5561287124967</v>
      </c>
      <c r="X43" s="15">
        <f>(('wn6'!X42 * (1 + gwr!X42 - 0.48)) * (1 + Kab!X42)) * (1 + 0.25 * Klvl!X42)</f>
        <v>308.08535934372111</v>
      </c>
      <c r="Y43" s="15">
        <f>(('wn6'!Y42 * (1 + gwr!Y42 - 0.48)) * (1 + Kab!Y42)) * (1 + 0.25 * Klvl!Y42)</f>
        <v>333.74688796680505</v>
      </c>
      <c r="Z43" s="15">
        <f>(('wn6'!Z42 * (1 + gwr!Z42 - 0.48)) * (1 + Kab!Z42)) * (1 + 0.25 * Klvl!Z42)</f>
        <v>730.49417768240357</v>
      </c>
      <c r="AA43" s="15">
        <f>(('wn6'!AA42 * (1 + gwr!AA42 - 0.48)) * (1 + Kab!AA42)) * (1 + 0.25 * Klvl!AA42)</f>
        <v>686.51510416666656</v>
      </c>
      <c r="AB43" s="15">
        <f>(('wn6'!AB42 * (1 + gwr!AB42 - 0.48)) * (1 + Kab!AB42)) * (1 + 0.25 * Klvl!AB42)</f>
        <v>208.49518248175184</v>
      </c>
      <c r="AC43" s="15">
        <f>(('wn6'!AC42 * (1 + gwr!AC42 - 0.48)) * (1 + Kab!AC42)) * (1 + 0.25 * Klvl!AC42)</f>
        <v>1353.1773042807426</v>
      </c>
      <c r="AD43" s="15">
        <f>(('wn6'!AD42 * (1 + gwr!AD42 - 0.48)) * (1 + Kab!AD42)) * (1 + 0.25 * Klvl!AD42)</f>
        <v>179.83376623376623</v>
      </c>
      <c r="AE43" s="15">
        <f>(('wn6'!AE42 * (1 + gwr!AE42 - 0.48)) * (1 + Kab!AE42)) * (1 + 0.25 * Klvl!AE42)</f>
        <v>591.80615384615385</v>
      </c>
      <c r="AF43" s="15"/>
      <c r="AG43" s="19">
        <f t="shared" si="0"/>
        <v>13483.509601366915</v>
      </c>
      <c r="AH43" s="19">
        <f t="shared" si="1"/>
        <v>8806.8085342080158</v>
      </c>
      <c r="AI43" s="21">
        <f t="shared" si="2"/>
        <v>0.81471294209760325</v>
      </c>
    </row>
    <row r="44" spans="1:35" s="16" customFormat="1" ht="12" x14ac:dyDescent="0.2">
      <c r="A44" s="15">
        <f>(('wn6'!A43 * (1 + gwr!A43 - 0.48)) * (1 + Kab!A43)) * (1 + 0.25 * Klvl!A43)</f>
        <v>1007.1005115223882</v>
      </c>
      <c r="B44" s="15">
        <f>(('wn6'!B43 * (1 + gwr!B43 - 0.48)) * (1 + Kab!B43)) * (1 + 0.25 * Klvl!B43)</f>
        <v>169.85762499029127</v>
      </c>
      <c r="C44" s="15">
        <f>(('wn6'!C43 * (1 + gwr!C43 - 0.48)) * (1 + Kab!C43)) * (1 + 0.25 * Klvl!C43)</f>
        <v>140.44541484716157</v>
      </c>
      <c r="D44" s="15">
        <f>(('wn6'!D43 * (1 + gwr!D43 - 0.48)) * (1 + Kab!D43)) * (1 + 0.25 * Klvl!D43)</f>
        <v>2469.9143907503922</v>
      </c>
      <c r="E44" s="15">
        <f>(('wn6'!E43 * (1 + gwr!E43 - 0.48)) * (1 + Kab!E43)) * (1 + 0.25 * Klvl!E43)</f>
        <v>1.02</v>
      </c>
      <c r="F44" s="15">
        <f>(('wn6'!F43 * (1 + gwr!F43 - 0.48)) * (1 + Kab!F43)) * (1 + 0.25 * Klvl!F43)</f>
        <v>3605.1707555052485</v>
      </c>
      <c r="G44" s="15">
        <f>(('wn6'!G43 * (1 + gwr!G43 - 0.48)) * (1 + Kab!G43)) * (1 + 0.25 * Klvl!G43)</f>
        <v>2345.0187650490311</v>
      </c>
      <c r="H44" s="15">
        <f>(('wn6'!H43 * (1 + gwr!H43 - 0.48)) * (1 + Kab!H43)) * (1 + 0.25 * Klvl!H43)</f>
        <v>192.82693877551023</v>
      </c>
      <c r="I44" s="15">
        <f>(('wn6'!I43 * (1 + gwr!I43 - 0.48)) * (1 + Kab!I43)) * (1 + 0.25 * Klvl!I43)</f>
        <v>1182.0963000000002</v>
      </c>
      <c r="J44" s="15">
        <f>(('wn6'!J43 * (1 + gwr!J43 - 0.48)) * (1 + Kab!J43)) * (1 + 0.25 * Klvl!J43)</f>
        <v>197.23050847457628</v>
      </c>
      <c r="K44" s="15">
        <f>(('wn6'!K43 * (1 + gwr!K43 - 0.48)) * (1 + Kab!K43)) * (1 + 0.25 * Klvl!K43)</f>
        <v>808.34616695059617</v>
      </c>
      <c r="L44" s="15">
        <f>(('wn6'!L43 * (1 + gwr!L43 - 0.48)) * (1 + Kab!L43)) * (1 + 0.25 * Klvl!L43)</f>
        <v>57.740979020979026</v>
      </c>
      <c r="M44" s="15">
        <f>(('wn6'!M43 * (1 + gwr!M43 - 0.48)) * (1 + Kab!M43)) * (1 + 0.25 * Klvl!M43)</f>
        <v>92.95</v>
      </c>
      <c r="N44" s="15">
        <f>(('wn6'!N43 * (1 + gwr!N43 - 0.48)) * (1 + Kab!N43)) * (1 + 0.25 * Klvl!N43)</f>
        <v>554.37053946067408</v>
      </c>
      <c r="O44" s="15">
        <f>(('wn6'!O43 * (1 + gwr!O43 - 0.48)) * (1 + Kab!O43)) * (1 + 0.25 * Klvl!O43)</f>
        <v>341.84306569343062</v>
      </c>
      <c r="P44" s="15"/>
      <c r="Q44" s="15">
        <f>(('wn6'!Q43 * (1 + gwr!Q43 - 0.48)) * (1 + Kab!Q43)) * (1 + 0.25 * Klvl!Q43)</f>
        <v>70.785503355704705</v>
      </c>
      <c r="R44" s="15">
        <f>(('wn6'!R43 * (1 + gwr!R43 - 0.48)) * (1 + Kab!R43)) * (1 + 0.25 * Klvl!R43)</f>
        <v>58.059920634920637</v>
      </c>
      <c r="S44" s="15">
        <f>(('wn6'!S43 * (1 + gwr!S43 - 0.48)) * (1 + Kab!S43)) * (1 + 0.25 * Klvl!S43)</f>
        <v>276.10955631399315</v>
      </c>
      <c r="T44" s="15">
        <f>(('wn6'!T43 * (1 + gwr!T43 - 0.48)) * (1 + Kab!T43)) * (1 + 0.25 * Klvl!T43)</f>
        <v>989.32956109032602</v>
      </c>
      <c r="U44" s="15">
        <f>(('wn6'!U43 * (1 + gwr!U43 - 0.48)) * (1 + Kab!U43)) * (1 + 0.25 * Klvl!U43)</f>
        <v>1873.2615773859434</v>
      </c>
      <c r="V44" s="15">
        <f>(('wn6'!V43 * (1 + gwr!V43 - 0.48)) * (1 + Kab!V43)) * (1 + 0.25 * Klvl!V43)</f>
        <v>340.2067763916084</v>
      </c>
      <c r="W44" s="15">
        <f>(('wn6'!W43 * (1 + gwr!W43 - 0.48)) * (1 + Kab!W43)) * (1 + 0.25 * Klvl!W43)</f>
        <v>441.78448791188896</v>
      </c>
      <c r="X44" s="15">
        <f>(('wn6'!X43 * (1 + gwr!X43 - 0.48)) * (1 + Kab!X43)) * (1 + 0.25 * Klvl!X43)</f>
        <v>95.56949178750898</v>
      </c>
      <c r="Y44" s="15">
        <f>(('wn6'!Y43 * (1 + gwr!Y43 - 0.48)) * (1 + Kab!Y43)) * (1 + 0.25 * Klvl!Y43)</f>
        <v>609.73360040983619</v>
      </c>
      <c r="Z44" s="15">
        <f>(('wn6'!Z43 * (1 + gwr!Z43 - 0.48)) * (1 + Kab!Z43)) * (1 + 0.25 * Klvl!Z43)</f>
        <v>800.31502843347653</v>
      </c>
      <c r="AA44" s="15">
        <f>(('wn6'!AA43 * (1 + gwr!AA43 - 0.48)) * (1 + Kab!AA43)) * (1 + 0.25 * Klvl!AA43)</f>
        <v>1528.5583490389781</v>
      </c>
      <c r="AB44" s="15">
        <f>(('wn6'!AB43 * (1 + gwr!AB43 - 0.48)) * (1 + Kab!AB43)) * (1 + 0.25 * Klvl!AB43)</f>
        <v>989.26426789646143</v>
      </c>
      <c r="AC44" s="15">
        <f>(('wn6'!AC43 * (1 + gwr!AC43 - 0.48)) * (1 + Kab!AC43)) * (1 + 0.25 * Klvl!AC43)</f>
        <v>145.203723150358</v>
      </c>
      <c r="AD44" s="15">
        <f>(('wn6'!AD43 * (1 + gwr!AD43 - 0.48)) * (1 + Kab!AD43)) * (1 + 0.25 * Klvl!AD43)</f>
        <v>564.35228745128609</v>
      </c>
      <c r="AE44" s="15">
        <f>(('wn6'!AE43 * (1 + gwr!AE43 - 0.48)) * (1 + Kab!AE43)) * (1 + 0.25 * Klvl!AE43)</f>
        <v>590.00809952662723</v>
      </c>
      <c r="AF44" s="15"/>
      <c r="AG44" s="19">
        <f t="shared" si="0"/>
        <v>13165.93196104028</v>
      </c>
      <c r="AH44" s="19">
        <f t="shared" si="1"/>
        <v>9372.5422307789158</v>
      </c>
      <c r="AI44" s="21">
        <f t="shared" si="2"/>
        <v>0.752460949528579</v>
      </c>
    </row>
    <row r="45" spans="1:35" s="16" customFormat="1" ht="12" x14ac:dyDescent="0.2">
      <c r="A45" s="15">
        <f>(('wn6'!A44 * (1 + gwr!A44 - 0.48)) * (1 + Kab!A44)) * (1 + 0.25 * Klvl!A44)</f>
        <v>1.2229166666666667</v>
      </c>
      <c r="B45" s="15">
        <f>(('wn6'!B44 * (1 + gwr!B44 - 0.48)) * (1 + Kab!B44)) * (1 + 0.25 * Klvl!B44)</f>
        <v>447.93086148251746</v>
      </c>
      <c r="C45" s="15">
        <f>(('wn6'!C44 * (1 + gwr!C44 - 0.48)) * (1 + Kab!C44)) * (1 + 0.25 * Klvl!C44)</f>
        <v>186.732</v>
      </c>
      <c r="D45" s="15">
        <f>(('wn6'!D44 * (1 + gwr!D44 - 0.48)) * (1 + Kab!D44)) * (1 + 0.25 * Klvl!D44)</f>
        <v>2469.9143907503922</v>
      </c>
      <c r="E45" s="15">
        <f>(('wn6'!E44 * (1 + gwr!E44 - 0.48)) * (1 + Kab!E44)) * (1 + 0.25 * Klvl!E44)</f>
        <v>2505.2062669253455</v>
      </c>
      <c r="F45" s="15">
        <f>(('wn6'!F44 * (1 + gwr!F44 - 0.48)) * (1 + Kab!F44)) * (1 + 0.25 * Klvl!F44)</f>
        <v>564.60542733063107</v>
      </c>
      <c r="G45" s="15">
        <f>(('wn6'!G44 * (1 + gwr!G44 - 0.48)) * (1 + Kab!G44)) * (1 + 0.25 * Klvl!G44)</f>
        <v>649.57018723140493</v>
      </c>
      <c r="H45" s="15">
        <f>(('wn6'!H44 * (1 + gwr!H44 - 0.48)) * (1 + Kab!H44)) * (1 + 0.25 * Klvl!H44)</f>
        <v>585.64322088581787</v>
      </c>
      <c r="I45" s="15">
        <f>(('wn6'!I44 * (1 + gwr!I44 - 0.48)) * (1 + Kab!I44)) * (1 + 0.25 * Klvl!I44)</f>
        <v>45.270629370629372</v>
      </c>
      <c r="J45" s="15">
        <f>(('wn6'!J44 * (1 + gwr!J44 - 0.48)) * (1 + Kab!J44)) * (1 + 0.25 * Klvl!J44)</f>
        <v>1234.1778683426032</v>
      </c>
      <c r="K45" s="15">
        <f>(('wn6'!K44 * (1 + gwr!K44 - 0.48)) * (1 + Kab!K44)) * (1 + 0.25 * Klvl!K44)</f>
        <v>167.83474576271189</v>
      </c>
      <c r="L45" s="15">
        <f>(('wn6'!L44 * (1 + gwr!L44 - 0.48)) * (1 + Kab!L44)) * (1 + 0.25 * Klvl!L44)</f>
        <v>1162.5368381365342</v>
      </c>
      <c r="M45" s="15">
        <f>(('wn6'!M44 * (1 + gwr!M44 - 0.48)) * (1 + Kab!M44)) * (1 + 0.25 * Klvl!M44)</f>
        <v>126.30876623376625</v>
      </c>
      <c r="N45" s="15">
        <f>(('wn6'!N44 * (1 + gwr!N44 - 0.48)) * (1 + Kab!N44)) * (1 + 0.25 * Klvl!N44)</f>
        <v>1168.8607362825608</v>
      </c>
      <c r="O45" s="15">
        <f>(('wn6'!O44 * (1 + gwr!O44 - 0.48)) * (1 + Kab!O44)) * (1 + 0.25 * Klvl!O44)</f>
        <v>347.35626975763967</v>
      </c>
      <c r="P45" s="15"/>
      <c r="Q45" s="15">
        <f>(('wn6'!Q44 * (1 + gwr!Q44 - 0.48)) * (1 + Kab!Q44)) * (1 + 0.25 * Klvl!Q44)</f>
        <v>1163.3970633812951</v>
      </c>
      <c r="R45" s="15">
        <f>(('wn6'!R44 * (1 + gwr!R44 - 0.48)) * (1 + Kab!R44)) * (1 + 0.25 * Klvl!R44)</f>
        <v>538.29471826899123</v>
      </c>
      <c r="S45" s="15">
        <f>(('wn6'!S44 * (1 + gwr!S44 - 0.48)) * (1 + Kab!S44)) * (1 + 0.25 * Klvl!S44)</f>
        <v>0.71205367561260213</v>
      </c>
      <c r="T45" s="15">
        <f>(('wn6'!T44 * (1 + gwr!T44 - 0.48)) * (1 + Kab!T44)) * (1 + 0.25 * Klvl!T44)</f>
        <v>77.416343669250637</v>
      </c>
      <c r="U45" s="15">
        <f>(('wn6'!U44 * (1 + gwr!U44 - 0.48)) * (1 + Kab!U44)) * (1 + 0.25 * Klvl!U44)</f>
        <v>38.922445414847161</v>
      </c>
      <c r="V45" s="15">
        <f>(('wn6'!V44 * (1 + gwr!V44 - 0.48)) * (1 + Kab!V44)) * (1 + 0.25 * Klvl!V44)</f>
        <v>156.78649789029535</v>
      </c>
      <c r="W45" s="15">
        <f>(('wn6'!W44 * (1 + gwr!W44 - 0.48)) * (1 + Kab!W44)) * (1 + 0.25 * Klvl!W44)</f>
        <v>2835.7388088313633</v>
      </c>
      <c r="X45" s="15">
        <f>(('wn6'!X44 * (1 + gwr!X44 - 0.48)) * (1 + Kab!X44)) * (1 + 0.25 * Klvl!X44)</f>
        <v>2002.994682038051</v>
      </c>
      <c r="Y45" s="15">
        <f>(('wn6'!Y44 * (1 + gwr!Y44 - 0.48)) * (1 + Kab!Y44)) * (1 + 0.25 * Klvl!Y44)</f>
        <v>794.31545076185387</v>
      </c>
      <c r="Z45" s="15">
        <f>(('wn6'!Z44 * (1 + gwr!Z44 - 0.48)) * (1 + Kab!Z44)) * (1 + 0.25 * Klvl!Z44)</f>
        <v>632.85212315565013</v>
      </c>
      <c r="AA45" s="15">
        <f>(('wn6'!AA44 * (1 + gwr!AA44 - 0.48)) * (1 + Kab!AA44)) * (1 + 0.25 * Klvl!AA44)</f>
        <v>1485.2982544817517</v>
      </c>
      <c r="AB45" s="15">
        <f>(('wn6'!AB44 * (1 + gwr!AB44 - 0.48)) * (1 + Kab!AB44)) * (1 + 0.25 * Klvl!AB44)</f>
        <v>1213.3981600059037</v>
      </c>
      <c r="AC45" s="15">
        <f>(('wn6'!AC44 * (1 + gwr!AC44 - 0.48)) * (1 + Kab!AC44)) * (1 + 0.25 * Klvl!AC44)</f>
        <v>251.20656180628276</v>
      </c>
      <c r="AD45" s="15">
        <f>(('wn6'!AD44 * (1 + gwr!AD44 - 0.48)) * (1 + Kab!AD44)) * (1 + 0.25 * Klvl!AD44)</f>
        <v>292.90188133140373</v>
      </c>
      <c r="AE45" s="15">
        <f>(('wn6'!AE44 * (1 + gwr!AE44 - 0.48)) * (1 + Kab!AE44)) * (1 + 0.25 * Klvl!AE44)</f>
        <v>906.56904761904752</v>
      </c>
      <c r="AF45" s="15"/>
      <c r="AG45" s="19">
        <f t="shared" si="0"/>
        <v>11663.171125159221</v>
      </c>
      <c r="AH45" s="19">
        <f t="shared" si="1"/>
        <v>12390.804092331597</v>
      </c>
      <c r="AI45" s="21">
        <f t="shared" si="2"/>
        <v>0.45462498647770622</v>
      </c>
    </row>
    <row r="46" spans="1:35" s="16" customFormat="1" ht="12" x14ac:dyDescent="0.2">
      <c r="A46" s="15">
        <f>(('wn6'!A45 * (1 + gwr!A45 - 0.48)) * (1 + Kab!A45)) * (1 + 0.25 * Klvl!A45)</f>
        <v>2034.3398213116357</v>
      </c>
      <c r="B46" s="15">
        <f>(('wn6'!B45 * (1 + gwr!B45 - 0.48)) * (1 + Kab!B45)) * (1 + 0.25 * Klvl!B45)</f>
        <v>714.40998189123195</v>
      </c>
      <c r="C46" s="15">
        <f>(('wn6'!C45 * (1 + gwr!C45 - 0.48)) * (1 + Kab!C45)) * (1 + 0.25 * Klvl!C45)</f>
        <v>186.30580645161291</v>
      </c>
      <c r="D46" s="15">
        <f>(('wn6'!D45 * (1 + gwr!D45 - 0.48)) * (1 + Kab!D45)) * (1 + 0.25 * Klvl!D45)</f>
        <v>477.93210435087724</v>
      </c>
      <c r="E46" s="15">
        <f>(('wn6'!E45 * (1 + gwr!E45 - 0.48)) * (1 + Kab!E45)) * (1 + 0.25 * Klvl!E45)</f>
        <v>1245.8338672178058</v>
      </c>
      <c r="F46" s="15">
        <f>(('wn6'!F45 * (1 + gwr!F45 - 0.48)) * (1 + Kab!F45)) * (1 + 0.25 * Klvl!F45)</f>
        <v>1852.4357930627941</v>
      </c>
      <c r="G46" s="15">
        <f>(('wn6'!G45 * (1 + gwr!G45 - 0.48)) * (1 + Kab!G45)) * (1 + 0.25 * Klvl!G45)</f>
        <v>331.02886239015817</v>
      </c>
      <c r="H46" s="15">
        <f>(('wn6'!H45 * (1 + gwr!H45 - 0.48)) * (1 + Kab!H45)) * (1 + 0.25 * Klvl!H45)</f>
        <v>1099.5309400736107</v>
      </c>
      <c r="I46" s="15">
        <f>(('wn6'!I45 * (1 + gwr!I45 - 0.48)) * (1 + Kab!I45)) * (1 + 0.25 * Klvl!I45)</f>
        <v>426.75543624161077</v>
      </c>
      <c r="J46" s="15">
        <f>(('wn6'!J45 * (1 + gwr!J45 - 0.48)) * (1 + Kab!J45)) * (1 + 0.25 * Klvl!J45)</f>
        <v>1423.3035924040666</v>
      </c>
      <c r="K46" s="15">
        <f>(('wn6'!K45 * (1 + gwr!K45 - 0.48)) * (1 + Kab!K45)) * (1 + 0.25 * Klvl!K45)</f>
        <v>1781.5591641690253</v>
      </c>
      <c r="L46" s="15">
        <f>(('wn6'!L45 * (1 + gwr!L45 - 0.48)) * (1 + Kab!L45)) * (1 + 0.25 * Klvl!L45)</f>
        <v>827.08972019629141</v>
      </c>
      <c r="M46" s="15">
        <f>(('wn6'!M45 * (1 + gwr!M45 - 0.48)) * (1 + Kab!M45)) * (1 + 0.25 * Klvl!M45)</f>
        <v>932.78903764985171</v>
      </c>
      <c r="N46" s="15">
        <f>(('wn6'!N45 * (1 + gwr!N45 - 0.48)) * (1 + Kab!N45)) * (1 + 0.25 * Klvl!N45)</f>
        <v>822.60144797583075</v>
      </c>
      <c r="O46" s="15">
        <f>(('wn6'!O45 * (1 + gwr!O45 - 0.48)) * (1 + Kab!O45)) * (1 + 0.25 * Klvl!O45)</f>
        <v>634.17995565075671</v>
      </c>
      <c r="P46" s="15"/>
      <c r="Q46" s="15">
        <f>(('wn6'!Q45 * (1 + gwr!Q45 - 0.48)) * (1 + Kab!Q45)) * (1 + 0.25 * Klvl!Q45)</f>
        <v>379.37118279569893</v>
      </c>
      <c r="R46" s="15">
        <f>(('wn6'!R45 * (1 + gwr!R45 - 0.48)) * (1 + Kab!R45)) * (1 + 0.25 * Klvl!R45)</f>
        <v>2002.0107293536303</v>
      </c>
      <c r="S46" s="15">
        <f>(('wn6'!S45 * (1 + gwr!S45 - 0.48)) * (1 + Kab!S45)) * (1 + 0.25 * Klvl!S45)</f>
        <v>292.53543307086613</v>
      </c>
      <c r="T46" s="15">
        <f>(('wn6'!T45 * (1 + gwr!T45 - 0.48)) * (1 + Kab!T45)) * (1 + 0.25 * Klvl!T45)</f>
        <v>1714.1616203371648</v>
      </c>
      <c r="U46" s="15">
        <f>(('wn6'!U45 * (1 + gwr!U45 - 0.48)) * (1 + Kab!U45)) * (1 + 0.25 * Klvl!U45)</f>
        <v>189.01391941391944</v>
      </c>
      <c r="V46" s="15">
        <f>(('wn6'!V45 * (1 + gwr!V45 - 0.48)) * (1 + Kab!V45)) * (1 + 0.25 * Klvl!V45)</f>
        <v>1028.3073822325016</v>
      </c>
      <c r="W46" s="15">
        <f>(('wn6'!W45 * (1 + gwr!W45 - 0.48)) * (1 + Kab!W45)) * (1 + 0.25 * Klvl!W45)</f>
        <v>2586.464405877342</v>
      </c>
      <c r="X46" s="15">
        <f>(('wn6'!X45 * (1 + gwr!X45 - 0.48)) * (1 + Kab!X45)) * (1 + 0.25 * Klvl!X45)</f>
        <v>1177.535303709428</v>
      </c>
      <c r="Y46" s="15">
        <f>(('wn6'!Y45 * (1 + gwr!Y45 - 0.48)) * (1 + Kab!Y45)) * (1 + 0.25 * Klvl!Y45)</f>
        <v>2181.4364225869867</v>
      </c>
      <c r="Z46" s="15">
        <f>(('wn6'!Z45 * (1 + gwr!Z45 - 0.48)) * (1 + Kab!Z45)) * (1 + 0.25 * Klvl!Z45)</f>
        <v>380.51853523255818</v>
      </c>
      <c r="AA46" s="15">
        <f>(('wn6'!AA45 * (1 + gwr!AA45 - 0.48)) * (1 + Kab!AA45)) * (1 + 0.25 * Klvl!AA45)</f>
        <v>1453.3457468344418</v>
      </c>
      <c r="AB46" s="15">
        <f>(('wn6'!AB45 * (1 + gwr!AB45 - 0.48)) * (1 + Kab!AB45)) * (1 + 0.25 * Klvl!AB45)</f>
        <v>233.32500000000002</v>
      </c>
      <c r="AC46" s="15">
        <f>(('wn6'!AC45 * (1 + gwr!AC45 - 0.48)) * (1 + Kab!AC45)) * (1 + 0.25 * Klvl!AC45)</f>
        <v>1120.9713199999999</v>
      </c>
      <c r="AD46" s="15">
        <f>(('wn6'!AD45 * (1 + gwr!AD45 - 0.48)) * (1 + Kab!AD45)) * (1 + 0.25 * Klvl!AD45)</f>
        <v>119.6250977198697</v>
      </c>
      <c r="AE46" s="15">
        <f>(('wn6'!AE45 * (1 + gwr!AE45 - 0.48)) * (1 + Kab!AE45)) * (1 + 0.25 * Klvl!AE45)</f>
        <v>243.58943661971833</v>
      </c>
      <c r="AF46" s="15"/>
      <c r="AG46" s="19">
        <f t="shared" si="0"/>
        <v>14790.095531037157</v>
      </c>
      <c r="AH46" s="19">
        <f t="shared" si="1"/>
        <v>15102.211535784127</v>
      </c>
      <c r="AI46" s="21">
        <f t="shared" si="2"/>
        <v>0.48433797678868035</v>
      </c>
    </row>
    <row r="47" spans="1:35" s="16" customFormat="1" ht="12" x14ac:dyDescent="0.2">
      <c r="A47" s="15">
        <f>(('wn6'!A46 * (1 + gwr!A46 - 0.48)) * (1 + Kab!A46)) * (1 + 0.25 * Klvl!A46)</f>
        <v>553.68708258064521</v>
      </c>
      <c r="B47" s="15">
        <f>(('wn6'!B46 * (1 + gwr!B46 - 0.48)) * (1 + Kab!B46)) * (1 + 0.25 * Klvl!B46)</f>
        <v>1325.5273909539228</v>
      </c>
      <c r="C47" s="15">
        <f>(('wn6'!C46 * (1 + gwr!C46 - 0.48)) * (1 + Kab!C46)) * (1 + 0.25 * Klvl!C46)</f>
        <v>792.92211257950521</v>
      </c>
      <c r="D47" s="15">
        <f>(('wn6'!D46 * (1 + gwr!D46 - 0.48)) * (1 + Kab!D46)) * (1 + 0.25 * Klvl!D46)</f>
        <v>106.74729166666668</v>
      </c>
      <c r="E47" s="15">
        <f>(('wn6'!E46 * (1 + gwr!E46 - 0.48)) * (1 + Kab!E46)) * (1 + 0.25 * Klvl!E46)</f>
        <v>1852.4357930627941</v>
      </c>
      <c r="F47" s="15">
        <f>(('wn6'!F46 * (1 + gwr!F46 - 0.48)) * (1 + Kab!F46)) * (1 + 0.25 * Klvl!F46)</f>
        <v>935.08858902604857</v>
      </c>
      <c r="G47" s="15">
        <f>(('wn6'!G46 * (1 + gwr!G46 - 0.48)) * (1 + Kab!G46)) * (1 + 0.25 * Klvl!G46)</f>
        <v>654.06139378238345</v>
      </c>
      <c r="H47" s="15">
        <f>(('wn6'!H46 * (1 + gwr!H46 - 0.48)) * (1 + Kab!H46)) * (1 + 0.25 * Klvl!H46)</f>
        <v>318.85710479573714</v>
      </c>
      <c r="I47" s="15">
        <f>(('wn6'!I46 * (1 + gwr!I46 - 0.48)) * (1 + Kab!I46)) * (1 + 0.25 * Klvl!I46)</f>
        <v>425.98977119784661</v>
      </c>
      <c r="J47" s="15">
        <f>(('wn6'!J46 * (1 + gwr!J46 - 0.48)) * (1 + Kab!J46)) * (1 + 0.25 * Klvl!J46)</f>
        <v>1579.9289010909092</v>
      </c>
      <c r="K47" s="15">
        <f>(('wn6'!K46 * (1 + gwr!K46 - 0.48)) * (1 + Kab!K46)) * (1 + 0.25 * Klvl!K46)</f>
        <v>2848.2058898799323</v>
      </c>
      <c r="L47" s="15">
        <f>(('wn6'!L46 * (1 + gwr!L46 - 0.48)) * (1 + Kab!L46)) * (1 + 0.25 * Klvl!L46)</f>
        <v>829.39107135696815</v>
      </c>
      <c r="M47" s="15">
        <f>(('wn6'!M46 * (1 + gwr!M46 - 0.48)) * (1 + Kab!M46)) * (1 + 0.25 * Klvl!M46)</f>
        <v>1046.7256928169013</v>
      </c>
      <c r="N47" s="15">
        <f>(('wn6'!N46 * (1 + gwr!N46 - 0.48)) * (1 + Kab!N46)) * (1 + 0.25 * Klvl!N46)</f>
        <v>621.72205833333328</v>
      </c>
      <c r="O47" s="15">
        <f>(('wn6'!O46 * (1 + gwr!O46 - 0.48)) * (1 + Kab!O46)) * (1 + 0.25 * Klvl!O46)</f>
        <v>151.89080118694363</v>
      </c>
      <c r="P47" s="15"/>
      <c r="Q47" s="15">
        <f>(('wn6'!Q46 * (1 + gwr!Q46 - 0.48)) * (1 + Kab!Q46)) * (1 + 0.25 * Klvl!Q46)</f>
        <v>297.38465346534656</v>
      </c>
      <c r="R47" s="15">
        <f>(('wn6'!R46 * (1 + gwr!R46 - 0.48)) * (1 + Kab!R46)) * (1 + 0.25 * Klvl!R46)</f>
        <v>360.26002444444441</v>
      </c>
      <c r="S47" s="15">
        <f>(('wn6'!S46 * (1 + gwr!S46 - 0.48)) * (1 + Kab!S46)) * (1 + 0.25 * Klvl!S46)</f>
        <v>2635.4824894146795</v>
      </c>
      <c r="T47" s="15">
        <f>(('wn6'!T46 * (1 + gwr!T46 - 0.48)) * (1 + Kab!T46)) * (1 + 0.25 * Klvl!T46)</f>
        <v>1297.1044041877258</v>
      </c>
      <c r="U47" s="15">
        <f>(('wn6'!U46 * (1 + gwr!U46 - 0.48)) * (1 + Kab!U46)) * (1 + 0.25 * Klvl!U46)</f>
        <v>910.4380115475617</v>
      </c>
      <c r="V47" s="15">
        <f>(('wn6'!V46 * (1 + gwr!V46 - 0.48)) * (1 + Kab!V46)) * (1 + 0.25 * Klvl!V46)</f>
        <v>1243.6225208089888</v>
      </c>
      <c r="W47" s="15">
        <f>(('wn6'!W46 * (1 + gwr!W46 - 0.48)) * (1 + Kab!W46)) * (1 + 0.25 * Klvl!W46)</f>
        <v>334.10525510204081</v>
      </c>
      <c r="X47" s="15">
        <f>(('wn6'!X46 * (1 + gwr!X46 - 0.48)) * (1 + Kab!X46)) * (1 + 0.25 * Klvl!X46)</f>
        <v>1549.2868311709976</v>
      </c>
      <c r="Y47" s="15">
        <f>(('wn6'!Y46 * (1 + gwr!Y46 - 0.48)) * (1 + Kab!Y46)) * (1 + 0.25 * Klvl!Y46)</f>
        <v>870.7218122436675</v>
      </c>
      <c r="Z47" s="15">
        <f>(('wn6'!Z46 * (1 + gwr!Z46 - 0.48)) * (1 + Kab!Z46)) * (1 + 0.25 * Klvl!Z46)</f>
        <v>645.10730005291009</v>
      </c>
      <c r="AA47" s="15">
        <f>(('wn6'!AA46 * (1 + gwr!AA46 - 0.48)) * (1 + Kab!AA46)) * (1 + 0.25 * Klvl!AA46)</f>
        <v>1966.7969407407406</v>
      </c>
      <c r="AB47" s="15">
        <f>(('wn6'!AB46 * (1 + gwr!AB46 - 0.48)) * (1 + Kab!AB46)) * (1 + 0.25 * Klvl!AB46)</f>
        <v>558.94935081218273</v>
      </c>
      <c r="AC47" s="15">
        <f>(('wn6'!AC46 * (1 + gwr!AC46 - 0.48)) * (1 + Kab!AC46)) * (1 + 0.25 * Klvl!AC46)</f>
        <v>910.73244943231452</v>
      </c>
      <c r="AD47" s="15">
        <f>(('wn6'!AD46 * (1 + gwr!AD46 - 0.48)) * (1 + Kab!AD46)) * (1 + 0.25 * Klvl!AD46)</f>
        <v>121.0206896551724</v>
      </c>
      <c r="AE47" s="15">
        <f>(('wn6'!AE46 * (1 + gwr!AE46 - 0.48)) * (1 + Kab!AE46)) * (1 + 0.25 * Klvl!AE46)</f>
        <v>342.8770106796116</v>
      </c>
      <c r="AF47" s="15"/>
      <c r="AG47" s="19">
        <f t="shared" si="0"/>
        <v>14043.180944310536</v>
      </c>
      <c r="AH47" s="19">
        <f t="shared" si="1"/>
        <v>14043.889743758386</v>
      </c>
      <c r="AI47" s="21">
        <f t="shared" si="2"/>
        <v>0.49996214631338443</v>
      </c>
    </row>
    <row r="48" spans="1:35" s="16" customFormat="1" ht="12" x14ac:dyDescent="0.2">
      <c r="A48" s="15">
        <f>(('wn6'!A47 * (1 + gwr!A47 - 0.48)) * (1 + Kab!A47)) * (1 + 0.25 * Klvl!A47)</f>
        <v>345.76853394039739</v>
      </c>
      <c r="B48" s="15">
        <f>(('wn6'!B47 * (1 + gwr!B47 - 0.48)) * (1 + Kab!B47)) * (1 + 0.25 * Klvl!B47)</f>
        <v>43.870000000000005</v>
      </c>
      <c r="C48" s="15">
        <f>(('wn6'!C47 * (1 + gwr!C47 - 0.48)) * (1 + Kab!C47)) * (1 + 0.25 * Klvl!C47)</f>
        <v>50.563809523809525</v>
      </c>
      <c r="D48" s="15">
        <f>(('wn6'!D47 * (1 + gwr!D47 - 0.48)) * (1 + Kab!D47)) * (1 + 0.25 * Klvl!D47)</f>
        <v>254.00536363636365</v>
      </c>
      <c r="E48" s="15">
        <f>(('wn6'!E47 * (1 + gwr!E47 - 0.48)) * (1 + Kab!E47)) * (1 + 0.25 * Klvl!E47)</f>
        <v>939.30407226064119</v>
      </c>
      <c r="F48" s="15">
        <f>(('wn6'!F47 * (1 + gwr!F47 - 0.48)) * (1 + Kab!F47)) * (1 + 0.25 * Klvl!F47)</f>
        <v>174.24054729495126</v>
      </c>
      <c r="G48" s="15">
        <f>(('wn6'!G47 * (1 + gwr!G47 - 0.48)) * (1 + Kab!G47)) * (1 + 0.25 * Klvl!G47)</f>
        <v>277.04714075062429</v>
      </c>
      <c r="H48" s="15">
        <f>(('wn6'!H47 * (1 + gwr!H47 - 0.48)) * (1 + Kab!H47)) * (1 + 0.25 * Klvl!H47)</f>
        <v>0.9287591240875912</v>
      </c>
      <c r="I48" s="15">
        <f>(('wn6'!I47 * (1 + gwr!I47 - 0.48)) * (1 + Kab!I47)) * (1 + 0.25 * Klvl!I47)</f>
        <v>2253.3457440000002</v>
      </c>
      <c r="J48" s="15">
        <f>(('wn6'!J47 * (1 + gwr!J47 - 0.48)) * (1 + Kab!J47)) * (1 + 0.25 * Klvl!J47)</f>
        <v>0</v>
      </c>
      <c r="K48" s="15">
        <f>(('wn6'!K47 * (1 + gwr!K47 - 0.48)) * (1 + Kab!K47)) * (1 + 0.25 * Klvl!K47)</f>
        <v>734.79937653250784</v>
      </c>
      <c r="L48" s="15">
        <f>(('wn6'!L47 * (1 + gwr!L47 - 0.48)) * (1 + Kab!L47)) * (1 + 0.25 * Klvl!L47)</f>
        <v>151.52733053895074</v>
      </c>
      <c r="M48" s="15">
        <f>(('wn6'!M47 * (1 + gwr!M47 - 0.48)) * (1 + Kab!M47)) * (1 + 0.25 * Klvl!M47)</f>
        <v>355.51258470921726</v>
      </c>
      <c r="N48" s="15">
        <f>(('wn6'!N47 * (1 + gwr!N47 - 0.48)) * (1 + Kab!N47)) * (1 + 0.25 * Klvl!N47)</f>
        <v>3087.3929884379904</v>
      </c>
      <c r="O48" s="15">
        <f>(('wn6'!O47 * (1 + gwr!O47 - 0.48)) * (1 + Kab!O47)) * (1 + 0.25 * Klvl!O47)</f>
        <v>551.6700273682261</v>
      </c>
      <c r="P48" s="15"/>
      <c r="Q48" s="15">
        <f>(('wn6'!Q47 * (1 + gwr!Q47 - 0.48)) * (1 + Kab!Q47)) * (1 + 0.25 * Klvl!Q47)</f>
        <v>122.66126685948157</v>
      </c>
      <c r="R48" s="15">
        <f>(('wn6'!R47 * (1 + gwr!R47 - 0.48)) * (1 + Kab!R47)) * (1 + 0.25 * Klvl!R47)</f>
        <v>0.77</v>
      </c>
      <c r="S48" s="15">
        <f>(('wn6'!S47 * (1 + gwr!S47 - 0.48)) * (1 + Kab!S47)) * (1 + 0.25 * Klvl!S47)</f>
        <v>445.46176113760225</v>
      </c>
      <c r="T48" s="15">
        <f>(('wn6'!T47 * (1 + gwr!T47 - 0.48)) * (1 + Kab!T47)) * (1 + 0.25 * Klvl!T47)</f>
        <v>196.59230769230766</v>
      </c>
      <c r="U48" s="15">
        <f>(('wn6'!U47 * (1 + gwr!U47 - 0.48)) * (1 + Kab!U47)) * (1 + 0.25 * Klvl!U47)</f>
        <v>97.11059734513276</v>
      </c>
      <c r="V48" s="15">
        <f>(('wn6'!V47 * (1 + gwr!V47 - 0.48)) * (1 + Kab!V47)) * (1 + 0.25 * Klvl!V47)</f>
        <v>77.26588235294119</v>
      </c>
      <c r="W48" s="15">
        <f>(('wn6'!W47 * (1 + gwr!W47 - 0.48)) * (1 + Kab!W47)) * (1 + 0.25 * Klvl!W47)</f>
        <v>418.26960724926687</v>
      </c>
      <c r="X48" s="15">
        <f>(('wn6'!X47 * (1 + gwr!X47 - 0.48)) * (1 + Kab!X47)) * (1 + 0.25 * Klvl!X47)</f>
        <v>381.94016806722692</v>
      </c>
      <c r="Y48" s="15">
        <f>(('wn6'!Y47 * (1 + gwr!Y47 - 0.48)) * (1 + Kab!Y47)) * (1 + 0.25 * Klvl!Y47)</f>
        <v>0.94015605633802801</v>
      </c>
      <c r="Z48" s="15">
        <f>(('wn6'!Z47 * (1 + gwr!Z47 - 0.48)) * (1 + Kab!Z47)) * (1 + 0.25 * Klvl!Z47)</f>
        <v>122.79272727272728</v>
      </c>
      <c r="AA48" s="15">
        <f>(('wn6'!AA47 * (1 + gwr!AA47 - 0.48)) * (1 + Kab!AA47)) * (1 + 0.25 * Klvl!AA47)</f>
        <v>188.81859478787877</v>
      </c>
      <c r="AB48" s="15">
        <f>(('wn6'!AB47 * (1 + gwr!AB47 - 0.48)) * (1 + Kab!AB47)) * (1 + 0.25 * Klvl!AB47)</f>
        <v>1870.1448718241375</v>
      </c>
      <c r="AC48" s="15">
        <f>(('wn6'!AC47 * (1 + gwr!AC47 - 0.48)) * (1 + Kab!AC47)) * (1 + 0.25 * Klvl!AC47)</f>
        <v>1754.5769024630545</v>
      </c>
      <c r="AD48" s="15">
        <f>(('wn6'!AD47 * (1 + gwr!AD47 - 0.48)) * (1 + Kab!AD47)) * (1 + 0.25 * Klvl!AD47)</f>
        <v>102.2175</v>
      </c>
      <c r="AE48" s="15">
        <f>(('wn6'!AE47 * (1 + gwr!AE47 - 0.48)) * (1 + Kab!AE47)) * (1 + 0.25 * Klvl!AE47)</f>
        <v>1.4097709923664121</v>
      </c>
      <c r="AF48" s="15"/>
      <c r="AG48" s="19">
        <f t="shared" si="0"/>
        <v>9219.9762781177669</v>
      </c>
      <c r="AH48" s="19">
        <f t="shared" si="1"/>
        <v>5780.9721141004611</v>
      </c>
      <c r="AI48" s="21">
        <f t="shared" si="2"/>
        <v>0.84387867427781726</v>
      </c>
    </row>
    <row r="49" spans="1:35" s="16" customFormat="1" ht="12" x14ac:dyDescent="0.2">
      <c r="A49" s="15">
        <f>(('wn6'!A48 * (1 + gwr!A48 - 0.48)) * (1 + Kab!A48)) * (1 + 0.25 * Klvl!A48)</f>
        <v>138.7136170212766</v>
      </c>
      <c r="B49" s="15">
        <f>(('wn6'!B48 * (1 + gwr!B48 - 0.48)) * (1 + Kab!B48)) * (1 + 0.25 * Klvl!B48)</f>
        <v>1790.5439761640209</v>
      </c>
      <c r="C49" s="15">
        <f>(('wn6'!C48 * (1 + gwr!C48 - 0.48)) * (1 + Kab!C48)) * (1 + 0.25 * Klvl!C48)</f>
        <v>353.79223728813571</v>
      </c>
      <c r="D49" s="15">
        <f>(('wn6'!D48 * (1 + gwr!D48 - 0.48)) * (1 + Kab!D48)) * (1 + 0.25 * Klvl!D48)</f>
        <v>3704.8715861255882</v>
      </c>
      <c r="E49" s="15">
        <f>(('wn6'!E48 * (1 + gwr!E48 - 0.48)) * (1 + Kab!E48)) * (1 + 0.25 * Klvl!E48)</f>
        <v>227.8075</v>
      </c>
      <c r="F49" s="15">
        <f>(('wn6'!F48 * (1 + gwr!F48 - 0.48)) * (1 + Kab!F48)) * (1 + 0.25 * Klvl!F48)</f>
        <v>1466.362058388306</v>
      </c>
      <c r="G49" s="15">
        <f>(('wn6'!G48 * (1 + gwr!G48 - 0.48)) * (1 + Kab!G48)) * (1 + 0.25 * Klvl!G48)</f>
        <v>414.29166324435323</v>
      </c>
      <c r="H49" s="15">
        <f>(('wn6'!H48 * (1 + gwr!H48 - 0.48)) * (1 + Kab!H48)) * (1 + 0.25 * Klvl!H48)</f>
        <v>1745.6394926373525</v>
      </c>
      <c r="I49" s="15">
        <f>(('wn6'!I48 * (1 + gwr!I48 - 0.48)) * (1 + Kab!I48)) * (1 + 0.25 * Klvl!I48)</f>
        <v>2081.1869480502819</v>
      </c>
      <c r="J49" s="15">
        <f>(('wn6'!J48 * (1 + gwr!J48 - 0.48)) * (1 + Kab!J48)) * (1 + 0.25 * Klvl!J48)</f>
        <v>3017.6422668450591</v>
      </c>
      <c r="K49" s="15">
        <f>(('wn6'!K48 * (1 + gwr!K48 - 0.48)) * (1 + Kab!K48)) * (1 + 0.25 * Klvl!K48)</f>
        <v>527.85323202429151</v>
      </c>
      <c r="L49" s="15">
        <f>(('wn6'!L48 * (1 + gwr!L48 - 0.48)) * (1 + Kab!L48)) * (1 + 0.25 * Klvl!L48)</f>
        <v>142.65356877323418</v>
      </c>
      <c r="M49" s="15">
        <f>(('wn6'!M48 * (1 + gwr!M48 - 0.48)) * (1 + Kab!M48)) * (1 + 0.25 * Klvl!M48)</f>
        <v>612.53387913043468</v>
      </c>
      <c r="N49" s="15">
        <f>(('wn6'!N48 * (1 + gwr!N48 - 0.48)) * (1 + Kab!N48)) * (1 + 0.25 * Klvl!N48)</f>
        <v>0.72415841584158414</v>
      </c>
      <c r="O49" s="15">
        <f>(('wn6'!O48 * (1 + gwr!O48 - 0.48)) * (1 + Kab!O48)) * (1 + 0.25 * Klvl!O48)</f>
        <v>0.74786609090909084</v>
      </c>
      <c r="P49" s="15"/>
      <c r="Q49" s="15">
        <f>(('wn6'!Q48 * (1 + gwr!Q48 - 0.48)) * (1 + Kab!Q48)) * (1 + 0.25 * Klvl!Q48)</f>
        <v>248.80580694292416</v>
      </c>
      <c r="R49" s="15">
        <f>(('wn6'!R48 * (1 + gwr!R48 - 0.48)) * (1 + Kab!R48)) * (1 + 0.25 * Klvl!R48)</f>
        <v>0</v>
      </c>
      <c r="S49" s="15">
        <f>(('wn6'!S48 * (1 + gwr!S48 - 0.48)) * (1 + Kab!S48)) * (1 + 0.25 * Klvl!S48)</f>
        <v>0.95925233644859809</v>
      </c>
      <c r="T49" s="15">
        <f>(('wn6'!T48 * (1 + gwr!T48 - 0.48)) * (1 + Kab!T48)) * (1 + 0.25 * Klvl!T48)</f>
        <v>542.34665370078744</v>
      </c>
      <c r="U49" s="15">
        <f>(('wn6'!U48 * (1 + gwr!U48 - 0.48)) * (1 + Kab!U48)) * (1 + 0.25 * Klvl!U48)</f>
        <v>747.50592677200905</v>
      </c>
      <c r="V49" s="15">
        <f>(('wn6'!V48 * (1 + gwr!V48 - 0.48)) * (1 + Kab!V48)) * (1 + 0.25 * Klvl!V48)</f>
        <v>1082.6453533877216</v>
      </c>
      <c r="W49" s="15">
        <f>(('wn6'!W48 * (1 + gwr!W48 - 0.48)) * (1 + Kab!W48)) * (1 + 0.25 * Klvl!W48)</f>
        <v>1260.9946140853363</v>
      </c>
      <c r="X49" s="15">
        <f>(('wn6'!X48 * (1 + gwr!X48 - 0.48)) * (1 + Kab!X48)) * (1 + 0.25 * Klvl!X48)</f>
        <v>1332.0934037117158</v>
      </c>
      <c r="Y49" s="15">
        <f>(('wn6'!Y48 * (1 + gwr!Y48 - 0.48)) * (1 + Kab!Y48)) * (1 + 0.25 * Klvl!Y48)</f>
        <v>1846.3531631958811</v>
      </c>
      <c r="Z49" s="15">
        <f>(('wn6'!Z48 * (1 + gwr!Z48 - 0.48)) * (1 + Kab!Z48)) * (1 + 0.25 * Klvl!Z48)</f>
        <v>82.54618973561432</v>
      </c>
      <c r="AA49" s="15">
        <f>(('wn6'!AA48 * (1 + gwr!AA48 - 0.48)) * (1 + Kab!AA48)) * (1 + 0.25 * Klvl!AA48)</f>
        <v>17.775584415584412</v>
      </c>
      <c r="AB49" s="15">
        <f>(('wn6'!AB48 * (1 + gwr!AB48 - 0.48)) * (1 + Kab!AB48)) * (1 + 0.25 * Klvl!AB48)</f>
        <v>123.63897897897898</v>
      </c>
      <c r="AC49" s="15">
        <f>(('wn6'!AC48 * (1 + gwr!AC48 - 0.48)) * (1 + Kab!AC48)) * (1 + 0.25 * Klvl!AC48)</f>
        <v>2574.9915041783979</v>
      </c>
      <c r="AD49" s="15">
        <f>(('wn6'!AD48 * (1 + gwr!AD48 - 0.48)) * (1 + Kab!AD48)) * (1 + 0.25 * Klvl!AD48)</f>
        <v>0</v>
      </c>
      <c r="AE49" s="15">
        <f>(('wn6'!AE48 * (1 + gwr!AE48 - 0.48)) * (1 + Kab!AE48)) * (1 + 0.25 * Klvl!AE48)</f>
        <v>687.99609917475721</v>
      </c>
      <c r="AF49" s="15"/>
      <c r="AG49" s="19">
        <f t="shared" si="0"/>
        <v>16225.364050199085</v>
      </c>
      <c r="AH49" s="19">
        <f t="shared" si="1"/>
        <v>10548.652530616157</v>
      </c>
      <c r="AI49" s="21">
        <f t="shared" si="2"/>
        <v>0.81803473541866001</v>
      </c>
    </row>
    <row r="50" spans="1:35" s="16" customFormat="1" ht="12" x14ac:dyDescent="0.2">
      <c r="A50" s="15">
        <f>(('wn6'!A49 * (1 + gwr!A49 - 0.48)) * (1 + Kab!A49)) * (1 + 0.25 * Klvl!A49)</f>
        <v>565.25062345562128</v>
      </c>
      <c r="B50" s="15">
        <f>(('wn6'!B49 * (1 + gwr!B49 - 0.48)) * (1 + Kab!B49)) * (1 + 0.25 * Klvl!B49)</f>
        <v>597.05987422613418</v>
      </c>
      <c r="C50" s="15">
        <f>(('wn6'!C49 * (1 + gwr!C49 - 0.48)) * (1 + Kab!C49)) * (1 + 0.25 * Klvl!C49)</f>
        <v>504.31516483516475</v>
      </c>
      <c r="D50" s="15">
        <f>(('wn6'!D49 * (1 + gwr!D49 - 0.48)) * (1 + Kab!D49)) * (1 + 0.25 * Klvl!D49)</f>
        <v>725.81867569415158</v>
      </c>
      <c r="E50" s="15">
        <f>(('wn6'!E49 * (1 + gwr!E49 - 0.48)) * (1 + Kab!E49)) * (1 + 0.25 * Klvl!E49)</f>
        <v>71.882777777777775</v>
      </c>
      <c r="F50" s="15">
        <f>(('wn6'!F49 * (1 + gwr!F49 - 0.48)) * (1 + Kab!F49)) * (1 + 0.25 * Klvl!F49)</f>
        <v>652.91912903225807</v>
      </c>
      <c r="G50" s="15">
        <f>(('wn6'!G49 * (1 + gwr!G49 - 0.48)) * (1 + Kab!G49)) * (1 + 0.25 * Klvl!G49)</f>
        <v>3087.3929884379904</v>
      </c>
      <c r="H50" s="15">
        <f>(('wn6'!H49 * (1 + gwr!H49 - 0.48)) * (1 + Kab!H49)) * (1 + 0.25 * Klvl!H49)</f>
        <v>256.47890402955215</v>
      </c>
      <c r="I50" s="15">
        <f>(('wn6'!I49 * (1 + gwr!I49 - 0.48)) * (1 + Kab!I49)) * (1 + 0.25 * Klvl!I49)</f>
        <v>135.58005357798166</v>
      </c>
      <c r="J50" s="15">
        <f>(('wn6'!J49 * (1 + gwr!J49 - 0.48)) * (1 + Kab!J49)) * (1 + 0.25 * Klvl!J49)</f>
        <v>1341.9517259085274</v>
      </c>
      <c r="K50" s="15">
        <f>(('wn6'!K49 * (1 + gwr!K49 - 0.48)) * (1 + Kab!K49)) * (1 + 0.25 * Klvl!K49)</f>
        <v>222.16484848484845</v>
      </c>
      <c r="L50" s="15">
        <f>(('wn6'!L49 * (1 + gwr!L49 - 0.48)) * (1 + Kab!L49)) * (1 + 0.25 * Klvl!L49)</f>
        <v>234.76600988372095</v>
      </c>
      <c r="M50" s="15">
        <f>(('wn6'!M49 * (1 + gwr!M49 - 0.48)) * (1 + Kab!M49)) * (1 + 0.25 * Klvl!M49)</f>
        <v>1373.6496386497663</v>
      </c>
      <c r="N50" s="15">
        <f>(('wn6'!N49 * (1 + gwr!N49 - 0.48)) * (1 + Kab!N49)) * (1 + 0.25 * Klvl!N49)</f>
        <v>272.57202647178195</v>
      </c>
      <c r="O50" s="15">
        <f>(('wn6'!O49 * (1 + gwr!O49 - 0.48)) * (1 + Kab!O49)) * (1 + 0.25 * Klvl!O49)</f>
        <v>153.97572580645161</v>
      </c>
      <c r="P50" s="15"/>
      <c r="Q50" s="15">
        <f>(('wn6'!Q49 * (1 + gwr!Q49 - 0.48)) * (1 + Kab!Q49)) * (1 + 0.25 * Klvl!Q49)</f>
        <v>873.83904072625705</v>
      </c>
      <c r="R50" s="15">
        <f>(('wn6'!R49 * (1 + gwr!R49 - 0.48)) * (1 + Kab!R49)) * (1 + 0.25 * Klvl!R49)</f>
        <v>1463.1146539560536</v>
      </c>
      <c r="S50" s="15">
        <f>(('wn6'!S49 * (1 + gwr!S49 - 0.48)) * (1 + Kab!S49)) * (1 + 0.25 * Klvl!S49)</f>
        <v>975.95838697668751</v>
      </c>
      <c r="T50" s="15">
        <f>(('wn6'!T49 * (1 + gwr!T49 - 0.48)) * (1 + Kab!T49)) * (1 + 0.25 * Klvl!T49)</f>
        <v>1017.5451694302748</v>
      </c>
      <c r="U50" s="15">
        <f>(('wn6'!U49 * (1 + gwr!U49 - 0.48)) * (1 + Kab!U49)) * (1 + 0.25 * Klvl!U49)</f>
        <v>562.77718631178709</v>
      </c>
      <c r="V50" s="15">
        <f>(('wn6'!V49 * (1 + gwr!V49 - 0.48)) * (1 + Kab!V49)) * (1 + 0.25 * Klvl!V49)</f>
        <v>1127.838033396185</v>
      </c>
      <c r="W50" s="15">
        <f>(('wn6'!W49 * (1 + gwr!W49 - 0.48)) * (1 + Kab!W49)) * (1 + 0.25 * Klvl!W49)</f>
        <v>1185.6493345725289</v>
      </c>
      <c r="X50" s="15">
        <f>(('wn6'!X49 * (1 + gwr!X49 - 0.48)) * (1 + Kab!X49)) * (1 + 0.25 * Klvl!X49)</f>
        <v>341.50620818398102</v>
      </c>
      <c r="Y50" s="15">
        <f>(('wn6'!Y49 * (1 + gwr!Y49 - 0.48)) * (1 + Kab!Y49)) * (1 + 0.25 * Klvl!Y49)</f>
        <v>0</v>
      </c>
      <c r="Z50" s="15">
        <f>(('wn6'!Z49 * (1 + gwr!Z49 - 0.48)) * (1 + Kab!Z49)) * (1 + 0.25 * Klvl!Z49)</f>
        <v>2516.9222292410332</v>
      </c>
      <c r="AA50" s="15">
        <f>(('wn6'!AA49 * (1 + gwr!AA49 - 0.48)) * (1 + Kab!AA49)) * (1 + 0.25 * Klvl!AA49)</f>
        <v>76.058181818181822</v>
      </c>
      <c r="AB50" s="15">
        <f>(('wn6'!AB49 * (1 + gwr!AB49 - 0.48)) * (1 + Kab!AB49)) * (1 + 0.25 * Klvl!AB49)</f>
        <v>224.60128654346917</v>
      </c>
      <c r="AC50" s="15">
        <f>(('wn6'!AC49 * (1 + gwr!AC49 - 0.48)) * (1 + Kab!AC49)) * (1 + 0.25 * Klvl!AC49)</f>
        <v>342.26307692307694</v>
      </c>
      <c r="AD50" s="15">
        <f>(('wn6'!AD49 * (1 + gwr!AD49 - 0.48)) * (1 + Kab!AD49)) * (1 + 0.25 * Klvl!AD49)</f>
        <v>75.775897435897448</v>
      </c>
      <c r="AE50" s="15">
        <f>(('wn6'!AE49 * (1 + gwr!AE49 - 0.48)) * (1 + Kab!AE49)) * (1 + 0.25 * Klvl!AE49)</f>
        <v>221.95596368715087</v>
      </c>
      <c r="AF50" s="15"/>
      <c r="AG50" s="19">
        <f t="shared" si="0"/>
        <v>10195.778166271726</v>
      </c>
      <c r="AH50" s="19">
        <f t="shared" si="1"/>
        <v>11005.804649202564</v>
      </c>
      <c r="AI50" s="21">
        <f t="shared" si="2"/>
        <v>0.4426910842001171</v>
      </c>
    </row>
    <row r="51" spans="1:35" s="16" customFormat="1" ht="12" x14ac:dyDescent="0.2">
      <c r="A51" s="15">
        <f>(('wn6'!A50 * (1 + gwr!A50 - 0.48)) * (1 + Kab!A50)) * (1 + 0.25 * Klvl!A50)</f>
        <v>1692.8526499443772</v>
      </c>
      <c r="B51" s="15">
        <f>(('wn6'!B50 * (1 + gwr!B50 - 0.48)) * (1 + Kab!B50)) * (1 + 0.25 * Klvl!B50)</f>
        <v>1637.4612839226556</v>
      </c>
      <c r="C51" s="15">
        <f>(('wn6'!C50 * (1 + gwr!C50 - 0.48)) * (1 + Kab!C50)) * (1 + 0.25 * Klvl!C50)</f>
        <v>1017.5433489338451</v>
      </c>
      <c r="D51" s="15">
        <f>(('wn6'!D50 * (1 + gwr!D50 - 0.48)) * (1 + Kab!D50)) * (1 + 0.25 * Klvl!D50)</f>
        <v>2854.9323166142785</v>
      </c>
      <c r="E51" s="15">
        <f>(('wn6'!E50 * (1 + gwr!E50 - 0.48)) * (1 + Kab!E50)) * (1 + 0.25 * Klvl!E50)</f>
        <v>874.61835652392244</v>
      </c>
      <c r="F51" s="15">
        <f>(('wn6'!F50 * (1 + gwr!F50 - 0.48)) * (1 + Kab!F50)) * (1 + 0.25 * Klvl!F50)</f>
        <v>1234.9571953751961</v>
      </c>
      <c r="G51" s="15">
        <f>(('wn6'!G50 * (1 + gwr!G50 - 0.48)) * (1 + Kab!G50)) * (1 + 0.25 * Klvl!G50)</f>
        <v>801.03734739130437</v>
      </c>
      <c r="H51" s="15">
        <f>(('wn6'!H50 * (1 + gwr!H50 - 0.48)) * (1 + Kab!H50)) * (1 + 0.25 * Klvl!H50)</f>
        <v>726.71484372590885</v>
      </c>
      <c r="I51" s="15">
        <f>(('wn6'!I50 * (1 + gwr!I50 - 0.48)) * (1 + Kab!I50)) * (1 + 0.25 * Klvl!I50)</f>
        <v>1541.8681540628113</v>
      </c>
      <c r="J51" s="15">
        <f>(('wn6'!J50 * (1 + gwr!J50 - 0.48)) * (1 + Kab!J50)) * (1 + 0.25 * Klvl!J50)</f>
        <v>1317.214130494282</v>
      </c>
      <c r="K51" s="15">
        <f>(('wn6'!K50 * (1 + gwr!K50 - 0.48)) * (1 + Kab!K50)) * (1 + 0.25 * Klvl!K50)</f>
        <v>709.12430293275031</v>
      </c>
      <c r="L51" s="15">
        <f>(('wn6'!L50 * (1 + gwr!L50 - 0.48)) * (1 + Kab!L50)) * (1 + 0.25 * Klvl!L50)</f>
        <v>2840.7916396053315</v>
      </c>
      <c r="M51" s="15">
        <f>(('wn6'!M50 * (1 + gwr!M50 - 0.48)) * (1 + Kab!M50)) * (1 + 0.25 * Klvl!M50)</f>
        <v>2017.3627843953607</v>
      </c>
      <c r="N51" s="15">
        <f>(('wn6'!N50 * (1 + gwr!N50 - 0.48)) * (1 + Kab!N50)) * (1 + 0.25 * Klvl!N50)</f>
        <v>1592.8632269758646</v>
      </c>
      <c r="O51" s="15">
        <f>(('wn6'!O50 * (1 + gwr!O50 - 0.48)) * (1 + Kab!O50)) * (1 + 0.25 * Klvl!O50)</f>
        <v>1729.1617849073236</v>
      </c>
      <c r="P51" s="15"/>
      <c r="Q51" s="15">
        <f>(('wn6'!Q50 * (1 + gwr!Q50 - 0.48)) * (1 + Kab!Q50)) * (1 + 0.25 * Klvl!Q50)</f>
        <v>460.44177966257672</v>
      </c>
      <c r="R51" s="15">
        <f>(('wn6'!R50 * (1 + gwr!R50 - 0.48)) * (1 + Kab!R50)) * (1 + 0.25 * Klvl!R50)</f>
        <v>2316.0205309852568</v>
      </c>
      <c r="S51" s="15">
        <f>(('wn6'!S50 * (1 + gwr!S50 - 0.48)) * (1 + Kab!S50)) * (1 + 0.25 * Klvl!S50)</f>
        <v>0.97916515426497286</v>
      </c>
      <c r="T51" s="15">
        <f>(('wn6'!T50 * (1 + gwr!T50 - 0.48)) * (1 + Kab!T50)) * (1 + 0.25 * Klvl!T50)</f>
        <v>355.50011440364187</v>
      </c>
      <c r="U51" s="15">
        <f>(('wn6'!U50 * (1 + gwr!U50 - 0.48)) * (1 + Kab!U50)) * (1 + 0.25 * Klvl!U50)</f>
        <v>20.705340314136127</v>
      </c>
      <c r="V51" s="15">
        <f>(('wn6'!V50 * (1 + gwr!V50 - 0.48)) * (1 + Kab!V50)) * (1 + 0.25 * Klvl!V50)</f>
        <v>1264.8720030825689</v>
      </c>
      <c r="W51" s="15">
        <f>(('wn6'!W50 * (1 + gwr!W50 - 0.48)) * (1 + Kab!W50)) * (1 + 0.25 * Klvl!W50)</f>
        <v>2185.6033247365222</v>
      </c>
      <c r="X51" s="15">
        <f>(('wn6'!X50 * (1 + gwr!X50 - 0.48)) * (1 + Kab!X50)) * (1 + 0.25 * Klvl!X50)</f>
        <v>1174.5270762684959</v>
      </c>
      <c r="Y51" s="15">
        <f>(('wn6'!Y50 * (1 + gwr!Y50 - 0.48)) * (1 + Kab!Y50)) * (1 + 0.25 * Klvl!Y50)</f>
        <v>2409.8727042651544</v>
      </c>
      <c r="Z51" s="15">
        <f>(('wn6'!Z50 * (1 + gwr!Z50 - 0.48)) * (1 + Kab!Z50)) * (1 + 0.25 * Klvl!Z50)</f>
        <v>2480.4786793452176</v>
      </c>
      <c r="AA51" s="15">
        <f>(('wn6'!AA50 * (1 + gwr!AA50 - 0.48)) * (1 + Kab!AA50)) * (1 + 0.25 * Klvl!AA50)</f>
        <v>856.16313861716935</v>
      </c>
      <c r="AB51" s="15">
        <f>(('wn6'!AB50 * (1 + gwr!AB50 - 0.48)) * (1 + Kab!AB50)) * (1 + 0.25 * Klvl!AB50)</f>
        <v>2216.4286902718331</v>
      </c>
      <c r="AC51" s="15">
        <f>(('wn6'!AC50 * (1 + gwr!AC50 - 0.48)) * (1 + Kab!AC50)) * (1 + 0.25 * Klvl!AC50)</f>
        <v>305.66742602269863</v>
      </c>
      <c r="AD51" s="15">
        <f>(('wn6'!AD50 * (1 + gwr!AD50 - 0.48)) * (1 + Kab!AD50)) * (1 + 0.25 * Klvl!AD50)</f>
        <v>490.4951791493412</v>
      </c>
      <c r="AE51" s="15">
        <f>(('wn6'!AE50 * (1 + gwr!AE50 - 0.48)) * (1 + Kab!AE50)) * (1 + 0.25 * Klvl!AE50)</f>
        <v>655.92038351002873</v>
      </c>
      <c r="AF51" s="15"/>
      <c r="AG51" s="19">
        <f t="shared" ref="AG51:AG61" si="3">SUM(A51:O51)</f>
        <v>22588.503365805213</v>
      </c>
      <c r="AH51" s="19">
        <f t="shared" ref="AH51:AH61" si="4">SUM(Q51:AE51)</f>
        <v>17193.675535788905</v>
      </c>
      <c r="AI51" s="21">
        <f t="shared" ref="AI51:AI61" si="5">IFERROR(0.5 + (AG51/(AG51+AH51) - 0.5) * 3,)</f>
        <v>0.70341373872561308</v>
      </c>
    </row>
    <row r="52" spans="1:35" s="16" customFormat="1" ht="12" x14ac:dyDescent="0.2">
      <c r="A52" s="15">
        <f>(('wn6'!A51 * (1 + gwr!A51 - 0.48)) * (1 + Kab!A51)) * (1 + 0.25 * Klvl!A51)</f>
        <v>217.2971757894737</v>
      </c>
      <c r="B52" s="15">
        <f>(('wn6'!B51 * (1 + gwr!B51 - 0.48)) * (1 + Kab!B51)) * (1 + 0.25 * Klvl!B51)</f>
        <v>568.29277438519387</v>
      </c>
      <c r="C52" s="15">
        <f>(('wn6'!C51 * (1 + gwr!C51 - 0.48)) * (1 + Kab!C51)) * (1 + 0.25 * Klvl!C51)</f>
        <v>432.83682505399577</v>
      </c>
      <c r="D52" s="15">
        <f>(('wn6'!D51 * (1 + gwr!D51 - 0.48)) * (1 + Kab!D51)) * (1 + 0.25 * Klvl!D51)</f>
        <v>45.136153846153846</v>
      </c>
      <c r="E52" s="15">
        <f>(('wn6'!E51 * (1 + gwr!E51 - 0.48)) * (1 + Kab!E51)) * (1 + 0.25 * Klvl!E51)</f>
        <v>515.30797852348996</v>
      </c>
      <c r="F52" s="15">
        <f>(('wn6'!F51 * (1 + gwr!F51 - 0.48)) * (1 + Kab!F51)) * (1 + 0.25 * Klvl!F51)</f>
        <v>612.37126499999999</v>
      </c>
      <c r="G52" s="15">
        <f>(('wn6'!G51 * (1 + gwr!G51 - 0.48)) * (1 + Kab!G51)) * (1 + 0.25 * Klvl!G51)</f>
        <v>3087.3929884379904</v>
      </c>
      <c r="H52" s="15">
        <f>(('wn6'!H51 * (1 + gwr!H51 - 0.48)) * (1 + Kab!H51)) * (1 + 0.25 * Klvl!H51)</f>
        <v>814.52470149761734</v>
      </c>
      <c r="I52" s="15">
        <f>(('wn6'!I51 * (1 + gwr!I51 - 0.48)) * (1 + Kab!I51)) * (1 + 0.25 * Klvl!I51)</f>
        <v>35.364807692307693</v>
      </c>
      <c r="J52" s="15">
        <f>(('wn6'!J51 * (1 + gwr!J51 - 0.48)) * (1 + Kab!J51)) * (1 + 0.25 * Klvl!J51)</f>
        <v>615.44110598793736</v>
      </c>
      <c r="K52" s="15">
        <f>(('wn6'!K51 * (1 + gwr!K51 - 0.48)) * (1 + Kab!K51)) * (1 + 0.25 * Klvl!K51)</f>
        <v>1064.6861793749999</v>
      </c>
      <c r="L52" s="15">
        <f>(('wn6'!L51 * (1 + gwr!L51 - 0.48)) * (1 + Kab!L51)) * (1 + 0.25 * Klvl!L51)</f>
        <v>906.97673625530774</v>
      </c>
      <c r="M52" s="15">
        <f>(('wn6'!M51 * (1 + gwr!M51 - 0.48)) * (1 + Kab!M51)) * (1 + 0.25 * Klvl!M51)</f>
        <v>2976.6189142405806</v>
      </c>
      <c r="N52" s="15">
        <f>(('wn6'!N51 * (1 + gwr!N51 - 0.48)) * (1 + Kab!N51)) * (1 + 0.25 * Klvl!N51)</f>
        <v>58.080000000000005</v>
      </c>
      <c r="O52" s="15">
        <f>(('wn6'!O51 * (1 + gwr!O51 - 0.48)) * (1 + Kab!O51)) * (1 + 0.25 * Klvl!O51)</f>
        <v>2128.7029870362471</v>
      </c>
      <c r="P52" s="15"/>
      <c r="Q52" s="15">
        <f>(('wn6'!Q51 * (1 + gwr!Q51 - 0.48)) * (1 + Kab!Q51)) * (1 + 0.25 * Klvl!Q51)</f>
        <v>369.33499417927823</v>
      </c>
      <c r="R52" s="15">
        <f>(('wn6'!R51 * (1 + gwr!R51 - 0.48)) * (1 + Kab!R51)) * (1 + 0.25 * Klvl!R51)</f>
        <v>1044.2376808171207</v>
      </c>
      <c r="S52" s="15">
        <f>(('wn6'!S51 * (1 + gwr!S51 - 0.48)) * (1 + Kab!S51)) * (1 + 0.25 * Klvl!S51)</f>
        <v>391.40962440822108</v>
      </c>
      <c r="T52" s="15">
        <f>(('wn6'!T51 * (1 + gwr!T51 - 0.48)) * (1 + Kab!T51)) * (1 + 0.25 * Klvl!T51)</f>
        <v>347.50002919568919</v>
      </c>
      <c r="U52" s="15">
        <f>(('wn6'!U51 * (1 + gwr!U51 - 0.48)) * (1 + Kab!U51)) * (1 + 0.25 * Klvl!U51)</f>
        <v>152.96210526315789</v>
      </c>
      <c r="V52" s="15">
        <f>(('wn6'!V51 * (1 + gwr!V51 - 0.48)) * (1 + Kab!V51)) * (1 + 0.25 * Klvl!V51)</f>
        <v>559.61220415369644</v>
      </c>
      <c r="W52" s="15">
        <f>(('wn6'!W51 * (1 + gwr!W51 - 0.48)) * (1 + Kab!W51)) * (1 + 0.25 * Klvl!W51)</f>
        <v>100.2930612244898</v>
      </c>
      <c r="X52" s="15">
        <f>(('wn6'!X51 * (1 + gwr!X51 - 0.48)) * (1 + Kab!X51)) * (1 + 0.25 * Klvl!X51)</f>
        <v>182.8943103448276</v>
      </c>
      <c r="Y52" s="15">
        <f>(('wn6'!Y51 * (1 + gwr!Y51 - 0.48)) * (1 + Kab!Y51)) * (1 + 0.25 * Klvl!Y51)</f>
        <v>306.31214667820069</v>
      </c>
      <c r="Z52" s="15">
        <f>(('wn6'!Z51 * (1 + gwr!Z51 - 0.48)) * (1 + Kab!Z51)) * (1 + 0.25 * Klvl!Z51)</f>
        <v>1036.1948973010381</v>
      </c>
      <c r="AA52" s="15">
        <f>(('wn6'!AA51 * (1 + gwr!AA51 - 0.48)) * (1 + Kab!AA51)) * (1 + 0.25 * Klvl!AA51)</f>
        <v>246.09674418604652</v>
      </c>
      <c r="AB52" s="15">
        <f>(('wn6'!AB51 * (1 + gwr!AB51 - 0.48)) * (1 + Kab!AB51)) * (1 + 0.25 * Klvl!AB51)</f>
        <v>918.75105160305338</v>
      </c>
      <c r="AC52" s="15">
        <f>(('wn6'!AC51 * (1 + gwr!AC51 - 0.48)) * (1 + Kab!AC51)) * (1 + 0.25 * Klvl!AC51)</f>
        <v>982.82675943241225</v>
      </c>
      <c r="AD52" s="15">
        <f>(('wn6'!AD51 * (1 + gwr!AD51 - 0.48)) * (1 + Kab!AD51)) * (1 + 0.25 * Klvl!AD51)</f>
        <v>1149.0785960900414</v>
      </c>
      <c r="AE52" s="15">
        <f>(('wn6'!AE51 * (1 + gwr!AE51 - 0.48)) * (1 + Kab!AE51)) * (1 + 0.25 * Klvl!AE51)</f>
        <v>2072.9075395679874</v>
      </c>
      <c r="AF52" s="15"/>
      <c r="AG52" s="19">
        <f t="shared" si="3"/>
        <v>14079.030593121295</v>
      </c>
      <c r="AH52" s="19">
        <f t="shared" si="4"/>
        <v>9860.4117444452604</v>
      </c>
      <c r="AI52" s="21">
        <f t="shared" si="5"/>
        <v>0.7643306466284745</v>
      </c>
    </row>
    <row r="53" spans="1:35" s="16" customFormat="1" ht="12" x14ac:dyDescent="0.2">
      <c r="A53" s="15">
        <f>(('wn6'!A52 * (1 + gwr!A52 - 0.48)) * (1 + Kab!A52)) * (1 + 0.25 * Klvl!A52)</f>
        <v>1469.5389653423288</v>
      </c>
      <c r="B53" s="15">
        <f>(('wn6'!B52 * (1 + gwr!B52 - 0.48)) * (1 + Kab!B52)) * (1 + 0.25 * Klvl!B52)</f>
        <v>381.45702593910079</v>
      </c>
      <c r="C53" s="15">
        <f>(('wn6'!C52 * (1 + gwr!C52 - 0.48)) * (1 + Kab!C52)) * (1 + 0.25 * Klvl!C52)</f>
        <v>3087.3929884379904</v>
      </c>
      <c r="D53" s="15">
        <f>(('wn6'!D52 * (1 + gwr!D52 - 0.48)) * (1 + Kab!D52)) * (1 + 0.25 * Klvl!D52)</f>
        <v>530.556667264574</v>
      </c>
      <c r="E53" s="15">
        <f>(('wn6'!E52 * (1 + gwr!E52 - 0.48)) * (1 + Kab!E52)) * (1 + 0.25 * Klvl!E52)</f>
        <v>1913.8460102500233</v>
      </c>
      <c r="F53" s="15">
        <f>(('wn6'!F52 * (1 + gwr!F52 - 0.48)) * (1 + Kab!F52)) * (1 + 0.25 * Klvl!F52)</f>
        <v>301.888467007874</v>
      </c>
      <c r="G53" s="15">
        <f>(('wn6'!G52 * (1 + gwr!G52 - 0.48)) * (1 + Kab!G52)) * (1 + 0.25 * Klvl!G52)</f>
        <v>503.2446548220172</v>
      </c>
      <c r="H53" s="15">
        <f>(('wn6'!H52 * (1 + gwr!H52 - 0.48)) * (1 + Kab!H52)) * (1 + 0.25 * Klvl!H52)</f>
        <v>1119.034127420538</v>
      </c>
      <c r="I53" s="15">
        <f>(('wn6'!I52 * (1 + gwr!I52 - 0.48)) * (1 + Kab!I52)) * (1 + 0.25 * Klvl!I52)</f>
        <v>2086.6346682249755</v>
      </c>
      <c r="J53" s="15">
        <f>(('wn6'!J52 * (1 + gwr!J52 - 0.48)) * (1 + Kab!J52)) * (1 + 0.25 * Klvl!J52)</f>
        <v>527.62885242761695</v>
      </c>
      <c r="K53" s="15">
        <f>(('wn6'!K52 * (1 + gwr!K52 - 0.48)) * (1 + Kab!K52)) * (1 + 0.25 * Klvl!K52)</f>
        <v>332.54644548736462</v>
      </c>
      <c r="L53" s="15">
        <f>(('wn6'!L52 * (1 + gwr!L52 - 0.48)) * (1 + Kab!L52)) * (1 + 0.25 * Klvl!L52)</f>
        <v>952.64707207207209</v>
      </c>
      <c r="M53" s="15">
        <f>(('wn6'!M52 * (1 + gwr!M52 - 0.48)) * (1 + Kab!M52)) * (1 + 0.25 * Klvl!M52)</f>
        <v>404.99879747767864</v>
      </c>
      <c r="N53" s="15">
        <f>(('wn6'!N52 * (1 + gwr!N52 - 0.48)) * (1 + Kab!N52)) * (1 + 0.25 * Klvl!N52)</f>
        <v>2138.1685564927902</v>
      </c>
      <c r="O53" s="15">
        <f>(('wn6'!O52 * (1 + gwr!O52 - 0.48)) * (1 + Kab!O52)) * (1 + 0.25 * Klvl!O52)</f>
        <v>974.77903857890351</v>
      </c>
      <c r="P53" s="15"/>
      <c r="Q53" s="15">
        <f>(('wn6'!Q52 * (1 + gwr!Q52 - 0.48)) * (1 + Kab!Q52)) * (1 + 0.25 * Klvl!Q52)</f>
        <v>310.54972914409535</v>
      </c>
      <c r="R53" s="15">
        <f>(('wn6'!R52 * (1 + gwr!R52 - 0.48)) * (1 + Kab!R52)) * (1 + 0.25 * Klvl!R52)</f>
        <v>410.34067708333339</v>
      </c>
      <c r="S53" s="15">
        <f>(('wn6'!S52 * (1 + gwr!S52 - 0.48)) * (1 + Kab!S52)) * (1 + 0.25 * Klvl!S52)</f>
        <v>136.52593383137673</v>
      </c>
      <c r="T53" s="15">
        <f>(('wn6'!T52 * (1 + gwr!T52 - 0.48)) * (1 + Kab!T52)) * (1 + 0.25 * Klvl!T52)</f>
        <v>657.45755025327526</v>
      </c>
      <c r="U53" s="15">
        <f>(('wn6'!U52 * (1 + gwr!U52 - 0.48)) * (1 + Kab!U52)) * (1 + 0.25 * Klvl!U52)</f>
        <v>2192.2133773953929</v>
      </c>
      <c r="V53" s="15">
        <f>(('wn6'!V52 * (1 + gwr!V52 - 0.48)) * (1 + Kab!V52)) * (1 + 0.25 * Klvl!V52)</f>
        <v>120.22704379562046</v>
      </c>
      <c r="W53" s="15">
        <f>(('wn6'!W52 * (1 + gwr!W52 - 0.48)) * (1 + Kab!W52)) * (1 + 0.25 * Klvl!W52)</f>
        <v>1782.7125940393819</v>
      </c>
      <c r="X53" s="15">
        <f>(('wn6'!X52 * (1 + gwr!X52 - 0.48)) * (1 + Kab!X52)) * (1 + 0.25 * Klvl!X52)</f>
        <v>2069.5287527531646</v>
      </c>
      <c r="Y53" s="15">
        <f>(('wn6'!Y52 * (1 + gwr!Y52 - 0.48)) * (1 + Kab!Y52)) * (1 + 0.25 * Klvl!Y52)</f>
        <v>1007.2438116359447</v>
      </c>
      <c r="Z53" s="15">
        <f>(('wn6'!Z52 * (1 + gwr!Z52 - 0.48)) * (1 + Kab!Z52)) * (1 + 0.25 * Klvl!Z52)</f>
        <v>990.22828398876425</v>
      </c>
      <c r="AA53" s="15">
        <f>(('wn6'!AA52 * (1 + gwr!AA52 - 0.48)) * (1 + Kab!AA52)) * (1 + 0.25 * Klvl!AA52)</f>
        <v>2137.3340010124925</v>
      </c>
      <c r="AB53" s="15">
        <f>(('wn6'!AB52 * (1 + gwr!AB52 - 0.48)) * (1 + Kab!AB52)) * (1 + 0.25 * Klvl!AB52)</f>
        <v>367.95343108504397</v>
      </c>
      <c r="AC53" s="15">
        <f>(('wn6'!AC52 * (1 + gwr!AC52 - 0.48)) * (1 + Kab!AC52)) * (1 + 0.25 * Klvl!AC52)</f>
        <v>1400.1049740719304</v>
      </c>
      <c r="AD53" s="15">
        <f>(('wn6'!AD52 * (1 + gwr!AD52 - 0.48)) * (1 + Kab!AD52)) * (1 + 0.25 * Klvl!AD52)</f>
        <v>1165.3750841255653</v>
      </c>
      <c r="AE53" s="15">
        <f>(('wn6'!AE52 * (1 + gwr!AE52 - 0.48)) * (1 + Kab!AE52)) * (1 + 0.25 * Klvl!AE52)</f>
        <v>817.75760900000023</v>
      </c>
      <c r="AF53" s="15"/>
      <c r="AG53" s="19">
        <f t="shared" si="3"/>
        <v>16724.36233724585</v>
      </c>
      <c r="AH53" s="19">
        <f t="shared" si="4"/>
        <v>15565.552853215382</v>
      </c>
      <c r="AI53" s="21">
        <f t="shared" si="5"/>
        <v>0.55383148936108673</v>
      </c>
    </row>
    <row r="54" spans="1:35" s="16" customFormat="1" ht="12" x14ac:dyDescent="0.2">
      <c r="A54" s="15">
        <f>(('wn6'!A53 * (1 + gwr!A53 - 0.48)) * (1 + Kab!A53)) * (1 + 0.25 * Klvl!A53)</f>
        <v>1840.7298389252096</v>
      </c>
      <c r="B54" s="15">
        <f>(('wn6'!B53 * (1 + gwr!B53 - 0.48)) * (1 + Kab!B53)) * (1 + 0.25 * Klvl!B53)</f>
        <v>182.68867132867135</v>
      </c>
      <c r="C54" s="15">
        <f>(('wn6'!C53 * (1 + gwr!C53 - 0.48)) * (1 + Kab!C53)) * (1 + 0.25 * Klvl!C53)</f>
        <v>2161.175091906593</v>
      </c>
      <c r="D54" s="15">
        <f>(('wn6'!D53 * (1 + gwr!D53 - 0.48)) * (1 + Kab!D53)) * (1 + 0.25 * Klvl!D53)</f>
        <v>1084.7815479850158</v>
      </c>
      <c r="E54" s="15">
        <f>(('wn6'!E53 * (1 + gwr!E53 - 0.48)) * (1 + Kab!E53)) * (1 + 0.25 * Klvl!E53)</f>
        <v>3016.7606457884972</v>
      </c>
      <c r="F54" s="15">
        <f>(('wn6'!F53 * (1 + gwr!F53 - 0.48)) * (1 + Kab!F53)) * (1 + 0.25 * Klvl!F53)</f>
        <v>224.71241590214069</v>
      </c>
      <c r="G54" s="15">
        <f>(('wn6'!G53 * (1 + gwr!G53 - 0.48)) * (1 + Kab!G53)) * (1 + 0.25 * Klvl!G53)</f>
        <v>580.38024342422329</v>
      </c>
      <c r="H54" s="15">
        <f>(('wn6'!H53 * (1 + gwr!H53 - 0.48)) * (1 + Kab!H53)) * (1 + 0.25 * Klvl!H53)</f>
        <v>381.43441540444951</v>
      </c>
      <c r="I54" s="15">
        <f>(('wn6'!I53 * (1 + gwr!I53 - 0.48)) * (1 + Kab!I53)) * (1 + 0.25 * Klvl!I53)</f>
        <v>92.722051282051282</v>
      </c>
      <c r="J54" s="15">
        <f>(('wn6'!J53 * (1 + gwr!J53 - 0.48)) * (1 + Kab!J53)) * (1 + 0.25 * Klvl!J53)</f>
        <v>690.42819500419114</v>
      </c>
      <c r="K54" s="15">
        <f>(('wn6'!K53 * (1 + gwr!K53 - 0.48)) * (1 + Kab!K53)) * (1 + 0.25 * Klvl!K53)</f>
        <v>348.24140762463344</v>
      </c>
      <c r="L54" s="15">
        <f>(('wn6'!L53 * (1 + gwr!L53 - 0.48)) * (1 + Kab!L53)) * (1 + 0.25 * Klvl!L53)</f>
        <v>1166.4392285462725</v>
      </c>
      <c r="M54" s="15">
        <f>(('wn6'!M53 * (1 + gwr!M53 - 0.48)) * (1 + Kab!M53)) * (1 + 0.25 * Klvl!M53)</f>
        <v>526.43573433502547</v>
      </c>
      <c r="N54" s="15">
        <f>(('wn6'!N53 * (1 + gwr!N53 - 0.48)) * (1 + Kab!N53)) * (1 + 0.25 * Klvl!N53)</f>
        <v>501.57642744422708</v>
      </c>
      <c r="O54" s="15">
        <f>(('wn6'!O53 * (1 + gwr!O53 - 0.48)) * (1 + Kab!O53)) * (1 + 0.25 * Klvl!O53)</f>
        <v>200.94631693150686</v>
      </c>
      <c r="P54" s="15"/>
      <c r="Q54" s="15">
        <f>(('wn6'!Q53 * (1 + gwr!Q53 - 0.48)) * (1 + Kab!Q53)) * (1 + 0.25 * Klvl!Q53)</f>
        <v>861.62117931649334</v>
      </c>
      <c r="R54" s="15">
        <f>(('wn6'!R53 * (1 + gwr!R53 - 0.48)) * (1 + Kab!R53)) * (1 + 0.25 * Klvl!R53)</f>
        <v>349.14906596026492</v>
      </c>
      <c r="S54" s="15">
        <f>(('wn6'!S53 * (1 + gwr!S53 - 0.48)) * (1 + Kab!S53)) * (1 + 0.25 * Klvl!S53)</f>
        <v>895.16744627648848</v>
      </c>
      <c r="T54" s="15">
        <f>(('wn6'!T53 * (1 + gwr!T53 - 0.48)) * (1 + Kab!T53)) * (1 + 0.25 * Klvl!T53)</f>
        <v>493.03559566786998</v>
      </c>
      <c r="U54" s="15">
        <f>(('wn6'!U53 * (1 + gwr!U53 - 0.48)) * (1 + Kab!U53)) * (1 + 0.25 * Klvl!U53)</f>
        <v>1845.480704399157</v>
      </c>
      <c r="V54" s="15">
        <f>(('wn6'!V53 * (1 + gwr!V53 - 0.48)) * (1 + Kab!V53)) * (1 + 0.25 * Klvl!V53)</f>
        <v>295.10769230769233</v>
      </c>
      <c r="W54" s="15">
        <f>(('wn6'!W53 * (1 + gwr!W53 - 0.48)) * (1 + Kab!W53)) * (1 + 0.25 * Klvl!W53)</f>
        <v>511.40956844303804</v>
      </c>
      <c r="X54" s="15">
        <f>(('wn6'!X53 * (1 + gwr!X53 - 0.48)) * (1 + Kab!X53)) * (1 + 0.25 * Klvl!X53)</f>
        <v>1771.6542565584257</v>
      </c>
      <c r="Y54" s="15">
        <f>(('wn6'!Y53 * (1 + gwr!Y53 - 0.48)) * (1 + Kab!Y53)) * (1 + 0.25 * Klvl!Y53)</f>
        <v>227.22630591549293</v>
      </c>
      <c r="Z54" s="15">
        <f>(('wn6'!Z53 * (1 + gwr!Z53 - 0.48)) * (1 + Kab!Z53)) * (1 + 0.25 * Klvl!Z53)</f>
        <v>1055.0695010640591</v>
      </c>
      <c r="AA54" s="15">
        <f>(('wn6'!AA53 * (1 + gwr!AA53 - 0.48)) * (1 + Kab!AA53)) * (1 + 0.25 * Klvl!AA53)</f>
        <v>220.13370432276656</v>
      </c>
      <c r="AB54" s="15">
        <f>(('wn6'!AB53 * (1 + gwr!AB53 - 0.48)) * (1 + Kab!AB53)) * (1 + 0.25 * Klvl!AB53)</f>
        <v>846.86483262032084</v>
      </c>
      <c r="AC54" s="15">
        <f>(('wn6'!AC53 * (1 + gwr!AC53 - 0.48)) * (1 + Kab!AC53)) * (1 + 0.25 * Klvl!AC53)</f>
        <v>2053.76420971072</v>
      </c>
      <c r="AD54" s="15">
        <f>(('wn6'!AD53 * (1 + gwr!AD53 - 0.48)) * (1 + Kab!AD53)) * (1 + 0.25 * Klvl!AD53)</f>
        <v>2116.6325321057102</v>
      </c>
      <c r="AE54" s="15">
        <f>(('wn6'!AE53 * (1 + gwr!AE53 - 0.48)) * (1 + Kab!AE53)) * (1 + 0.25 * Klvl!AE53)</f>
        <v>137.80079470198675</v>
      </c>
      <c r="AF54" s="15"/>
      <c r="AG54" s="19">
        <f t="shared" si="3"/>
        <v>12999.452231832709</v>
      </c>
      <c r="AH54" s="19">
        <f t="shared" si="4"/>
        <v>13680.117389370485</v>
      </c>
      <c r="AI54" s="21">
        <f t="shared" si="5"/>
        <v>0.46173110170805604</v>
      </c>
    </row>
    <row r="55" spans="1:35" s="16" customFormat="1" ht="12" x14ac:dyDescent="0.2">
      <c r="A55" s="15">
        <f>(('wn6'!A54 * (1 + gwr!A54 - 0.48)) * (1 + Kab!A54)) * (1 + 0.25 * Klvl!A54)</f>
        <v>453.13507531419708</v>
      </c>
      <c r="B55" s="15">
        <f>(('wn6'!B54 * (1 + gwr!B54 - 0.48)) * (1 + Kab!B54)) * (1 + 0.25 * Klvl!B54)</f>
        <v>990.01707037344408</v>
      </c>
      <c r="C55" s="15">
        <f>(('wn6'!C54 * (1 + gwr!C54 - 0.48)) * (1 + Kab!C54)) * (1 + 0.25 * Klvl!C54)</f>
        <v>728.66958732294961</v>
      </c>
      <c r="D55" s="15">
        <f>(('wn6'!D54 * (1 + gwr!D54 - 0.48)) * (1 + Kab!D54)) * (1 + 0.25 * Klvl!D54)</f>
        <v>3459.6522209041254</v>
      </c>
      <c r="E55" s="15">
        <f>(('wn6'!E54 * (1 + gwr!E54 - 0.48)) * (1 + Kab!E54)) * (1 + 0.25 * Klvl!E54)</f>
        <v>296.68635827312772</v>
      </c>
      <c r="F55" s="15">
        <f>(('wn6'!F54 * (1 + gwr!F54 - 0.48)) * (1 + Kab!F54)) * (1 + 0.25 * Klvl!F54)</f>
        <v>138.62185128983307</v>
      </c>
      <c r="G55" s="15">
        <f>(('wn6'!G54 * (1 + gwr!G54 - 0.48)) * (1 + Kab!G54)) * (1 + 0.25 * Klvl!G54)</f>
        <v>1535.0387605442934</v>
      </c>
      <c r="H55" s="15">
        <f>(('wn6'!H54 * (1 + gwr!H54 - 0.48)) * (1 + Kab!H54)) * (1 + 0.25 * Klvl!H54)</f>
        <v>2613.6234196840824</v>
      </c>
      <c r="I55" s="15">
        <f>(('wn6'!I54 * (1 + gwr!I54 - 0.48)) * (1 + Kab!I54)) * (1 + 0.25 * Klvl!I54)</f>
        <v>781.34931875000007</v>
      </c>
      <c r="J55" s="15">
        <f>(('wn6'!J54 * (1 + gwr!J54 - 0.48)) * (1 + Kab!J54)) * (1 + 0.25 * Klvl!J54)</f>
        <v>1684.1216985173055</v>
      </c>
      <c r="K55" s="15">
        <f>(('wn6'!K54 * (1 + gwr!K54 - 0.48)) * (1 + Kab!K54)) * (1 + 0.25 * Klvl!K54)</f>
        <v>2274.5139022085327</v>
      </c>
      <c r="L55" s="15">
        <f>(('wn6'!L54 * (1 + gwr!L54 - 0.48)) * (1 + Kab!L54)) * (1 + 0.25 * Klvl!L54)</f>
        <v>1865.8299000000002</v>
      </c>
      <c r="M55" s="15">
        <f>(('wn6'!M54 * (1 + gwr!M54 - 0.48)) * (1 + Kab!M54)) * (1 + 0.25 * Klvl!M54)</f>
        <v>0.69633802816901402</v>
      </c>
      <c r="N55" s="15">
        <f>(('wn6'!N54 * (1 + gwr!N54 - 0.48)) * (1 + Kab!N54)) * (1 + 0.25 * Klvl!N54)</f>
        <v>1982.8676976187717</v>
      </c>
      <c r="O55" s="15">
        <f>(('wn6'!O54 * (1 + gwr!O54 - 0.48)) * (1 + Kab!O54)) * (1 + 0.25 * Klvl!O54)</f>
        <v>731.62185922018364</v>
      </c>
      <c r="P55" s="15"/>
      <c r="Q55" s="15">
        <f>(('wn6'!Q54 * (1 + gwr!Q54 - 0.48)) * (1 + Kab!Q54)) * (1 + 0.25 * Klvl!Q54)</f>
        <v>3002.4298043624326</v>
      </c>
      <c r="R55" s="15">
        <f>(('wn6'!R54 * (1 + gwr!R54 - 0.48)) * (1 + Kab!R54)) * (1 + 0.25 * Klvl!R54)</f>
        <v>2702.1381568790634</v>
      </c>
      <c r="S55" s="15">
        <f>(('wn6'!S54 * (1 + gwr!S54 - 0.48)) * (1 + Kab!S54)) * (1 + 0.25 * Klvl!S54)</f>
        <v>520.30098405679519</v>
      </c>
      <c r="T55" s="15">
        <f>(('wn6'!T54 * (1 + gwr!T54 - 0.48)) * (1 + Kab!T54)) * (1 + 0.25 * Klvl!T54)</f>
        <v>305.10010943089429</v>
      </c>
      <c r="U55" s="15">
        <f>(('wn6'!U54 * (1 + gwr!U54 - 0.48)) * (1 + Kab!U54)) * (1 + 0.25 * Klvl!U54)</f>
        <v>480.34312499999999</v>
      </c>
      <c r="V55" s="15">
        <f>(('wn6'!V54 * (1 + gwr!V54 - 0.48)) * (1 + Kab!V54)) * (1 + 0.25 * Klvl!V54)</f>
        <v>2087.8515802249772</v>
      </c>
      <c r="W55" s="15">
        <f>(('wn6'!W54 * (1 + gwr!W54 - 0.48)) * (1 + Kab!W54)) * (1 + 0.25 * Klvl!W54)</f>
        <v>2724.0072978836656</v>
      </c>
      <c r="X55" s="15">
        <f>(('wn6'!X54 * (1 + gwr!X54 - 0.48)) * (1 + Kab!X54)) * (1 + 0.25 * Klvl!X54)</f>
        <v>249.73068971962621</v>
      </c>
      <c r="Y55" s="15">
        <f>(('wn6'!Y54 * (1 + gwr!Y54 - 0.48)) * (1 + Kab!Y54)) * (1 + 0.25 * Klvl!Y54)</f>
        <v>3579.5185357005989</v>
      </c>
      <c r="Z55" s="15">
        <f>(('wn6'!Z54 * (1 + gwr!Z54 - 0.48)) * (1 + Kab!Z54)) * (1 + 0.25 * Klvl!Z54)</f>
        <v>851.35084744655592</v>
      </c>
      <c r="AA55" s="15">
        <f>(('wn6'!AA54 * (1 + gwr!AA54 - 0.48)) * (1 + Kab!AA54)) * (1 + 0.25 * Klvl!AA54)</f>
        <v>289.92727226017979</v>
      </c>
      <c r="AB55" s="15">
        <f>(('wn6'!AB54 * (1 + gwr!AB54 - 0.48)) * (1 + Kab!AB54)) * (1 + 0.25 * Klvl!AB54)</f>
        <v>4.8779700115340248</v>
      </c>
      <c r="AC55" s="15">
        <f>(('wn6'!AC54 * (1 + gwr!AC54 - 0.48)) * (1 + Kab!AC54)) * (1 + 0.25 * Klvl!AC54)</f>
        <v>545.37068883435586</v>
      </c>
      <c r="AD55" s="15">
        <f>(('wn6'!AD54 * (1 + gwr!AD54 - 0.48)) * (1 + Kab!AD54)) * (1 + 0.25 * Klvl!AD54)</f>
        <v>335.2424238982797</v>
      </c>
      <c r="AE55" s="15">
        <f>(('wn6'!AE54 * (1 + gwr!AE54 - 0.48)) * (1 + Kab!AE54)) * (1 + 0.25 * Klvl!AE54)</f>
        <v>1488.6642475949368</v>
      </c>
      <c r="AF55" s="15"/>
      <c r="AG55" s="19">
        <f t="shared" si="3"/>
        <v>19536.445058049016</v>
      </c>
      <c r="AH55" s="19">
        <f t="shared" si="4"/>
        <v>19166.853733303891</v>
      </c>
      <c r="AI55" s="21">
        <f t="shared" si="5"/>
        <v>0.51432402416409917</v>
      </c>
    </row>
    <row r="56" spans="1:35" s="16" customFormat="1" ht="12" x14ac:dyDescent="0.2">
      <c r="A56" s="15">
        <f>(('wn6'!A55 * (1 + gwr!A55 - 0.48)) * (1 + Kab!A55)) * (1 + 0.25 * Klvl!A55)</f>
        <v>0</v>
      </c>
      <c r="B56" s="15">
        <f>(('wn6'!B55 * (1 + gwr!B55 - 0.48)) * (1 + Kab!B55)) * (1 + 0.25 * Klvl!B55)</f>
        <v>0</v>
      </c>
      <c r="C56" s="15">
        <f>(('wn6'!C55 * (1 + gwr!C55 - 0.48)) * (1 + Kab!C55)) * (1 + 0.25 * Klvl!C55)</f>
        <v>0</v>
      </c>
      <c r="D56" s="15">
        <f>(('wn6'!D55 * (1 + gwr!D55 - 0.48)) * (1 + Kab!D55)) * (1 + 0.25 * Klvl!D55)</f>
        <v>0</v>
      </c>
      <c r="E56" s="15">
        <f>(('wn6'!E55 * (1 + gwr!E55 - 0.48)) * (1 + Kab!E55)) * (1 + 0.25 * Klvl!E55)</f>
        <v>0</v>
      </c>
      <c r="F56" s="15">
        <f>(('wn6'!F55 * (1 + gwr!F55 - 0.48)) * (1 + Kab!F55)) * (1 + 0.25 * Klvl!F55)</f>
        <v>0</v>
      </c>
      <c r="G56" s="15">
        <f>(('wn6'!G55 * (1 + gwr!G55 - 0.48)) * (1 + Kab!G55)) * (1 + 0.25 * Klvl!G55)</f>
        <v>0</v>
      </c>
      <c r="H56" s="15">
        <f>(('wn6'!H55 * (1 + gwr!H55 - 0.48)) * (1 + Kab!H55)) * (1 + 0.25 * Klvl!H55)</f>
        <v>0</v>
      </c>
      <c r="I56" s="15">
        <f>(('wn6'!I55 * (1 + gwr!I55 - 0.48)) * (1 + Kab!I55)) * (1 + 0.25 * Klvl!I55)</f>
        <v>0</v>
      </c>
      <c r="J56" s="15">
        <f>(('wn6'!J55 * (1 + gwr!J55 - 0.48)) * (1 + Kab!J55)) * (1 + 0.25 * Klvl!J55)</f>
        <v>0</v>
      </c>
      <c r="K56" s="15">
        <f>(('wn6'!K55 * (1 + gwr!K55 - 0.48)) * (1 + Kab!K55)) * (1 + 0.25 * Klvl!K55)</f>
        <v>0</v>
      </c>
      <c r="L56" s="15">
        <f>(('wn6'!L55 * (1 + gwr!L55 - 0.48)) * (1 + Kab!L55)) * (1 + 0.25 * Klvl!L55)</f>
        <v>0</v>
      </c>
      <c r="M56" s="15">
        <f>(('wn6'!M55 * (1 + gwr!M55 - 0.48)) * (1 + Kab!M55)) * (1 + 0.25 * Klvl!M55)</f>
        <v>0</v>
      </c>
      <c r="N56" s="15">
        <f>(('wn6'!N55 * (1 + gwr!N55 - 0.48)) * (1 + Kab!N55)) * (1 + 0.25 * Klvl!N55)</f>
        <v>0</v>
      </c>
      <c r="O56" s="15">
        <f>(('wn6'!O55 * (1 + gwr!O55 - 0.48)) * (1 + Kab!O55)) * (1 + 0.25 * Klvl!O55)</f>
        <v>0</v>
      </c>
      <c r="P56" s="15"/>
      <c r="Q56" s="15">
        <f>(('wn6'!Q55 * (1 + gwr!Q55 - 0.48)) * (1 + Kab!Q55)) * (1 + 0.25 * Klvl!Q55)</f>
        <v>0</v>
      </c>
      <c r="R56" s="15">
        <f>(('wn6'!R55 * (1 + gwr!R55 - 0.48)) * (1 + Kab!R55)) * (1 + 0.25 * Klvl!R55)</f>
        <v>0</v>
      </c>
      <c r="S56" s="15">
        <f>(('wn6'!S55 * (1 + gwr!S55 - 0.48)) * (1 + Kab!S55)) * (1 + 0.25 * Klvl!S55)</f>
        <v>0</v>
      </c>
      <c r="T56" s="15">
        <f>(('wn6'!T55 * (1 + gwr!T55 - 0.48)) * (1 + Kab!T55)) * (1 + 0.25 * Klvl!T55)</f>
        <v>0</v>
      </c>
      <c r="U56" s="15">
        <f>(('wn6'!U55 * (1 + gwr!U55 - 0.48)) * (1 + Kab!U55)) * (1 + 0.25 * Klvl!U55)</f>
        <v>0</v>
      </c>
      <c r="V56" s="15">
        <f>(('wn6'!V55 * (1 + gwr!V55 - 0.48)) * (1 + Kab!V55)) * (1 + 0.25 * Klvl!V55)</f>
        <v>0</v>
      </c>
      <c r="W56" s="15">
        <f>(('wn6'!W55 * (1 + gwr!W55 - 0.48)) * (1 + Kab!W55)) * (1 + 0.25 * Klvl!W55)</f>
        <v>0</v>
      </c>
      <c r="X56" s="15">
        <f>(('wn6'!X55 * (1 + gwr!X55 - 0.48)) * (1 + Kab!X55)) * (1 + 0.25 * Klvl!X55)</f>
        <v>0</v>
      </c>
      <c r="Y56" s="15">
        <f>(('wn6'!Y55 * (1 + gwr!Y55 - 0.48)) * (1 + Kab!Y55)) * (1 + 0.25 * Klvl!Y55)</f>
        <v>0</v>
      </c>
      <c r="Z56" s="15">
        <f>(('wn6'!Z55 * (1 + gwr!Z55 - 0.48)) * (1 + Kab!Z55)) * (1 + 0.25 * Klvl!Z55)</f>
        <v>0</v>
      </c>
      <c r="AA56" s="15">
        <f>(('wn6'!AA55 * (1 + gwr!AA55 - 0.48)) * (1 + Kab!AA55)) * (1 + 0.25 * Klvl!AA55)</f>
        <v>0</v>
      </c>
      <c r="AB56" s="15">
        <f>(('wn6'!AB55 * (1 + gwr!AB55 - 0.48)) * (1 + Kab!AB55)) * (1 + 0.25 * Klvl!AB55)</f>
        <v>0</v>
      </c>
      <c r="AC56" s="15">
        <f>(('wn6'!AC55 * (1 + gwr!AC55 - 0.48)) * (1 + Kab!AC55)) * (1 + 0.25 * Klvl!AC55)</f>
        <v>0</v>
      </c>
      <c r="AD56" s="15">
        <f>(('wn6'!AD55 * (1 + gwr!AD55 - 0.48)) * (1 + Kab!AD55)) * (1 + 0.25 * Klvl!AD55)</f>
        <v>0</v>
      </c>
      <c r="AE56" s="15">
        <f>(('wn6'!AE55 * (1 + gwr!AE55 - 0.48)) * (1 + Kab!AE55)) * (1 + 0.25 * Klvl!AE55)</f>
        <v>0</v>
      </c>
      <c r="AF56" s="15"/>
      <c r="AG56" s="19">
        <f t="shared" si="3"/>
        <v>0</v>
      </c>
      <c r="AH56" s="19">
        <f t="shared" si="4"/>
        <v>0</v>
      </c>
      <c r="AI56" s="21">
        <f t="shared" si="5"/>
        <v>0</v>
      </c>
    </row>
    <row r="57" spans="1:35" s="16" customFormat="1" ht="12" x14ac:dyDescent="0.2">
      <c r="A57" s="15">
        <f>(('wn6'!A56 * (1 + gwr!A56 - 0.48)) * (1 + Kab!A56)) * (1 + 0.25 * Klvl!A56)</f>
        <v>0</v>
      </c>
      <c r="B57" s="15">
        <f>(('wn6'!B56 * (1 + gwr!B56 - 0.48)) * (1 + Kab!B56)) * (1 + 0.25 * Klvl!B56)</f>
        <v>0</v>
      </c>
      <c r="C57" s="15">
        <f>(('wn6'!C56 * (1 + gwr!C56 - 0.48)) * (1 + Kab!C56)) * (1 + 0.25 * Klvl!C56)</f>
        <v>0</v>
      </c>
      <c r="D57" s="15">
        <f>(('wn6'!D56 * (1 + gwr!D56 - 0.48)) * (1 + Kab!D56)) * (1 + 0.25 * Klvl!D56)</f>
        <v>0</v>
      </c>
      <c r="E57" s="15">
        <f>(('wn6'!E56 * (1 + gwr!E56 - 0.48)) * (1 + Kab!E56)) * (1 + 0.25 * Klvl!E56)</f>
        <v>0</v>
      </c>
      <c r="F57" s="15">
        <f>(('wn6'!F56 * (1 + gwr!F56 - 0.48)) * (1 + Kab!F56)) * (1 + 0.25 * Klvl!F56)</f>
        <v>0</v>
      </c>
      <c r="G57" s="15">
        <f>(('wn6'!G56 * (1 + gwr!G56 - 0.48)) * (1 + Kab!G56)) * (1 + 0.25 * Klvl!G56)</f>
        <v>0</v>
      </c>
      <c r="H57" s="15">
        <f>(('wn6'!H56 * (1 + gwr!H56 - 0.48)) * (1 + Kab!H56)) * (1 + 0.25 * Klvl!H56)</f>
        <v>0</v>
      </c>
      <c r="I57" s="15">
        <f>(('wn6'!I56 * (1 + gwr!I56 - 0.48)) * (1 + Kab!I56)) * (1 + 0.25 * Klvl!I56)</f>
        <v>0</v>
      </c>
      <c r="J57" s="15">
        <f>(('wn6'!J56 * (1 + gwr!J56 - 0.48)) * (1 + Kab!J56)) * (1 + 0.25 * Klvl!J56)</f>
        <v>0</v>
      </c>
      <c r="K57" s="15">
        <f>(('wn6'!K56 * (1 + gwr!K56 - 0.48)) * (1 + Kab!K56)) * (1 + 0.25 * Klvl!K56)</f>
        <v>0</v>
      </c>
      <c r="L57" s="15">
        <f>(('wn6'!L56 * (1 + gwr!L56 - 0.48)) * (1 + Kab!L56)) * (1 + 0.25 * Klvl!L56)</f>
        <v>0</v>
      </c>
      <c r="M57" s="15">
        <f>(('wn6'!M56 * (1 + gwr!M56 - 0.48)) * (1 + Kab!M56)) * (1 + 0.25 * Klvl!M56)</f>
        <v>0</v>
      </c>
      <c r="N57" s="15">
        <f>(('wn6'!N56 * (1 + gwr!N56 - 0.48)) * (1 + Kab!N56)) * (1 + 0.25 * Klvl!N56)</f>
        <v>0</v>
      </c>
      <c r="O57" s="15">
        <f>(('wn6'!O56 * (1 + gwr!O56 - 0.48)) * (1 + Kab!O56)) * (1 + 0.25 * Klvl!O56)</f>
        <v>0</v>
      </c>
      <c r="P57" s="15"/>
      <c r="Q57" s="15">
        <f>(('wn6'!Q56 * (1 + gwr!Q56 - 0.48)) * (1 + Kab!Q56)) * (1 + 0.25 * Klvl!Q56)</f>
        <v>0</v>
      </c>
      <c r="R57" s="15">
        <f>(('wn6'!R56 * (1 + gwr!R56 - 0.48)) * (1 + Kab!R56)) * (1 + 0.25 * Klvl!R56)</f>
        <v>0</v>
      </c>
      <c r="S57" s="15">
        <f>(('wn6'!S56 * (1 + gwr!S56 - 0.48)) * (1 + Kab!S56)) * (1 + 0.25 * Klvl!S56)</f>
        <v>0</v>
      </c>
      <c r="T57" s="15">
        <f>(('wn6'!T56 * (1 + gwr!T56 - 0.48)) * (1 + Kab!T56)) * (1 + 0.25 * Klvl!T56)</f>
        <v>0</v>
      </c>
      <c r="U57" s="15">
        <f>(('wn6'!U56 * (1 + gwr!U56 - 0.48)) * (1 + Kab!U56)) * (1 + 0.25 * Klvl!U56)</f>
        <v>0</v>
      </c>
      <c r="V57" s="15">
        <f>(('wn6'!V56 * (1 + gwr!V56 - 0.48)) * (1 + Kab!V56)) * (1 + 0.25 * Klvl!V56)</f>
        <v>0</v>
      </c>
      <c r="W57" s="15">
        <f>(('wn6'!W56 * (1 + gwr!W56 - 0.48)) * (1 + Kab!W56)) * (1 + 0.25 * Klvl!W56)</f>
        <v>0</v>
      </c>
      <c r="X57" s="15">
        <f>(('wn6'!X56 * (1 + gwr!X56 - 0.48)) * (1 + Kab!X56)) * (1 + 0.25 * Klvl!X56)</f>
        <v>0</v>
      </c>
      <c r="Y57" s="15">
        <f>(('wn6'!Y56 * (1 + gwr!Y56 - 0.48)) * (1 + Kab!Y56)) * (1 + 0.25 * Klvl!Y56)</f>
        <v>0</v>
      </c>
      <c r="Z57" s="15">
        <f>(('wn6'!Z56 * (1 + gwr!Z56 - 0.48)) * (1 + Kab!Z56)) * (1 + 0.25 * Klvl!Z56)</f>
        <v>0</v>
      </c>
      <c r="AA57" s="15">
        <f>(('wn6'!AA56 * (1 + gwr!AA56 - 0.48)) * (1 + Kab!AA56)) * (1 + 0.25 * Klvl!AA56)</f>
        <v>0</v>
      </c>
      <c r="AB57" s="15">
        <f>(('wn6'!AB56 * (1 + gwr!AB56 - 0.48)) * (1 + Kab!AB56)) * (1 + 0.25 * Klvl!AB56)</f>
        <v>0</v>
      </c>
      <c r="AC57" s="15">
        <f>(('wn6'!AC56 * (1 + gwr!AC56 - 0.48)) * (1 + Kab!AC56)) * (1 + 0.25 * Klvl!AC56)</f>
        <v>0</v>
      </c>
      <c r="AD57" s="15">
        <f>(('wn6'!AD56 * (1 + gwr!AD56 - 0.48)) * (1 + Kab!AD56)) * (1 + 0.25 * Klvl!AD56)</f>
        <v>0</v>
      </c>
      <c r="AE57" s="15">
        <f>(('wn6'!AE56 * (1 + gwr!AE56 - 0.48)) * (1 + Kab!AE56)) * (1 + 0.25 * Klvl!AE56)</f>
        <v>0</v>
      </c>
      <c r="AF57" s="15"/>
      <c r="AG57" s="19">
        <f t="shared" si="3"/>
        <v>0</v>
      </c>
      <c r="AH57" s="19">
        <f t="shared" si="4"/>
        <v>0</v>
      </c>
      <c r="AI57" s="21">
        <f t="shared" si="5"/>
        <v>0</v>
      </c>
    </row>
    <row r="58" spans="1:35" s="16" customFormat="1" ht="12" x14ac:dyDescent="0.2">
      <c r="A58" s="15">
        <f>(('wn6'!A57 * (1 + gwr!A57 - 0.48)) * (1 + Kab!A57)) * (1 + 0.25 * Klvl!A57)</f>
        <v>0</v>
      </c>
      <c r="B58" s="15">
        <f>(('wn6'!B57 * (1 + gwr!B57 - 0.48)) * (1 + Kab!B57)) * (1 + 0.25 * Klvl!B57)</f>
        <v>0</v>
      </c>
      <c r="C58" s="15">
        <f>(('wn6'!C57 * (1 + gwr!C57 - 0.48)) * (1 + Kab!C57)) * (1 + 0.25 * Klvl!C57)</f>
        <v>0</v>
      </c>
      <c r="D58" s="15">
        <f>(('wn6'!D57 * (1 + gwr!D57 - 0.48)) * (1 + Kab!D57)) * (1 + 0.25 * Klvl!D57)</f>
        <v>0</v>
      </c>
      <c r="E58" s="15">
        <f>(('wn6'!E57 * (1 + gwr!E57 - 0.48)) * (1 + Kab!E57)) * (1 + 0.25 * Klvl!E57)</f>
        <v>0</v>
      </c>
      <c r="F58" s="15">
        <f>(('wn6'!F57 * (1 + gwr!F57 - 0.48)) * (1 + Kab!F57)) * (1 + 0.25 * Klvl!F57)</f>
        <v>0</v>
      </c>
      <c r="G58" s="15">
        <f>(('wn6'!G57 * (1 + gwr!G57 - 0.48)) * (1 + Kab!G57)) * (1 + 0.25 * Klvl!G57)</f>
        <v>0</v>
      </c>
      <c r="H58" s="15">
        <f>(('wn6'!H57 * (1 + gwr!H57 - 0.48)) * (1 + Kab!H57)) * (1 + 0.25 * Klvl!H57)</f>
        <v>0</v>
      </c>
      <c r="I58" s="15">
        <f>(('wn6'!I57 * (1 + gwr!I57 - 0.48)) * (1 + Kab!I57)) * (1 + 0.25 * Klvl!I57)</f>
        <v>0</v>
      </c>
      <c r="J58" s="15">
        <f>(('wn6'!J57 * (1 + gwr!J57 - 0.48)) * (1 + Kab!J57)) * (1 + 0.25 * Klvl!J57)</f>
        <v>0</v>
      </c>
      <c r="K58" s="15">
        <f>(('wn6'!K57 * (1 + gwr!K57 - 0.48)) * (1 + Kab!K57)) * (1 + 0.25 * Klvl!K57)</f>
        <v>0</v>
      </c>
      <c r="L58" s="15">
        <f>(('wn6'!L57 * (1 + gwr!L57 - 0.48)) * (1 + Kab!L57)) * (1 + 0.25 * Klvl!L57)</f>
        <v>0</v>
      </c>
      <c r="M58" s="15">
        <f>(('wn6'!M57 * (1 + gwr!M57 - 0.48)) * (1 + Kab!M57)) * (1 + 0.25 * Klvl!M57)</f>
        <v>0</v>
      </c>
      <c r="N58" s="15">
        <f>(('wn6'!N57 * (1 + gwr!N57 - 0.48)) * (1 + Kab!N57)) * (1 + 0.25 * Klvl!N57)</f>
        <v>0</v>
      </c>
      <c r="O58" s="15">
        <f>(('wn6'!O57 * (1 + gwr!O57 - 0.48)) * (1 + Kab!O57)) * (1 + 0.25 * Klvl!O57)</f>
        <v>0</v>
      </c>
      <c r="P58" s="15"/>
      <c r="Q58" s="15">
        <f>(('wn6'!Q57 * (1 + gwr!Q57 - 0.48)) * (1 + Kab!Q57)) * (1 + 0.25 * Klvl!Q57)</f>
        <v>0</v>
      </c>
      <c r="R58" s="15">
        <f>(('wn6'!R57 * (1 + gwr!R57 - 0.48)) * (1 + Kab!R57)) * (1 + 0.25 * Klvl!R57)</f>
        <v>0</v>
      </c>
      <c r="S58" s="15">
        <f>(('wn6'!S57 * (1 + gwr!S57 - 0.48)) * (1 + Kab!S57)) * (1 + 0.25 * Klvl!S57)</f>
        <v>0</v>
      </c>
      <c r="T58" s="15">
        <f>(('wn6'!T57 * (1 + gwr!T57 - 0.48)) * (1 + Kab!T57)) * (1 + 0.25 * Klvl!T57)</f>
        <v>0</v>
      </c>
      <c r="U58" s="15">
        <f>(('wn6'!U57 * (1 + gwr!U57 - 0.48)) * (1 + Kab!U57)) * (1 + 0.25 * Klvl!U57)</f>
        <v>0</v>
      </c>
      <c r="V58" s="15">
        <f>(('wn6'!V57 * (1 + gwr!V57 - 0.48)) * (1 + Kab!V57)) * (1 + 0.25 * Klvl!V57)</f>
        <v>0</v>
      </c>
      <c r="W58" s="15">
        <f>(('wn6'!W57 * (1 + gwr!W57 - 0.48)) * (1 + Kab!W57)) * (1 + 0.25 * Klvl!W57)</f>
        <v>0</v>
      </c>
      <c r="X58" s="15">
        <f>(('wn6'!X57 * (1 + gwr!X57 - 0.48)) * (1 + Kab!X57)) * (1 + 0.25 * Klvl!X57)</f>
        <v>0</v>
      </c>
      <c r="Y58" s="15">
        <f>(('wn6'!Y57 * (1 + gwr!Y57 - 0.48)) * (1 + Kab!Y57)) * (1 + 0.25 * Klvl!Y57)</f>
        <v>0</v>
      </c>
      <c r="Z58" s="15">
        <f>(('wn6'!Z57 * (1 + gwr!Z57 - 0.48)) * (1 + Kab!Z57)) * (1 + 0.25 * Klvl!Z57)</f>
        <v>0</v>
      </c>
      <c r="AA58" s="15">
        <f>(('wn6'!AA57 * (1 + gwr!AA57 - 0.48)) * (1 + Kab!AA57)) * (1 + 0.25 * Klvl!AA57)</f>
        <v>0</v>
      </c>
      <c r="AB58" s="15">
        <f>(('wn6'!AB57 * (1 + gwr!AB57 - 0.48)) * (1 + Kab!AB57)) * (1 + 0.25 * Klvl!AB57)</f>
        <v>0</v>
      </c>
      <c r="AC58" s="15">
        <f>(('wn6'!AC57 * (1 + gwr!AC57 - 0.48)) * (1 + Kab!AC57)) * (1 + 0.25 * Klvl!AC57)</f>
        <v>0</v>
      </c>
      <c r="AD58" s="15">
        <f>(('wn6'!AD57 * (1 + gwr!AD57 - 0.48)) * (1 + Kab!AD57)) * (1 + 0.25 * Klvl!AD57)</f>
        <v>0</v>
      </c>
      <c r="AE58" s="15">
        <f>(('wn6'!AE57 * (1 + gwr!AE57 - 0.48)) * (1 + Kab!AE57)) * (1 + 0.25 * Klvl!AE57)</f>
        <v>0</v>
      </c>
      <c r="AF58" s="15"/>
      <c r="AG58" s="19">
        <f t="shared" si="3"/>
        <v>0</v>
      </c>
      <c r="AH58" s="19">
        <f t="shared" si="4"/>
        <v>0</v>
      </c>
      <c r="AI58" s="21">
        <f t="shared" si="5"/>
        <v>0</v>
      </c>
    </row>
    <row r="59" spans="1:35" s="16" customFormat="1" ht="12" x14ac:dyDescent="0.2">
      <c r="A59" s="15">
        <f>(('wn6'!A58 * (1 + gwr!A58 - 0.48)) * (1 + Kab!A58)) * (1 + 0.25 * Klvl!A58)</f>
        <v>0</v>
      </c>
      <c r="B59" s="15">
        <f>(('wn6'!B58 * (1 + gwr!B58 - 0.48)) * (1 + Kab!B58)) * (1 + 0.25 * Klvl!B58)</f>
        <v>0</v>
      </c>
      <c r="C59" s="15">
        <f>(('wn6'!C58 * (1 + gwr!C58 - 0.48)) * (1 + Kab!C58)) * (1 + 0.25 * Klvl!C58)</f>
        <v>0</v>
      </c>
      <c r="D59" s="15">
        <f>(('wn6'!D58 * (1 + gwr!D58 - 0.48)) * (1 + Kab!D58)) * (1 + 0.25 * Klvl!D58)</f>
        <v>0</v>
      </c>
      <c r="E59" s="15">
        <f>(('wn6'!E58 * (1 + gwr!E58 - 0.48)) * (1 + Kab!E58)) * (1 + 0.25 * Klvl!E58)</f>
        <v>0</v>
      </c>
      <c r="F59" s="15">
        <f>(('wn6'!F58 * (1 + gwr!F58 - 0.48)) * (1 + Kab!F58)) * (1 + 0.25 * Klvl!F58)</f>
        <v>0</v>
      </c>
      <c r="G59" s="15">
        <f>(('wn6'!G58 * (1 + gwr!G58 - 0.48)) * (1 + Kab!G58)) * (1 + 0.25 * Klvl!G58)</f>
        <v>0</v>
      </c>
      <c r="H59" s="15">
        <f>(('wn6'!H58 * (1 + gwr!H58 - 0.48)) * (1 + Kab!H58)) * (1 + 0.25 * Klvl!H58)</f>
        <v>0</v>
      </c>
      <c r="I59" s="15">
        <f>(('wn6'!I58 * (1 + gwr!I58 - 0.48)) * (1 + Kab!I58)) * (1 + 0.25 * Klvl!I58)</f>
        <v>0</v>
      </c>
      <c r="J59" s="15">
        <f>(('wn6'!J58 * (1 + gwr!J58 - 0.48)) * (1 + Kab!J58)) * (1 + 0.25 * Klvl!J58)</f>
        <v>0</v>
      </c>
      <c r="K59" s="15">
        <f>(('wn6'!K58 * (1 + gwr!K58 - 0.48)) * (1 + Kab!K58)) * (1 + 0.25 * Klvl!K58)</f>
        <v>0</v>
      </c>
      <c r="L59" s="15">
        <f>(('wn6'!L58 * (1 + gwr!L58 - 0.48)) * (1 + Kab!L58)) * (1 + 0.25 * Klvl!L58)</f>
        <v>0</v>
      </c>
      <c r="M59" s="15">
        <f>(('wn6'!M58 * (1 + gwr!M58 - 0.48)) * (1 + Kab!M58)) * (1 + 0.25 * Klvl!M58)</f>
        <v>0</v>
      </c>
      <c r="N59" s="15">
        <f>(('wn6'!N58 * (1 + gwr!N58 - 0.48)) * (1 + Kab!N58)) * (1 + 0.25 * Klvl!N58)</f>
        <v>0</v>
      </c>
      <c r="O59" s="15">
        <f>(('wn6'!O58 * (1 + gwr!O58 - 0.48)) * (1 + Kab!O58)) * (1 + 0.25 * Klvl!O58)</f>
        <v>0</v>
      </c>
      <c r="P59" s="15"/>
      <c r="Q59" s="15">
        <f>(('wn6'!Q58 * (1 + gwr!Q58 - 0.48)) * (1 + Kab!Q58)) * (1 + 0.25 * Klvl!Q58)</f>
        <v>0</v>
      </c>
      <c r="R59" s="15">
        <f>(('wn6'!R58 * (1 + gwr!R58 - 0.48)) * (1 + Kab!R58)) * (1 + 0.25 * Klvl!R58)</f>
        <v>0</v>
      </c>
      <c r="S59" s="15">
        <f>(('wn6'!S58 * (1 + gwr!S58 - 0.48)) * (1 + Kab!S58)) * (1 + 0.25 * Klvl!S58)</f>
        <v>0</v>
      </c>
      <c r="T59" s="15">
        <f>(('wn6'!T58 * (1 + gwr!T58 - 0.48)) * (1 + Kab!T58)) * (1 + 0.25 * Klvl!T58)</f>
        <v>0</v>
      </c>
      <c r="U59" s="15">
        <f>(('wn6'!U58 * (1 + gwr!U58 - 0.48)) * (1 + Kab!U58)) * (1 + 0.25 * Klvl!U58)</f>
        <v>0</v>
      </c>
      <c r="V59" s="15">
        <f>(('wn6'!V58 * (1 + gwr!V58 - 0.48)) * (1 + Kab!V58)) * (1 + 0.25 * Klvl!V58)</f>
        <v>0</v>
      </c>
      <c r="W59" s="15">
        <f>(('wn6'!W58 * (1 + gwr!W58 - 0.48)) * (1 + Kab!W58)) * (1 + 0.25 * Klvl!W58)</f>
        <v>0</v>
      </c>
      <c r="X59" s="15">
        <f>(('wn6'!X58 * (1 + gwr!X58 - 0.48)) * (1 + Kab!X58)) * (1 + 0.25 * Klvl!X58)</f>
        <v>0</v>
      </c>
      <c r="Y59" s="15">
        <f>(('wn6'!Y58 * (1 + gwr!Y58 - 0.48)) * (1 + Kab!Y58)) * (1 + 0.25 * Klvl!Y58)</f>
        <v>0</v>
      </c>
      <c r="Z59" s="15">
        <f>(('wn6'!Z58 * (1 + gwr!Z58 - 0.48)) * (1 + Kab!Z58)) * (1 + 0.25 * Klvl!Z58)</f>
        <v>0</v>
      </c>
      <c r="AA59" s="15">
        <f>(('wn6'!AA58 * (1 + gwr!AA58 - 0.48)) * (1 + Kab!AA58)) * (1 + 0.25 * Klvl!AA58)</f>
        <v>0</v>
      </c>
      <c r="AB59" s="15">
        <f>(('wn6'!AB58 * (1 + gwr!AB58 - 0.48)) * (1 + Kab!AB58)) * (1 + 0.25 * Klvl!AB58)</f>
        <v>0</v>
      </c>
      <c r="AC59" s="15">
        <f>(('wn6'!AC58 * (1 + gwr!AC58 - 0.48)) * (1 + Kab!AC58)) * (1 + 0.25 * Klvl!AC58)</f>
        <v>0</v>
      </c>
      <c r="AD59" s="15">
        <f>(('wn6'!AD58 * (1 + gwr!AD58 - 0.48)) * (1 + Kab!AD58)) * (1 + 0.25 * Klvl!AD58)</f>
        <v>0</v>
      </c>
      <c r="AE59" s="15">
        <f>(('wn6'!AE58 * (1 + gwr!AE58 - 0.48)) * (1 + Kab!AE58)) * (1 + 0.25 * Klvl!AE58)</f>
        <v>0</v>
      </c>
      <c r="AF59" s="15"/>
      <c r="AG59" s="19">
        <f t="shared" si="3"/>
        <v>0</v>
      </c>
      <c r="AH59" s="19">
        <f t="shared" si="4"/>
        <v>0</v>
      </c>
      <c r="AI59" s="21">
        <f t="shared" si="5"/>
        <v>0</v>
      </c>
    </row>
    <row r="60" spans="1:35" s="16" customFormat="1" ht="12" x14ac:dyDescent="0.2">
      <c r="A60" s="15">
        <f>(('wn6'!A59 * (1 + gwr!A59 - 0.48)) * (1 + Kab!A59)) * (1 + 0.25 * Klvl!A59)</f>
        <v>0</v>
      </c>
      <c r="B60" s="15">
        <f>(('wn6'!B59 * (1 + gwr!B59 - 0.48)) * (1 + Kab!B59)) * (1 + 0.25 * Klvl!B59)</f>
        <v>0</v>
      </c>
      <c r="C60" s="15">
        <f>(('wn6'!C59 * (1 + gwr!C59 - 0.48)) * (1 + Kab!C59)) * (1 + 0.25 * Klvl!C59)</f>
        <v>0</v>
      </c>
      <c r="D60" s="15">
        <f>(('wn6'!D59 * (1 + gwr!D59 - 0.48)) * (1 + Kab!D59)) * (1 + 0.25 * Klvl!D59)</f>
        <v>0</v>
      </c>
      <c r="E60" s="15">
        <f>(('wn6'!E59 * (1 + gwr!E59 - 0.48)) * (1 + Kab!E59)) * (1 + 0.25 * Klvl!E59)</f>
        <v>0</v>
      </c>
      <c r="F60" s="15">
        <f>(('wn6'!F59 * (1 + gwr!F59 - 0.48)) * (1 + Kab!F59)) * (1 + 0.25 * Klvl!F59)</f>
        <v>0</v>
      </c>
      <c r="G60" s="15">
        <f>(('wn6'!G59 * (1 + gwr!G59 - 0.48)) * (1 + Kab!G59)) * (1 + 0.25 * Klvl!G59)</f>
        <v>0</v>
      </c>
      <c r="H60" s="15">
        <f>(('wn6'!H59 * (1 + gwr!H59 - 0.48)) * (1 + Kab!H59)) * (1 + 0.25 * Klvl!H59)</f>
        <v>0</v>
      </c>
      <c r="I60" s="15">
        <f>(('wn6'!I59 * (1 + gwr!I59 - 0.48)) * (1 + Kab!I59)) * (1 + 0.25 * Klvl!I59)</f>
        <v>0</v>
      </c>
      <c r="J60" s="15">
        <f>(('wn6'!J59 * (1 + gwr!J59 - 0.48)) * (1 + Kab!J59)) * (1 + 0.25 * Klvl!J59)</f>
        <v>0</v>
      </c>
      <c r="K60" s="15">
        <f>(('wn6'!K59 * (1 + gwr!K59 - 0.48)) * (1 + Kab!K59)) * (1 + 0.25 * Klvl!K59)</f>
        <v>0</v>
      </c>
      <c r="L60" s="15">
        <f>(('wn6'!L59 * (1 + gwr!L59 - 0.48)) * (1 + Kab!L59)) * (1 + 0.25 * Klvl!L59)</f>
        <v>0</v>
      </c>
      <c r="M60" s="15">
        <f>(('wn6'!M59 * (1 + gwr!M59 - 0.48)) * (1 + Kab!M59)) * (1 + 0.25 * Klvl!M59)</f>
        <v>0</v>
      </c>
      <c r="N60" s="15">
        <f>(('wn6'!N59 * (1 + gwr!N59 - 0.48)) * (1 + Kab!N59)) * (1 + 0.25 * Klvl!N59)</f>
        <v>0</v>
      </c>
      <c r="O60" s="15">
        <f>(('wn6'!O59 * (1 + gwr!O59 - 0.48)) * (1 + Kab!O59)) * (1 + 0.25 * Klvl!O59)</f>
        <v>0</v>
      </c>
      <c r="P60" s="15"/>
      <c r="Q60" s="15">
        <f>(('wn6'!Q59 * (1 + gwr!Q59 - 0.48)) * (1 + Kab!Q59)) * (1 + 0.25 * Klvl!Q59)</f>
        <v>0</v>
      </c>
      <c r="R60" s="15">
        <f>(('wn6'!R59 * (1 + gwr!R59 - 0.48)) * (1 + Kab!R59)) * (1 + 0.25 * Klvl!R59)</f>
        <v>0</v>
      </c>
      <c r="S60" s="15">
        <f>(('wn6'!S59 * (1 + gwr!S59 - 0.48)) * (1 + Kab!S59)) * (1 + 0.25 * Klvl!S59)</f>
        <v>0</v>
      </c>
      <c r="T60" s="15">
        <f>(('wn6'!T59 * (1 + gwr!T59 - 0.48)) * (1 + Kab!T59)) * (1 + 0.25 * Klvl!T59)</f>
        <v>0</v>
      </c>
      <c r="U60" s="15">
        <f>(('wn6'!U59 * (1 + gwr!U59 - 0.48)) * (1 + Kab!U59)) * (1 + 0.25 * Klvl!U59)</f>
        <v>0</v>
      </c>
      <c r="V60" s="15">
        <f>(('wn6'!V59 * (1 + gwr!V59 - 0.48)) * (1 + Kab!V59)) * (1 + 0.25 * Klvl!V59)</f>
        <v>0</v>
      </c>
      <c r="W60" s="15">
        <f>(('wn6'!W59 * (1 + gwr!W59 - 0.48)) * (1 + Kab!W59)) * (1 + 0.25 * Klvl!W59)</f>
        <v>0</v>
      </c>
      <c r="X60" s="15">
        <f>(('wn6'!X59 * (1 + gwr!X59 - 0.48)) * (1 + Kab!X59)) * (1 + 0.25 * Klvl!X59)</f>
        <v>0</v>
      </c>
      <c r="Y60" s="15">
        <f>(('wn6'!Y59 * (1 + gwr!Y59 - 0.48)) * (1 + Kab!Y59)) * (1 + 0.25 * Klvl!Y59)</f>
        <v>0</v>
      </c>
      <c r="Z60" s="15">
        <f>(('wn6'!Z59 * (1 + gwr!Z59 - 0.48)) * (1 + Kab!Z59)) * (1 + 0.25 * Klvl!Z59)</f>
        <v>0</v>
      </c>
      <c r="AA60" s="15">
        <f>(('wn6'!AA59 * (1 + gwr!AA59 - 0.48)) * (1 + Kab!AA59)) * (1 + 0.25 * Klvl!AA59)</f>
        <v>0</v>
      </c>
      <c r="AB60" s="15">
        <f>(('wn6'!AB59 * (1 + gwr!AB59 - 0.48)) * (1 + Kab!AB59)) * (1 + 0.25 * Klvl!AB59)</f>
        <v>0</v>
      </c>
      <c r="AC60" s="15">
        <f>(('wn6'!AC59 * (1 + gwr!AC59 - 0.48)) * (1 + Kab!AC59)) * (1 + 0.25 * Klvl!AC59)</f>
        <v>0</v>
      </c>
      <c r="AD60" s="15">
        <f>(('wn6'!AD59 * (1 + gwr!AD59 - 0.48)) * (1 + Kab!AD59)) * (1 + 0.25 * Klvl!AD59)</f>
        <v>0</v>
      </c>
      <c r="AE60" s="15">
        <f>(('wn6'!AE59 * (1 + gwr!AE59 - 0.48)) * (1 + Kab!AE59)) * (1 + 0.25 * Klvl!AE59)</f>
        <v>0</v>
      </c>
      <c r="AF60" s="15"/>
      <c r="AG60" s="19">
        <f t="shared" si="3"/>
        <v>0</v>
      </c>
      <c r="AH60" s="19">
        <f t="shared" si="4"/>
        <v>0</v>
      </c>
      <c r="AI60" s="21">
        <f t="shared" si="5"/>
        <v>0</v>
      </c>
    </row>
    <row r="61" spans="1:35" s="16" customFormat="1" ht="12" x14ac:dyDescent="0.2">
      <c r="A61" s="15">
        <f>(('wn6'!A60 * (1 + gwr!A60 - 0.48)) * (1 + Kab!A60)) * (1 + 0.25 * Klvl!A60)</f>
        <v>0</v>
      </c>
      <c r="B61" s="15">
        <f>(('wn6'!B60 * (1 + gwr!B60 - 0.48)) * (1 + Kab!B60)) * (1 + 0.25 * Klvl!B60)</f>
        <v>0</v>
      </c>
      <c r="C61" s="15">
        <f>(('wn6'!C60 * (1 + gwr!C60 - 0.48)) * (1 + Kab!C60)) * (1 + 0.25 * Klvl!C60)</f>
        <v>0</v>
      </c>
      <c r="D61" s="15">
        <f>(('wn6'!D60 * (1 + gwr!D60 - 0.48)) * (1 + Kab!D60)) * (1 + 0.25 * Klvl!D60)</f>
        <v>0</v>
      </c>
      <c r="E61" s="15">
        <f>(('wn6'!E60 * (1 + gwr!E60 - 0.48)) * (1 + Kab!E60)) * (1 + 0.25 * Klvl!E60)</f>
        <v>0</v>
      </c>
      <c r="F61" s="15">
        <f>(('wn6'!F60 * (1 + gwr!F60 - 0.48)) * (1 + Kab!F60)) * (1 + 0.25 * Klvl!F60)</f>
        <v>0</v>
      </c>
      <c r="G61" s="15">
        <f>(('wn6'!G60 * (1 + gwr!G60 - 0.48)) * (1 + Kab!G60)) * (1 + 0.25 * Klvl!G60)</f>
        <v>0</v>
      </c>
      <c r="H61" s="15">
        <f>(('wn6'!H60 * (1 + gwr!H60 - 0.48)) * (1 + Kab!H60)) * (1 + 0.25 * Klvl!H60)</f>
        <v>0</v>
      </c>
      <c r="I61" s="15">
        <f>(('wn6'!I60 * (1 + gwr!I60 - 0.48)) * (1 + Kab!I60)) * (1 + 0.25 * Klvl!I60)</f>
        <v>0</v>
      </c>
      <c r="J61" s="15">
        <f>(('wn6'!J60 * (1 + gwr!J60 - 0.48)) * (1 + Kab!J60)) * (1 + 0.25 * Klvl!J60)</f>
        <v>0</v>
      </c>
      <c r="K61" s="15">
        <f>(('wn6'!K60 * (1 + gwr!K60 - 0.48)) * (1 + Kab!K60)) * (1 + 0.25 * Klvl!K60)</f>
        <v>0</v>
      </c>
      <c r="L61" s="15">
        <f>(('wn6'!L60 * (1 + gwr!L60 - 0.48)) * (1 + Kab!L60)) * (1 + 0.25 * Klvl!L60)</f>
        <v>0</v>
      </c>
      <c r="M61" s="15">
        <f>(('wn6'!M60 * (1 + gwr!M60 - 0.48)) * (1 + Kab!M60)) * (1 + 0.25 * Klvl!M60)</f>
        <v>0</v>
      </c>
      <c r="N61" s="15">
        <f>(('wn6'!N60 * (1 + gwr!N60 - 0.48)) * (1 + Kab!N60)) * (1 + 0.25 * Klvl!N60)</f>
        <v>0</v>
      </c>
      <c r="O61" s="15">
        <f>(('wn6'!O60 * (1 + gwr!O60 - 0.48)) * (1 + Kab!O60)) * (1 + 0.25 * Klvl!O60)</f>
        <v>0</v>
      </c>
      <c r="P61" s="15"/>
      <c r="Q61" s="15">
        <f>(('wn6'!Q60 * (1 + gwr!Q60 - 0.48)) * (1 + Kab!Q60)) * (1 + 0.25 * Klvl!Q60)</f>
        <v>0</v>
      </c>
      <c r="R61" s="15">
        <f>(('wn6'!R60 * (1 + gwr!R60 - 0.48)) * (1 + Kab!R60)) * (1 + 0.25 * Klvl!R60)</f>
        <v>0</v>
      </c>
      <c r="S61" s="15">
        <f>(('wn6'!S60 * (1 + gwr!S60 - 0.48)) * (1 + Kab!S60)) * (1 + 0.25 * Klvl!S60)</f>
        <v>0</v>
      </c>
      <c r="T61" s="15">
        <f>(('wn6'!T60 * (1 + gwr!T60 - 0.48)) * (1 + Kab!T60)) * (1 + 0.25 * Klvl!T60)</f>
        <v>0</v>
      </c>
      <c r="U61" s="15">
        <f>(('wn6'!U60 * (1 + gwr!U60 - 0.48)) * (1 + Kab!U60)) * (1 + 0.25 * Klvl!U60)</f>
        <v>0</v>
      </c>
      <c r="V61" s="15">
        <f>(('wn6'!V60 * (1 + gwr!V60 - 0.48)) * (1 + Kab!V60)) * (1 + 0.25 * Klvl!V60)</f>
        <v>0</v>
      </c>
      <c r="W61" s="15">
        <f>(('wn6'!W60 * (1 + gwr!W60 - 0.48)) * (1 + Kab!W60)) * (1 + 0.25 * Klvl!W60)</f>
        <v>0</v>
      </c>
      <c r="X61" s="15">
        <f>(('wn6'!X60 * (1 + gwr!X60 - 0.48)) * (1 + Kab!X60)) * (1 + 0.25 * Klvl!X60)</f>
        <v>0</v>
      </c>
      <c r="Y61" s="15">
        <f>(('wn6'!Y60 * (1 + gwr!Y60 - 0.48)) * (1 + Kab!Y60)) * (1 + 0.25 * Klvl!Y60)</f>
        <v>0</v>
      </c>
      <c r="Z61" s="15">
        <f>(('wn6'!Z60 * (1 + gwr!Z60 - 0.48)) * (1 + Kab!Z60)) * (1 + 0.25 * Klvl!Z60)</f>
        <v>0</v>
      </c>
      <c r="AA61" s="15">
        <f>(('wn6'!AA60 * (1 + gwr!AA60 - 0.48)) * (1 + Kab!AA60)) * (1 + 0.25 * Klvl!AA60)</f>
        <v>0</v>
      </c>
      <c r="AB61" s="15">
        <f>(('wn6'!AB60 * (1 + gwr!AB60 - 0.48)) * (1 + Kab!AB60)) * (1 + 0.25 * Klvl!AB60)</f>
        <v>0</v>
      </c>
      <c r="AC61" s="15">
        <f>(('wn6'!AC60 * (1 + gwr!AC60 - 0.48)) * (1 + Kab!AC60)) * (1 + 0.25 * Klvl!AC60)</f>
        <v>0</v>
      </c>
      <c r="AD61" s="15">
        <f>(('wn6'!AD60 * (1 + gwr!AD60 - 0.48)) * (1 + Kab!AD60)) * (1 + 0.25 * Klvl!AD60)</f>
        <v>0</v>
      </c>
      <c r="AE61" s="15">
        <f>(('wn6'!AE60 * (1 + gwr!AE60 - 0.48)) * (1 + Kab!AE60)) * (1 + 0.25 * Klvl!AE60)</f>
        <v>0</v>
      </c>
      <c r="AF61" s="15"/>
      <c r="AG61" s="19">
        <f t="shared" si="3"/>
        <v>0</v>
      </c>
      <c r="AH61" s="19">
        <f t="shared" si="4"/>
        <v>0</v>
      </c>
      <c r="AI61" s="21">
        <f t="shared" si="5"/>
        <v>0</v>
      </c>
    </row>
    <row r="62" spans="1:35" s="16" customFormat="1" ht="12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9"/>
      <c r="AH62" s="19"/>
      <c r="AI62" s="21"/>
    </row>
    <row r="63" spans="1:35" s="16" customFormat="1" ht="12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9"/>
      <c r="AH63" s="19"/>
      <c r="AI63" s="21"/>
    </row>
    <row r="64" spans="1:35" s="16" customFormat="1" ht="12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9"/>
      <c r="AH64" s="19"/>
      <c r="AI64" s="21"/>
    </row>
    <row r="65" spans="1:35" s="16" customFormat="1" ht="12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9"/>
      <c r="AH65" s="19"/>
      <c r="AI65" s="21"/>
    </row>
    <row r="66" spans="1:35" s="16" customFormat="1" ht="12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9"/>
      <c r="AH66" s="19"/>
      <c r="AI66" s="21"/>
    </row>
    <row r="67" spans="1:35" s="16" customFormat="1" ht="12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9"/>
      <c r="AH67" s="19"/>
      <c r="AI67" s="21"/>
    </row>
    <row r="68" spans="1:35" s="16" customFormat="1" ht="12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9"/>
      <c r="AH68" s="19"/>
      <c r="AI68" s="21"/>
    </row>
    <row r="69" spans="1:35" s="16" customFormat="1" ht="12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9"/>
      <c r="AH69" s="19"/>
      <c r="AI69" s="21"/>
    </row>
    <row r="70" spans="1:35" s="16" customFormat="1" ht="12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9"/>
      <c r="AH70" s="19"/>
      <c r="AI70" s="21"/>
    </row>
    <row r="71" spans="1:35" s="16" customFormat="1" ht="12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9"/>
      <c r="AH71" s="19"/>
      <c r="AI71" s="21"/>
    </row>
    <row r="72" spans="1:35" s="16" customFormat="1" ht="12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9"/>
      <c r="AH72" s="19"/>
      <c r="AI72" s="21"/>
    </row>
    <row r="73" spans="1:35" s="16" customFormat="1" ht="12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9"/>
      <c r="AH73" s="19"/>
      <c r="AI73" s="21"/>
    </row>
    <row r="74" spans="1:35" s="16" customFormat="1" ht="12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9"/>
      <c r="AH74" s="19"/>
      <c r="AI74" s="21"/>
    </row>
    <row r="75" spans="1:35" s="16" customFormat="1" ht="12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9"/>
      <c r="AH75" s="19"/>
      <c r="AI75" s="21"/>
    </row>
    <row r="76" spans="1:35" s="16" customFormat="1" ht="12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9"/>
      <c r="AH76" s="19"/>
      <c r="AI76" s="21"/>
    </row>
    <row r="77" spans="1:35" s="16" customFormat="1" ht="12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9"/>
      <c r="AH77" s="19"/>
      <c r="AI77" s="21"/>
    </row>
    <row r="78" spans="1:35" s="16" customFormat="1" ht="12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9"/>
      <c r="AH78" s="19"/>
      <c r="AI78" s="21"/>
    </row>
    <row r="79" spans="1:35" s="16" customFormat="1" ht="12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9"/>
      <c r="AH79" s="19"/>
      <c r="AI79" s="21"/>
    </row>
    <row r="80" spans="1:35" s="16" customFormat="1" ht="12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9"/>
      <c r="AH80" s="19"/>
      <c r="AI80" s="21"/>
    </row>
    <row r="81" spans="1:35" s="16" customFormat="1" ht="12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9"/>
      <c r="AH81" s="19"/>
      <c r="AI81" s="21"/>
    </row>
    <row r="82" spans="1:35" s="16" customFormat="1" ht="12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9"/>
      <c r="AH82" s="19"/>
      <c r="AI82" s="21"/>
    </row>
    <row r="83" spans="1:35" s="16" customFormat="1" ht="12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9"/>
      <c r="AH83" s="19"/>
      <c r="AI83" s="21"/>
    </row>
    <row r="84" spans="1:35" s="16" customFormat="1" ht="12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9"/>
      <c r="AH84" s="19"/>
      <c r="AI84" s="21"/>
    </row>
    <row r="85" spans="1:35" s="16" customFormat="1" ht="12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9"/>
      <c r="AH85" s="19"/>
      <c r="AI85" s="21"/>
    </row>
    <row r="86" spans="1:35" s="16" customFormat="1" ht="12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9"/>
      <c r="AH86" s="19"/>
      <c r="AI86" s="21"/>
    </row>
    <row r="87" spans="1:35" s="16" customFormat="1" ht="12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9"/>
      <c r="AH87" s="19"/>
      <c r="AI87" s="21"/>
    </row>
    <row r="88" spans="1:35" s="16" customFormat="1" ht="12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9"/>
      <c r="AH88" s="19"/>
      <c r="AI88" s="21"/>
    </row>
    <row r="89" spans="1:35" s="16" customFormat="1" ht="12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9"/>
      <c r="AH89" s="19"/>
      <c r="AI89" s="21"/>
    </row>
    <row r="90" spans="1:35" s="16" customFormat="1" ht="12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9"/>
      <c r="AH90" s="19"/>
      <c r="AI90" s="21"/>
    </row>
    <row r="91" spans="1:35" s="16" customFormat="1" ht="12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9"/>
      <c r="AH91" s="19"/>
      <c r="AI91" s="21"/>
    </row>
    <row r="92" spans="1:35" s="16" customFormat="1" ht="12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9"/>
      <c r="AH92" s="19"/>
      <c r="AI92" s="21"/>
    </row>
    <row r="93" spans="1:35" s="16" customFormat="1" ht="12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9"/>
      <c r="AH93" s="19"/>
      <c r="AI93" s="21"/>
    </row>
    <row r="94" spans="1:35" s="16" customFormat="1" ht="12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9"/>
      <c r="AH94" s="19"/>
      <c r="AI94" s="21"/>
    </row>
    <row r="95" spans="1:35" s="16" customFormat="1" ht="12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9"/>
      <c r="AH95" s="19"/>
      <c r="AI95" s="21"/>
    </row>
    <row r="96" spans="1:35" s="16" customFormat="1" ht="12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9"/>
      <c r="AH96" s="19"/>
      <c r="AI96" s="21"/>
    </row>
    <row r="97" spans="1:35" s="16" customFormat="1" ht="12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9"/>
      <c r="AH97" s="19"/>
      <c r="AI97" s="21"/>
    </row>
    <row r="98" spans="1:35" s="16" customFormat="1" ht="12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9"/>
      <c r="AH98" s="19"/>
      <c r="AI98" s="21"/>
    </row>
    <row r="99" spans="1:35" s="16" customFormat="1" ht="12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9"/>
      <c r="AH99" s="19"/>
      <c r="AI99" s="21"/>
    </row>
    <row r="100" spans="1:35" s="16" customFormat="1" ht="12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9"/>
      <c r="AH100" s="19"/>
      <c r="AI100" s="21"/>
    </row>
    <row r="101" spans="1:35" s="16" customFormat="1" ht="12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9"/>
      <c r="AH101" s="19"/>
      <c r="AI101" s="21"/>
    </row>
    <row r="102" spans="1:35" s="16" customFormat="1" ht="12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9"/>
      <c r="AH102" s="19"/>
      <c r="AI102" s="21"/>
    </row>
    <row r="103" spans="1:35" s="16" customFormat="1" ht="12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9"/>
      <c r="AH103" s="19"/>
      <c r="AI103" s="21"/>
    </row>
    <row r="104" spans="1:35" s="16" customFormat="1" ht="12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9"/>
      <c r="AH104" s="19"/>
      <c r="AI104" s="21"/>
    </row>
    <row r="105" spans="1:35" s="16" customFormat="1" ht="12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9"/>
      <c r="AH105" s="19"/>
      <c r="AI105" s="21"/>
    </row>
    <row r="106" spans="1:35" s="16" customFormat="1" ht="12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9"/>
      <c r="AH106" s="19"/>
      <c r="AI106" s="21"/>
    </row>
    <row r="107" spans="1:35" s="16" customFormat="1" ht="12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9"/>
      <c r="AH107" s="19"/>
      <c r="AI107" s="21"/>
    </row>
    <row r="108" spans="1:35" s="16" customFormat="1" ht="12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9"/>
      <c r="AH108" s="19"/>
      <c r="AI108" s="21"/>
    </row>
    <row r="109" spans="1:35" s="16" customFormat="1" ht="12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9"/>
      <c r="AH109" s="19"/>
      <c r="AI109" s="21"/>
    </row>
    <row r="110" spans="1:35" s="16" customFormat="1" ht="12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9"/>
      <c r="AH110" s="19"/>
      <c r="AI110" s="21"/>
    </row>
    <row r="111" spans="1:35" s="16" customFormat="1" ht="12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9"/>
      <c r="AH111" s="19"/>
      <c r="AI111" s="21"/>
    </row>
    <row r="112" spans="1:35" s="16" customFormat="1" ht="12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9"/>
      <c r="AH112" s="19"/>
      <c r="AI112" s="21"/>
    </row>
    <row r="113" spans="1:35" s="16" customFormat="1" ht="12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9"/>
      <c r="AH113" s="19"/>
      <c r="AI113" s="21"/>
    </row>
    <row r="114" spans="1:35" s="16" customFormat="1" ht="12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9"/>
      <c r="AH114" s="19"/>
      <c r="AI114" s="21"/>
    </row>
    <row r="115" spans="1:35" s="16" customFormat="1" ht="12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9"/>
      <c r="AH115" s="19"/>
      <c r="AI115" s="21"/>
    </row>
    <row r="116" spans="1:35" s="16" customFormat="1" ht="12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9"/>
      <c r="AH116" s="19"/>
      <c r="AI116" s="21"/>
    </row>
    <row r="117" spans="1:35" s="16" customFormat="1" ht="12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9"/>
      <c r="AH117" s="19"/>
      <c r="AI117" s="21"/>
    </row>
    <row r="118" spans="1:35" s="16" customFormat="1" ht="12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9"/>
      <c r="AH118" s="19"/>
      <c r="AI118" s="21"/>
    </row>
    <row r="119" spans="1:35" s="16" customFormat="1" ht="12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9"/>
      <c r="AH119" s="19"/>
      <c r="AI119" s="21"/>
    </row>
    <row r="120" spans="1:35" s="16" customFormat="1" ht="12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9"/>
      <c r="AH120" s="19"/>
      <c r="AI120" s="21"/>
    </row>
    <row r="121" spans="1:35" s="16" customFormat="1" ht="12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9"/>
      <c r="AH121" s="19"/>
      <c r="AI121" s="21"/>
    </row>
    <row r="122" spans="1:35" s="16" customFormat="1" ht="12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9"/>
      <c r="AH122" s="19"/>
      <c r="AI122" s="21"/>
    </row>
    <row r="123" spans="1:35" s="16" customFormat="1" ht="12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9"/>
      <c r="AH123" s="19"/>
      <c r="AI123" s="21"/>
    </row>
    <row r="124" spans="1:35" s="16" customFormat="1" ht="12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9"/>
      <c r="AH124" s="19"/>
      <c r="AI124" s="21"/>
    </row>
    <row r="125" spans="1:35" s="16" customFormat="1" ht="12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9"/>
      <c r="AH125" s="19"/>
      <c r="AI125" s="21"/>
    </row>
    <row r="126" spans="1:35" s="16" customFormat="1" ht="12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9"/>
      <c r="AH126" s="19"/>
      <c r="AI126" s="21"/>
    </row>
    <row r="127" spans="1:35" s="16" customFormat="1" ht="12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9"/>
      <c r="AH127" s="19"/>
      <c r="AI127" s="21"/>
    </row>
    <row r="128" spans="1:35" s="16" customFormat="1" ht="12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9"/>
      <c r="AH128" s="19"/>
      <c r="AI128" s="21"/>
    </row>
    <row r="129" spans="1:35" s="16" customFormat="1" ht="12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9"/>
      <c r="AH129" s="19"/>
      <c r="AI129" s="21"/>
    </row>
    <row r="130" spans="1:35" s="16" customFormat="1" ht="12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9"/>
      <c r="AH130" s="19"/>
      <c r="AI130" s="21"/>
    </row>
    <row r="131" spans="1:35" s="16" customFormat="1" ht="12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9"/>
      <c r="AH131" s="19"/>
      <c r="AI131" s="21"/>
    </row>
    <row r="132" spans="1:35" s="16" customFormat="1" ht="12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9"/>
      <c r="AH132" s="19"/>
      <c r="AI132" s="21"/>
    </row>
    <row r="133" spans="1:35" s="16" customFormat="1" ht="12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9"/>
      <c r="AH133" s="19"/>
      <c r="AI133" s="21"/>
    </row>
    <row r="134" spans="1:35" s="16" customFormat="1" ht="12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9"/>
      <c r="AH134" s="19"/>
      <c r="AI134" s="21"/>
    </row>
    <row r="135" spans="1:35" s="16" customFormat="1" ht="12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9"/>
      <c r="AH135" s="19"/>
      <c r="AI135" s="21"/>
    </row>
    <row r="136" spans="1:35" s="16" customFormat="1" ht="12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9"/>
      <c r="AH136" s="19"/>
      <c r="AI136" s="21"/>
    </row>
    <row r="137" spans="1:35" s="16" customFormat="1" ht="12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9"/>
      <c r="AH137" s="19"/>
      <c r="AI137" s="21"/>
    </row>
    <row r="138" spans="1:35" s="16" customFormat="1" ht="12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9"/>
      <c r="AH138" s="19"/>
      <c r="AI138" s="21"/>
    </row>
    <row r="139" spans="1:35" s="16" customFormat="1" ht="12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9"/>
      <c r="AH139" s="19"/>
      <c r="AI139" s="21"/>
    </row>
    <row r="140" spans="1:35" s="16" customFormat="1" ht="12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9"/>
      <c r="AH140" s="19"/>
      <c r="AI140" s="21"/>
    </row>
    <row r="141" spans="1:35" s="16" customFormat="1" ht="12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9"/>
      <c r="AH141" s="19"/>
      <c r="AI141" s="21"/>
    </row>
    <row r="142" spans="1:35" s="16" customFormat="1" ht="12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9"/>
      <c r="AH142" s="19"/>
      <c r="AI142" s="21"/>
    </row>
    <row r="143" spans="1:35" s="16" customFormat="1" ht="12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9"/>
      <c r="AH143" s="19"/>
      <c r="AI143" s="21"/>
    </row>
    <row r="144" spans="1:35" s="16" customFormat="1" ht="12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9"/>
      <c r="AH144" s="19"/>
      <c r="AI144" s="21"/>
    </row>
    <row r="145" spans="1:35" s="16" customFormat="1" ht="12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9"/>
      <c r="AH145" s="19"/>
      <c r="AI145" s="21"/>
    </row>
    <row r="146" spans="1:35" s="16" customFormat="1" ht="12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9"/>
      <c r="AH146" s="19"/>
      <c r="AI146" s="21"/>
    </row>
    <row r="147" spans="1:35" s="16" customFormat="1" ht="12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9"/>
      <c r="AH147" s="19"/>
      <c r="AI147" s="21"/>
    </row>
    <row r="148" spans="1:35" s="16" customFormat="1" ht="12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9"/>
      <c r="AH148" s="19"/>
      <c r="AI148" s="21"/>
    </row>
    <row r="149" spans="1:35" s="16" customFormat="1" ht="12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9"/>
      <c r="AH149" s="19"/>
      <c r="AI149" s="21"/>
    </row>
    <row r="150" spans="1:35" s="16" customFormat="1" ht="12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9"/>
      <c r="AH150" s="19"/>
      <c r="AI150" s="21"/>
    </row>
    <row r="151" spans="1:35" s="16" customFormat="1" ht="12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9"/>
      <c r="AH151" s="19"/>
      <c r="AI151" s="21"/>
    </row>
    <row r="152" spans="1:35" s="16" customFormat="1" ht="12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9"/>
      <c r="AH152" s="19"/>
      <c r="AI152" s="21"/>
    </row>
    <row r="153" spans="1:35" s="16" customFormat="1" ht="12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9"/>
      <c r="AH153" s="19"/>
      <c r="AI153" s="21"/>
    </row>
    <row r="154" spans="1:35" s="16" customFormat="1" ht="12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9"/>
      <c r="AH154" s="19"/>
      <c r="AI154" s="21"/>
    </row>
    <row r="155" spans="1:35" s="16" customFormat="1" ht="12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9"/>
      <c r="AH155" s="19"/>
      <c r="AI155" s="21"/>
    </row>
    <row r="156" spans="1:35" s="16" customFormat="1" ht="12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9"/>
      <c r="AH156" s="19"/>
      <c r="AI156" s="21"/>
    </row>
    <row r="157" spans="1:35" s="16" customFormat="1" ht="12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9"/>
      <c r="AH157" s="19"/>
      <c r="AI157" s="21"/>
    </row>
    <row r="158" spans="1:35" s="16" customFormat="1" ht="12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9"/>
      <c r="AH158" s="19"/>
      <c r="AI158" s="21"/>
    </row>
    <row r="159" spans="1:35" s="16" customFormat="1" ht="12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9"/>
      <c r="AH159" s="19"/>
      <c r="AI159" s="21"/>
    </row>
    <row r="160" spans="1:35" s="16" customFormat="1" ht="12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9"/>
      <c r="AH160" s="19"/>
      <c r="AI160" s="21"/>
    </row>
    <row r="161" spans="1:35" s="16" customFormat="1" ht="12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9"/>
      <c r="AH161" s="19"/>
      <c r="AI161" s="21"/>
    </row>
    <row r="162" spans="1:35" s="16" customFormat="1" ht="12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9"/>
      <c r="AH162" s="19"/>
      <c r="AI162" s="21"/>
    </row>
    <row r="163" spans="1:35" s="16" customFormat="1" ht="12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9"/>
      <c r="AH163" s="19"/>
      <c r="AI163" s="21"/>
    </row>
    <row r="164" spans="1:35" s="16" customFormat="1" ht="12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9"/>
      <c r="AH164" s="19"/>
      <c r="AI164" s="21"/>
    </row>
    <row r="165" spans="1:35" s="16" customFormat="1" ht="12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9"/>
      <c r="AH165" s="19"/>
      <c r="AI165" s="21"/>
    </row>
    <row r="166" spans="1:35" s="16" customFormat="1" ht="12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9"/>
      <c r="AH166" s="19"/>
      <c r="AI166" s="21"/>
    </row>
    <row r="167" spans="1:35" s="16" customFormat="1" ht="12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9"/>
      <c r="AH167" s="19"/>
      <c r="AI167" s="21"/>
    </row>
    <row r="168" spans="1:35" s="16" customFormat="1" ht="12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9"/>
      <c r="AH168" s="19"/>
      <c r="AI168" s="21"/>
    </row>
    <row r="169" spans="1:35" s="16" customFormat="1" ht="12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9"/>
      <c r="AH169" s="19"/>
      <c r="AI169" s="21"/>
    </row>
    <row r="170" spans="1:35" s="16" customFormat="1" ht="12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9"/>
      <c r="AH170" s="19"/>
      <c r="AI170" s="21"/>
    </row>
    <row r="171" spans="1:35" s="16" customFormat="1" ht="12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9"/>
      <c r="AH171" s="19"/>
      <c r="AI171" s="21"/>
    </row>
    <row r="172" spans="1:35" s="16" customFormat="1" ht="12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9"/>
      <c r="AH172" s="19"/>
      <c r="AI172" s="21"/>
    </row>
    <row r="173" spans="1:35" s="16" customFormat="1" ht="12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9"/>
      <c r="AH173" s="19"/>
      <c r="AI173" s="21"/>
    </row>
    <row r="174" spans="1:35" s="16" customFormat="1" ht="12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9"/>
      <c r="AH174" s="19"/>
      <c r="AI174" s="21"/>
    </row>
    <row r="175" spans="1:35" s="16" customFormat="1" ht="12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9"/>
      <c r="AH175" s="19"/>
      <c r="AI175" s="21"/>
    </row>
    <row r="176" spans="1:35" s="16" customFormat="1" ht="12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9"/>
      <c r="AH176" s="19"/>
      <c r="AI176" s="21"/>
    </row>
    <row r="177" spans="1:35" s="16" customFormat="1" ht="12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9"/>
      <c r="AH177" s="19"/>
      <c r="AI177" s="21"/>
    </row>
    <row r="178" spans="1:35" s="16" customFormat="1" ht="12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9"/>
      <c r="AH178" s="19"/>
      <c r="AI178" s="21"/>
    </row>
    <row r="179" spans="1:35" s="16" customFormat="1" ht="12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9"/>
      <c r="AH179" s="19"/>
      <c r="AI179" s="21"/>
    </row>
    <row r="180" spans="1:35" s="16" customFormat="1" ht="12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9"/>
      <c r="AH180" s="19"/>
      <c r="AI180" s="21"/>
    </row>
    <row r="181" spans="1:35" s="16" customFormat="1" ht="12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9"/>
      <c r="AH181" s="19"/>
      <c r="AI181" s="21"/>
    </row>
    <row r="182" spans="1:35" s="16" customFormat="1" ht="12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9"/>
      <c r="AH182" s="19"/>
      <c r="AI182" s="21"/>
    </row>
    <row r="183" spans="1:35" s="16" customFormat="1" ht="12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9"/>
      <c r="AH183" s="19"/>
      <c r="AI183" s="21"/>
    </row>
    <row r="184" spans="1:35" s="16" customFormat="1" ht="12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9"/>
      <c r="AH184" s="19"/>
      <c r="AI184" s="21"/>
    </row>
    <row r="185" spans="1:35" s="16" customFormat="1" ht="12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9"/>
      <c r="AH185" s="19"/>
      <c r="AI185" s="21"/>
    </row>
    <row r="186" spans="1:35" s="16" customFormat="1" ht="12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9"/>
      <c r="AH186" s="19"/>
      <c r="AI186" s="21"/>
    </row>
    <row r="187" spans="1:35" s="16" customFormat="1" ht="12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9"/>
      <c r="AH187" s="19"/>
      <c r="AI187" s="21"/>
    </row>
    <row r="188" spans="1:35" s="16" customFormat="1" ht="12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9"/>
      <c r="AH188" s="19"/>
      <c r="AI188" s="21"/>
    </row>
    <row r="189" spans="1:35" s="16" customFormat="1" ht="12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9"/>
      <c r="AH189" s="19"/>
      <c r="AI189" s="21"/>
    </row>
    <row r="190" spans="1:35" s="16" customFormat="1" ht="12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9"/>
      <c r="AH190" s="19"/>
      <c r="AI190" s="21"/>
    </row>
    <row r="191" spans="1:35" s="16" customFormat="1" ht="12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9"/>
      <c r="AH191" s="19"/>
      <c r="AI191" s="21"/>
    </row>
    <row r="192" spans="1:35" s="16" customFormat="1" ht="12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9"/>
      <c r="AH192" s="19"/>
      <c r="AI192" s="21"/>
    </row>
    <row r="193" spans="1:35" s="16" customFormat="1" ht="12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9"/>
      <c r="AH193" s="19"/>
      <c r="AI193" s="21"/>
    </row>
    <row r="194" spans="1:35" s="16" customFormat="1" ht="12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9"/>
      <c r="AH194" s="19"/>
      <c r="AI194" s="21"/>
    </row>
    <row r="195" spans="1:35" s="16" customFormat="1" ht="12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9"/>
      <c r="AH195" s="19"/>
      <c r="AI195" s="21"/>
    </row>
    <row r="196" spans="1:35" s="16" customFormat="1" ht="12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9"/>
      <c r="AH196" s="19"/>
      <c r="AI196" s="21"/>
    </row>
    <row r="197" spans="1:35" s="16" customFormat="1" ht="12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9"/>
      <c r="AH197" s="19"/>
      <c r="AI197" s="21"/>
    </row>
    <row r="198" spans="1:35" s="16" customFormat="1" ht="12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9"/>
      <c r="AH198" s="19"/>
      <c r="AI198" s="21"/>
    </row>
    <row r="199" spans="1:35" s="16" customFormat="1" ht="12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9"/>
      <c r="AH199" s="19"/>
      <c r="AI199" s="21"/>
    </row>
    <row r="200" spans="1:35" s="16" customFormat="1" ht="12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9"/>
      <c r="AH200" s="19"/>
      <c r="AI200" s="21"/>
    </row>
    <row r="201" spans="1:35" s="16" customFormat="1" ht="12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9"/>
      <c r="AH201" s="19"/>
      <c r="AI201" s="21"/>
    </row>
  </sheetData>
  <pageMargins left="0.7" right="0.7" top="0.75" bottom="0.75" header="0.3" footer="0.3"/>
  <pageSetup paperSize="0" orientation="portrait" horizontalDpi="203" verticalDpi="203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01"/>
  <sheetViews>
    <sheetView workbookViewId="0"/>
  </sheetViews>
  <sheetFormatPr defaultRowHeight="15" x14ac:dyDescent="0.25"/>
  <cols>
    <col min="1" max="3" width="5.28515625" style="2" bestFit="1" customWidth="1"/>
    <col min="4" max="5" width="6.140625" style="2" bestFit="1" customWidth="1"/>
    <col min="6" max="7" width="5.28515625" style="2" bestFit="1" customWidth="1"/>
    <col min="8" max="8" width="6.140625" style="2" bestFit="1" customWidth="1"/>
    <col min="9" max="15" width="5.28515625" style="2" bestFit="1" customWidth="1"/>
    <col min="16" max="16" width="3.28515625" style="2" customWidth="1"/>
    <col min="17" max="18" width="5.28515625" style="2" bestFit="1" customWidth="1"/>
    <col min="19" max="19" width="6.140625" style="2" bestFit="1" customWidth="1"/>
    <col min="20" max="20" width="5.28515625" style="2" bestFit="1" customWidth="1"/>
    <col min="21" max="24" width="6.140625" style="2" bestFit="1" customWidth="1"/>
    <col min="25" max="25" width="5.28515625" style="2" bestFit="1" customWidth="1"/>
    <col min="26" max="26" width="6.140625" style="2" bestFit="1" customWidth="1"/>
    <col min="27" max="28" width="5.28515625" style="2" bestFit="1" customWidth="1"/>
    <col min="29" max="29" width="6.140625" style="2" bestFit="1" customWidth="1"/>
    <col min="30" max="30" width="5.28515625" style="2" bestFit="1" customWidth="1"/>
    <col min="31" max="31" width="6.140625" style="2" bestFit="1" customWidth="1"/>
    <col min="32" max="32" width="3.28515625" style="2" customWidth="1"/>
    <col min="33" max="34" width="6.140625" style="23" bestFit="1" customWidth="1"/>
    <col min="35" max="35" width="7" style="5" bestFit="1" customWidth="1"/>
    <col min="36" max="16384" width="9.140625" style="2"/>
  </cols>
  <sheetData>
    <row r="1" spans="1:35" x14ac:dyDescent="0.25">
      <c r="A1" s="17" t="s">
        <v>293</v>
      </c>
    </row>
    <row r="2" spans="1:35" s="16" customFormat="1" ht="12" x14ac:dyDescent="0.2">
      <c r="A2" s="15">
        <f>IF(teff!A1&gt;0,
  (((3 / 5 * teff!A1 * (1 + tr!A1 - AvgW!A1)) * (1 + Ktb!A1)) + ((2 / 5 * 'wn6'!A1 * (1 + gwr!A1 - 0.48)) * (1 + Kab!A1))) * (1 + 0.25 * Klvl!A1),
  (('wn6'!A1 * (1 + gwr!A1 - 0.48)) * (1 + Kab!A1)) * (1 + 0.25 * Klvl!A1)
)</f>
        <v>10440.236309694941</v>
      </c>
      <c r="B2" s="15">
        <f>IF(teff!B1&gt;0,
  (((3 / 5 * teff!B1 * (1 + tr!B1 - AvgW!B1)) * (1 + Ktb!B1)) + ((2 / 5 * 'wn6'!B1 * (1 + gwr!B1 - 0.48)) * (1 + Kab!B1))) * (1 + 0.25 * Klvl!B1),
  (('wn6'!B1 * (1 + gwr!B1 - 0.48)) * (1 + Kab!B1)) * (1 + 0.25 * Klvl!B1)
)</f>
        <v>183.05205882352942</v>
      </c>
      <c r="C2" s="15">
        <f>IF(teff!C1&gt;0,
  (((3 / 5 * teff!C1 * (1 + tr!C1 - AvgW!C1)) * (1 + Ktb!C1)) + ((2 / 5 * 'wn6'!C1 * (1 + gwr!C1 - 0.48)) * (1 + Kab!C1))) * (1 + 0.25 * Klvl!C1),
  (('wn6'!C1 * (1 + gwr!C1 - 0.48)) * (1 + Kab!C1)) * (1 + 0.25 * Klvl!C1)
)</f>
        <v>584.18884311207466</v>
      </c>
      <c r="D2" s="15">
        <f>IF(teff!D1&gt;0,
  (((3 / 5 * teff!D1 * (1 + tr!D1 - AvgW!D1)) * (1 + Ktb!D1)) + ((2 / 5 * 'wn6'!D1 * (1 + gwr!D1 - 0.48)) * (1 + Kab!D1))) * (1 + 0.25 * Klvl!D1),
  (('wn6'!D1 * (1 + gwr!D1 - 0.48)) * (1 + Kab!D1)) * (1 + 0.25 * Klvl!D1)
)</f>
        <v>144142.28439292833</v>
      </c>
      <c r="E2" s="15">
        <f>IF(teff!E1&gt;0,
  (((3 / 5 * teff!E1 * (1 + tr!E1 - AvgW!E1)) * (1 + Ktb!E1)) + ((2 / 5 * 'wn6'!E1 * (1 + gwr!E1 - 0.48)) * (1 + Kab!E1))) * (1 + 0.25 * Klvl!E1),
  (('wn6'!E1 * (1 + gwr!E1 - 0.48)) * (1 + Kab!E1)) * (1 + 0.25 * Klvl!E1)
)</f>
        <v>573.43605971223019</v>
      </c>
      <c r="F2" s="15">
        <f>IF(teff!F1&gt;0,
  (((3 / 5 * teff!F1 * (1 + tr!F1 - AvgW!F1)) * (1 + Ktb!F1)) + ((2 / 5 * 'wn6'!F1 * (1 + gwr!F1 - 0.48)) * (1 + Kab!F1))) * (1 + 0.25 * Klvl!F1),
  (('wn6'!F1 * (1 + gwr!F1 - 0.48)) * (1 + Kab!F1)) * (1 + 0.25 * Klvl!F1)
)</f>
        <v>717.16706056129976</v>
      </c>
      <c r="G2" s="15">
        <f>IF(teff!G1&gt;0,
  (((3 / 5 * teff!G1 * (1 + tr!G1 - AvgW!G1)) * (1 + Ktb!G1)) + ((2 / 5 * 'wn6'!G1 * (1 + gwr!G1 - 0.48)) * (1 + Kab!G1))) * (1 + 0.25 * Klvl!G1),
  (('wn6'!G1 * (1 + gwr!G1 - 0.48)) * (1 + Kab!G1)) * (1 + 0.25 * Klvl!G1)
)</f>
        <v>429.16210021321956</v>
      </c>
      <c r="H2" s="15">
        <f>IF(teff!H1&gt;0,
  (((3 / 5 * teff!H1 * (1 + tr!H1 - AvgW!H1)) * (1 + Ktb!H1)) + ((2 / 5 * 'wn6'!H1 * (1 + gwr!H1 - 0.48)) * (1 + Kab!H1))) * (1 + 0.25 * Klvl!H1),
  (('wn6'!H1 * (1 + gwr!H1 - 0.48)) * (1 + Kab!H1)) * (1 + 0.25 * Klvl!H1)
)</f>
        <v>79.896194120683106</v>
      </c>
      <c r="I2" s="15">
        <f>IF(teff!I1&gt;0,
  (((3 / 5 * teff!I1 * (1 + tr!I1 - AvgW!I1)) * (1 + Ktb!I1)) + ((2 / 5 * 'wn6'!I1 * (1 + gwr!I1 - 0.48)) * (1 + Kab!I1))) * (1 + 0.25 * Klvl!I1),
  (('wn6'!I1 * (1 + gwr!I1 - 0.48)) * (1 + Kab!I1)) * (1 + 0.25 * Klvl!I1)
)</f>
        <v>246.86347826086958</v>
      </c>
      <c r="J2" s="15">
        <f>IF(teff!J1&gt;0,
  (((3 / 5 * teff!J1 * (1 + tr!J1 - AvgW!J1)) * (1 + Ktb!J1)) + ((2 / 5 * 'wn6'!J1 * (1 + gwr!J1 - 0.48)) * (1 + Kab!J1))) * (1 + 0.25 * Klvl!J1),
  (('wn6'!J1 * (1 + gwr!J1 - 0.48)) * (1 + Kab!J1)) * (1 + 0.25 * Klvl!J1)
)</f>
        <v>3625.1497210616462</v>
      </c>
      <c r="K2" s="15">
        <f>IF(teff!K1&gt;0,
  (((3 / 5 * teff!K1 * (1 + tr!K1 - AvgW!K1)) * (1 + Ktb!K1)) + ((2 / 5 * 'wn6'!K1 * (1 + gwr!K1 - 0.48)) * (1 + Kab!K1))) * (1 + 0.25 * Klvl!K1),
  (('wn6'!K1 * (1 + gwr!K1 - 0.48)) * (1 + Kab!K1)) * (1 + 0.25 * Klvl!K1)
)</f>
        <v>1.0396850393700787</v>
      </c>
      <c r="L2" s="15">
        <f>IF(teff!L1&gt;0,
  (((3 / 5 * teff!L1 * (1 + tr!L1 - AvgW!L1)) * (1 + Ktb!L1)) + ((2 / 5 * 'wn6'!L1 * (1 + gwr!L1 - 0.48)) * (1 + Kab!L1))) * (1 + 0.25 * Klvl!L1),
  (('wn6'!L1 * (1 + gwr!L1 - 0.48)) * (1 + Kab!L1)) * (1 + 0.25 * Klvl!L1)
)</f>
        <v>47416.361246173386</v>
      </c>
      <c r="M2" s="15">
        <f>IF(teff!M1&gt;0,
  (((3 / 5 * teff!M1 * (1 + tr!M1 - AvgW!M1)) * (1 + Ktb!M1)) + ((2 / 5 * 'wn6'!M1 * (1 + gwr!M1 - 0.48)) * (1 + Kab!M1))) * (1 + 0.25 * Klvl!M1),
  (('wn6'!M1 * (1 + gwr!M1 - 0.48)) * (1 + Kab!M1)) * (1 + 0.25 * Klvl!M1)
)</f>
        <v>967.67181937353189</v>
      </c>
      <c r="N2" s="15">
        <f>IF(teff!N1&gt;0,
  (((3 / 5 * teff!N1 * (1 + tr!N1 - AvgW!N1)) * (1 + Ktb!N1)) + ((2 / 5 * 'wn6'!N1 * (1 + gwr!N1 - 0.48)) * (1 + Kab!N1))) * (1 + 0.25 * Klvl!N1),
  (('wn6'!N1 * (1 + gwr!N1 - 0.48)) * (1 + Kab!N1)) * (1 + 0.25 * Klvl!N1)
)</f>
        <v>408.53018867924527</v>
      </c>
      <c r="O2" s="15">
        <f>IF(teff!O1&gt;0,
  (((3 / 5 * teff!O1 * (1 + tr!O1 - AvgW!O1)) * (1 + Ktb!O1)) + ((2 / 5 * 'wn6'!O1 * (1 + gwr!O1 - 0.48)) * (1 + Kab!O1))) * (1 + 0.25 * Klvl!O1),
  (('wn6'!O1 * (1 + gwr!O1 - 0.48)) * (1 + Kab!O1)) * (1 + 0.25 * Klvl!O1)
)</f>
        <v>238.86921708185056</v>
      </c>
      <c r="P2" s="15"/>
      <c r="Q2" s="15">
        <f>IF(teff!Q1&gt;0,
  (((3 / 5 * teff!Q1 * (1 + tr!Q1 - AvgW!Q1)) * (1 + Ktb!Q1)) + ((2 / 5 * 'wn6'!Q1 * (1 + gwr!Q1 - 0.48)) * (1 + Kab!Q1))) * (1 + 0.25 * Klvl!Q1),
  (('wn6'!Q1 * (1 + gwr!Q1 - 0.48)) * (1 + Kab!Q1)) * (1 + 0.25 * Klvl!Q1)
)</f>
        <v>86121.071623362761</v>
      </c>
      <c r="R2" s="15">
        <f>IF(teff!R1&gt;0,
  (((3 / 5 * teff!R1 * (1 + tr!R1 - AvgW!R1)) * (1 + Ktb!R1)) + ((2 / 5 * 'wn6'!R1 * (1 + gwr!R1 - 0.48)) * (1 + Kab!R1))) * (1 + 0.25 * Klvl!R1),
  (('wn6'!R1 * (1 + gwr!R1 - 0.48)) * (1 + Kab!R1)) * (1 + 0.25 * Klvl!R1)
)</f>
        <v>235.27636363636361</v>
      </c>
      <c r="S2" s="15">
        <f>IF(teff!S1&gt;0,
  (((3 / 5 * teff!S1 * (1 + tr!S1 - AvgW!S1)) * (1 + Ktb!S1)) + ((2 / 5 * 'wn6'!S1 * (1 + gwr!S1 - 0.48)) * (1 + Kab!S1))) * (1 + 0.25 * Klvl!S1),
  (('wn6'!S1 * (1 + gwr!S1 - 0.48)) * (1 + Kab!S1)) * (1 + 0.25 * Klvl!S1)
)</f>
        <v>525.60657047677262</v>
      </c>
      <c r="T2" s="15">
        <f>IF(teff!T1&gt;0,
  (((3 / 5 * teff!T1 * (1 + tr!T1 - AvgW!T1)) * (1 + Ktb!T1)) + ((2 / 5 * 'wn6'!T1 * (1 + gwr!T1 - 0.48)) * (1 + Kab!T1))) * (1 + 0.25 * Klvl!T1),
  (('wn6'!T1 * (1 + gwr!T1 - 0.48)) * (1 + Kab!T1)) * (1 + 0.25 * Klvl!T1)
)</f>
        <v>94469.259334177405</v>
      </c>
      <c r="U2" s="15">
        <f>IF(teff!U1&gt;0,
  (((3 / 5 * teff!U1 * (1 + tr!U1 - AvgW!U1)) * (1 + Ktb!U1)) + ((2 / 5 * 'wn6'!U1 * (1 + gwr!U1 - 0.48)) * (1 + Kab!U1))) * (1 + 0.25 * Klvl!U1),
  (('wn6'!U1 * (1 + gwr!U1 - 0.48)) * (1 + Kab!U1)) * (1 + 0.25 * Klvl!U1)
)</f>
        <v>4358.7100264259761</v>
      </c>
      <c r="V2" s="15">
        <f>IF(teff!V1&gt;0,
  (((3 / 5 * teff!V1 * (1 + tr!V1 - AvgW!V1)) * (1 + Ktb!V1)) + ((2 / 5 * 'wn6'!V1 * (1 + gwr!V1 - 0.48)) * (1 + Kab!V1))) * (1 + 0.25 * Klvl!V1),
  (('wn6'!V1 * (1 + gwr!V1 - 0.48)) * (1 + Kab!V1)) * (1 + 0.25 * Klvl!V1)
)</f>
        <v>43.35</v>
      </c>
      <c r="W2" s="15">
        <f>IF(teff!W1&gt;0,
  (((3 / 5 * teff!W1 * (1 + tr!W1 - AvgW!W1)) * (1 + Ktb!W1)) + ((2 / 5 * 'wn6'!W1 * (1 + gwr!W1 - 0.48)) * (1 + Kab!W1))) * (1 + 0.25 * Klvl!W1),
  (('wn6'!W1 * (1 + gwr!W1 - 0.48)) * (1 + Kab!W1)) * (1 + 0.25 * Klvl!W1)
)</f>
        <v>103.83442622950821</v>
      </c>
      <c r="X2" s="15">
        <f>IF(teff!X1&gt;0,
  (((3 / 5 * teff!X1 * (1 + tr!X1 - AvgW!X1)) * (1 + Ktb!X1)) + ((2 / 5 * 'wn6'!X1 * (1 + gwr!X1 - 0.48)) * (1 + Kab!X1))) * (1 + 0.25 * Klvl!X1),
  (('wn6'!X1 * (1 + gwr!X1 - 0.48)) * (1 + Kab!X1)) * (1 + 0.25 * Klvl!X1)
)</f>
        <v>30939.987495203746</v>
      </c>
      <c r="Y2" s="15">
        <f>IF(teff!Y1&gt;0,
  (((3 / 5 * teff!Y1 * (1 + tr!Y1 - AvgW!Y1)) * (1 + Ktb!Y1)) + ((2 / 5 * 'wn6'!Y1 * (1 + gwr!Y1 - 0.48)) * (1 + Kab!Y1))) * (1 + 0.25 * Klvl!Y1),
  (('wn6'!Y1 * (1 + gwr!Y1 - 0.48)) * (1 + Kab!Y1)) * (1 + 0.25 * Klvl!Y1)
)</f>
        <v>238.91758326760564</v>
      </c>
      <c r="Z2" s="15">
        <f>IF(teff!Z1&gt;0,
  (((3 / 5 * teff!Z1 * (1 + tr!Z1 - AvgW!Z1)) * (1 + Ktb!Z1)) + ((2 / 5 * 'wn6'!Z1 * (1 + gwr!Z1 - 0.48)) * (1 + Kab!Z1))) * (1 + 0.25 * Klvl!Z1),
  (('wn6'!Z1 * (1 + gwr!Z1 - 0.48)) * (1 + Kab!Z1)) * (1 + 0.25 * Klvl!Z1)
)</f>
        <v>596.04185185185202</v>
      </c>
      <c r="AA2" s="15">
        <f>IF(teff!AA1&gt;0,
  (((3 / 5 * teff!AA1 * (1 + tr!AA1 - AvgW!AA1)) * (1 + Ktb!AA1)) + ((2 / 5 * 'wn6'!AA1 * (1 + gwr!AA1 - 0.48)) * (1 + Kab!AA1))) * (1 + 0.25 * Klvl!AA1),
  (('wn6'!AA1 * (1 + gwr!AA1 - 0.48)) * (1 + Kab!AA1)) * (1 + 0.25 * Klvl!AA1)
)</f>
        <v>0.94727272727272727</v>
      </c>
      <c r="AB2" s="15">
        <f>IF(teff!AB1&gt;0,
  (((3 / 5 * teff!AB1 * (1 + tr!AB1 - AvgW!AB1)) * (1 + Ktb!AB1)) + ((2 / 5 * 'wn6'!AB1 * (1 + gwr!AB1 - 0.48)) * (1 + Kab!AB1))) * (1 + 0.25 * Klvl!AB1),
  (('wn6'!AB1 * (1 + gwr!AB1 - 0.48)) * (1 + Kab!AB1)) * (1 + 0.25 * Klvl!AB1)
)</f>
        <v>403.95223880597024</v>
      </c>
      <c r="AC2" s="15">
        <f>IF(teff!AC1&gt;0,
  (((3 / 5 * teff!AC1 * (1 + tr!AC1 - AvgW!AC1)) * (1 + Ktb!AC1)) + ((2 / 5 * 'wn6'!AC1 * (1 + gwr!AC1 - 0.48)) * (1 + Kab!AC1))) * (1 + 0.25 * Klvl!AC1),
  (('wn6'!AC1 * (1 + gwr!AC1 - 0.48)) * (1 + Kab!AC1)) * (1 + 0.25 * Klvl!AC1)
)</f>
        <v>748.80340389985281</v>
      </c>
      <c r="AD2" s="15">
        <f>IF(teff!AD1&gt;0,
  (((3 / 5 * teff!AD1 * (1 + tr!AD1 - AvgW!AD1)) * (1 + Ktb!AD1)) + ((2 / 5 * 'wn6'!AD1 * (1 + gwr!AD1 - 0.48)) * (1 + Kab!AD1))) * (1 + 0.25 * Klvl!AD1),
  (('wn6'!AD1 * (1 + gwr!AD1 - 0.48)) * (1 + Kab!AD1)) * (1 + 0.25 * Klvl!AD1)
)</f>
        <v>309.7076923076923</v>
      </c>
      <c r="AE2" s="15">
        <f>IF(teff!AE1&gt;0,
  (((3 / 5 * teff!AE1 * (1 + tr!AE1 - AvgW!AE1)) * (1 + Ktb!AE1)) + ((2 / 5 * 'wn6'!AE1 * (1 + gwr!AE1 - 0.48)) * (1 + Kab!AE1))) * (1 + 0.25 * Klvl!AE1),
  (('wn6'!AE1 * (1 + gwr!AE1 - 0.48)) * (1 + Kab!AE1)) * (1 + 0.25 * Klvl!AE1)
)</f>
        <v>1.219620253164557</v>
      </c>
      <c r="AF2" s="15"/>
      <c r="AG2" s="15">
        <f>SUM(A2:O2)</f>
        <v>210053.90837483623</v>
      </c>
      <c r="AH2" s="15">
        <f>SUM(Q2:AE2)</f>
        <v>219096.68550262591</v>
      </c>
      <c r="AI2" s="21">
        <f>IFERROR(0.5 + (AG2/(AG2+AH2) - 0.5) * 1.5,)</f>
        <v>0.48419649665502085</v>
      </c>
    </row>
    <row r="3" spans="1:35" s="16" customFormat="1" ht="12" x14ac:dyDescent="0.2">
      <c r="A3" s="15">
        <f>IF(teff!A2&gt;0,
  (((3 / 5 * teff!A2 * (1 + tr!A2 - AvgW!A2)) * (1 + Ktb!A2)) + ((2 / 5 * 'wn6'!A2 * (1 + gwr!A2 - 0.48)) * (1 + Kab!A2))) * (1 + 0.25 * Klvl!A2),
  (('wn6'!A2 * (1 + gwr!A2 - 0.48)) * (1 + Kab!A2)) * (1 + 0.25 * Klvl!A2)
)</f>
        <v>62249.892702579971</v>
      </c>
      <c r="B3" s="15">
        <f>IF(teff!B2&gt;0,
  (((3 / 5 * teff!B2 * (1 + tr!B2 - AvgW!B2)) * (1 + Ktb!B2)) + ((2 / 5 * 'wn6'!B2 * (1 + gwr!B2 - 0.48)) * (1 + Kab!B2))) * (1 + 0.25 * Klvl!B2),
  (('wn6'!B2 * (1 + gwr!B2 - 0.48)) * (1 + Kab!B2)) * (1 + 0.25 * Klvl!B2)
)</f>
        <v>73510.288668025401</v>
      </c>
      <c r="C3" s="15">
        <f>IF(teff!C2&gt;0,
  (((3 / 5 * teff!C2 * (1 + tr!C2 - AvgW!C2)) * (1 + Ktb!C2)) + ((2 / 5 * 'wn6'!C2 * (1 + gwr!C2 - 0.48)) * (1 + Kab!C2))) * (1 + 0.25 * Klvl!C2),
  (('wn6'!C2 * (1 + gwr!C2 - 0.48)) * (1 + Kab!C2)) * (1 + 0.25 * Klvl!C2)
)</f>
        <v>440.01024038461543</v>
      </c>
      <c r="D3" s="15">
        <f>IF(teff!D2&gt;0,
  (((3 / 5 * teff!D2 * (1 + tr!D2 - AvgW!D2)) * (1 + Ktb!D2)) + ((2 / 5 * 'wn6'!D2 * (1 + gwr!D2 - 0.48)) * (1 + Kab!D2))) * (1 + 0.25 * Klvl!D2),
  (('wn6'!D2 * (1 + gwr!D2 - 0.48)) * (1 + Kab!D2)) * (1 + 0.25 * Klvl!D2)
)</f>
        <v>19809.241467731241</v>
      </c>
      <c r="E3" s="15">
        <f>IF(teff!E2&gt;0,
  (((3 / 5 * teff!E2 * (1 + tr!E2 - AvgW!E2)) * (1 + Ktb!E2)) + ((2 / 5 * 'wn6'!E2 * (1 + gwr!E2 - 0.48)) * (1 + Kab!E2))) * (1 + 0.25 * Klvl!E2),
  (('wn6'!E2 * (1 + gwr!E2 - 0.48)) * (1 + Kab!E2)) * (1 + 0.25 * Klvl!E2)
)</f>
        <v>284.96413793103443</v>
      </c>
      <c r="F3" s="15">
        <f>IF(teff!F2&gt;0,
  (((3 / 5 * teff!F2 * (1 + tr!F2 - AvgW!F2)) * (1 + Ktb!F2)) + ((2 / 5 * 'wn6'!F2 * (1 + gwr!F2 - 0.48)) * (1 + Kab!F2))) * (1 + 0.25 * Klvl!F2),
  (('wn6'!F2 * (1 + gwr!F2 - 0.48)) * (1 + Kab!F2)) * (1 + 0.25 * Klvl!F2)
)</f>
        <v>326.7960186013712</v>
      </c>
      <c r="G3" s="15">
        <f>IF(teff!G2&gt;0,
  (((3 / 5 * teff!G2 * (1 + tr!G2 - AvgW!G2)) * (1 + Ktb!G2)) + ((2 / 5 * 'wn6'!G2 * (1 + gwr!G2 - 0.48)) * (1 + Kab!G2))) * (1 + 0.25 * Klvl!G2),
  (('wn6'!G2 * (1 + gwr!G2 - 0.48)) * (1 + Kab!G2)) * (1 + 0.25 * Klvl!G2)
)</f>
        <v>81796.751213552358</v>
      </c>
      <c r="H3" s="15">
        <f>IF(teff!H2&gt;0,
  (((3 / 5 * teff!H2 * (1 + tr!H2 - AvgW!H2)) * (1 + Ktb!H2)) + ((2 / 5 * 'wn6'!H2 * (1 + gwr!H2 - 0.48)) * (1 + Kab!H2))) * (1 + 0.25 * Klvl!H2),
  (('wn6'!H2 * (1 + gwr!H2 - 0.48)) * (1 + Kab!H2)) * (1 + 0.25 * Klvl!H2)
)</f>
        <v>1253.7662850218885</v>
      </c>
      <c r="I3" s="15">
        <f>IF(teff!I2&gt;0,
  (((3 / 5 * teff!I2 * (1 + tr!I2 - AvgW!I2)) * (1 + Ktb!I2)) + ((2 / 5 * 'wn6'!I2 * (1 + gwr!I2 - 0.48)) * (1 + Kab!I2))) * (1 + 0.25 * Klvl!I2),
  (('wn6'!I2 * (1 + gwr!I2 - 0.48)) * (1 + Kab!I2)) * (1 + 0.25 * Klvl!I2)
)</f>
        <v>82352.659595642675</v>
      </c>
      <c r="J3" s="15">
        <f>IF(teff!J2&gt;0,
  (((3 / 5 * teff!J2 * (1 + tr!J2 - AvgW!J2)) * (1 + Ktb!J2)) + ((2 / 5 * 'wn6'!J2 * (1 + gwr!J2 - 0.48)) * (1 + Kab!J2))) * (1 + 0.25 * Klvl!J2),
  (('wn6'!J2 * (1 + gwr!J2 - 0.48)) * (1 + Kab!J2)) * (1 + 0.25 * Klvl!J2)
)</f>
        <v>3734.6546649861248</v>
      </c>
      <c r="K3" s="15">
        <f>IF(teff!K2&gt;0,
  (((3 / 5 * teff!K2 * (1 + tr!K2 - AvgW!K2)) * (1 + Ktb!K2)) + ((2 / 5 * 'wn6'!K2 * (1 + gwr!K2 - 0.48)) * (1 + Kab!K2))) * (1 + 0.25 * Klvl!K2),
  (('wn6'!K2 * (1 + gwr!K2 - 0.48)) * (1 + Kab!K2)) * (1 + 0.25 * Klvl!K2)
)</f>
        <v>1556.250282901945</v>
      </c>
      <c r="L3" s="15">
        <f>IF(teff!L2&gt;0,
  (((3 / 5 * teff!L2 * (1 + tr!L2 - AvgW!L2)) * (1 + Ktb!L2)) + ((2 / 5 * 'wn6'!L2 * (1 + gwr!L2 - 0.48)) * (1 + Kab!L2))) * (1 + 0.25 * Klvl!L2),
  (('wn6'!L2 * (1 + gwr!L2 - 0.48)) * (1 + Kab!L2)) * (1 + 0.25 * Klvl!L2)
)</f>
        <v>0.71978723404255318</v>
      </c>
      <c r="M3" s="15">
        <f>IF(teff!M2&gt;0,
  (((3 / 5 * teff!M2 * (1 + tr!M2 - AvgW!M2)) * (1 + Ktb!M2)) + ((2 / 5 * 'wn6'!M2 * (1 + gwr!M2 - 0.48)) * (1 + Kab!M2))) * (1 + 0.25 * Klvl!M2),
  (('wn6'!M2 * (1 + gwr!M2 - 0.48)) * (1 + Kab!M2)) * (1 + 0.25 * Klvl!M2)
)</f>
        <v>178.55037406483791</v>
      </c>
      <c r="N3" s="15">
        <f>IF(teff!N2&gt;0,
  (((3 / 5 * teff!N2 * (1 + tr!N2 - AvgW!N2)) * (1 + Ktb!N2)) + ((2 / 5 * 'wn6'!N2 * (1 + gwr!N2 - 0.48)) * (1 + Kab!N2))) * (1 + 0.25 * Klvl!N2),
  (('wn6'!N2 * (1 + gwr!N2 - 0.48)) * (1 + Kab!N2)) * (1 + 0.25 * Klvl!N2)
)</f>
        <v>46704.089388798689</v>
      </c>
      <c r="O3" s="15">
        <f>IF(teff!O2&gt;0,
  (((3 / 5 * teff!O2 * (1 + tr!O2 - AvgW!O2)) * (1 + Ktb!O2)) + ((2 / 5 * 'wn6'!O2 * (1 + gwr!O2 - 0.48)) * (1 + Kab!O2))) * (1 + 0.25 * Klvl!O2),
  (('wn6'!O2 * (1 + gwr!O2 - 0.48)) * (1 + Kab!O2)) * (1 + 0.25 * Klvl!O2)
)</f>
        <v>42168.431180180211</v>
      </c>
      <c r="P3" s="15"/>
      <c r="Q3" s="15">
        <f>IF(teff!Q2&gt;0,
  (((3 / 5 * teff!Q2 * (1 + tr!Q2 - AvgW!Q2)) * (1 + Ktb!Q2)) + ((2 / 5 * 'wn6'!Q2 * (1 + gwr!Q2 - 0.48)) * (1 + Kab!Q2))) * (1 + 0.25 * Klvl!Q2),
  (('wn6'!Q2 * (1 + gwr!Q2 - 0.48)) * (1 + Kab!Q2)) * (1 + 0.25 * Klvl!Q2)
)</f>
        <v>89.302096141229782</v>
      </c>
      <c r="R3" s="15">
        <f>IF(teff!R2&gt;0,
  (((3 / 5 * teff!R2 * (1 + tr!R2 - AvgW!R2)) * (1 + Ktb!R2)) + ((2 / 5 * 'wn6'!R2 * (1 + gwr!R2 - 0.48)) * (1 + Kab!R2))) * (1 + 0.25 * Klvl!R2),
  (('wn6'!R2 * (1 + gwr!R2 - 0.48)) * (1 + Kab!R2)) * (1 + 0.25 * Klvl!R2)
)</f>
        <v>104.73255944395412</v>
      </c>
      <c r="S3" s="15">
        <f>IF(teff!S2&gt;0,
  (((3 / 5 * teff!S2 * (1 + tr!S2 - AvgW!S2)) * (1 + Ktb!S2)) + ((2 / 5 * 'wn6'!S2 * (1 + gwr!S2 - 0.48)) * (1 + Kab!S2))) * (1 + 0.25 * Klvl!S2),
  (('wn6'!S2 * (1 + gwr!S2 - 0.48)) * (1 + Kab!S2)) * (1 + 0.25 * Klvl!S2)
)</f>
        <v>64289.739572843057</v>
      </c>
      <c r="T3" s="15">
        <f>IF(teff!T2&gt;0,
  (((3 / 5 * teff!T2 * (1 + tr!T2 - AvgW!T2)) * (1 + Ktb!T2)) + ((2 / 5 * 'wn6'!T2 * (1 + gwr!T2 - 0.48)) * (1 + Kab!T2))) * (1 + 0.25 * Klvl!T2),
  (('wn6'!T2 * (1 + gwr!T2 - 0.48)) * (1 + Kab!T2)) * (1 + 0.25 * Klvl!T2)
)</f>
        <v>615.29039985074644</v>
      </c>
      <c r="U3" s="15">
        <f>IF(teff!U2&gt;0,
  (((3 / 5 * teff!U2 * (1 + tr!U2 - AvgW!U2)) * (1 + Ktb!U2)) + ((2 / 5 * 'wn6'!U2 * (1 + gwr!U2 - 0.48)) * (1 + Kab!U2))) * (1 + 0.25 * Klvl!U2),
  (('wn6'!U2 * (1 + gwr!U2 - 0.48)) * (1 + Kab!U2)) * (1 + 0.25 * Klvl!U2)
)</f>
        <v>207.44548138194068</v>
      </c>
      <c r="V3" s="15">
        <f>IF(teff!V2&gt;0,
  (((3 / 5 * teff!V2 * (1 + tr!V2 - AvgW!V2)) * (1 + Ktb!V2)) + ((2 / 5 * 'wn6'!V2 * (1 + gwr!V2 - 0.48)) * (1 + Kab!V2))) * (1 + 0.25 * Klvl!V2),
  (('wn6'!V2 * (1 + gwr!V2 - 0.48)) * (1 + Kab!V2)) * (1 + 0.25 * Klvl!V2)
)</f>
        <v>23258.715428858952</v>
      </c>
      <c r="W3" s="15">
        <f>IF(teff!W2&gt;0,
  (((3 / 5 * teff!W2 * (1 + tr!W2 - AvgW!W2)) * (1 + Ktb!W2)) + ((2 / 5 * 'wn6'!W2 * (1 + gwr!W2 - 0.48)) * (1 + Kab!W2))) * (1 + 0.25 * Klvl!W2),
  (('wn6'!W2 * (1 + gwr!W2 - 0.48)) * (1 + Kab!W2)) * (1 + 0.25 * Klvl!W2)
)</f>
        <v>57552.186475412564</v>
      </c>
      <c r="X3" s="15">
        <f>IF(teff!X2&gt;0,
  (((3 / 5 * teff!X2 * (1 + tr!X2 - AvgW!X2)) * (1 + Ktb!X2)) + ((2 / 5 * 'wn6'!X2 * (1 + gwr!X2 - 0.48)) * (1 + Kab!X2))) * (1 + 0.25 * Klvl!X2),
  (('wn6'!X2 * (1 + gwr!X2 - 0.48)) * (1 + Kab!X2)) * (1 + 0.25 * Klvl!X2)
)</f>
        <v>6800.192870520742</v>
      </c>
      <c r="Y3" s="15">
        <f>IF(teff!Y2&gt;0,
  (((3 / 5 * teff!Y2 * (1 + tr!Y2 - AvgW!Y2)) * (1 + Ktb!Y2)) + ((2 / 5 * 'wn6'!Y2 * (1 + gwr!Y2 - 0.48)) * (1 + Kab!Y2))) * (1 + 0.25 * Klvl!Y2),
  (('wn6'!Y2 * (1 + gwr!Y2 - 0.48)) * (1 + Kab!Y2)) * (1 + 0.25 * Klvl!Y2)
)</f>
        <v>12408.672064768276</v>
      </c>
      <c r="Z3" s="15">
        <f>IF(teff!Z2&gt;0,
  (((3 / 5 * teff!Z2 * (1 + tr!Z2 - AvgW!Z2)) * (1 + Ktb!Z2)) + ((2 / 5 * 'wn6'!Z2 * (1 + gwr!Z2 - 0.48)) * (1 + Kab!Z2))) * (1 + 0.25 * Klvl!Z2),
  (('wn6'!Z2 * (1 + gwr!Z2 - 0.48)) * (1 + Kab!Z2)) * (1 + 0.25 * Klvl!Z2)
)</f>
        <v>449.72636165577342</v>
      </c>
      <c r="AA3" s="15">
        <f>IF(teff!AA2&gt;0,
  (((3 / 5 * teff!AA2 * (1 + tr!AA2 - AvgW!AA2)) * (1 + Ktb!AA2)) + ((2 / 5 * 'wn6'!AA2 * (1 + gwr!AA2 - 0.48)) * (1 + Kab!AA2))) * (1 + 0.25 * Klvl!AA2),
  (('wn6'!AA2 * (1 + gwr!AA2 - 0.48)) * (1 + Kab!AA2)) * (1 + 0.25 * Klvl!AA2)
)</f>
        <v>460.38636869806481</v>
      </c>
      <c r="AB3" s="15">
        <f>IF(teff!AB2&gt;0,
  (((3 / 5 * teff!AB2 * (1 + tr!AB2 - AvgW!AB2)) * (1 + Ktb!AB2)) + ((2 / 5 * 'wn6'!AB2 * (1 + gwr!AB2 - 0.48)) * (1 + Kab!AB2))) * (1 + 0.25 * Klvl!AB2),
  (('wn6'!AB2 * (1 + gwr!AB2 - 0.48)) * (1 + Kab!AB2)) * (1 + 0.25 * Klvl!AB2)
)</f>
        <v>1715.8586694834362</v>
      </c>
      <c r="AC3" s="15">
        <f>IF(teff!AC2&gt;0,
  (((3 / 5 * teff!AC2 * (1 + tr!AC2 - AvgW!AC2)) * (1 + Ktb!AC2)) + ((2 / 5 * 'wn6'!AC2 * (1 + gwr!AC2 - 0.48)) * (1 + Kab!AC2))) * (1 + 0.25 * Klvl!AC2),
  (('wn6'!AC2 * (1 + gwr!AC2 - 0.48)) * (1 + Kab!AC2)) * (1 + 0.25 * Klvl!AC2)
)</f>
        <v>472.27178191930204</v>
      </c>
      <c r="AD3" s="15">
        <f>IF(teff!AD2&gt;0,
  (((3 / 5 * teff!AD2 * (1 + tr!AD2 - AvgW!AD2)) * (1 + Ktb!AD2)) + ((2 / 5 * 'wn6'!AD2 * (1 + gwr!AD2 - 0.48)) * (1 + Kab!AD2))) * (1 + 0.25 * Klvl!AD2),
  (('wn6'!AD2 * (1 + gwr!AD2 - 0.48)) * (1 + Kab!AD2)) * (1 + 0.25 * Klvl!AD2)
)</f>
        <v>88572.295275541808</v>
      </c>
      <c r="AE3" s="15">
        <f>IF(teff!AE2&gt;0,
  (((3 / 5 * teff!AE2 * (1 + tr!AE2 - AvgW!AE2)) * (1 + Ktb!AE2)) + ((2 / 5 * 'wn6'!AE2 * (1 + gwr!AE2 - 0.48)) * (1 + Kab!AE2))) * (1 + 0.25 * Klvl!AE2),
  (('wn6'!AE2 * (1 + gwr!AE2 - 0.48)) * (1 + Kab!AE2)) * (1 + 0.25 * Klvl!AE2)
)</f>
        <v>59514.439504828886</v>
      </c>
      <c r="AF3" s="15"/>
      <c r="AG3" s="15">
        <f t="shared" ref="AG3:AG50" si="0">SUM(A3:O3)</f>
        <v>416367.06600763637</v>
      </c>
      <c r="AH3" s="15">
        <f t="shared" ref="AH3:AH50" si="1">SUM(Q3:AE3)</f>
        <v>316511.25491134869</v>
      </c>
      <c r="AI3" s="21">
        <f t="shared" ref="AI3:AI50" si="2">IFERROR(0.5 + (AG3/(AG3+AH3) - 0.5) * 1.5,)</f>
        <v>0.60218866650101743</v>
      </c>
    </row>
    <row r="4" spans="1:35" s="16" customFormat="1" ht="12" x14ac:dyDescent="0.2">
      <c r="A4" s="15">
        <f>IF(teff!A3&gt;0,
  (((3 / 5 * teff!A3 * (1 + tr!A3 - AvgW!A3)) * (1 + Ktb!A3)) + ((2 / 5 * 'wn6'!A3 * (1 + gwr!A3 - 0.48)) * (1 + Kab!A3))) * (1 + 0.25 * Klvl!A3),
  (('wn6'!A3 * (1 + gwr!A3 - 0.48)) * (1 + Kab!A3)) * (1 + 0.25 * Klvl!A3)
)</f>
        <v>177.64566315044249</v>
      </c>
      <c r="B4" s="15">
        <f>IF(teff!B3&gt;0,
  (((3 / 5 * teff!B3 * (1 + tr!B3 - AvgW!B3)) * (1 + Ktb!B3)) + ((2 / 5 * 'wn6'!B3 * (1 + gwr!B3 - 0.48)) * (1 + Kab!B3))) * (1 + 0.25 * Klvl!B3),
  (('wn6'!B3 * (1 + gwr!B3 - 0.48)) * (1 + Kab!B3)) * (1 + 0.25 * Klvl!B3)
)</f>
        <v>385.90697674418607</v>
      </c>
      <c r="C4" s="15">
        <f>IF(teff!C3&gt;0,
  (((3 / 5 * teff!C3 * (1 + tr!C3 - AvgW!C3)) * (1 + Ktb!C3)) + ((2 / 5 * 'wn6'!C3 * (1 + gwr!C3 - 0.48)) * (1 + Kab!C3))) * (1 + 0.25 * Klvl!C3),
  (('wn6'!C3 * (1 + gwr!C3 - 0.48)) * (1 + Kab!C3)) * (1 + 0.25 * Klvl!C3)
)</f>
        <v>11665.337403191368</v>
      </c>
      <c r="D4" s="15">
        <f>IF(teff!D3&gt;0,
  (((3 / 5 * teff!D3 * (1 + tr!D3 - AvgW!D3)) * (1 + Ktb!D3)) + ((2 / 5 * 'wn6'!D3 * (1 + gwr!D3 - 0.48)) * (1 + Kab!D3))) * (1 + 0.25 * Klvl!D3),
  (('wn6'!D3 * (1 + gwr!D3 - 0.48)) * (1 + Kab!D3)) * (1 + 0.25 * Klvl!D3)
)</f>
        <v>22742.327198159423</v>
      </c>
      <c r="E4" s="15">
        <f>IF(teff!E3&gt;0,
  (((3 / 5 * teff!E3 * (1 + tr!E3 - AvgW!E3)) * (1 + Ktb!E3)) +
  ((2 / 5 * 'wn6'!E3 * (1 + gwr!E3 - 0.48)) * (1 + Kab!E3))) * (1 + 0.25 * Klvl!E3),
               (('wn6'!E3 * (1 + gwr!E3 - 0.48)) * (1 + Kab!E3)) * (1 + 0.25 * Klvl!E3)
)</f>
        <v>276958.69987231656</v>
      </c>
      <c r="F4" s="15">
        <f>IF(teff!F3&gt;0,
  (((3 / 5 * teff!F3 * (1 + tr!F3 - AvgW!F3)) * (1 + Ktb!F3)) + ((2 / 5 * 'wn6'!F3 * (1 + gwr!F3 - 0.48)) * (1 + Kab!F3))) * (1 + 0.25 * Klvl!F3),
  (('wn6'!F3 * (1 + gwr!F3 - 0.48)) * (1 + Kab!F3)) * (1 + 0.25 * Klvl!F3)
)</f>
        <v>356.6669902912621</v>
      </c>
      <c r="G4" s="15">
        <f>IF(teff!G3&gt;0,
  (((3 / 5 * teff!G3 * (1 + tr!G3 - AvgW!G3)) * (1 + Ktb!G3)) + ((2 / 5 * 'wn6'!G3 * (1 + gwr!G3 - 0.48)) * (1 + Kab!G3))) * (1 + 0.25 * Klvl!G3),
  (('wn6'!G3 * (1 + gwr!G3 - 0.48)) * (1 + Kab!G3)) * (1 + 0.25 * Klvl!G3)
)</f>
        <v>43094.079343897924</v>
      </c>
      <c r="H4" s="15">
        <f>IF(teff!H3&gt;0,
  (((3 / 5 * teff!H3 * (1 + tr!H3 - AvgW!H3)) * (1 + Ktb!H3)) + ((2 / 5 * 'wn6'!H3 * (1 + gwr!H3 - 0.48)) * (1 + Kab!H3))) * (1 + 0.25 * Klvl!H3),
  (('wn6'!H3 * (1 + gwr!H3 - 0.48)) * (1 + Kab!H3)) * (1 + 0.25 * Klvl!H3)
)</f>
        <v>76112.543488743424</v>
      </c>
      <c r="I4" s="15">
        <f>IF(teff!I3&gt;0,
  (((3 / 5 * teff!I3 * (1 + tr!I3 - AvgW!I3)) * (1 + Ktb!I3)) + ((2 / 5 * 'wn6'!I3 * (1 + gwr!I3 - 0.48)) * (1 + Kab!I3))) * (1 + 0.25 * Klvl!I3),
  (('wn6'!I3 * (1 + gwr!I3 - 0.48)) * (1 + Kab!I3)) * (1 + 0.25 * Klvl!I3)
)</f>
        <v>1.1659883720930233</v>
      </c>
      <c r="J4" s="15">
        <f>IF(teff!J3&gt;0,
  (((3 / 5 * teff!J3 * (1 + tr!J3 - AvgW!J3)) * (1 + Ktb!J3)) + ((2 / 5 * 'wn6'!J3 * (1 + gwr!J3 - 0.48)) * (1 + Kab!J3))) * (1 + 0.25 * Klvl!J3),
  (('wn6'!J3 * (1 + gwr!J3 - 0.48)) * (1 + Kab!J3)) * (1 + 0.25 * Klvl!J3)
)</f>
        <v>2364.2373756701036</v>
      </c>
      <c r="K4" s="15">
        <f>IF(teff!K3&gt;0,
  (((3 / 5 * teff!K3 * (1 + tr!K3 - AvgW!K3)) * (1 + Ktb!K3)) + ((2 / 5 * 'wn6'!K3 * (1 + gwr!K3 - 0.48)) * (1 + Kab!K3))) * (1 + 0.25 * Klvl!K3),
  (('wn6'!K3 * (1 + gwr!K3 - 0.48)) * (1 + Kab!K3)) * (1 + 0.25 * Klvl!K3)
)</f>
        <v>178.62233400402414</v>
      </c>
      <c r="L4" s="15">
        <f>IF(teff!L3&gt;0,
  (((3 / 5 * teff!L3 * (1 + tr!L3 - AvgW!L3)) * (1 + Ktb!L3)) + ((2 / 5 * 'wn6'!L3 * (1 + gwr!L3 - 0.48)) * (1 + Kab!L3))) * (1 + 0.25 * Klvl!L3),
  (('wn6'!L3 * (1 + gwr!L3 - 0.48)) * (1 + Kab!L3)) * (1 + 0.25 * Klvl!L3)
)</f>
        <v>55148.409995017188</v>
      </c>
      <c r="M4" s="15">
        <f>IF(teff!M3&gt;0,
  (((3 / 5 * teff!M3 * (1 + tr!M3 - AvgW!M3)) * (1 + Ktb!M3)) + ((2 / 5 * 'wn6'!M3 * (1 + gwr!M3 - 0.48)) * (1 + Kab!M3))) * (1 + 0.25 * Klvl!M3),
  (('wn6'!M3 * (1 + gwr!M3 - 0.48)) * (1 + Kab!M3)) * (1 + 0.25 * Klvl!M3)
)</f>
        <v>22752.168056210867</v>
      </c>
      <c r="N4" s="15">
        <f>IF(teff!N3&gt;0,
  (((3 / 5 * teff!N3 * (1 + tr!N3 - AvgW!N3)) * (1 + Ktb!N3)) + ((2 / 5 * 'wn6'!N3 * (1 + gwr!N3 - 0.48)) * (1 + Kab!N3))) * (1 + 0.25 * Klvl!N3),
  (('wn6'!N3 * (1 + gwr!N3 - 0.48)) * (1 + Kab!N3)) * (1 + 0.25 * Klvl!N3)
)</f>
        <v>43.309847434119284</v>
      </c>
      <c r="O4" s="15">
        <f>IF(teff!O3&gt;0,
  (((3 / 5 * teff!O3 * (1 + tr!O3 - AvgW!O3)) * (1 + Ktb!O3)) + ((2 / 5 * 'wn6'!O3 * (1 + gwr!O3 - 0.48)) * (1 + Kab!O3))) * (1 + 0.25 * Klvl!O3),
  (('wn6'!O3 * (1 + gwr!O3 - 0.48)) * (1 + Kab!O3)) * (1 + 0.25 * Klvl!O3)
)</f>
        <v>123.54000000000002</v>
      </c>
      <c r="P4" s="15"/>
      <c r="Q4" s="15">
        <f>IF(teff!Q3&gt;0,
  (((3 / 5 * teff!Q3 * (1 + tr!Q3 - AvgW!Q3)) * (1 + Ktb!Q3)) + ((2 / 5 * 'wn6'!Q3 * (1 + gwr!Q3 - 0.48)) * (1 + Kab!Q3))) * (1 + 0.25 * Klvl!Q3),
  (('wn6'!Q3 * (1 + gwr!Q3 - 0.48)) * (1 + Kab!Q3)) * (1 + 0.25 * Klvl!Q3)
)</f>
        <v>25766.373781690068</v>
      </c>
      <c r="R4" s="15">
        <f>IF(teff!R3&gt;0,
  (((3 / 5 * teff!R3 * (1 + tr!R3 - AvgW!R3)) * (1 + Ktb!R3)) + ((2 / 5 * 'wn6'!R3 * (1 + gwr!R3 - 0.48)) * (1 + Kab!R3))) * (1 + 0.25 * Klvl!R3),
  (('wn6'!R3 * (1 + gwr!R3 - 0.48)) * (1 + Kab!R3)) * (1 + 0.25 * Klvl!R3)
)</f>
        <v>0.98315789473684223</v>
      </c>
      <c r="S4" s="15">
        <f>IF(teff!S3&gt;0,
  (((3 / 5 * teff!S3 * (1 + tr!S3 - AvgW!S3)) * (1 + Ktb!S3)) + ((2 / 5 * 'wn6'!S3 * (1 + gwr!S3 - 0.48)) * (1 + Kab!S3))) * (1 + 0.25 * Klvl!S3),
  (('wn6'!S3 * (1 + gwr!S3 - 0.48)) * (1 + Kab!S3)) * (1 + 0.25 * Klvl!S3)
)</f>
        <v>1.3929032258064518</v>
      </c>
      <c r="T4" s="15">
        <f>IF(teff!T3&gt;0,
  (((3 / 5 * teff!T3 * (1 + tr!T3 - AvgW!T3)) * (1 + Ktb!T3)) + ((2 / 5 * 'wn6'!T3 * (1 + gwr!T3 - 0.48)) * (1 + Kab!T3))) * (1 + 0.25 * Klvl!T3),
  (('wn6'!T3 * (1 + gwr!T3 - 0.48)) * (1 + Kab!T3)) * (1 + 0.25 * Klvl!T3)
)</f>
        <v>27012.887849406525</v>
      </c>
      <c r="U4" s="15">
        <f>IF(teff!U3&gt;0,
  (((3 / 5 * teff!U3 * (1 + tr!U3 - AvgW!U3)) * (1 + Ktb!U3)) + ((2 / 5 * 'wn6'!U3 * (1 + gwr!U3 - 0.48)) * (1 + Kab!U3))) * (1 + 0.25 * Klvl!U3),
  (('wn6'!U3 * (1 + gwr!U3 - 0.48)) * (1 + Kab!U3)) * (1 + 0.25 * Klvl!U3)
)</f>
        <v>35488.335570283489</v>
      </c>
      <c r="V4" s="15">
        <f>IF(teff!V3&gt;0,
  (((3 / 5 * teff!V3 * (1 + tr!V3 - AvgW!V3)) * (1 + Ktb!V3)) + ((2 / 5 * 'wn6'!V3 * (1 + gwr!V3 - 0.48)) * (1 + Kab!V3))) * (1 + 0.25 * Klvl!V3),
  (('wn6'!V3 * (1 + gwr!V3 - 0.48)) * (1 + Kab!V3)) * (1 + 0.25 * Klvl!V3)
)</f>
        <v>386.98606199221342</v>
      </c>
      <c r="W4" s="15">
        <f>IF(teff!W3&gt;0,
  (((3 / 5 * teff!W3 * (1 + tr!W3 - AvgW!W3)) * (1 + Ktb!W3)) + ((2 / 5 * 'wn6'!W3 * (1 + gwr!W3 - 0.48)) * (1 + Kab!W3))) * (1 + 0.25 * Klvl!W3),
  (('wn6'!W3 * (1 + gwr!W3 - 0.48)) * (1 + Kab!W3)) * (1 + 0.25 * Klvl!W3)
)</f>
        <v>585.70890410958907</v>
      </c>
      <c r="X4" s="15">
        <f>IF(teff!X3&gt;0,
  (((3 / 5 * teff!X3 * (1 + tr!X3 - AvgW!X3)) * (1 + Ktb!X3)) + ((2 / 5 * 'wn6'!X3 * (1 + gwr!X3 - 0.48)) * (1 + Kab!X3))) * (1 + 0.25 * Klvl!X3),
  (('wn6'!X3 * (1 + gwr!X3 - 0.48)) * (1 + Kab!X3)) * (1 + 0.25 * Klvl!X3)
)</f>
        <v>257.20707665594858</v>
      </c>
      <c r="Y4" s="15">
        <f>IF(teff!Y3&gt;0,
  (((3 / 5 * teff!Y3 * (1 + tr!Y3 - AvgW!Y3)) * (1 + Ktb!Y3)) + ((2 / 5 * 'wn6'!Y3 * (1 + gwr!Y3 - 0.48)) * (1 + Kab!Y3))) * (1 + 0.25 * Klvl!Y3),
  (('wn6'!Y3 * (1 + gwr!Y3 - 0.48)) * (1 + Kab!Y3)) * (1 + 0.25 * Klvl!Y3)
)</f>
        <v>227.70435512376241</v>
      </c>
      <c r="Z4" s="15">
        <f>IF(teff!Z3&gt;0,
  (((3 / 5 * teff!Z3 * (1 + tr!Z3 - AvgW!Z3)) * (1 + Ktb!Z3)) + ((2 / 5 * 'wn6'!Z3 * (1 + gwr!Z3 - 0.48)) * (1 + Kab!Z3))) * (1 + 0.25 * Klvl!Z3),
  (('wn6'!Z3 * (1 + gwr!Z3 - 0.48)) * (1 + Kab!Z3)) * (1 + 0.25 * Klvl!Z3)
)</f>
        <v>22803.589089132154</v>
      </c>
      <c r="AA4" s="15">
        <f>IF(teff!AA3&gt;0,
  (((3 / 5 * teff!AA3 * (1 + tr!AA3 - AvgW!AA3)) * (1 + Ktb!AA3)) + ((2 / 5 * 'wn6'!AA3 * (1 + gwr!AA3 - 0.48)) * (1 + Kab!AA3))) * (1 + 0.25 * Klvl!AA3),
  (('wn6'!AA3 * (1 + gwr!AA3 - 0.48)) * (1 + Kab!AA3)) * (1 + 0.25 * Klvl!AA3)
)</f>
        <v>93.370026418923146</v>
      </c>
      <c r="AB4" s="15">
        <f>IF(teff!AB3&gt;0,
  (((3 / 5 * teff!AB3 * (1 + tr!AB3 - AvgW!AB3)) * (1 + Ktb!AB3)) + ((2 / 5 * 'wn6'!AB3 * (1 + gwr!AB3 - 0.48)) * (1 + Kab!AB3))) * (1 + 0.25 * Klvl!AB3),
  (('wn6'!AB3 * (1 + gwr!AB3 - 0.48)) * (1 + Kab!AB3)) * (1 + 0.25 * Klvl!AB3)
)</f>
        <v>117.7528399311532</v>
      </c>
      <c r="AC4" s="15">
        <f>IF(teff!AC3&gt;0,
  (((3 / 5 * teff!AC3 * (1 + tr!AC3 - AvgW!AC3)) * (1 + Ktb!AC3)) + ((2 / 5 * 'wn6'!AC3 * (1 + gwr!AC3 - 0.48)) * (1 + Kab!AC3))) * (1 + 0.25 * Klvl!AC3),
  (('wn6'!AC3 * (1 + gwr!AC3 - 0.48)) * (1 + Kab!AC3)) * (1 + 0.25 * Klvl!AC3)
)</f>
        <v>56.685306122448992</v>
      </c>
      <c r="AD4" s="15">
        <f>IF(teff!AD3&gt;0,
  (((3 / 5 * teff!AD3 * (1 + tr!AD3 - AvgW!AD3)) * (1 + Ktb!AD3)) + ((2 / 5 * 'wn6'!AD3 * (1 + gwr!AD3 - 0.48)) * (1 + Kab!AD3))) * (1 + 0.25 * Klvl!AD3),
  (('wn6'!AD3 * (1 + gwr!AD3 - 0.48)) * (1 + Kab!AD3)) * (1 + 0.25 * Klvl!AD3)
)</f>
        <v>702.45915875169601</v>
      </c>
      <c r="AE4" s="15">
        <f>IF(teff!AE3&gt;0,
  (((3 / 5 * teff!AE3 * (1 + tr!AE3 - AvgW!AE3)) * (1 + Ktb!AE3)) + ((2 / 5 * 'wn6'!AE3 * (1 + gwr!AE3 - 0.48)) * (1 + Kab!AE3))) * (1 + 0.25 * Klvl!AE3),
  (('wn6'!AE3 * (1 + gwr!AE3 - 0.48)) * (1 + Kab!AE3)) * (1 + 0.25 * Klvl!AE3)
)</f>
        <v>88.17993305335159</v>
      </c>
      <c r="AF4" s="15"/>
      <c r="AG4" s="15">
        <f t="shared" si="0"/>
        <v>512104.66053320299</v>
      </c>
      <c r="AH4" s="15">
        <f t="shared" si="1"/>
        <v>113589.61601379188</v>
      </c>
      <c r="AI4" s="21">
        <f t="shared" si="2"/>
        <v>0.97768741794957015</v>
      </c>
    </row>
    <row r="5" spans="1:35" s="16" customFormat="1" ht="12" x14ac:dyDescent="0.2">
      <c r="A5" s="15">
        <f>IF(teff!A4&gt;0,
  (((3 / 5 * teff!A4 * (1 + tr!A4 - AvgW!A4)) * (1 + Ktb!A4)) + ((2 / 5 * 'wn6'!A4 * (1 + gwr!A4 - 0.48)) * (1 + Kab!A4))) * (1 + 0.25 * Klvl!A4),
  (('wn6'!A4 * (1 + gwr!A4 - 0.48)) * (1 + Kab!A4)) * (1 + 0.25 * Klvl!A4)
)</f>
        <v>7850.0931981327321</v>
      </c>
      <c r="B5" s="15">
        <f>IF(teff!B4&gt;0,
  (((3 / 5 * teff!B4 * (1 + tr!B4 - AvgW!B4)) * (1 + Ktb!B4)) + ((2 / 5 * 'wn6'!B4 * (1 + gwr!B4 - 0.48)) * (1 + Kab!B4))) * (1 + 0.25 * Klvl!B4),
  (('wn6'!B4 * (1 + gwr!B4 - 0.48)) * (1 + Kab!B4)) * (1 + 0.25 * Klvl!B4)
)</f>
        <v>241.35868844352422</v>
      </c>
      <c r="C5" s="15">
        <f>IF(teff!C4&gt;0,
  (((3 / 5 * teff!C4 * (1 + tr!C4 - AvgW!C4)) * (1 + Ktb!C4)) + ((2 / 5 * 'wn6'!C4 * (1 + gwr!C4 - 0.48)) * (1 + Kab!C4))) * (1 + 0.25 * Klvl!C4),
  (('wn6'!C4 * (1 + gwr!C4 - 0.48)) * (1 + Kab!C4)) * (1 + 0.25 * Klvl!C4)
)</f>
        <v>47242.003703373353</v>
      </c>
      <c r="D5" s="15">
        <f>IF(teff!D4&gt;0,
  (((3 / 5 * teff!D4 * (1 + tr!D4 - AvgW!D4)) * (1 + Ktb!D4)) + ((2 / 5 * 'wn6'!D4 * (1 + gwr!D4 - 0.48)) * (1 + Kab!D4))) * (1 + 0.25 * Klvl!D4),
  (('wn6'!D4 * (1 + gwr!D4 - 0.48)) * (1 + Kab!D4)) * (1 + 0.25 * Klvl!D4)
)</f>
        <v>51446.515121280303</v>
      </c>
      <c r="E5" s="15">
        <f>IF(teff!E4&gt;0,
  (((3 / 5 * teff!E4 * (1 + tr!E4 - AvgW!E4)) * (1 + Ktb!E4)) + ((2 / 5 * 'wn6'!E4 * (1 + gwr!E4 - 0.48)) * (1 + Kab!E4))) * (1 + 0.25 * Klvl!E4),
  (('wn6'!E4 * (1 + gwr!E4 - 0.48)) * (1 + Kab!E4)) * (1 + 0.25 * Klvl!E4)
)</f>
        <v>83352.991790276224</v>
      </c>
      <c r="F5" s="15">
        <f>IF(teff!F4&gt;0,
  (((3 / 5 * teff!F4 * (1 + tr!F4 - AvgW!F4)) * (1 + Ktb!F4)) + ((2 / 5 * 'wn6'!F4 * (1 + gwr!F4 - 0.48)) * (1 + Kab!F4))) * (1 + 0.25 * Klvl!F4),
  (('wn6'!F4 * (1 + gwr!F4 - 0.48)) * (1 + Kab!F4)) * (1 + 0.25 * Klvl!F4)
)</f>
        <v>346.41832622222228</v>
      </c>
      <c r="G5" s="15">
        <f>IF(teff!G4&gt;0,
  (((3 / 5 * teff!G4 * (1 + tr!G4 - AvgW!G4)) * (1 + Ktb!G4)) + ((2 / 5 * 'wn6'!G4 * (1 + gwr!G4 - 0.48)) * (1 + Kab!G4))) * (1 + 0.25 * Klvl!G4),
  (('wn6'!G4 * (1 + gwr!G4 - 0.48)) * (1 + Kab!G4)) * (1 + 0.25 * Klvl!G4)
)</f>
        <v>37372.507142545262</v>
      </c>
      <c r="H5" s="15">
        <f>IF(teff!H4&gt;0,
  (((3 / 5 * teff!H4 * (1 + tr!H4 - AvgW!H4)) * (1 + Ktb!H4)) + ((2 / 5 * 'wn6'!H4 * (1 + gwr!H4 - 0.48)) * (1 + Kab!H4))) * (1 + 0.25 * Klvl!H4),
  (('wn6'!H4 * (1 + gwr!H4 - 0.48)) * (1 + Kab!H4)) * (1 + 0.25 * Klvl!H4)
)</f>
        <v>198.94840720221612</v>
      </c>
      <c r="I5" s="15">
        <f>IF(teff!I4&gt;0,
  (((3 / 5 * teff!I4 * (1 + tr!I4 - AvgW!I4)) * (1 + Ktb!I4)) + ((2 / 5 * 'wn6'!I4 * (1 + gwr!I4 - 0.48)) * (1 + Kab!I4))) * (1 + 0.25 * Klvl!I4),
  (('wn6'!I4 * (1 + gwr!I4 - 0.48)) * (1 + Kab!I4)) * (1 + 0.25 * Klvl!I4)
)</f>
        <v>707.29729474576288</v>
      </c>
      <c r="J5" s="15">
        <f>IF(teff!J4&gt;0,
  (((3 / 5 * teff!J4 * (1 + tr!J4 - AvgW!J4)) * (1 + Ktb!J4)) + ((2 / 5 * 'wn6'!J4 * (1 + gwr!J4 - 0.48)) * (1 + Kab!J4))) * (1 + 0.25 * Klvl!J4),
  (('wn6'!J4 * (1 + gwr!J4 - 0.48)) * (1 + Kab!J4)) * (1 + 0.25 * Klvl!J4)
)</f>
        <v>2111.9767690813605</v>
      </c>
      <c r="K5" s="15">
        <f>IF(teff!K4&gt;0,
  (((3 / 5 * teff!K4 * (1 + tr!K4 - AvgW!K4)) * (1 + Ktb!K4)) + ((2 / 5 * 'wn6'!K4 * (1 + gwr!K4 - 0.48)) * (1 + Kab!K4))) * (1 + 0.25 * Klvl!K4),
  (('wn6'!K4 * (1 + gwr!K4 - 0.48)) * (1 + Kab!K4)) * (1 + 0.25 * Klvl!K4)
)</f>
        <v>282.83866416371717</v>
      </c>
      <c r="L5" s="15">
        <f>IF(teff!L4&gt;0,
  (((3 / 5 * teff!L4 * (1 + tr!L4 - AvgW!L4)) * (1 + Ktb!L4)) + ((2 / 5 * 'wn6'!L4 * (1 + gwr!L4 - 0.48)) * (1 + Kab!L4))) * (1 + 0.25 * Klvl!L4),
  (('wn6'!L4 * (1 + gwr!L4 - 0.48)) * (1 + Kab!L4)) * (1 + 0.25 * Klvl!L4)
)</f>
        <v>1056.7990400000001</v>
      </c>
      <c r="M5" s="15">
        <f>IF(teff!M4&gt;0,
  (((3 / 5 * teff!M4 * (1 + tr!M4 - AvgW!M4)) * (1 + Ktb!M4)) + ((2 / 5 * 'wn6'!M4 * (1 + gwr!M4 - 0.48)) * (1 + Kab!M4))) * (1 + 0.25 * Klvl!M4),
  (('wn6'!M4 * (1 + gwr!M4 - 0.48)) * (1 + Kab!M4)) * (1 + 0.25 * Klvl!M4)
)</f>
        <v>116.02500000000001</v>
      </c>
      <c r="N5" s="15">
        <f>IF(teff!N4&gt;0,
  (((3 / 5 * teff!N4 * (1 + tr!N4 - AvgW!N4)) * (1 + Ktb!N4)) + ((2 / 5 * 'wn6'!N4 * (1 + gwr!N4 - 0.48)) * (1 + Kab!N4))) * (1 + 0.25 * Klvl!N4),
  (('wn6'!N4 * (1 + gwr!N4 - 0.48)) * (1 + Kab!N4)) * (1 + 0.25 * Klvl!N4)
)</f>
        <v>19278.372121213808</v>
      </c>
      <c r="O5" s="15">
        <f>IF(teff!O4&gt;0,
  (((3 / 5 * teff!O4 * (1 + tr!O4 - AvgW!O4)) * (1 + Ktb!O4)) + ((2 / 5 * 'wn6'!O4 * (1 + gwr!O4 - 0.48)) * (1 + Kab!O4))) * (1 + 0.25 * Klvl!O4),
  (('wn6'!O4 * (1 + gwr!O4 - 0.48)) * (1 + Kab!O4)) * (1 + 0.25 * Klvl!O4)
)</f>
        <v>349.52988580985914</v>
      </c>
      <c r="P5" s="15"/>
      <c r="Q5" s="15">
        <f>IF(teff!Q4&gt;0,
  (((3 / 5 * teff!Q4 * (1 + tr!Q4 - AvgW!Q4)) * (1 + Ktb!Q4)) + ((2 / 5 * 'wn6'!Q4 * (1 + gwr!Q4 - 0.48)) * (1 + Kab!Q4))) * (1 + 0.25 * Klvl!Q4),
  (('wn6'!Q4 * (1 + gwr!Q4 - 0.48)) * (1 + Kab!Q4)) * (1 + 0.25 * Klvl!Q4)
)</f>
        <v>1533.4540817139045</v>
      </c>
      <c r="R5" s="15">
        <f>IF(teff!R4&gt;0,
  (((3 / 5 * teff!R4 * (1 + tr!R4 - AvgW!R4)) * (1 + Ktb!R4)) + ((2 / 5 * 'wn6'!R4 * (1 + gwr!R4 - 0.48)) * (1 + Kab!R4))) * (1 + 0.25 * Klvl!R4),
  (('wn6'!R4 * (1 + gwr!R4 - 0.48)) * (1 + Kab!R4)) * (1 + 0.25 * Klvl!R4)
)</f>
        <v>317.83388561664191</v>
      </c>
      <c r="S5" s="15">
        <f>IF(teff!S4&gt;0,
  (((3 / 5 * teff!S4 * (1 + tr!S4 - AvgW!S4)) * (1 + Ktb!S4)) + ((2 / 5 * 'wn6'!S4 * (1 + gwr!S4 - 0.48)) * (1 + Kab!S4))) * (1 + 0.25 * Klvl!S4),
  (('wn6'!S4 * (1 + gwr!S4 - 0.48)) * (1 + Kab!S4)) * (1 + 0.25 * Klvl!S4)
)</f>
        <v>117.3052380918402</v>
      </c>
      <c r="T5" s="15">
        <f>IF(teff!T4&gt;0,
  (((3 / 5 * teff!T4 * (1 + tr!T4 - AvgW!T4)) * (1 + Ktb!T4)) + ((2 / 5 * 'wn6'!T4 * (1 + gwr!T4 - 0.48)) * (1 + Kab!T4))) * (1 + 0.25 * Klvl!T4),
  (('wn6'!T4 * (1 + gwr!T4 - 0.48)) * (1 + Kab!T4)) * (1 + 0.25 * Klvl!T4)
)</f>
        <v>53892.744160992646</v>
      </c>
      <c r="U5" s="15">
        <f>IF(teff!U4&gt;0,
  (((3 / 5 * teff!U4 * (1 + tr!U4 - AvgW!U4)) * (1 + Ktb!U4)) + ((2 / 5 * 'wn6'!U4 * (1 + gwr!U4 - 0.48)) * (1 + Kab!U4))) * (1 + 0.25 * Klvl!U4),
  (('wn6'!U4 * (1 + gwr!U4 - 0.48)) * (1 + Kab!U4)) * (1 + 0.25 * Klvl!U4)
)</f>
        <v>160.16075104573446</v>
      </c>
      <c r="V5" s="15">
        <f>IF(teff!V4&gt;0,
  (((3 / 5 * teff!V4 * (1 + tr!V4 - AvgW!V4)) * (1 + Ktb!V4)) + ((2 / 5 * 'wn6'!V4 * (1 + gwr!V4 - 0.48)) * (1 + Kab!V4))) * (1 + 0.25 * Klvl!V4),
  (('wn6'!V4 * (1 + gwr!V4 - 0.48)) * (1 + Kab!V4)) * (1 + 0.25 * Klvl!V4)
)</f>
        <v>4.2808602150537638</v>
      </c>
      <c r="W5" s="15">
        <f>IF(teff!W4&gt;0,
  (((3 / 5 * teff!W4 * (1 + tr!W4 - AvgW!W4)) * (1 + Ktb!W4)) + ((2 / 5 * 'wn6'!W4 * (1 + gwr!W4 - 0.48)) * (1 + Kab!W4))) * (1 + 0.25 * Klvl!W4),
  (('wn6'!W4 * (1 + gwr!W4 - 0.48)) * (1 + Kab!W4)) * (1 + 0.25 * Klvl!W4)
)</f>
        <v>2645.8536882302051</v>
      </c>
      <c r="X5" s="15">
        <f>IF(teff!X4&gt;0,
  (((3 / 5 * teff!X4 * (1 + tr!X4 - AvgW!X4)) * (1 + Ktb!X4)) + ((2 / 5 * 'wn6'!X4 * (1 + gwr!X4 - 0.48)) * (1 + Kab!X4))) * (1 + 0.25 * Klvl!X4),
  (('wn6'!X4 * (1 + gwr!X4 - 0.48)) * (1 + Kab!X4)) * (1 + 0.25 * Klvl!X4)
)</f>
        <v>42304.072073041621</v>
      </c>
      <c r="Y5" s="15">
        <f>IF(teff!Y4&gt;0,
  (((3 / 5 * teff!Y4 * (1 + tr!Y4 - AvgW!Y4)) * (1 + Ktb!Y4)) + ((2 / 5 * 'wn6'!Y4 * (1 + gwr!Y4 - 0.48)) * (1 + Kab!Y4))) * (1 + 0.25 * Klvl!Y4),
  (('wn6'!Y4 * (1 + gwr!Y4 - 0.48)) * (1 + Kab!Y4)) * (1 + 0.25 * Klvl!Y4)
)</f>
        <v>523.16311987374036</v>
      </c>
      <c r="Z5" s="15">
        <f>IF(teff!Z4&gt;0,
  (((3 / 5 * teff!Z4 * (1 + tr!Z4 - AvgW!Z4)) * (1 + Ktb!Z4)) + ((2 / 5 * 'wn6'!Z4 * (1 + gwr!Z4 - 0.48)) * (1 + Kab!Z4))) * (1 + 0.25 * Klvl!Z4),
  (('wn6'!Z4 * (1 + gwr!Z4 - 0.48)) * (1 + Kab!Z4)) * (1 + 0.25 * Klvl!Z4)
)</f>
        <v>21452.687718691679</v>
      </c>
      <c r="AA5" s="15">
        <f>IF(teff!AA4&gt;0,
  (((3 / 5 * teff!AA4 * (1 + tr!AA4 - AvgW!AA4)) * (1 + Ktb!AA4)) + ((2 / 5 * 'wn6'!AA4 * (1 + gwr!AA4 - 0.48)) * (1 + Kab!AA4))) * (1 + 0.25 * Klvl!AA4),
  (('wn6'!AA4 * (1 + gwr!AA4 - 0.48)) * (1 + Kab!AA4)) * (1 + 0.25 * Klvl!AA4)
)</f>
        <v>28451.786340829054</v>
      </c>
      <c r="AB5" s="15">
        <f>IF(teff!AB4&gt;0,
  (((3 / 5 * teff!AB4 * (1 + tr!AB4 - AvgW!AB4)) * (1 + Ktb!AB4)) + ((2 / 5 * 'wn6'!AB4 * (1 + gwr!AB4 - 0.48)) * (1 + Kab!AB4))) * (1 + 0.25 * Klvl!AB4),
  (('wn6'!AB4 * (1 + gwr!AB4 - 0.48)) * (1 + Kab!AB4)) * (1 + 0.25 * Klvl!AB4)
)</f>
        <v>10673.210691491242</v>
      </c>
      <c r="AC5" s="15">
        <f>IF(teff!AC4&gt;0,
  (((3 / 5 * teff!AC4 * (1 + tr!AC4 - AvgW!AC4)) * (1 + Ktb!AC4)) + ((2 / 5 * 'wn6'!AC4 * (1 + gwr!AC4 - 0.48)) * (1 + Kab!AC4))) * (1 + 0.25 * Klvl!AC4),
  (('wn6'!AC4 * (1 + gwr!AC4 - 0.48)) * (1 + Kab!AC4)) * (1 + 0.25 * Klvl!AC4)
)</f>
        <v>83.189698996655508</v>
      </c>
      <c r="AD5" s="15">
        <f>IF(teff!AD4&gt;0,
  (((3 / 5 * teff!AD4 * (1 + tr!AD4 - AvgW!AD4)) * (1 + Ktb!AD4)) + ((2 / 5 * 'wn6'!AD4 * (1 + gwr!AD4 - 0.48)) * (1 + Kab!AD4))) * (1 + 0.25 * Klvl!AD4),
  (('wn6'!AD4 * (1 + gwr!AD4 - 0.48)) * (1 + Kab!AD4)) * (1 + 0.25 * Klvl!AD4)
)</f>
        <v>212.27591951474002</v>
      </c>
      <c r="AE5" s="15">
        <f>IF(teff!AE4&gt;0,
  (((3 / 5 * teff!AE4 * (1 + tr!AE4 - AvgW!AE4)) * (1 + Ktb!AE4)) + ((2 / 5 * 'wn6'!AE4 * (1 + gwr!AE4 - 0.48)) * (1 + Kab!AE4))) * (1 + 0.25 * Klvl!AE4),
  (('wn6'!AE4 * (1 + gwr!AE4 - 0.48)) * (1 + Kab!AE4)) * (1 + 0.25 * Klvl!AE4)
)</f>
        <v>147597.09611723715</v>
      </c>
      <c r="AF5" s="15"/>
      <c r="AG5" s="15">
        <f t="shared" si="0"/>
        <v>251953.67515249035</v>
      </c>
      <c r="AH5" s="15">
        <f t="shared" si="1"/>
        <v>309969.11434558191</v>
      </c>
      <c r="AI5" s="21">
        <f t="shared" si="2"/>
        <v>0.42256662266058903</v>
      </c>
    </row>
    <row r="6" spans="1:35" s="16" customFormat="1" ht="12" x14ac:dyDescent="0.2">
      <c r="A6" s="15">
        <f>IF(teff!A5&gt;0,
  (((3 / 5 * teff!A5 * (1 + tr!A5 - AvgW!A5)) * (1 + Ktb!A5)) + ((2 / 5 * 'wn6'!A5 * (1 + gwr!A5 - 0.48)) * (1 + Kab!A5))) * (1 + 0.25 * Klvl!A5),
  (('wn6'!A5 * (1 + gwr!A5 - 0.48)) * (1 + Kab!A5)) * (1 + 0.25 * Klvl!A5)
)</f>
        <v>530.80664416275988</v>
      </c>
      <c r="B6" s="15">
        <f>IF(teff!B5&gt;0,
  (((3 / 5 * teff!B5 * (1 + tr!B5 - AvgW!B5)) * (1 + Ktb!B5)) + ((2 / 5 * 'wn6'!B5 * (1 + gwr!B5 - 0.48)) * (1 + Kab!B5))) * (1 + 0.25 * Klvl!B5),
  (('wn6'!B5 * (1 + gwr!B5 - 0.48)) * (1 + Kab!B5)) * (1 + 0.25 * Klvl!B5)
)</f>
        <v>25862.135233824098</v>
      </c>
      <c r="C6" s="15">
        <f>IF(teff!C5&gt;0,
  (((3 / 5 * teff!C5 * (1 + tr!C5 - AvgW!C5)) * (1 + Ktb!C5)) + ((2 / 5 * 'wn6'!C5 * (1 + gwr!C5 - 0.48)) * (1 + Kab!C5))) * (1 + 0.25 * Klvl!C5),
  (('wn6'!C5 * (1 + gwr!C5 - 0.48)) * (1 + Kab!C5)) * (1 + 0.25 * Klvl!C5)
)</f>
        <v>1363.3616785401459</v>
      </c>
      <c r="D6" s="15">
        <f>IF(teff!D5&gt;0,
  (((3 / 5 * teff!D5 * (1 + tr!D5 - AvgW!D5)) * (1 + Ktb!D5)) + ((2 / 5 * 'wn6'!D5 * (1 + gwr!D5 - 0.48)) * (1 + Kab!D5))) * (1 + 0.25 * Klvl!D5),
  (('wn6'!D5 * (1 + gwr!D5 - 0.48)) * (1 + Kab!D5)) * (1 + 0.25 * Klvl!D5)
)</f>
        <v>40670.313173772105</v>
      </c>
      <c r="E6" s="15">
        <f>IF(teff!E5&gt;0,
  (((3 / 5 * teff!E5 * (1 + tr!E5 - AvgW!E5)) * (1 + Ktb!E5)) + ((2 / 5 * 'wn6'!E5 * (1 + gwr!E5 - 0.48)) * (1 + Kab!E5))) * (1 + 0.25 * Klvl!E5),
  (('wn6'!E5 * (1 + gwr!E5 - 0.48)) * (1 + Kab!E5)) * (1 + 0.25 * Klvl!E5)
)</f>
        <v>1891.6849656558363</v>
      </c>
      <c r="F6" s="15">
        <f>IF(teff!F5&gt;0,
  (((3 / 5 * teff!F5 * (1 + tr!F5 - AvgW!F5)) * (1 + Ktb!F5)) + ((2 / 5 * 'wn6'!F5 * (1 + gwr!F5 - 0.48)) * (1 + Kab!F5))) * (1 + 0.25 * Klvl!F5),
  (('wn6'!F5 * (1 + gwr!F5 - 0.48)) * (1 + Kab!F5)) * (1 + 0.25 * Klvl!F5)
)</f>
        <v>51446.515121280303</v>
      </c>
      <c r="G6" s="15">
        <f>IF(teff!G5&gt;0,
  (((3 / 5 * teff!G5 * (1 + tr!G5 - AvgW!G5)) * (1 + Ktb!G5)) + ((2 / 5 * 'wn6'!G5 * (1 + gwr!G5 - 0.48)) * (1 + Kab!G5))) * (1 + 0.25 * Klvl!G5),
  (('wn6'!G5 * (1 + gwr!G5 - 0.48)) * (1 + Kab!G5)) * (1 + 0.25 * Klvl!G5)
)</f>
        <v>3590.5212941805985</v>
      </c>
      <c r="H6" s="15">
        <f>IF(teff!H5&gt;0,
  (((3 / 5 * teff!H5 * (1 + tr!H5 - AvgW!H5)) * (1 + Ktb!H5)) + ((2 / 5 * 'wn6'!H5 * (1 + gwr!H5 - 0.48)) * (1 + Kab!H5))) * (1 + 0.25 * Klvl!H5),
  (('wn6'!H5 * (1 + gwr!H5 - 0.48)) * (1 + Kab!H5)) * (1 + 0.25 * Klvl!H5)
)</f>
        <v>58537.388970529202</v>
      </c>
      <c r="I6" s="15">
        <f>IF(teff!I5&gt;0,
  (((3 / 5 * teff!I5 * (1 + tr!I5 - AvgW!I5)) * (1 + Ktb!I5)) + ((2 / 5 * 'wn6'!I5 * (1 + gwr!I5 - 0.48)) * (1 + Kab!I5))) * (1 + 0.25 * Klvl!I5),
  (('wn6'!I5 * (1 + gwr!I5 - 0.48)) * (1 + Kab!I5)) * (1 + 0.25 * Klvl!I5)
)</f>
        <v>252.42001230769228</v>
      </c>
      <c r="J6" s="15">
        <f>IF(teff!J5&gt;0,
  (((3 / 5 * teff!J5 * (1 + tr!J5 - AvgW!J5)) * (1 + Ktb!J5)) + ((2 / 5 * 'wn6'!J5 * (1 + gwr!J5 - 0.48)) * (1 + Kab!J5))) * (1 + 0.25 * Klvl!J5),
  (('wn6'!J5 * (1 + gwr!J5 - 0.48)) * (1 + Kab!J5)) * (1 + 0.25 * Klvl!J5)
)</f>
        <v>195.09121492650348</v>
      </c>
      <c r="K6" s="15">
        <f>IF(teff!K5&gt;0,
  (((3 / 5 * teff!K5 * (1 + tr!K5 - AvgW!K5)) * (1 + Ktb!K5)) + ((2 / 5 * 'wn6'!K5 * (1 + gwr!K5 - 0.48)) * (1 + Kab!K5))) * (1 + 0.25 * Klvl!K5),
  (('wn6'!K5 * (1 + gwr!K5 - 0.48)) * (1 + Kab!K5)) * (1 + 0.25 * Klvl!K5)
)</f>
        <v>75039.677172929136</v>
      </c>
      <c r="L6" s="15">
        <f>IF(teff!L5&gt;0,
  (((3 / 5 * teff!L5 * (1 + tr!L5 - AvgW!L5)) * (1 + Ktb!L5)) + ((2 / 5 * 'wn6'!L5 * (1 + gwr!L5 - 0.48)) * (1 + Kab!L5))) * (1 + 0.25 * Klvl!L5),
  (('wn6'!L5 * (1 + gwr!L5 - 0.48)) * (1 + Kab!L5)) * (1 + 0.25 * Klvl!L5)
)</f>
        <v>272.70898989262503</v>
      </c>
      <c r="M6" s="15">
        <f>IF(teff!M5&gt;0,
  (((3 / 5 * teff!M5 * (1 + tr!M5 - AvgW!M5)) * (1 + Ktb!M5)) + ((2 / 5 * 'wn6'!M5 * (1 + gwr!M5 - 0.48)) * (1 + Kab!M5))) * (1 + 0.25 * Klvl!M5),
  (('wn6'!M5 * (1 + gwr!M5 - 0.48)) * (1 + Kab!M5)) * (1 + 0.25 * Klvl!M5)
)</f>
        <v>254.31429874619442</v>
      </c>
      <c r="N6" s="15">
        <f>IF(teff!N5&gt;0,
  (((3 / 5 * teff!N5 * (1 + tr!N5 - AvgW!N5)) * (1 + Ktb!N5)) + ((2 / 5 * 'wn6'!N5 * (1 + gwr!N5 - 0.48)) * (1 + Kab!N5))) * (1 + 0.25 * Klvl!N5),
  (('wn6'!N5 * (1 + gwr!N5 - 0.48)) * (1 + Kab!N5)) * (1 + 0.25 * Klvl!N5)
)</f>
        <v>761.76153846153852</v>
      </c>
      <c r="O6" s="15">
        <f>IF(teff!O5&gt;0,
  (((3 / 5 * teff!O5 * (1 + tr!O5 - AvgW!O5)) * (1 + Ktb!O5)) + ((2 / 5 * 'wn6'!O5 * (1 + gwr!O5 - 0.48)) * (1 + Kab!O5))) * (1 + 0.25 * Klvl!O5),
  (('wn6'!O5 * (1 + gwr!O5 - 0.48)) * (1 + Kab!O5)) * (1 + 0.25 * Klvl!O5)
)</f>
        <v>12162.847264508135</v>
      </c>
      <c r="P6" s="15"/>
      <c r="Q6" s="15">
        <f>IF(teff!Q5&gt;0,
  (((3 / 5 * teff!Q5 * (1 + tr!Q5 - AvgW!Q5)) * (1 + Ktb!Q5)) + ((2 / 5 * 'wn6'!Q5 * (1 + gwr!Q5 - 0.48)) * (1 + Kab!Q5))) * (1 + 0.25 * Klvl!Q5),
  (('wn6'!Q5 * (1 + gwr!Q5 - 0.48)) * (1 + Kab!Q5)) * (1 + 0.25 * Klvl!Q5)
)</f>
        <v>5291.9838465632001</v>
      </c>
      <c r="R6" s="15">
        <f>IF(teff!R5&gt;0,
  (((3 / 5 * teff!R5 * (1 + tr!R5 - AvgW!R5)) * (1 + Ktb!R5)) + ((2 / 5 * 'wn6'!R5 * (1 + gwr!R5 - 0.48)) * (1 + Kab!R5))) * (1 + 0.25 * Klvl!R5),
  (('wn6'!R5 * (1 + gwr!R5 - 0.48)) * (1 + Kab!R5)) * (1 + 0.25 * Klvl!R5)
)</f>
        <v>1.1682926829268292</v>
      </c>
      <c r="S6" s="15">
        <f>IF(teff!S5&gt;0,
  (((3 / 5 * teff!S5 * (1 + tr!S5 - AvgW!S5)) * (1 + Ktb!S5)) + ((2 / 5 * 'wn6'!S5 * (1 + gwr!S5 - 0.48)) * (1 + Kab!S5))) * (1 + 0.25 * Klvl!S5),
  (('wn6'!S5 * (1 + gwr!S5 - 0.48)) * (1 + Kab!S5)) * (1 + 0.25 * Klvl!S5)
)</f>
        <v>6679.5913601733282</v>
      </c>
      <c r="T6" s="15">
        <f>IF(teff!T5&gt;0,
  (((3 / 5 * teff!T5 * (1 + tr!T5 - AvgW!T5)) * (1 + Ktb!T5)) + ((2 / 5 * 'wn6'!T5 * (1 + gwr!T5 - 0.48)) * (1 + Kab!T5))) * (1 + 0.25 * Klvl!T5),
  (('wn6'!T5 * (1 + gwr!T5 - 0.48)) * (1 + Kab!T5)) * (1 + 0.25 * Klvl!T5)
)</f>
        <v>17984.864242594042</v>
      </c>
      <c r="U6" s="15">
        <f>IF(teff!U5&gt;0,
  (((3 / 5 * teff!U5 * (1 + tr!U5 - AvgW!U5)) * (1 + Ktb!U5)) + ((2 / 5 * 'wn6'!U5 * (1 + gwr!U5 - 0.48)) * (1 + Kab!U5))) * (1 + 0.25 * Klvl!U5),
  (('wn6'!U5 * (1 + gwr!U5 - 0.48)) * (1 + Kab!U5)) * (1 + 0.25 * Klvl!U5)
)</f>
        <v>420.96761609907128</v>
      </c>
      <c r="V6" s="15">
        <f>IF(teff!V5&gt;0,
  (((3 / 5 * teff!V5 * (1 + tr!V5 - AvgW!V5)) * (1 + Ktb!V5)) + ((2 / 5 * 'wn6'!V5 * (1 + gwr!V5 - 0.48)) * (1 + Kab!V5))) * (1 + 0.25 * Klvl!V5),
  (('wn6'!V5 * (1 + gwr!V5 - 0.48)) * (1 + Kab!V5)) * (1 + 0.25 * Klvl!V5)
)</f>
        <v>151.62</v>
      </c>
      <c r="W6" s="15">
        <f>IF(teff!W5&gt;0,
  (((3 / 5 * teff!W5 * (1 + tr!W5 - AvgW!W5)) * (1 + Ktb!W5)) + ((2 / 5 * 'wn6'!W5 * (1 + gwr!W5 - 0.48)) * (1 + Kab!W5))) * (1 + 0.25 * Klvl!W5),
  (('wn6'!W5 * (1 + gwr!W5 - 0.48)) * (1 + Kab!W5)) * (1 + 0.25 * Klvl!W5)
)</f>
        <v>552.72826421789898</v>
      </c>
      <c r="X6" s="15">
        <f>IF(teff!X5&gt;0,
  (((3 / 5 * teff!X5 * (1 + tr!X5 - AvgW!X5)) * (1 + Ktb!X5)) + ((2 / 5 * 'wn6'!X5 * (1 + gwr!X5 - 0.48)) * (1 + Kab!X5))) * (1 + 0.25 * Klvl!X5),
  (('wn6'!X5 * (1 + gwr!X5 - 0.48)) * (1 + Kab!X5)) * (1 + 0.25 * Klvl!X5)
)</f>
        <v>9036.2331369778458</v>
      </c>
      <c r="Y6" s="15">
        <f>IF(teff!Y5&gt;0,
  (((3 / 5 * teff!Y5 * (1 + tr!Y5 - AvgW!Y5)) * (1 + Ktb!Y5)) + ((2 / 5 * 'wn6'!Y5 * (1 + gwr!Y5 - 0.48)) * (1 + Kab!Y5))) * (1 + 0.25 * Klvl!Y5),
  (('wn6'!Y5 * (1 + gwr!Y5 - 0.48)) * (1 + Kab!Y5)) * (1 + 0.25 * Klvl!Y5)
)</f>
        <v>121.0186956521739</v>
      </c>
      <c r="Z6" s="15">
        <f>IF(teff!Z5&gt;0,
  (((3 / 5 * teff!Z5 * (1 + tr!Z5 - AvgW!Z5)) * (1 + Ktb!Z5)) + ((2 / 5 * 'wn6'!Z5 * (1 + gwr!Z5 - 0.48)) * (1 + Kab!Z5))) * (1 + 0.25 * Klvl!Z5),
  (('wn6'!Z5 * (1 + gwr!Z5 - 0.48)) * (1 + Kab!Z5)) * (1 + 0.25 * Klvl!Z5)
)</f>
        <v>13000.332932364699</v>
      </c>
      <c r="AA6" s="15">
        <f>IF(teff!AA5&gt;0,
  (((3 / 5 * teff!AA5 * (1 + tr!AA5 - AvgW!AA5)) * (1 + Ktb!AA5)) + ((2 / 5 * 'wn6'!AA5 * (1 + gwr!AA5 - 0.48)) * (1 + Kab!AA5))) * (1 + 0.25 * Klvl!AA5),
  (('wn6'!AA5 * (1 + gwr!AA5 - 0.48)) * (1 + Kab!AA5)) * (1 + 0.25 * Klvl!AA5)
)</f>
        <v>345.8916711413969</v>
      </c>
      <c r="AB6" s="15">
        <f>IF(teff!AB5&gt;0,
  (((3 / 5 * teff!AB5 * (1 + tr!AB5 - AvgW!AB5)) * (1 + Ktb!AB5)) + ((2 / 5 * 'wn6'!AB5 * (1 + gwr!AB5 - 0.48)) * (1 + Kab!AB5))) * (1 + 0.25 * Klvl!AB5),
  (('wn6'!AB5 * (1 + gwr!AB5 - 0.48)) * (1 + Kab!AB5)) * (1 + 0.25 * Klvl!AB5)
)</f>
        <v>38989.591813886684</v>
      </c>
      <c r="AC6" s="15">
        <f>IF(teff!AC5&gt;0,
  (((3 / 5 * teff!AC5 * (1 + tr!AC5 - AvgW!AC5)) * (1 + Ktb!AC5)) + ((2 / 5 * 'wn6'!AC5 * (1 + gwr!AC5 - 0.48)) * (1 + Kab!AC5))) * (1 + 0.25 * Klvl!AC5),
  (('wn6'!AC5 * (1 + gwr!AC5 - 0.48)) * (1 + Kab!AC5)) * (1 + 0.25 * Klvl!AC5)
)</f>
        <v>521.52238221723519</v>
      </c>
      <c r="AD6" s="15">
        <f>IF(teff!AD5&gt;0,
  (((3 / 5 * teff!AD5 * (1 + tr!AD5 - AvgW!AD5)) * (1 + Ktb!AD5)) + ((2 / 5 * 'wn6'!AD5 * (1 + gwr!AD5 - 0.48)) * (1 + Kab!AD5))) * (1 + 0.25 * Klvl!AD5),
  (('wn6'!AD5 * (1 + gwr!AD5 - 0.48)) * (1 + Kab!AD5)) * (1 + 0.25 * Klvl!AD5)
)</f>
        <v>45976.100165510463</v>
      </c>
      <c r="AE6" s="15">
        <f>IF(teff!AE5&gt;0,
  (((3 / 5 * teff!AE5 * (1 + tr!AE5 - AvgW!AE5)) * (1 + Ktb!AE5)) + ((2 / 5 * 'wn6'!AE5 * (1 + gwr!AE5 - 0.48)) * (1 + Kab!AE5))) * (1 + 0.25 * Klvl!AE5),
  (('wn6'!AE5 * (1 + gwr!AE5 - 0.48)) * (1 + Kab!AE5)) * (1 + 0.25 * Klvl!AE5)
)</f>
        <v>172.51709401709405</v>
      </c>
      <c r="AF6" s="15"/>
      <c r="AG6" s="15">
        <f t="shared" si="0"/>
        <v>272831.5475737169</v>
      </c>
      <c r="AH6" s="15">
        <f t="shared" si="1"/>
        <v>139246.13151409806</v>
      </c>
      <c r="AI6" s="21">
        <f t="shared" si="2"/>
        <v>0.74313149468929018</v>
      </c>
    </row>
    <row r="7" spans="1:35" s="16" customFormat="1" ht="12" x14ac:dyDescent="0.2">
      <c r="A7" s="15">
        <f>IF(teff!A6&gt;0,
  (((3 / 5 * teff!A6 * (1 + tr!A6 - AvgW!A6)) * (1 + Ktb!A6)) + ((2 / 5 * 'wn6'!A6 * (1 + gwr!A6 - 0.48)) * (1 + Kab!A6))) * (1 + 0.25 * Klvl!A6),
  (('wn6'!A6 * (1 + gwr!A6 - 0.48)) * (1 + Kab!A6)) * (1 + 0.25 * Klvl!A6)
)</f>
        <v>35864.143827761975</v>
      </c>
      <c r="B7" s="15">
        <f>IF(teff!B6&gt;0,
  (((3 / 5 * teff!B6 * (1 + tr!B6 - AvgW!B6)) * (1 + Ktb!B6)) + ((2 / 5 * 'wn6'!B6 * (1 + gwr!B6 - 0.48)) * (1 + Kab!B6))) * (1 + 0.25 * Klvl!B6),
  (('wn6'!B6 * (1 + gwr!B6 - 0.48)) * (1 + Kab!B6)) * (1 + 0.25 * Klvl!B6)
)</f>
        <v>491.30761915189902</v>
      </c>
      <c r="C7" s="15">
        <f>IF(teff!C6&gt;0,
  (((3 / 5 * teff!C6 * (1 + tr!C6 - AvgW!C6)) * (1 + Ktb!C6)) + ((2 / 5 * 'wn6'!C6 * (1 + gwr!C6 - 0.48)) * (1 + Kab!C6))) * (1 + 0.25 * Klvl!C6),
  (('wn6'!C6 * (1 + gwr!C6 - 0.48)) * (1 + Kab!C6)) * (1 + 0.25 * Klvl!C6)
)</f>
        <v>62879.074037120372</v>
      </c>
      <c r="D7" s="15">
        <f>IF(teff!D6&gt;0,
  (((3 / 5 * teff!D6 * (1 + tr!D6 - AvgW!D6)) * (1 + Ktb!D6)) + ((2 / 5 * 'wn6'!D6 * (1 + gwr!D6 - 0.48)) * (1 + Kab!D6))) * (1 + 0.25 * Klvl!D6),
  (('wn6'!D6 * (1 + gwr!D6 - 0.48)) * (1 + Kab!D6)) * (1 + 0.25 * Klvl!D6)
)</f>
        <v>0.73615384615384627</v>
      </c>
      <c r="E7" s="15">
        <f>IF(teff!E6&gt;0,
  (((3 / 5 * teff!E6 * (1 + tr!E6 - AvgW!E6)) * (1 + Ktb!E6)) + ((2 / 5 * 'wn6'!E6 * (1 + gwr!E6 - 0.48)) * (1 + Kab!E6))) * (1 + 0.25 * Klvl!E6),
  (('wn6'!E6 * (1 + gwr!E6 - 0.48)) * (1 + Kab!E6)) * (1 + 0.25 * Klvl!E6)
)</f>
        <v>64427.522780285806</v>
      </c>
      <c r="F7" s="15">
        <f>IF(teff!F6&gt;0,
  (((3 / 5 * teff!F6 * (1 + tr!F6 - AvgW!F6)) * (1 + Ktb!F6)) + ((2 / 5 * 'wn6'!F6 * (1 + gwr!F6 - 0.48)) * (1 + Kab!F6))) * (1 + 0.25 * Klvl!F6),
  (('wn6'!F6 * (1 + gwr!F6 - 0.48)) * (1 + Kab!F6)) * (1 + 0.25 * Klvl!F6)
)</f>
        <v>21750.415627970098</v>
      </c>
      <c r="G7" s="15">
        <f>IF(teff!G6&gt;0,
  (((3 / 5 * teff!G6 * (1 + tr!G6 - AvgW!G6)) * (1 + Ktb!G6)) + ((2 / 5 * 'wn6'!G6 * (1 + gwr!G6 - 0.48)) * (1 + Kab!G6))) * (1 + 0.25 * Klvl!G6),
  (('wn6'!G6 * (1 + gwr!G6 - 0.48)) * (1 + Kab!G6)) * (1 + 0.25 * Klvl!G6)
)</f>
        <v>707.57392894357758</v>
      </c>
      <c r="H7" s="15">
        <f>IF(teff!H6&gt;0,
  (((3 / 5 * teff!H6 * (1 + tr!H6 - AvgW!H6)) * (1 + Ktb!H6)) + ((2 / 5 * 'wn6'!H6 * (1 + gwr!H6 - 0.48)) * (1 + Kab!H6))) * (1 + 0.25 * Klvl!H6),
  (('wn6'!H6 * (1 + gwr!H6 - 0.48)) * (1 + Kab!H6)) * (1 + 0.25 * Klvl!H6)
)</f>
        <v>48995.960729687824</v>
      </c>
      <c r="I7" s="15">
        <f>IF(teff!I6&gt;0,
  (((3 / 5 * teff!I6 * (1 + tr!I6 - AvgW!I6)) * (1 + Ktb!I6)) + ((2 / 5 * 'wn6'!I6 * (1 + gwr!I6 - 0.48)) * (1 + Kab!I6))) * (1 + 0.25 * Klvl!I6),
  (('wn6'!I6 * (1 + gwr!I6 - 0.48)) * (1 + Kab!I6)) * (1 + 0.25 * Klvl!I6)
)</f>
        <v>626.99425373134329</v>
      </c>
      <c r="J7" s="15">
        <f>IF(teff!J6&gt;0,
  (((3 / 5 * teff!J6 * (1 + tr!J6 - AvgW!J6)) * (1 + Ktb!J6)) + ((2 / 5 * 'wn6'!J6 * (1 + gwr!J6 - 0.48)) * (1 + Kab!J6))) * (1 + 0.25 * Klvl!J6),
  (('wn6'!J6 * (1 + gwr!J6 - 0.48)) * (1 + Kab!J6)) * (1 + 0.25 * Klvl!J6)
)</f>
        <v>677.32675539528418</v>
      </c>
      <c r="K7" s="15">
        <f>IF(teff!K6&gt;0,
  (((3 / 5 * teff!K6 * (1 + tr!K6 - AvgW!K6)) * (1 + Ktb!K6)) + ((2 / 5 * 'wn6'!K6 * (1 + gwr!K6 - 0.48)) * (1 + Kab!K6))) * (1 + 0.25 * Klvl!K6),
  (('wn6'!K6 * (1 + gwr!K6 - 0.48)) * (1 + Kab!K6)) * (1 + 0.25 * Klvl!K6)
)</f>
        <v>171.8969820846047</v>
      </c>
      <c r="L7" s="15">
        <f>IF(teff!L6&gt;0,
  (((3 / 5 * teff!L6 * (1 + tr!L6 - AvgW!L6)) * (1 + Ktb!L6)) + ((2 / 5 * 'wn6'!L6 * (1 + gwr!L6 - 0.48)) * (1 + Kab!L6))) * (1 + 0.25 * Klvl!L6),
  (('wn6'!L6 * (1 + gwr!L6 - 0.48)) * (1 + Kab!L6)) * (1 + 0.25 * Klvl!L6)
)</f>
        <v>494.44028197343459</v>
      </c>
      <c r="M7" s="15">
        <f>IF(teff!M6&gt;0,
  (((3 / 5 * teff!M6 * (1 + tr!M6 - AvgW!M6)) * (1 + Ktb!M6)) + ((2 / 5 * 'wn6'!M6 * (1 + gwr!M6 - 0.48)) * (1 + Kab!M6))) * (1 + 0.25 * Klvl!M6),
  (('wn6'!M6 * (1 + gwr!M6 - 0.48)) * (1 + Kab!M6)) * (1 + 0.25 * Klvl!M6)
)</f>
        <v>2723.3619530590454</v>
      </c>
      <c r="N7" s="15">
        <f>IF(teff!N6&gt;0,
  (((3 / 5 * teff!N6 * (1 + tr!N6 - AvgW!N6)) * (1 + Ktb!N6)) + ((2 / 5 * 'wn6'!N6 * (1 + gwr!N6 - 0.48)) * (1 + Kab!N6))) * (1 + 0.25 * Klvl!N6),
  (('wn6'!N6 * (1 + gwr!N6 - 0.48)) * (1 + Kab!N6)) * (1 + 0.25 * Klvl!N6)
)</f>
        <v>406.44363434743474</v>
      </c>
      <c r="O7" s="15">
        <f>IF(teff!O6&gt;0,
  (((3 / 5 * teff!O6 * (1 + tr!O6 - AvgW!O6)) * (1 + Ktb!O6)) + ((2 / 5 * 'wn6'!O6 * (1 + gwr!O6 - 0.48)) * (1 + Kab!O6))) * (1 + 0.25 * Klvl!O6),
  (('wn6'!O6 * (1 + gwr!O6 - 0.48)) * (1 + Kab!O6)) * (1 + 0.25 * Klvl!O6)
)</f>
        <v>60288.628571024317</v>
      </c>
      <c r="P7" s="15"/>
      <c r="Q7" s="15">
        <f>IF(teff!Q6&gt;0,
  (((3 / 5 * teff!Q6 * (1 + tr!Q6 - AvgW!Q6)) * (1 + Ktb!Q6)) + ((2 / 5 * 'wn6'!Q6 * (1 + gwr!Q6 - 0.48)) * (1 + Kab!Q6))) * (1 + 0.25 * Klvl!Q6),
  (('wn6'!Q6 * (1 + gwr!Q6 - 0.48)) * (1 + Kab!Q6)) * (1 + 0.25 * Klvl!Q6)
)</f>
        <v>77.32222219333957</v>
      </c>
      <c r="R7" s="15">
        <f>IF(teff!R6&gt;0,
  (((3 / 5 * teff!R6 * (1 + tr!R6 - AvgW!R6)) * (1 + Ktb!R6)) + ((2 / 5 * 'wn6'!R6 * (1 + gwr!R6 - 0.48)) * (1 + Kab!R6))) * (1 + 0.25 * Klvl!R6),
  (('wn6'!R6 * (1 + gwr!R6 - 0.48)) * (1 + Kab!R6)) * (1 + 0.25 * Klvl!R6)
)</f>
        <v>722.10067117959306</v>
      </c>
      <c r="S7" s="15">
        <f>IF(teff!S6&gt;0,
  (((3 / 5 * teff!S6 * (1 + tr!S6 - AvgW!S6)) * (1 + Ktb!S6)) + ((2 / 5 * 'wn6'!S6 * (1 + gwr!S6 - 0.48)) * (1 + Kab!S6))) * (1 + 0.25 * Klvl!S6),
  (('wn6'!S6 * (1 + gwr!S6 - 0.48)) * (1 + Kab!S6)) * (1 + 0.25 * Klvl!S6)
)</f>
        <v>628.39137931034475</v>
      </c>
      <c r="T7" s="15">
        <f>IF(teff!T6&gt;0,
  (((3 / 5 * teff!T6 * (1 + tr!T6 - AvgW!T6)) * (1 + Ktb!T6)) + ((2 / 5 * 'wn6'!T6 * (1 + gwr!T6 - 0.48)) * (1 + Kab!T6))) * (1 + 0.25 * Klvl!T6),
  (('wn6'!T6 * (1 + gwr!T6 - 0.48)) * (1 + Kab!T6)) * (1 + 0.25 * Klvl!T6)
)</f>
        <v>130.97918918918919</v>
      </c>
      <c r="U7" s="15">
        <f>IF(teff!U6&gt;0,
  (((3 / 5 * teff!U6 * (1 + tr!U6 - AvgW!U6)) * (1 + Ktb!U6)) + ((2 / 5 * 'wn6'!U6 * (1 + gwr!U6 - 0.48)) * (1 + Kab!U6))) * (1 + 0.25 * Klvl!U6),
  (('wn6'!U6 * (1 + gwr!U6 - 0.48)) * (1 + Kab!U6)) * (1 + 0.25 * Klvl!U6)
)</f>
        <v>81.88822115384616</v>
      </c>
      <c r="V7" s="15">
        <f>IF(teff!V6&gt;0,
  (((3 / 5 * teff!V6 * (1 + tr!V6 - AvgW!V6)) * (1 + Ktb!V6)) + ((2 / 5 * 'wn6'!V6 * (1 + gwr!V6 - 0.48)) * (1 + Kab!V6))) * (1 + 0.25 * Klvl!V6),
  (('wn6'!V6 * (1 + gwr!V6 - 0.48)) * (1 + Kab!V6)) * (1 + 0.25 * Klvl!V6)
)</f>
        <v>15794.648419443949</v>
      </c>
      <c r="W7" s="15">
        <f>IF(teff!W6&gt;0,
  (((3 / 5 * teff!W6 * (1 + tr!W6 - AvgW!W6)) * (1 + Ktb!W6)) + ((2 / 5 * 'wn6'!W6 * (1 + gwr!W6 - 0.48)) * (1 + Kab!W6))) * (1 + 0.25 * Klvl!W6),
  (('wn6'!W6 * (1 + gwr!W6 - 0.48)) * (1 + Kab!W6)) * (1 + 0.25 * Klvl!W6)
)</f>
        <v>748.6221499786177</v>
      </c>
      <c r="X7" s="15">
        <f>IF(teff!X6&gt;0,
  (((3 / 5 * teff!X6 * (1 + tr!X6 - AvgW!X6)) * (1 + Ktb!X6)) + ((2 / 5 * 'wn6'!X6 * (1 + gwr!X6 - 0.48)) * (1 + Kab!X6))) * (1 + 0.25 * Klvl!X6),
  (('wn6'!X6 * (1 + gwr!X6 - 0.48)) * (1 + Kab!X6)) * (1 + 0.25 * Klvl!X6)
)</f>
        <v>871.03106093338511</v>
      </c>
      <c r="Y7" s="15">
        <f>IF(teff!Y6&gt;0,
  (((3 / 5 * teff!Y6 * (1 + tr!Y6 - AvgW!Y6)) * (1 + Ktb!Y6)) + ((2 / 5 * 'wn6'!Y6 * (1 + gwr!Y6 - 0.48)) * (1 + Kab!Y6))) * (1 + 0.25 * Klvl!Y6),
  (('wn6'!Y6 * (1 + gwr!Y6 - 0.48)) * (1 + Kab!Y6)) * (1 + 0.25 * Klvl!Y6)
)</f>
        <v>887.94920528482112</v>
      </c>
      <c r="Z7" s="15">
        <f>IF(teff!Z6&gt;0,
  (((3 / 5 * teff!Z6 * (1 + tr!Z6 - AvgW!Z6)) * (1 + Ktb!Z6)) + ((2 / 5 * 'wn6'!Z6 * (1 + gwr!Z6 - 0.48)) * (1 + Kab!Z6))) * (1 + 0.25 * Klvl!Z6),
  (('wn6'!Z6 * (1 + gwr!Z6 - 0.48)) * (1 + Kab!Z6)) * (1 + 0.25 * Klvl!Z6)
)</f>
        <v>70997.583804400172</v>
      </c>
      <c r="AA7" s="15">
        <f>IF(teff!AA6&gt;0,
  (((3 / 5 * teff!AA6 * (1 + tr!AA6 - AvgW!AA6)) * (1 + Ktb!AA6)) + ((2 / 5 * 'wn6'!AA6 * (1 + gwr!AA6 - 0.48)) * (1 + Kab!AA6))) * (1 + 0.25 * Klvl!AA6),
  (('wn6'!AA6 * (1 + gwr!AA6 - 0.48)) * (1 + Kab!AA6)) * (1 + 0.25 * Klvl!AA6)
)</f>
        <v>194.60058455114822</v>
      </c>
      <c r="AB7" s="15">
        <f>IF(teff!AB6&gt;0,
  (((3 / 5 * teff!AB6 * (1 + tr!AB6 - AvgW!AB6)) * (1 + Ktb!AB6)) + ((2 / 5 * 'wn6'!AB6 * (1 + gwr!AB6 - 0.48)) * (1 + Kab!AB6))) * (1 + 0.25 * Klvl!AB6),
  (('wn6'!AB6 * (1 + gwr!AB6 - 0.48)) * (1 + Kab!AB6)) * (1 + 0.25 * Klvl!AB6)
)</f>
        <v>342.59376805430696</v>
      </c>
      <c r="AC7" s="15">
        <f>IF(teff!AC6&gt;0,
  (((3 / 5 * teff!AC6 * (1 + tr!AC6 - AvgW!AC6)) * (1 + Ktb!AC6)) + ((2 / 5 * 'wn6'!AC6 * (1 + gwr!AC6 - 0.48)) * (1 + Kab!AC6))) * (1 + 0.25 * Klvl!AC6),
  (('wn6'!AC6 * (1 + gwr!AC6 - 0.48)) * (1 + Kab!AC6)) * (1 + 0.25 * Klvl!AC6)
)</f>
        <v>28354.458260842955</v>
      </c>
      <c r="AD7" s="15">
        <f>IF(teff!AD6&gt;0,
  (((3 / 5 * teff!AD6 * (1 + tr!AD6 - AvgW!AD6)) * (1 + Ktb!AD6)) + ((2 / 5 * 'wn6'!AD6 * (1 + gwr!AD6 - 0.48)) * (1 + Kab!AD6))) * (1 + 0.25 * Klvl!AD6),
  (('wn6'!AD6 * (1 + gwr!AD6 - 0.48)) * (1 + Kab!AD6)) * (1 + 0.25 * Klvl!AD6)
)</f>
        <v>13246.091418748445</v>
      </c>
      <c r="AE7" s="15">
        <f>IF(teff!AE6&gt;0,
  (((3 / 5 * teff!AE6 * (1 + tr!AE6 - AvgW!AE6)) * (1 + Ktb!AE6)) + ((2 / 5 * 'wn6'!AE6 * (1 + gwr!AE6 - 0.48)) * (1 + Kab!AE6))) * (1 + 0.25 * Klvl!AE6),
  (('wn6'!AE6 * (1 + gwr!AE6 - 0.48)) * (1 + Kab!AE6)) * (1 + 0.25 * Klvl!AE6)
)</f>
        <v>92.333535108958841</v>
      </c>
      <c r="AF7" s="15"/>
      <c r="AG7" s="15">
        <f t="shared" si="0"/>
        <v>300505.82713638316</v>
      </c>
      <c r="AH7" s="15">
        <f t="shared" si="1"/>
        <v>133170.59389037307</v>
      </c>
      <c r="AI7" s="21">
        <f t="shared" si="2"/>
        <v>0.78938955140188405</v>
      </c>
    </row>
    <row r="8" spans="1:35" s="16" customFormat="1" ht="12" x14ac:dyDescent="0.2">
      <c r="A8" s="15">
        <f>IF(teff!A7&gt;0,
  (((3 / 5 * teff!A7 * (1 + tr!A7 - AvgW!A7)) * (1 + Ktb!A7)) + ((2 / 5 * 'wn6'!A7 * (1 + gwr!A7 - 0.48)) * (1 + Kab!A7))) * (1 + 0.25 * Klvl!A7),
  (('wn6'!A7 * (1 + gwr!A7 - 0.48)) * (1 + Kab!A7)) * (1 + 0.25 * Klvl!A7)
)</f>
        <v>0.70208053691275174</v>
      </c>
      <c r="B8" s="15">
        <f>IF(teff!B7&gt;0,
  (((3 / 5 * teff!B7 * (1 + tr!B7 - AvgW!B7)) * (1 + Ktb!B7)) + ((2 / 5 * 'wn6'!B7 * (1 + gwr!B7 - 0.48)) * (1 + Kab!B7))) * (1 + 0.25 * Klvl!B7),
  (('wn6'!B7 * (1 + gwr!B7 - 0.48)) * (1 + Kab!B7)) * (1 + 0.25 * Klvl!B7)
)</f>
        <v>160.00960450964354</v>
      </c>
      <c r="C8" s="15">
        <f>IF(teff!C7&gt;0,
  (((3 / 5 * teff!C7 * (1 + tr!C7 - AvgW!C7)) * (1 + Ktb!C7)) + ((2 / 5 * 'wn6'!C7 * (1 + gwr!C7 - 0.48)) * (1 + Kab!C7))) * (1 + 0.25 * Klvl!C7),
  (('wn6'!C7 * (1 + gwr!C7 - 0.48)) * (1 + Kab!C7)) * (1 + 0.25 * Klvl!C7)
)</f>
        <v>1120.6494072538721</v>
      </c>
      <c r="D8" s="15">
        <f>IF(teff!D7&gt;0,
  (((3 / 5 * teff!D7 * (1 + tr!D7 - AvgW!D7)) * (1 + Ktb!D7)) + ((2 / 5 * 'wn6'!D7 * (1 + gwr!D7 - 0.48)) * (1 + Kab!D7))) * (1 + 0.25 * Klvl!D7),
  (('wn6'!D7 * (1 + gwr!D7 - 0.48)) * (1 + Kab!D7)) * (1 + 0.25 * Klvl!D7)
)</f>
        <v>2094.6549959707895</v>
      </c>
      <c r="E8" s="15">
        <f>IF(teff!E7&gt;0,
  (((3 / 5 * teff!E7 * (1 + tr!E7 - AvgW!E7)) * (1 + Ktb!E7)) + ((2 / 5 * 'wn6'!E7 * (1 + gwr!E7 - 0.48)) * (1 + Kab!E7))) * (1 + 0.25 * Klvl!E7),
  (('wn6'!E7 * (1 + gwr!E7 - 0.48)) * (1 + Kab!E7)) * (1 + 0.25 * Klvl!E7)
)</f>
        <v>1748.1274092525507</v>
      </c>
      <c r="F8" s="15">
        <f>IF(teff!F7&gt;0,
  (((3 / 5 * teff!F7 * (1 + tr!F7 - AvgW!F7)) * (1 + Ktb!F7)) + ((2 / 5 * 'wn6'!F7 * (1 + gwr!F7 - 0.48)) * (1 + Kab!F7))) * (1 + 0.25 * Klvl!F7),
  (('wn6'!F7 * (1 + gwr!F7 - 0.48)) * (1 + Kab!F7)) * (1 + 0.25 * Klvl!F7)
)</f>
        <v>263.19864479315265</v>
      </c>
      <c r="G8" s="15">
        <f>IF(teff!G7&gt;0,
  (((3 / 5 * teff!G7 * (1 + tr!G7 - AvgW!G7)) * (1 + Ktb!G7)) + ((2 / 5 * 'wn6'!G7 * (1 + gwr!G7 - 0.48)) * (1 + Kab!G7))) * (1 + 0.25 * Klvl!G7),
  (('wn6'!G7 * (1 + gwr!G7 - 0.48)) * (1 + Kab!G7)) * (1 + 0.25 * Klvl!G7)
)</f>
        <v>62879.074037120372</v>
      </c>
      <c r="H8" s="15">
        <f>IF(teff!H7&gt;0,
  (((3 / 5 * teff!H7 * (1 + tr!H7 - AvgW!H7)) * (1 + Ktb!H7)) + ((2 / 5 * 'wn6'!H7 * (1 + gwr!H7 - 0.48)) * (1 + Kab!H7))) * (1 + 0.25 * Klvl!H7),
  (('wn6'!H7 * (1 + gwr!H7 - 0.48)) * (1 + Kab!H7)) * (1 + 0.25 * Klvl!H7)
)</f>
        <v>412.23080528328603</v>
      </c>
      <c r="I8" s="15">
        <f>IF(teff!I7&gt;0,
  (((3 / 5 * teff!I7 * (1 + tr!I7 - AvgW!I7)) * (1 + Ktb!I7)) + ((2 / 5 * 'wn6'!I7 * (1 + gwr!I7 - 0.48)) * (1 + Kab!I7))) * (1 + 0.25 * Klvl!I7),
  (('wn6'!I7 * (1 + gwr!I7 - 0.48)) * (1 + Kab!I7)) * (1 + 0.25 * Klvl!I7)
)</f>
        <v>43955.91160540226</v>
      </c>
      <c r="J8" s="15">
        <f>IF(teff!J7&gt;0,
  (((3 / 5 * teff!J7 * (1 + tr!J7 - AvgW!J7)) * (1 + Ktb!J7)) + ((2 / 5 * 'wn6'!J7 * (1 + gwr!J7 - 0.48)) * (1 + Kab!J7))) * (1 + 0.25 * Klvl!J7),
  (('wn6'!J7 * (1 + gwr!J7 - 0.48)) * (1 + Kab!J7)) * (1 + 0.25 * Klvl!J7)
)</f>
        <v>17042.722821261741</v>
      </c>
      <c r="K8" s="15">
        <f>IF(teff!K7&gt;0,
  (((3 / 5 * teff!K7 * (1 + tr!K7 - AvgW!K7)) * (1 + Ktb!K7)) + ((2 / 5 * 'wn6'!K7 * (1 + gwr!K7 - 0.48)) * (1 + Kab!K7))) * (1 + 0.25 * Klvl!K7),
  (('wn6'!K7 * (1 + gwr!K7 - 0.48)) * (1 + Kab!K7)) * (1 + 0.25 * Klvl!K7)
)</f>
        <v>2088.372648258689</v>
      </c>
      <c r="L8" s="15">
        <f>IF(teff!L7&gt;0,
  (((3 / 5 * teff!L7 * (1 + tr!L7 - AvgW!L7)) * (1 + Ktb!L7)) + ((2 / 5 * 'wn6'!L7 * (1 + gwr!L7 - 0.48)) * (1 + Kab!L7))) * (1 + 0.25 * Klvl!L7),
  (('wn6'!L7 * (1 + gwr!L7 - 0.48)) * (1 + Kab!L7)) * (1 + 0.25 * Klvl!L7)
)</f>
        <v>46346.216575038547</v>
      </c>
      <c r="M8" s="15">
        <f>IF(teff!M7&gt;0,
  (((3 / 5 * teff!M7 * (1 + tr!M7 - AvgW!M7)) * (1 + Ktb!M7)) + ((2 / 5 * 'wn6'!M7 * (1 + gwr!M7 - 0.48)) * (1 + Kab!M7))) * (1 + 0.25 * Klvl!M7),
  (('wn6'!M7 * (1 + gwr!M7 - 0.48)) * (1 + Kab!M7)) * (1 + 0.25 * Klvl!M7)
)</f>
        <v>187.90332781125119</v>
      </c>
      <c r="N8" s="15">
        <f>IF(teff!N7&gt;0,
  (((3 / 5 * teff!N7 * (1 + tr!N7 - AvgW!N7)) * (1 + Ktb!N7)) + ((2 / 5 * 'wn6'!N7 * (1 + gwr!N7 - 0.48)) * (1 + Kab!N7))) * (1 + 0.25 * Klvl!N7),
  (('wn6'!N7 * (1 + gwr!N7 - 0.48)) * (1 + Kab!N7)) * (1 + 0.25 * Klvl!N7)
)</f>
        <v>2844.3791640323525</v>
      </c>
      <c r="O8" s="15">
        <f>IF(teff!O7&gt;0,
  (((3 / 5 * teff!O7 * (1 + tr!O7 - AvgW!O7)) * (1 + Ktb!O7)) + ((2 / 5 * 'wn6'!O7 * (1 + gwr!O7 - 0.48)) * (1 + Kab!O7))) * (1 + 0.25 * Klvl!O7),
  (('wn6'!O7 * (1 + gwr!O7 - 0.48)) * (1 + Kab!O7)) * (1 + 0.25 * Klvl!O7)
)</f>
        <v>1663.2650365937011</v>
      </c>
      <c r="P8" s="15"/>
      <c r="Q8" s="15">
        <f>IF(teff!Q7&gt;0,
  (((3 / 5 * teff!Q7 * (1 + tr!Q7 - AvgW!Q7)) * (1 + Ktb!Q7)) + ((2 / 5 * 'wn6'!Q7 * (1 + gwr!Q7 - 0.48)) * (1 + Kab!Q7))) * (1 + 0.25 * Klvl!Q7),
  (('wn6'!Q7 * (1 + gwr!Q7 - 0.48)) * (1 + Kab!Q7)) * (1 + 0.25 * Klvl!Q7)
)</f>
        <v>21181.581549772385</v>
      </c>
      <c r="R8" s="15">
        <f>IF(teff!R7&gt;0,
  (((3 / 5 * teff!R7 * (1 + tr!R7 - AvgW!R7)) * (1 + Ktb!R7)) + ((2 / 5 * 'wn6'!R7 * (1 + gwr!R7 - 0.48)) * (1 + Kab!R7))) * (1 + 0.25 * Klvl!R7),
  (('wn6'!R7 * (1 + gwr!R7 - 0.48)) * (1 + Kab!R7)) * (1 + 0.25 * Klvl!R7)
)</f>
        <v>667.57129036544848</v>
      </c>
      <c r="S8" s="15">
        <f>IF(teff!S7&gt;0,
  (((3 / 5 * teff!S7 * (1 + tr!S7 - AvgW!S7)) * (1 + Ktb!S7)) + ((2 / 5 * 'wn6'!S7 * (1 + gwr!S7 - 0.48)) * (1 + Kab!S7))) * (1 + 0.25 * Klvl!S7),
  (('wn6'!S7 * (1 + gwr!S7 - 0.48)) * (1 + Kab!S7)) * (1 + 0.25 * Klvl!S7)
)</f>
        <v>80.424158288040459</v>
      </c>
      <c r="T8" s="15">
        <f>IF(teff!T7&gt;0,
  (((3 / 5 * teff!T7 * (1 + tr!T7 - AvgW!T7)) * (1 + Ktb!T7)) + ((2 / 5 * 'wn6'!T7 * (1 + gwr!T7 - 0.48)) * (1 + Kab!T7))) * (1 + 0.25 * Klvl!T7),
  (('wn6'!T7 * (1 + gwr!T7 - 0.48)) * (1 + Kab!T7)) * (1 + 0.25 * Klvl!T7)
)</f>
        <v>403.45743205128201</v>
      </c>
      <c r="U8" s="15">
        <f>IF(teff!U7&gt;0,
  (((3 / 5 * teff!U7 * (1 + tr!U7 - AvgW!U7)) * (1 + Ktb!U7)) + ((2 / 5 * 'wn6'!U7 * (1 + gwr!U7 - 0.48)) * (1 + Kab!U7))) * (1 + 0.25 * Klvl!U7),
  (('wn6'!U7 * (1 + gwr!U7 - 0.48)) * (1 + Kab!U7)) * (1 + 0.25 * Klvl!U7)
)</f>
        <v>132153.9085366097</v>
      </c>
      <c r="V8" s="15">
        <f>IF(teff!V7&gt;0,
  (((3 / 5 * teff!V7 * (1 + tr!V7 - AvgW!V7)) * (1 + Ktb!V7)) + ((2 / 5 * 'wn6'!V7 * (1 + gwr!V7 - 0.48)) * (1 + Kab!V7))) * (1 + 0.25 * Klvl!V7),
  (('wn6'!V7 * (1 + gwr!V7 - 0.48)) * (1 + Kab!V7)) * (1 + 0.25 * Klvl!V7)
)</f>
        <v>103.45909801332361</v>
      </c>
      <c r="W8" s="15">
        <f>IF(teff!W7&gt;0,
  (((3 / 5 * teff!W7 * (1 + tr!W7 - AvgW!W7)) * (1 + Ktb!W7)) + ((2 / 5 * 'wn6'!W7 * (1 + gwr!W7 - 0.48)) * (1 + Kab!W7))) * (1 + 0.25 * Klvl!W7),
  (('wn6'!W7 * (1 + gwr!W7 - 0.48)) * (1 + Kab!W7)) * (1 + 0.25 * Klvl!W7)
)</f>
        <v>2056.4311726373239</v>
      </c>
      <c r="X8" s="15">
        <f>IF(teff!X7&gt;0,
  (((3 / 5 * teff!X7 * (1 + tr!X7 - AvgW!X7)) * (1 + Ktb!X7)) + ((2 / 5 * 'wn6'!X7 * (1 + gwr!X7 - 0.48)) * (1 + Kab!X7))) * (1 + 0.25 * Klvl!X7),
  (('wn6'!X7 * (1 + gwr!X7 - 0.48)) * (1 + Kab!X7)) * (1 + 0.25 * Klvl!X7)
)</f>
        <v>181.75309918622452</v>
      </c>
      <c r="Y8" s="15">
        <f>IF(teff!Y7&gt;0,
  (((3 / 5 * teff!Y7 * (1 + tr!Y7 - AvgW!Y7)) * (1 + Ktb!Y7)) + ((2 / 5 * 'wn6'!Y7 * (1 + gwr!Y7 - 0.48)) * (1 + Kab!Y7))) * (1 + 0.25 * Klvl!Y7),
  (('wn6'!Y7 * (1 + gwr!Y7 - 0.48)) * (1 + Kab!Y7)) * (1 + 0.25 * Klvl!Y7)
)</f>
        <v>40600.570200681701</v>
      </c>
      <c r="Z8" s="15">
        <f>IF(teff!Z7&gt;0,
  (((3 / 5 * teff!Z7 * (1 + tr!Z7 - AvgW!Z7)) * (1 + Ktb!Z7)) + ((2 / 5 * 'wn6'!Z7 * (1 + gwr!Z7 - 0.48)) * (1 + Kab!Z7))) * (1 + 0.25 * Klvl!Z7),
  (('wn6'!Z7 * (1 + gwr!Z7 - 0.48)) * (1 + Kab!Z7)) * (1 + 0.25 * Klvl!Z7)
)</f>
        <v>100852.68985336708</v>
      </c>
      <c r="AA8" s="15">
        <f>IF(teff!AA7&gt;0,
  (((3 / 5 * teff!AA7 * (1 + tr!AA7 - AvgW!AA7)) * (1 + Ktb!AA7)) + ((2 / 5 * 'wn6'!AA7 * (1 + gwr!AA7 - 0.48)) * (1 + Kab!AA7))) * (1 + 0.25 * Klvl!AA7),
  (('wn6'!AA7 * (1 + gwr!AA7 - 0.48)) * (1 + Kab!AA7)) * (1 + 0.25 * Klvl!AA7)
)</f>
        <v>128.26621109760237</v>
      </c>
      <c r="AB8" s="15">
        <f>IF(teff!AB7&gt;0,
  (((3 / 5 * teff!AB7 * (1 + tr!AB7 - AvgW!AB7)) * (1 + Ktb!AB7)) + ((2 / 5 * 'wn6'!AB7 * (1 + gwr!AB7 - 0.48)) * (1 + Kab!AB7))) * (1 + 0.25 * Klvl!AB7),
  (('wn6'!AB7 * (1 + gwr!AB7 - 0.48)) * (1 + Kab!AB7)) * (1 + 0.25 * Klvl!AB7)
)</f>
        <v>649.0095470588235</v>
      </c>
      <c r="AC8" s="15">
        <f>IF(teff!AC7&gt;0,
  (((3 / 5 * teff!AC7 * (1 + tr!AC7 - AvgW!AC7)) * (1 + Ktb!AC7)) + ((2 / 5 * 'wn6'!AC7 * (1 + gwr!AC7 - 0.48)) * (1 + Kab!AC7))) * (1 + 0.25 * Klvl!AC7),
  (('wn6'!AC7 * (1 + gwr!AC7 - 0.48)) * (1 + Kab!AC7)) * (1 + 0.25 * Klvl!AC7)
)</f>
        <v>93.322465596330275</v>
      </c>
      <c r="AD8" s="15">
        <f>IF(teff!AD7&gt;0,
  (((3 / 5 * teff!AD7 * (1 + tr!AD7 - AvgW!AD7)) * (1 + Ktb!AD7)) + ((2 / 5 * 'wn6'!AD7 * (1 + gwr!AD7 - 0.48)) * (1 + Kab!AD7))) * (1 + 0.25 * Klvl!AD7),
  (('wn6'!AD7 * (1 + gwr!AD7 - 0.48)) * (1 + Kab!AD7)) * (1 + 0.25 * Klvl!AD7)
)</f>
        <v>1145.39697998469</v>
      </c>
      <c r="AE8" s="15">
        <f>IF(teff!AE7&gt;0,
  (((3 / 5 * teff!AE7 * (1 + tr!AE7 - AvgW!AE7)) * (1 + Ktb!AE7)) + ((2 / 5 * 'wn6'!AE7 * (1 + gwr!AE7 - 0.48)) * (1 + Kab!AE7))) * (1 + 0.25 * Klvl!AE7),
  (('wn6'!AE7 * (1 + gwr!AE7 - 0.48)) * (1 + Kab!AE7)) * (1 + 0.25 * Klvl!AE7)
)</f>
        <v>460.56875000000002</v>
      </c>
      <c r="AF8" s="15"/>
      <c r="AG8" s="15">
        <f t="shared" si="0"/>
        <v>182807.41816311915</v>
      </c>
      <c r="AH8" s="15">
        <f t="shared" si="1"/>
        <v>300758.41034470993</v>
      </c>
      <c r="AI8" s="21">
        <f t="shared" si="2"/>
        <v>0.31706059667373521</v>
      </c>
    </row>
    <row r="9" spans="1:35" s="16" customFormat="1" ht="12" x14ac:dyDescent="0.2">
      <c r="A9" s="15">
        <f>IF(teff!A8&gt;0,
  (((3 / 5 * teff!A8 * (1 + tr!A8 - AvgW!A8)) * (1 + Ktb!A8)) + ((2 / 5 * 'wn6'!A8 * (1 + gwr!A8 - 0.48)) * (1 + Kab!A8))) * (1 + 0.25 * Klvl!A8),
  (('wn6'!A8 * (1 + gwr!A8 - 0.48)) * (1 + Kab!A8)) * (1 + 0.25 * Klvl!A8)
)</f>
        <v>577.55523338485318</v>
      </c>
      <c r="B9" s="15">
        <f>IF(teff!B8&gt;0,
  (((3 / 5 * teff!B8 * (1 + tr!B8 - AvgW!B8)) * (1 + Ktb!B8)) + ((2 / 5 * 'wn6'!B8 * (1 + gwr!B8 - 0.48)) * (1 + Kab!B8))) * (1 + 0.25 * Klvl!B8),
  (('wn6'!B8 * (1 + gwr!B8 - 0.48)) * (1 + Kab!B8)) * (1 + 0.25 * Klvl!B8)
)</f>
        <v>8372.4432924940611</v>
      </c>
      <c r="C9" s="15">
        <f>IF(teff!C8&gt;0,
  (((3 / 5 * teff!C8 * (1 + tr!C8 - AvgW!C8)) * (1 + Ktb!C8)) + ((2 / 5 * 'wn6'!C8 * (1 + gwr!C8 - 0.48)) * (1 + Kab!C8))) * (1 + 0.25 * Klvl!C8),
  (('wn6'!C8 * (1 + gwr!C8 - 0.48)) * (1 + Kab!C8)) * (1 + 0.25 * Klvl!C8)
)</f>
        <v>309.36569892586493</v>
      </c>
      <c r="D9" s="15">
        <f>IF(teff!D8&gt;0,
  (((3 / 5 * teff!D8 * (1 + tr!D8 - AvgW!D8)) * (1 + Ktb!D8)) + ((2 / 5 * 'wn6'!D8 * (1 + gwr!D8 - 0.48)) * (1 + Kab!D8))) * (1 + 0.25 * Klvl!D8),
  (('wn6'!D8 * (1 + gwr!D8 - 0.48)) * (1 + Kab!D8)) * (1 + 0.25 * Klvl!D8)
)</f>
        <v>128.41749999999999</v>
      </c>
      <c r="E9" s="15">
        <f>IF(teff!E8&gt;0,
  (((3 / 5 * teff!E8 * (1 + tr!E8 - AvgW!E8)) * (1 + Ktb!E8)) + ((2 / 5 * 'wn6'!E8 * (1 + gwr!E8 - 0.48)) * (1 + Kab!E8))) * (1 + 0.25 * Klvl!E8),
  (('wn6'!E8 * (1 + gwr!E8 - 0.48)) * (1 + Kab!E8)) * (1 + 0.25 * Klvl!E8)
)</f>
        <v>642.30536050136232</v>
      </c>
      <c r="F9" s="15">
        <f>IF(teff!F8&gt;0,
  (((3 / 5 * teff!F8 * (1 + tr!F8 - AvgW!F8)) * (1 + Ktb!F8)) + ((2 / 5 * 'wn6'!F8 * (1 + gwr!F8 - 0.48)) * (1 + Kab!F8))) * (1 + 0.25 * Klvl!F8),
  (('wn6'!F8 * (1 + gwr!F8 - 0.48)) * (1 + Kab!F8)) * (1 + 0.25 * Klvl!F8)
)</f>
        <v>51446.515121280303</v>
      </c>
      <c r="G9" s="15">
        <f>IF(teff!G8&gt;0,
  (((3 / 5 * teff!G8 * (1 + tr!G8 - AvgW!G8)) * (1 + Ktb!G8)) + ((2 / 5 * 'wn6'!G8 * (1 + gwr!G8 - 0.48)) * (1 + Kab!G8))) * (1 + 0.25 * Klvl!G8),
  (('wn6'!G8 * (1 + gwr!G8 - 0.48)) * (1 + Kab!G8)) * (1 + 0.25 * Klvl!G8)
)</f>
        <v>85315.133496501832</v>
      </c>
      <c r="H9" s="15">
        <f>IF(teff!H8&gt;0,
  (((3 / 5 * teff!H8 * (1 + tr!H8 - AvgW!H8)) * (1 + Ktb!H8)) + ((2 / 5 * 'wn6'!H8 * (1 + gwr!H8 - 0.48)) * (1 + Kab!H8))) * (1 + 0.25 * Klvl!H8),
  (('wn6'!H8 * (1 + gwr!H8 - 0.48)) * (1 + Kab!H8)) * (1 + 0.25 * Klvl!H8)
)</f>
        <v>77107.111817272307</v>
      </c>
      <c r="I9" s="15">
        <f>IF(teff!I8&gt;0,
  (((3 / 5 * teff!I8 * (1 + tr!I8 - AvgW!I8)) * (1 + Ktb!I8)) + ((2 / 5 * 'wn6'!I8 * (1 + gwr!I8 - 0.48)) * (1 + Kab!I8))) * (1 + 0.25 * Klvl!I8),
  (('wn6'!I8 * (1 + gwr!I8 - 0.48)) * (1 + Kab!I8)) * (1 + 0.25 * Klvl!I8)
)</f>
        <v>497.86595482546193</v>
      </c>
      <c r="J9" s="15">
        <f>IF(teff!J8&gt;0,
  (((3 / 5 * teff!J8 * (1 + tr!J8 - AvgW!J8)) * (1 + Ktb!J8)) + ((2 / 5 * 'wn6'!J8 * (1 + gwr!J8 - 0.48)) * (1 + Kab!J8))) * (1 + 0.25 * Klvl!J8),
  (('wn6'!J8 * (1 + gwr!J8 - 0.48)) * (1 + Kab!J8)) * (1 + 0.25 * Klvl!J8)
)</f>
        <v>93420.048665733033</v>
      </c>
      <c r="K9" s="15">
        <f>IF(teff!K8&gt;0,
  (((3 / 5 * teff!K8 * (1 + tr!K8 - AvgW!K8)) * (1 + Ktb!K8)) + ((2 / 5 * 'wn6'!K8 * (1 + gwr!K8 - 0.48)) * (1 + Kab!K8))) * (1 + 0.25 * Klvl!K8),
  (('wn6'!K8 * (1 + gwr!K8 - 0.48)) * (1 + Kab!K8)) * (1 + 0.25 * Klvl!K8)
)</f>
        <v>449.59372957825673</v>
      </c>
      <c r="L9" s="15">
        <f>IF(teff!L8&gt;0,
  (((3 / 5 * teff!L8 * (1 + tr!L8 - AvgW!L8)) * (1 + Ktb!L8)) + ((2 / 5 * 'wn6'!L8 * (1 + gwr!L8 - 0.48)) * (1 + Kab!L8))) * (1 + 0.25 * Klvl!L8),
  (('wn6'!L8 * (1 + gwr!L8 - 0.48)) * (1 + Kab!L8)) * (1 + 0.25 * Klvl!L8)
)</f>
        <v>11170.447823564426</v>
      </c>
      <c r="M9" s="15">
        <f>IF(teff!M8&gt;0,
  (((3 / 5 * teff!M8 * (1 + tr!M8 - AvgW!M8)) * (1 + Ktb!M8)) + ((2 / 5 * 'wn6'!M8 * (1 + gwr!M8 - 0.48)) * (1 + Kab!M8))) * (1 + 0.25 * Klvl!M8),
  (('wn6'!M8 * (1 + gwr!M8 - 0.48)) * (1 + Kab!M8)) * (1 + 0.25 * Klvl!M8)
)</f>
        <v>281.24774193548387</v>
      </c>
      <c r="N9" s="15">
        <f>IF(teff!N8&gt;0,
  (((3 / 5 * teff!N8 * (1 + tr!N8 - AvgW!N8)) * (1 + Ktb!N8)) + ((2 / 5 * 'wn6'!N8 * (1 + gwr!N8 - 0.48)) * (1 + Kab!N8))) * (1 + 0.25 * Klvl!N8),
  (('wn6'!N8 * (1 + gwr!N8 - 0.48)) * (1 + Kab!N8)) * (1 + 0.25 * Klvl!N8)
)</f>
        <v>17110.214610247098</v>
      </c>
      <c r="O9" s="15">
        <f>IF(teff!O8&gt;0,
  (((3 / 5 * teff!O8 * (1 + tr!O8 - AvgW!O8)) * (1 + Ktb!O8)) + ((2 / 5 * 'wn6'!O8 * (1 + gwr!O8 - 0.48)) * (1 + Kab!O8))) * (1 + 0.25 * Klvl!O8),
  (('wn6'!O8 * (1 + gwr!O8 - 0.48)) * (1 + Kab!O8)) * (1 + 0.25 * Klvl!O8)
)</f>
        <v>258.56989169675091</v>
      </c>
      <c r="P9" s="15"/>
      <c r="Q9" s="15">
        <f>IF(teff!Q8&gt;0,
  (((3 / 5 * teff!Q8 * (1 + tr!Q8 - AvgW!Q8)) * (1 + Ktb!Q8)) + ((2 / 5 * 'wn6'!Q8 * (1 + gwr!Q8 - 0.48)) * (1 + Kab!Q8))) * (1 + 0.25 * Klvl!Q8),
  (('wn6'!Q8 * (1 + gwr!Q8 - 0.48)) * (1 + Kab!Q8)) * (1 + 0.25 * Klvl!Q8)
)</f>
        <v>387.43389184619775</v>
      </c>
      <c r="R9" s="15">
        <f>IF(teff!R8&gt;0,
  (((3 / 5 * teff!R8 * (1 + tr!R8 - AvgW!R8)) * (1 + Ktb!R8)) + ((2 / 5 * 'wn6'!R8 * (1 + gwr!R8 - 0.48)) * (1 + Kab!R8))) * (1 + 0.25 * Klvl!R8),
  (('wn6'!R8 * (1 + gwr!R8 - 0.48)) * (1 + Kab!R8)) * (1 + 0.25 * Klvl!R8)
)</f>
        <v>11607.45589934069</v>
      </c>
      <c r="S9" s="15">
        <f>IF(teff!S8&gt;0,
  (((3 / 5 * teff!S8 * (1 + tr!S8 - AvgW!S8)) * (1 + Ktb!S8)) + ((2 / 5 * 'wn6'!S8 * (1 + gwr!S8 - 0.48)) * (1 + Kab!S8))) * (1 + 0.25 * Klvl!S8),
  (('wn6'!S8 * (1 + gwr!S8 - 0.48)) * (1 + Kab!S8)) * (1 + 0.25 * Klvl!S8)
)</f>
        <v>51466.331196594547</v>
      </c>
      <c r="T9" s="15">
        <f>IF(teff!T8&gt;0,
  (((3 / 5 * teff!T8 * (1 + tr!T8 - AvgW!T8)) * (1 + Ktb!T8)) + ((2 / 5 * 'wn6'!T8 * (1 + gwr!T8 - 0.48)) * (1 + Kab!T8))) * (1 + 0.25 * Klvl!T8),
  (('wn6'!T8 * (1 + gwr!T8 - 0.48)) * (1 + Kab!T8)) * (1 + 0.25 * Klvl!T8)
)</f>
        <v>181.66892580287927</v>
      </c>
      <c r="U9" s="15">
        <f>IF(teff!U8&gt;0,
  (((3 / 5 * teff!U8 * (1 + tr!U8 - AvgW!U8)) * (1 + Ktb!U8)) + ((2 / 5 * 'wn6'!U8 * (1 + gwr!U8 - 0.48)) * (1 + Kab!U8))) * (1 + 0.25 * Klvl!U8),
  (('wn6'!U8 * (1 + gwr!U8 - 0.48)) * (1 + Kab!U8)) * (1 + 0.25 * Klvl!U8)
)</f>
        <v>99.588073639481848</v>
      </c>
      <c r="V9" s="15">
        <f>IF(teff!V8&gt;0,
  (((3 / 5 * teff!V8 * (1 + tr!V8 - AvgW!V8)) * (1 + Ktb!V8)) + ((2 / 5 * 'wn6'!V8 * (1 + gwr!V8 - 0.48)) * (1 + Kab!V8))) * (1 + 0.25 * Klvl!V8),
  (('wn6'!V8 * (1 + gwr!V8 - 0.48)) * (1 + Kab!V8)) * (1 + 0.25 * Klvl!V8)
)</f>
        <v>287.34752321981426</v>
      </c>
      <c r="W9" s="15">
        <f>IF(teff!W8&gt;0,
  (((3 / 5 * teff!W8 * (1 + tr!W8 - AvgW!W8)) * (1 + Ktb!W8)) + ((2 / 5 * 'wn6'!W8 * (1 + gwr!W8 - 0.48)) * (1 + Kab!W8))) * (1 + 0.25 * Klvl!W8),
  (('wn6'!W8 * (1 + gwr!W8 - 0.48)) * (1 + Kab!W8)) * (1 + 0.25 * Klvl!W8)
)</f>
        <v>212.23225997650621</v>
      </c>
      <c r="X9" s="15">
        <f>IF(teff!X8&gt;0,
  (((3 / 5 * teff!X8 * (1 + tr!X8 - AvgW!X8)) * (1 + Ktb!X8)) + ((2 / 5 * 'wn6'!X8 * (1 + gwr!X8 - 0.48)) * (1 + Kab!X8))) * (1 + 0.25 * Klvl!X8),
  (('wn6'!X8 * (1 + gwr!X8 - 0.48)) * (1 + Kab!X8)) * (1 + 0.25 * Klvl!X8)
)</f>
        <v>35563.694304393772</v>
      </c>
      <c r="Y9" s="15">
        <f>IF(teff!Y8&gt;0,
  (((3 / 5 * teff!Y8 * (1 + tr!Y8 - AvgW!Y8)) * (1 + Ktb!Y8)) + ((2 / 5 * 'wn6'!Y8 * (1 + gwr!Y8 - 0.48)) * (1 + Kab!Y8))) * (1 + 0.25 * Klvl!Y8),
  (('wn6'!Y8 * (1 + gwr!Y8 - 0.48)) * (1 + Kab!Y8)) * (1 + 0.25 * Klvl!Y8)
)</f>
        <v>1048.0665303857566</v>
      </c>
      <c r="Z9" s="15">
        <f>IF(teff!Z8&gt;0,
  (((3 / 5 * teff!Z8 * (1 + tr!Z8 - AvgW!Z8)) * (1 + Ktb!Z8)) + ((2 / 5 * 'wn6'!Z8 * (1 + gwr!Z8 - 0.48)) * (1 + Kab!Z8))) * (1 + 0.25 * Klvl!Z8),
  (('wn6'!Z8 * (1 + gwr!Z8 - 0.48)) * (1 + Kab!Z8)) * (1 + 0.25 * Klvl!Z8)
)</f>
        <v>596.9382444061963</v>
      </c>
      <c r="AA9" s="15">
        <f>IF(teff!AA8&gt;0,
  (((3 / 5 * teff!AA8 * (1 + tr!AA8 - AvgW!AA8)) * (1 + Ktb!AA8)) + ((2 / 5 * 'wn6'!AA8 * (1 + gwr!AA8 - 0.48)) * (1 + Kab!AA8))) * (1 + 0.25 * Klvl!AA8),
  (('wn6'!AA8 * (1 + gwr!AA8 - 0.48)) * (1 + Kab!AA8)) * (1 + 0.25 * Klvl!AA8)
)</f>
        <v>325.36173112773201</v>
      </c>
      <c r="AB9" s="15">
        <f>IF(teff!AB8&gt;0,
  (((3 / 5 * teff!AB8 * (1 + tr!AB8 - AvgW!AB8)) * (1 + Ktb!AB8)) + ((2 / 5 * 'wn6'!AB8 * (1 + gwr!AB8 - 0.48)) * (1 + Kab!AB8))) * (1 + 0.25 * Klvl!AB8),
  (('wn6'!AB8 * (1 + gwr!AB8 - 0.48)) * (1 + Kab!AB8)) * (1 + 0.25 * Klvl!AB8)
)</f>
        <v>26358.105209437319</v>
      </c>
      <c r="AC9" s="15">
        <f>IF(teff!AC8&gt;0,
  (((3 / 5 * teff!AC8 * (1 + tr!AC8 - AvgW!AC8)) * (1 + Ktb!AC8)) + ((2 / 5 * 'wn6'!AC8 * (1 + gwr!AC8 - 0.48)) * (1 + Kab!AC8))) * (1 + 0.25 * Klvl!AC8),
  (('wn6'!AC8 * (1 + gwr!AC8 - 0.48)) * (1 + Kab!AC8)) * (1 + 0.25 * Klvl!AC8)
)</f>
        <v>252.00553756976302</v>
      </c>
      <c r="AD9" s="15">
        <f>IF(teff!AD8&gt;0,
  (((3 / 5 * teff!AD8 * (1 + tr!AD8 - AvgW!AD8)) * (1 + Ktb!AD8)) + ((2 / 5 * 'wn6'!AD8 * (1 + gwr!AD8 - 0.48)) * (1 + Kab!AD8))) * (1 + 0.25 * Klvl!AD8),
  (('wn6'!AD8 * (1 + gwr!AD8 - 0.48)) * (1 + Kab!AD8)) * (1 + 0.25 * Klvl!AD8)
)</f>
        <v>7.4294117647058826</v>
      </c>
      <c r="AE9" s="15">
        <f>IF(teff!AE8&gt;0,
  (((3 / 5 * teff!AE8 * (1 + tr!AE8 - AvgW!AE8)) * (1 + Ktb!AE8)) + ((2 / 5 * 'wn6'!AE8 * (1 + gwr!AE8 - 0.48)) * (1 + Kab!AE8))) * (1 + 0.25 * Klvl!AE8),
  (('wn6'!AE8 * (1 + gwr!AE8 - 0.48)) * (1 + Kab!AE8)) * (1 + 0.25 * Klvl!AE8)
)</f>
        <v>4924.4559432922224</v>
      </c>
      <c r="AF9" s="15"/>
      <c r="AG9" s="15">
        <f t="shared" si="0"/>
        <v>347086.8359379411</v>
      </c>
      <c r="AH9" s="15">
        <f t="shared" si="1"/>
        <v>133318.11468279758</v>
      </c>
      <c r="AI9" s="21">
        <f t="shared" si="2"/>
        <v>0.8337320748551762</v>
      </c>
    </row>
    <row r="10" spans="1:35" s="16" customFormat="1" ht="12" x14ac:dyDescent="0.2">
      <c r="A10" s="15">
        <f>IF(teff!A9&gt;0,
  (((3 / 5 * teff!A9 * (1 + tr!A9 - AvgW!A9)) * (1 + Ktb!A9)) + ((2 / 5 * 'wn6'!A9 * (1 + gwr!A9 - 0.48)) * (1 + Kab!A9))) * (1 + 0.25 * Klvl!A9),
  (('wn6'!A9 * (1 + gwr!A9 - 0.48)) * (1 + Kab!A9)) * (1 + 0.25 * Klvl!A9)
)</f>
        <v>1656.5162706245596</v>
      </c>
      <c r="B10" s="15">
        <f>IF(teff!B9&gt;0,
  (((3 / 5 * teff!B9 * (1 + tr!B9 - AvgW!B9)) * (1 + Ktb!B9)) + ((2 / 5 * 'wn6'!B9 * (1 + gwr!B9 - 0.48)) * (1 + Kab!B9))) * (1 + 0.25 * Klvl!B9),
  (('wn6'!B9 * (1 + gwr!B9 - 0.48)) * (1 + Kab!B9)) * (1 + 0.25 * Klvl!B9)
)</f>
        <v>13868.532767858145</v>
      </c>
      <c r="C10" s="15">
        <f>IF(teff!C9&gt;0,
  (((3 / 5 * teff!C9 * (1 + tr!C9 - AvgW!C9)) * (1 + Ktb!C9)) + ((2 / 5 * 'wn6'!C9 * (1 + gwr!C9 - 0.48)) * (1 + Kab!C9))) * (1 + 0.25 * Klvl!C9),
  (('wn6'!C9 * (1 + gwr!C9 - 0.48)) * (1 + Kab!C9)) * (1 + 0.25 * Klvl!C9)
)</f>
        <v>35303.952215487712</v>
      </c>
      <c r="D10" s="15">
        <f>IF(teff!D9&gt;0,
  (((3 / 5 * teff!D9 * (1 + tr!D9 - AvgW!D9)) * (1 + Ktb!D9)) + ((2 / 5 * 'wn6'!D9 * (1 + gwr!D9 - 0.48)) * (1 + Kab!D9))) * (1 + 0.25 * Klvl!D9),
  (('wn6'!D9 * (1 + gwr!D9 - 0.48)) * (1 + Kab!D9)) * (1 + 0.25 * Klvl!D9)
)</f>
        <v>431.12811534500514</v>
      </c>
      <c r="E10" s="15">
        <f>IF(teff!E9&gt;0,
  (((3 / 5 * teff!E9 * (1 + tr!E9 - AvgW!E9)) * (1 + Ktb!E9)) + ((2 / 5 * 'wn6'!E9 * (1 + gwr!E9 - 0.48)) * (1 + Kab!E9))) * (1 + 0.25 * Klvl!E9),
  (('wn6'!E9 * (1 + gwr!E9 - 0.48)) * (1 + Kab!E9)) * (1 + 0.25 * Klvl!E9)
)</f>
        <v>1498.3114932229041</v>
      </c>
      <c r="F10" s="15">
        <f>IF(teff!F9&gt;0,
  (((3 / 5 * teff!F9 * (1 + tr!F9 - AvgW!F9)) * (1 + Ktb!F9)) + ((2 / 5 * 'wn6'!F9 * (1 + gwr!F9 - 0.48)) * (1 + Kab!F9))) * (1 + 0.25 * Klvl!F9),
  (('wn6'!F9 * (1 + gwr!F9 - 0.48)) * (1 + Kab!F9)) * (1 + 0.25 * Klvl!F9)
)</f>
        <v>1357.5467651513638</v>
      </c>
      <c r="G10" s="15">
        <f>IF(teff!G9&gt;0,
  (((3 / 5 * teff!G9 * (1 + tr!G9 - AvgW!G9)) * (1 + Ktb!G9)) + ((2 / 5 * 'wn6'!G9 * (1 + gwr!G9 - 0.48)) * (1 + Kab!G9))) * (1 + 0.25 * Klvl!G9),
  (('wn6'!G9 * (1 + gwr!G9 - 0.48)) * (1 + Kab!G9)) * (1 + 0.25 * Klvl!G9)
)</f>
        <v>62879.074037120372</v>
      </c>
      <c r="H10" s="15">
        <f>IF(teff!H9&gt;0,
  (((3 / 5 * teff!H9 * (1 + tr!H9 - AvgW!H9)) * (1 + Ktb!H9)) + ((2 / 5 * 'wn6'!H9 * (1 + gwr!H9 - 0.48)) * (1 + Kab!H9))) * (1 + 0.25 * Klvl!H9),
  (('wn6'!H9 * (1 + gwr!H9 - 0.48)) * (1 + Kab!H9)) * (1 + 0.25 * Klvl!H9)
)</f>
        <v>3295.1816768999474</v>
      </c>
      <c r="I10" s="15">
        <f>IF(teff!I9&gt;0,
  (((3 / 5 * teff!I9 * (1 + tr!I9 - AvgW!I9)) * (1 + Ktb!I9)) + ((2 / 5 * 'wn6'!I9 * (1 + gwr!I9 - 0.48)) * (1 + Kab!I9))) * (1 + 0.25 * Klvl!I9),
  (('wn6'!I9 * (1 + gwr!I9 - 0.48)) * (1 + Kab!I9)) * (1 + 0.25 * Klvl!I9)
)</f>
        <v>50697.499359334899</v>
      </c>
      <c r="J10" s="15">
        <f>IF(teff!J9&gt;0,
  (((3 / 5 * teff!J9 * (1 + tr!J9 - AvgW!J9)) * (1 + Ktb!J9)) + ((2 / 5 * 'wn6'!J9 * (1 + gwr!J9 - 0.48)) * (1 + Kab!J9))) * (1 + 0.25 * Klvl!J9),
  (('wn6'!J9 * (1 + gwr!J9 - 0.48)) * (1 + Kab!J9)) * (1 + 0.25 * Klvl!J9)
)</f>
        <v>1.0382142857142858</v>
      </c>
      <c r="K10" s="15">
        <f>IF(teff!K9&gt;0,
  (((3 / 5 * teff!K9 * (1 + tr!K9 - AvgW!K9)) * (1 + Ktb!K9)) + ((2 / 5 * 'wn6'!K9 * (1 + gwr!K9 - 0.48)) * (1 + Kab!K9))) * (1 + 0.25 * Klvl!K9),
  (('wn6'!K9 * (1 + gwr!K9 - 0.48)) * (1 + Kab!K9)) * (1 + 0.25 * Klvl!K9)
)</f>
        <v>36997.565585705299</v>
      </c>
      <c r="L10" s="15">
        <f>IF(teff!L9&gt;0,
  (((3 / 5 * teff!L9 * (1 + tr!L9 - AvgW!L9)) * (1 + Ktb!L9)) + ((2 / 5 * 'wn6'!L9 * (1 + gwr!L9 - 0.48)) * (1 + Kab!L9))) * (1 + 0.25 * Klvl!L9),
  (('wn6'!L9 * (1 + gwr!L9 - 0.48)) * (1 + Kab!L9)) * (1 + 0.25 * Klvl!L9)
)</f>
        <v>810.6751099999999</v>
      </c>
      <c r="M10" s="15">
        <f>IF(teff!M9&gt;0,
  (((3 / 5 * teff!M9 * (1 + tr!M9 - AvgW!M9)) * (1 + Ktb!M9)) + ((2 / 5 * 'wn6'!M9 * (1 + gwr!M9 - 0.48)) * (1 + Kab!M9))) * (1 + 0.25 * Klvl!M9),
  (('wn6'!M9 * (1 + gwr!M9 - 0.48)) * (1 + Kab!M9)) * (1 + 0.25 * Klvl!M9)
)</f>
        <v>7025.131697642898</v>
      </c>
      <c r="N10" s="15">
        <f>IF(teff!N9&gt;0,
  (((3 / 5 * teff!N9 * (1 + tr!N9 - AvgW!N9)) * (1 + Ktb!N9)) + ((2 / 5 * 'wn6'!N9 * (1 + gwr!N9 - 0.48)) * (1 + Kab!N9))) * (1 + 0.25 * Klvl!N9),
  (('wn6'!N9 * (1 + gwr!N9 - 0.48)) * (1 + Kab!N9)) * (1 + 0.25 * Klvl!N9)
)</f>
        <v>250.61073707516766</v>
      </c>
      <c r="O10" s="15">
        <f>IF(teff!O9&gt;0,
  (((3 / 5 * teff!O9 * (1 + tr!O9 - AvgW!O9)) * (1 + Ktb!O9)) + ((2 / 5 * 'wn6'!O9 * (1 + gwr!O9 - 0.48)) * (1 + Kab!O9))) * (1 + 0.25 * Klvl!O9),
  (('wn6'!O9 * (1 + gwr!O9 - 0.48)) * (1 + Kab!O9)) * (1 + 0.25 * Klvl!O9)
)</f>
        <v>0.99564102564102575</v>
      </c>
      <c r="P10" s="15"/>
      <c r="Q10" s="15">
        <f>IF(teff!Q9&gt;0,
  (((3 / 5 * teff!Q9 * (1 + tr!Q9 - AvgW!Q9)) * (1 + Ktb!Q9)) + ((2 / 5 * 'wn6'!Q9 * (1 + gwr!Q9 - 0.48)) * (1 + Kab!Q9))) * (1 + 0.25 * Klvl!Q9),
  (('wn6'!Q9 * (1 + gwr!Q9 - 0.48)) * (1 + Kab!Q9)) * (1 + 0.25 * Klvl!Q9)
)</f>
        <v>343.58210526315793</v>
      </c>
      <c r="R10" s="15">
        <f>IF(teff!R9&gt;0,
  (((3 / 5 * teff!R9 * (1 + tr!R9 - AvgW!R9)) * (1 + Ktb!R9)) + ((2 / 5 * 'wn6'!R9 * (1 + gwr!R9 - 0.48)) * (1 + Kab!R9))) * (1 + 0.25 * Klvl!R9),
  (('wn6'!R9 * (1 + gwr!R9 - 0.48)) * (1 + Kab!R9)) * (1 + 0.25 * Klvl!R9)
)</f>
        <v>0</v>
      </c>
      <c r="S10" s="15">
        <f>IF(teff!S9&gt;0,
  (((3 / 5 * teff!S9 * (1 + tr!S9 - AvgW!S9)) * (1 + Ktb!S9)) + ((2 / 5 * 'wn6'!S9 * (1 + gwr!S9 - 0.48)) * (1 + Kab!S9))) * (1 + 0.25 * Klvl!S9),
  (('wn6'!S9 * (1 + gwr!S9 - 0.48)) * (1 + Kab!S9)) * (1 + 0.25 * Klvl!S9)
)</f>
        <v>70737.397160013192</v>
      </c>
      <c r="T10" s="15">
        <f>IF(teff!T9&gt;0,
  (((3 / 5 * teff!T9 * (1 + tr!T9 - AvgW!T9)) * (1 + Ktb!T9)) + ((2 / 5 * 'wn6'!T9 * (1 + gwr!T9 - 0.48)) * (1 + Kab!T9))) * (1 + 0.25 * Klvl!T9),
  (('wn6'!T9 * (1 + gwr!T9 - 0.48)) * (1 + Kab!T9)) * (1 + 0.25 * Klvl!T9)
)</f>
        <v>256.37499999999994</v>
      </c>
      <c r="U10" s="15">
        <f>IF(teff!U9&gt;0,
  (((3 / 5 * teff!U9 * (1 + tr!U9 - AvgW!U9)) * (1 + Ktb!U9)) + ((2 / 5 * 'wn6'!U9 * (1 + gwr!U9 - 0.48)) * (1 + Kab!U9))) * (1 + 0.25 * Klvl!U9),
  (('wn6'!U9 * (1 + gwr!U9 - 0.48)) * (1 + Kab!U9)) * (1 + 0.25 * Klvl!U9)
)</f>
        <v>5961.6040088032933</v>
      </c>
      <c r="V10" s="15">
        <f>IF(teff!V9&gt;0,
  (((3 / 5 * teff!V9 * (1 + tr!V9 - AvgW!V9)) * (1 + Ktb!V9)) + ((2 / 5 * 'wn6'!V9 * (1 + gwr!V9 - 0.48)) * (1 + Kab!V9))) * (1 + 0.25 * Klvl!V9),
  (('wn6'!V9 * (1 + gwr!V9 - 0.48)) * (1 + Kab!V9)) * (1 + 0.25 * Klvl!V9)
)</f>
        <v>3634.7906593040675</v>
      </c>
      <c r="W10" s="15">
        <f>IF(teff!W9&gt;0,
  (((3 / 5 * teff!W9 * (1 + tr!W9 - AvgW!W9)) * (1 + Ktb!W9)) + ((2 / 5 * 'wn6'!W9 * (1 + gwr!W9 - 0.48)) * (1 + Kab!W9))) * (1 + 0.25 * Klvl!W9),
  (('wn6'!W9 * (1 + gwr!W9 - 0.48)) * (1 + Kab!W9)) * (1 + 0.25 * Klvl!W9)
)</f>
        <v>9035.5477221406982</v>
      </c>
      <c r="X10" s="15">
        <f>IF(teff!X9&gt;0,
  (((3 / 5 * teff!X9 * (1 + tr!X9 - AvgW!X9)) * (1 + Ktb!X9)) + ((2 / 5 * 'wn6'!X9 * (1 + gwr!X9 - 0.48)) * (1 + Kab!X9))) * (1 + 0.25 * Klvl!X9),
  (('wn6'!X9 * (1 + gwr!X9 - 0.48)) * (1 + Kab!X9)) * (1 + 0.25 * Klvl!X9)
)</f>
        <v>3054.2877544430326</v>
      </c>
      <c r="Y10" s="15">
        <f>IF(teff!Y9&gt;0,
  (((3 / 5 * teff!Y9 * (1 + tr!Y9 - AvgW!Y9)) * (1 + Ktb!Y9)) + ((2 / 5 * 'wn6'!Y9 * (1 + gwr!Y9 - 0.48)) * (1 + Kab!Y9))) * (1 + 0.25 * Klvl!Y9),
  (('wn6'!Y9 * (1 + gwr!Y9 - 0.48)) * (1 + Kab!Y9)) * (1 + 0.25 * Klvl!Y9)
)</f>
        <v>34918.71986453842</v>
      </c>
      <c r="Z10" s="15">
        <f>IF(teff!Z9&gt;0,
  (((3 / 5 * teff!Z9 * (1 + tr!Z9 - AvgW!Z9)) * (1 + Ktb!Z9)) + ((2 / 5 * 'wn6'!Z9 * (1 + gwr!Z9 - 0.48)) * (1 + Kab!Z9))) * (1 + 0.25 * Klvl!Z9),
  (('wn6'!Z9 * (1 + gwr!Z9 - 0.48)) * (1 + Kab!Z9)) * (1 + 0.25 * Klvl!Z9)
)</f>
        <v>83391.226570791303</v>
      </c>
      <c r="AA10" s="15">
        <f>IF(teff!AA9&gt;0,
  (((3 / 5 * teff!AA9 * (1 + tr!AA9 - AvgW!AA9)) * (1 + Ktb!AA9)) + ((2 / 5 * 'wn6'!AA9 * (1 + gwr!AA9 - 0.48)) * (1 + Kab!AA9))) * (1 + 0.25 * Klvl!AA9),
  (('wn6'!AA9 * (1 + gwr!AA9 - 0.48)) * (1 + Kab!AA9)) * (1 + 0.25 * Klvl!AA9)
)</f>
        <v>14247.669432535838</v>
      </c>
      <c r="AB10" s="15">
        <f>IF(teff!AB9&gt;0,
  (((3 / 5 * teff!AB9 * (1 + tr!AB9 - AvgW!AB9)) * (1 + Ktb!AB9)) + ((2 / 5 * 'wn6'!AB9 * (1 + gwr!AB9 - 0.48)) * (1 + Kab!AB9))) * (1 + 0.25 * Klvl!AB9),
  (('wn6'!AB9 * (1 + gwr!AB9 - 0.48)) * (1 + Kab!AB9)) * (1 + 0.25 * Klvl!AB9)
)</f>
        <v>702.33363198515383</v>
      </c>
      <c r="AC10" s="15">
        <f>IF(teff!AC9&gt;0,
  (((3 / 5 * teff!AC9 * (1 + tr!AC9 - AvgW!AC9)) * (1 + Ktb!AC9)) + ((2 / 5 * 'wn6'!AC9 * (1 + gwr!AC9 - 0.48)) * (1 + Kab!AC9))) * (1 + 0.25 * Klvl!AC9),
  (('wn6'!AC9 * (1 + gwr!AC9 - 0.48)) * (1 + Kab!AC9)) * (1 + 0.25 * Klvl!AC9)
)</f>
        <v>36.85978710964212</v>
      </c>
      <c r="AD10" s="15">
        <f>IF(teff!AD9&gt;0,
  (((3 / 5 * teff!AD9 * (1 + tr!AD9 - AvgW!AD9)) * (1 + Ktb!AD9)) + ((2 / 5 * 'wn6'!AD9 * (1 + gwr!AD9 - 0.48)) * (1 + Kab!AD9))) * (1 + 0.25 * Klvl!AD9),
  (('wn6'!AD9 * (1 + gwr!AD9 - 0.48)) * (1 + Kab!AD9)) * (1 + 0.25 * Klvl!AD9)
)</f>
        <v>277.55819351468432</v>
      </c>
      <c r="AE10" s="15">
        <f>IF(teff!AE9&gt;0,
  (((3 / 5 * teff!AE9 * (1 + tr!AE9 - AvgW!AE9)) * (1 + Ktb!AE9)) + ((2 / 5 * 'wn6'!AE9 * (1 + gwr!AE9 - 0.48)) * (1 + Kab!AE9))) * (1 + 0.25 * Klvl!AE9),
  (('wn6'!AE9 * (1 + gwr!AE9 - 0.48)) * (1 + Kab!AE9)) * (1 + 0.25 * Klvl!AE9)
)</f>
        <v>17690.735891147502</v>
      </c>
      <c r="AF10" s="15"/>
      <c r="AG10" s="15">
        <f t="shared" si="0"/>
        <v>216073.75968677961</v>
      </c>
      <c r="AH10" s="15">
        <f t="shared" si="1"/>
        <v>244288.68778158992</v>
      </c>
      <c r="AI10" s="21">
        <f t="shared" si="2"/>
        <v>0.45403361810356685</v>
      </c>
    </row>
    <row r="11" spans="1:35" s="16" customFormat="1" ht="12" x14ac:dyDescent="0.2">
      <c r="A11" s="15">
        <f>IF(teff!A10&gt;0,
  (((3 / 5 * teff!A10 * (1 + tr!A10 - AvgW!A10)) * (1 + Ktb!A10)) + ((2 / 5 * 'wn6'!A10 * (1 + gwr!A10 - 0.48)) * (1 + Kab!A10))) * (1 + 0.25 * Klvl!A10),
  (('wn6'!A10 * (1 + gwr!A10 - 0.48)) * (1 + Kab!A10)) * (1 + 0.25 * Klvl!A10)
)</f>
        <v>15038.638724010183</v>
      </c>
      <c r="B11" s="15">
        <f>IF(teff!B10&gt;0,
  (((3 / 5 * teff!B10 * (1 + tr!B10 - AvgW!B10)) * (1 + Ktb!B10)) + ((2 / 5 * 'wn6'!B10 * (1 + gwr!B10 - 0.48)) * (1 + Kab!B10))) * (1 + 0.25 * Klvl!B10),
  (('wn6'!B10 * (1 + gwr!B10 - 0.48)) * (1 + Kab!B10)) * (1 + 0.25 * Klvl!B10)
)</f>
        <v>729.28768612950125</v>
      </c>
      <c r="C11" s="15">
        <f>IF(teff!C10&gt;0,
  (((3 / 5 * teff!C10 * (1 + tr!C10 - AvgW!C10)) * (1 + Ktb!C10)) + ((2 / 5 * 'wn6'!C10 * (1 + gwr!C10 - 0.48)) * (1 + Kab!C10))) * (1 + 0.25 * Klvl!C10),
  (('wn6'!C10 * (1 + gwr!C10 - 0.48)) * (1 + Kab!C10)) * (1 + 0.25 * Klvl!C10)
)</f>
        <v>3.7312500000000002</v>
      </c>
      <c r="D11" s="15">
        <f>IF(teff!D10&gt;0,
  (((3 / 5 * teff!D10 * (1 + tr!D10 - AvgW!D10)) * (1 + Ktb!D10)) + ((2 / 5 * 'wn6'!D10 * (1 + gwr!D10 - 0.48)) * (1 + Kab!D10))) * (1 + 0.25 * Klvl!D10),
  (('wn6'!D10 * (1 + gwr!D10 - 0.48)) * (1 + Kab!D10)) * (1 + 0.25 * Klvl!D10)
)</f>
        <v>236.0842952061131</v>
      </c>
      <c r="E11" s="15">
        <f>IF(teff!E10&gt;0,
  (((3 / 5 * teff!E10 * (1 + tr!E10 - AvgW!E10)) * (1 + Ktb!E10)) + ((2 / 5 * 'wn6'!E10 * (1 + gwr!E10 - 0.48)) * (1 + Kab!E10))) * (1 + 0.25 * Klvl!E10),
  (('wn6'!E10 * (1 + gwr!E10 - 0.48)) * (1 + Kab!E10)) * (1 + 0.25 * Klvl!E10)
)</f>
        <v>1684.9693012650605</v>
      </c>
      <c r="F11" s="15">
        <f>IF(teff!F10&gt;0,
  (((3 / 5 * teff!F10 * (1 + tr!F10 - AvgW!F10)) * (1 + Ktb!F10)) + ((2 / 5 * 'wn6'!F10 * (1 + gwr!F10 - 0.48)) * (1 + Kab!F10))) * (1 + 0.25 * Klvl!F10),
  (('wn6'!F10 * (1 + gwr!F10 - 0.48)) * (1 + Kab!F10)) * (1 + 0.25 * Klvl!F10)
)</f>
        <v>1.1911585365853659</v>
      </c>
      <c r="G11" s="15">
        <f>IF(teff!G10&gt;0,
  (((3 / 5 * teff!G10 * (1 + tr!G10 - AvgW!G10)) * (1 + Ktb!G10)) + ((2 / 5 * 'wn6'!G10 * (1 + gwr!G10 - 0.48)) * (1 + Kab!G10))) * (1 + 0.25 * Klvl!G10),
  (('wn6'!G10 * (1 + gwr!G10 - 0.48)) * (1 + Kab!G10)) * (1 + 0.25 * Klvl!G10)
)</f>
        <v>127.55093449845046</v>
      </c>
      <c r="H11" s="15">
        <f>IF(teff!H10&gt;0,
  (((3 / 5 * teff!H10 * (1 + tr!H10 - AvgW!H10)) * (1 + Ktb!H10)) + ((2 / 5 * 'wn6'!H10 * (1 + gwr!H10 - 0.48)) * (1 + Kab!H10))) * (1 + 0.25 * Klvl!H10),
  (('wn6'!H10 * (1 + gwr!H10 - 0.48)) * (1 + Kab!H10)) * (1 + 0.25 * Klvl!H10)
)</f>
        <v>2006.5062597595022</v>
      </c>
      <c r="I11" s="15">
        <f>IF(teff!I10&gt;0,
  (((3 / 5 * teff!I10 * (1 + tr!I10 - AvgW!I10)) * (1 + Ktb!I10)) + ((2 / 5 * 'wn6'!I10 * (1 + gwr!I10 - 0.48)) * (1 + Kab!I10))) * (1 + 0.25 * Klvl!I10),
  (('wn6'!I10 * (1 + gwr!I10 - 0.48)) * (1 + Kab!I10)) * (1 + 0.25 * Klvl!I10)
)</f>
        <v>62879.074037120372</v>
      </c>
      <c r="J11" s="15">
        <f>IF(teff!J10&gt;0,
  (((3 / 5 * teff!J10 * (1 + tr!J10 - AvgW!J10)) * (1 + Ktb!J10)) + ((2 / 5 * 'wn6'!J10 * (1 + gwr!J10 - 0.48)) * (1 + Kab!J10))) * (1 + 0.25 * Klvl!J10),
  (('wn6'!J10 * (1 + gwr!J10 - 0.48)) * (1 + Kab!J10)) * (1 + 0.25 * Klvl!J10)
)</f>
        <v>33728.699165044956</v>
      </c>
      <c r="K11" s="15">
        <f>IF(teff!K10&gt;0,
  (((3 / 5 * teff!K10 * (1 + tr!K10 - AvgW!K10)) * (1 + Ktb!K10)) + ((2 / 5 * 'wn6'!K10 * (1 + gwr!K10 - 0.48)) * (1 + Kab!K10))) * (1 + 0.25 * Klvl!K10),
  (('wn6'!K10 * (1 + gwr!K10 - 0.48)) * (1 + Kab!K10)) * (1 + 0.25 * Klvl!K10)
)</f>
        <v>686.3498878594329</v>
      </c>
      <c r="L11" s="15">
        <f>IF(teff!L10&gt;0,
  (((3 / 5 * teff!L10 * (1 + tr!L10 - AvgW!L10)) * (1 + Ktb!L10)) + ((2 / 5 * 'wn6'!L10 * (1 + gwr!L10 - 0.48)) * (1 + Kab!L10))) * (1 + 0.25 * Klvl!L10),
  (('wn6'!L10 * (1 + gwr!L10 - 0.48)) * (1 + Kab!L10)) * (1 + 0.25 * Klvl!L10)
)</f>
        <v>262.04868932038835</v>
      </c>
      <c r="M11" s="15">
        <f>IF(teff!M10&gt;0,
  (((3 / 5 * teff!M10 * (1 + tr!M10 - AvgW!M10)) * (1 + Ktb!M10)) + ((2 / 5 * 'wn6'!M10 * (1 + gwr!M10 - 0.48)) * (1 + Kab!M10))) * (1 + 0.25 * Klvl!M10),
  (('wn6'!M10 * (1 + gwr!M10 - 0.48)) * (1 + Kab!M10)) * (1 + 0.25 * Klvl!M10)
)</f>
        <v>577.63998805970152</v>
      </c>
      <c r="N11" s="15">
        <f>IF(teff!N10&gt;0,
  (((3 / 5 * teff!N10 * (1 + tr!N10 - AvgW!N10)) * (1 + Ktb!N10)) + ((2 / 5 * 'wn6'!N10 * (1 + gwr!N10 - 0.48)) * (1 + Kab!N10))) * (1 + 0.25 * Klvl!N10),
  (('wn6'!N10 * (1 + gwr!N10 - 0.48)) * (1 + Kab!N10)) * (1 + 0.25 * Klvl!N10)
)</f>
        <v>438.57001533742334</v>
      </c>
      <c r="O11" s="15">
        <f>IF(teff!O10&gt;0,
  (((3 / 5 * teff!O10 * (1 + tr!O10 - AvgW!O10)) * (1 + Ktb!O10)) + ((2 / 5 * 'wn6'!O10 * (1 + gwr!O10 - 0.48)) * (1 + Kab!O10))) * (1 + 0.25 * Klvl!O10),
  (('wn6'!O10 * (1 + gwr!O10 - 0.48)) * (1 + Kab!O10)) * (1 + 0.25 * Klvl!O10)
)</f>
        <v>472.77068957926366</v>
      </c>
      <c r="P11" s="15"/>
      <c r="Q11" s="15">
        <f>IF(teff!Q10&gt;0,
  (((3 / 5 * teff!Q10 * (1 + tr!Q10 - AvgW!Q10)) * (1 + Ktb!Q10)) + ((2 / 5 * 'wn6'!Q10 * (1 + gwr!Q10 - 0.48)) * (1 + Kab!Q10))) * (1 + 0.25 * Klvl!Q10),
  (('wn6'!Q10 * (1 + gwr!Q10 - 0.48)) * (1 + Kab!Q10)) * (1 + 0.25 * Klvl!Q10)
)</f>
        <v>3439.0596246525765</v>
      </c>
      <c r="R11" s="15">
        <f>IF(teff!R10&gt;0,
  (((3 / 5 * teff!R10 * (1 + tr!R10 - AvgW!R10)) * (1 + Ktb!R10)) + ((2 / 5 * 'wn6'!R10 * (1 + gwr!R10 - 0.48)) * (1 + Kab!R10))) * (1 + 0.25 * Klvl!R10),
  (('wn6'!R10 * (1 + gwr!R10 - 0.48)) * (1 + Kab!R10)) * (1 + 0.25 * Klvl!R10)
)</f>
        <v>406.77462625329827</v>
      </c>
      <c r="S11" s="15">
        <f>IF(teff!S10&gt;0,
  (((3 / 5 * teff!S10 * (1 + tr!S10 - AvgW!S10)) * (1 + Ktb!S10)) + ((2 / 5 * 'wn6'!S10 * (1 + gwr!S10 - 0.48)) * (1 + Kab!S10))) * (1 + 0.25 * Klvl!S10),
  (('wn6'!S10 * (1 + gwr!S10 - 0.48)) * (1 + Kab!S10)) * (1 + 0.25 * Klvl!S10)
)</f>
        <v>416.70929273195873</v>
      </c>
      <c r="T11" s="15">
        <f>IF(teff!T10&gt;0,
  (((3 / 5 * teff!T10 * (1 + tr!T10 - AvgW!T10)) * (1 + Ktb!T10)) + ((2 / 5 * 'wn6'!T10 * (1 + gwr!T10 - 0.48)) * (1 + Kab!T10))) * (1 + 0.25 * Klvl!T10),
  (('wn6'!T10 * (1 + gwr!T10 - 0.48)) * (1 + Kab!T10)) * (1 + 0.25 * Klvl!T10)
)</f>
        <v>491.74152542372872</v>
      </c>
      <c r="U11" s="15">
        <f>IF(teff!U10&gt;0,
  (((3 / 5 * teff!U10 * (1 + tr!U10 - AvgW!U10)) * (1 + Ktb!U10)) + ((2 / 5 * 'wn6'!U10 * (1 + gwr!U10 - 0.48)) * (1 + Kab!U10))) * (1 + 0.25 * Klvl!U10),
  (('wn6'!U10 * (1 + gwr!U10 - 0.48)) * (1 + Kab!U10)) * (1 + 0.25 * Klvl!U10)
)</f>
        <v>220.43958904109593</v>
      </c>
      <c r="V11" s="15">
        <f>IF(teff!V10&gt;0,
  (((3 / 5 * teff!V10 * (1 + tr!V10 - AvgW!V10)) * (1 + Ktb!V10)) + ((2 / 5 * 'wn6'!V10 * (1 + gwr!V10 - 0.48)) * (1 + Kab!V10))) * (1 + 0.25 * Klvl!V10),
  (('wn6'!V10 * (1 + gwr!V10 - 0.48)) * (1 + Kab!V10)) * (1 + 0.25 * Klvl!V10)
)</f>
        <v>185.99742940738247</v>
      </c>
      <c r="W11" s="15">
        <f>IF(teff!W10&gt;0,
  (((3 / 5 * teff!W10 * (1 + tr!W10 - AvgW!W10)) * (1 + Ktb!W10)) + ((2 / 5 * 'wn6'!W10 * (1 + gwr!W10 - 0.48)) * (1 + Kab!W10))) * (1 + 0.25 * Klvl!W10),
  (('wn6'!W10 * (1 + gwr!W10 - 0.48)) * (1 + Kab!W10)) * (1 + 0.25 * Klvl!W10)
)</f>
        <v>114787.40844537293</v>
      </c>
      <c r="X11" s="15">
        <f>IF(teff!X10&gt;0,
  (((3 / 5 * teff!X10 * (1 + tr!X10 - AvgW!X10)) * (1 + Ktb!X10)) + ((2 / 5 * 'wn6'!X10 * (1 + gwr!X10 - 0.48)) * (1 + Kab!X10))) * (1 + 0.25 * Klvl!X10),
  (('wn6'!X10 * (1 + gwr!X10 - 0.48)) * (1 + Kab!X10)) * (1 + 0.25 * Klvl!X10)
)</f>
        <v>104763.56589339417</v>
      </c>
      <c r="Y11" s="15">
        <f>IF(teff!Y10&gt;0,
  (((3 / 5 * teff!Y10 * (1 + tr!Y10 - AvgW!Y10)) * (1 + Ktb!Y10)) + ((2 / 5 * 'wn6'!Y10 * (1 + gwr!Y10 - 0.48)) * (1 + Kab!Y10))) * (1 + 0.25 * Klvl!Y10),
  (('wn6'!Y10 * (1 + gwr!Y10 - 0.48)) * (1 + Kab!Y10)) * (1 + 0.25 * Klvl!Y10)
)</f>
        <v>2194.4493406903916</v>
      </c>
      <c r="Z11" s="15">
        <f>IF(teff!Z10&gt;0,
  (((3 / 5 * teff!Z10 * (1 + tr!Z10 - AvgW!Z10)) * (1 + Ktb!Z10)) + ((2 / 5 * 'wn6'!Z10 * (1 + gwr!Z10 - 0.48)) * (1 + Kab!Z10))) * (1 + 0.25 * Klvl!Z10),
  (('wn6'!Z10 * (1 + gwr!Z10 - 0.48)) * (1 + Kab!Z10)) * (1 + 0.25 * Klvl!Z10)
)</f>
        <v>319.97223656421136</v>
      </c>
      <c r="AA11" s="15">
        <f>IF(teff!AA10&gt;0,
  (((3 / 5 * teff!AA10 * (1 + tr!AA10 - AvgW!AA10)) * (1 + Ktb!AA10)) + ((2 / 5 * 'wn6'!AA10 * (1 + gwr!AA10 - 0.48)) * (1 + Kab!AA10))) * (1 + 0.25 * Klvl!AA10),
  (('wn6'!AA10 * (1 + gwr!AA10 - 0.48)) * (1 + Kab!AA10)) * (1 + 0.25 * Klvl!AA10)
)</f>
        <v>1016.8216216216216</v>
      </c>
      <c r="AB11" s="15">
        <f>IF(teff!AB10&gt;0,
  (((3 / 5 * teff!AB10 * (1 + tr!AB10 - AvgW!AB10)) * (1 + Ktb!AB10)) + ((2 / 5 * 'wn6'!AB10 * (1 + gwr!AB10 - 0.48)) * (1 + Kab!AB10))) * (1 + 0.25 * Klvl!AB10),
  (('wn6'!AB10 * (1 + gwr!AB10 - 0.48)) * (1 + Kab!AB10)) * (1 + 0.25 * Klvl!AB10)
)</f>
        <v>0</v>
      </c>
      <c r="AC11" s="15">
        <f>IF(teff!AC10&gt;0,
  (((3 / 5 * teff!AC10 * (1 + tr!AC10 - AvgW!AC10)) * (1 + Ktb!AC10)) + ((2 / 5 * 'wn6'!AC10 * (1 + gwr!AC10 - 0.48)) * (1 + Kab!AC10))) * (1 + 0.25 * Klvl!AC10),
  (('wn6'!AC10 * (1 + gwr!AC10 - 0.48)) * (1 + Kab!AC10)) * (1 + 0.25 * Klvl!AC10)
)</f>
        <v>605.0544000000001</v>
      </c>
      <c r="AD11" s="15">
        <f>IF(teff!AD10&gt;0,
  (((3 / 5 * teff!AD10 * (1 + tr!AD10 - AvgW!AD10)) * (1 + Ktb!AD10)) + ((2 / 5 * 'wn6'!AD10 * (1 + gwr!AD10 - 0.48)) * (1 + Kab!AD10))) * (1 + 0.25 * Klvl!AD10),
  (('wn6'!AD10 * (1 + gwr!AD10 - 0.48)) * (1 + Kab!AD10)) * (1 + 0.25 * Klvl!AD10)
)</f>
        <v>1225.3030064892655</v>
      </c>
      <c r="AE11" s="15">
        <f>IF(teff!AE10&gt;0,
  (((3 / 5 * teff!AE10 * (1 + tr!AE10 - AvgW!AE10)) * (1 + Ktb!AE10)) + ((2 / 5 * 'wn6'!AE10 * (1 + gwr!AE10 - 0.48)) * (1 + Kab!AE10))) * (1 + 0.25 * Klvl!AE10),
  (('wn6'!AE10 * (1 + gwr!AE10 - 0.48)) * (1 + Kab!AE10)) * (1 + 0.25 * Klvl!AE10)
)</f>
        <v>10147.625688094764</v>
      </c>
      <c r="AF11" s="15"/>
      <c r="AG11" s="15">
        <f t="shared" si="0"/>
        <v>118873.11208172694</v>
      </c>
      <c r="AH11" s="15">
        <f t="shared" si="1"/>
        <v>240220.9227197374</v>
      </c>
      <c r="AI11" s="21">
        <f t="shared" si="2"/>
        <v>0.24655424719370267</v>
      </c>
    </row>
    <row r="12" spans="1:35" s="16" customFormat="1" ht="12" x14ac:dyDescent="0.2">
      <c r="A12" s="15">
        <f>IF(teff!A11&gt;0,
  (((3 / 5 * teff!A11 * (1 + tr!A11 - AvgW!A11)) * (1 + Ktb!A11)) + ((2 / 5 * 'wn6'!A11 * (1 + gwr!A11 - 0.48)) * (1 + Kab!A11))) * (1 + 0.25 * Klvl!A11),
  (('wn6'!A11 * (1 + gwr!A11 - 0.48)) * (1 + Kab!A11)) * (1 + 0.25 * Klvl!A11)
)</f>
        <v>4382.0650528781207</v>
      </c>
      <c r="B12" s="15">
        <f>IF(teff!B11&gt;0,
  (((3 / 5 * teff!B11 * (1 + tr!B11 - AvgW!B11)) * (1 + Ktb!B11)) + ((2 / 5 * 'wn6'!B11 * (1 + gwr!B11 - 0.48)) * (1 + Kab!B11))) * (1 + 0.25 * Klvl!B11),
  (('wn6'!B11 * (1 + gwr!B11 - 0.48)) * (1 + Kab!B11)) * (1 + 0.25 * Klvl!B11)
)</f>
        <v>10565.181989243232</v>
      </c>
      <c r="C12" s="15">
        <f>IF(teff!C11&gt;0,
  (((3 / 5 * teff!C11 * (1 + tr!C11 - AvgW!C11)) * (1 + Ktb!C11)) + ((2 / 5 * 'wn6'!C11 * (1 + gwr!C11 - 0.48)) * (1 + Kab!C11))) * (1 + 0.25 * Klvl!C11),
  (('wn6'!C11 * (1 + gwr!C11 - 0.48)) * (1 + Kab!C11)) * (1 + 0.25 * Klvl!C11)
)</f>
        <v>91541.239278534282</v>
      </c>
      <c r="D12" s="15">
        <f>IF(teff!D11&gt;0,
  (((3 / 5 * teff!D11 * (1 + tr!D11 - AvgW!D11)) * (1 + Ktb!D11)) + ((2 / 5 * 'wn6'!D11 * (1 + gwr!D11 - 0.48)) * (1 + Kab!D11))) * (1 + 0.25 * Klvl!D11),
  (('wn6'!D11 * (1 + gwr!D11 - 0.48)) * (1 + Kab!D11)) * (1 + 0.25 * Klvl!D11)
)</f>
        <v>39746.833694573957</v>
      </c>
      <c r="E12" s="15">
        <f>IF(teff!E11&gt;0,
  (((3 / 5 * teff!E11 * (1 + tr!E11 - AvgW!E11)) * (1 + Ktb!E11)) + ((2 / 5 * 'wn6'!E11 * (1 + gwr!E11 - 0.48)) * (1 + Kab!E11))) * (1 + 0.25 * Klvl!E11),
  (('wn6'!E11 * (1 + gwr!E11 - 0.48)) * (1 + Kab!E11)) * (1 + 0.25 * Klvl!E11)
)</f>
        <v>36638.325196516729</v>
      </c>
      <c r="F12" s="15">
        <f>IF(teff!F11&gt;0,
  (((3 / 5 * teff!F11 * (1 + tr!F11 - AvgW!F11)) * (1 + Ktb!F11)) + ((2 / 5 * 'wn6'!F11 * (1 + gwr!F11 - 0.48)) * (1 + Kab!F11))) * (1 + 0.25 * Klvl!F11),
  (('wn6'!F11 * (1 + gwr!F11 - 0.48)) * (1 + Kab!F11)) * (1 + 0.25 * Klvl!F11)
)</f>
        <v>62879.074037120372</v>
      </c>
      <c r="G12" s="15">
        <f>IF(teff!G11&gt;0,
  (((3 / 5 * teff!G11 * (1 + tr!G11 - AvgW!G11)) * (1 + Ktb!G11)) + ((2 / 5 * 'wn6'!G11 * (1 + gwr!G11 - 0.48)) * (1 + Kab!G11))) * (1 + 0.25 * Klvl!G11),
  (('wn6'!G11 * (1 + gwr!G11 - 0.48)) * (1 + Kab!G11)) * (1 + 0.25 * Klvl!G11)
)</f>
        <v>712.39584091657525</v>
      </c>
      <c r="H12" s="15">
        <f>IF(teff!H11&gt;0,
  (((3 / 5 * teff!H11 * (1 + tr!H11 - AvgW!H11)) * (1 + Ktb!H11)) + ((2 / 5 * 'wn6'!H11 * (1 + gwr!H11 - 0.48)) * (1 + Kab!H11))) * (1 + 0.25 * Klvl!H11),
  (('wn6'!H11 * (1 + gwr!H11 - 0.48)) * (1 + Kab!H11)) * (1 + 0.25 * Klvl!H11)
)</f>
        <v>667.75126002455659</v>
      </c>
      <c r="I12" s="15">
        <f>IF(teff!I11&gt;0,
  (((3 / 5 * teff!I11 * (1 + tr!I11 - AvgW!I11)) * (1 + Ktb!I11)) + ((2 / 5 * 'wn6'!I11 * (1 + gwr!I11 - 0.48)) * (1 + Kab!I11))) * (1 + 0.25 * Klvl!I11),
  (('wn6'!I11 * (1 + gwr!I11 - 0.48)) * (1 + Kab!I11)) * (1 + 0.25 * Klvl!I11)
)</f>
        <v>4479.0390616786572</v>
      </c>
      <c r="J12" s="15">
        <f>IF(teff!J11&gt;0,
  (((3 / 5 * teff!J11 * (1 + tr!J11 - AvgW!J11)) * (1 + Ktb!J11)) + ((2 / 5 * 'wn6'!J11 * (1 + gwr!J11 - 0.48)) * (1 + Kab!J11))) * (1 + 0.25 * Klvl!J11),
  (('wn6'!J11 * (1 + gwr!J11 - 0.48)) * (1 + Kab!J11)) * (1 + 0.25 * Klvl!J11)
)</f>
        <v>760.59368550488011</v>
      </c>
      <c r="K12" s="15">
        <f>IF(teff!K11&gt;0,
  (((3 / 5 * teff!K11 * (1 + tr!K11 - AvgW!K11)) * (1 + Ktb!K11)) + ((2 / 5 * 'wn6'!K11 * (1 + gwr!K11 - 0.48)) * (1 + Kab!K11))) * (1 + 0.25 * Klvl!K11),
  (('wn6'!K11 * (1 + gwr!K11 - 0.48)) * (1 + Kab!K11)) * (1 + 0.25 * Klvl!K11)
)</f>
        <v>4162.9607437827144</v>
      </c>
      <c r="L12" s="15">
        <f>IF(teff!L11&gt;0,
  (((3 / 5 * teff!L11 * (1 + tr!L11 - AvgW!L11)) * (1 + Ktb!L11)) + ((2 / 5 * 'wn6'!L11 * (1 + gwr!L11 - 0.48)) * (1 + Kab!L11))) * (1 + 0.25 * Klvl!L11),
  (('wn6'!L11 * (1 + gwr!L11 - 0.48)) * (1 + Kab!L11)) * (1 + 0.25 * Klvl!L11)
)</f>
        <v>735.92314666213099</v>
      </c>
      <c r="M12" s="15">
        <f>IF(teff!M11&gt;0,
  (((3 / 5 * teff!M11 * (1 + tr!M11 - AvgW!M11)) * (1 + Ktb!M11)) + ((2 / 5 * 'wn6'!M11 * (1 + gwr!M11 - 0.48)) * (1 + Kab!M11))) * (1 + 0.25 * Klvl!M11),
  (('wn6'!M11 * (1 + gwr!M11 - 0.48)) * (1 + Kab!M11)) * (1 + 0.25 * Klvl!M11)
)</f>
        <v>59293.268862075231</v>
      </c>
      <c r="N12" s="15">
        <f>IF(teff!N11&gt;0,
  (((3 / 5 * teff!N11 * (1 + tr!N11 - AvgW!N11)) * (1 + Ktb!N11)) + ((2 / 5 * 'wn6'!N11 * (1 + gwr!N11 - 0.48)) * (1 + Kab!N11))) * (1 + 0.25 * Klvl!N11),
  (('wn6'!N11 * (1 + gwr!N11 - 0.48)) * (1 + Kab!N11)) * (1 + 0.25 * Klvl!N11)
)</f>
        <v>737.70973236768782</v>
      </c>
      <c r="O12" s="15">
        <f>IF(teff!O11&gt;0,
  (((3 / 5 * teff!O11 * (1 + tr!O11 - AvgW!O11)) * (1 + Ktb!O11)) + ((2 / 5 * 'wn6'!O11 * (1 + gwr!O11 - 0.48)) * (1 + Kab!O11))) * (1 + 0.25 * Klvl!O11),
  (('wn6'!O11 * (1 + gwr!O11 - 0.48)) * (1 + Kab!O11)) * (1 + 0.25 * Klvl!O11)
)</f>
        <v>385.90078247261346</v>
      </c>
      <c r="P12" s="15"/>
      <c r="Q12" s="15">
        <f>IF(teff!Q11&gt;0,
  (((3 / 5 * teff!Q11 * (1 + tr!Q11 - AvgW!Q11)) * (1 + Ktb!Q11)) + ((2 / 5 * 'wn6'!Q11 * (1 + gwr!Q11 - 0.48)) * (1 + Kab!Q11))) * (1 + 0.25 * Klvl!Q11),
  (('wn6'!Q11 * (1 + gwr!Q11 - 0.48)) * (1 + Kab!Q11)) * (1 + 0.25 * Klvl!Q11)
)</f>
        <v>1360.6655639128217</v>
      </c>
      <c r="R12" s="15">
        <f>IF(teff!R11&gt;0,
  (((3 / 5 * teff!R11 * (1 + tr!R11 - AvgW!R11)) * (1 + Ktb!R11)) + ((2 / 5 * 'wn6'!R11 * (1 + gwr!R11 - 0.48)) * (1 + Kab!R11))) * (1 + 0.25 * Klvl!R11),
  (('wn6'!R11 * (1 + gwr!R11 - 0.48)) * (1 + Kab!R11)) * (1 + 0.25 * Klvl!R11)
)</f>
        <v>3230.2826153460246</v>
      </c>
      <c r="S12" s="15">
        <f>IF(teff!S11&gt;0,
  (((3 / 5 * teff!S11 * (1 + tr!S11 - AvgW!S11)) * (1 + Ktb!S11)) + ((2 / 5 * 'wn6'!S11 * (1 + gwr!S11 - 0.48)) * (1 + Kab!S11))) * (1 + 0.25 * Klvl!S11),
  (('wn6'!S11 * (1 + gwr!S11 - 0.48)) * (1 + Kab!S11)) * (1 + 0.25 * Klvl!S11)
)</f>
        <v>368.23224649997019</v>
      </c>
      <c r="T12" s="15">
        <f>IF(teff!T11&gt;0,
  (((3 / 5 * teff!T11 * (1 + tr!T11 - AvgW!T11)) * (1 + Ktb!T11)) + ((2 / 5 * 'wn6'!T11 * (1 + gwr!T11 - 0.48)) * (1 + Kab!T11))) * (1 + 0.25 * Klvl!T11),
  (('wn6'!T11 * (1 + gwr!T11 - 0.48)) * (1 + Kab!T11)) * (1 + 0.25 * Klvl!T11)
)</f>
        <v>64235.256879509259</v>
      </c>
      <c r="U12" s="15">
        <f>IF(teff!U11&gt;0,
  (((3 / 5 * teff!U11 * (1 + tr!U11 - AvgW!U11)) * (1 + Ktb!U11)) + ((2 / 5 * 'wn6'!U11 * (1 + gwr!U11 - 0.48)) * (1 + Kab!U11))) * (1 + 0.25 * Klvl!U11),
  (('wn6'!U11 * (1 + gwr!U11 - 0.48)) * (1 + Kab!U11)) * (1 + 0.25 * Klvl!U11)
)</f>
        <v>348.00315642810506</v>
      </c>
      <c r="V12" s="15">
        <f>IF(teff!V11&gt;0,
  (((3 / 5 * teff!V11 * (1 + tr!V11 - AvgW!V11)) * (1 + Ktb!V11)) + ((2 / 5 * 'wn6'!V11 * (1 + gwr!V11 - 0.48)) * (1 + Kab!V11))) * (1 + 0.25 * Klvl!V11),
  (('wn6'!V11 * (1 + gwr!V11 - 0.48)) * (1 + Kab!V11)) * (1 + 0.25 * Klvl!V11)
)</f>
        <v>0.95085106382978735</v>
      </c>
      <c r="W12" s="15">
        <f>IF(teff!W11&gt;0,
  (((3 / 5 * teff!W11 * (1 + tr!W11 - AvgW!W11)) * (1 + Ktb!W11)) + ((2 / 5 * 'wn6'!W11 * (1 + gwr!W11 - 0.48)) * (1 + Kab!W11))) * (1 + 0.25 * Klvl!W11),
  (('wn6'!W11 * (1 + gwr!W11 - 0.48)) * (1 + Kab!W11)) * (1 + 0.25 * Klvl!W11)
)</f>
        <v>57640.507869812842</v>
      </c>
      <c r="X12" s="15">
        <f>IF(teff!X11&gt;0,
  (((3 / 5 * teff!X11 * (1 + tr!X11 - AvgW!X11)) * (1 + Ktb!X11)) + ((2 / 5 * 'wn6'!X11 * (1 + gwr!X11 - 0.48)) * (1 + Kab!X11))) * (1 + 0.25 * Klvl!X11),
  (('wn6'!X11 * (1 + gwr!X11 - 0.48)) * (1 + Kab!X11)) * (1 + 0.25 * Klvl!X11)
)</f>
        <v>22204.457417790356</v>
      </c>
      <c r="Y12" s="15">
        <f>IF(teff!Y11&gt;0,
  (((3 / 5 * teff!Y11 * (1 + tr!Y11 - AvgW!Y11)) * (1 + Ktb!Y11)) + ((2 / 5 * 'wn6'!Y11 * (1 + gwr!Y11 - 0.48)) * (1 + Kab!Y11))) * (1 + 0.25 * Klvl!Y11),
  (('wn6'!Y11 * (1 + gwr!Y11 - 0.48)) * (1 + Kab!Y11)) * (1 + 0.25 * Klvl!Y11)
)</f>
        <v>40498.189296246899</v>
      </c>
      <c r="Z12" s="15">
        <f>IF(teff!Z11&gt;0,
  (((3 / 5 * teff!Z11 * (1 + tr!Z11 - AvgW!Z11)) * (1 + Ktb!Z11)) + ((2 / 5 * 'wn6'!Z11 * (1 + gwr!Z11 - 0.48)) * (1 + Kab!Z11))) * (1 + 0.25 * Klvl!Z11),
  (('wn6'!Z11 * (1 + gwr!Z11 - 0.48)) * (1 + Kab!Z11)) * (1 + 0.25 * Klvl!Z11)
)</f>
        <v>91.7578125</v>
      </c>
      <c r="AA12" s="15">
        <f>IF(teff!AA11&gt;0,
  (((3 / 5 * teff!AA11 * (1 + tr!AA11 - AvgW!AA11)) * (1 + Ktb!AA11)) + ((2 / 5 * 'wn6'!AA11 * (1 + gwr!AA11 - 0.48)) * (1 + Kab!AA11))) * (1 + 0.25 * Klvl!AA11),
  (('wn6'!AA11 * (1 + gwr!AA11 - 0.48)) * (1 + Kab!AA11)) * (1 + 0.25 * Klvl!AA11)
)</f>
        <v>15783.203441051102</v>
      </c>
      <c r="AB12" s="15">
        <f>IF(teff!AB11&gt;0,
  (((3 / 5 * teff!AB11 * (1 + tr!AB11 - AvgW!AB11)) * (1 + Ktb!AB11)) + ((2 / 5 * 'wn6'!AB11 * (1 + gwr!AB11 - 0.48)) * (1 + Kab!AB11))) * (1 + 0.25 * Klvl!AB11),
  (('wn6'!AB11 * (1 + gwr!AB11 - 0.48)) * (1 + Kab!AB11)) * (1 + 0.25 * Klvl!AB11)
)</f>
        <v>310.77793348015427</v>
      </c>
      <c r="AC12" s="15">
        <f>IF(teff!AC11&gt;0,
  (((3 / 5 * teff!AC11 * (1 + tr!AC11 - AvgW!AC11)) * (1 + Ktb!AC11)) + ((2 / 5 * 'wn6'!AC11 * (1 + gwr!AC11 - 0.48)) * (1 + Kab!AC11))) * (1 + 0.25 * Klvl!AC11),
  (('wn6'!AC11 * (1 + gwr!AC11 - 0.48)) * (1 + Kab!AC11)) * (1 + 0.25 * Klvl!AC11)
)</f>
        <v>104255.99801803916</v>
      </c>
      <c r="AD12" s="15">
        <f>IF(teff!AD11&gt;0,
  (((3 / 5 * teff!AD11 * (1 + tr!AD11 - AvgW!AD11)) * (1 + Ktb!AD11)) + ((2 / 5 * 'wn6'!AD11 * (1 + gwr!AD11 - 0.48)) * (1 + Kab!AD11))) * (1 + 0.25 * Klvl!AD11),
  (('wn6'!AD11 * (1 + gwr!AD11 - 0.48)) * (1 + Kab!AD11)) * (1 + 0.25 * Klvl!AD11)
)</f>
        <v>66.674453052935789</v>
      </c>
      <c r="AE12" s="15">
        <f>IF(teff!AE11&gt;0,
  (((3 / 5 * teff!AE11 * (1 + tr!AE11 - AvgW!AE11)) * (1 + Ktb!AE11)) + ((2 / 5 * 'wn6'!AE11 * (1 + gwr!AE11 - 0.48)) * (1 + Kab!AE11))) * (1 + 0.25 * Klvl!AE11),
  (('wn6'!AE11 * (1 + gwr!AE11 - 0.48)) * (1 + Kab!AE11)) * (1 + 0.25 * Klvl!AE11)
)</f>
        <v>2507.2233961890465</v>
      </c>
      <c r="AF12" s="15"/>
      <c r="AG12" s="15">
        <f t="shared" si="0"/>
        <v>317688.26236435177</v>
      </c>
      <c r="AH12" s="15">
        <f t="shared" si="1"/>
        <v>312902.18095092254</v>
      </c>
      <c r="AI12" s="21">
        <f t="shared" si="2"/>
        <v>0.5056923810027949</v>
      </c>
    </row>
    <row r="13" spans="1:35" s="16" customFormat="1" ht="12" x14ac:dyDescent="0.2">
      <c r="A13" s="15">
        <f>IF(teff!A12&gt;0,
  (((3 / 5 * teff!A12 * (1 + tr!A12 - AvgW!A12)) * (1 + Ktb!A12)) + ((2 / 5 * 'wn6'!A12 * (1 + gwr!A12 - 0.48)) * (1 + Kab!A12))) * (1 + 0.25 * Klvl!A12),
  (('wn6'!A12 * (1 + gwr!A12 - 0.48)) * (1 + Kab!A12)) * (1 + 0.25 * Klvl!A12)
)</f>
        <v>31419.577039724179</v>
      </c>
      <c r="B13" s="15">
        <f>IF(teff!B12&gt;0,
  (((3 / 5 * teff!B12 * (1 + tr!B12 - AvgW!B12)) * (1 + Ktb!B12)) + ((2 / 5 * 'wn6'!B12 * (1 + gwr!B12 - 0.48)) * (1 + Kab!B12))) * (1 + 0.25 * Klvl!B12),
  (('wn6'!B12 * (1 + gwr!B12 - 0.48)) * (1 + Kab!B12)) * (1 + 0.25 * Klvl!B12)
)</f>
        <v>451.74036774193547</v>
      </c>
      <c r="C13" s="15">
        <f>IF(teff!C12&gt;0,
  (((3 / 5 * teff!C12 * (1 + tr!C12 - AvgW!C12)) * (1 + Ktb!C12)) + ((2 / 5 * 'wn6'!C12 * (1 + gwr!C12 - 0.48)) * (1 + Kab!C12))) * (1 + 0.25 * Klvl!C12),
  (('wn6'!C12 * (1 + gwr!C12 - 0.48)) * (1 + Kab!C12)) * (1 + 0.25 * Klvl!C12)
)</f>
        <v>163.67661396330823</v>
      </c>
      <c r="D13" s="15">
        <f>IF(teff!D12&gt;0,
  (((3 / 5 * teff!D12 * (1 + tr!D12 - AvgW!D12)) * (1 + Ktb!D12)) + ((2 / 5 * 'wn6'!D12 * (1 + gwr!D12 - 0.48)) * (1 + Kab!D12))) * (1 + 0.25 * Klvl!D12),
  (('wn6'!D12 * (1 + gwr!D12 - 0.48)) * (1 + Kab!D12)) * (1 + 0.25 * Klvl!D12)
)</f>
        <v>979.94486051813476</v>
      </c>
      <c r="E13" s="15">
        <f>IF(teff!E12&gt;0,
  (((3 / 5 * teff!E12 * (1 + tr!E12 - AvgW!E12)) * (1 + Ktb!E12)) + ((2 / 5 * 'wn6'!E12 * (1 + gwr!E12 - 0.48)) * (1 + Kab!E12))) * (1 + 0.25 * Klvl!E12),
  (('wn6'!E12 * (1 + gwr!E12 - 0.48)) * (1 + Kab!E12)) * (1 + 0.25 * Klvl!E12)
)</f>
        <v>28581.397289600169</v>
      </c>
      <c r="F13" s="15">
        <f>IF(teff!F12&gt;0,
  (((3 / 5 * teff!F12 * (1 + tr!F12 - AvgW!F12)) * (1 + Ktb!F12)) + ((2 / 5 * 'wn6'!F12 * (1 + gwr!F12 - 0.48)) * (1 + Kab!F12))) * (1 + 0.25 * Klvl!F12),
  (('wn6'!F12 * (1 + gwr!F12 - 0.48)) * (1 + Kab!F12)) * (1 + 0.25 * Klvl!F12)
)</f>
        <v>1867.6801271294935</v>
      </c>
      <c r="G13" s="15">
        <f>IF(teff!G12&gt;0,
  (((3 / 5 * teff!G12 * (1 + tr!G12 - AvgW!G12)) * (1 + Ktb!G12)) + ((2 / 5 * 'wn6'!G12 * (1 + gwr!G12 - 0.48)) * (1 + Kab!G12))) * (1 + 0.25 * Klvl!G12),
  (('wn6'!G12 * (1 + gwr!G12 - 0.48)) * (1 + Kab!G12)) * (1 + 0.25 * Klvl!G12)
)</f>
        <v>13457.966749190749</v>
      </c>
      <c r="H13" s="15">
        <f>IF(teff!H12&gt;0,
  (((3 / 5 * teff!H12 * (1 + tr!H12 - AvgW!H12)) * (1 + Ktb!H12)) + ((2 / 5 * 'wn6'!H12 * (1 + gwr!H12 - 0.48)) * (1 + Kab!H12))) * (1 + 0.25 * Klvl!H12),
  (('wn6'!H12 * (1 + gwr!H12 - 0.48)) * (1 + Kab!H12)) * (1 + 0.25 * Klvl!H12)
)</f>
        <v>1320.7510883717864</v>
      </c>
      <c r="I13" s="15">
        <f>IF(teff!I12&gt;0,
  (((3 / 5 * teff!I12 * (1 + tr!I12 - AvgW!I12)) * (1 + Ktb!I12)) + ((2 / 5 * 'wn6'!I12 * (1 + gwr!I12 - 0.48)) * (1 + Kab!I12))) * (1 + 0.25 * Klvl!I12),
  (('wn6'!I12 * (1 + gwr!I12 - 0.48)) * (1 + Kab!I12)) * (1 + 0.25 * Klvl!I12)
)</f>
        <v>212.22740721295145</v>
      </c>
      <c r="J13" s="15">
        <f>IF(teff!J12&gt;0,
  (((3 / 5 * teff!J12 * (1 + tr!J12 - AvgW!J12)) * (1 + Ktb!J12)) + ((2 / 5 * 'wn6'!J12 * (1 + gwr!J12 - 0.48)) * (1 + Kab!J12))) * (1 + 0.25 * Klvl!J12),
  (('wn6'!J12 * (1 + gwr!J12 - 0.48)) * (1 + Kab!J12)) * (1 + 0.25 * Klvl!J12)
)</f>
        <v>11479.638440992192</v>
      </c>
      <c r="K13" s="15">
        <f>IF(teff!K12&gt;0,
  (((3 / 5 * teff!K12 * (1 + tr!K12 - AvgW!K12)) * (1 + Ktb!K12)) + ((2 / 5 * 'wn6'!K12 * (1 + gwr!K12 - 0.48)) * (1 + Kab!K12))) * (1 + 0.25 * Klvl!K12),
  (('wn6'!K12 * (1 + gwr!K12 - 0.48)) * (1 + Kab!K12)) * (1 + 0.25 * Klvl!K12)
)</f>
        <v>27374.924495708583</v>
      </c>
      <c r="L13" s="15">
        <f>IF(teff!L12&gt;0,
  (((3 / 5 * teff!L12 * (1 + tr!L12 - AvgW!L12)) * (1 + Ktb!L12)) + ((2 / 5 * 'wn6'!L12 * (1 + gwr!L12 - 0.48)) * (1 + Kab!L12))) * (1 + 0.25 * Klvl!L12),
  (('wn6'!L12 * (1 + gwr!L12 - 0.48)) * (1 + Kab!L12)) * (1 + 0.25 * Klvl!L12)
)</f>
        <v>9911.2803150304881</v>
      </c>
      <c r="M13" s="15">
        <f>IF(teff!M12&gt;0,
  (((3 / 5 * teff!M12 * (1 + tr!M12 - AvgW!M12)) * (1 + Ktb!M12)) + ((2 / 5 * 'wn6'!M12 * (1 + gwr!M12 - 0.48)) * (1 + Kab!M12))) * (1 + 0.25 * Klvl!M12),
  (('wn6'!M12 * (1 + gwr!M12 - 0.48)) * (1 + Kab!M12)) * (1 + 0.25 * Klvl!M12)
)</f>
        <v>9498.0530393635418</v>
      </c>
      <c r="N13" s="15">
        <f>IF(teff!N12&gt;0,
  (((3 / 5 * teff!N12 * (1 + tr!N12 - AvgW!N12)) * (1 + Ktb!N12)) + ((2 / 5 * 'wn6'!N12 * (1 + gwr!N12 - 0.48)) * (1 + Kab!N12))) * (1 + 0.25 * Klvl!N12),
  (('wn6'!N12 * (1 + gwr!N12 - 0.48)) * (1 + Kab!N12)) * (1 + 0.25 * Klvl!N12)
)</f>
        <v>245.44283314669653</v>
      </c>
      <c r="O13" s="15">
        <f>IF(teff!O12&gt;0,
  (((3 / 5 * teff!O12 * (1 + tr!O12 - AvgW!O12)) * (1 + Ktb!O12)) + ((2 / 5 * 'wn6'!O12 * (1 + gwr!O12 - 0.48)) * (1 + Kab!O12))) * (1 + 0.25 * Klvl!O12),
  (('wn6'!O12 * (1 + gwr!O12 - 0.48)) * (1 + Kab!O12)) * (1 + 0.25 * Klvl!O12)
)</f>
        <v>345.02388044268855</v>
      </c>
      <c r="P13" s="15"/>
      <c r="Q13" s="15">
        <f>IF(teff!Q12&gt;0,
  (((3 / 5 * teff!Q12 * (1 + tr!Q12 - AvgW!Q12)) * (1 + Ktb!Q12)) + ((2 / 5 * 'wn6'!Q12 * (1 + gwr!Q12 - 0.48)) * (1 + Kab!Q12))) * (1 + 0.25 * Klvl!Q12),
  (('wn6'!Q12 * (1 + gwr!Q12 - 0.48)) * (1 + Kab!Q12)) * (1 + 0.25 * Klvl!Q12)
)</f>
        <v>597.51742315727017</v>
      </c>
      <c r="R13" s="15">
        <f>IF(teff!R12&gt;0,
  (((3 / 5 * teff!R12 * (1 + tr!R12 - AvgW!R12)) * (1 + Ktb!R12)) + ((2 / 5 * 'wn6'!R12 * (1 + gwr!R12 - 0.48)) * (1 + Kab!R12))) * (1 + 0.25 * Klvl!R12),
  (('wn6'!R12 * (1 + gwr!R12 - 0.48)) * (1 + Kab!R12)) * (1 + 0.25 * Klvl!R12)
)</f>
        <v>450.35052098738845</v>
      </c>
      <c r="S13" s="15">
        <f>IF(teff!S12&gt;0,
  (((3 / 5 * teff!S12 * (1 + tr!S12 - AvgW!S12)) * (1 + Ktb!S12)) + ((2 / 5 * 'wn6'!S12 * (1 + gwr!S12 - 0.48)) * (1 + Kab!S12))) * (1 + 0.25 * Klvl!S12),
  (('wn6'!S12 * (1 + gwr!S12 - 0.48)) * (1 + Kab!S12)) * (1 + 0.25 * Klvl!S12)
)</f>
        <v>405.68526128805343</v>
      </c>
      <c r="T13" s="15">
        <f>IF(teff!T12&gt;0,
  (((3 / 5 * teff!T12 * (1 + tr!T12 - AvgW!T12)) * (1 + Ktb!T12)) + ((2 / 5 * 'wn6'!T12 * (1 + gwr!T12 - 0.48)) * (1 + Kab!T12))) * (1 + 0.25 * Klvl!T12),
  (('wn6'!T12 * (1 + gwr!T12 - 0.48)) * (1 + Kab!T12)) * (1 + 0.25 * Klvl!T12)
)</f>
        <v>38850.781858814014</v>
      </c>
      <c r="U13" s="15">
        <f>IF(teff!U12&gt;0,
  (((3 / 5 * teff!U12 * (1 + tr!U12 - AvgW!U12)) * (1 + Ktb!U12)) + ((2 / 5 * 'wn6'!U12 * (1 + gwr!U12 - 0.48)) * (1 + Kab!U12))) * (1 + 0.25 * Klvl!U12),
  (('wn6'!U12 * (1 + gwr!U12 - 0.48)) * (1 + Kab!U12)) * (1 + 0.25 * Klvl!U12)
)</f>
        <v>55372.260025787131</v>
      </c>
      <c r="V13" s="15">
        <f>IF(teff!V12&gt;0,
  (((3 / 5 * teff!V12 * (1 + tr!V12 - AvgW!V12)) * (1 + Ktb!V12)) + ((2 / 5 * 'wn6'!V12 * (1 + gwr!V12 - 0.48)) * (1 + Kab!V12))) * (1 + 0.25 * Klvl!V12),
  (('wn6'!V12 * (1 + gwr!V12 - 0.48)) * (1 + Kab!V12)) * (1 + 0.25 * Klvl!V12)
)</f>
        <v>7573.737530746781</v>
      </c>
      <c r="W13" s="15">
        <f>IF(teff!W12&gt;0,
  (((3 / 5 * teff!W12 * (1 + tr!W12 - AvgW!W12)) * (1 + Ktb!W12)) + ((2 / 5 * 'wn6'!W12 * (1 + gwr!W12 - 0.48)) * (1 + Kab!W12))) * (1 + 0.25 * Klvl!W12),
  (('wn6'!W12 * (1 + gwr!W12 - 0.48)) * (1 + Kab!W12)) * (1 + 0.25 * Klvl!W12)
)</f>
        <v>40908.667381436651</v>
      </c>
      <c r="X13" s="15">
        <f>IF(teff!X12&gt;0,
  (((3 / 5 * teff!X12 * (1 + tr!X12 - AvgW!X12)) * (1 + Ktb!X12)) + ((2 / 5 * 'wn6'!X12 * (1 + gwr!X12 - 0.48)) * (1 + Kab!X12))) * (1 + 0.25 * Klvl!X12),
  (('wn6'!X12 * (1 + gwr!X12 - 0.48)) * (1 + Kab!X12)) * (1 + 0.25 * Klvl!X12)
)</f>
        <v>1112.3237940231613</v>
      </c>
      <c r="Y13" s="15">
        <f>IF(teff!Y12&gt;0,
  (((3 / 5 * teff!Y12 * (1 + tr!Y12 - AvgW!Y12)) * (1 + Ktb!Y12)) + ((2 / 5 * 'wn6'!Y12 * (1 + gwr!Y12 - 0.48)) * (1 + Kab!Y12))) * (1 + 0.25 * Klvl!Y12),
  (('wn6'!Y12 * (1 + gwr!Y12 - 0.48)) * (1 + Kab!Y12)) * (1 + 0.25 * Klvl!Y12)
)</f>
        <v>154.4621829105474</v>
      </c>
      <c r="Z13" s="15">
        <f>IF(teff!Z12&gt;0,
  (((3 / 5 * teff!Z12 * (1 + tr!Z12 - AvgW!Z12)) * (1 + Ktb!Z12)) + ((2 / 5 * 'wn6'!Z12 * (1 + gwr!Z12 - 0.48)) * (1 + Kab!Z12))) * (1 + 0.25 * Klvl!Z12),
  (('wn6'!Z12 * (1 + gwr!Z12 - 0.48)) * (1 + Kab!Z12)) * (1 + 0.25 * Klvl!Z12)
)</f>
        <v>21844.716606366583</v>
      </c>
      <c r="AA13" s="15">
        <f>IF(teff!AA12&gt;0,
  (((3 / 5 * teff!AA12 * (1 + tr!AA12 - AvgW!AA12)) * (1 + Ktb!AA12)) + ((2 / 5 * 'wn6'!AA12 * (1 + gwr!AA12 - 0.48)) * (1 + Kab!AA12))) * (1 + 0.25 * Klvl!AA12),
  (('wn6'!AA12 * (1 + gwr!AA12 - 0.48)) * (1 + Kab!AA12)) * (1 + 0.25 * Klvl!AA12)
)</f>
        <v>241.22089890292494</v>
      </c>
      <c r="AB13" s="15">
        <f>IF(teff!AB12&gt;0,
  (((3 / 5 * teff!AB12 * (1 + tr!AB12 - AvgW!AB12)) * (1 + Ktb!AB12)) + ((2 / 5 * 'wn6'!AB12 * (1 + gwr!AB12 - 0.48)) * (1 + Kab!AB12))) * (1 + 0.25 * Klvl!AB12),
  (('wn6'!AB12 * (1 + gwr!AB12 - 0.48)) * (1 + Kab!AB12)) * (1 + 0.25 * Klvl!AB12)
)</f>
        <v>24236.667476524421</v>
      </c>
      <c r="AC13" s="15">
        <f>IF(teff!AC12&gt;0,
  (((3 / 5 * teff!AC12 * (1 + tr!AC12 - AvgW!AC12)) * (1 + Ktb!AC12)) + ((2 / 5 * 'wn6'!AC12 * (1 + gwr!AC12 - 0.48)) * (1 + Kab!AC12))) * (1 + 0.25 * Klvl!AC12),
  (('wn6'!AC12 * (1 + gwr!AC12 - 0.48)) * (1 + Kab!AC12)) * (1 + 0.25 * Klvl!AC12)
)</f>
        <v>24067.345541834697</v>
      </c>
      <c r="AD13" s="15">
        <f>IF(teff!AD12&gt;0,
  (((3 / 5 * teff!AD12 * (1 + tr!AD12 - AvgW!AD12)) * (1 + Ktb!AD12)) + ((2 / 5 * 'wn6'!AD12 * (1 + gwr!AD12 - 0.48)) * (1 + Kab!AD12))) * (1 + 0.25 * Klvl!AD12),
  (('wn6'!AD12 * (1 + gwr!AD12 - 0.48)) * (1 + Kab!AD12)) * (1 + 0.25 * Klvl!AD12)
)</f>
        <v>486.15722002062518</v>
      </c>
      <c r="AE13" s="15">
        <f>IF(teff!AE12&gt;0,
  (((3 / 5 * teff!AE12 * (1 + tr!AE12 - AvgW!AE12)) * (1 + Ktb!AE12)) + ((2 / 5 * 'wn6'!AE12 * (1 + gwr!AE12 - 0.48)) * (1 + Kab!AE12))) * (1 + 0.25 * Klvl!AE12),
  (('wn6'!AE12 * (1 + gwr!AE12 - 0.48)) * (1 + Kab!AE12)) * (1 + 0.25 * Klvl!AE12)
)</f>
        <v>362.52846778274755</v>
      </c>
      <c r="AF13" s="15"/>
      <c r="AG13" s="15">
        <f t="shared" si="0"/>
        <v>137309.32454813691</v>
      </c>
      <c r="AH13" s="15">
        <f t="shared" si="1"/>
        <v>216664.42219058302</v>
      </c>
      <c r="AI13" s="21">
        <f t="shared" si="2"/>
        <v>0.33186232374525332</v>
      </c>
    </row>
    <row r="14" spans="1:35" s="16" customFormat="1" ht="12" x14ac:dyDescent="0.2">
      <c r="A14" s="15">
        <f>IF(teff!A13&gt;0,
  (((3 / 5 * teff!A13 * (1 + tr!A13 - AvgW!A13)) * (1 + Ktb!A13)) + ((2 / 5 * 'wn6'!A13 * (1 + gwr!A13 - 0.48)) * (1 + Kab!A13))) * (1 + 0.25 * Klvl!A13),
  (('wn6'!A13 * (1 + gwr!A13 - 0.48)) * (1 + Kab!A13)) * (1 + 0.25 * Klvl!A13)
)</f>
        <v>603.65701323529424</v>
      </c>
      <c r="B14" s="15">
        <f>IF(teff!B13&gt;0,
  (((3 / 5 * teff!B13 * (1 + tr!B13 - AvgW!B13)) * (1 + Ktb!B13)) + ((2 / 5 * 'wn6'!B13 * (1 + gwr!B13 - 0.48)) * (1 + Kab!B13))) * (1 + 0.25 * Klvl!B13),
  (('wn6'!B13 * (1 + gwr!B13 - 0.48)) * (1 + Kab!B13)) * (1 + 0.25 * Klvl!B13)
)</f>
        <v>1577.0709023200404</v>
      </c>
      <c r="C14" s="15">
        <f>IF(teff!C13&gt;0,
  (((3 / 5 * teff!C13 * (1 + tr!C13 - AvgW!C13)) * (1 + Ktb!C13)) + ((2 / 5 * 'wn6'!C13 * (1 + gwr!C13 - 0.48)) * (1 + Kab!C13))) * (1 + 0.25 * Klvl!C13),
  (('wn6'!C13 * (1 + gwr!C13 - 0.48)) * (1 + Kab!C13)) * (1 + 0.25 * Klvl!C13)
)</f>
        <v>57437.071666426775</v>
      </c>
      <c r="D14" s="15">
        <f>IF(teff!D13&gt;0,
  (((3 / 5 * teff!D13 * (1 + tr!D13 - AvgW!D13)) * (1 + Ktb!D13)) + ((2 / 5 * 'wn6'!D13 * (1 + gwr!D13 - 0.48)) * (1 + Kab!D13))) * (1 + 0.25 * Klvl!D13),
  (('wn6'!D13 * (1 + gwr!D13 - 0.48)) * (1 + Kab!D13)) * (1 + 0.25 * Klvl!D13)
)</f>
        <v>52.185555555555567</v>
      </c>
      <c r="E14" s="15">
        <f>IF(teff!E13&gt;0,
  (((3 / 5 * teff!E13 * (1 + tr!E13 - AvgW!E13)) * (1 + Ktb!E13)) + ((2 / 5 * 'wn6'!E13 * (1 + gwr!E13 - 0.48)) * (1 + Kab!E13))) * (1 + 0.25 * Klvl!E13),
  (('wn6'!E13 * (1 + gwr!E13 - 0.48)) * (1 + Kab!E13)) * (1 + 0.25 * Klvl!E13)
)</f>
        <v>51446.515121280303</v>
      </c>
      <c r="F14" s="15">
        <f>IF(teff!F13&gt;0,
  (((3 / 5 * teff!F13 * (1 + tr!F13 - AvgW!F13)) * (1 + Ktb!F13)) + ((2 / 5 * 'wn6'!F13 * (1 + gwr!F13 - 0.48)) * (1 + Kab!F13))) * (1 + 0.25 * Klvl!F13),
  (('wn6'!F13 * (1 + gwr!F13 - 0.48)) * (1 + Kab!F13)) * (1 + 0.25 * Klvl!F13)
)</f>
        <v>25068.912028389976</v>
      </c>
      <c r="G14" s="15">
        <f>IF(teff!G13&gt;0,
  (((3 / 5 * teff!G13 * (1 + tr!G13 - AvgW!G13)) * (1 + Ktb!G13)) + ((2 / 5 * 'wn6'!G13 * (1 + gwr!G13 - 0.48)) * (1 + Kab!G13))) * (1 + 0.25 * Klvl!G13),
  (('wn6'!G13 * (1 + gwr!G13 - 0.48)) * (1 + Kab!G13)) * (1 + 0.25 * Klvl!G13)
)</f>
        <v>1857.0144664377681</v>
      </c>
      <c r="H14" s="15">
        <f>IF(teff!H13&gt;0,
  (((3 / 5 * teff!H13 * (1 + tr!H13 - AvgW!H13)) * (1 + Ktb!H13)) + ((2 / 5 * 'wn6'!H13 * (1 + gwr!H13 - 0.48)) * (1 + Kab!H13))) * (1 + 0.25 * Klvl!H13),
  (('wn6'!H13 * (1 + gwr!H13 - 0.48)) * (1 + Kab!H13)) * (1 + 0.25 * Klvl!H13)
)</f>
        <v>462.1992439726028</v>
      </c>
      <c r="I14" s="15">
        <f>IF(teff!I13&gt;0,
  (((3 / 5 * teff!I13 * (1 + tr!I13 - AvgW!I13)) * (1 + Ktb!I13)) + ((2 / 5 * 'wn6'!I13 * (1 + gwr!I13 - 0.48)) * (1 + Kab!I13))) * (1 + 0.25 * Klvl!I13),
  (('wn6'!I13 * (1 + gwr!I13 - 0.48)) * (1 + Kab!I13)) * (1 + 0.25 * Klvl!I13)
)</f>
        <v>16087.914894967851</v>
      </c>
      <c r="J14" s="15">
        <f>IF(teff!J13&gt;0,
  (((3 / 5 * teff!J13 * (1 + tr!J13 - AvgW!J13)) * (1 + Ktb!J13)) + ((2 / 5 * 'wn6'!J13 * (1 + gwr!J13 - 0.48)) * (1 + Kab!J13))) * (1 + 0.25 * Klvl!J13),
  (('wn6'!J13 * (1 + gwr!J13 - 0.48)) * (1 + Kab!J13)) * (1 + 0.25 * Klvl!J13)
)</f>
        <v>478.74964368490976</v>
      </c>
      <c r="K14" s="15">
        <f>IF(teff!K13&gt;0,
  (((3 / 5 * teff!K13 * (1 + tr!K13 - AvgW!K13)) * (1 + Ktb!K13)) + ((2 / 5 * 'wn6'!K13 * (1 + gwr!K13 - 0.48)) * (1 + Kab!K13))) * (1 + 0.25 * Klvl!K13),
  (('wn6'!K13 * (1 + gwr!K13 - 0.48)) * (1 + Kab!K13)) * (1 + 0.25 * Klvl!K13)
)</f>
        <v>279.44335501883967</v>
      </c>
      <c r="L14" s="15">
        <f>IF(teff!L13&gt;0,
  (((3 / 5 * teff!L13 * (1 + tr!L13 - AvgW!L13)) * (1 + Ktb!L13)) + ((2 / 5 * 'wn6'!L13 * (1 + gwr!L13 - 0.48)) * (1 + Kab!L13))) * (1 + 0.25 * Klvl!L13),
  (('wn6'!L13 * (1 + gwr!L13 - 0.48)) * (1 + Kab!L13)) * (1 + 0.25 * Klvl!L13)
)</f>
        <v>96501.788261850976</v>
      </c>
      <c r="M14" s="15">
        <f>IF(teff!M13&gt;0,
  (((3 / 5 * teff!M13 * (1 + tr!M13 - AvgW!M13)) * (1 + Ktb!M13)) + ((2 / 5 * 'wn6'!M13 * (1 + gwr!M13 - 0.48)) * (1 + Kab!M13))) * (1 + 0.25 * Klvl!M13),
  (('wn6'!M13 * (1 + gwr!M13 - 0.48)) * (1 + Kab!M13)) * (1 + 0.25 * Klvl!M13)
)</f>
        <v>1218.9745117019474</v>
      </c>
      <c r="N14" s="15">
        <f>IF(teff!N13&gt;0,
  (((3 / 5 * teff!N13 * (1 + tr!N13 - AvgW!N13)) * (1 + Ktb!N13)) + ((2 / 5 * 'wn6'!N13 * (1 + gwr!N13 - 0.48)) * (1 + Kab!N13))) * (1 + 0.25 * Klvl!N13),
  (('wn6'!N13 * (1 + gwr!N13 - 0.48)) * (1 + Kab!N13)) * (1 + 0.25 * Klvl!N13)
)</f>
        <v>42061.013691293672</v>
      </c>
      <c r="O14" s="15">
        <f>IF(teff!O13&gt;0,
  (((3 / 5 * teff!O13 * (1 + tr!O13 - AvgW!O13)) * (1 + Ktb!O13)) + ((2 / 5 * 'wn6'!O13 * (1 + gwr!O13 - 0.48)) * (1 + Kab!O13))) * (1 + 0.25 * Klvl!O13),
  (('wn6'!O13 * (1 + gwr!O13 - 0.48)) * (1 + Kab!O13)) * (1 + 0.25 * Klvl!O13)
)</f>
        <v>348.13494595284988</v>
      </c>
      <c r="P14" s="15"/>
      <c r="Q14" s="15">
        <f>IF(teff!Q13&gt;0,
  (((3 / 5 * teff!Q13 * (1 + tr!Q13 - AvgW!Q13)) * (1 + Ktb!Q13)) + ((2 / 5 * 'wn6'!Q13 * (1 + gwr!Q13 - 0.48)) * (1 + Kab!Q13))) * (1 + 0.25 * Klvl!Q13),
  (('wn6'!Q13 * (1 + gwr!Q13 - 0.48)) * (1 + Kab!Q13)) * (1 + 0.25 * Klvl!Q13)
)</f>
        <v>0.66808988764044952</v>
      </c>
      <c r="R14" s="15">
        <f>IF(teff!R13&gt;0,
  (((3 / 5 * teff!R13 * (1 + tr!R13 - AvgW!R13)) * (1 + Ktb!R13)) + ((2 / 5 * 'wn6'!R13 * (1 + gwr!R13 - 0.48)) * (1 + Kab!R13))) * (1 + 0.25 * Klvl!R13),
  (('wn6'!R13 * (1 + gwr!R13 - 0.48)) * (1 + Kab!R13)) * (1 + 0.25 * Klvl!R13)
)</f>
        <v>84722.37130500059</v>
      </c>
      <c r="S14" s="15">
        <f>IF(teff!S13&gt;0,
  (((3 / 5 * teff!S13 * (1 + tr!S13 - AvgW!S13)) * (1 + Ktb!S13)) + ((2 / 5 * 'wn6'!S13 * (1 + gwr!S13 - 0.48)) * (1 + Kab!S13))) * (1 + 0.25 * Klvl!S13),
  (('wn6'!S13 * (1 + gwr!S13 - 0.48)) * (1 + Kab!S13)) * (1 + 0.25 * Klvl!S13)
)</f>
        <v>72480.536627809503</v>
      </c>
      <c r="T14" s="15">
        <f>IF(teff!T13&gt;0,
  (((3 / 5 * teff!T13 * (1 + tr!T13 - AvgW!T13)) * (1 + Ktb!T13)) + ((2 / 5 * 'wn6'!T13 * (1 + gwr!T13 - 0.48)) * (1 + Kab!T13))) * (1 + 0.25 * Klvl!T13),
  (('wn6'!T13 * (1 + gwr!T13 - 0.48)) * (1 + Kab!T13)) * (1 + 0.25 * Klvl!T13)
)</f>
        <v>116.45166011086425</v>
      </c>
      <c r="U14" s="15">
        <f>IF(teff!U13&gt;0,
  (((3 / 5 * teff!U13 * (1 + tr!U13 - AvgW!U13)) * (1 + Ktb!U13)) + ((2 / 5 * 'wn6'!U13 * (1 + gwr!U13 - 0.48)) * (1 + Kab!U13))) * (1 + 0.25 * Klvl!U13),
  (('wn6'!U13 * (1 + gwr!U13 - 0.48)) * (1 + Kab!U13)) * (1 + 0.25 * Klvl!U13)
)</f>
        <v>118174.93842097497</v>
      </c>
      <c r="V14" s="15">
        <f>IF(teff!V13&gt;0,
  (((3 / 5 * teff!V13 * (1 + tr!V13 - AvgW!V13)) * (1 + Ktb!V13)) + ((2 / 5 * 'wn6'!V13 * (1 + gwr!V13 - 0.48)) * (1 + Kab!V13))) * (1 + 0.25 * Klvl!V13),
  (('wn6'!V13 * (1 + gwr!V13 - 0.48)) * (1 + Kab!V13)) * (1 + 0.25 * Klvl!V13)
)</f>
        <v>121229.19144108248</v>
      </c>
      <c r="W14" s="15">
        <f>IF(teff!W13&gt;0,
  (((3 / 5 * teff!W13 * (1 + tr!W13 - AvgW!W13)) * (1 + Ktb!W13)) + ((2 / 5 * 'wn6'!W13 * (1 + gwr!W13 - 0.48)) * (1 + Kab!W13))) * (1 + 0.25 * Klvl!W13),
  (('wn6'!W13 * (1 + gwr!W13 - 0.48)) * (1 + Kab!W13)) * (1 + 0.25 * Klvl!W13)
)</f>
        <v>550.56161073825501</v>
      </c>
      <c r="X14" s="15">
        <f>IF(teff!X13&gt;0,
  (((3 / 5 * teff!X13 * (1 + tr!X13 - AvgW!X13)) * (1 + Ktb!X13)) + ((2 / 5 * 'wn6'!X13 * (1 + gwr!X13 - 0.48)) * (1 + Kab!X13))) * (1 + 0.25 * Klvl!X13),
  (('wn6'!X13 * (1 + gwr!X13 - 0.48)) * (1 + Kab!X13)) * (1 + 0.25 * Klvl!X13)
)</f>
        <v>70464.178657955796</v>
      </c>
      <c r="Y14" s="15">
        <f>IF(teff!Y13&gt;0,
  (((3 / 5 * teff!Y13 * (1 + tr!Y13 - AvgW!Y13)) * (1 + Ktb!Y13)) + ((2 / 5 * 'wn6'!Y13 * (1 + gwr!Y13 - 0.48)) * (1 + Kab!Y13))) * (1 + 0.25 * Klvl!Y13),
  (('wn6'!Y13 * (1 + gwr!Y13 - 0.48)) * (1 + Kab!Y13)) * (1 + 0.25 * Klvl!Y13)
)</f>
        <v>32852.983297720522</v>
      </c>
      <c r="Z14" s="15">
        <f>IF(teff!Z13&gt;0,
  (((3 / 5 * teff!Z13 * (1 + tr!Z13 - AvgW!Z13)) * (1 + Ktb!Z13)) + ((2 / 5 * 'wn6'!Z13 * (1 + gwr!Z13 - 0.48)) * (1 + Kab!Z13))) * (1 + 0.25 * Klvl!Z13),
  (('wn6'!Z13 * (1 + gwr!Z13 - 0.48)) * (1 + Kab!Z13)) * (1 + 0.25 * Klvl!Z13)
)</f>
        <v>16.697124756788458</v>
      </c>
      <c r="AA14" s="15">
        <f>IF(teff!AA13&gt;0,
  (((3 / 5 * teff!AA13 * (1 + tr!AA13 - AvgW!AA13)) * (1 + Ktb!AA13)) + ((2 / 5 * 'wn6'!AA13 * (1 + gwr!AA13 - 0.48)) * (1 + Kab!AA13))) * (1 + 0.25 * Klvl!AA13),
  (('wn6'!AA13 * (1 + gwr!AA13 - 0.48)) * (1 + Kab!AA13)) * (1 + 0.25 * Klvl!AA13)
)</f>
        <v>206.95152317880795</v>
      </c>
      <c r="AB14" s="15">
        <f>IF(teff!AB13&gt;0,
  (((3 / 5 * teff!AB13 * (1 + tr!AB13 - AvgW!AB13)) * (1 + Ktb!AB13)) + ((2 / 5 * 'wn6'!AB13 * (1 + gwr!AB13 - 0.48)) * (1 + Kab!AB13))) * (1 + 0.25 * Klvl!AB13),
  (('wn6'!AB13 * (1 + gwr!AB13 - 0.48)) * (1 + Kab!AB13)) * (1 + 0.25 * Klvl!AB13)
)</f>
        <v>76501.466785896278</v>
      </c>
      <c r="AC14" s="15">
        <f>IF(teff!AC13&gt;0,
  (((3 / 5 * teff!AC13 * (1 + tr!AC13 - AvgW!AC13)) * (1 + Ktb!AC13)) + ((2 / 5 * 'wn6'!AC13 * (1 + gwr!AC13 - 0.48)) * (1 + Kab!AC13))) * (1 + 0.25 * Klvl!AC13),
  (('wn6'!AC13 * (1 + gwr!AC13 - 0.48)) * (1 + Kab!AC13)) * (1 + 0.25 * Klvl!AC13)
)</f>
        <v>554.68558673590496</v>
      </c>
      <c r="AD14" s="15">
        <f>IF(teff!AD13&gt;0,
  (((3 / 5 * teff!AD13 * (1 + tr!AD13 - AvgW!AD13)) * (1 + Ktb!AD13)) + ((2 / 5 * 'wn6'!AD13 * (1 + gwr!AD13 - 0.48)) * (1 + Kab!AD13))) * (1 + 0.25 * Klvl!AD13),
  (('wn6'!AD13 * (1 + gwr!AD13 - 0.48)) * (1 + Kab!AD13)) * (1 + 0.25 * Klvl!AD13)
)</f>
        <v>22141.407969500149</v>
      </c>
      <c r="AE14" s="15">
        <f>IF(teff!AE13&gt;0,
  (((3 / 5 * teff!AE13 * (1 + tr!AE13 - AvgW!AE13)) * (1 + Ktb!AE13)) + ((2 / 5 * 'wn6'!AE13 * (1 + gwr!AE13 - 0.48)) * (1 + Kab!AE13))) * (1 + 0.25 * Klvl!AE13),
  (('wn6'!AE13 * (1 + gwr!AE13 - 0.48)) * (1 + Kab!AE13)) * (1 + 0.25 * Klvl!AE13)
)</f>
        <v>2718.7667225710225</v>
      </c>
      <c r="AF14" s="15"/>
      <c r="AG14" s="15">
        <f t="shared" si="0"/>
        <v>295480.64530208934</v>
      </c>
      <c r="AH14" s="15">
        <f t="shared" si="1"/>
        <v>602731.85682391957</v>
      </c>
      <c r="AI14" s="21">
        <f t="shared" si="2"/>
        <v>0.24344778312933701</v>
      </c>
    </row>
    <row r="15" spans="1:35" s="16" customFormat="1" ht="12" x14ac:dyDescent="0.2">
      <c r="A15" s="15">
        <f>IF(teff!A14&gt;0,
  (((3 / 5 * teff!A14 * (1 + tr!A14 - AvgW!A14)) * (1 + Ktb!A14)) + ((2 / 5 * 'wn6'!A14 * (1 + gwr!A14 - 0.48)) * (1 + Kab!A14))) * (1 + 0.25 * Klvl!A14),
  (('wn6'!A14 * (1 + gwr!A14 - 0.48)) * (1 + Kab!A14)) * (1 + 0.25 * Klvl!A14)
)</f>
        <v>1799.2987842843777</v>
      </c>
      <c r="B15" s="15">
        <f>IF(teff!B14&gt;0,
  (((3 / 5 * teff!B14 * (1 + tr!B14 - AvgW!B14)) * (1 + Ktb!B14)) + ((2 / 5 * 'wn6'!B14 * (1 + gwr!B14 - 0.48)) * (1 + Kab!B14))) * (1 + 0.25 * Klvl!B14),
  (('wn6'!B14 * (1 + gwr!B14 - 0.48)) * (1 + Kab!B14)) * (1 + 0.25 * Klvl!B14)
)</f>
        <v>22522.103749577323</v>
      </c>
      <c r="C15" s="15">
        <f>IF(teff!C14&gt;0,
  (((3 / 5 * teff!C14 * (1 + tr!C14 - AvgW!C14)) * (1 + Ktb!C14)) + ((2 / 5 * 'wn6'!C14 * (1 + gwr!C14 - 0.48)) * (1 + Kab!C14))) * (1 + 0.25 * Klvl!C14),
  (('wn6'!C14 * (1 + gwr!C14 - 0.48)) * (1 + Kab!C14)) * (1 + 0.25 * Klvl!C14)
)</f>
        <v>38494.132301031219</v>
      </c>
      <c r="D15" s="15">
        <f>IF(teff!D14&gt;0,
  (((3 / 5 * teff!D14 * (1 + tr!D14 - AvgW!D14)) * (1 + Ktb!D14)) + ((2 / 5 * 'wn6'!D14 * (1 + gwr!D14 - 0.48)) * (1 + Kab!D14))) * (1 + 0.25 * Klvl!D14),
  (('wn6'!D14 * (1 + gwr!D14 - 0.48)) * (1 + Kab!D14)) * (1 + 0.25 * Klvl!D14)
)</f>
        <v>114794.41523863154</v>
      </c>
      <c r="E15" s="15">
        <f>IF(teff!E14&gt;0,
  (((3 / 5 * teff!E14 * (1 + tr!E14 - AvgW!E14)) * (1 + Ktb!E14)) + ((2 / 5 * 'wn6'!E14 * (1 + gwr!E14 - 0.48)) * (1 + Kab!E14))) * (1 + 0.25 * Klvl!E14),
  (('wn6'!E14 * (1 + gwr!E14 - 0.48)) * (1 + Kab!E14)) * (1 + 0.25 * Klvl!E14)
)</f>
        <v>23571.513478153262</v>
      </c>
      <c r="F15" s="15">
        <f>IF(teff!F14&gt;0,
  (((3 / 5 * teff!F14 * (1 + tr!F14 - AvgW!F14)) * (1 + Ktb!F14)) + ((2 / 5 * 'wn6'!F14 * (1 + gwr!F14 - 0.48)) * (1 + Kab!F14))) * (1 + 0.25 * Klvl!F14),
  (('wn6'!F14 * (1 + gwr!F14 - 0.48)) * (1 + Kab!F14)) * (1 + 0.25 * Klvl!F14)
)</f>
        <v>30431.960600691844</v>
      </c>
      <c r="G15" s="15">
        <f>IF(teff!G14&gt;0,
  (((3 / 5 * teff!G14 * (1 + tr!G14 - AvgW!G14)) * (1 + Ktb!G14)) + ((2 / 5 * 'wn6'!G14 * (1 + gwr!G14 - 0.48)) * (1 + Kab!G14))) * (1 + 0.25 * Klvl!G14),
  (('wn6'!G14 * (1 + gwr!G14 - 0.48)) * (1 + Kab!G14)) * (1 + 0.25 * Klvl!G14)
)</f>
        <v>33512.937828770737</v>
      </c>
      <c r="H15" s="15">
        <f>IF(teff!H14&gt;0,
  (((3 / 5 * teff!H14 * (1 + tr!H14 - AvgW!H14)) * (1 + Ktb!H14)) + ((2 / 5 * 'wn6'!H14 * (1 + gwr!H14 - 0.48)) * (1 + Kab!H14))) * (1 + 0.25 * Klvl!H14),
  (('wn6'!H14 * (1 + gwr!H14 - 0.48)) * (1 + Kab!H14)) * (1 + 0.25 * Klvl!H14)
)</f>
        <v>101003.71514214472</v>
      </c>
      <c r="I15" s="15">
        <f>IF(teff!I14&gt;0,
  (((3 / 5 * teff!I14 * (1 + tr!I14 - AvgW!I14)) * (1 + Ktb!I14)) + ((2 / 5 * 'wn6'!I14 * (1 + gwr!I14 - 0.48)) * (1 + Kab!I14))) * (1 + 0.25 * Klvl!I14),
  (('wn6'!I14 * (1 + gwr!I14 - 0.48)) * (1 + Kab!I14)) * (1 + 0.25 * Klvl!I14)
)</f>
        <v>28581.397289600169</v>
      </c>
      <c r="J15" s="15">
        <f>IF(teff!J14&gt;0,
  (((3 / 5 * teff!J14 * (1 + tr!J14 - AvgW!J14)) * (1 + Ktb!J14)) + ((2 / 5 * 'wn6'!J14 * (1 + gwr!J14 - 0.48)) * (1 + Kab!J14))) * (1 + 0.25 * Klvl!J14),
  (('wn6'!J14 * (1 + gwr!J14 - 0.48)) * (1 + Kab!J14)) * (1 + 0.25 * Klvl!J14)
)</f>
        <v>54057.662935942957</v>
      </c>
      <c r="K15" s="15">
        <f>IF(teff!K14&gt;0,
  (((3 / 5 * teff!K14 * (1 + tr!K14 - AvgW!K14)) * (1 + Ktb!K14)) + ((2 / 5 * 'wn6'!K14 * (1 + gwr!K14 - 0.48)) * (1 + Kab!K14))) * (1 + 0.25 * Klvl!K14),
  (('wn6'!K14 * (1 + gwr!K14 - 0.48)) * (1 + Kab!K14)) * (1 + 0.25 * Klvl!K14)
)</f>
        <v>1741.8158629147474</v>
      </c>
      <c r="L15" s="15">
        <f>IF(teff!L14&gt;0,
  (((3 / 5 * teff!L14 * (1 + tr!L14 - AvgW!L14)) * (1 + Ktb!L14)) + ((2 / 5 * 'wn6'!L14 * (1 + gwr!L14 - 0.48)) * (1 + Kab!L14))) * (1 + 0.25 * Klvl!L14),
  (('wn6'!L14 * (1 + gwr!L14 - 0.48)) * (1 + Kab!L14)) * (1 + 0.25 * Klvl!L14)
)</f>
        <v>9288.0733921299161</v>
      </c>
      <c r="M15" s="15">
        <f>IF(teff!M14&gt;0,
  (((3 / 5 * teff!M14 * (1 + tr!M14 - AvgW!M14)) * (1 + Ktb!M14)) + ((2 / 5 * 'wn6'!M14 * (1 + gwr!M14 - 0.48)) * (1 + Kab!M14))) * (1 + 0.25 * Klvl!M14),
  (('wn6'!M14 * (1 + gwr!M14 - 0.48)) * (1 + Kab!M14)) * (1 + 0.25 * Klvl!M14)
)</f>
        <v>15656.180432899286</v>
      </c>
      <c r="N15" s="15">
        <f>IF(teff!N14&gt;0,
  (((3 / 5 * teff!N14 * (1 + tr!N14 - AvgW!N14)) * (1 + Ktb!N14)) + ((2 / 5 * 'wn6'!N14 * (1 + gwr!N14 - 0.48)) * (1 + Kab!N14))) * (1 + 0.25 * Klvl!N14),
  (('wn6'!N14 * (1 + gwr!N14 - 0.48)) * (1 + Kab!N14)) * (1 + 0.25 * Klvl!N14)
)</f>
        <v>86862.060328075473</v>
      </c>
      <c r="O15" s="15">
        <f>IF(teff!O14&gt;0,
  (((3 / 5 * teff!O14 * (1 + tr!O14 - AvgW!O14)) * (1 + Ktb!O14)) + ((2 / 5 * 'wn6'!O14 * (1 + gwr!O14 - 0.48)) * (1 + Kab!O14))) * (1 + 0.25 * Klvl!O14),
  (('wn6'!O14 * (1 + gwr!O14 - 0.48)) * (1 + Kab!O14)) * (1 + 0.25 * Klvl!O14)
)</f>
        <v>57290.476898467939</v>
      </c>
      <c r="P15" s="15"/>
      <c r="Q15" s="15">
        <f>IF(teff!Q14&gt;0,
  (((3 / 5 * teff!Q14 * (1 + tr!Q14 - AvgW!Q14)) * (1 + Ktb!Q14)) + ((2 / 5 * 'wn6'!Q14 * (1 + gwr!Q14 - 0.48)) * (1 + Kab!Q14))) * (1 + 0.25 * Klvl!Q14),
  (('wn6'!Q14 * (1 + gwr!Q14 - 0.48)) * (1 + Kab!Q14)) * (1 + 0.25 * Klvl!Q14)
)</f>
        <v>57939.880410156038</v>
      </c>
      <c r="R15" s="15">
        <f>IF(teff!R14&gt;0,
  (((3 / 5 * teff!R14 * (1 + tr!R14 - AvgW!R14)) * (1 + Ktb!R14)) + ((2 / 5 * 'wn6'!R14 * (1 + gwr!R14 - 0.48)) * (1 + Kab!R14))) * (1 + 0.25 * Klvl!R14),
  (('wn6'!R14 * (1 + gwr!R14 - 0.48)) * (1 + Kab!R14)) * (1 + 0.25 * Klvl!R14)
)</f>
        <v>71680.340046194644</v>
      </c>
      <c r="S15" s="15">
        <f>IF(teff!S14&gt;0,
  (((3 / 5 * teff!S14 * (1 + tr!S14 - AvgW!S14)) * (1 + Ktb!S14)) + ((2 / 5 * 'wn6'!S14 * (1 + gwr!S14 - 0.48)) * (1 + Kab!S14))) * (1 + 0.25 * Klvl!S14),
  (('wn6'!S14 * (1 + gwr!S14 - 0.48)) * (1 + Kab!S14)) * (1 + 0.25 * Klvl!S14)
)</f>
        <v>102013.96769178915</v>
      </c>
      <c r="T15" s="15">
        <f>IF(teff!T14&gt;0,
  (((3 / 5 * teff!T14 * (1 + tr!T14 - AvgW!T14)) * (1 + Ktb!T14)) + ((2 / 5 * 'wn6'!T14 * (1 + gwr!T14 - 0.48)) * (1 + Kab!T14))) * (1 + 0.25 * Klvl!T14),
  (('wn6'!T14 * (1 + gwr!T14 - 0.48)) * (1 + Kab!T14)) * (1 + 0.25 * Klvl!T14)
)</f>
        <v>98805.154857274261</v>
      </c>
      <c r="U15" s="15">
        <f>IF(teff!U14&gt;0,
  (((3 / 5 * teff!U14 * (1 + tr!U14 - AvgW!U14)) * (1 + Ktb!U14)) + ((2 / 5 * 'wn6'!U14 * (1 + gwr!U14 - 0.48)) * (1 + Kab!U14))) * (1 + 0.25 * Klvl!U14),
  (('wn6'!U14 * (1 + gwr!U14 - 0.48)) * (1 + Kab!U14)) * (1 + 0.25 * Klvl!U14)
)</f>
        <v>65553.222108487404</v>
      </c>
      <c r="V15" s="15">
        <f>IF(teff!V14&gt;0,
  (((3 / 5 * teff!V14 * (1 + tr!V14 - AvgW!V14)) * (1 + Ktb!V14)) + ((2 / 5 * 'wn6'!V14 * (1 + gwr!V14 - 0.48)) * (1 + Kab!V14))) * (1 + 0.25 * Klvl!V14),
  (('wn6'!V14 * (1 + gwr!V14 - 0.48)) * (1 + Kab!V14)) * (1 + 0.25 * Klvl!V14)
)</f>
        <v>53057.817339726673</v>
      </c>
      <c r="W15" s="15">
        <f>IF(teff!W14&gt;0,
  (((3 / 5 * teff!W14 * (1 + tr!W14 - AvgW!W14)) * (1 + Ktb!W14)) + ((2 / 5 * 'wn6'!W14 * (1 + gwr!W14 - 0.48)) * (1 + Kab!W14))) * (1 + 0.25 * Klvl!W14),
  (('wn6'!W14 * (1 + gwr!W14 - 0.48)) * (1 + Kab!W14)) * (1 + 0.25 * Klvl!W14)
)</f>
        <v>27774.403961003183</v>
      </c>
      <c r="X15" s="15">
        <f>IF(teff!X14&gt;0,
  (((3 / 5 * teff!X14 * (1 + tr!X14 - AvgW!X14)) * (1 + Ktb!X14)) + ((2 / 5 * 'wn6'!X14 * (1 + gwr!X14 - 0.48)) * (1 + Kab!X14))) * (1 + 0.25 * Klvl!X14),
  (('wn6'!X14 * (1 + gwr!X14 - 0.48)) * (1 + Kab!X14)) * (1 + 0.25 * Klvl!X14)
)</f>
        <v>111210.18831133525</v>
      </c>
      <c r="Y15" s="15">
        <f>IF(teff!Y14&gt;0,
  (((3 / 5 * teff!Y14 * (1 + tr!Y14 - AvgW!Y14)) * (1 + Ktb!Y14)) + ((2 / 5 * 'wn6'!Y14 * (1 + gwr!Y14 - 0.48)) * (1 + Kab!Y14))) * (1 + 0.25 * Klvl!Y14),
  (('wn6'!Y14 * (1 + gwr!Y14 - 0.48)) * (1 + Kab!Y14)) * (1 + 0.25 * Klvl!Y14)
)</f>
        <v>1099.9421045918368</v>
      </c>
      <c r="Z15" s="15">
        <f>IF(teff!Z14&gt;0,
  (((3 / 5 * teff!Z14 * (1 + tr!Z14 - AvgW!Z14)) * (1 + Ktb!Z14)) + ((2 / 5 * 'wn6'!Z14 * (1 + gwr!Z14 - 0.48)) * (1 + Kab!Z14))) * (1 + 0.25 * Klvl!Z14),
  (('wn6'!Z14 * (1 + gwr!Z14 - 0.48)) * (1 + Kab!Z14)) * (1 + 0.25 * Klvl!Z14)
)</f>
        <v>26995.445210179612</v>
      </c>
      <c r="AA15" s="15">
        <f>IF(teff!AA14&gt;0,
  (((3 / 5 * teff!AA14 * (1 + tr!AA14 - AvgW!AA14)) * (1 + Ktb!AA14)) + ((2 / 5 * 'wn6'!AA14 * (1 + gwr!AA14 - 0.48)) * (1 + Kab!AA14))) * (1 + 0.25 * Klvl!AA14),
  (('wn6'!AA14 * (1 + gwr!AA14 - 0.48)) * (1 + Kab!AA14)) * (1 + 0.25 * Klvl!AA14)
)</f>
        <v>44544.84034137454</v>
      </c>
      <c r="AB15" s="15">
        <f>IF(teff!AB14&gt;0,
  (((3 / 5 * teff!AB14 * (1 + tr!AB14 - AvgW!AB14)) * (1 + Ktb!AB14)) + ((2 / 5 * 'wn6'!AB14 * (1 + gwr!AB14 - 0.48)) * (1 + Kab!AB14))) * (1 + 0.25 * Klvl!AB14),
  (('wn6'!AB14 * (1 + gwr!AB14 - 0.48)) * (1 + Kab!AB14)) * (1 + 0.25 * Klvl!AB14)
)</f>
        <v>437.93057170857674</v>
      </c>
      <c r="AC15" s="15">
        <f>IF(teff!AC14&gt;0,
  (((3 / 5 * teff!AC14 * (1 + tr!AC14 - AvgW!AC14)) * (1 + Ktb!AC14)) + ((2 / 5 * 'wn6'!AC14 * (1 + gwr!AC14 - 0.48)) * (1 + Kab!AC14))) * (1 + 0.25 * Klvl!AC14),
  (('wn6'!AC14 * (1 + gwr!AC14 - 0.48)) * (1 + Kab!AC14)) * (1 + 0.25 * Klvl!AC14)
)</f>
        <v>20397.952318801195</v>
      </c>
      <c r="AD15" s="15">
        <f>IF(teff!AD14&gt;0,
  (((3 / 5 * teff!AD14 * (1 + tr!AD14 - AvgW!AD14)) * (1 + Ktb!AD14)) + ((2 / 5 * 'wn6'!AD14 * (1 + gwr!AD14 - 0.48)) * (1 + Kab!AD14))) * (1 + 0.25 * Klvl!AD14),
  (('wn6'!AD14 * (1 + gwr!AD14 - 0.48)) * (1 + Kab!AD14)) * (1 + 0.25 * Klvl!AD14)
)</f>
        <v>17171.732704109585</v>
      </c>
      <c r="AE15" s="15">
        <f>IF(teff!AE14&gt;0,
  (((3 / 5 * teff!AE14 * (1 + tr!AE14 - AvgW!AE14)) * (1 + Ktb!AE14)) + ((2 / 5 * 'wn6'!AE14 * (1 + gwr!AE14 - 0.48)) * (1 + Kab!AE14))) * (1 + 0.25 * Klvl!AE14),
  (('wn6'!AE14 * (1 + gwr!AE14 - 0.48)) * (1 + Kab!AE14)) * (1 + 0.25 * Klvl!AE14)
)</f>
        <v>7859.5610231621849</v>
      </c>
      <c r="AF15" s="15"/>
      <c r="AG15" s="15">
        <f t="shared" si="0"/>
        <v>619607.74426331546</v>
      </c>
      <c r="AH15" s="15">
        <f t="shared" si="1"/>
        <v>706542.37899989425</v>
      </c>
      <c r="AI15" s="21">
        <f t="shared" si="2"/>
        <v>0.4508343927971018</v>
      </c>
    </row>
    <row r="16" spans="1:35" s="16" customFormat="1" ht="12" x14ac:dyDescent="0.2">
      <c r="A16" s="15">
        <f>IF(teff!A15&gt;0,
  (((3 / 5 * teff!A15 * (1 + tr!A15 - AvgW!A15)) * (1 + Ktb!A15)) + ((2 / 5 * 'wn6'!A15 * (1 + gwr!A15 - 0.48)) * (1 + Kab!A15))) * (1 + 0.25 * Klvl!A15),
  (('wn6'!A15 * (1 + gwr!A15 - 0.48)) * (1 + Kab!A15)) * (1 + 0.25 * Klvl!A15)
)</f>
        <v>24078.483267942884</v>
      </c>
      <c r="B16" s="15">
        <f>IF(teff!B15&gt;0,
  (((3 / 5 * teff!B15 * (1 + tr!B15 - AvgW!B15)) * (1 + Ktb!B15)) + ((2 / 5 * 'wn6'!B15 * (1 + gwr!B15 - 0.48)) * (1 + Kab!B15))) * (1 + 0.25 * Klvl!B15),
  (('wn6'!B15 * (1 + gwr!B15 - 0.48)) * (1 + Kab!B15)) * (1 + 0.25 * Klvl!B15)
)</f>
        <v>1010.5987197945427</v>
      </c>
      <c r="C16" s="15">
        <f>IF(teff!C15&gt;0,
  (((3 / 5 * teff!C15 * (1 + tr!C15 - AvgW!C15)) * (1 + Ktb!C15)) + ((2 / 5 * 'wn6'!C15 * (1 + gwr!C15 - 0.48)) * (1 + Kab!C15))) * (1 + 0.25 * Klvl!C15),
  (('wn6'!C15 * (1 + gwr!C15 - 0.48)) * (1 + Kab!C15)) * (1 + 0.25 * Klvl!C15)
)</f>
        <v>152.77534230970952</v>
      </c>
      <c r="D16" s="15">
        <f>IF(teff!D15&gt;0,
  (((3 / 5 * teff!D15 * (1 + tr!D15 - AvgW!D15)) * (1 + Ktb!D15)) + ((2 / 5 * 'wn6'!D15 * (1 + gwr!D15 - 0.48)) * (1 + Kab!D15))) * (1 + 0.25 * Klvl!D15),
  (('wn6'!D15 * (1 + gwr!D15 - 0.48)) * (1 + Kab!D15)) * (1 + 0.25 * Klvl!D15)
)</f>
        <v>1.3533333333333335</v>
      </c>
      <c r="E16" s="15">
        <f>IF(teff!E15&gt;0,
  (((3 / 5 * teff!E15 * (1 + tr!E15 - AvgW!E15)) * (1 + Ktb!E15)) + ((2 / 5 * 'wn6'!E15 * (1 + gwr!E15 - 0.48)) * (1 + Kab!E15))) * (1 + 0.25 * Klvl!E15),
  (('wn6'!E15 * (1 + gwr!E15 - 0.48)) * (1 + Kab!E15)) * (1 + 0.25 * Klvl!E15)
)</f>
        <v>51446.515121280303</v>
      </c>
      <c r="F16" s="15">
        <f>IF(teff!F15&gt;0,
  (((3 / 5 * teff!F15 * (1 + tr!F15 - AvgW!F15)) * (1 + Ktb!F15)) + ((2 / 5 * 'wn6'!F15 * (1 + gwr!F15 - 0.48)) * (1 + Kab!F15))) * (1 + 0.25 * Klvl!F15),
  (('wn6'!F15 * (1 + gwr!F15 - 0.48)) * (1 + Kab!F15)) * (1 + 0.25 * Klvl!F15)
)</f>
        <v>420.23902545358095</v>
      </c>
      <c r="G16" s="15">
        <f>IF(teff!G15&gt;0,
  (((3 / 5 * teff!G15 * (1 + tr!G15 - AvgW!G15)) * (1 + Ktb!G15)) + ((2 / 5 * 'wn6'!G15 * (1 + gwr!G15 - 0.48)) * (1 + Kab!G15))) * (1 + 0.25 * Klvl!G15),
  (('wn6'!G15 * (1 + gwr!G15 - 0.48)) * (1 + Kab!G15)) * (1 + 0.25 * Klvl!G15)
)</f>
        <v>2364.3178683634778</v>
      </c>
      <c r="H16" s="15">
        <f>IF(teff!H15&gt;0,
  (((3 / 5 * teff!H15 * (1 + tr!H15 - AvgW!H15)) * (1 + Ktb!H15)) + ((2 / 5 * 'wn6'!H15 * (1 + gwr!H15 - 0.48)) * (1 + Kab!H15))) * (1 + 0.25 * Klvl!H15),
  (('wn6'!H15 * (1 + gwr!H15 - 0.48)) * (1 + Kab!H15)) * (1 + 0.25 * Klvl!H15)
)</f>
        <v>122.75464864635154</v>
      </c>
      <c r="I16" s="15">
        <f>IF(teff!I15&gt;0,
  (((3 / 5 * teff!I15 * (1 + tr!I15 - AvgW!I15)) * (1 + Ktb!I15)) + ((2 / 5 * 'wn6'!I15 * (1 + gwr!I15 - 0.48)) * (1 + Kab!I15))) * (1 + 0.25 * Klvl!I15),
  (('wn6'!I15 * (1 + gwr!I15 - 0.48)) * (1 + Kab!I15)) * (1 + 0.25 * Klvl!I15)
)</f>
        <v>11951.340945038944</v>
      </c>
      <c r="J16" s="15">
        <f>IF(teff!J15&gt;0,
  (((3 / 5 * teff!J15 * (1 + tr!J15 - AvgW!J15)) * (1 + Ktb!J15)) + ((2 / 5 * 'wn6'!J15 * (1 + gwr!J15 - 0.48)) * (1 + Kab!J15))) * (1 + 0.25 * Klvl!J15),
  (('wn6'!J15 * (1 + gwr!J15 - 0.48)) * (1 + Kab!J15)) * (1 + 0.25 * Klvl!J15)
)</f>
        <v>212.02172552112677</v>
      </c>
      <c r="K16" s="15">
        <f>IF(teff!K15&gt;0,
  (((3 / 5 * teff!K15 * (1 + tr!K15 - AvgW!K15)) * (1 + Ktb!K15)) + ((2 / 5 * 'wn6'!K15 * (1 + gwr!K15 - 0.48)) * (1 + Kab!K15))) * (1 + 0.25 * Klvl!K15),
  (('wn6'!K15 * (1 + gwr!K15 - 0.48)) * (1 + Kab!K15)) * (1 + 0.25 * Klvl!K15)
)</f>
        <v>4136.7827136842916</v>
      </c>
      <c r="L16" s="15">
        <f>IF(teff!L15&gt;0,
  (((3 / 5 * teff!L15 * (1 + tr!L15 - AvgW!L15)) * (1 + Ktb!L15)) + ((2 / 5 * 'wn6'!L15 * (1 + gwr!L15 - 0.48)) * (1 + Kab!L15))) * (1 + 0.25 * Klvl!L15),
  (('wn6'!L15 * (1 + gwr!L15 - 0.48)) * (1 + Kab!L15)) * (1 + 0.25 * Klvl!L15)
)</f>
        <v>94.013630573248406</v>
      </c>
      <c r="M16" s="15">
        <f>IF(teff!M15&gt;0,
  (((3 / 5 * teff!M15 * (1 + tr!M15 - AvgW!M15)) * (1 + Ktb!M15)) + ((2 / 5 * 'wn6'!M15 * (1 + gwr!M15 - 0.48)) * (1 + Kab!M15))) * (1 + 0.25 * Klvl!M15),
  (('wn6'!M15 * (1 + gwr!M15 - 0.48)) * (1 + Kab!M15)) * (1 + 0.25 * Klvl!M15)
)</f>
        <v>65519.074499631941</v>
      </c>
      <c r="N16" s="15">
        <f>IF(teff!N15&gt;0,
  (((3 / 5 * teff!N15 * (1 + tr!N15 - AvgW!N15)) * (1 + Ktb!N15)) + ((2 / 5 * 'wn6'!N15 * (1 + gwr!N15 - 0.48)) * (1 + Kab!N15))) * (1 + 0.25 * Klvl!N15),
  (('wn6'!N15 * (1 + gwr!N15 - 0.48)) * (1 + Kab!N15)) * (1 + 0.25 * Klvl!N15)
)</f>
        <v>289.34552263645196</v>
      </c>
      <c r="O16" s="15">
        <f>IF(teff!O15&gt;0,
  (((3 / 5 * teff!O15 * (1 + tr!O15 - AvgW!O15)) * (1 + Ktb!O15)) + ((2 / 5 * 'wn6'!O15 * (1 + gwr!O15 - 0.48)) * (1 + Kab!O15))) * (1 + 0.25 * Klvl!O15),
  (('wn6'!O15 * (1 + gwr!O15 - 0.48)) * (1 + Kab!O15)) * (1 + 0.25 * Klvl!O15)
)</f>
        <v>55141.741886300253</v>
      </c>
      <c r="P16" s="15"/>
      <c r="Q16" s="15">
        <f>IF(teff!Q15&gt;0,
  (((3 / 5 * teff!Q15 * (1 + tr!Q15 - AvgW!Q15)) * (1 + Ktb!Q15)) + ((2 / 5 * 'wn6'!Q15 * (1 + gwr!Q15 - 0.48)) * (1 + Kab!Q15))) * (1 + 0.25 * Klvl!Q15),
  (('wn6'!Q15 * (1 + gwr!Q15 - 0.48)) * (1 + Kab!Q15)) * (1 + 0.25 * Klvl!Q15)
)</f>
        <v>408.37123287671233</v>
      </c>
      <c r="R16" s="15">
        <f>IF(teff!R15&gt;0,
  (((3 / 5 * teff!R15 * (1 + tr!R15 - AvgW!R15)) * (1 + Ktb!R15)) + ((2 / 5 * 'wn6'!R15 * (1 + gwr!R15 - 0.48)) * (1 + Kab!R15))) * (1 + 0.25 * Klvl!R15),
  (('wn6'!R15 * (1 + gwr!R15 - 0.48)) * (1 + Kab!R15)) * (1 + 0.25 * Klvl!R15)
)</f>
        <v>345.9274949083503</v>
      </c>
      <c r="S16" s="15">
        <f>IF(teff!S15&gt;0,
  (((3 / 5 * teff!S15 * (1 + tr!S15 - AvgW!S15)) * (1 + Ktb!S15)) + ((2 / 5 * 'wn6'!S15 * (1 + gwr!S15 - 0.48)) * (1 + Kab!S15))) * (1 + 0.25 * Klvl!S15),
  (('wn6'!S15 * (1 + gwr!S15 - 0.48)) * (1 + Kab!S15)) * (1 + 0.25 * Klvl!S15)
)</f>
        <v>781.87004463694257</v>
      </c>
      <c r="T16" s="15">
        <f>IF(teff!T15&gt;0,
  (((3 / 5 * teff!T15 * (1 + tr!T15 - AvgW!T15)) * (1 + Ktb!T15)) + ((2 / 5 * 'wn6'!T15 * (1 + gwr!T15 - 0.48)) * (1 + Kab!T15))) * (1 + 0.25 * Klvl!T15),
  (('wn6'!T15 * (1 + gwr!T15 - 0.48)) * (1 + Kab!T15)) * (1 + 0.25 * Klvl!T15)
)</f>
        <v>536.67767955801105</v>
      </c>
      <c r="U16" s="15">
        <f>IF(teff!U15&gt;0,
  (((3 / 5 * teff!U15 * (1 + tr!U15 - AvgW!U15)) * (1 + Ktb!U15)) + ((2 / 5 * 'wn6'!U15 * (1 + gwr!U15 - 0.48)) * (1 + Kab!U15))) * (1 + 0.25 * Klvl!U15),
  (('wn6'!U15 * (1 + gwr!U15 - 0.48)) * (1 + Kab!U15)) * (1 + 0.25 * Klvl!U15)
)</f>
        <v>29499.310889263885</v>
      </c>
      <c r="V16" s="15">
        <f>IF(teff!V15&gt;0,
  (((3 / 5 * teff!V15 * (1 + tr!V15 - AvgW!V15)) * (1 + Ktb!V15)) + ((2 / 5 * 'wn6'!V15 * (1 + gwr!V15 - 0.48)) * (1 + Kab!V15))) * (1 + 0.25 * Klvl!V15),
  (('wn6'!V15 * (1 + gwr!V15 - 0.48)) * (1 + Kab!V15)) * (1 + 0.25 * Klvl!V15)
)</f>
        <v>591.14142297376088</v>
      </c>
      <c r="W16" s="15">
        <f>IF(teff!W15&gt;0,
  (((3 / 5 * teff!W15 * (1 + tr!W15 - AvgW!W15)) * (1 + Ktb!W15)) + ((2 / 5 * 'wn6'!W15 * (1 + gwr!W15 - 0.48)) * (1 + Kab!W15))) * (1 + 0.25 * Klvl!W15),
  (('wn6'!W15 * (1 + gwr!W15 - 0.48)) * (1 + Kab!W15)) * (1 + 0.25 * Klvl!W15)
)</f>
        <v>29075.009649790751</v>
      </c>
      <c r="X16" s="15">
        <f>IF(teff!X15&gt;0,
  (((3 / 5 * teff!X15 * (1 + tr!X15 - AvgW!X15)) * (1 + Ktb!X15)) + ((2 / 5 * 'wn6'!X15 * (1 + gwr!X15 - 0.48)) * (1 + Kab!X15))) * (1 + 0.25 * Klvl!X15),
  (('wn6'!X15 * (1 + gwr!X15 - 0.48)) * (1 + Kab!X15)) * (1 + 0.25 * Klvl!X15)
)</f>
        <v>280.08610951221857</v>
      </c>
      <c r="Y16" s="15">
        <f>IF(teff!Y15&gt;0,
  (((3 / 5 * teff!Y15 * (1 + tr!Y15 - AvgW!Y15)) * (1 + Ktb!Y15)) + ((2 / 5 * 'wn6'!Y15 * (1 + gwr!Y15 - 0.48)) * (1 + Kab!Y15))) * (1 + 0.25 * Klvl!Y15),
  (('wn6'!Y15 * (1 + gwr!Y15 - 0.48)) * (1 + Kab!Y15)) * (1 + 0.25 * Klvl!Y15)
)</f>
        <v>236.22209339383329</v>
      </c>
      <c r="Z16" s="15">
        <f>IF(teff!Z15&gt;0,
  (((3 / 5 * teff!Z15 * (1 + tr!Z15 - AvgW!Z15)) * (1 + Ktb!Z15)) + ((2 / 5 * 'wn6'!Z15 * (1 + gwr!Z15 - 0.48)) * (1 + Kab!Z15))) * (1 + 0.25 * Klvl!Z15),
  (('wn6'!Z15 * (1 + gwr!Z15 - 0.48)) * (1 + Kab!Z15)) * (1 + 0.25 * Klvl!Z15)
)</f>
        <v>165.12960998439939</v>
      </c>
      <c r="AA16" s="15">
        <f>IF(teff!AA15&gt;0,
  (((3 / 5 * teff!AA15 * (1 + tr!AA15 - AvgW!AA15)) * (1 + Ktb!AA15)) + ((2 / 5 * 'wn6'!AA15 * (1 + gwr!AA15 - 0.48)) * (1 + Kab!AA15))) * (1 + 0.25 * Klvl!AA15),
  (('wn6'!AA15 * (1 + gwr!AA15 - 0.48)) * (1 + Kab!AA15)) * (1 + 0.25 * Klvl!AA15)
)</f>
        <v>33644.938743221472</v>
      </c>
      <c r="AB16" s="15">
        <f>IF(teff!AB15&gt;0,
  (((3 / 5 * teff!AB15 * (1 + tr!AB15 - AvgW!AB15)) * (1 + Ktb!AB15)) + ((2 / 5 * 'wn6'!AB15 * (1 + gwr!AB15 - 0.48)) * (1 + Kab!AB15))) * (1 + 0.25 * Klvl!AB15),
  (('wn6'!AB15 * (1 + gwr!AB15 - 0.48)) * (1 + Kab!AB15)) * (1 + 0.25 * Klvl!AB15)
)</f>
        <v>0.72862433862433862</v>
      </c>
      <c r="AC16" s="15">
        <f>IF(teff!AC15&gt;0,
  (((3 / 5 * teff!AC15 * (1 + tr!AC15 - AvgW!AC15)) * (1 + Ktb!AC15)) + ((2 / 5 * 'wn6'!AC15 * (1 + gwr!AC15 - 0.48)) * (1 + Kab!AC15))) * (1 + 0.25 * Klvl!AC15),
  (('wn6'!AC15 * (1 + gwr!AC15 - 0.48)) * (1 + Kab!AC15)) * (1 + 0.25 * Klvl!AC15)
)</f>
        <v>24236.798962449029</v>
      </c>
      <c r="AD16" s="15">
        <f>IF(teff!AD15&gt;0,
  (((3 / 5 * teff!AD15 * (1 + tr!AD15 - AvgW!AD15)) * (1 + Ktb!AD15)) + ((2 / 5 * 'wn6'!AD15 * (1 + gwr!AD15 - 0.48)) * (1 + Kab!AD15))) * (1 + 0.25 * Klvl!AD15),
  (('wn6'!AD15 * (1 + gwr!AD15 - 0.48)) * (1 + Kab!AD15)) * (1 + 0.25 * Klvl!AD15)
)</f>
        <v>302.01829184549359</v>
      </c>
      <c r="AE16" s="15">
        <f>IF(teff!AE15&gt;0,
  (((3 / 5 * teff!AE15 * (1 + tr!AE15 - AvgW!AE15)) * (1 + Ktb!AE15)) + ((2 / 5 * 'wn6'!AE15 * (1 + gwr!AE15 - 0.48)) * (1 + Kab!AE15))) * (1 + 0.25 * Klvl!AE15),
  (('wn6'!AE15 * (1 + gwr!AE15 - 0.48)) * (1 + Kab!AE15)) * (1 + 0.25 * Klvl!AE15)
)</f>
        <v>47198.228862495394</v>
      </c>
      <c r="AF16" s="15"/>
      <c r="AG16" s="15">
        <f t="shared" si="0"/>
        <v>216941.35825051047</v>
      </c>
      <c r="AH16" s="15">
        <f t="shared" si="1"/>
        <v>167302.45971124887</v>
      </c>
      <c r="AI16" s="21">
        <f t="shared" si="2"/>
        <v>0.5968894544665162</v>
      </c>
    </row>
    <row r="17" spans="1:35" s="16" customFormat="1" ht="12" x14ac:dyDescent="0.2">
      <c r="A17" s="15">
        <f>IF(teff!A16&gt;0,
  (((3 / 5 * teff!A16 * (1 + tr!A16 - AvgW!A16)) * (1 + Ktb!A16)) + ((2 / 5 * 'wn6'!A16 * (1 + gwr!A16 - 0.48)) * (1 + Kab!A16))) * (1 + 0.25 * Klvl!A16),
  (('wn6'!A16 * (1 + gwr!A16 - 0.48)) * (1 + Kab!A16)) * (1 + 0.25 * Klvl!A16)
)</f>
        <v>308.48648668328605</v>
      </c>
      <c r="B17" s="15">
        <f>IF(teff!B16&gt;0,
  (((3 / 5 * teff!B16 * (1 + tr!B16 - AvgW!B16)) * (1 + Ktb!B16)) + ((2 / 5 * 'wn6'!B16 * (1 + gwr!B16 - 0.48)) * (1 + Kab!B16))) * (1 + 0.25 * Klvl!B16),
  (('wn6'!B16 * (1 + gwr!B16 - 0.48)) * (1 + Kab!B16)) * (1 + 0.25 * Klvl!B16)
)</f>
        <v>633.22217160681623</v>
      </c>
      <c r="C17" s="15">
        <f>IF(teff!C16&gt;0,
  (((3 / 5 * teff!C16 * (1 + tr!C16 - AvgW!C16)) * (1 + Ktb!C16)) + ((2 / 5 * 'wn6'!C16 * (1 + gwr!C16 - 0.48)) * (1 + Kab!C16))) * (1 + 0.25 * Klvl!C16),
  (('wn6'!C16 * (1 + gwr!C16 - 0.48)) * (1 + Kab!C16)) * (1 + 0.25 * Klvl!C16)
)</f>
        <v>2300.3362423662261</v>
      </c>
      <c r="D17" s="15">
        <f>IF(teff!D16&gt;0,
  (((3 / 5 * teff!D16 * (1 + tr!D16 - AvgW!D16)) * (1 + Ktb!D16)) + ((2 / 5 * 'wn6'!D16 * (1 + gwr!D16 - 0.48)) * (1 + Kab!D16))) * (1 + 0.25 * Klvl!D16),
  (('wn6'!D16 * (1 + gwr!D16 - 0.48)) * (1 + Kab!D16)) * (1 + 0.25 * Klvl!D16)
)</f>
        <v>28581.397289600169</v>
      </c>
      <c r="E17" s="15">
        <f>IF(teff!E16&gt;0,
  (((3 / 5 * teff!E16 * (1 + tr!E16 - AvgW!E16)) * (1 + Ktb!E16)) + ((2 / 5 * 'wn6'!E16 * (1 + gwr!E16 - 0.48)) * (1 + Kab!E16))) * (1 + 0.25 * Klvl!E16),
  (('wn6'!E16 * (1 + gwr!E16 - 0.48)) * (1 + Kab!E16)) * (1 + 0.25 * Klvl!E16)
)</f>
        <v>20094.508788456966</v>
      </c>
      <c r="F17" s="15">
        <f>IF(teff!F16&gt;0,
  (((3 / 5 * teff!F16 * (1 + tr!F16 - AvgW!F16)) * (1 + Ktb!F16)) + ((2 / 5 * 'wn6'!F16 * (1 + gwr!F16 - 0.48)) * (1 + Kab!F16))) * (1 + 0.25 * Klvl!F16),
  (('wn6'!F16 * (1 + gwr!F16 - 0.48)) * (1 + Kab!F16)) * (1 + 0.25 * Klvl!F16)
)</f>
        <v>961.52377227128761</v>
      </c>
      <c r="G17" s="15">
        <f>IF(teff!G16&gt;0,
  (((3 / 5 * teff!G16 * (1 + tr!G16 - AvgW!G16)) * (1 + Ktb!G16)) + ((2 / 5 * 'wn6'!G16 * (1 + gwr!G16 - 0.48)) * (1 + Kab!G16))) * (1 + 0.25 * Klvl!G16),
  (('wn6'!G16 * (1 + gwr!G16 - 0.48)) * (1 + Kab!G16)) * (1 + 0.25 * Klvl!G16)
)</f>
        <v>452.18294800281103</v>
      </c>
      <c r="H17" s="15">
        <f>IF(teff!H16&gt;0,
  (((3 / 5 * teff!H16 * (1 + tr!H16 - AvgW!H16)) * (1 + Ktb!H16)) + ((2 / 5 * 'wn6'!H16 * (1 + gwr!H16 - 0.48)) * (1 + Kab!H16))) * (1 + 0.25 * Klvl!H16),
  (('wn6'!H16 * (1 + gwr!H16 - 0.48)) * (1 + Kab!H16)) * (1 + 0.25 * Klvl!H16)
)</f>
        <v>854.93876718192632</v>
      </c>
      <c r="I17" s="15">
        <f>IF(teff!I16&gt;0,
  (((3 / 5 * teff!I16 * (1 + tr!I16 - AvgW!I16)) * (1 + Ktb!I16)) + ((2 / 5 * 'wn6'!I16 * (1 + gwr!I16 - 0.48)) * (1 + Kab!I16))) * (1 + 0.25 * Klvl!I16),
  (('wn6'!I16 * (1 + gwr!I16 - 0.48)) * (1 + Kab!I16)) * (1 + 0.25 * Klvl!I16)
)</f>
        <v>1084.2720027016887</v>
      </c>
      <c r="J17" s="15">
        <f>IF(teff!J16&gt;0,
  (((3 / 5 * teff!J16 * (1 + tr!J16 - AvgW!J16)) * (1 + Ktb!J16)) + ((2 / 5 * 'wn6'!J16 * (1 + gwr!J16 - 0.48)) * (1 + Kab!J16))) * (1 + 0.25 * Klvl!J16),
  (('wn6'!J16 * (1 + gwr!J16 - 0.48)) * (1 + Kab!J16)) * (1 + 0.25 * Klvl!J16)
)</f>
        <v>431.86432079316319</v>
      </c>
      <c r="K17" s="15">
        <f>IF(teff!K16&gt;0,
  (((3 / 5 * teff!K16 * (1 + tr!K16 - AvgW!K16)) * (1 + Ktb!K16)) + ((2 / 5 * 'wn6'!K16 * (1 + gwr!K16 - 0.48)) * (1 + Kab!K16))) * (1 + 0.25 * Klvl!K16),
  (('wn6'!K16 * (1 + gwr!K16 - 0.48)) * (1 + Kab!K16)) * (1 + 0.25 * Klvl!K16)
)</f>
        <v>2552.173020910489</v>
      </c>
      <c r="L17" s="15">
        <f>IF(teff!L16&gt;0,
  (((3 / 5 * teff!L16 * (1 + tr!L16 - AvgW!L16)) * (1 + Ktb!L16)) + ((2 / 5 * 'wn6'!L16 * (1 + gwr!L16 - 0.48)) * (1 + Kab!L16))) * (1 + 0.25 * Klvl!L16),
  (('wn6'!L16 * (1 + gwr!L16 - 0.48)) * (1 + Kab!L16)) * (1 + 0.25 * Klvl!L16)
)</f>
        <v>89.798166990566344</v>
      </c>
      <c r="M17" s="15">
        <f>IF(teff!M16&gt;0,
  (((3 / 5 * teff!M16 * (1 + tr!M16 - AvgW!M16)) * (1 + Ktb!M16)) + ((2 / 5 * 'wn6'!M16 * (1 + gwr!M16 - 0.48)) * (1 + Kab!M16))) * (1 + 0.25 * Klvl!M16),
  (('wn6'!M16 * (1 + gwr!M16 - 0.48)) * (1 + Kab!M16)) * (1 + 0.25 * Klvl!M16)
)</f>
        <v>24505.026172790618</v>
      </c>
      <c r="N17" s="15">
        <f>IF(teff!N16&gt;0,
  (((3 / 5 * teff!N16 * (1 + tr!N16 - AvgW!N16)) * (1 + Ktb!N16)) + ((2 / 5 * 'wn6'!N16 * (1 + gwr!N16 - 0.48)) * (1 + Kab!N16))) * (1 + 0.25 * Klvl!N16),
  (('wn6'!N16 * (1 + gwr!N16 - 0.48)) * (1 + Kab!N16)) * (1 + 0.25 * Klvl!N16)
)</f>
        <v>22561.013936192692</v>
      </c>
      <c r="O17" s="15">
        <f>IF(teff!O16&gt;0,
  (((3 / 5 * teff!O16 * (1 + tr!O16 - AvgW!O16)) * (1 + Ktb!O16)) + ((2 / 5 * 'wn6'!O16 * (1 + gwr!O16 - 0.48)) * (1 + Kab!O16))) * (1 + 0.25 * Klvl!O16),
  (('wn6'!O16 * (1 + gwr!O16 - 0.48)) * (1 + Kab!O16)) * (1 + 0.25 * Klvl!O16)
)</f>
        <v>15478.733158885661</v>
      </c>
      <c r="P17" s="15"/>
      <c r="Q17" s="15">
        <f>IF(teff!Q16&gt;0,
  (((3 / 5 * teff!Q16 * (1 + tr!Q16 - AvgW!Q16)) * (1 + Ktb!Q16)) + ((2 / 5 * 'wn6'!Q16 * (1 + gwr!Q16 - 0.48)) * (1 + Kab!Q16))) * (1 + 0.25 * Klvl!Q16),
  (('wn6'!Q16 * (1 + gwr!Q16 - 0.48)) * (1 + Kab!Q16)) * (1 + 0.25 * Klvl!Q16)
)</f>
        <v>33243.378768931492</v>
      </c>
      <c r="R17" s="15">
        <f>IF(teff!R16&gt;0,
  (((3 / 5 * teff!R16 * (1 + tr!R16 - AvgW!R16)) * (1 + Ktb!R16)) + ((2 / 5 * 'wn6'!R16 * (1 + gwr!R16 - 0.48)) * (1 + Kab!R16))) * (1 + 0.25 * Klvl!R16),
  (('wn6'!R16 * (1 + gwr!R16 - 0.48)) * (1 + Kab!R16)) * (1 + 0.25 * Klvl!R16)
)</f>
        <v>236.91760632558137</v>
      </c>
      <c r="S17" s="15">
        <f>IF(teff!S16&gt;0,
  (((3 / 5 * teff!S16 * (1 + tr!S16 - AvgW!S16)) * (1 + Ktb!S16)) + ((2 / 5 * 'wn6'!S16 * (1 + gwr!S16 - 0.48)) * (1 + Kab!S16))) * (1 + 0.25 * Klvl!S16),
  (('wn6'!S16 * (1 + gwr!S16 - 0.48)) * (1 + Kab!S16)) * (1 + 0.25 * Klvl!S16)
)</f>
        <v>230.28077122866793</v>
      </c>
      <c r="T17" s="15">
        <f>IF(teff!T16&gt;0,
  (((3 / 5 * teff!T16 * (1 + tr!T16 - AvgW!T16)) * (1 + Ktb!T16)) + ((2 / 5 * 'wn6'!T16 * (1 + gwr!T16 - 0.48)) * (1 + Kab!T16))) * (1 + 0.25 * Klvl!T16),
  (('wn6'!T16 * (1 + gwr!T16 - 0.48)) * (1 + Kab!T16)) * (1 + 0.25 * Klvl!T16)
)</f>
        <v>1259.4651541066314</v>
      </c>
      <c r="U17" s="15">
        <f>IF(teff!U16&gt;0,
  (((3 / 5 * teff!U16 * (1 + tr!U16 - AvgW!U16)) * (1 + Ktb!U16)) + ((2 / 5 * 'wn6'!U16 * (1 + gwr!U16 - 0.48)) * (1 + Kab!U16))) * (1 + 0.25 * Klvl!U16),
  (('wn6'!U16 * (1 + gwr!U16 - 0.48)) * (1 + Kab!U16)) * (1 + 0.25 * Klvl!U16)
)</f>
        <v>22136.888181522168</v>
      </c>
      <c r="V17" s="15">
        <f>IF(teff!V16&gt;0,
  (((3 / 5 * teff!V16 * (1 + tr!V16 - AvgW!V16)) * (1 + Ktb!V16)) + ((2 / 5 * 'wn6'!V16 * (1 + gwr!V16 - 0.48)) * (1 + Kab!V16))) * (1 + 0.25 * Klvl!V16),
  (('wn6'!V16 * (1 + gwr!V16 - 0.48)) * (1 + Kab!V16)) * (1 + 0.25 * Klvl!V16)
)</f>
        <v>12492.642200974027</v>
      </c>
      <c r="W17" s="15">
        <f>IF(teff!W16&gt;0,
  (((3 / 5 * teff!W16 * (1 + tr!W16 - AvgW!W16)) * (1 + Ktb!W16)) + ((2 / 5 * 'wn6'!W16 * (1 + gwr!W16 - 0.48)) * (1 + Kab!W16))) * (1 + 0.25 * Klvl!W16),
  (('wn6'!W16 * (1 + gwr!W16 - 0.48)) * (1 + Kab!W16)) * (1 + 0.25 * Klvl!W16)
)</f>
        <v>6554.3659719531724</v>
      </c>
      <c r="X17" s="15">
        <f>IF(teff!X16&gt;0,
  (((3 / 5 * teff!X16 * (1 + tr!X16 - AvgW!X16)) * (1 + Ktb!X16)) + ((2 / 5 * 'wn6'!X16 * (1 + gwr!X16 - 0.48)) * (1 + Kab!X16))) * (1 + 0.25 * Klvl!X16),
  (('wn6'!X16 * (1 + gwr!X16 - 0.48)) * (1 + Kab!X16)) * (1 + 0.25 * Klvl!X16)
)</f>
        <v>2266.307849201854</v>
      </c>
      <c r="Y17" s="15">
        <f>IF(teff!Y16&gt;0,
  (((3 / 5 * teff!Y16 * (1 + tr!Y16 - AvgW!Y16)) * (1 + Ktb!Y16)) + ((2 / 5 * 'wn6'!Y16 * (1 + gwr!Y16 - 0.48)) * (1 + Kab!Y16))) * (1 + 0.25 * Klvl!Y16),
  (('wn6'!Y16 * (1 + gwr!Y16 - 0.48)) * (1 + Kab!Y16)) * (1 + 0.25 * Klvl!Y16)
)</f>
        <v>452.099285352518</v>
      </c>
      <c r="Z17" s="15">
        <f>IF(teff!Z16&gt;0,
  (((3 / 5 * teff!Z16 * (1 + tr!Z16 - AvgW!Z16)) * (1 + Ktb!Z16)) + ((2 / 5 * 'wn6'!Z16 * (1 + gwr!Z16 - 0.48)) * (1 + Kab!Z16))) * (1 + 0.25 * Klvl!Z16),
  (('wn6'!Z16 * (1 + gwr!Z16 - 0.48)) * (1 + Kab!Z16)) * (1 + 0.25 * Klvl!Z16)
)</f>
        <v>17148.393426025883</v>
      </c>
      <c r="AA17" s="15">
        <f>IF(teff!AA16&gt;0,
  (((3 / 5 * teff!AA16 * (1 + tr!AA16 - AvgW!AA16)) * (1 + Ktb!AA16)) + ((2 / 5 * 'wn6'!AA16 * (1 + gwr!AA16 - 0.48)) * (1 + Kab!AA16))) * (1 + 0.25 * Klvl!AA16),
  (('wn6'!AA16 * (1 + gwr!AA16 - 0.48)) * (1 + Kab!AA16)) * (1 + 0.25 * Klvl!AA16)
)</f>
        <v>631.2448868940628</v>
      </c>
      <c r="AB17" s="15">
        <f>IF(teff!AB16&gt;0,
  (((3 / 5 * teff!AB16 * (1 + tr!AB16 - AvgW!AB16)) * (1 + Ktb!AB16)) + ((2 / 5 * 'wn6'!AB16 * (1 + gwr!AB16 - 0.48)) * (1 + Kab!AB16))) * (1 + 0.25 * Klvl!AB16),
  (('wn6'!AB16 * (1 + gwr!AB16 - 0.48)) * (1 + Kab!AB16)) * (1 + 0.25 * Klvl!AB16)
)</f>
        <v>39457.080207438688</v>
      </c>
      <c r="AC17" s="15">
        <f>IF(teff!AC16&gt;0,
  (((3 / 5 * teff!AC16 * (1 + tr!AC16 - AvgW!AC16)) * (1 + Ktb!AC16)) + ((2 / 5 * 'wn6'!AC16 * (1 + gwr!AC16 - 0.48)) * (1 + Kab!AC16))) * (1 + 0.25 * Klvl!AC16),
  (('wn6'!AC16 * (1 + gwr!AC16 - 0.48)) * (1 + Kab!AC16)) * (1 + 0.25 * Klvl!AC16)
)</f>
        <v>23229.430143177182</v>
      </c>
      <c r="AD17" s="15">
        <f>IF(teff!AD16&gt;0,
  (((3 / 5 * teff!AD16 * (1 + tr!AD16 - AvgW!AD16)) * (1 + Ktb!AD16)) + ((2 / 5 * 'wn6'!AD16 * (1 + gwr!AD16 - 0.48)) * (1 + Kab!AD16))) * (1 + 0.25 * Klvl!AD16),
  (('wn6'!AD16 * (1 + gwr!AD16 - 0.48)) * (1 + Kab!AD16)) * (1 + 0.25 * Klvl!AD16)
)</f>
        <v>42.011151987650059</v>
      </c>
      <c r="AE17" s="15">
        <f>IF(teff!AE16&gt;0,
  (((3 / 5 * teff!AE16 * (1 + tr!AE16 - AvgW!AE16)) * (1 + Ktb!AE16)) + ((2 / 5 * 'wn6'!AE16 * (1 + gwr!AE16 - 0.48)) * (1 + Kab!AE16))) * (1 + 0.25 * Klvl!AE16),
  (('wn6'!AE16 * (1 + gwr!AE16 - 0.48)) * (1 + Kab!AE16)) * (1 + 0.25 * Klvl!AE16)
)</f>
        <v>140.98649006622517</v>
      </c>
      <c r="AF17" s="15"/>
      <c r="AG17" s="15">
        <f t="shared" si="0"/>
        <v>120889.47724543435</v>
      </c>
      <c r="AH17" s="15">
        <f t="shared" si="1"/>
        <v>159521.49209518582</v>
      </c>
      <c r="AI17" s="21">
        <f t="shared" si="2"/>
        <v>0.39667304668770514</v>
      </c>
    </row>
    <row r="18" spans="1:35" s="16" customFormat="1" ht="12" x14ac:dyDescent="0.2">
      <c r="A18" s="15">
        <f>IF(teff!A17&gt;0,
  (((3 / 5 * teff!A17 * (1 + tr!A17 - AvgW!A17)) * (1 + Ktb!A17)) + ((2 / 5 * 'wn6'!A17 * (1 + gwr!A17 - 0.48)) * (1 + Kab!A17))) * (1 + 0.25 * Klvl!A17),
  (('wn6'!A17 * (1 + gwr!A17 - 0.48)) * (1 + Kab!A17)) * (1 + 0.25 * Klvl!A17)
)</f>
        <v>31004.635102533739</v>
      </c>
      <c r="B18" s="15">
        <f>IF(teff!B17&gt;0,
  (((3 / 5 * teff!B17 * (1 + tr!B17 - AvgW!B17)) * (1 + Ktb!B17)) + ((2 / 5 * 'wn6'!B17 * (1 + gwr!B17 - 0.48)) * (1 + Kab!B17))) * (1 + 0.25 * Klvl!B17),
  (('wn6'!B17 * (1 + gwr!B17 - 0.48)) * (1 + Kab!B17)) * (1 + 0.25 * Klvl!B17)
)</f>
        <v>44691.305441022967</v>
      </c>
      <c r="C18" s="15">
        <f>IF(teff!C17&gt;0,
  (((3 / 5 * teff!C17 * (1 + tr!C17 - AvgW!C17)) * (1 + Ktb!C17)) + ((2 / 5 * 'wn6'!C17 * (1 + gwr!C17 - 0.48)) * (1 + Kab!C17))) * (1 + 0.25 * Klvl!C17),
  (('wn6'!C17 * (1 + gwr!C17 - 0.48)) * (1 + Kab!C17)) * (1 + 0.25 * Klvl!C17)
)</f>
        <v>55060.595223514567</v>
      </c>
      <c r="D18" s="15">
        <f>IF(teff!D17&gt;0,
  (((3 / 5 * teff!D17 * (1 + tr!D17 - AvgW!D17)) * (1 + Ktb!D17)) + ((2 / 5 * 'wn6'!D17 * (1 + gwr!D17 - 0.48)) * (1 + Kab!D17))) * (1 + 0.25 * Klvl!D17),
  (('wn6'!D17 * (1 + gwr!D17 - 0.48)) * (1 + Kab!D17)) * (1 + 0.25 * Klvl!D17)
)</f>
        <v>28581.397289600169</v>
      </c>
      <c r="E18" s="15">
        <f>IF(teff!E17&gt;0,
  (((3 / 5 * teff!E17 * (1 + tr!E17 - AvgW!E17)) * (1 + Ktb!E17)) + ((2 / 5 * 'wn6'!E17 * (1 + gwr!E17 - 0.48)) * (1 + Kab!E17))) * (1 + 0.25 * Klvl!E17),
  (('wn6'!E17 * (1 + gwr!E17 - 0.48)) * (1 + Kab!E17)) * (1 + 0.25 * Klvl!E17)
)</f>
        <v>1238.5531264816523</v>
      </c>
      <c r="F18" s="15">
        <f>IF(teff!F17&gt;0,
  (((3 / 5 * teff!F17 * (1 + tr!F17 - AvgW!F17)) * (1 + Ktb!F17)) + ((2 / 5 * 'wn6'!F17 * (1 + gwr!F17 - 0.48)) * (1 + Kab!F17))) * (1 + 0.25 * Klvl!F17),
  (('wn6'!F17 * (1 + gwr!F17 - 0.48)) * (1 + Kab!F17)) * (1 + 0.25 * Klvl!F17)
)</f>
        <v>17346.559792964941</v>
      </c>
      <c r="G18" s="15">
        <f>IF(teff!G17&gt;0,
  (((3 / 5 * teff!G17 * (1 + tr!G17 - AvgW!G17)) * (1 + Ktb!G17)) + ((2 / 5 * 'wn6'!G17 * (1 + gwr!G17 - 0.48)) * (1 + Kab!G17))) * (1 + 0.25 * Klvl!G17),
  (('wn6'!G17 * (1 + gwr!G17 - 0.48)) * (1 + Kab!G17)) * (1 + 0.25 * Klvl!G17)
)</f>
        <v>5836.8244374875239</v>
      </c>
      <c r="H18" s="15">
        <f>IF(teff!H17&gt;0,
  (((3 / 5 * teff!H17 * (1 + tr!H17 - AvgW!H17)) * (1 + Ktb!H17)) + ((2 / 5 * 'wn6'!H17 * (1 + gwr!H17 - 0.48)) * (1 + Kab!H17))) * (1 + 0.25 * Klvl!H17),
  (('wn6'!H17 * (1 + gwr!H17 - 0.48)) * (1 + Kab!H17)) * (1 + 0.25 * Klvl!H17)
)</f>
        <v>84299.412628930862</v>
      </c>
      <c r="I18" s="15">
        <f>IF(teff!I17&gt;0,
  (((3 / 5 * teff!I17 * (1 + tr!I17 - AvgW!I17)) * (1 + Ktb!I17)) + ((2 / 5 * 'wn6'!I17 * (1 + gwr!I17 - 0.48)) * (1 + Kab!I17))) * (1 + 0.25 * Klvl!I17),
  (('wn6'!I17 * (1 + gwr!I17 - 0.48)) * (1 + Kab!I17)) * (1 + 0.25 * Klvl!I17)
)</f>
        <v>14459.858671155594</v>
      </c>
      <c r="J18" s="15">
        <f>IF(teff!J17&gt;0,
  (((3 / 5 * teff!J17 * (1 + tr!J17 - AvgW!J17)) * (1 + Ktb!J17)) + ((2 / 5 * 'wn6'!J17 * (1 + gwr!J17 - 0.48)) * (1 + Kab!J17))) * (1 + 0.25 * Klvl!J17),
  (('wn6'!J17 * (1 + gwr!J17 - 0.48)) * (1 + Kab!J17)) * (1 + 0.25 * Klvl!J17)
)</f>
        <v>1559.422604587156</v>
      </c>
      <c r="K18" s="15">
        <f>IF(teff!K17&gt;0,
  (((3 / 5 * teff!K17 * (1 + tr!K17 - AvgW!K17)) * (1 + Ktb!K17)) + ((2 / 5 * 'wn6'!K17 * (1 + gwr!K17 - 0.48)) * (1 + Kab!K17))) * (1 + 0.25 * Klvl!K17),
  (('wn6'!K17 * (1 + gwr!K17 - 0.48)) * (1 + Kab!K17)) * (1 + 0.25 * Klvl!K17)
)</f>
        <v>90546.804433021418</v>
      </c>
      <c r="L18" s="15">
        <f>IF(teff!L17&gt;0,
  (((3 / 5 * teff!L17 * (1 + tr!L17 - AvgW!L17)) * (1 + Ktb!L17)) + ((2 / 5 * 'wn6'!L17 * (1 + gwr!L17 - 0.48)) * (1 + Kab!L17))) * (1 + 0.25 * Klvl!L17),
  (('wn6'!L17 * (1 + gwr!L17 - 0.48)) * (1 + Kab!L17)) * (1 + 0.25 * Klvl!L17)
)</f>
        <v>827.69032494075407</v>
      </c>
      <c r="M18" s="15">
        <f>IF(teff!M17&gt;0,
  (((3 / 5 * teff!M17 * (1 + tr!M17 - AvgW!M17)) * (1 + Ktb!M17)) + ((2 / 5 * 'wn6'!M17 * (1 + gwr!M17 - 0.48)) * (1 + Kab!M17))) * (1 + 0.25 * Klvl!M17),
  (('wn6'!M17 * (1 + gwr!M17 - 0.48)) * (1 + Kab!M17)) * (1 + 0.25 * Klvl!M17)
)</f>
        <v>35461.937961720861</v>
      </c>
      <c r="N18" s="15">
        <f>IF(teff!N17&gt;0,
  (((3 / 5 * teff!N17 * (1 + tr!N17 - AvgW!N17)) * (1 + Ktb!N17)) + ((2 / 5 * 'wn6'!N17 * (1 + gwr!N17 - 0.48)) * (1 + Kab!N17))) * (1 + 0.25 * Klvl!N17),
  (('wn6'!N17 * (1 + gwr!N17 - 0.48)) * (1 + Kab!N17)) * (1 + 0.25 * Klvl!N17)
)</f>
        <v>568.80332903225803</v>
      </c>
      <c r="O18" s="15">
        <f>IF(teff!O17&gt;0,
  (((3 / 5 * teff!O17 * (1 + tr!O17 - AvgW!O17)) * (1 + Ktb!O17)) + ((2 / 5 * 'wn6'!O17 * (1 + gwr!O17 - 0.48)) * (1 + Kab!O17))) * (1 + 0.25 * Klvl!O17),
  (('wn6'!O17 * (1 + gwr!O17 - 0.48)) * (1 + Kab!O17)) * (1 + 0.25 * Klvl!O17)
)</f>
        <v>976.93778046964053</v>
      </c>
      <c r="P18" s="15"/>
      <c r="Q18" s="15">
        <f>IF(teff!Q17&gt;0,
  (((3 / 5 * teff!Q17 * (1 + tr!Q17 - AvgW!Q17)) * (1 + Ktb!Q17)) + ((2 / 5 * 'wn6'!Q17 * (1 + gwr!Q17 - 0.48)) * (1 + Kab!Q17))) * (1 + 0.25 * Klvl!Q17),
  (('wn6'!Q17 * (1 + gwr!Q17 - 0.48)) * (1 + Kab!Q17)) * (1 + 0.25 * Klvl!Q17)
)</f>
        <v>659.85762288060732</v>
      </c>
      <c r="R18" s="15">
        <f>IF(teff!R17&gt;0,
  (((3 / 5 * teff!R17 * (1 + tr!R17 - AvgW!R17)) * (1 + Ktb!R17)) + ((2 / 5 * 'wn6'!R17 * (1 + gwr!R17 - 0.48)) * (1 + Kab!R17))) * (1 + 0.25 * Klvl!R17),
  (('wn6'!R17 * (1 + gwr!R17 - 0.48)) * (1 + Kab!R17)) * (1 + 0.25 * Klvl!R17)
)</f>
        <v>842.69918409090894</v>
      </c>
      <c r="S18" s="15">
        <f>IF(teff!S17&gt;0,
  (((3 / 5 * teff!S17 * (1 + tr!S17 - AvgW!S17)) * (1 + Ktb!S17)) + ((2 / 5 * 'wn6'!S17 * (1 + gwr!S17 - 0.48)) * (1 + Kab!S17))) * (1 + 0.25 * Klvl!S17),
  (('wn6'!S17 * (1 + gwr!S17 - 0.48)) * (1 + Kab!S17)) * (1 + 0.25 * Klvl!S17)
)</f>
        <v>78405.441578076745</v>
      </c>
      <c r="T18" s="15">
        <f>IF(teff!T17&gt;0,
  (((3 / 5 * teff!T17 * (1 + tr!T17 - AvgW!T17)) * (1 + Ktb!T17)) + ((2 / 5 * 'wn6'!T17 * (1 + gwr!T17 - 0.48)) * (1 + Kab!T17))) * (1 + 0.25 * Klvl!T17),
  (('wn6'!T17 * (1 + gwr!T17 - 0.48)) * (1 + Kab!T17)) * (1 + 0.25 * Klvl!T17)
)</f>
        <v>24725.986254672807</v>
      </c>
      <c r="U18" s="15">
        <f>IF(teff!U17&gt;0,
  (((3 / 5 * teff!U17 * (1 + tr!U17 - AvgW!U17)) * (1 + Ktb!U17)) + ((2 / 5 * 'wn6'!U17 * (1 + gwr!U17 - 0.48)) * (1 + Kab!U17))) * (1 + 0.25 * Klvl!U17),
  (('wn6'!U17 * (1 + gwr!U17 - 0.48)) * (1 + Kab!U17)) * (1 + 0.25 * Klvl!U17)
)</f>
        <v>62804.561870863232</v>
      </c>
      <c r="V18" s="15">
        <f>IF(teff!V17&gt;0,
  (((3 / 5 * teff!V17 * (1 + tr!V17 - AvgW!V17)) * (1 + Ktb!V17)) + ((2 / 5 * 'wn6'!V17 * (1 + gwr!V17 - 0.48)) * (1 + Kab!V17))) * (1 + 0.25 * Klvl!V17),
  (('wn6'!V17 * (1 + gwr!V17 - 0.48)) * (1 + Kab!V17)) * (1 + 0.25 * Klvl!V17)
)</f>
        <v>13701.189384180754</v>
      </c>
      <c r="W18" s="15">
        <f>IF(teff!W17&gt;0,
  (((3 / 5 * teff!W17 * (1 + tr!W17 - AvgW!W17)) * (1 + Ktb!W17)) + ((2 / 5 * 'wn6'!W17 * (1 + gwr!W17 - 0.48)) * (1 + Kab!W17))) * (1 + 0.25 * Klvl!W17),
  (('wn6'!W17 * (1 + gwr!W17 - 0.48)) * (1 + Kab!W17)) * (1 + 0.25 * Klvl!W17)
)</f>
        <v>10770.945060334587</v>
      </c>
      <c r="X18" s="15">
        <f>IF(teff!X17&gt;0,
  (((3 / 5 * teff!X17 * (1 + tr!X17 - AvgW!X17)) * (1 + Ktb!X17)) + ((2 / 5 * 'wn6'!X17 * (1 + gwr!X17 - 0.48)) * (1 + Kab!X17))) * (1 + 0.25 * Klvl!X17),
  (('wn6'!X17 * (1 + gwr!X17 - 0.48)) * (1 + Kab!X17)) * (1 + 0.25 * Klvl!X17)
)</f>
        <v>1784.9258842105264</v>
      </c>
      <c r="Y18" s="15">
        <f>IF(teff!Y17&gt;0,
  (((3 / 5 * teff!Y17 * (1 + tr!Y17 - AvgW!Y17)) * (1 + Ktb!Y17)) + ((2 / 5 * 'wn6'!Y17 * (1 + gwr!Y17 - 0.48)) * (1 + Kab!Y17))) * (1 + 0.25 * Klvl!Y17),
  (('wn6'!Y17 * (1 + gwr!Y17 - 0.48)) * (1 + Kab!Y17)) * (1 + 0.25 * Klvl!Y17)
)</f>
        <v>1577.3913546148985</v>
      </c>
      <c r="Z18" s="15">
        <f>IF(teff!Z17&gt;0,
  (((3 / 5 * teff!Z17 * (1 + tr!Z17 - AvgW!Z17)) * (1 + Ktb!Z17)) + ((2 / 5 * 'wn6'!Z17 * (1 + gwr!Z17 - 0.48)) * (1 + Kab!Z17))) * (1 + 0.25 * Klvl!Z17),
  (('wn6'!Z17 * (1 + gwr!Z17 - 0.48)) * (1 + Kab!Z17)) * (1 + 0.25 * Klvl!Z17)
)</f>
        <v>43090.537718041691</v>
      </c>
      <c r="AA18" s="15">
        <f>IF(teff!AA17&gt;0,
  (((3 / 5 * teff!AA17 * (1 + tr!AA17 - AvgW!AA17)) * (1 + Ktb!AA17)) + ((2 / 5 * 'wn6'!AA17 * (1 + gwr!AA17 - 0.48)) * (1 + Kab!AA17))) * (1 + 0.25 * Klvl!AA17),
  (('wn6'!AA17 * (1 + gwr!AA17 - 0.48)) * (1 + Kab!AA17)) * (1 + 0.25 * Klvl!AA17)
)</f>
        <v>947.13601623877935</v>
      </c>
      <c r="AB18" s="15">
        <f>IF(teff!AB17&gt;0,
  (((3 / 5 * teff!AB17 * (1 + tr!AB17 - AvgW!AB17)) * (1 + Ktb!AB17)) + ((2 / 5 * 'wn6'!AB17 * (1 + gwr!AB17 - 0.48)) * (1 + Kab!AB17))) * (1 + 0.25 * Klvl!AB17),
  (('wn6'!AB17 * (1 + gwr!AB17 - 0.48)) * (1 + Kab!AB17)) * (1 + 0.25 * Klvl!AB17)
)</f>
        <v>4714.9481030300367</v>
      </c>
      <c r="AC18" s="15">
        <f>IF(teff!AC17&gt;0,
  (((3 / 5 * teff!AC17 * (1 + tr!AC17 - AvgW!AC17)) * (1 + Ktb!AC17)) + ((2 / 5 * 'wn6'!AC17 * (1 + gwr!AC17 - 0.48)) * (1 + Kab!AC17))) * (1 + 0.25 * Klvl!AC17),
  (('wn6'!AC17 * (1 + gwr!AC17 - 0.48)) * (1 + Kab!AC17)) * (1 + 0.25 * Klvl!AC17)
)</f>
        <v>1523.1459591022444</v>
      </c>
      <c r="AD18" s="15">
        <f>IF(teff!AD17&gt;0,
  (((3 / 5 * teff!AD17 * (1 + tr!AD17 - AvgW!AD17)) * (1 + Ktb!AD17)) + ((2 / 5 * 'wn6'!AD17 * (1 + gwr!AD17 - 0.48)) * (1 + Kab!AD17))) * (1 + 0.25 * Klvl!AD17),
  (('wn6'!AD17 * (1 + gwr!AD17 - 0.48)) * (1 + Kab!AD17)) * (1 + 0.25 * Klvl!AD17)
)</f>
        <v>48573.837988177198</v>
      </c>
      <c r="AE18" s="15">
        <f>IF(teff!AE17&gt;0,
  (((3 / 5 * teff!AE17 * (1 + tr!AE17 - AvgW!AE17)) * (1 + Ktb!AE17)) + ((2 / 5 * 'wn6'!AE17 * (1 + gwr!AE17 - 0.48)) * (1 + Kab!AE17))) * (1 + 0.25 * Klvl!AE17),
  (('wn6'!AE17 * (1 + gwr!AE17 - 0.48)) * (1 + Kab!AE17)) * (1 + 0.25 * Klvl!AE17)
)</f>
        <v>27843.946735619069</v>
      </c>
      <c r="AF18" s="15"/>
      <c r="AG18" s="15">
        <f t="shared" si="0"/>
        <v>412460.73814746412</v>
      </c>
      <c r="AH18" s="15">
        <f t="shared" si="1"/>
        <v>321966.55071413406</v>
      </c>
      <c r="AI18" s="21">
        <f t="shared" si="2"/>
        <v>0.59241301569853255</v>
      </c>
    </row>
    <row r="19" spans="1:35" s="16" customFormat="1" ht="12" x14ac:dyDescent="0.2">
      <c r="A19" s="15">
        <f>IF(teff!A18&gt;0,
  (((3 / 5 * teff!A18 * (1 + tr!A18 - AvgW!A18)) * (1 + Ktb!A18)) + ((2 / 5 * 'wn6'!A18 * (1 + gwr!A18 - 0.48)) * (1 + Kab!A18))) * (1 + 0.25 * Klvl!A18),
  (('wn6'!A18 * (1 + gwr!A18 - 0.48)) * (1 + Kab!A18)) * (1 + 0.25 * Klvl!A18)
)</f>
        <v>55.432317082498166</v>
      </c>
      <c r="B19" s="15">
        <f>IF(teff!B18&gt;0,
  (((3 / 5 * teff!B18 * (1 + tr!B18 - AvgW!B18)) * (1 + Ktb!B18)) + ((2 / 5 * 'wn6'!B18 * (1 + gwr!B18 - 0.48)) * (1 + Kab!B18))) * (1 + 0.25 * Klvl!B18),
  (('wn6'!B18 * (1 + gwr!B18 - 0.48)) * (1 + Kab!B18)) * (1 + 0.25 * Klvl!B18)
)</f>
        <v>47368.325124238378</v>
      </c>
      <c r="C19" s="15">
        <f>IF(teff!C18&gt;0,
  (((3 / 5 * teff!C18 * (1 + tr!C18 - AvgW!C18)) * (1 + Ktb!C18)) + ((2 / 5 * 'wn6'!C18 * (1 + gwr!C18 - 0.48)) * (1 + Kab!C18))) * (1 + 0.25 * Klvl!C18),
  (('wn6'!C18 * (1 + gwr!C18 - 0.48)) * (1 + Kab!C18)) * (1 + 0.25 * Klvl!C18)
)</f>
        <v>390.42246246246253</v>
      </c>
      <c r="D19" s="15">
        <f>IF(teff!D18&gt;0,
  (((3 / 5 * teff!D18 * (1 + tr!D18 - AvgW!D18)) * (1 + Ktb!D18)) + ((2 / 5 * 'wn6'!D18 * (1 + gwr!D18 - 0.48)) * (1 + Kab!D18))) * (1 + 0.25 * Klvl!D18),
  (('wn6'!D18 * (1 + gwr!D18 - 0.48)) * (1 + Kab!D18)) * (1 + 0.25 * Klvl!D18)
)</f>
        <v>246.5818649179183</v>
      </c>
      <c r="E19" s="15">
        <f>IF(teff!E18&gt;0,
  (((3 / 5 * teff!E18 * (1 + tr!E18 - AvgW!E18)) * (1 + Ktb!E18)) + ((2 / 5 * 'wn6'!E18 * (1 + gwr!E18 - 0.48)) * (1 + Kab!E18))) * (1 + 0.25 * Klvl!E18),
  (('wn6'!E18 * (1 + gwr!E18 - 0.48)) * (1 + Kab!E18)) * (1 + 0.25 * Klvl!E18)
)</f>
        <v>281.16871287128714</v>
      </c>
      <c r="F19" s="15">
        <f>IF(teff!F18&gt;0,
  (((3 / 5 * teff!F18 * (1 + tr!F18 - AvgW!F18)) * (1 + Ktb!F18)) + ((2 / 5 * 'wn6'!F18 * (1 + gwr!F18 - 0.48)) * (1 + Kab!F18))) * (1 + 0.25 * Klvl!F18),
  (('wn6'!F18 * (1 + gwr!F18 - 0.48)) * (1 + Kab!F18)) * (1 + 0.25 * Klvl!F18)
)</f>
        <v>103.56</v>
      </c>
      <c r="G19" s="15">
        <f>IF(teff!G18&gt;0,
  (((3 / 5 * teff!G18 * (1 + tr!G18 - AvgW!G18)) * (1 + Ktb!G18)) + ((2 / 5 * 'wn6'!G18 * (1 + gwr!G18 - 0.48)) * (1 + Kab!G18))) * (1 + 0.25 * Klvl!G18),
  (('wn6'!G18 * (1 + gwr!G18 - 0.48)) * (1 + Kab!G18)) * (1 + 0.25 * Klvl!G18)
)</f>
        <v>17978.968646433979</v>
      </c>
      <c r="H19" s="15">
        <f>IF(teff!H18&gt;0,
  (((3 / 5 * teff!H18 * (1 + tr!H18 - AvgW!H18)) * (1 + Ktb!H18)) + ((2 / 5 * 'wn6'!H18 * (1 + gwr!H18 - 0.48)) * (1 + Kab!H18))) * (1 + 0.25 * Klvl!H18),
  (('wn6'!H18 * (1 + gwr!H18 - 0.48)) * (1 + Kab!H18)) * (1 + 0.25 * Klvl!H18)
)</f>
        <v>398.0656991188356</v>
      </c>
      <c r="I19" s="15">
        <f>IF(teff!I18&gt;0,
  (((3 / 5 * teff!I18 * (1 + tr!I18 - AvgW!I18)) * (1 + Ktb!I18)) + ((2 / 5 * 'wn6'!I18 * (1 + gwr!I18 - 0.48)) * (1 + Kab!I18))) * (1 + 0.25 * Klvl!I18),
  (('wn6'!I18 * (1 + gwr!I18 - 0.48)) * (1 + Kab!I18)) * (1 + 0.25 * Klvl!I18)
)</f>
        <v>60.883022847100179</v>
      </c>
      <c r="J19" s="15">
        <f>IF(teff!J18&gt;0,
  (((3 / 5 * teff!J18 * (1 + tr!J18 - AvgW!J18)) * (1 + Ktb!J18)) + ((2 / 5 * 'wn6'!J18 * (1 + gwr!J18 - 0.48)) * (1 + Kab!J18))) * (1 + 0.25 * Klvl!J18),
  (('wn6'!J18 * (1 + gwr!J18 - 0.48)) * (1 + Kab!J18)) * (1 + 0.25 * Klvl!J18)
)</f>
        <v>149.65831906059509</v>
      </c>
      <c r="K19" s="15">
        <f>IF(teff!K18&gt;0,
  (((3 / 5 * teff!K18 * (1 + tr!K18 - AvgW!K18)) * (1 + Ktb!K18)) + ((2 / 5 * 'wn6'!K18 * (1 + gwr!K18 - 0.48)) * (1 + Kab!K18))) * (1 + 0.25 * Klvl!K18),
  (('wn6'!K18 * (1 + gwr!K18 - 0.48)) * (1 + Kab!K18)) * (1 + 0.25 * Klvl!K18)
)</f>
        <v>51446.515121280303</v>
      </c>
      <c r="L19" s="15">
        <f>IF(teff!L18&gt;0,
  (((3 / 5 * teff!L18 * (1 + tr!L18 - AvgW!L18)) * (1 + Ktb!L18)) + ((2 / 5 * 'wn6'!L18 * (1 + gwr!L18 - 0.48)) * (1 + Kab!L18))) * (1 + 0.25 * Klvl!L18),
  (('wn6'!L18 * (1 + gwr!L18 - 0.48)) * (1 + Kab!L18)) * (1 + 0.25 * Klvl!L18)
)</f>
        <v>67090.396531910868</v>
      </c>
      <c r="M19" s="15">
        <f>IF(teff!M18&gt;0,
  (((3 / 5 * teff!M18 * (1 + tr!M18 - AvgW!M18)) * (1 + Ktb!M18)) + ((2 / 5 * 'wn6'!M18 * (1 + gwr!M18 - 0.48)) * (1 + Kab!M18))) * (1 + 0.25 * Klvl!M18),
  (('wn6'!M18 * (1 + gwr!M18 - 0.48)) * (1 + Kab!M18)) * (1 + 0.25 * Klvl!M18)
)</f>
        <v>28064.211358362085</v>
      </c>
      <c r="N19" s="15">
        <f>IF(teff!N18&gt;0,
  (((3 / 5 * teff!N18 * (1 + tr!N18 - AvgW!N18)) * (1 + Ktb!N18)) + ((2 / 5 * 'wn6'!N18 * (1 + gwr!N18 - 0.48)) * (1 + Kab!N18))) * (1 + 0.25 * Klvl!N18),
  (('wn6'!N18 * (1 + gwr!N18 - 0.48)) * (1 + Kab!N18)) * (1 + 0.25 * Klvl!N18)
)</f>
        <v>151.29629179331306</v>
      </c>
      <c r="O19" s="15">
        <f>IF(teff!O18&gt;0,
  (((3 / 5 * teff!O18 * (1 + tr!O18 - AvgW!O18)) * (1 + Ktb!O18)) + ((2 / 5 * 'wn6'!O18 * (1 + gwr!O18 - 0.48)) * (1 + Kab!O18))) * (1 + 0.25 * Klvl!O18),
  (('wn6'!O18 * (1 + gwr!O18 - 0.48)) * (1 + Kab!O18)) * (1 + 0.25 * Klvl!O18)
)</f>
        <v>597.97310782241016</v>
      </c>
      <c r="P19" s="15"/>
      <c r="Q19" s="15">
        <f>IF(teff!Q18&gt;0,
  (((3 / 5 * teff!Q18 * (1 + tr!Q18 - AvgW!Q18)) * (1 + Ktb!Q18)) + ((2 / 5 * 'wn6'!Q18 * (1 + gwr!Q18 - 0.48)) * (1 + Kab!Q18))) * (1 + 0.25 * Klvl!Q18),
  (('wn6'!Q18 * (1 + gwr!Q18 - 0.48)) * (1 + Kab!Q18)) * (1 + 0.25 * Klvl!Q18)
)</f>
        <v>241.41746478873236</v>
      </c>
      <c r="R19" s="15">
        <f>IF(teff!R18&gt;0,
  (((3 / 5 * teff!R18 * (1 + tr!R18 - AvgW!R18)) * (1 + Ktb!R18)) + ((2 / 5 * 'wn6'!R18 * (1 + gwr!R18 - 0.48)) * (1 + Kab!R18))) * (1 + 0.25 * Klvl!R18),
  (('wn6'!R18 * (1 + gwr!R18 - 0.48)) * (1 + Kab!R18)) * (1 + 0.25 * Klvl!R18)
)</f>
        <v>0.92061791967044293</v>
      </c>
      <c r="S19" s="15">
        <f>IF(teff!S18&gt;0,
  (((3 / 5 * teff!S18 * (1 + tr!S18 - AvgW!S18)) * (1 + Ktb!S18)) + ((2 / 5 * 'wn6'!S18 * (1 + gwr!S18 - 0.48)) * (1 + Kab!S18))) * (1 + 0.25 * Klvl!S18),
  (('wn6'!S18 * (1 + gwr!S18 - 0.48)) * (1 + Kab!S18)) * (1 + 0.25 * Klvl!S18)
)</f>
        <v>37830.663470120373</v>
      </c>
      <c r="T19" s="15">
        <f>IF(teff!T18&gt;0,
  (((3 / 5 * teff!T18 * (1 + tr!T18 - AvgW!T18)) * (1 + Ktb!T18)) + ((2 / 5 * 'wn6'!T18 * (1 + gwr!T18 - 0.48)) * (1 + Kab!T18))) * (1 + 0.25 * Klvl!T18),
  (('wn6'!T18 * (1 + gwr!T18 - 0.48)) * (1 + Kab!T18)) * (1 + 0.25 * Klvl!T18)
)</f>
        <v>245.38155737704918</v>
      </c>
      <c r="U19" s="15">
        <f>IF(teff!U18&gt;0,
  (((3 / 5 * teff!U18 * (1 + tr!U18 - AvgW!U18)) * (1 + Ktb!U18)) + ((2 / 5 * 'wn6'!U18 * (1 + gwr!U18 - 0.48)) * (1 + Kab!U18))) * (1 + 0.25 * Klvl!U18),
  (('wn6'!U18 * (1 + gwr!U18 - 0.48)) * (1 + Kab!U18)) * (1 + 0.25 * Klvl!U18)
)</f>
        <v>11033.250620700332</v>
      </c>
      <c r="V19" s="15">
        <f>IF(teff!V18&gt;0,
  (((3 / 5 * teff!V18 * (1 + tr!V18 - AvgW!V18)) * (1 + Ktb!V18)) + ((2 / 5 * 'wn6'!V18 * (1 + gwr!V18 - 0.48)) * (1 + Kab!V18))) * (1 + 0.25 * Klvl!V18),
  (('wn6'!V18 * (1 + gwr!V18 - 0.48)) * (1 + Kab!V18)) * (1 + 0.25 * Klvl!V18)
)</f>
        <v>7579.5799012809957</v>
      </c>
      <c r="W19" s="15">
        <f>IF(teff!W18&gt;0,
  (((3 / 5 * teff!W18 * (1 + tr!W18 - AvgW!W18)) * (1 + Ktb!W18)) + ((2 / 5 * 'wn6'!W18 * (1 + gwr!W18 - 0.48)) * (1 + Kab!W18))) * (1 + 0.25 * Klvl!W18),
  (('wn6'!W18 * (1 + gwr!W18 - 0.48)) * (1 + Kab!W18)) * (1 + 0.25 * Klvl!W18)
)</f>
        <v>1595.996947134021</v>
      </c>
      <c r="X19" s="15">
        <f>IF(teff!X18&gt;0,
  (((3 / 5 * teff!X18 * (1 + tr!X18 - AvgW!X18)) * (1 + Ktb!X18)) + ((2 / 5 * 'wn6'!X18 * (1 + gwr!X18 - 0.48)) * (1 + Kab!X18))) * (1 + 0.25 * Klvl!X18),
  (('wn6'!X18 * (1 + gwr!X18 - 0.48)) * (1 + Kab!X18)) * (1 + 0.25 * Klvl!X18)
)</f>
        <v>210.1942155525239</v>
      </c>
      <c r="Y19" s="15">
        <f>IF(teff!Y18&gt;0,
  (((3 / 5 * teff!Y18 * (1 + tr!Y18 - AvgW!Y18)) * (1 + Ktb!Y18)) + ((2 / 5 * 'wn6'!Y18 * (1 + gwr!Y18 - 0.48)) * (1 + Kab!Y18))) * (1 + 0.25 * Klvl!Y18),
  (('wn6'!Y18 * (1 + gwr!Y18 - 0.48)) * (1 + Kab!Y18)) * (1 + 0.25 * Klvl!Y18)
)</f>
        <v>7004.6279466398419</v>
      </c>
      <c r="Z19" s="15">
        <f>IF(teff!Z18&gt;0,
  (((3 / 5 * teff!Z18 * (1 + tr!Z18 - AvgW!Z18)) * (1 + Ktb!Z18)) + ((2 / 5 * 'wn6'!Z18 * (1 + gwr!Z18 - 0.48)) * (1 + Kab!Z18))) * (1 + 0.25 * Klvl!Z18),
  (('wn6'!Z18 * (1 + gwr!Z18 - 0.48)) * (1 + Kab!Z18)) * (1 + 0.25 * Klvl!Z18)
)</f>
        <v>14560.200943261634</v>
      </c>
      <c r="AA19" s="15">
        <f>IF(teff!AA18&gt;0,
  (((3 / 5 * teff!AA18 * (1 + tr!AA18 - AvgW!AA18)) * (1 + Ktb!AA18)) + ((2 / 5 * 'wn6'!AA18 * (1 + gwr!AA18 - 0.48)) * (1 + Kab!AA18))) * (1 + 0.25 * Klvl!AA18),
  (('wn6'!AA18 * (1 + gwr!AA18 - 0.48)) * (1 + Kab!AA18)) * (1 + 0.25 * Klvl!AA18)
)</f>
        <v>9256.9727423097029</v>
      </c>
      <c r="AB19" s="15">
        <f>IF(teff!AB18&gt;0,
  (((3 / 5 * teff!AB18 * (1 + tr!AB18 - AvgW!AB18)) * (1 + Ktb!AB18)) + ((2 / 5 * 'wn6'!AB18 * (1 + gwr!AB18 - 0.48)) * (1 + Kab!AB18))) * (1 + 0.25 * Klvl!AB18),
  (('wn6'!AB18 * (1 + gwr!AB18 - 0.48)) * (1 + Kab!AB18)) * (1 + 0.25 * Klvl!AB18)
)</f>
        <v>11891.754770731741</v>
      </c>
      <c r="AC19" s="15">
        <f>IF(teff!AC18&gt;0,
  (((3 / 5 * teff!AC18 * (1 + tr!AC18 - AvgW!AC18)) * (1 + Ktb!AC18)) + ((2 / 5 * 'wn6'!AC18 * (1 + gwr!AC18 - 0.48)) * (1 + Kab!AC18))) * (1 + 0.25 * Klvl!AC18),
  (('wn6'!AC18 * (1 + gwr!AC18 - 0.48)) * (1 + Kab!AC18)) * (1 + 0.25 * Klvl!AC18)
)</f>
        <v>44.897300275482095</v>
      </c>
      <c r="AD19" s="15">
        <f>IF(teff!AD18&gt;0,
  (((3 / 5 * teff!AD18 * (1 + tr!AD18 - AvgW!AD18)) * (1 + Ktb!AD18)) + ((2 / 5 * 'wn6'!AD18 * (1 + gwr!AD18 - 0.48)) * (1 + Kab!AD18))) * (1 + 0.25 * Klvl!AD18),
  (('wn6'!AD18 * (1 + gwr!AD18 - 0.48)) * (1 + Kab!AD18)) * (1 + 0.25 * Klvl!AD18)
)</f>
        <v>475.07511335023355</v>
      </c>
      <c r="AE19" s="15">
        <f>IF(teff!AE18&gt;0,
  (((3 / 5 * teff!AE18 * (1 + tr!AE18 - AvgW!AE18)) * (1 + Ktb!AE18)) + ((2 / 5 * 'wn6'!AE18 * (1 + gwr!AE18 - 0.48)) * (1 + Kab!AE18))) * (1 + 0.25 * Klvl!AE18),
  (('wn6'!AE18 * (1 + gwr!AE18 - 0.48)) * (1 + Kab!AE18)) * (1 + 0.25 * Klvl!AE18)
)</f>
        <v>220.95818720284197</v>
      </c>
      <c r="AF19" s="15"/>
      <c r="AG19" s="15">
        <f t="shared" si="0"/>
        <v>214383.45858020202</v>
      </c>
      <c r="AH19" s="15">
        <f t="shared" si="1"/>
        <v>102191.89179864517</v>
      </c>
      <c r="AI19" s="21">
        <f t="shared" si="2"/>
        <v>0.76579351483137426</v>
      </c>
    </row>
    <row r="20" spans="1:35" s="16" customFormat="1" ht="12" x14ac:dyDescent="0.2">
      <c r="A20" s="15">
        <f>IF(teff!A19&gt;0,
  (((3 / 5 * teff!A19 * (1 + tr!A19 - AvgW!A19)) * (1 + Ktb!A19)) + ((2 / 5 * 'wn6'!A19 * (1 + gwr!A19 - 0.48)) * (1 + Kab!A19))) * (1 + 0.25 * Klvl!A19),
  (('wn6'!A19 * (1 + gwr!A19 - 0.48)) * (1 + Kab!A19)) * (1 + 0.25 * Klvl!A19)
)</f>
        <v>44.862352941176468</v>
      </c>
      <c r="B20" s="15">
        <f>IF(teff!B19&gt;0,
  (((3 / 5 * teff!B19 * (1 + tr!B19 - AvgW!B19)) * (1 + Ktb!B19)) + ((2 / 5 * 'wn6'!B19 * (1 + gwr!B19 - 0.48)) * (1 + Kab!B19))) * (1 + 0.25 * Klvl!B19),
  (('wn6'!B19 * (1 + gwr!B19 - 0.48)) * (1 + Kab!B19)) * (1 + 0.25 * Klvl!B19)
)</f>
        <v>14594.257050939575</v>
      </c>
      <c r="C20" s="15">
        <f>IF(teff!C19&gt;0,
  (((3 / 5 * teff!C19 * (1 + tr!C19 - AvgW!C19)) * (1 + Ktb!C19)) + ((2 / 5 * 'wn6'!C19 * (1 + gwr!C19 - 0.48)) * (1 + Kab!C19))) * (1 + 0.25 * Klvl!C19),
  (('wn6'!C19 * (1 + gwr!C19 - 0.48)) * (1 + Kab!C19)) * (1 + 0.25 * Klvl!C19)
)</f>
        <v>382.50093109231511</v>
      </c>
      <c r="D20" s="15">
        <f>IF(teff!D19&gt;0,
  (((3 / 5 * teff!D19 * (1 + tr!D19 - AvgW!D19)) * (1 + Ktb!D19)) + ((2 / 5 * 'wn6'!D19 * (1 + gwr!D19 - 0.48)) * (1 + Kab!D19))) * (1 + 0.25 * Klvl!D19),
  (('wn6'!D19 * (1 + gwr!D19 - 0.48)) * (1 + Kab!D19)) * (1 + 0.25 * Klvl!D19)
)</f>
        <v>122.84468222490574</v>
      </c>
      <c r="E20" s="15">
        <f>IF(teff!E19&gt;0,
  (((3 / 5 * teff!E19 * (1 + tr!E19 - AvgW!E19)) * (1 + Ktb!E19)) + ((2 / 5 * 'wn6'!E19 * (1 + gwr!E19 - 0.48)) * (1 + Kab!E19))) * (1 + 0.25 * Klvl!E19),
  (('wn6'!E19 * (1 + gwr!E19 - 0.48)) * (1 + Kab!E19)) * (1 + 0.25 * Klvl!E19)
)</f>
        <v>33965.38302841493</v>
      </c>
      <c r="F20" s="15">
        <f>IF(teff!F19&gt;0,
  (((3 / 5 * teff!F19 * (1 + tr!F19 - AvgW!F19)) * (1 + Ktb!F19)) + ((2 / 5 * 'wn6'!F19 * (1 + gwr!F19 - 0.48)) * (1 + Kab!F19))) * (1 + 0.25 * Klvl!F19),
  (('wn6'!F19 * (1 + gwr!F19 - 0.48)) * (1 + Kab!F19)) * (1 + 0.25 * Klvl!F19)
)</f>
        <v>845.20020828021245</v>
      </c>
      <c r="G20" s="15">
        <f>IF(teff!G19&gt;0,
  (((3 / 5 * teff!G19 * (1 + tr!G19 - AvgW!G19)) * (1 + Ktb!G19)) + ((2 / 5 * 'wn6'!G19 * (1 + gwr!G19 - 0.48)) * (1 + Kab!G19))) * (1 + 0.25 * Klvl!G19),
  (('wn6'!G19 * (1 + gwr!G19 - 0.48)) * (1 + Kab!G19)) * (1 + 0.25 * Klvl!G19)
)</f>
        <v>62879.074037120372</v>
      </c>
      <c r="H20" s="15">
        <f>IF(teff!H19&gt;0,
  (((3 / 5 * teff!H19 * (1 + tr!H19 - AvgW!H19)) * (1 + Ktb!H19)) + ((2 / 5 * 'wn6'!H19 * (1 + gwr!H19 - 0.48)) * (1 + Kab!H19))) * (1 + 0.25 * Klvl!H19),
  (('wn6'!H19 * (1 + gwr!H19 - 0.48)) * (1 + Kab!H19)) * (1 + 0.25 * Klvl!H19)
)</f>
        <v>2653.8660402647338</v>
      </c>
      <c r="I20" s="15">
        <f>IF(teff!I19&gt;0,
  (((3 / 5 * teff!I19 * (1 + tr!I19 - AvgW!I19)) * (1 + Ktb!I19)) + ((2 / 5 * 'wn6'!I19 * (1 + gwr!I19 - 0.48)) * (1 + Kab!I19))) * (1 + 0.25 * Klvl!I19),
  (('wn6'!I19 * (1 + gwr!I19 - 0.48)) * (1 + Kab!I19)) * (1 + 0.25 * Klvl!I19)
)</f>
        <v>188.56672040984449</v>
      </c>
      <c r="J20" s="15">
        <f>IF(teff!J19&gt;0,
  (((3 / 5 * teff!J19 * (1 + tr!J19 - AvgW!J19)) * (1 + Ktb!J19)) + ((2 / 5 * 'wn6'!J19 * (1 + gwr!J19 - 0.48)) * (1 + Kab!J19))) * (1 + 0.25 * Klvl!J19),
  (('wn6'!J19 * (1 + gwr!J19 - 0.48)) * (1 + Kab!J19)) * (1 + 0.25 * Klvl!J19)
)</f>
        <v>3141.8706702883014</v>
      </c>
      <c r="K20" s="15">
        <f>IF(teff!K19&gt;0,
  (((3 / 5 * teff!K19 * (1 + tr!K19 - AvgW!K19)) * (1 + Ktb!K19)) + ((2 / 5 * 'wn6'!K19 * (1 + gwr!K19 - 0.48)) * (1 + Kab!K19))) * (1 + 0.25 * Klvl!K19),
  (('wn6'!K19 * (1 + gwr!K19 - 0.48)) * (1 + Kab!K19)) * (1 + 0.25 * Klvl!K19)
)</f>
        <v>251.07883211678831</v>
      </c>
      <c r="L20" s="15">
        <f>IF(teff!L19&gt;0,
  (((3 / 5 * teff!L19 * (1 + tr!L19 - AvgW!L19)) * (1 + Ktb!L19)) + ((2 / 5 * 'wn6'!L19 * (1 + gwr!L19 - 0.48)) * (1 + Kab!L19))) * (1 + 0.25 * Klvl!L19),
  (('wn6'!L19 * (1 + gwr!L19 - 0.48)) * (1 + Kab!L19)) * (1 + 0.25 * Klvl!L19)
)</f>
        <v>210.81964255126951</v>
      </c>
      <c r="M20" s="15">
        <f>IF(teff!M19&gt;0,
  (((3 / 5 * teff!M19 * (1 + tr!M19 - AvgW!M19)) * (1 + Ktb!M19)) + ((2 / 5 * 'wn6'!M19 * (1 + gwr!M19 - 0.48)) * (1 + Kab!M19))) * (1 + 0.25 * Klvl!M19),
  (('wn6'!M19 * (1 + gwr!M19 - 0.48)) * (1 + Kab!M19)) * (1 + 0.25 * Klvl!M19)
)</f>
        <v>192.55758316799583</v>
      </c>
      <c r="N20" s="15">
        <f>IF(teff!N19&gt;0,
  (((3 / 5 * teff!N19 * (1 + tr!N19 - AvgW!N19)) * (1 + Ktb!N19)) + ((2 / 5 * 'wn6'!N19 * (1 + gwr!N19 - 0.48)) * (1 + Kab!N19))) * (1 + 0.25 * Klvl!N19),
  (('wn6'!N19 * (1 + gwr!N19 - 0.48)) * (1 + Kab!N19)) * (1 + 0.25 * Klvl!N19)
)</f>
        <v>936.40508959016415</v>
      </c>
      <c r="O20" s="15">
        <f>IF(teff!O19&gt;0,
  (((3 / 5 * teff!O19 * (1 + tr!O19 - AvgW!O19)) * (1 + Ktb!O19)) + ((2 / 5 * 'wn6'!O19 * (1 + gwr!O19 - 0.48)) * (1 + Kab!O19))) * (1 + 0.25 * Klvl!O19),
  (('wn6'!O19 * (1 + gwr!O19 - 0.48)) * (1 + Kab!O19)) * (1 + 0.25 * Klvl!O19)
)</f>
        <v>1172.8887813811625</v>
      </c>
      <c r="P20" s="15"/>
      <c r="Q20" s="15">
        <f>IF(teff!Q19&gt;0,
  (((3 / 5 * teff!Q19 * (1 + tr!Q19 - AvgW!Q19)) * (1 + Ktb!Q19)) + ((2 / 5 * 'wn6'!Q19 * (1 + gwr!Q19 - 0.48)) * (1 + Kab!Q19))) * (1 + 0.25 * Klvl!Q19),
  (('wn6'!Q19 * (1 + gwr!Q19 - 0.48)) * (1 + Kab!Q19)) * (1 + 0.25 * Klvl!Q19)
)</f>
        <v>57177.640069713962</v>
      </c>
      <c r="R20" s="15">
        <f>IF(teff!R19&gt;0,
  (((3 / 5 * teff!R19 * (1 + tr!R19 - AvgW!R19)) * (1 + Ktb!R19)) + ((2 / 5 * 'wn6'!R19 * (1 + gwr!R19 - 0.48)) * (1 + Kab!R19))) * (1 + 0.25 * Klvl!R19),
  (('wn6'!R19 * (1 + gwr!R19 - 0.48)) * (1 + Kab!R19)) * (1 + 0.25 * Klvl!R19)
)</f>
        <v>555.36636247422678</v>
      </c>
      <c r="S20" s="15">
        <f>IF(teff!S19&gt;0,
  (((3 / 5 * teff!S19 * (1 + tr!S19 - AvgW!S19)) * (1 + Ktb!S19)) + ((2 / 5 * 'wn6'!S19 * (1 + gwr!S19 - 0.48)) * (1 + Kab!S19))) * (1 + 0.25 * Klvl!S19),
  (('wn6'!S19 * (1 + gwr!S19 - 0.48)) * (1 + Kab!S19)) * (1 + 0.25 * Klvl!S19)
)</f>
        <v>6298.4990747020029</v>
      </c>
      <c r="T20" s="15">
        <f>IF(teff!T19&gt;0,
  (((3 / 5 * teff!T19 * (1 + tr!T19 - AvgW!T19)) * (1 + Ktb!T19)) + ((2 / 5 * 'wn6'!T19 * (1 + gwr!T19 - 0.48)) * (1 + Kab!T19))) * (1 + 0.25 * Klvl!T19),
  (('wn6'!T19 * (1 + gwr!T19 - 0.48)) * (1 + Kab!T19)) * (1 + 0.25 * Klvl!T19)
)</f>
        <v>156.91528402366862</v>
      </c>
      <c r="U20" s="15">
        <f>IF(teff!U19&gt;0,
  (((3 / 5 * teff!U19 * (1 + tr!U19 - AvgW!U19)) * (1 + Ktb!U19)) + ((2 / 5 * 'wn6'!U19 * (1 + gwr!U19 - 0.48)) * (1 + Kab!U19))) * (1 + 0.25 * Klvl!U19),
  (('wn6'!U19 * (1 + gwr!U19 - 0.48)) * (1 + Kab!U19)) * (1 + 0.25 * Klvl!U19)
)</f>
        <v>832.67994838385277</v>
      </c>
      <c r="V20" s="15">
        <f>IF(teff!V19&gt;0,
  (((3 / 5 * teff!V19 * (1 + tr!V19 - AvgW!V19)) * (1 + Ktb!V19)) + ((2 / 5 * 'wn6'!V19 * (1 + gwr!V19 - 0.48)) * (1 + Kab!V19))) * (1 + 0.25 * Klvl!V19),
  (('wn6'!V19 * (1 + gwr!V19 - 0.48)) * (1 + Kab!V19)) * (1 + 0.25 * Klvl!V19)
)</f>
        <v>36777.93971471335</v>
      </c>
      <c r="W20" s="15">
        <f>IF(teff!W19&gt;0,
  (((3 / 5 * teff!W19 * (1 + tr!W19 - AvgW!W19)) * (1 + Ktb!W19)) + ((2 / 5 * 'wn6'!W19 * (1 + gwr!W19 - 0.48)) * (1 + Kab!W19))) * (1 + 0.25 * Klvl!W19),
  (('wn6'!W19 * (1 + gwr!W19 - 0.48)) * (1 + Kab!W19)) * (1 + 0.25 * Klvl!W19)
)</f>
        <v>448.94953271028038</v>
      </c>
      <c r="X20" s="15">
        <f>IF(teff!X19&gt;0,
  (((3 / 5 * teff!X19 * (1 + tr!X19 - AvgW!X19)) * (1 + Ktb!X19)) + ((2 / 5 * 'wn6'!X19 * (1 + gwr!X19 - 0.48)) * (1 + Kab!X19))) * (1 + 0.25 * Klvl!X19),
  (('wn6'!X19 * (1 + gwr!X19 - 0.48)) * (1 + Kab!X19)) * (1 + 0.25 * Klvl!X19)
)</f>
        <v>0.7337499999999999</v>
      </c>
      <c r="Y20" s="15">
        <f>IF(teff!Y19&gt;0,
  (((3 / 5 * teff!Y19 * (1 + tr!Y19 - AvgW!Y19)) * (1 + Ktb!Y19)) + ((2 / 5 * 'wn6'!Y19 * (1 + gwr!Y19 - 0.48)) * (1 + Kab!Y19))) * (1 + 0.25 * Klvl!Y19),
  (('wn6'!Y19 * (1 + gwr!Y19 - 0.48)) * (1 + Kab!Y19)) * (1 + 0.25 * Klvl!Y19)
)</f>
        <v>1292.25306122449</v>
      </c>
      <c r="Z20" s="15">
        <f>IF(teff!Z19&gt;0,
  (((3 / 5 * teff!Z19 * (1 + tr!Z19 - AvgW!Z19)) * (1 + Ktb!Z19)) + ((2 / 5 * 'wn6'!Z19 * (1 + gwr!Z19 - 0.48)) * (1 + Kab!Z19))) * (1 + 0.25 * Klvl!Z19),
  (('wn6'!Z19 * (1 + gwr!Z19 - 0.48)) * (1 + Kab!Z19)) * (1 + 0.25 * Klvl!Z19)
)</f>
        <v>188.64035449704144</v>
      </c>
      <c r="AA20" s="15">
        <f>IF(teff!AA19&gt;0,
  (((3 / 5 * teff!AA19 * (1 + tr!AA19 - AvgW!AA19)) * (1 + Ktb!AA19)) + ((2 / 5 * 'wn6'!AA19 * (1 + gwr!AA19 - 0.48)) * (1 + Kab!AA19))) * (1 + 0.25 * Klvl!AA19),
  (('wn6'!AA19 * (1 + gwr!AA19 - 0.48)) * (1 + Kab!AA19)) * (1 + 0.25 * Klvl!AA19)
)</f>
        <v>44.935884247598793</v>
      </c>
      <c r="AB20" s="15">
        <f>IF(teff!AB19&gt;0,
  (((3 / 5 * teff!AB19 * (1 + tr!AB19 - AvgW!AB19)) * (1 + Ktb!AB19)) + ((2 / 5 * 'wn6'!AB19 * (1 + gwr!AB19 - 0.48)) * (1 + Kab!AB19))) * (1 + 0.25 * Klvl!AB19),
  (('wn6'!AB19 * (1 + gwr!AB19 - 0.48)) * (1 + Kab!AB19)) * (1 + 0.25 * Klvl!AB19)
)</f>
        <v>166.77364195957924</v>
      </c>
      <c r="AC20" s="15">
        <f>IF(teff!AC19&gt;0,
  (((3 / 5 * teff!AC19 * (1 + tr!AC19 - AvgW!AC19)) * (1 + Ktb!AC19)) + ((2 / 5 * 'wn6'!AC19 * (1 + gwr!AC19 - 0.48)) * (1 + Kab!AC19))) * (1 + 0.25 * Klvl!AC19),
  (('wn6'!AC19 * (1 + gwr!AC19 - 0.48)) * (1 + Kab!AC19)) * (1 + 0.25 * Klvl!AC19)
)</f>
        <v>42720.391546889921</v>
      </c>
      <c r="AD20" s="15">
        <f>IF(teff!AD19&gt;0,
  (((3 / 5 * teff!AD19 * (1 + tr!AD19 - AvgW!AD19)) * (1 + Ktb!AD19)) + ((2 / 5 * 'wn6'!AD19 * (1 + gwr!AD19 - 0.48)) * (1 + Kab!AD19))) * (1 + 0.25 * Klvl!AD19),
  (('wn6'!AD19 * (1 + gwr!AD19 - 0.48)) * (1 + Kab!AD19)) * (1 + 0.25 * Klvl!AD19)
)</f>
        <v>12126.509766754847</v>
      </c>
      <c r="AE20" s="15">
        <f>IF(teff!AE19&gt;0,
  (((3 / 5 * teff!AE19 * (1 + tr!AE19 - AvgW!AE19)) * (1 + Ktb!AE19)) + ((2 / 5 * 'wn6'!AE19 * (1 + gwr!AE19 - 0.48)) * (1 + Kab!AE19))) * (1 + 0.25 * Klvl!AE19),
  (('wn6'!AE19 * (1 + gwr!AE19 - 0.48)) * (1 + Kab!AE19)) * (1 + 0.25 * Klvl!AE19)
)</f>
        <v>120.58388697723828</v>
      </c>
      <c r="AF20" s="15"/>
      <c r="AG20" s="15">
        <f t="shared" si="0"/>
        <v>121582.17565078374</v>
      </c>
      <c r="AH20" s="15">
        <f t="shared" si="1"/>
        <v>158908.81187927202</v>
      </c>
      <c r="AI20" s="21">
        <f t="shared" si="2"/>
        <v>0.40019295301469737</v>
      </c>
    </row>
    <row r="21" spans="1:35" s="16" customFormat="1" ht="12" x14ac:dyDescent="0.2">
      <c r="A21" s="15">
        <f>IF(teff!A20&gt;0,
  (((3 / 5 * teff!A20 * (1 + tr!A20 - AvgW!A20)) * (1 + Ktb!A20)) + ((2 / 5 * 'wn6'!A20 * (1 + gwr!A20 - 0.48)) * (1 + Kab!A20))) * (1 + 0.25 * Klvl!A20),
  (('wn6'!A20 * (1 + gwr!A20 - 0.48)) * (1 + Kab!A20)) * (1 + 0.25 * Klvl!A20)
)</f>
        <v>17440.427019315957</v>
      </c>
      <c r="B21" s="15">
        <f>IF(teff!B20&gt;0,
  (((3 / 5 * teff!B20 * (1 + tr!B20 - AvgW!B20)) * (1 + Ktb!B20)) + ((2 / 5 * 'wn6'!B20 * (1 + gwr!B20 - 0.48)) * (1 + Kab!B20))) * (1 + 0.25 * Klvl!B20),
  (('wn6'!B20 * (1 + gwr!B20 - 0.48)) * (1 + Kab!B20)) * (1 + 0.25 * Klvl!B20)
)</f>
        <v>401.14348062490416</v>
      </c>
      <c r="C21" s="15">
        <f>IF(teff!C20&gt;0,
  (((3 / 5 * teff!C20 * (1 + tr!C20 - AvgW!C20)) * (1 + Ktb!C20)) + ((2 / 5 * 'wn6'!C20 * (1 + gwr!C20 - 0.48)) * (1 + Kab!C20))) * (1 + 0.25 * Klvl!C20),
  (('wn6'!C20 * (1 + gwr!C20 - 0.48)) * (1 + Kab!C20)) * (1 + 0.25 * Klvl!C20)
)</f>
        <v>1735.3738239728352</v>
      </c>
      <c r="D21" s="15">
        <f>IF(teff!D20&gt;0,
  (((3 / 5 * teff!D20 * (1 + tr!D20 - AvgW!D20)) * (1 + Ktb!D20)) + ((2 / 5 * 'wn6'!D20 * (1 + gwr!D20 - 0.48)) * (1 + Kab!D20))) * (1 + 0.25 * Klvl!D20),
  (('wn6'!D20 * (1 + gwr!D20 - 0.48)) * (1 + Kab!D20)) * (1 + 0.25 * Klvl!D20)
)</f>
        <v>29752.715762987784</v>
      </c>
      <c r="E21" s="15">
        <f>IF(teff!E20&gt;0,
  (((3 / 5 * teff!E20 * (1 + tr!E20 - AvgW!E20)) * (1 + Ktb!E20)) + ((2 / 5 * 'wn6'!E20 * (1 + gwr!E20 - 0.48)) * (1 + Kab!E20))) * (1 + 0.25 * Klvl!E20),
  (('wn6'!E20 * (1 + gwr!E20 - 0.48)) * (1 + Kab!E20)) * (1 + 0.25 * Klvl!E20)
)</f>
        <v>51446.515121280303</v>
      </c>
      <c r="F21" s="15">
        <f>IF(teff!F20&gt;0,
  (((3 / 5 * teff!F20 * (1 + tr!F20 - AvgW!F20)) * (1 + Ktb!F20)) + ((2 / 5 * 'wn6'!F20 * (1 + gwr!F20 - 0.48)) * (1 + Kab!F20))) * (1 + 0.25 * Klvl!F20),
  (('wn6'!F20 * (1 + gwr!F20 - 0.48)) * (1 + Kab!F20)) * (1 + 0.25 * Klvl!F20)
)</f>
        <v>24906.36930155721</v>
      </c>
      <c r="G21" s="15">
        <f>IF(teff!G20&gt;0,
  (((3 / 5 * teff!G20 * (1 + tr!G20 - AvgW!G20)) * (1 + Ktb!G20)) + ((2 / 5 * 'wn6'!G20 * (1 + gwr!G20 - 0.48)) * (1 + Kab!G20))) * (1 + 0.25 * Klvl!G20),
  (('wn6'!G20 * (1 + gwr!G20 - 0.48)) * (1 + Kab!G20)) * (1 + 0.25 * Klvl!G20)
)</f>
        <v>150.33758545341618</v>
      </c>
      <c r="H21" s="15">
        <f>IF(teff!H20&gt;0,
  (((3 / 5 * teff!H20 * (1 + tr!H20 - AvgW!H20)) * (1 + Ktb!H20)) + ((2 / 5 * 'wn6'!H20 * (1 + gwr!H20 - 0.48)) * (1 + Kab!H20))) * (1 + 0.25 * Klvl!H20),
  (('wn6'!H20 * (1 + gwr!H20 - 0.48)) * (1 + Kab!H20)) * (1 + 0.25 * Klvl!H20)
)</f>
        <v>1051.5249854783531</v>
      </c>
      <c r="I21" s="15">
        <f>IF(teff!I20&gt;0,
  (((3 / 5 * teff!I20 * (1 + tr!I20 - AvgW!I20)) * (1 + Ktb!I20)) + ((2 / 5 * 'wn6'!I20 * (1 + gwr!I20 - 0.48)) * (1 + Kab!I20))) * (1 + 0.25 * Klvl!I20),
  (('wn6'!I20 * (1 + gwr!I20 - 0.48)) * (1 + Kab!I20)) * (1 + 0.25 * Klvl!I20)
)</f>
        <v>277.95300801061006</v>
      </c>
      <c r="J21" s="15">
        <f>IF(teff!J20&gt;0,
  (((3 / 5 * teff!J20 * (1 + tr!J20 - AvgW!J20)) * (1 + Ktb!J20)) + ((2 / 5 * 'wn6'!J20 * (1 + gwr!J20 - 0.48)) * (1 + Kab!J20))) * (1 + 0.25 * Klvl!J20),
  (('wn6'!J20 * (1 + gwr!J20 - 0.48)) * (1 + Kab!J20)) * (1 + 0.25 * Klvl!J20)
)</f>
        <v>366.50952380952378</v>
      </c>
      <c r="K21" s="15">
        <f>IF(teff!K20&gt;0,
  (((3 / 5 * teff!K20 * (1 + tr!K20 - AvgW!K20)) * (1 + Ktb!K20)) + ((2 / 5 * 'wn6'!K20 * (1 + gwr!K20 - 0.48)) * (1 + Kab!K20))) * (1 + 0.25 * Klvl!K20),
  (('wn6'!K20 * (1 + gwr!K20 - 0.48)) * (1 + Kab!K20)) * (1 + 0.25 * Klvl!K20)
)</f>
        <v>288.75158514627964</v>
      </c>
      <c r="L21" s="15">
        <f>IF(teff!L20&gt;0,
  (((3 / 5 * teff!L20 * (1 + tr!L20 - AvgW!L20)) * (1 + Ktb!L20)) + ((2 / 5 * 'wn6'!L20 * (1 + gwr!L20 - 0.48)) * (1 + Kab!L20))) * (1 + 0.25 * Klvl!L20),
  (('wn6'!L20 * (1 + gwr!L20 - 0.48)) * (1 + Kab!L20)) * (1 + 0.25 * Klvl!L20)
)</f>
        <v>10387.975388421482</v>
      </c>
      <c r="M21" s="15">
        <f>IF(teff!M20&gt;0,
  (((3 / 5 * teff!M20 * (1 + tr!M20 - AvgW!M20)) * (1 + Ktb!M20)) + ((2 / 5 * 'wn6'!M20 * (1 + gwr!M20 - 0.48)) * (1 + Kab!M20))) * (1 + 0.25 * Klvl!M20),
  (('wn6'!M20 * (1 + gwr!M20 - 0.48)) * (1 + Kab!M20)) * (1 + 0.25 * Klvl!M20)
)</f>
        <v>4380.7754710008394</v>
      </c>
      <c r="N21" s="15">
        <f>IF(teff!N20&gt;0,
  (((3 / 5 * teff!N20 * (1 + tr!N20 - AvgW!N20)) * (1 + Ktb!N20)) + ((2 / 5 * 'wn6'!N20 * (1 + gwr!N20 - 0.48)) * (1 + Kab!N20))) * (1 + 0.25 * Klvl!N20),
  (('wn6'!N20 * (1 + gwr!N20 - 0.48)) * (1 + Kab!N20)) * (1 + 0.25 * Klvl!N20)
)</f>
        <v>18075.016803203747</v>
      </c>
      <c r="O21" s="15">
        <f>IF(teff!O20&gt;0,
  (((3 / 5 * teff!O20 * (1 + tr!O20 - AvgW!O20)) * (1 + Ktb!O20)) + ((2 / 5 * 'wn6'!O20 * (1 + gwr!O20 - 0.48)) * (1 + Kab!O20))) * (1 + 0.25 * Klvl!O20),
  (('wn6'!O20 * (1 + gwr!O20 - 0.48)) * (1 + Kab!O20)) * (1 + 0.25 * Klvl!O20)
)</f>
        <v>76562.717400696827</v>
      </c>
      <c r="P21" s="15"/>
      <c r="Q21" s="15">
        <f>IF(teff!Q20&gt;0,
  (((3 / 5 * teff!Q20 * (1 + tr!Q20 - AvgW!Q20)) * (1 + Ktb!Q20)) + ((2 / 5 * 'wn6'!Q20 * (1 + gwr!Q20 - 0.48)) * (1 + Kab!Q20))) * (1 + 0.25 * Klvl!Q20),
  (('wn6'!Q20 * (1 + gwr!Q20 - 0.48)) * (1 + Kab!Q20)) * (1 + 0.25 * Klvl!Q20)
)</f>
        <v>15007.902876662554</v>
      </c>
      <c r="R21" s="15">
        <f>IF(teff!R20&gt;0,
  (((3 / 5 * teff!R20 * (1 + tr!R20 - AvgW!R20)) * (1 + Ktb!R20)) + ((2 / 5 * 'wn6'!R20 * (1 + gwr!R20 - 0.48)) * (1 + Kab!R20))) * (1 + 0.25 * Klvl!R20),
  (('wn6'!R20 * (1 + gwr!R20 - 0.48)) * (1 + Kab!R20)) * (1 + 0.25 * Klvl!R20)
)</f>
        <v>409.77690609179416</v>
      </c>
      <c r="S21" s="15">
        <f>IF(teff!S20&gt;0,
  (((3 / 5 * teff!S20 * (1 + tr!S20 - AvgW!S20)) * (1 + Ktb!S20)) + ((2 / 5 * 'wn6'!S20 * (1 + gwr!S20 - 0.48)) * (1 + Kab!S20))) * (1 + 0.25 * Klvl!S20),
  (('wn6'!S20 * (1 + gwr!S20 - 0.48)) * (1 + Kab!S20)) * (1 + 0.25 * Klvl!S20)
)</f>
        <v>165.95737192519533</v>
      </c>
      <c r="T21" s="15">
        <f>IF(teff!T20&gt;0,
  (((3 / 5 * teff!T20 * (1 + tr!T20 - AvgW!T20)) * (1 + Ktb!T20)) + ((2 / 5 * 'wn6'!T20 * (1 + gwr!T20 - 0.48)) * (1 + Kab!T20))) * (1 + 0.25 * Klvl!T20),
  (('wn6'!T20 * (1 + gwr!T20 - 0.48)) * (1 + Kab!T20)) * (1 + 0.25 * Klvl!T20)
)</f>
        <v>189.9480701754386</v>
      </c>
      <c r="U21" s="15">
        <f>IF(teff!U20&gt;0,
  (((3 / 5 * teff!U20 * (1 + tr!U20 - AvgW!U20)) * (1 + Ktb!U20)) + ((2 / 5 * 'wn6'!U20 * (1 + gwr!U20 - 0.48)) * (1 + Kab!U20))) * (1 + 0.25 * Klvl!U20),
  (('wn6'!U20 * (1 + gwr!U20 - 0.48)) * (1 + Kab!U20)) * (1 + 0.25 * Klvl!U20)
)</f>
        <v>68465.90860446007</v>
      </c>
      <c r="V21" s="15">
        <f>IF(teff!V20&gt;0,
  (((3 / 5 * teff!V20 * (1 + tr!V20 - AvgW!V20)) * (1 + Ktb!V20)) + ((2 / 5 * 'wn6'!V20 * (1 + gwr!V20 - 0.48)) * (1 + Kab!V20))) * (1 + 0.25 * Klvl!V20),
  (('wn6'!V20 * (1 + gwr!V20 - 0.48)) * (1 + Kab!V20)) * (1 + 0.25 * Klvl!V20)
)</f>
        <v>328.62767794632441</v>
      </c>
      <c r="W21" s="15">
        <f>IF(teff!W20&gt;0,
  (((3 / 5 * teff!W20 * (1 + tr!W20 - AvgW!W20)) * (1 + Ktb!W20)) + ((2 / 5 * 'wn6'!W20 * (1 + gwr!W20 - 0.48)) * (1 + Kab!W20))) * (1 + 0.25 * Klvl!W20),
  (('wn6'!W20 * (1 + gwr!W20 - 0.48)) * (1 + Kab!W20)) * (1 + 0.25 * Klvl!W20)
)</f>
        <v>39625.958599502264</v>
      </c>
      <c r="X21" s="15">
        <f>IF(teff!X20&gt;0,
  (((3 / 5 * teff!X20 * (1 + tr!X20 - AvgW!X20)) * (1 + Ktb!X20)) + ((2 / 5 * 'wn6'!X20 * (1 + gwr!X20 - 0.48)) * (1 + Kab!X20))) * (1 + 0.25 * Klvl!X20),
  (('wn6'!X20 * (1 + gwr!X20 - 0.48)) * (1 + Kab!X20)) * (1 + 0.25 * Klvl!X20)
)</f>
        <v>256.01568990042676</v>
      </c>
      <c r="Y21" s="15">
        <f>IF(teff!Y20&gt;0,
  (((3 / 5 * teff!Y20 * (1 + tr!Y20 - AvgW!Y20)) * (1 + Ktb!Y20)) + ((2 / 5 * 'wn6'!Y20 * (1 + gwr!Y20 - 0.48)) * (1 + Kab!Y20))) * (1 + 0.25 * Klvl!Y20),
  (('wn6'!Y20 * (1 + gwr!Y20 - 0.48)) * (1 + Kab!Y20)) * (1 + 0.25 * Klvl!Y20)
)</f>
        <v>533.81099336866009</v>
      </c>
      <c r="Z21" s="15">
        <f>IF(teff!Z20&gt;0,
  (((3 / 5 * teff!Z20 * (1 + tr!Z20 - AvgW!Z20)) * (1 + Ktb!Z20)) + ((2 / 5 * 'wn6'!Z20 * (1 + gwr!Z20 - 0.48)) * (1 + Kab!Z20))) * (1 + 0.25 * Klvl!Z20),
  (('wn6'!Z20 * (1 + gwr!Z20 - 0.48)) * (1 + Kab!Z20)) * (1 + 0.25 * Klvl!Z20)
)</f>
        <v>425.94902249010255</v>
      </c>
      <c r="AA21" s="15">
        <f>IF(teff!AA20&gt;0,
  (((3 / 5 * teff!AA20 * (1 + tr!AA20 - AvgW!AA20)) * (1 + Ktb!AA20)) + ((2 / 5 * 'wn6'!AA20 * (1 + gwr!AA20 - 0.48)) * (1 + Kab!AA20))) * (1 + 0.25 * Klvl!AA20),
  (('wn6'!AA20 * (1 + gwr!AA20 - 0.48)) * (1 + Kab!AA20)) * (1 + 0.25 * Klvl!AA20)
)</f>
        <v>364.79426791277263</v>
      </c>
      <c r="AB21" s="15">
        <f>IF(teff!AB20&gt;0,
  (((3 / 5 * teff!AB20 * (1 + tr!AB20 - AvgW!AB20)) * (1 + Ktb!AB20)) + ((2 / 5 * 'wn6'!AB20 * (1 + gwr!AB20 - 0.48)) * (1 + Kab!AB20))) * (1 + 0.25 * Klvl!AB20),
  (('wn6'!AB20 * (1 + gwr!AB20 - 0.48)) * (1 + Kab!AB20)) * (1 + 0.25 * Klvl!AB20)
)</f>
        <v>102.0176203829966</v>
      </c>
      <c r="AC21" s="15">
        <f>IF(teff!AC20&gt;0,
  (((3 / 5 * teff!AC20 * (1 + tr!AC20 - AvgW!AC20)) * (1 + Ktb!AC20)) + ((2 / 5 * 'wn6'!AC20 * (1 + gwr!AC20 - 0.48)) * (1 + Kab!AC20))) * (1 + 0.25 * Klvl!AC20),
  (('wn6'!AC20 * (1 + gwr!AC20 - 0.48)) * (1 + Kab!AC20)) * (1 + 0.25 * Klvl!AC20)
)</f>
        <v>1074.8646417797816</v>
      </c>
      <c r="AD21" s="15">
        <f>IF(teff!AD20&gt;0,
  (((3 / 5 * teff!AD20 * (1 + tr!AD20 - AvgW!AD20)) * (1 + Ktb!AD20)) + ((2 / 5 * 'wn6'!AD20 * (1 + gwr!AD20 - 0.48)) * (1 + Kab!AD20))) * (1 + 0.25 * Klvl!AD20),
  (('wn6'!AD20 * (1 + gwr!AD20 - 0.48)) * (1 + Kab!AD20)) * (1 + 0.25 * Klvl!AD20)
)</f>
        <v>10279.710320457205</v>
      </c>
      <c r="AE21" s="15">
        <f>IF(teff!AE20&gt;0,
  (((3 / 5 * teff!AE20 * (1 + tr!AE20 - AvgW!AE20)) * (1 + Ktb!AE20)) + ((2 / 5 * 'wn6'!AE20 * (1 + gwr!AE20 - 0.48)) * (1 + Kab!AE20))) * (1 + 0.25 * Klvl!AE20),
  (('wn6'!AE20 * (1 + gwr!AE20 - 0.48)) * (1 + Kab!AE20)) * (1 + 0.25 * Klvl!AE20)
)</f>
        <v>952.08305279770434</v>
      </c>
      <c r="AF21" s="15"/>
      <c r="AG21" s="15">
        <f t="shared" si="0"/>
        <v>237224.10626096005</v>
      </c>
      <c r="AH21" s="15">
        <f t="shared" si="1"/>
        <v>138183.32571585331</v>
      </c>
      <c r="AI21" s="21">
        <f t="shared" si="2"/>
        <v>0.69786658196318796</v>
      </c>
    </row>
    <row r="22" spans="1:35" s="16" customFormat="1" ht="12" x14ac:dyDescent="0.2">
      <c r="A22" s="15">
        <f>IF(teff!A21&gt;0,
  (((3 / 5 * teff!A21 * (1 + tr!A21 - AvgW!A21)) * (1 + Ktb!A21)) + ((2 / 5 * 'wn6'!A21 * (1 + gwr!A21 - 0.48)) * (1 + Kab!A21))) * (1 + 0.25 * Klvl!A21),
  (('wn6'!A21 * (1 + gwr!A21 - 0.48)) * (1 + Kab!A21)) * (1 + 0.25 * Klvl!A21)
)</f>
        <v>51992.662378007008</v>
      </c>
      <c r="B22" s="15">
        <f>IF(teff!B21&gt;0,
  (((3 / 5 * teff!B21 * (1 + tr!B21 - AvgW!B21)) * (1 + Ktb!B21)) + ((2 / 5 * 'wn6'!B21 * (1 + gwr!B21 - 0.48)) * (1 + Kab!B21))) * (1 + 0.25 * Klvl!B21),
  (('wn6'!B21 * (1 + gwr!B21 - 0.48)) * (1 + Kab!B21)) * (1 + 0.25 * Klvl!B21)
)</f>
        <v>755.86023129236708</v>
      </c>
      <c r="C22" s="15">
        <f>IF(teff!C21&gt;0,
  (((3 / 5 * teff!C21 * (1 + tr!C21 - AvgW!C21)) * (1 + Ktb!C21)) + ((2 / 5 * 'wn6'!C21 * (1 + gwr!C21 - 0.48)) * (1 + Kab!C21))) * (1 + 0.25 * Klvl!C21),
  (('wn6'!C21 * (1 + gwr!C21 - 0.48)) * (1 + Kab!C21)) * (1 + 0.25 * Klvl!C21)
)</f>
        <v>54674.604153833461</v>
      </c>
      <c r="D22" s="15">
        <f>IF(teff!D21&gt;0,
  (((3 / 5 * teff!D21 * (1 + tr!D21 - AvgW!D21)) * (1 + Ktb!D21)) + ((2 / 5 * 'wn6'!D21 * (1 + gwr!D21 - 0.48)) * (1 + Kab!D21))) * (1 + 0.25 * Klvl!D21),
  (('wn6'!D21 * (1 + gwr!D21 - 0.48)) * (1 + Kab!D21)) * (1 + 0.25 * Klvl!D21)
)</f>
        <v>28581.397289600169</v>
      </c>
      <c r="E22" s="15">
        <f>IF(teff!E21&gt;0,
  (((3 / 5 * teff!E21 * (1 + tr!E21 - AvgW!E21)) * (1 + Ktb!E21)) + ((2 / 5 * 'wn6'!E21 * (1 + gwr!E21 - 0.48)) * (1 + Kab!E21))) * (1 + 0.25 * Klvl!E21),
  (('wn6'!E21 * (1 + gwr!E21 - 0.48)) * (1 + Kab!E21)) * (1 + 0.25 * Klvl!E21)
)</f>
        <v>109800.04748693638</v>
      </c>
      <c r="F22" s="15">
        <f>IF(teff!F21&gt;0,
  (((3 / 5 * teff!F21 * (1 + tr!F21 - AvgW!F21)) * (1 + Ktb!F21)) + ((2 / 5 * 'wn6'!F21 * (1 + gwr!F21 - 0.48)) * (1 + Kab!F21))) * (1 + 0.25 * Klvl!F21),
  (('wn6'!F21 * (1 + gwr!F21 - 0.48)) * (1 + Kab!F21)) * (1 + 0.25 * Klvl!F21)
)</f>
        <v>20648.23119696134</v>
      </c>
      <c r="G22" s="15">
        <f>IF(teff!G21&gt;0,
  (((3 / 5 * teff!G21 * (1 + tr!G21 - AvgW!G21)) * (1 + Ktb!G21)) + ((2 / 5 * 'wn6'!G21 * (1 + gwr!G21 - 0.48)) * (1 + Kab!G21))) * (1 + 0.25 * Klvl!G21),
  (('wn6'!G21 * (1 + gwr!G21 - 0.48)) * (1 + Kab!G21)) * (1 + 0.25 * Klvl!G21)
)</f>
        <v>28875.226636143929</v>
      </c>
      <c r="H22" s="15">
        <f>IF(teff!H21&gt;0,
  (((3 / 5 * teff!H21 * (1 + tr!H21 - AvgW!H21)) * (1 + Ktb!H21)) + ((2 / 5 * 'wn6'!H21 * (1 + gwr!H21 - 0.48)) * (1 + Kab!H21))) * (1 + 0.25 * Klvl!H21),
  (('wn6'!H21 * (1 + gwr!H21 - 0.48)) * (1 + Kab!H21)) * (1 + 0.25 * Klvl!H21)
)</f>
        <v>125.54890023426503</v>
      </c>
      <c r="I22" s="15">
        <f>IF(teff!I21&gt;0,
  (((3 / 5 * teff!I21 * (1 + tr!I21 - AvgW!I21)) * (1 + Ktb!I21)) + ((2 / 5 * 'wn6'!I21 * (1 + gwr!I21 - 0.48)) * (1 + Kab!I21))) * (1 + 0.25 * Klvl!I21),
  (('wn6'!I21 * (1 + gwr!I21 - 0.48)) * (1 + Kab!I21)) * (1 + 0.25 * Klvl!I21)
)</f>
        <v>8679.7457822039523</v>
      </c>
      <c r="J22" s="15">
        <f>IF(teff!J21&gt;0,
  (((3 / 5 * teff!J21 * (1 + tr!J21 - AvgW!J21)) * (1 + Ktb!J21)) + ((2 / 5 * 'wn6'!J21 * (1 + gwr!J21 - 0.48)) * (1 + Kab!J21))) * (1 + 0.25 * Klvl!J21),
  (('wn6'!J21 * (1 + gwr!J21 - 0.48)) * (1 + Kab!J21)) * (1 + 0.25 * Klvl!J21)
)</f>
        <v>1879.9948214239182</v>
      </c>
      <c r="K22" s="15">
        <f>IF(teff!K21&gt;0,
  (((3 / 5 * teff!K21 * (1 + tr!K21 - AvgW!K21)) * (1 + Ktb!K21)) + ((2 / 5 * 'wn6'!K21 * (1 + gwr!K21 - 0.48)) * (1 + Kab!K21))) * (1 + 0.25 * Klvl!K21),
  (('wn6'!K21 * (1 + gwr!K21 - 0.48)) * (1 + Kab!K21)) * (1 + 0.25 * Klvl!K21)
)</f>
        <v>157.46455163084406</v>
      </c>
      <c r="L22" s="15">
        <f>IF(teff!L21&gt;0,
  (((3 / 5 * teff!L21 * (1 + tr!L21 - AvgW!L21)) * (1 + Ktb!L21)) + ((2 / 5 * 'wn6'!L21 * (1 + gwr!L21 - 0.48)) * (1 + Kab!L21))) * (1 + 0.25 * Klvl!L21),
  (('wn6'!L21 * (1 + gwr!L21 - 0.48)) * (1 + Kab!L21)) * (1 + 0.25 * Klvl!L21)
)</f>
        <v>47007.181691486949</v>
      </c>
      <c r="M22" s="15">
        <f>IF(teff!M21&gt;0,
  (((3 / 5 * teff!M21 * (1 + tr!M21 - AvgW!M21)) * (1 + Ktb!M21)) + ((2 / 5 * 'wn6'!M21 * (1 + gwr!M21 - 0.48)) * (1 + Kab!M21))) * (1 + 0.25 * Klvl!M21),
  (('wn6'!M21 * (1 + gwr!M21 - 0.48)) * (1 + Kab!M21)) * (1 + 0.25 * Klvl!M21)
)</f>
        <v>447.28629471396903</v>
      </c>
      <c r="N22" s="15">
        <f>IF(teff!N21&gt;0,
  (((3 / 5 * teff!N21 * (1 + tr!N21 - AvgW!N21)) * (1 + Ktb!N21)) + ((2 / 5 * 'wn6'!N21 * (1 + gwr!N21 - 0.48)) * (1 + Kab!N21))) * (1 + 0.25 * Klvl!N21),
  (('wn6'!N21 * (1 + gwr!N21 - 0.48)) * (1 + Kab!N21)) * (1 + 0.25 * Klvl!N21)
)</f>
        <v>31711.947275752955</v>
      </c>
      <c r="O22" s="15">
        <f>IF(teff!O21&gt;0,
  (((3 / 5 * teff!O21 * (1 + tr!O21 - AvgW!O21)) * (1 + Ktb!O21)) + ((2 / 5 * 'wn6'!O21 * (1 + gwr!O21 - 0.48)) * (1 + Kab!O21))) * (1 + 0.25 * Klvl!O21),
  (('wn6'!O21 * (1 + gwr!O21 - 0.48)) * (1 + Kab!O21)) * (1 + 0.25 * Klvl!O21)
)</f>
        <v>953.68163101257801</v>
      </c>
      <c r="P22" s="15"/>
      <c r="Q22" s="15">
        <f>IF(teff!Q21&gt;0,
  (((3 / 5 * teff!Q21 * (1 + tr!Q21 - AvgW!Q21)) * (1 + Ktb!Q21)) + ((2 / 5 * 'wn6'!Q21 * (1 + gwr!Q21 - 0.48)) * (1 + Kab!Q21))) * (1 + 0.25 * Klvl!Q21),
  (('wn6'!Q21 * (1 + gwr!Q21 - 0.48)) * (1 + Kab!Q21)) * (1 + 0.25 * Klvl!Q21)
)</f>
        <v>47028.814503232519</v>
      </c>
      <c r="R22" s="15">
        <f>IF(teff!R21&gt;0,
  (((3 / 5 * teff!R21 * (1 + tr!R21 - AvgW!R21)) * (1 + Ktb!R21)) + ((2 / 5 * 'wn6'!R21 * (1 + gwr!R21 - 0.48)) * (1 + Kab!R21))) * (1 + 0.25 * Klvl!R21),
  (('wn6'!R21 * (1 + gwr!R21 - 0.48)) * (1 + Kab!R21)) * (1 + 0.25 * Klvl!R21)
)</f>
        <v>31797.572663145969</v>
      </c>
      <c r="S22" s="15">
        <f>IF(teff!S21&gt;0,
  (((3 / 5 * teff!S21 * (1 + tr!S21 - AvgW!S21)) * (1 + Ktb!S21)) + ((2 / 5 * 'wn6'!S21 * (1 + gwr!S21 - 0.48)) * (1 + Kab!S21))) * (1 + 0.25 * Klvl!S21),
  (('wn6'!S21 * (1 + gwr!S21 - 0.48)) * (1 + Kab!S21)) * (1 + 0.25 * Klvl!S21)
)</f>
        <v>1979.7248141851369</v>
      </c>
      <c r="T22" s="15">
        <f>IF(teff!T21&gt;0,
  (((3 / 5 * teff!T21 * (1 + tr!T21 - AvgW!T21)) * (1 + Ktb!T21)) + ((2 / 5 * 'wn6'!T21 * (1 + gwr!T21 - 0.48)) * (1 + Kab!T21))) * (1 + 0.25 * Klvl!T21),
  (('wn6'!T21 * (1 + gwr!T21 - 0.48)) * (1 + Kab!T21)) * (1 + 0.25 * Klvl!T21)
)</f>
        <v>8461.7358570946926</v>
      </c>
      <c r="U22" s="15">
        <f>IF(teff!U21&gt;0,
  (((3 / 5 * teff!U21 * (1 + tr!U21 - AvgW!U21)) * (1 + Ktb!U21)) + ((2 / 5 * 'wn6'!U21 * (1 + gwr!U21 - 0.48)) * (1 + Kab!U21))) * (1 + 0.25 * Klvl!U21),
  (('wn6'!U21 * (1 + gwr!U21 - 0.48)) * (1 + Kab!U21)) * (1 + 0.25 * Klvl!U21)
)</f>
        <v>73827.230523950217</v>
      </c>
      <c r="V22" s="15">
        <f>IF(teff!V21&gt;0,
  (((3 / 5 * teff!V21 * (1 + tr!V21 - AvgW!V21)) * (1 + Ktb!V21)) + ((2 / 5 * 'wn6'!V21 * (1 + gwr!V21 - 0.48)) * (1 + Kab!V21))) * (1 + 0.25 * Klvl!V21),
  (('wn6'!V21 * (1 + gwr!V21 - 0.48)) * (1 + Kab!V21)) * (1 + 0.25 * Klvl!V21)
)</f>
        <v>24367.691666101971</v>
      </c>
      <c r="W22" s="15">
        <f>IF(teff!W21&gt;0,
  (((3 / 5 * teff!W21 * (1 + tr!W21 - AvgW!W21)) * (1 + Ktb!W21)) + ((2 / 5 * 'wn6'!W21 * (1 + gwr!W21 - 0.48)) * (1 + Kab!W21))) * (1 + 0.25 * Klvl!W21),
  (('wn6'!W21 * (1 + gwr!W21 - 0.48)) * (1 + Kab!W21)) * (1 + 0.25 * Klvl!W21)
)</f>
        <v>59838.19537908199</v>
      </c>
      <c r="X22" s="15">
        <f>IF(teff!X21&gt;0,
  (((3 / 5 * teff!X21 * (1 + tr!X21 - AvgW!X21)) * (1 + Ktb!X21)) + ((2 / 5 * 'wn6'!X21 * (1 + gwr!X21 - 0.48)) * (1 + Kab!X21))) * (1 + 0.25 * Klvl!X21),
  (('wn6'!X21 * (1 + gwr!X21 - 0.48)) * (1 + Kab!X21)) * (1 + 0.25 * Klvl!X21)
)</f>
        <v>6961.8747761934492</v>
      </c>
      <c r="Y22" s="15">
        <f>IF(teff!Y21&gt;0,
  (((3 / 5 * teff!Y21 * (1 + tr!Y21 - AvgW!Y21)) * (1 + Ktb!Y21)) + ((2 / 5 * 'wn6'!Y21 * (1 + gwr!Y21 - 0.48)) * (1 + Kab!Y21))) * (1 + 0.25 * Klvl!Y21),
  (('wn6'!Y21 * (1 + gwr!Y21 - 0.48)) * (1 + Kab!Y21)) * (1 + 0.25 * Klvl!Y21)
)</f>
        <v>44756.978961115572</v>
      </c>
      <c r="Z22" s="15">
        <f>IF(teff!Z21&gt;0,
  (((3 / 5 * teff!Z21 * (1 + tr!Z21 - AvgW!Z21)) * (1 + Ktb!Z21)) + ((2 / 5 * 'wn6'!Z21 * (1 + gwr!Z21 - 0.48)) * (1 + Kab!Z21))) * (1 + 0.25 * Klvl!Z21),
  (('wn6'!Z21 * (1 + gwr!Z21 - 0.48)) * (1 + Kab!Z21)) * (1 + 0.25 * Klvl!Z21)
)</f>
        <v>2786.7827944078026</v>
      </c>
      <c r="AA22" s="15">
        <f>IF(teff!AA21&gt;0,
  (((3 / 5 * teff!AA21 * (1 + tr!AA21 - AvgW!AA21)) * (1 + Ktb!AA21)) + ((2 / 5 * 'wn6'!AA21 * (1 + gwr!AA21 - 0.48)) * (1 + Kab!AA21))) * (1 + 0.25 * Klvl!AA21),
  (('wn6'!AA21 * (1 + gwr!AA21 - 0.48)) * (1 + Kab!AA21)) * (1 + 0.25 * Klvl!AA21)
)</f>
        <v>63276.037121240799</v>
      </c>
      <c r="AB22" s="15">
        <f>IF(teff!AB21&gt;0,
  (((3 / 5 * teff!AB21 * (1 + tr!AB21 - AvgW!AB21)) * (1 + Ktb!AB21)) + ((2 / 5 * 'wn6'!AB21 * (1 + gwr!AB21 - 0.48)) * (1 + Kab!AB21))) * (1 + 0.25 * Klvl!AB21),
  (('wn6'!AB21 * (1 + gwr!AB21 - 0.48)) * (1 + Kab!AB21)) * (1 + 0.25 * Klvl!AB21)
)</f>
        <v>51322.633059947919</v>
      </c>
      <c r="AC22" s="15">
        <f>IF(teff!AC21&gt;0,
  (((3 / 5 * teff!AC21 * (1 + tr!AC21 - AvgW!AC21)) * (1 + Ktb!AC21)) + ((2 / 5 * 'wn6'!AC21 * (1 + gwr!AC21 - 0.48)) * (1 + Kab!AC21))) * (1 + 0.25 * Klvl!AC21),
  (('wn6'!AC21 * (1 + gwr!AC21 - 0.48)) * (1 + Kab!AC21)) * (1 + 0.25 * Klvl!AC21)
)</f>
        <v>60333.064450592399</v>
      </c>
      <c r="AD22" s="15">
        <f>IF(teff!AD21&gt;0,
  (((3 / 5 * teff!AD21 * (1 + tr!AD21 - AvgW!AD21)) * (1 + Ktb!AD21)) + ((2 / 5 * 'wn6'!AD21 * (1 + gwr!AD21 - 0.48)) * (1 + Kab!AD21))) * (1 + 0.25 * Klvl!AD21),
  (('wn6'!AD21 * (1 + gwr!AD21 - 0.48)) * (1 + Kab!AD21)) * (1 + 0.25 * Klvl!AD21)
)</f>
        <v>1096.1548759038737</v>
      </c>
      <c r="AE22" s="15">
        <f>IF(teff!AE21&gt;0,
  (((3 / 5 * teff!AE21 * (1 + tr!AE21 - AvgW!AE21)) * (1 + Ktb!AE21)) + ((2 / 5 * 'wn6'!AE21 * (1 + gwr!AE21 - 0.48)) * (1 + Kab!AE21))) * (1 + 0.25 * Klvl!AE21),
  (('wn6'!AE21 * (1 + gwr!AE21 - 0.48)) * (1 + Kab!AE21)) * (1 + 0.25 * Klvl!AE21)
)</f>
        <v>28308.78597334521</v>
      </c>
      <c r="AF22" s="15"/>
      <c r="AG22" s="15">
        <f t="shared" si="0"/>
        <v>386290.88032123412</v>
      </c>
      <c r="AH22" s="15">
        <f t="shared" si="1"/>
        <v>506143.27741953952</v>
      </c>
      <c r="AI22" s="21">
        <f t="shared" si="2"/>
        <v>0.39927626924177045</v>
      </c>
    </row>
    <row r="23" spans="1:35" s="16" customFormat="1" ht="12" x14ac:dyDescent="0.2">
      <c r="A23" s="15">
        <f>IF(teff!A22&gt;0,
  (((3 / 5 * teff!A22 * (1 + tr!A22 - AvgW!A22)) * (1 + Ktb!A22)) + ((2 / 5 * 'wn6'!A22 * (1 + gwr!A22 - 0.48)) * (1 + Kab!A22))) * (1 + 0.25 * Klvl!A22),
  (('wn6'!A22 * (1 + gwr!A22 - 0.48)) * (1 + Kab!A22)) * (1 + 0.25 * Klvl!A22)
)</f>
        <v>51992.662378007008</v>
      </c>
      <c r="B23" s="15">
        <f>IF(teff!B22&gt;0,
  (((3 / 5 * teff!B22 * (1 + tr!B22 - AvgW!B22)) * (1 + Ktb!B22)) + ((2 / 5 * 'wn6'!B22 * (1 + gwr!B22 - 0.48)) * (1 + Kab!B22))) * (1 + 0.25 * Klvl!B22),
  (('wn6'!B22 * (1 + gwr!B22 - 0.48)) * (1 + Kab!B22)) * (1 + 0.25 * Klvl!B22)
)</f>
        <v>755.86023129236708</v>
      </c>
      <c r="C23" s="15">
        <f>IF(teff!C22&gt;0,
  (((3 / 5 * teff!C22 * (1 + tr!C22 - AvgW!C22)) * (1 + Ktb!C22)) + ((2 / 5 * 'wn6'!C22 * (1 + gwr!C22 - 0.48)) * (1 + Kab!C22))) * (1 + 0.25 * Klvl!C22),
  (('wn6'!C22 * (1 + gwr!C22 - 0.48)) * (1 + Kab!C22)) * (1 + 0.25 * Klvl!C22)
)</f>
        <v>54674.604153833461</v>
      </c>
      <c r="D23" s="15">
        <f>IF(teff!D22&gt;0,
  (((3 / 5 * teff!D22 * (1 + tr!D22 - AvgW!D22)) * (1 + Ktb!D22)) + ((2 / 5 * 'wn6'!D22 * (1 + gwr!D22 - 0.48)) * (1 + Kab!D22))) * (1 + 0.25 * Klvl!D22),
  (('wn6'!D22 * (1 + gwr!D22 - 0.48)) * (1 + Kab!D22)) * (1 + 0.25 * Klvl!D22)
)</f>
        <v>28581.397289600169</v>
      </c>
      <c r="E23" s="15">
        <f>IF(teff!E22&gt;0,
  (((3 / 5 * teff!E22 * (1 + tr!E22 - AvgW!E22)) * (1 + Ktb!E22)) + ((2 / 5 * 'wn6'!E22 * (1 + gwr!E22 - 0.48)) * (1 + Kab!E22))) * (1 + 0.25 * Klvl!E22),
  (('wn6'!E22 * (1 + gwr!E22 - 0.48)) * (1 + Kab!E22)) * (1 + 0.25 * Klvl!E22)
)</f>
        <v>109800.04748693638</v>
      </c>
      <c r="F23" s="15">
        <f>IF(teff!F22&gt;0,
  (((3 / 5 * teff!F22 * (1 + tr!F22 - AvgW!F22)) * (1 + Ktb!F22)) + ((2 / 5 * 'wn6'!F22 * (1 + gwr!F22 - 0.48)) * (1 + Kab!F22))) * (1 + 0.25 * Klvl!F22),
  (('wn6'!F22 * (1 + gwr!F22 - 0.48)) * (1 + Kab!F22)) * (1 + 0.25 * Klvl!F22)
)</f>
        <v>20648.23119696134</v>
      </c>
      <c r="G23" s="15">
        <f>IF(teff!G22&gt;0,
  (((3 / 5 * teff!G22 * (1 + tr!G22 - AvgW!G22)) * (1 + Ktb!G22)) + ((2 / 5 * 'wn6'!G22 * (1 + gwr!G22 - 0.48)) * (1 + Kab!G22))) * (1 + 0.25 * Klvl!G22),
  (('wn6'!G22 * (1 + gwr!G22 - 0.48)) * (1 + Kab!G22)) * (1 + 0.25 * Klvl!G22)
)</f>
        <v>28875.226636143929</v>
      </c>
      <c r="H23" s="15">
        <f>IF(teff!H22&gt;0,
  (((3 / 5 * teff!H22 * (1 + tr!H22 - AvgW!H22)) * (1 + Ktb!H22)) + ((2 / 5 * 'wn6'!H22 * (1 + gwr!H22 - 0.48)) * (1 + Kab!H22))) * (1 + 0.25 * Klvl!H22),
  (('wn6'!H22 * (1 + gwr!H22 - 0.48)) * (1 + Kab!H22)) * (1 + 0.25 * Klvl!H22)
)</f>
        <v>125.54890023426503</v>
      </c>
      <c r="I23" s="15">
        <f>IF(teff!I22&gt;0,
  (((3 / 5 * teff!I22 * (1 + tr!I22 - AvgW!I22)) * (1 + Ktb!I22)) + ((2 / 5 * 'wn6'!I22 * (1 + gwr!I22 - 0.48)) * (1 + Kab!I22))) * (1 + 0.25 * Klvl!I22),
  (('wn6'!I22 * (1 + gwr!I22 - 0.48)) * (1 + Kab!I22)) * (1 + 0.25 * Klvl!I22)
)</f>
        <v>8679.7457822039523</v>
      </c>
      <c r="J23" s="15">
        <f>IF(teff!J22&gt;0,
  (((3 / 5 * teff!J22 * (1 + tr!J22 - AvgW!J22)) * (1 + Ktb!J22)) + ((2 / 5 * 'wn6'!J22 * (1 + gwr!J22 - 0.48)) * (1 + Kab!J22))) * (1 + 0.25 * Klvl!J22),
  (('wn6'!J22 * (1 + gwr!J22 - 0.48)) * (1 + Kab!J22)) * (1 + 0.25 * Klvl!J22)
)</f>
        <v>1879.9948214239182</v>
      </c>
      <c r="K23" s="15">
        <f>IF(teff!K22&gt;0,
  (((3 / 5 * teff!K22 * (1 + tr!K22 - AvgW!K22)) * (1 + Ktb!K22)) + ((2 / 5 * 'wn6'!K22 * (1 + gwr!K22 - 0.48)) * (1 + Kab!K22))) * (1 + 0.25 * Klvl!K22),
  (('wn6'!K22 * (1 + gwr!K22 - 0.48)) * (1 + Kab!K22)) * (1 + 0.25 * Klvl!K22)
)</f>
        <v>157.46455163084406</v>
      </c>
      <c r="L23" s="15">
        <f>IF(teff!L22&gt;0,
  (((3 / 5 * teff!L22 * (1 + tr!L22 - AvgW!L22)) * (1 + Ktb!L22)) + ((2 / 5 * 'wn6'!L22 * (1 + gwr!L22 - 0.48)) * (1 + Kab!L22))) * (1 + 0.25 * Klvl!L22),
  (('wn6'!L22 * (1 + gwr!L22 - 0.48)) * (1 + Kab!L22)) * (1 + 0.25 * Klvl!L22)
)</f>
        <v>47007.181691486949</v>
      </c>
      <c r="M23" s="15">
        <f>IF(teff!M22&gt;0,
  (((3 / 5 * teff!M22 * (1 + tr!M22 - AvgW!M22)) * (1 + Ktb!M22)) + ((2 / 5 * 'wn6'!M22 * (1 + gwr!M22 - 0.48)) * (1 + Kab!M22))) * (1 + 0.25 * Klvl!M22),
  (('wn6'!M22 * (1 + gwr!M22 - 0.48)) * (1 + Kab!M22)) * (1 + 0.25 * Klvl!M22)
)</f>
        <v>447.28629471396903</v>
      </c>
      <c r="N23" s="15">
        <f>IF(teff!N22&gt;0,
  (((3 / 5 * teff!N22 * (1 + tr!N22 - AvgW!N22)) * (1 + Ktb!N22)) + ((2 / 5 * 'wn6'!N22 * (1 + gwr!N22 - 0.48)) * (1 + Kab!N22))) * (1 + 0.25 * Klvl!N22),
  (('wn6'!N22 * (1 + gwr!N22 - 0.48)) * (1 + Kab!N22)) * (1 + 0.25 * Klvl!N22)
)</f>
        <v>31711.947275752955</v>
      </c>
      <c r="O23" s="15">
        <f>IF(teff!O22&gt;0,
  (((3 / 5 * teff!O22 * (1 + tr!O22 - AvgW!O22)) * (1 + Ktb!O22)) + ((2 / 5 * 'wn6'!O22 * (1 + gwr!O22 - 0.48)) * (1 + Kab!O22))) * (1 + 0.25 * Klvl!O22),
  (('wn6'!O22 * (1 + gwr!O22 - 0.48)) * (1 + Kab!O22)) * (1 + 0.25 * Klvl!O22)
)</f>
        <v>953.68163101257801</v>
      </c>
      <c r="P23" s="15"/>
      <c r="Q23" s="15">
        <f>IF(teff!Q22&gt;0,
  (((3 / 5 * teff!Q22 * (1 + tr!Q22 - AvgW!Q22)) * (1 + Ktb!Q22)) + ((2 / 5 * 'wn6'!Q22 * (1 + gwr!Q22 - 0.48)) * (1 + Kab!Q22))) * (1 + 0.25 * Klvl!Q22),
  (('wn6'!Q22 * (1 + gwr!Q22 - 0.48)) * (1 + Kab!Q22)) * (1 + 0.25 * Klvl!Q22)
)</f>
        <v>47028.814503232519</v>
      </c>
      <c r="R23" s="15">
        <f>IF(teff!R22&gt;0,
  (((3 / 5 * teff!R22 * (1 + tr!R22 - AvgW!R22)) * (1 + Ktb!R22)) + ((2 / 5 * 'wn6'!R22 * (1 + gwr!R22 - 0.48)) * (1 + Kab!R22))) * (1 + 0.25 * Klvl!R22),
  (('wn6'!R22 * (1 + gwr!R22 - 0.48)) * (1 + Kab!R22)) * (1 + 0.25 * Klvl!R22)
)</f>
        <v>31797.572663145969</v>
      </c>
      <c r="S23" s="15">
        <f>IF(teff!S22&gt;0,
  (((3 / 5 * teff!S22 * (1 + tr!S22 - AvgW!S22)) * (1 + Ktb!S22)) + ((2 / 5 * 'wn6'!S22 * (1 + gwr!S22 - 0.48)) * (1 + Kab!S22))) * (1 + 0.25 * Klvl!S22),
  (('wn6'!S22 * (1 + gwr!S22 - 0.48)) * (1 + Kab!S22)) * (1 + 0.25 * Klvl!S22)
)</f>
        <v>1979.7248141851369</v>
      </c>
      <c r="T23" s="15">
        <f>IF(teff!T22&gt;0,
  (((3 / 5 * teff!T22 * (1 + tr!T22 - AvgW!T22)) * (1 + Ktb!T22)) + ((2 / 5 * 'wn6'!T22 * (1 + gwr!T22 - 0.48)) * (1 + Kab!T22))) * (1 + 0.25 * Klvl!T22),
  (('wn6'!T22 * (1 + gwr!T22 - 0.48)) * (1 + Kab!T22)) * (1 + 0.25 * Klvl!T22)
)</f>
        <v>8461.7358570946926</v>
      </c>
      <c r="U23" s="15">
        <f>IF(teff!U22&gt;0,
  (((3 / 5 * teff!U22 * (1 + tr!U22 - AvgW!U22)) * (1 + Ktb!U22)) + ((2 / 5 * 'wn6'!U22 * (1 + gwr!U22 - 0.48)) * (1 + Kab!U22))) * (1 + 0.25 * Klvl!U22),
  (('wn6'!U22 * (1 + gwr!U22 - 0.48)) * (1 + Kab!U22)) * (1 + 0.25 * Klvl!U22)
)</f>
        <v>73827.230523950217</v>
      </c>
      <c r="V23" s="15">
        <f>IF(teff!V22&gt;0,
  (((3 / 5 * teff!V22 * (1 + tr!V22 - AvgW!V22)) * (1 + Ktb!V22)) + ((2 / 5 * 'wn6'!V22 * (1 + gwr!V22 - 0.48)) * (1 + Kab!V22))) * (1 + 0.25 * Klvl!V22),
  (('wn6'!V22 * (1 + gwr!V22 - 0.48)) * (1 + Kab!V22)) * (1 + 0.25 * Klvl!V22)
)</f>
        <v>24367.691666101971</v>
      </c>
      <c r="W23" s="15">
        <f>IF(teff!W22&gt;0,
  (((3 / 5 * teff!W22 * (1 + tr!W22 - AvgW!W22)) * (1 + Ktb!W22)) + ((2 / 5 * 'wn6'!W22 * (1 + gwr!W22 - 0.48)) * (1 + Kab!W22))) * (1 + 0.25 * Klvl!W22),
  (('wn6'!W22 * (1 + gwr!W22 - 0.48)) * (1 + Kab!W22)) * (1 + 0.25 * Klvl!W22)
)</f>
        <v>59838.19537908199</v>
      </c>
      <c r="X23" s="15">
        <f>IF(teff!X22&gt;0,
  (((3 / 5 * teff!X22 * (1 + tr!X22 - AvgW!X22)) * (1 + Ktb!X22)) + ((2 / 5 * 'wn6'!X22 * (1 + gwr!X22 - 0.48)) * (1 + Kab!X22))) * (1 + 0.25 * Klvl!X22),
  (('wn6'!X22 * (1 + gwr!X22 - 0.48)) * (1 + Kab!X22)) * (1 + 0.25 * Klvl!X22)
)</f>
        <v>6961.8747761934492</v>
      </c>
      <c r="Y23" s="15">
        <f>IF(teff!Y22&gt;0,
  (((3 / 5 * teff!Y22 * (1 + tr!Y22 - AvgW!Y22)) * (1 + Ktb!Y22)) + ((2 / 5 * 'wn6'!Y22 * (1 + gwr!Y22 - 0.48)) * (1 + Kab!Y22))) * (1 + 0.25 * Klvl!Y22),
  (('wn6'!Y22 * (1 + gwr!Y22 - 0.48)) * (1 + Kab!Y22)) * (1 + 0.25 * Klvl!Y22)
)</f>
        <v>44756.978961115572</v>
      </c>
      <c r="Z23" s="15">
        <f>IF(teff!Z22&gt;0,
  (((3 / 5 * teff!Z22 * (1 + tr!Z22 - AvgW!Z22)) * (1 + Ktb!Z22)) + ((2 / 5 * 'wn6'!Z22 * (1 + gwr!Z22 - 0.48)) * (1 + Kab!Z22))) * (1 + 0.25 * Klvl!Z22),
  (('wn6'!Z22 * (1 + gwr!Z22 - 0.48)) * (1 + Kab!Z22)) * (1 + 0.25 * Klvl!Z22)
)</f>
        <v>2786.7827944078026</v>
      </c>
      <c r="AA23" s="15">
        <f>IF(teff!AA22&gt;0,
  (((3 / 5 * teff!AA22 * (1 + tr!AA22 - AvgW!AA22)) * (1 + Ktb!AA22)) + ((2 / 5 * 'wn6'!AA22 * (1 + gwr!AA22 - 0.48)) * (1 + Kab!AA22))) * (1 + 0.25 * Klvl!AA22),
  (('wn6'!AA22 * (1 + gwr!AA22 - 0.48)) * (1 + Kab!AA22)) * (1 + 0.25 * Klvl!AA22)
)</f>
        <v>63276.037121240799</v>
      </c>
      <c r="AB23" s="15">
        <f>IF(teff!AB22&gt;0,
  (((3 / 5 * teff!AB22 * (1 + tr!AB22 - AvgW!AB22)) * (1 + Ktb!AB22)) + ((2 / 5 * 'wn6'!AB22 * (1 + gwr!AB22 - 0.48)) * (1 + Kab!AB22))) * (1 + 0.25 * Klvl!AB22),
  (('wn6'!AB22 * (1 + gwr!AB22 - 0.48)) * (1 + Kab!AB22)) * (1 + 0.25 * Klvl!AB22)
)</f>
        <v>51322.633059947919</v>
      </c>
      <c r="AC23" s="15">
        <f>IF(teff!AC22&gt;0,
  (((3 / 5 * teff!AC22 * (1 + tr!AC22 - AvgW!AC22)) * (1 + Ktb!AC22)) + ((2 / 5 * 'wn6'!AC22 * (1 + gwr!AC22 - 0.48)) * (1 + Kab!AC22))) * (1 + 0.25 * Klvl!AC22),
  (('wn6'!AC22 * (1 + gwr!AC22 - 0.48)) * (1 + Kab!AC22)) * (1 + 0.25 * Klvl!AC22)
)</f>
        <v>60333.064450592399</v>
      </c>
      <c r="AD23" s="15">
        <f>IF(teff!AD22&gt;0,
  (((3 / 5 * teff!AD22 * (1 + tr!AD22 - AvgW!AD22)) * (1 + Ktb!AD22)) + ((2 / 5 * 'wn6'!AD22 * (1 + gwr!AD22 - 0.48)) * (1 + Kab!AD22))) * (1 + 0.25 * Klvl!AD22),
  (('wn6'!AD22 * (1 + gwr!AD22 - 0.48)) * (1 + Kab!AD22)) * (1 + 0.25 * Klvl!AD22)
)</f>
        <v>1096.1548759038737</v>
      </c>
      <c r="AE23" s="15">
        <f>IF(teff!AE22&gt;0,
  (((3 / 5 * teff!AE22 * (1 + tr!AE22 - AvgW!AE22)) * (1 + Ktb!AE22)) + ((2 / 5 * 'wn6'!AE22 * (1 + gwr!AE22 - 0.48)) * (1 + Kab!AE22))) * (1 + 0.25 * Klvl!AE22),
  (('wn6'!AE22 * (1 + gwr!AE22 - 0.48)) * (1 + Kab!AE22)) * (1 + 0.25 * Klvl!AE22)
)</f>
        <v>28308.78597334521</v>
      </c>
      <c r="AF23" s="15"/>
      <c r="AG23" s="15">
        <f t="shared" si="0"/>
        <v>386290.88032123412</v>
      </c>
      <c r="AH23" s="15">
        <f t="shared" si="1"/>
        <v>506143.27741953952</v>
      </c>
      <c r="AI23" s="21">
        <f t="shared" si="2"/>
        <v>0.39927626924177045</v>
      </c>
    </row>
    <row r="24" spans="1:35" s="16" customFormat="1" ht="12" x14ac:dyDescent="0.2">
      <c r="A24" s="15">
        <f>IF(teff!A23&gt;0,
  (((3 / 5 * teff!A23 * (1 + tr!A23 - AvgW!A23)) * (1 + Ktb!A23)) + ((2 / 5 * 'wn6'!A23 * (1 + gwr!A23 - 0.48)) * (1 + Kab!A23))) * (1 + 0.25 * Klvl!A23),
  (('wn6'!A23 * (1 + gwr!A23 - 0.48)) * (1 + Kab!A23)) * (1 + 0.25 * Klvl!A23)
)</f>
        <v>2956.0956007971331</v>
      </c>
      <c r="B24" s="15">
        <f>IF(teff!B23&gt;0,
  (((3 / 5 * teff!B23 * (1 + tr!B23 - AvgW!B23)) * (1 + Ktb!B23)) + ((2 / 5 * 'wn6'!B23 * (1 + gwr!B23 - 0.48)) * (1 + Kab!B23))) * (1 + 0.25 * Klvl!B23),
  (('wn6'!B23 * (1 + gwr!B23 - 0.48)) * (1 + Kab!B23)) * (1 + 0.25 * Klvl!B23)
)</f>
        <v>262.98195232690125</v>
      </c>
      <c r="C24" s="15">
        <f>IF(teff!C23&gt;0,
  (((3 / 5 * teff!C23 * (1 + tr!C23 - AvgW!C23)) * (1 + Ktb!C23)) + ((2 / 5 * 'wn6'!C23 * (1 + gwr!C23 - 0.48)) * (1 + Kab!C23))) * (1 + 0.25 * Klvl!C23),
  (('wn6'!C23 * (1 + gwr!C23 - 0.48)) * (1 + Kab!C23)) * (1 + 0.25 * Klvl!C23)
)</f>
        <v>14653.162877317429</v>
      </c>
      <c r="D24" s="15">
        <f>IF(teff!D23&gt;0,
  (((3 / 5 * teff!D23 * (1 + tr!D23 - AvgW!D23)) * (1 + Ktb!D23)) + ((2 / 5 * 'wn6'!D23 * (1 + gwr!D23 - 0.48)) * (1 + Kab!D23))) * (1 + 0.25 * Klvl!D23),
  (('wn6'!D23 * (1 + gwr!D23 - 0.48)) * (1 + Kab!D23)) * (1 + 0.25 * Klvl!D23)
)</f>
        <v>2778.6536895941913</v>
      </c>
      <c r="E24" s="15">
        <f>IF(teff!E23&gt;0,
  (((3 / 5 * teff!E23 * (1 + tr!E23 - AvgW!E23)) * (1 + Ktb!E23)) + ((2 / 5 * 'wn6'!E23 * (1 + gwr!E23 - 0.48)) * (1 + Kab!E23))) * (1 + 0.25 * Klvl!E23),
  (('wn6'!E23 * (1 + gwr!E23 - 0.48)) * (1 + Kab!E23)) * (1 + 0.25 * Klvl!E23)
)</f>
        <v>1416.7635654101996</v>
      </c>
      <c r="F24" s="15">
        <f>IF(teff!F23&gt;0,
  (((3 / 5 * teff!F23 * (1 + tr!F23 - AvgW!F23)) * (1 + Ktb!F23)) + ((2 / 5 * 'wn6'!F23 * (1 + gwr!F23 - 0.48)) * (1 + Kab!F23))) * (1 + 0.25 * Klvl!F23),
  (('wn6'!F23 * (1 + gwr!F23 - 0.48)) * (1 + Kab!F23)) * (1 + 0.25 * Klvl!F23)
)</f>
        <v>184.72509712341355</v>
      </c>
      <c r="G24" s="15">
        <f>IF(teff!G23&gt;0,
  (((3 / 5 * teff!G23 * (1 + tr!G23 - AvgW!G23)) * (1 + Ktb!G23)) + ((2 / 5 * 'wn6'!G23 * (1 + gwr!G23 - 0.48)) * (1 + Kab!G23))) * (1 + 0.25 * Klvl!G23),
  (('wn6'!G23 * (1 + gwr!G23 - 0.48)) * (1 + Kab!G23)) * (1 + 0.25 * Klvl!G23)
)</f>
        <v>1.2418737288135593</v>
      </c>
      <c r="H24" s="15">
        <f>IF(teff!H23&gt;0,
  (((3 / 5 * teff!H23 * (1 + tr!H23 - AvgW!H23)) * (1 + Ktb!H23)) + ((2 / 5 * 'wn6'!H23 * (1 + gwr!H23 - 0.48)) * (1 + Kab!H23))) * (1 + 0.25 * Klvl!H23),
  (('wn6'!H23 * (1 + gwr!H23 - 0.48)) * (1 + Kab!H23)) * (1 + 0.25 * Klvl!H23)
)</f>
        <v>17440.178029889681</v>
      </c>
      <c r="I24" s="15">
        <f>IF(teff!I23&gt;0,
  (((3 / 5 * teff!I23 * (1 + tr!I23 - AvgW!I23)) * (1 + Ktb!I23)) + ((2 / 5 * 'wn6'!I23 * (1 + gwr!I23 - 0.48)) * (1 + Kab!I23))) * (1 + 0.25 * Klvl!I23),
  (('wn6'!I23 * (1 + gwr!I23 - 0.48)) * (1 + Kab!I23)) * (1 + 0.25 * Klvl!I23)
)</f>
        <v>30377.103895923108</v>
      </c>
      <c r="J24" s="15">
        <f>IF(teff!J23&gt;0,
  (((3 / 5 * teff!J23 * (1 + tr!J23 - AvgW!J23)) * (1 + Ktb!J23)) + ((2 / 5 * 'wn6'!J23 * (1 + gwr!J23 - 0.48)) * (1 + Kab!J23))) * (1 + 0.25 * Klvl!J23),
  (('wn6'!J23 * (1 + gwr!J23 - 0.48)) * (1 + Kab!J23)) * (1 + 0.25 * Klvl!J23)
)</f>
        <v>541.53159543966729</v>
      </c>
      <c r="K24" s="15">
        <f>IF(teff!K23&gt;0,
  (((3 / 5 * teff!K23 * (1 + tr!K23 - AvgW!K23)) * (1 + Ktb!K23)) + ((2 / 5 * 'wn6'!K23 * (1 + gwr!K23 - 0.48)) * (1 + Kab!K23))) * (1 + 0.25 * Klvl!K23),
  (('wn6'!K23 * (1 + gwr!K23 - 0.48)) * (1 + Kab!K23)) * (1 + 0.25 * Klvl!K23)
)</f>
        <v>1149.3210411870887</v>
      </c>
      <c r="L24" s="15">
        <f>IF(teff!L23&gt;0,
  (((3 / 5 * teff!L23 * (1 + tr!L23 - AvgW!L23)) * (1 + Ktb!L23)) + ((2 / 5 * 'wn6'!L23 * (1 + gwr!L23 - 0.48)) * (1 + Kab!L23))) * (1 + 0.25 * Klvl!L23),
  (('wn6'!L23 * (1 + gwr!L23 - 0.48)) * (1 + Kab!L23)) * (1 + 0.25 * Klvl!L23)
)</f>
        <v>67.685714285714283</v>
      </c>
      <c r="M24" s="15">
        <f>IF(teff!M23&gt;0,
  (((3 / 5 * teff!M23 * (1 + tr!M23 - AvgW!M23)) * (1 + Ktb!M23)) + ((2 / 5 * 'wn6'!M23 * (1 + gwr!M23 - 0.48)) * (1 + Kab!M23))) * (1 + 0.25 * Klvl!M23),
  (('wn6'!M23 * (1 + gwr!M23 - 0.48)) * (1 + Kab!M23)) * (1 + 0.25 * Klvl!M23)
)</f>
        <v>374.69645093945724</v>
      </c>
      <c r="N24" s="15">
        <f>IF(teff!N23&gt;0,
  (((3 / 5 * teff!N23 * (1 + tr!N23 - AvgW!N23)) * (1 + Ktb!N23)) + ((2 / 5 * 'wn6'!N23 * (1 + gwr!N23 - 0.48)) * (1 + Kab!N23))) * (1 + 0.25 * Klvl!N23),
  (('wn6'!N23 * (1 + gwr!N23 - 0.48)) * (1 + Kab!N23)) * (1 + 0.25 * Klvl!N23)
)</f>
        <v>2080.5803207281288</v>
      </c>
      <c r="O24" s="15">
        <f>IF(teff!O23&gt;0,
  (((3 / 5 * teff!O23 * (1 + tr!O23 - AvgW!O23)) * (1 + Ktb!O23)) + ((2 / 5 * 'wn6'!O23 * (1 + gwr!O23 - 0.48)) * (1 + Kab!O23))) * (1 + 0.25 * Klvl!O23),
  (('wn6'!O23 * (1 + gwr!O23 - 0.48)) * (1 + Kab!O23)) * (1 + 0.25 * Klvl!O23)
)</f>
        <v>795.60881287356335</v>
      </c>
      <c r="P24" s="15"/>
      <c r="Q24" s="15">
        <f>IF(teff!Q23&gt;0,
  (((3 / 5 * teff!Q23 * (1 + tr!Q23 - AvgW!Q23)) * (1 + Ktb!Q23)) + ((2 / 5 * 'wn6'!Q23 * (1 + gwr!Q23 - 0.48)) * (1 + Kab!Q23))) * (1 + 0.25 * Klvl!Q23),
  (('wn6'!Q23 * (1 + gwr!Q23 - 0.48)) * (1 + Kab!Q23)) * (1 + 0.25 * Klvl!Q23)
)</f>
        <v>58342.533229881912</v>
      </c>
      <c r="R24" s="15">
        <f>IF(teff!R23&gt;0,
  (((3 / 5 * teff!R23 * (1 + tr!R23 - AvgW!R23)) * (1 + Ktb!R23)) + ((2 / 5 * 'wn6'!R23 * (1 + gwr!R23 - 0.48)) * (1 + Kab!R23))) * (1 + 0.25 * Klvl!R23),
  (('wn6'!R23 * (1 + gwr!R23 - 0.48)) * (1 + Kab!R23)) * (1 + 0.25 * Klvl!R23)
)</f>
        <v>243.13876228951145</v>
      </c>
      <c r="S24" s="15">
        <f>IF(teff!S23&gt;0,
  (((3 / 5 * teff!S23 * (1 + tr!S23 - AvgW!S23)) * (1 + Ktb!S23)) + ((2 / 5 * 'wn6'!S23 * (1 + gwr!S23 - 0.48)) * (1 + Kab!S23))) * (1 + 0.25 * Klvl!S23),
  (('wn6'!S23 * (1 + gwr!S23 - 0.48)) * (1 + Kab!S23)) * (1 + 0.25 * Klvl!S23)
)</f>
        <v>2127.7495087501879</v>
      </c>
      <c r="T24" s="15">
        <f>IF(teff!T23&gt;0,
  (((3 / 5 * teff!T23 * (1 + tr!T23 - AvgW!T23)) * (1 + Ktb!T23)) + ((2 / 5 * 'wn6'!T23 * (1 + gwr!T23 - 0.48)) * (1 + Kab!T23))) * (1 + 0.25 * Klvl!T23),
  (('wn6'!T23 * (1 + gwr!T23 - 0.48)) * (1 + Kab!T23)) * (1 + 0.25 * Klvl!T23)
)</f>
        <v>11867.537218730628</v>
      </c>
      <c r="U24" s="15">
        <f>IF(teff!U23&gt;0,
  (((3 / 5 * teff!U23 * (1 + tr!U23 - AvgW!U23)) * (1 + Ktb!U23)) + ((2 / 5 * 'wn6'!U23 * (1 + gwr!U23 - 0.48)) * (1 + Kab!U23))) * (1 + 0.25 * Klvl!U23),
  (('wn6'!U23 * (1 + gwr!U23 - 0.48)) * (1 + Kab!U23)) * (1 + 0.25 * Klvl!U23)
)</f>
        <v>66.8578631280389</v>
      </c>
      <c r="V24" s="15">
        <f>IF(teff!V23&gt;0,
  (((3 / 5 * teff!V23 * (1 + tr!V23 - AvgW!V23)) * (1 + Ktb!V23)) + ((2 / 5 * 'wn6'!V23 * (1 + gwr!V23 - 0.48)) * (1 + Kab!V23))) * (1 + 0.25 * Klvl!V23),
  (('wn6'!V23 * (1 + gwr!V23 - 0.48)) * (1 + Kab!V23)) * (1 + 0.25 * Klvl!V23)
)</f>
        <v>42955.057344705827</v>
      </c>
      <c r="W24" s="15">
        <f>IF(teff!W23&gt;0,
  (((3 / 5 * teff!W23 * (1 + tr!W23 - AvgW!W23)) * (1 + Ktb!W23)) + ((2 / 5 * 'wn6'!W23 * (1 + gwr!W23 - 0.48)) * (1 + Kab!W23))) * (1 + 0.25 * Klvl!W23),
  (('wn6'!W23 * (1 + gwr!W23 - 0.48)) * (1 + Kab!W23)) * (1 + 0.25 * Klvl!W23)
)</f>
        <v>16473.801411082561</v>
      </c>
      <c r="X24" s="15">
        <f>IF(teff!X23&gt;0,
  (((3 / 5 * teff!X23 * (1 + tr!X23 - AvgW!X23)) * (1 + Ktb!X23)) + ((2 / 5 * 'wn6'!X23 * (1 + gwr!X23 - 0.48)) * (1 + Kab!X23))) * (1 + 0.25 * Klvl!X23),
  (('wn6'!X23 * (1 + gwr!X23 - 0.48)) * (1 + Kab!X23)) * (1 + 0.25 * Klvl!X23)
)</f>
        <v>29860.207916969903</v>
      </c>
      <c r="Y24" s="15">
        <f>IF(teff!Y23&gt;0,
  (((3 / 5 * teff!Y23 * (1 + tr!Y23 - AvgW!Y23)) * (1 + Ktb!Y23)) + ((2 / 5 * 'wn6'!Y23 * (1 + gwr!Y23 - 0.48)) * (1 + Kab!Y23))) * (1 + 0.25 * Klvl!Y23),
  (('wn6'!Y23 * (1 + gwr!Y23 - 0.48)) * (1 + Kab!Y23)) * (1 + 0.25 * Klvl!Y23)
)</f>
        <v>4416.6595634378118</v>
      </c>
      <c r="Z24" s="15">
        <f>IF(teff!Z23&gt;0,
  (((3 / 5 * teff!Z23 * (1 + tr!Z23 - AvgW!Z23)) * (1 + Ktb!Z23)) + ((2 / 5 * 'wn6'!Z23 * (1 + gwr!Z23 - 0.48)) * (1 + Kab!Z23))) * (1 + 0.25 * Klvl!Z23),
  (('wn6'!Z23 * (1 + gwr!Z23 - 0.48)) * (1 + Kab!Z23)) * (1 + 0.25 * Klvl!Z23)
)</f>
        <v>364.23084639053252</v>
      </c>
      <c r="AA24" s="15">
        <f>IF(teff!AA23&gt;0,
  (((3 / 5 * teff!AA23 * (1 + tr!AA23 - AvgW!AA23)) * (1 + Ktb!AA23)) + ((2 / 5 * 'wn6'!AA23 * (1 + gwr!AA23 - 0.48)) * (1 + Kab!AA23))) * (1 + 0.25 * Klvl!AA23),
  (('wn6'!AA23 * (1 + gwr!AA23 - 0.48)) * (1 + Kab!AA23)) * (1 + 0.25 * Klvl!AA23)
)</f>
        <v>34894.559660196974</v>
      </c>
      <c r="AB24" s="15">
        <f>IF(teff!AB23&gt;0,
  (((3 / 5 * teff!AB23 * (1 + tr!AB23 - AvgW!AB23)) * (1 + Ktb!AB23)) + ((2 / 5 * 'wn6'!AB23 * (1 + gwr!AB23 - 0.48)) * (1 + Kab!AB23))) * (1 + 0.25 * Klvl!AB23),
  (('wn6'!AB23 * (1 + gwr!AB23 - 0.48)) * (1 + Kab!AB23)) * (1 + 0.25 * Klvl!AB23)
)</f>
        <v>1796.1090274383514</v>
      </c>
      <c r="AC24" s="15">
        <f>IF(teff!AC23&gt;0,
  (((3 / 5 * teff!AC23 * (1 + tr!AC23 - AvgW!AC23)) * (1 + Ktb!AC23)) + ((2 / 5 * 'wn6'!AC23 * (1 + gwr!AC23 - 0.48)) * (1 + Kab!AC23))) * (1 + 0.25 * Klvl!AC23),
  (('wn6'!AC23 * (1 + gwr!AC23 - 0.48)) * (1 + Kab!AC23)) * (1 + 0.25 * Klvl!AC23)
)</f>
        <v>644.5670851478427</v>
      </c>
      <c r="AD24" s="15">
        <f>IF(teff!AD23&gt;0,
  (((3 / 5 * teff!AD23 * (1 + tr!AD23 - AvgW!AD23)) * (1 + Ktb!AD23)) + ((2 / 5 * 'wn6'!AD23 * (1 + gwr!AD23 - 0.48)) * (1 + Kab!AD23))) * (1 + 0.25 * Klvl!AD23),
  (('wn6'!AD23 * (1 + gwr!AD23 - 0.48)) * (1 + Kab!AD23)) * (1 + 0.25 * Klvl!AD23)
)</f>
        <v>1800.3755448305085</v>
      </c>
      <c r="AE24" s="15">
        <f>IF(teff!AE23&gt;0,
  (((3 / 5 * teff!AE23 * (1 + tr!AE23 - AvgW!AE23)) * (1 + Ktb!AE23)) + ((2 / 5 * 'wn6'!AE23 * (1 + gwr!AE23 - 0.48)) * (1 + Kab!AE23))) * (1 + 0.25 * Klvl!AE23),
  (('wn6'!AE23 * (1 + gwr!AE23 - 0.48)) * (1 + Kab!AE23)) * (1 + 0.25 * Klvl!AE23)
)</f>
        <v>245.94618026315794</v>
      </c>
      <c r="AF24" s="15"/>
      <c r="AG24" s="15">
        <f t="shared" si="0"/>
        <v>75080.330517564478</v>
      </c>
      <c r="AH24" s="15">
        <f t="shared" si="1"/>
        <v>206099.33116324374</v>
      </c>
      <c r="AI24" s="21">
        <f t="shared" si="2"/>
        <v>0.1505285983457515</v>
      </c>
    </row>
    <row r="25" spans="1:35" s="16" customFormat="1" ht="12" x14ac:dyDescent="0.2">
      <c r="A25" s="15">
        <f>IF(teff!A24&gt;0,
  (((3 / 5 * teff!A24 * (1 + tr!A24 - AvgW!A24)) * (1 + Ktb!A24)) + ((2 / 5 * 'wn6'!A24 * (1 + gwr!A24 - 0.48)) * (1 + Kab!A24))) * (1 + 0.25 * Klvl!A24),
  (('wn6'!A24 * (1 + gwr!A24 - 0.48)) * (1 + Kab!A24)) * (1 + 0.25 * Klvl!A24)
)</f>
        <v>2557.8106993011825</v>
      </c>
      <c r="B25" s="15">
        <f>IF(teff!B24&gt;0,
  (((3 / 5 * teff!B24 * (1 + tr!B24 - AvgW!B24)) * (1 + Ktb!B24)) + ((2 / 5 * 'wn6'!B24 * (1 + gwr!B24 - 0.48)) * (1 + Kab!B24))) * (1 + 0.25 * Klvl!B24),
  (('wn6'!B24 * (1 + gwr!B24 - 0.48)) * (1 + Kab!B24)) * (1 + 0.25 * Klvl!B24)
)</f>
        <v>100337.12876825032</v>
      </c>
      <c r="C25" s="15">
        <f>IF(teff!C24&gt;0,
  (((3 / 5 * teff!C24 * (1 + tr!C24 - AvgW!C24)) * (1 + Ktb!C24)) + ((2 / 5 * 'wn6'!C24 * (1 + gwr!C24 - 0.48)) * (1 + Kab!C24))) * (1 + 0.25 * Klvl!C24),
  (('wn6'!C24 * (1 + gwr!C24 - 0.48)) * (1 + Kab!C24)) * (1 + 0.25 * Klvl!C24)
)</f>
        <v>357.18412895813037</v>
      </c>
      <c r="D25" s="15">
        <f>IF(teff!D24&gt;0,
  (((3 / 5 * teff!D24 * (1 + tr!D24 - AvgW!D24)) * (1 + Ktb!D24)) + ((2 / 5 * 'wn6'!D24 * (1 + gwr!D24 - 0.48)) * (1 + Kab!D24))) * (1 + 0.25 * Klvl!D24),
  (('wn6'!D24 * (1 + gwr!D24 - 0.48)) * (1 + Kab!D24)) * (1 + 0.25 * Klvl!D24)
)</f>
        <v>583.16288034278182</v>
      </c>
      <c r="E25" s="15">
        <f>IF(teff!E24&gt;0,
  (((3 / 5 * teff!E24 * (1 + tr!E24 - AvgW!E24)) * (1 + Ktb!E24)) + ((2 / 5 * 'wn6'!E24 * (1 + gwr!E24 - 0.48)) * (1 + Kab!E24))) * (1 + 0.25 * Klvl!E24),
  (('wn6'!E24 * (1 + gwr!E24 - 0.48)) * (1 + Kab!E24)) * (1 + 0.25 * Klvl!E24)
)</f>
        <v>414.27157894736843</v>
      </c>
      <c r="F25" s="15">
        <f>IF(teff!F24&gt;0,
  (((3 / 5 * teff!F24 * (1 + tr!F24 - AvgW!F24)) * (1 + Ktb!F24)) + ((2 / 5 * 'wn6'!F24 * (1 + gwr!F24 - 0.48)) * (1 + Kab!F24))) * (1 + 0.25 * Klvl!F24),
  (('wn6'!F24 * (1 + gwr!F24 - 0.48)) * (1 + Kab!F24)) * (1 + 0.25 * Klvl!F24)
)</f>
        <v>2778.6536895941913</v>
      </c>
      <c r="G25" s="15">
        <f>IF(teff!G24&gt;0,
  (((3 / 5 * teff!G24 * (1 + tr!G24 - AvgW!G24)) * (1 + Ktb!G24)) + ((2 / 5 * 'wn6'!G24 * (1 + gwr!G24 - 0.48)) * (1 + Kab!G24))) * (1 + 0.25 * Klvl!G24),
  (('wn6'!G24 * (1 + gwr!G24 - 0.48)) * (1 + Kab!G24)) * (1 + 0.25 * Klvl!G24)
)</f>
        <v>158.82208333333335</v>
      </c>
      <c r="H25" s="15">
        <f>IF(teff!H24&gt;0,
  (((3 / 5 * teff!H24 * (1 + tr!H24 - AvgW!H24)) * (1 + Ktb!H24)) + ((2 / 5 * 'wn6'!H24 * (1 + gwr!H24 - 0.48)) * (1 + Kab!H24))) * (1 + 0.25 * Klvl!H24),
  (('wn6'!H24 * (1 + gwr!H24 - 0.48)) * (1 + Kab!H24)) * (1 + 0.25 * Klvl!H24)
)</f>
        <v>0.71631578947368424</v>
      </c>
      <c r="I25" s="15">
        <f>IF(teff!I24&gt;0,
  (((3 / 5 * teff!I24 * (1 + tr!I24 - AvgW!I24)) * (1 + Ktb!I24)) + ((2 / 5 * 'wn6'!I24 * (1 + gwr!I24 - 0.48)) * (1 + Kab!I24))) * (1 + 0.25 * Klvl!I24),
  (('wn6'!I24 * (1 + gwr!I24 - 0.48)) * (1 + Kab!I24)) * (1 + 0.25 * Klvl!I24)
)</f>
        <v>328.18</v>
      </c>
      <c r="J25" s="15">
        <f>IF(teff!J24&gt;0,
  (((3 / 5 * teff!J24 * (1 + tr!J24 - AvgW!J24)) * (1 + Ktb!J24)) + ((2 / 5 * 'wn6'!J24 * (1 + gwr!J24 - 0.48)) * (1 + Kab!J24))) * (1 + 0.25 * Klvl!J24),
  (('wn6'!J24 * (1 + gwr!J24 - 0.48)) * (1 + Kab!J24)) * (1 + 0.25 * Klvl!J24)
)</f>
        <v>52393.405765712923</v>
      </c>
      <c r="K25" s="15">
        <f>IF(teff!K24&gt;0,
  (((3 / 5 * teff!K24 * (1 + tr!K24 - AvgW!K24)) * (1 + Ktb!K24)) + ((2 / 5 * 'wn6'!K24 * (1 + gwr!K24 - 0.48)) * (1 + Kab!K24))) * (1 + 0.25 * Klvl!K24),
  (('wn6'!K24 * (1 + gwr!K24 - 0.48)) * (1 + Kab!K24)) * (1 + 0.25 * Klvl!K24)
)</f>
        <v>0</v>
      </c>
      <c r="L25" s="15">
        <f>IF(teff!L24&gt;0,
  (((3 / 5 * teff!L24 * (1 + tr!L24 - AvgW!L24)) * (1 + Ktb!L24)) + ((2 / 5 * 'wn6'!L24 * (1 + gwr!L24 - 0.48)) * (1 + Kab!L24))) * (1 + 0.25 * Klvl!L24),
  (('wn6'!L24 * (1 + gwr!L24 - 0.48)) * (1 + Kab!L24)) * (1 + 0.25 * Klvl!L24)
)</f>
        <v>87.011378123406814</v>
      </c>
      <c r="M25" s="15">
        <f>IF(teff!M24&gt;0,
  (((3 / 5 * teff!M24 * (1 + tr!M24 - AvgW!M24)) * (1 + Ktb!M24)) + ((2 / 5 * 'wn6'!M24 * (1 + gwr!M24 - 0.48)) * (1 + Kab!M24))) * (1 + 0.25 * Klvl!M24),
  (('wn6'!M24 * (1 + gwr!M24 - 0.48)) * (1 + Kab!M24)) * (1 + 0.25 * Klvl!M24)
)</f>
        <v>164.67966759002769</v>
      </c>
      <c r="N25" s="15">
        <f>IF(teff!N24&gt;0,
  (((3 / 5 * teff!N24 * (1 + tr!N24 - AvgW!N24)) * (1 + Ktb!N24)) + ((2 / 5 * 'wn6'!N24 * (1 + gwr!N24 - 0.48)) * (1 + Kab!N24))) * (1 + 0.25 * Klvl!N24),
  (('wn6'!N24 * (1 + gwr!N24 - 0.48)) * (1 + Kab!N24)) * (1 + 0.25 * Klvl!N24)
)</f>
        <v>44.540918536668848</v>
      </c>
      <c r="O25" s="15">
        <f>IF(teff!O24&gt;0,
  (((3 / 5 * teff!O24 * (1 + tr!O24 - AvgW!O24)) * (1 + Ktb!O24)) + ((2 / 5 * 'wn6'!O24 * (1 + gwr!O24 - 0.48)) * (1 + Kab!O24))) * (1 + 0.25 * Klvl!O24),
  (('wn6'!O24 * (1 + gwr!O24 - 0.48)) * (1 + Kab!O24)) * (1 + 0.25 * Klvl!O24)
)</f>
        <v>136.50953191489364</v>
      </c>
      <c r="P25" s="15"/>
      <c r="Q25" s="15">
        <f>IF(teff!Q24&gt;0,
  (((3 / 5 * teff!Q24 * (1 + tr!Q24 - AvgW!Q24)) * (1 + Ktb!Q24)) + ((2 / 5 * 'wn6'!Q24 * (1 + gwr!Q24 - 0.48)) * (1 + Kab!Q24))) * (1 + 0.25 * Klvl!Q24),
  (('wn6'!Q24 * (1 + gwr!Q24 - 0.48)) * (1 + Kab!Q24)) * (1 + 0.25 * Klvl!Q24)
)</f>
        <v>19.446153846153848</v>
      </c>
      <c r="R25" s="15">
        <f>IF(teff!R24&gt;0,
  (((3 / 5 * teff!R24 * (1 + tr!R24 - AvgW!R24)) * (1 + Ktb!R24)) + ((2 / 5 * 'wn6'!R24 * (1 + gwr!R24 - 0.48)) * (1 + Kab!R24))) * (1 + 0.25 * Klvl!R24),
  (('wn6'!R24 * (1 + gwr!R24 - 0.48)) * (1 + Kab!R24)) * (1 + 0.25 * Klvl!R24)
)</f>
        <v>819.18251366120228</v>
      </c>
      <c r="S25" s="15">
        <f>IF(teff!S24&gt;0,
  (((3 / 5 * teff!S24 * (1 + tr!S24 - AvgW!S24)) * (1 + Ktb!S24)) + ((2 / 5 * 'wn6'!S24 * (1 + gwr!S24 - 0.48)) * (1 + Kab!S24))) * (1 + 0.25 * Klvl!S24),
  (('wn6'!S24 * (1 + gwr!S24 - 0.48)) * (1 + Kab!S24)) * (1 + 0.25 * Klvl!S24)
)</f>
        <v>9651.1060675719473</v>
      </c>
      <c r="T25" s="15">
        <f>IF(teff!T24&gt;0,
  (((3 / 5 * teff!T24 * (1 + tr!T24 - AvgW!T24)) * (1 + Ktb!T24)) + ((2 / 5 * 'wn6'!T24 * (1 + gwr!T24 - 0.48)) * (1 + Kab!T24))) * (1 + 0.25 * Klvl!T24),
  (('wn6'!T24 * (1 + gwr!T24 - 0.48)) * (1 + Kab!T24)) * (1 + 0.25 * Klvl!T24)
)</f>
        <v>83.328914045448158</v>
      </c>
      <c r="U25" s="15">
        <f>IF(teff!U24&gt;0,
  (((3 / 5 * teff!U24 * (1 + tr!U24 - AvgW!U24)) * (1 + Ktb!U24)) + ((2 / 5 * 'wn6'!U24 * (1 + gwr!U24 - 0.48)) * (1 + Kab!U24))) * (1 + 0.25 * Klvl!U24),
  (('wn6'!U24 * (1 + gwr!U24 - 0.48)) * (1 + Kab!U24)) * (1 + 0.25 * Klvl!U24)
)</f>
        <v>203.69149171270718</v>
      </c>
      <c r="V25" s="15">
        <f>IF(teff!V24&gt;0,
  (((3 / 5 * teff!V24 * (1 + tr!V24 - AvgW!V24)) * (1 + Ktb!V24)) + ((2 / 5 * 'wn6'!V24 * (1 + gwr!V24 - 0.48)) * (1 + Kab!V24))) * (1 + 0.25 * Klvl!V24),
  (('wn6'!V24 * (1 + gwr!V24 - 0.48)) * (1 + Kab!V24)) * (1 + 0.25 * Klvl!V24)
)</f>
        <v>443.82664092664095</v>
      </c>
      <c r="W25" s="15">
        <f>IF(teff!W24&gt;0,
  (((3 / 5 * teff!W24 * (1 + tr!W24 - AvgW!W24)) * (1 + Ktb!W24)) + ((2 / 5 * 'wn6'!W24 * (1 + gwr!W24 - 0.48)) * (1 + Kab!W24))) * (1 + 0.25 * Klvl!W24),
  (('wn6'!W24 * (1 + gwr!W24 - 0.48)) * (1 + Kab!W24)) * (1 + 0.25 * Klvl!W24)
)</f>
        <v>18821.256097993635</v>
      </c>
      <c r="X25" s="15">
        <f>IF(teff!X24&gt;0,
  (((3 / 5 * teff!X24 * (1 + tr!X24 - AvgW!X24)) * (1 + Ktb!X24)) + ((2 / 5 * 'wn6'!X24 * (1 + gwr!X24 - 0.48)) * (1 + Kab!X24))) * (1 + 0.25 * Klvl!X24),
  (('wn6'!X24 * (1 + gwr!X24 - 0.48)) * (1 + Kab!X24)) * (1 + 0.25 * Klvl!X24)
)</f>
        <v>0.98808510638297875</v>
      </c>
      <c r="Y25" s="15">
        <f>IF(teff!Y24&gt;0,
  (((3 / 5 * teff!Y24 * (1 + tr!Y24 - AvgW!Y24)) * (1 + Ktb!Y24)) + ((2 / 5 * 'wn6'!Y24 * (1 + gwr!Y24 - 0.48)) * (1 + Kab!Y24))) * (1 + 0.25 * Klvl!Y24),
  (('wn6'!Y24 * (1 + gwr!Y24 - 0.48)) * (1 + Kab!Y24)) * (1 + 0.25 * Klvl!Y24)
)</f>
        <v>10029.202089269009</v>
      </c>
      <c r="Z25" s="15">
        <f>IF(teff!Z24&gt;0,
  (((3 / 5 * teff!Z24 * (1 + tr!Z24 - AvgW!Z24)) * (1 + Ktb!Z24)) + ((2 / 5 * 'wn6'!Z24 * (1 + gwr!Z24 - 0.48)) * (1 + Kab!Z24))) * (1 + 0.25 * Klvl!Z24),
  (('wn6'!Z24 * (1 + gwr!Z24 - 0.48)) * (1 + Kab!Z24)) * (1 + 0.25 * Klvl!Z24)
)</f>
        <v>370.74909158415835</v>
      </c>
      <c r="AA25" s="15">
        <f>IF(teff!AA24&gt;0,
  (((3 / 5 * teff!AA24 * (1 + tr!AA24 - AvgW!AA24)) * (1 + Ktb!AA24)) + ((2 / 5 * 'wn6'!AA24 * (1 + gwr!AA24 - 0.48)) * (1 + Kab!AA24))) * (1 + 0.25 * Klvl!AA24),
  (('wn6'!AA24 * (1 + gwr!AA24 - 0.48)) * (1 + Kab!AA24)) * (1 + 0.25 * Klvl!AA24)
)</f>
        <v>324.12</v>
      </c>
      <c r="AB25" s="15">
        <f>IF(teff!AB24&gt;0,
  (((3 / 5 * teff!AB24 * (1 + tr!AB24 - AvgW!AB24)) * (1 + Ktb!AB24)) + ((2 / 5 * 'wn6'!AB24 * (1 + gwr!AB24 - 0.48)) * (1 + Kab!AB24))) * (1 + 0.25 * Klvl!AB24),
  (('wn6'!AB24 * (1 + gwr!AB24 - 0.48)) * (1 + Kab!AB24)) * (1 + 0.25 * Klvl!AB24)
)</f>
        <v>548.89711375212221</v>
      </c>
      <c r="AC25" s="15">
        <f>IF(teff!AC24&gt;0,
  (((3 / 5 * teff!AC24 * (1 + tr!AC24 - AvgW!AC24)) * (1 + Ktb!AC24)) + ((2 / 5 * 'wn6'!AC24 * (1 + gwr!AC24 - 0.48)) * (1 + Kab!AC24))) * (1 + 0.25 * Klvl!AC24),
  (('wn6'!AC24 * (1 + gwr!AC24 - 0.48)) * (1 + Kab!AC24)) * (1 + 0.25 * Klvl!AC24)
)</f>
        <v>198.00820189274449</v>
      </c>
      <c r="AD25" s="15">
        <f>IF(teff!AD24&gt;0,
  (((3 / 5 * teff!AD24 * (1 + tr!AD24 - AvgW!AD24)) * (1 + Ktb!AD24)) + ((2 / 5 * 'wn6'!AD24 * (1 + gwr!AD24 - 0.48)) * (1 + Kab!AD24))) * (1 + 0.25 * Klvl!AD24),
  (('wn6'!AD24 * (1 + gwr!AD24 - 0.48)) * (1 + Kab!AD24)) * (1 + 0.25 * Klvl!AD24)
)</f>
        <v>82666.812336802104</v>
      </c>
      <c r="AE25" s="15">
        <f>IF(teff!AE24&gt;0,
  (((3 / 5 * teff!AE24 * (1 + tr!AE24 - AvgW!AE24)) * (1 + Ktb!AE24)) + ((2 / 5 * 'wn6'!AE24 * (1 + gwr!AE24 - 0.48)) * (1 + Kab!AE24))) * (1 + 0.25 * Klvl!AE24),
  (('wn6'!AE24 * (1 + gwr!AE24 - 0.48)) * (1 + Kab!AE24)) * (1 + 0.25 * Klvl!AE24)
)</f>
        <v>2.002025316455696</v>
      </c>
      <c r="AF25" s="15"/>
      <c r="AG25" s="15">
        <f t="shared" si="0"/>
        <v>160342.0774063947</v>
      </c>
      <c r="AH25" s="15">
        <f t="shared" si="1"/>
        <v>124182.61682348071</v>
      </c>
      <c r="AI25" s="21">
        <f t="shared" si="2"/>
        <v>0.59531543654089591</v>
      </c>
    </row>
    <row r="26" spans="1:35" s="16" customFormat="1" ht="12" x14ac:dyDescent="0.2">
      <c r="A26" s="15">
        <f>IF(teff!A25&gt;0,
  (((3 / 5 * teff!A25 * (1 + tr!A25 - AvgW!A25)) * (1 + Ktb!A25)) + ((2 / 5 * 'wn6'!A25 * (1 + gwr!A25 - 0.48)) * (1 + Kab!A25))) * (1 + 0.25 * Klvl!A25),
  (('wn6'!A25 * (1 + gwr!A25 - 0.48)) * (1 + Kab!A25)) * (1 + 0.25 * Klvl!A25)
)</f>
        <v>49091.982260500263</v>
      </c>
      <c r="B26" s="15">
        <f>IF(teff!B25&gt;0,
  (((3 / 5 * teff!B25 * (1 + tr!B25 - AvgW!B25)) * (1 + Ktb!B25)) + ((2 / 5 * 'wn6'!B25 * (1 + gwr!B25 - 0.48)) * (1 + Kab!B25))) * (1 + 0.25 * Klvl!B25),
  (('wn6'!B25 * (1 + gwr!B25 - 0.48)) * (1 + Kab!B25)) * (1 + 0.25 * Klvl!B25)
)</f>
        <v>2723.7761687213629</v>
      </c>
      <c r="C26" s="15">
        <f>IF(teff!C25&gt;0,
  (((3 / 5 * teff!C25 * (1 + tr!C25 - AvgW!C25)) * (1 + Ktb!C25)) + ((2 / 5 * 'wn6'!C25 * (1 + gwr!C25 - 0.48)) * (1 + Kab!C25))) * (1 + 0.25 * Klvl!C25),
  (('wn6'!C25 * (1 + gwr!C25 - 0.48)) * (1 + Kab!C25)) * (1 + 0.25 * Klvl!C25)
)</f>
        <v>452.35465975903622</v>
      </c>
      <c r="D26" s="15">
        <f>IF(teff!D25&gt;0,
  (((3 / 5 * teff!D25 * (1 + tr!D25 - AvgW!D25)) * (1 + Ktb!D25)) + ((2 / 5 * 'wn6'!D25 * (1 + gwr!D25 - 0.48)) * (1 + Kab!D25))) * (1 + 0.25 * Klvl!D25),
  (('wn6'!D25 * (1 + gwr!D25 - 0.48)) * (1 + Kab!D25)) * (1 + 0.25 * Klvl!D25)
)</f>
        <v>221.545384561547</v>
      </c>
      <c r="E26" s="15">
        <f>IF(teff!E25&gt;0,
  (((3 / 5 * teff!E25 * (1 + tr!E25 - AvgW!E25)) * (1 + Ktb!E25)) + ((2 / 5 * 'wn6'!E25 * (1 + gwr!E25 - 0.48)) * (1 + Kab!E25))) * (1 + 0.25 * Klvl!E25),
  (('wn6'!E25 * (1 + gwr!E25 - 0.48)) * (1 + Kab!E25)) * (1 + 0.25 * Klvl!E25)
)</f>
        <v>2469.9143907503922</v>
      </c>
      <c r="F26" s="15">
        <f>IF(teff!F25&gt;0,
  (((3 / 5 * teff!F25 * (1 + tr!F25 - AvgW!F25)) * (1 + Ktb!F25)) + ((2 / 5 * 'wn6'!F25 * (1 + gwr!F25 - 0.48)) * (1 + Kab!F25))) * (1 + 0.25 * Klvl!F25),
  (('wn6'!F25 * (1 + gwr!F25 - 0.48)) * (1 + Kab!F25)) * (1 + 0.25 * Klvl!F25)
)</f>
        <v>243.9952884354297</v>
      </c>
      <c r="G26" s="15">
        <f>IF(teff!G25&gt;0,
  (((3 / 5 * teff!G25 * (1 + tr!G25 - AvgW!G25)) * (1 + Ktb!G25)) + ((2 / 5 * 'wn6'!G25 * (1 + gwr!G25 - 0.48)) * (1 + Kab!G25))) * (1 + 0.25 * Klvl!G25),
  (('wn6'!G25 * (1 + gwr!G25 - 0.48)) * (1 + Kab!G25)) * (1 + 0.25 * Klvl!G25)
)</f>
        <v>14696.733428399475</v>
      </c>
      <c r="H26" s="15">
        <f>IF(teff!H25&gt;0,
  (((3 / 5 * teff!H25 * (1 + tr!H25 - AvgW!H25)) * (1 + Ktb!H25)) + ((2 / 5 * 'wn6'!H25 * (1 + gwr!H25 - 0.48)) * (1 + Kab!H25))) * (1 + 0.25 * Klvl!H25),
  (('wn6'!H25 * (1 + gwr!H25 - 0.48)) * (1 + Kab!H25)) * (1 + 0.25 * Klvl!H25)
)</f>
        <v>11874.440934328544</v>
      </c>
      <c r="I26" s="15">
        <f>IF(teff!I25&gt;0,
  (((3 / 5 * teff!I25 * (1 + tr!I25 - AvgW!I25)) * (1 + Ktb!I25)) + ((2 / 5 * 'wn6'!I25 * (1 + gwr!I25 - 0.48)) * (1 + Kab!I25))) * (1 + 0.25 * Klvl!I25),
  (('wn6'!I25 * (1 + gwr!I25 - 0.48)) * (1 + Kab!I25)) * (1 + 0.25 * Klvl!I25)
)</f>
        <v>68044.54651682089</v>
      </c>
      <c r="J26" s="15">
        <f>IF(teff!J25&gt;0,
  (((3 / 5 * teff!J25 * (1 + tr!J25 - AvgW!J25)) * (1 + Ktb!J25)) + ((2 / 5 * 'wn6'!J25 * (1 + gwr!J25 - 0.48)) * (1 + Kab!J25))) * (1 + 0.25 * Klvl!J25),
  (('wn6'!J25 * (1 + gwr!J25 - 0.48)) * (1 + Kab!J25)) * (1 + 0.25 * Klvl!J25)
)</f>
        <v>1093.5071067766287</v>
      </c>
      <c r="K26" s="15">
        <f>IF(teff!K25&gt;0,
  (((3 / 5 * teff!K25 * (1 + tr!K25 - AvgW!K25)) * (1 + Ktb!K25)) + ((2 / 5 * 'wn6'!K25 * (1 + gwr!K25 - 0.48)) * (1 + Kab!K25))) * (1 + 0.25 * Klvl!K25),
  (('wn6'!K25 * (1 + gwr!K25 - 0.48)) * (1 + Kab!K25)) * (1 + 0.25 * Klvl!K25)
)</f>
        <v>82329.052939886358</v>
      </c>
      <c r="L26" s="15">
        <f>IF(teff!L25&gt;0,
  (((3 / 5 * teff!L25 * (1 + tr!L25 - AvgW!L25)) * (1 + Ktb!L25)) + ((2 / 5 * 'wn6'!L25 * (1 + gwr!L25 - 0.48)) * (1 + Kab!L25))) * (1 + 0.25 * Klvl!L25),
  (('wn6'!L25 * (1 + gwr!L25 - 0.48)) * (1 + Kab!L25)) * (1 + 0.25 * Klvl!L25)
)</f>
        <v>51616.485924245426</v>
      </c>
      <c r="M26" s="15">
        <f>IF(teff!M25&gt;0,
  (((3 / 5 * teff!M25 * (1 + tr!M25 - AvgW!M25)) * (1 + Ktb!M25)) + ((2 / 5 * 'wn6'!M25 * (1 + gwr!M25 - 0.48)) * (1 + Kab!M25))) * (1 + 0.25 * Klvl!M25),
  (('wn6'!M25 * (1 + gwr!M25 - 0.48)) * (1 + Kab!M25)) * (1 + 0.25 * Klvl!M25)
)</f>
        <v>20087.824339670027</v>
      </c>
      <c r="N26" s="15">
        <f>IF(teff!N25&gt;0,
  (((3 / 5 * teff!N25 * (1 + tr!N25 - AvgW!N25)) * (1 + Ktb!N25)) + ((2 / 5 * 'wn6'!N25 * (1 + gwr!N25 - 0.48)) * (1 + Kab!N25))) * (1 + 0.25 * Klvl!N25),
  (('wn6'!N25 * (1 + gwr!N25 - 0.48)) * (1 + Kab!N25)) * (1 + 0.25 * Klvl!N25)
)</f>
        <v>81247.862746722705</v>
      </c>
      <c r="O26" s="15">
        <f>IF(teff!O25&gt;0,
  (((3 / 5 * teff!O25 * (1 + tr!O25 - AvgW!O25)) * (1 + Ktb!O25)) + ((2 / 5 * 'wn6'!O25 * (1 + gwr!O25 - 0.48)) * (1 + Kab!O25))) * (1 + 0.25 * Klvl!O25),
  (('wn6'!O25 * (1 + gwr!O25 - 0.48)) * (1 + Kab!O25)) * (1 + 0.25 * Klvl!O25)
)</f>
        <v>482.41036339047986</v>
      </c>
      <c r="P26" s="15"/>
      <c r="Q26" s="15">
        <f>IF(teff!Q25&gt;0,
  (((3 / 5 * teff!Q25 * (1 + tr!Q25 - AvgW!Q25)) * (1 + Ktb!Q25)) + ((2 / 5 * 'wn6'!Q25 * (1 + gwr!Q25 - 0.48)) * (1 + Kab!Q25))) * (1 + 0.25 * Klvl!Q25),
  (('wn6'!Q25 * (1 + gwr!Q25 - 0.48)) * (1 + Kab!Q25)) * (1 + 0.25 * Klvl!Q25)
)</f>
        <v>308.15327988338197</v>
      </c>
      <c r="R26" s="15">
        <f>IF(teff!R25&gt;0,
  (((3 / 5 * teff!R25 * (1 + tr!R25 - AvgW!R25)) * (1 + Ktb!R25)) + ((2 / 5 * 'wn6'!R25 * (1 + gwr!R25 - 0.48)) * (1 + Kab!R25))) * (1 + 0.25 * Klvl!R25),
  (('wn6'!R25 * (1 + gwr!R25 - 0.48)) * (1 + Kab!R25)) * (1 + 0.25 * Klvl!R25)
)</f>
        <v>16684.191735707151</v>
      </c>
      <c r="S26" s="15">
        <f>IF(teff!S25&gt;0,
  (((3 / 5 * teff!S25 * (1 + tr!S25 - AvgW!S25)) * (1 + Ktb!S25)) + ((2 / 5 * 'wn6'!S25 * (1 + gwr!S25 - 0.48)) * (1 + Kab!S25))) * (1 + 0.25 * Klvl!S25),
  (('wn6'!S25 * (1 + gwr!S25 - 0.48)) * (1 + Kab!S25)) * (1 + 0.25 * Klvl!S25)
)</f>
        <v>1112.6146549450548</v>
      </c>
      <c r="T26" s="15">
        <f>IF(teff!T25&gt;0,
  (((3 / 5 * teff!T25 * (1 + tr!T25 - AvgW!T25)) * (1 + Ktb!T25)) + ((2 / 5 * 'wn6'!T25 * (1 + gwr!T25 - 0.48)) * (1 + Kab!T25))) * (1 + 0.25 * Klvl!T25),
  (('wn6'!T25 * (1 + gwr!T25 - 0.48)) * (1 + Kab!T25)) * (1 + 0.25 * Klvl!T25)
)</f>
        <v>7825.547934198341</v>
      </c>
      <c r="U26" s="15">
        <f>IF(teff!U25&gt;0,
  (((3 / 5 * teff!U25 * (1 + tr!U25 - AvgW!U25)) * (1 + Ktb!U25)) + ((2 / 5 * 'wn6'!U25 * (1 + gwr!U25 - 0.48)) * (1 + Kab!U25))) * (1 + 0.25 * Klvl!U25),
  (('wn6'!U25 * (1 + gwr!U25 - 0.48)) * (1 + Kab!U25)) * (1 + 0.25 * Klvl!U25)
)</f>
        <v>97126.804770640709</v>
      </c>
      <c r="V26" s="15">
        <f>IF(teff!V25&gt;0,
  (((3 / 5 * teff!V25 * (1 + tr!V25 - AvgW!V25)) * (1 + Ktb!V25)) + ((2 / 5 * 'wn6'!V25 * (1 + gwr!V25 - 0.48)) * (1 + Kab!V25))) * (1 + 0.25 * Klvl!V25),
  (('wn6'!V25 * (1 + gwr!V25 - 0.48)) * (1 + Kab!V25)) * (1 + 0.25 * Klvl!V25)
)</f>
        <v>1351.1270008126139</v>
      </c>
      <c r="W26" s="15">
        <f>IF(teff!W25&gt;0,
  (((3 / 5 * teff!W25 * (1 + tr!W25 - AvgW!W25)) * (1 + Ktb!W25)) + ((2 / 5 * 'wn6'!W25 * (1 + gwr!W25 - 0.48)) * (1 + Kab!W25))) * (1 + 0.25 * Klvl!W25),
  (('wn6'!W25 * (1 + gwr!W25 - 0.48)) * (1 + Kab!W25)) * (1 + 0.25 * Klvl!W25)
)</f>
        <v>1177.2564568465909</v>
      </c>
      <c r="X26" s="15">
        <f>IF(teff!X25&gt;0,
  (((3 / 5 * teff!X25 * (1 + tr!X25 - AvgW!X25)) * (1 + Ktb!X25)) + ((2 / 5 * 'wn6'!X25 * (1 + gwr!X25 - 0.48)) * (1 + Kab!X25))) * (1 + 0.25 * Klvl!X25),
  (('wn6'!X25 * (1 + gwr!X25 - 0.48)) * (1 + Kab!X25)) * (1 + 0.25 * Klvl!X25)
)</f>
        <v>74190.931173473713</v>
      </c>
      <c r="Y26" s="15">
        <f>IF(teff!Y25&gt;0,
  (((3 / 5 * teff!Y25 * (1 + tr!Y25 - AvgW!Y25)) * (1 + Ktb!Y25)) + ((2 / 5 * 'wn6'!Y25 * (1 + gwr!Y25 - 0.48)) * (1 + Kab!Y25))) * (1 + 0.25 * Klvl!Y25),
  (('wn6'!Y25 * (1 + gwr!Y25 - 0.48)) * (1 + Kab!Y25)) * (1 + 0.25 * Klvl!Y25)
)</f>
        <v>26410.483341438103</v>
      </c>
      <c r="Z26" s="15">
        <f>IF(teff!Z25&gt;0,
  (((3 / 5 * teff!Z25 * (1 + tr!Z25 - AvgW!Z25)) * (1 + Ktb!Z25)) + ((2 / 5 * 'wn6'!Z25 * (1 + gwr!Z25 - 0.48)) * (1 + Kab!Z25))) * (1 + 0.25 * Klvl!Z25),
  (('wn6'!Z25 * (1 + gwr!Z25 - 0.48)) * (1 + Kab!Z25)) * (1 + 0.25 * Klvl!Z25)
)</f>
        <v>6587.5405465648219</v>
      </c>
      <c r="AA26" s="15">
        <f>IF(teff!AA25&gt;0,
  (((3 / 5 * teff!AA25 * (1 + tr!AA25 - AvgW!AA25)) * (1 + Ktb!AA25)) + ((2 / 5 * 'wn6'!AA25 * (1 + gwr!AA25 - 0.48)) * (1 + Kab!AA25))) * (1 + 0.25 * Klvl!AA25),
  (('wn6'!AA25 * (1 + gwr!AA25 - 0.48)) * (1 + Kab!AA25)) * (1 + 0.25 * Klvl!AA25)
)</f>
        <v>28593.242917459334</v>
      </c>
      <c r="AB26" s="15">
        <f>IF(teff!AB25&gt;0,
  (((3 / 5 * teff!AB25 * (1 + tr!AB25 - AvgW!AB25)) * (1 + Ktb!AB25)) + ((2 / 5 * 'wn6'!AB25 * (1 + gwr!AB25 - 0.48)) * (1 + Kab!AB25))) * (1 + 0.25 * Klvl!AB25),
  (('wn6'!AB25 * (1 + gwr!AB25 - 0.48)) * (1 + Kab!AB25)) * (1 + 0.25 * Klvl!AB25)
)</f>
        <v>29782.996597863901</v>
      </c>
      <c r="AC26" s="15">
        <f>IF(teff!AC25&gt;0,
  (((3 / 5 * teff!AC25 * (1 + tr!AC25 - AvgW!AC25)) * (1 + Ktb!AC25)) + ((2 / 5 * 'wn6'!AC25 * (1 + gwr!AC25 - 0.48)) * (1 + Kab!AC25))) * (1 + 0.25 * Klvl!AC25),
  (('wn6'!AC25 * (1 + gwr!AC25 - 0.48)) * (1 + Kab!AC25)) * (1 + 0.25 * Klvl!AC25)
)</f>
        <v>5511.9374750419574</v>
      </c>
      <c r="AD26" s="15">
        <f>IF(teff!AD25&gt;0,
  (((3 / 5 * teff!AD25 * (1 + tr!AD25 - AvgW!AD25)) * (1 + Ktb!AD25)) + ((2 / 5 * 'wn6'!AD25 * (1 + gwr!AD25 - 0.48)) * (1 + Kab!AD25))) * (1 + 0.25 * Klvl!AD25),
  (('wn6'!AD25 * (1 + gwr!AD25 - 0.48)) * (1 + Kab!AD25)) * (1 + 0.25 * Klvl!AD25)
)</f>
        <v>416.20402340941177</v>
      </c>
      <c r="AE26" s="15">
        <f>IF(teff!AE25&gt;0,
  (((3 / 5 * teff!AE25 * (1 + tr!AE25 - AvgW!AE25)) * (1 + Ktb!AE25)) + ((2 / 5 * 'wn6'!AE25 * (1 + gwr!AE25 - 0.48)) * (1 + Kab!AE25))) * (1 + 0.25 * Klvl!AE25),
  (('wn6'!AE25 * (1 + gwr!AE25 - 0.48)) * (1 + Kab!AE25)) * (1 + 0.25 * Klvl!AE25)
)</f>
        <v>38777.023172748304</v>
      </c>
      <c r="AF26" s="15"/>
      <c r="AG26" s="15">
        <f t="shared" si="0"/>
        <v>386676.43245296855</v>
      </c>
      <c r="AH26" s="15">
        <f t="shared" si="1"/>
        <v>335856.05508103338</v>
      </c>
      <c r="AI26" s="21">
        <f t="shared" si="2"/>
        <v>0.55275234496242309</v>
      </c>
    </row>
    <row r="27" spans="1:35" s="16" customFormat="1" ht="12" x14ac:dyDescent="0.2">
      <c r="A27" s="15">
        <f>IF(teff!A26&gt;0,
  (((3 / 5 * teff!A26 * (1 + tr!A26 - AvgW!A26)) * (1 + Ktb!A26)) + ((2 / 5 * 'wn6'!A26 * (1 + gwr!A26 - 0.48)) * (1 + Kab!A26))) * (1 + 0.25 * Klvl!A26),
  (('wn6'!A26 * (1 + gwr!A26 - 0.48)) * (1 + Kab!A26)) * (1 + 0.25 * Klvl!A26)
)</f>
        <v>235.97983617391304</v>
      </c>
      <c r="B27" s="15">
        <f>IF(teff!B26&gt;0,
  (((3 / 5 * teff!B26 * (1 + tr!B26 - AvgW!B26)) * (1 + Ktb!B26)) + ((2 / 5 * 'wn6'!B26 * (1 + gwr!B26 - 0.48)) * (1 + Kab!B26))) * (1 + 0.25 * Klvl!B26),
  (('wn6'!B26 * (1 + gwr!B26 - 0.48)) * (1 + Kab!B26)) * (1 + 0.25 * Klvl!B26)
)</f>
        <v>25287.854557295708</v>
      </c>
      <c r="C27" s="15">
        <f>IF(teff!C26&gt;0,
  (((3 / 5 * teff!C26 * (1 + tr!C26 - AvgW!C26)) * (1 + Ktb!C26)) + ((2 / 5 * 'wn6'!C26 * (1 + gwr!C26 - 0.48)) * (1 + Kab!C26))) * (1 + 0.25 * Klvl!C26),
  (('wn6'!C26 * (1 + gwr!C26 - 0.48)) * (1 + Kab!C26)) * (1 + 0.25 * Klvl!C26)
)</f>
        <v>6390.7465708230811</v>
      </c>
      <c r="D27" s="15">
        <f>IF(teff!D26&gt;0,
  (((3 / 5 * teff!D26 * (1 + tr!D26 - AvgW!D26)) * (1 + Ktb!D26)) + ((2 / 5 * 'wn6'!D26 * (1 + gwr!D26 - 0.48)) * (1 + Kab!D26))) * (1 + 0.25 * Klvl!D26),
  (('wn6'!D26 * (1 + gwr!D26 - 0.48)) * (1 + Kab!D26)) * (1 + 0.25 * Klvl!D26)
)</f>
        <v>983.61332392885038</v>
      </c>
      <c r="E27" s="15">
        <f>IF(teff!E26&gt;0,
  (((3 / 5 * teff!E26 * (1 + tr!E26 - AvgW!E26)) * (1 + Ktb!E26)) + ((2 / 5 * 'wn6'!E26 * (1 + gwr!E26 - 0.48)) * (1 + Kab!E26))) * (1 + 0.25 * Klvl!E26),
  (('wn6'!E26 * (1 + gwr!E26 - 0.48)) * (1 + Kab!E26)) * (1 + 0.25 * Klvl!E26)
)</f>
        <v>840.51812151466868</v>
      </c>
      <c r="F27" s="15">
        <f>IF(teff!F26&gt;0,
  (((3 / 5 * teff!F26 * (1 + tr!F26 - AvgW!F26)) * (1 + Ktb!F26)) + ((2 / 5 * 'wn6'!F26 * (1 + gwr!F26 - 0.48)) * (1 + Kab!F26))) * (1 + 0.25 * Klvl!F26),
  (('wn6'!F26 * (1 + gwr!F26 - 0.48)) * (1 + Kab!F26)) * (1 + 0.25 * Klvl!F26)
)</f>
        <v>23389.862613507619</v>
      </c>
      <c r="G27" s="15">
        <f>IF(teff!G26&gt;0,
  (((3 / 5 * teff!G26 * (1 + tr!G26 - AvgW!G26)) * (1 + Ktb!G26)) + ((2 / 5 * 'wn6'!G26 * (1 + gwr!G26 - 0.48)) * (1 + Kab!G26))) * (1 + 0.25 * Klvl!G26),
  (('wn6'!G26 * (1 + gwr!G26 - 0.48)) * (1 + Kab!G26)) * (1 + 0.25 * Klvl!G26)
)</f>
        <v>38466.524186414215</v>
      </c>
      <c r="H27" s="15">
        <f>IF(teff!H26&gt;0,
  (((3 / 5 * teff!H26 * (1 + tr!H26 - AvgW!H26)) * (1 + Ktb!H26)) + ((2 / 5 * 'wn6'!H26 * (1 + gwr!H26 - 0.48)) * (1 + Kab!H26))) * (1 + 0.25 * Klvl!H26),
  (('wn6'!H26 * (1 + gwr!H26 - 0.48)) * (1 + Kab!H26)) * (1 + 0.25 * Klvl!H26)
)</f>
        <v>1852.4357930627941</v>
      </c>
      <c r="I27" s="15">
        <f>IF(teff!I26&gt;0,
  (((3 / 5 * teff!I26 * (1 + tr!I26 - AvgW!I26)) * (1 + Ktb!I26)) + ((2 / 5 * 'wn6'!I26 * (1 + gwr!I26 - 0.48)) * (1 + Kab!I26))) * (1 + 0.25 * Klvl!I26),
  (('wn6'!I26 * (1 + gwr!I26 - 0.48)) * (1 + Kab!I26)) * (1 + 0.25 * Klvl!I26)
)</f>
        <v>37742.314090847722</v>
      </c>
      <c r="J27" s="15">
        <f>IF(teff!J26&gt;0,
  (((3 / 5 * teff!J26 * (1 + tr!J26 - AvgW!J26)) * (1 + Ktb!J26)) + ((2 / 5 * 'wn6'!J26 * (1 + gwr!J26 - 0.48)) * (1 + Kab!J26))) * (1 + 0.25 * Klvl!J26),
  (('wn6'!J26 * (1 + gwr!J26 - 0.48)) * (1 + Kab!J26)) * (1 + 0.25 * Klvl!J26)
)</f>
        <v>41404.264706268936</v>
      </c>
      <c r="K27" s="15">
        <f>IF(teff!K26&gt;0,
  (((3 / 5 * teff!K26 * (1 + tr!K26 - AvgW!K26)) * (1 + Ktb!K26)) + ((2 / 5 * 'wn6'!K26 * (1 + gwr!K26 - 0.48)) * (1 + Kab!K26))) * (1 + 0.25 * Klvl!K26),
  (('wn6'!K26 * (1 + gwr!K26 - 0.48)) * (1 + Kab!K26)) * (1 + 0.25 * Klvl!K26)
)</f>
        <v>16458.426968149804</v>
      </c>
      <c r="L27" s="15">
        <f>IF(teff!L26&gt;0,
  (((3 / 5 * teff!L26 * (1 + tr!L26 - AvgW!L26)) * (1 + Ktb!L26)) + ((2 / 5 * 'wn6'!L26 * (1 + gwr!L26 - 0.48)) * (1 + Kab!L26))) * (1 + 0.25 * Klvl!L26),
  (('wn6'!L26 * (1 + gwr!L26 - 0.48)) * (1 + Kab!L26)) * (1 + 0.25 * Klvl!L26)
)</f>
        <v>24442.935364464254</v>
      </c>
      <c r="M27" s="15">
        <f>IF(teff!M26&gt;0,
  (((3 / 5 * teff!M26 * (1 + tr!M26 - AvgW!M26)) * (1 + Ktb!M26)) + ((2 / 5 * 'wn6'!M26 * (1 + gwr!M26 - 0.48)) * (1 + Kab!M26))) * (1 + 0.25 * Klvl!M26),
  (('wn6'!M26 * (1 + gwr!M26 - 0.48)) * (1 + Kab!M26)) * (1 + 0.25 * Klvl!M26)
)</f>
        <v>31545.048409911069</v>
      </c>
      <c r="N27" s="15">
        <f>IF(teff!N26&gt;0,
  (((3 / 5 * teff!N26 * (1 + tr!N26 - AvgW!N26)) * (1 + Ktb!N26)) + ((2 / 5 * 'wn6'!N26 * (1 + gwr!N26 - 0.48)) * (1 + Kab!N26))) * (1 + 0.25 * Klvl!N26),
  (('wn6'!N26 * (1 + gwr!N26 - 0.48)) * (1 + Kab!N26)) * (1 + 0.25 * Klvl!N26)
)</f>
        <v>58054.347718790043</v>
      </c>
      <c r="O27" s="15">
        <f>IF(teff!O26&gt;0,
  (((3 / 5 * teff!O26 * (1 + tr!O26 - AvgW!O26)) * (1 + Ktb!O26)) + ((2 / 5 * 'wn6'!O26 * (1 + gwr!O26 - 0.48)) * (1 + Kab!O26))) * (1 + 0.25 * Klvl!O26),
  (('wn6'!O26 * (1 + gwr!O26 - 0.48)) * (1 + Kab!O26)) * (1 + 0.25 * Klvl!O26)
)</f>
        <v>1987.0404653327614</v>
      </c>
      <c r="P27" s="15"/>
      <c r="Q27" s="15">
        <f>IF(teff!Q26&gt;0,
  (((3 / 5 * teff!Q26 * (1 + tr!Q26 - AvgW!Q26)) * (1 + Ktb!Q26)) + ((2 / 5 * 'wn6'!Q26 * (1 + gwr!Q26 - 0.48)) * (1 + Kab!Q26))) * (1 + 0.25 * Klvl!Q26),
  (('wn6'!Q26 * (1 + gwr!Q26 - 0.48)) * (1 + Kab!Q26)) * (1 + 0.25 * Klvl!Q26)
)</f>
        <v>26875.186556832075</v>
      </c>
      <c r="R27" s="15">
        <f>IF(teff!R26&gt;0,
  (((3 / 5 * teff!R26 * (1 + tr!R26 - AvgW!R26)) * (1 + Ktb!R26)) + ((2 / 5 * 'wn6'!R26 * (1 + gwr!R26 - 0.48)) * (1 + Kab!R26))) * (1 + 0.25 * Klvl!R26),
  (('wn6'!R26 * (1 + gwr!R26 - 0.48)) * (1 + Kab!R26)) * (1 + 0.25 * Klvl!R26)
)</f>
        <v>690.27556718388917</v>
      </c>
      <c r="S27" s="15">
        <f>IF(teff!S26&gt;0,
  (((3 / 5 * teff!S26 * (1 + tr!S26 - AvgW!S26)) * (1 + Ktb!S26)) + ((2 / 5 * 'wn6'!S26 * (1 + gwr!S26 - 0.48)) * (1 + Kab!S26))) * (1 + 0.25 * Klvl!S26),
  (('wn6'!S26 * (1 + gwr!S26 - 0.48)) * (1 + Kab!S26)) * (1 + 0.25 * Klvl!S26)
)</f>
        <v>26032.055851431112</v>
      </c>
      <c r="T27" s="15">
        <f>IF(teff!T26&gt;0,
  (((3 / 5 * teff!T26 * (1 + tr!T26 - AvgW!T26)) * (1 + Ktb!T26)) + ((2 / 5 * 'wn6'!T26 * (1 + gwr!T26 - 0.48)) * (1 + Kab!T26))) * (1 + 0.25 * Klvl!T26),
  (('wn6'!T26 * (1 + gwr!T26 - 0.48)) * (1 + Kab!T26)) * (1 + 0.25 * Klvl!T26)
)</f>
        <v>8405.453677555508</v>
      </c>
      <c r="U27" s="15">
        <f>IF(teff!U26&gt;0,
  (((3 / 5 * teff!U26 * (1 + tr!U26 - AvgW!U26)) * (1 + Ktb!U26)) + ((2 / 5 * 'wn6'!U26 * (1 + gwr!U26 - 0.48)) * (1 + Kab!U26))) * (1 + 0.25 * Klvl!U26),
  (('wn6'!U26 * (1 + gwr!U26 - 0.48)) * (1 + Kab!U26)) * (1 + 0.25 * Klvl!U26)
)</f>
        <v>1440.6104290890225</v>
      </c>
      <c r="V27" s="15">
        <f>IF(teff!V26&gt;0,
  (((3 / 5 * teff!V26 * (1 + tr!V26 - AvgW!V26)) * (1 + Ktb!V26)) + ((2 / 5 * 'wn6'!V26 * (1 + gwr!V26 - 0.48)) * (1 + Kab!V26))) * (1 + 0.25 * Klvl!V26),
  (('wn6'!V26 * (1 + gwr!V26 - 0.48)) * (1 + Kab!V26)) * (1 + 0.25 * Klvl!V26)
)</f>
        <v>220.98669504028032</v>
      </c>
      <c r="W27" s="15">
        <f>IF(teff!W26&gt;0,
  (((3 / 5 * teff!W26 * (1 + tr!W26 - AvgW!W26)) * (1 + Ktb!W26)) + ((2 / 5 * 'wn6'!W26 * (1 + gwr!W26 - 0.48)) * (1 + Kab!W26))) * (1 + 0.25 * Klvl!W26),
  (('wn6'!W26 * (1 + gwr!W26 - 0.48)) * (1 + Kab!W26)) * (1 + 0.25 * Klvl!W26)
)</f>
        <v>53142.603794840841</v>
      </c>
      <c r="X27" s="15">
        <f>IF(teff!X26&gt;0,
  (((3 / 5 * teff!X26 * (1 + tr!X26 - AvgW!X26)) * (1 + Ktb!X26)) + ((2 / 5 * 'wn6'!X26 * (1 + gwr!X26 - 0.48)) * (1 + Kab!X26))) * (1 + 0.25 * Klvl!X26),
  (('wn6'!X26 * (1 + gwr!X26 - 0.48)) * (1 + Kab!X26)) * (1 + 0.25 * Klvl!X26)
)</f>
        <v>441.30965466529256</v>
      </c>
      <c r="Y27" s="15">
        <f>IF(teff!Y26&gt;0,
  (((3 / 5 * teff!Y26 * (1 + tr!Y26 - AvgW!Y26)) * (1 + Ktb!Y26)) + ((2 / 5 * 'wn6'!Y26 * (1 + gwr!Y26 - 0.48)) * (1 + Kab!Y26))) * (1 + 0.25 * Klvl!Y26),
  (('wn6'!Y26 * (1 + gwr!Y26 - 0.48)) * (1 + Kab!Y26)) * (1 + 0.25 * Klvl!Y26)
)</f>
        <v>13789.871360230039</v>
      </c>
      <c r="Z27" s="15">
        <f>IF(teff!Z26&gt;0,
  (((3 / 5 * teff!Z26 * (1 + tr!Z26 - AvgW!Z26)) * (1 + Ktb!Z26)) + ((2 / 5 * 'wn6'!Z26 * (1 + gwr!Z26 - 0.48)) * (1 + Kab!Z26))) * (1 + 0.25 * Klvl!Z26),
  (('wn6'!Z26 * (1 + gwr!Z26 - 0.48)) * (1 + Kab!Z26)) * (1 + 0.25 * Klvl!Z26)
)</f>
        <v>518.95605091285074</v>
      </c>
      <c r="AA27" s="15">
        <f>IF(teff!AA26&gt;0,
  (((3 / 5 * teff!AA26 * (1 + tr!AA26 - AvgW!AA26)) * (1 + Ktb!AA26)) + ((2 / 5 * 'wn6'!AA26 * (1 + gwr!AA26 - 0.48)) * (1 + Kab!AA26))) * (1 + 0.25 * Klvl!AA26),
  (('wn6'!AA26 * (1 + gwr!AA26 - 0.48)) * (1 + Kab!AA26)) * (1 + 0.25 * Klvl!AA26)
)</f>
        <v>70922.441614485186</v>
      </c>
      <c r="AB27" s="15">
        <f>IF(teff!AB26&gt;0,
  (((3 / 5 * teff!AB26 * (1 + tr!AB26 - AvgW!AB26)) * (1 + Ktb!AB26)) + ((2 / 5 * 'wn6'!AB26 * (1 + gwr!AB26 - 0.48)) * (1 + Kab!AB26))) * (1 + 0.25 * Klvl!AB26),
  (('wn6'!AB26 * (1 + gwr!AB26 - 0.48)) * (1 + Kab!AB26)) * (1 + 0.25 * Klvl!AB26)
)</f>
        <v>4583.0158810656103</v>
      </c>
      <c r="AC27" s="15">
        <f>IF(teff!AC26&gt;0,
  (((3 / 5 * teff!AC26 * (1 + tr!AC26 - AvgW!AC26)) * (1 + Ktb!AC26)) + ((2 / 5 * 'wn6'!AC26 * (1 + gwr!AC26 - 0.48)) * (1 + Kab!AC26))) * (1 + 0.25 * Klvl!AC26),
  (('wn6'!AC26 * (1 + gwr!AC26 - 0.48)) * (1 + Kab!AC26)) * (1 + 0.25 * Klvl!AC26)
)</f>
        <v>38382.364469302876</v>
      </c>
      <c r="AD27" s="15">
        <f>IF(teff!AD26&gt;0,
  (((3 / 5 * teff!AD26 * (1 + tr!AD26 - AvgW!AD26)) * (1 + Ktb!AD26)) + ((2 / 5 * 'wn6'!AD26 * (1 + gwr!AD26 - 0.48)) * (1 + Kab!AD26))) * (1 + 0.25 * Klvl!AD26),
  (('wn6'!AD26 * (1 + gwr!AD26 - 0.48)) * (1 + Kab!AD26)) * (1 + 0.25 * Klvl!AD26)
)</f>
        <v>3070.1758662650154</v>
      </c>
      <c r="AE27" s="15">
        <f>IF(teff!AE26&gt;0,
  (((3 / 5 * teff!AE26 * (1 + tr!AE26 - AvgW!AE26)) * (1 + Ktb!AE26)) + ((2 / 5 * 'wn6'!AE26 * (1 + gwr!AE26 - 0.48)) * (1 + Kab!AE26))) * (1 + 0.25 * Klvl!AE26),
  (('wn6'!AE26 * (1 + gwr!AE26 - 0.48)) * (1 + Kab!AE26)) * (1 + 0.25 * Klvl!AE26)
)</f>
        <v>54457.959996738078</v>
      </c>
      <c r="AF27" s="15"/>
      <c r="AG27" s="15">
        <f t="shared" si="0"/>
        <v>309081.9127264854</v>
      </c>
      <c r="AH27" s="15">
        <f t="shared" si="1"/>
        <v>302973.26746563771</v>
      </c>
      <c r="AI27" s="21">
        <f t="shared" si="2"/>
        <v>0.50748540996613678</v>
      </c>
    </row>
    <row r="28" spans="1:35" s="16" customFormat="1" ht="12" x14ac:dyDescent="0.2">
      <c r="A28" s="15">
        <f>IF(teff!A27&gt;0,
  (((3 / 5 * teff!A27 * (1 + tr!A27 - AvgW!A27)) * (1 + Ktb!A27)) + ((2 / 5 * 'wn6'!A27 * (1 + gwr!A27 - 0.48)) * (1 + Kab!A27))) * (1 + 0.25 * Klvl!A27),
  (('wn6'!A27 * (1 + gwr!A27 - 0.48)) * (1 + Kab!A27)) * (1 + 0.25 * Klvl!A27)
)</f>
        <v>1138.0487804032998</v>
      </c>
      <c r="B28" s="15">
        <f>IF(teff!B27&gt;0,
  (((3 / 5 * teff!B27 * (1 + tr!B27 - AvgW!B27)) * (1 + Ktb!B27)) + ((2 / 5 * 'wn6'!B27 * (1 + gwr!B27 - 0.48)) * (1 + Kab!B27))) * (1 + 0.25 * Klvl!B27),
  (('wn6'!B27 * (1 + gwr!B27 - 0.48)) * (1 + Kab!B27)) * (1 + 0.25 * Klvl!B27)
)</f>
        <v>10677.914725969516</v>
      </c>
      <c r="C28" s="15">
        <f>IF(teff!C27&gt;0,
  (((3 / 5 * teff!C27 * (1 + tr!C27 - AvgW!C27)) * (1 + Ktb!C27)) + ((2 / 5 * 'wn6'!C27 * (1 + gwr!C27 - 0.48)) * (1 + Kab!C27))) * (1 + 0.25 * Klvl!C27),
  (('wn6'!C27 * (1 + gwr!C27 - 0.48)) * (1 + Kab!C27)) * (1 + 0.25 * Klvl!C27)
)</f>
        <v>452.90588020830893</v>
      </c>
      <c r="D28" s="15">
        <f>IF(teff!D27&gt;0,
  (((3 / 5 * teff!D27 * (1 + tr!D27 - AvgW!D27)) * (1 + Ktb!D27)) + ((2 / 5 * 'wn6'!D27 * (1 + gwr!D27 - 0.48)) * (1 + Kab!D27))) * (1 + 0.25 * Klvl!D27),
  (('wn6'!D27 * (1 + gwr!D27 - 0.48)) * (1 + Kab!D27)) * (1 + 0.25 * Klvl!D27)
)</f>
        <v>67174.504125319436</v>
      </c>
      <c r="E28" s="15">
        <f>IF(teff!E27&gt;0,
  (((3 / 5 * teff!E27 * (1 + tr!E27 - AvgW!E27)) * (1 + Ktb!E27)) + ((2 / 5 * 'wn6'!E27 * (1 + gwr!E27 - 0.48)) * (1 + Kab!E27))) * (1 + 0.25 * Klvl!E27),
  (('wn6'!E27 * (1 + gwr!E27 - 0.48)) * (1 + Kab!E27)) * (1 + 0.25 * Klvl!E27)
)</f>
        <v>447.82116824537286</v>
      </c>
      <c r="F28" s="15">
        <f>IF(teff!F27&gt;0,
  (((3 / 5 * teff!F27 * (1 + tr!F27 - AvgW!F27)) * (1 + Ktb!F27)) + ((2 / 5 * 'wn6'!F27 * (1 + gwr!F27 - 0.48)) * (1 + Kab!F27))) * (1 + 0.25 * Klvl!F27),
  (('wn6'!F27 * (1 + gwr!F27 - 0.48)) * (1 + Kab!F27)) * (1 + 0.25 * Klvl!F27)
)</f>
        <v>3087.3929884379904</v>
      </c>
      <c r="G28" s="15">
        <f>IF(teff!G27&gt;0,
  (((3 / 5 * teff!G27 * (1 + tr!G27 - AvgW!G27)) * (1 + Ktb!G27)) + ((2 / 5 * 'wn6'!G27 * (1 + gwr!G27 - 0.48)) * (1 + Kab!G27))) * (1 + 0.25 * Klvl!G27),
  (('wn6'!G27 * (1 + gwr!G27 - 0.48)) * (1 + Kab!G27)) * (1 + 0.25 * Klvl!G27)
)</f>
        <v>97.573216618328445</v>
      </c>
      <c r="H28" s="15">
        <f>IF(teff!H27&gt;0,
  (((3 / 5 * teff!H27 * (1 + tr!H27 - AvgW!H27)) * (1 + Ktb!H27)) + ((2 / 5 * 'wn6'!H27 * (1 + gwr!H27 - 0.48)) * (1 + Kab!H27))) * (1 + 0.25 * Klvl!H27),
  (('wn6'!H27 * (1 + gwr!H27 - 0.48)) * (1 + Kab!H27)) * (1 + 0.25 * Klvl!H27)
)</f>
        <v>1995.8878043409877</v>
      </c>
      <c r="I28" s="15">
        <f>IF(teff!I27&gt;0,
  (((3 / 5 * teff!I27 * (1 + tr!I27 - AvgW!I27)) * (1 + Ktb!I27)) + ((2 / 5 * 'wn6'!I27 * (1 + gwr!I27 - 0.48)) * (1 + Kab!I27))) * (1 + 0.25 * Klvl!I27),
  (('wn6'!I27 * (1 + gwr!I27 - 0.48)) * (1 + Kab!I27)) * (1 + 0.25 * Klvl!I27)
)</f>
        <v>60468.509188771313</v>
      </c>
      <c r="J28" s="15">
        <f>IF(teff!J27&gt;0,
  (((3 / 5 * teff!J27 * (1 + tr!J27 - AvgW!J27)) * (1 + Ktb!J27)) + ((2 / 5 * 'wn6'!J27 * (1 + gwr!J27 - 0.48)) * (1 + Kab!J27))) * (1 + 0.25 * Klvl!J27),
  (('wn6'!J27 * (1 + gwr!J27 - 0.48)) * (1 + Kab!J27)) * (1 + 0.25 * Klvl!J27)
)</f>
        <v>172.53908652479655</v>
      </c>
      <c r="K28" s="15">
        <f>IF(teff!K27&gt;0,
  (((3 / 5 * teff!K27 * (1 + tr!K27 - AvgW!K27)) * (1 + Ktb!K27)) + ((2 / 5 * 'wn6'!K27 * (1 + gwr!K27 - 0.48)) * (1 + Kab!K27))) * (1 + 0.25 * Klvl!K27),
  (('wn6'!K27 * (1 + gwr!K27 - 0.48)) * (1 + Kab!K27)) * (1 + 0.25 * Klvl!K27)
)</f>
        <v>18396.126256277581</v>
      </c>
      <c r="L28" s="15">
        <f>IF(teff!L27&gt;0,
  (((3 / 5 * teff!L27 * (1 + tr!L27 - AvgW!L27)) * (1 + Ktb!L27)) + ((2 / 5 * 'wn6'!L27 * (1 + gwr!L27 - 0.48)) * (1 + Kab!L27))) * (1 + 0.25 * Klvl!L27),
  (('wn6'!L27 * (1 + gwr!L27 - 0.48)) * (1 + Kab!L27)) * (1 + 0.25 * Klvl!L27)
)</f>
        <v>56746.221411343584</v>
      </c>
      <c r="M28" s="15">
        <f>IF(teff!M27&gt;0,
  (((3 / 5 * teff!M27 * (1 + tr!M27 - AvgW!M27)) * (1 + Ktb!M27)) + ((2 / 5 * 'wn6'!M27 * (1 + gwr!M27 - 0.48)) * (1 + Kab!M27))) * (1 + 0.25 * Klvl!M27),
  (('wn6'!M27 * (1 + gwr!M27 - 0.48)) * (1 + Kab!M27)) * (1 + 0.25 * Klvl!M27)
)</f>
        <v>20616.74917421936</v>
      </c>
      <c r="N28" s="15">
        <f>IF(teff!N27&gt;0,
  (((3 / 5 * teff!N27 * (1 + tr!N27 - AvgW!N27)) * (1 + Ktb!N27)) + ((2 / 5 * 'wn6'!N27 * (1 + gwr!N27 - 0.48)) * (1 + Kab!N27))) * (1 + 0.25 * Klvl!N27),
  (('wn6'!N27 * (1 + gwr!N27 - 0.48)) * (1 + Kab!N27)) * (1 + 0.25 * Klvl!N27)
)</f>
        <v>969.45079432831062</v>
      </c>
      <c r="O28" s="15">
        <f>IF(teff!O27&gt;0,
  (((3 / 5 * teff!O27 * (1 + tr!O27 - AvgW!O27)) * (1 + Ktb!O27)) + ((2 / 5 * 'wn6'!O27 * (1 + gwr!O27 - 0.48)) * (1 + Kab!O27))) * (1 + 0.25 * Klvl!O27),
  (('wn6'!O27 * (1 + gwr!O27 - 0.48)) * (1 + Kab!O27)) * (1 + 0.25 * Klvl!O27)
)</f>
        <v>0.72294392523364492</v>
      </c>
      <c r="P28" s="15"/>
      <c r="Q28" s="15">
        <f>IF(teff!Q27&gt;0,
  (((3 / 5 * teff!Q27 * (1 + tr!Q27 - AvgW!Q27)) * (1 + Ktb!Q27)) + ((2 / 5 * 'wn6'!Q27 * (1 + gwr!Q27 - 0.48)) * (1 + Kab!Q27))) * (1 + 0.25 * Klvl!Q27),
  (('wn6'!Q27 * (1 + gwr!Q27 - 0.48)) * (1 + Kab!Q27)) * (1 + 0.25 * Klvl!Q27)
)</f>
        <v>39724.660956711741</v>
      </c>
      <c r="R28" s="15">
        <f>IF(teff!R27&gt;0,
  (((3 / 5 * teff!R27 * (1 + tr!R27 - AvgW!R27)) * (1 + Ktb!R27)) + ((2 / 5 * 'wn6'!R27 * (1 + gwr!R27 - 0.48)) * (1 + Kab!R27))) * (1 + 0.25 * Klvl!R27),
  (('wn6'!R27 * (1 + gwr!R27 - 0.48)) * (1 + Kab!R27)) * (1 + 0.25 * Klvl!R27)
)</f>
        <v>54340.660777749828</v>
      </c>
      <c r="S28" s="15">
        <f>IF(teff!S27&gt;0,
  (((3 / 5 * teff!S27 * (1 + tr!S27 - AvgW!S27)) * (1 + Ktb!S27)) + ((2 / 5 * 'wn6'!S27 * (1 + gwr!S27 - 0.48)) * (1 + Kab!S27))) * (1 + 0.25 * Klvl!S27),
  (('wn6'!S27 * (1 + gwr!S27 - 0.48)) * (1 + Kab!S27)) * (1 + 0.25 * Klvl!S27)
)</f>
        <v>15930.121810536592</v>
      </c>
      <c r="T28" s="15">
        <f>IF(teff!T27&gt;0,
  (((3 / 5 * teff!T27 * (1 + tr!T27 - AvgW!T27)) * (1 + Ktb!T27)) + ((2 / 5 * 'wn6'!T27 * (1 + gwr!T27 - 0.48)) * (1 + Kab!T27))) * (1 + 0.25 * Klvl!T27),
  (('wn6'!T27 * (1 + gwr!T27 - 0.48)) * (1 + Kab!T27)) * (1 + 0.25 * Klvl!T27)
)</f>
        <v>75046.771814441381</v>
      </c>
      <c r="U28" s="15">
        <f>IF(teff!U27&gt;0,
  (((3 / 5 * teff!U27 * (1 + tr!U27 - AvgW!U27)) * (1 + Ktb!U27)) + ((2 / 5 * 'wn6'!U27 * (1 + gwr!U27 - 0.48)) * (1 + Kab!U27))) * (1 + 0.25 * Klvl!U27),
  (('wn6'!U27 * (1 + gwr!U27 - 0.48)) * (1 + Kab!U27)) * (1 + 0.25 * Klvl!U27)
)</f>
        <v>14540.99865820611</v>
      </c>
      <c r="V28" s="15">
        <f>IF(teff!V27&gt;0,
  (((3 / 5 * teff!V27 * (1 + tr!V27 - AvgW!V27)) * (1 + Ktb!V27)) + ((2 / 5 * 'wn6'!V27 * (1 + gwr!V27 - 0.48)) * (1 + Kab!V27))) * (1 + 0.25 * Klvl!V27),
  (('wn6'!V27 * (1 + gwr!V27 - 0.48)) * (1 + Kab!V27)) * (1 + 0.25 * Klvl!V27)
)</f>
        <v>60367.621429118379</v>
      </c>
      <c r="W28" s="15">
        <f>IF(teff!W27&gt;0,
  (((3 / 5 * teff!W27 * (1 + tr!W27 - AvgW!W27)) * (1 + Ktb!W27)) + ((2 / 5 * 'wn6'!W27 * (1 + gwr!W27 - 0.48)) * (1 + Kab!W27))) * (1 + 0.25 * Klvl!W27),
  (('wn6'!W27 * (1 + gwr!W27 - 0.48)) * (1 + Kab!W27)) * (1 + 0.25 * Klvl!W27)
)</f>
        <v>370.09658553460076</v>
      </c>
      <c r="X28" s="15">
        <f>IF(teff!X27&gt;0,
  (((3 / 5 * teff!X27 * (1 + tr!X27 - AvgW!X27)) * (1 + Ktb!X27)) + ((2 / 5 * 'wn6'!X27 * (1 + gwr!X27 - 0.48)) * (1 + Kab!X27))) * (1 + 0.25 * Klvl!X27),
  (('wn6'!X27 * (1 + gwr!X27 - 0.48)) * (1 + Kab!X27)) * (1 + 0.25 * Klvl!X27)
)</f>
        <v>148679.56506166805</v>
      </c>
      <c r="Y28" s="15">
        <f>IF(teff!Y27&gt;0,
  (((3 / 5 * teff!Y27 * (1 + tr!Y27 - AvgW!Y27)) * (1 + Ktb!Y27)) + ((2 / 5 * 'wn6'!Y27 * (1 + gwr!Y27 - 0.48)) * (1 + Kab!Y27))) * (1 + 0.25 * Klvl!Y27),
  (('wn6'!Y27 * (1 + gwr!Y27 - 0.48)) * (1 + Kab!Y27)) * (1 + 0.25 * Klvl!Y27)
)</f>
        <v>41409.583102145596</v>
      </c>
      <c r="Z28" s="15">
        <f>IF(teff!Z27&gt;0,
  (((3 / 5 * teff!Z27 * (1 + tr!Z27 - AvgW!Z27)) * (1 + Ktb!Z27)) + ((2 / 5 * 'wn6'!Z27 * (1 + gwr!Z27 - 0.48)) * (1 + Kab!Z27))) * (1 + 0.25 * Klvl!Z27),
  (('wn6'!Z27 * (1 + gwr!Z27 - 0.48)) * (1 + Kab!Z27)) * (1 + 0.25 * Klvl!Z27)
)</f>
        <v>756.17732619704441</v>
      </c>
      <c r="AA28" s="15">
        <f>IF(teff!AA27&gt;0,
  (((3 / 5 * teff!AA27 * (1 + tr!AA27 - AvgW!AA27)) * (1 + Ktb!AA27)) + ((2 / 5 * 'wn6'!AA27 * (1 + gwr!AA27 - 0.48)) * (1 + Kab!AA27))) * (1 + 0.25 * Klvl!AA27),
  (('wn6'!AA27 * (1 + gwr!AA27 - 0.48)) * (1 + Kab!AA27)) * (1 + 0.25 * Klvl!AA27)
)</f>
        <v>71226.270716635292</v>
      </c>
      <c r="AB28" s="15">
        <f>IF(teff!AB27&gt;0,
  (((3 / 5 * teff!AB27 * (1 + tr!AB27 - AvgW!AB27)) * (1 + Ktb!AB27)) + ((2 / 5 * 'wn6'!AB27 * (1 + gwr!AB27 - 0.48)) * (1 + Kab!AB27))) * (1 + 0.25 * Klvl!AB27),
  (('wn6'!AB27 * (1 + gwr!AB27 - 0.48)) * (1 + Kab!AB27)) * (1 + 0.25 * Klvl!AB27)
)</f>
        <v>59095.833911636524</v>
      </c>
      <c r="AC28" s="15">
        <f>IF(teff!AC27&gt;0,
  (((3 / 5 * teff!AC27 * (1 + tr!AC27 - AvgW!AC27)) * (1 + Ktb!AC27)) + ((2 / 5 * 'wn6'!AC27 * (1 + gwr!AC27 - 0.48)) * (1 + Kab!AC27))) * (1 + 0.25 * Klvl!AC27),
  (('wn6'!AC27 * (1 + gwr!AC27 - 0.48)) * (1 + Kab!AC27)) * (1 + 0.25 * Klvl!AC27)
)</f>
        <v>31132.04162401611</v>
      </c>
      <c r="AD28" s="15">
        <f>IF(teff!AD27&gt;0,
  (((3 / 5 * teff!AD27 * (1 + tr!AD27 - AvgW!AD27)) * (1 + Ktb!AD27)) + ((2 / 5 * 'wn6'!AD27 * (1 + gwr!AD27 - 0.48)) * (1 + Kab!AD27))) * (1 + 0.25 * Klvl!AD27),
  (('wn6'!AD27 * (1 + gwr!AD27 - 0.48)) * (1 + Kab!AD27)) * (1 + 0.25 * Klvl!AD27)
)</f>
        <v>29587.14571865664</v>
      </c>
      <c r="AE28" s="15">
        <f>IF(teff!AE27&gt;0,
  (((3 / 5 * teff!AE27 * (1 + tr!AE27 - AvgW!AE27)) * (1 + Ktb!AE27)) + ((2 / 5 * 'wn6'!AE27 * (1 + gwr!AE27 - 0.48)) * (1 + Kab!AE27))) * (1 + 0.25 * Klvl!AE27),
  (('wn6'!AE27 * (1 + gwr!AE27 - 0.48)) * (1 + Kab!AE27)) * (1 + 0.25 * Klvl!AE27)
)</f>
        <v>70873.586442677391</v>
      </c>
      <c r="AF28" s="15"/>
      <c r="AG28" s="15">
        <f t="shared" si="0"/>
        <v>242442.36754493343</v>
      </c>
      <c r="AH28" s="15">
        <f t="shared" si="1"/>
        <v>713081.13593593123</v>
      </c>
      <c r="AI28" s="21">
        <f t="shared" si="2"/>
        <v>0.13059090121029437</v>
      </c>
    </row>
    <row r="29" spans="1:35" s="16" customFormat="1" ht="12" x14ac:dyDescent="0.2">
      <c r="A29" s="15">
        <f>IF(teff!A28&gt;0,
  (((3 / 5 * teff!A28 * (1 + tr!A28 - AvgW!A28)) * (1 + Ktb!A28)) + ((2 / 5 * 'wn6'!A28 * (1 + gwr!A28 - 0.48)) * (1 + Kab!A28))) * (1 + 0.25 * Klvl!A28),
  (('wn6'!A28 * (1 + gwr!A28 - 0.48)) * (1 + Kab!A28)) * (1 + 0.25 * Klvl!A28)
)</f>
        <v>2227.4928895680596</v>
      </c>
      <c r="B29" s="15">
        <f>IF(teff!B28&gt;0,
  (((3 / 5 * teff!B28 * (1 + tr!B28 - AvgW!B28)) * (1 + Ktb!B28)) + ((2 / 5 * 'wn6'!B28 * (1 + gwr!B28 - 0.48)) * (1 + Kab!B28))) * (1 + 0.25 * Klvl!B28),
  (('wn6'!B28 * (1 + gwr!B28 - 0.48)) * (1 + Kab!B28)) * (1 + 0.25 * Klvl!B28)
)</f>
        <v>2640.3131998215326</v>
      </c>
      <c r="C29" s="15">
        <f>IF(teff!C28&gt;0,
  (((3 / 5 * teff!C28 * (1 + tr!C28 - AvgW!C28)) * (1 + Ktb!C28)) + ((2 / 5 * 'wn6'!C28 * (1 + gwr!C28 - 0.48)) * (1 + Kab!C28))) * (1 + 0.25 * Klvl!C28),
  (('wn6'!C28 * (1 + gwr!C28 - 0.48)) * (1 + Kab!C28)) * (1 + 0.25 * Klvl!C28)
)</f>
        <v>399.26824034334771</v>
      </c>
      <c r="D29" s="15">
        <f>IF(teff!D28&gt;0,
  (((3 / 5 * teff!D28 * (1 + tr!D28 - AvgW!D28)) * (1 + Ktb!D28)) + ((2 / 5 * 'wn6'!D28 * (1 + gwr!D28 - 0.48)) * (1 + Kab!D28))) * (1 + 0.25 * Klvl!D28),
  (('wn6'!D28 * (1 + gwr!D28 - 0.48)) * (1 + Kab!D28)) * (1 + 0.25 * Klvl!D28)
)</f>
        <v>56374.956475441431</v>
      </c>
      <c r="E29" s="15">
        <f>IF(teff!E28&gt;0,
  (((3 / 5 * teff!E28 * (1 + tr!E28 - AvgW!E28)) * (1 + Ktb!E28)) + ((2 / 5 * 'wn6'!E28 * (1 + gwr!E28 - 0.48)) * (1 + Kab!E28))) * (1 + 0.25 * Klvl!E28),
  (('wn6'!E28 * (1 + gwr!E28 - 0.48)) * (1 + Kab!E28)) * (1 + 0.25 * Klvl!E28)
)</f>
        <v>0.72934049079754604</v>
      </c>
      <c r="F29" s="15">
        <f>IF(teff!F28&gt;0,
  (((3 / 5 * teff!F28 * (1 + tr!F28 - AvgW!F28)) * (1 + Ktb!F28)) + ((2 / 5 * 'wn6'!F28 * (1 + gwr!F28 - 0.48)) * (1 + Kab!F28))) * (1 + 0.25 * Klvl!F28),
  (('wn6'!F28 * (1 + gwr!F28 - 0.48)) * (1 + Kab!F28)) * (1 + 0.25 * Klvl!F28)
)</f>
        <v>60832.114853370666</v>
      </c>
      <c r="G29" s="15">
        <f>IF(teff!G28&gt;0,
  (((3 / 5 * teff!G28 * (1 + tr!G28 - AvgW!G28)) * (1 + Ktb!G28)) + ((2 / 5 * 'wn6'!G28 * (1 + gwr!G28 - 0.48)) * (1 + Kab!G28))) * (1 + 0.25 * Klvl!G28),
  (('wn6'!G28 * (1 + gwr!G28 - 0.48)) * (1 + Kab!G28)) * (1 + 0.25 * Klvl!G28)
)</f>
        <v>1937.9536008755731</v>
      </c>
      <c r="H29" s="15">
        <f>IF(teff!H28&gt;0,
  (((3 / 5 * teff!H28 * (1 + tr!H28 - AvgW!H28)) * (1 + Ktb!H28)) + ((2 / 5 * 'wn6'!H28 * (1 + gwr!H28 - 0.48)) * (1 + Kab!H28))) * (1 + 0.25 * Klvl!H28),
  (('wn6'!H28 * (1 + gwr!H28 - 0.48)) * (1 + Kab!H28)) * (1 + 0.25 * Klvl!H28)
)</f>
        <v>1320.0845754066363</v>
      </c>
      <c r="I29" s="15">
        <f>IF(teff!I28&gt;0,
  (((3 / 5 * teff!I28 * (1 + tr!I28 - AvgW!I28)) * (1 + Ktb!I28)) + ((2 / 5 * 'wn6'!I28 * (1 + gwr!I28 - 0.48)) * (1 + Kab!I28))) * (1 + 0.25 * Klvl!I28),
  (('wn6'!I28 * (1 + gwr!I28 - 0.48)) * (1 + Kab!I28)) * (1 + 0.25 * Klvl!I28)
)</f>
        <v>20863.289510935883</v>
      </c>
      <c r="J29" s="15">
        <f>IF(teff!J28&gt;0,
  (((3 / 5 * teff!J28 * (1 + tr!J28 - AvgW!J28)) * (1 + Ktb!J28)) + ((2 / 5 * 'wn6'!J28 * (1 + gwr!J28 - 0.48)) * (1 + Kab!J28))) * (1 + 0.25 * Klvl!J28),
  (('wn6'!J28 * (1 + gwr!J28 - 0.48)) * (1 + Kab!J28)) * (1 + 0.25 * Klvl!J28)
)</f>
        <v>77372.292996527394</v>
      </c>
      <c r="K29" s="15">
        <f>IF(teff!K28&gt;0,
  (((3 / 5 * teff!K28 * (1 + tr!K28 - AvgW!K28)) * (1 + Ktb!K28)) + ((2 / 5 * 'wn6'!K28 * (1 + gwr!K28 - 0.48)) * (1 + Kab!K28))) * (1 + 0.25 * Klvl!K28),
  (('wn6'!K28 * (1 + gwr!K28 - 0.48)) * (1 + Kab!K28)) * (1 + 0.25 * Klvl!K28)
)</f>
        <v>18728.183971156028</v>
      </c>
      <c r="L29" s="15">
        <f>IF(teff!L28&gt;0,
  (((3 / 5 * teff!L28 * (1 + tr!L28 - AvgW!L28)) * (1 + Ktb!L28)) + ((2 / 5 * 'wn6'!L28 * (1 + gwr!L28 - 0.48)) * (1 + Kab!L28))) * (1 + 0.25 * Klvl!L28),
  (('wn6'!L28 * (1 + gwr!L28 - 0.48)) * (1 + Kab!L28)) * (1 + 0.25 * Klvl!L28)
)</f>
        <v>655.96454327102822</v>
      </c>
      <c r="M29" s="15">
        <f>IF(teff!M28&gt;0,
  (((3 / 5 * teff!M28 * (1 + tr!M28 - AvgW!M28)) * (1 + Ktb!M28)) + ((2 / 5 * 'wn6'!M28 * (1 + gwr!M28 - 0.48)) * (1 + Kab!M28))) * (1 + 0.25 * Klvl!M28),
  (('wn6'!M28 * (1 + gwr!M28 - 0.48)) * (1 + Kab!M28)) * (1 + 0.25 * Klvl!M28)
)</f>
        <v>57035.974587711207</v>
      </c>
      <c r="N29" s="15">
        <f>IF(teff!N28&gt;0,
  (((3 / 5 * teff!N28 * (1 + tr!N28 - AvgW!N28)) * (1 + Ktb!N28)) + ((2 / 5 * 'wn6'!N28 * (1 + gwr!N28 - 0.48)) * (1 + Kab!N28))) * (1 + 0.25 * Klvl!N28),
  (('wn6'!N28 * (1 + gwr!N28 - 0.48)) * (1 + Kab!N28)) * (1 + 0.25 * Klvl!N28)
)</f>
        <v>854.45037785714305</v>
      </c>
      <c r="O29" s="15">
        <f>IF(teff!O28&gt;0,
  (((3 / 5 * teff!O28 * (1 + tr!O28 - AvgW!O28)) * (1 + Ktb!O28)) + ((2 / 5 * 'wn6'!O28 * (1 + gwr!O28 - 0.48)) * (1 + Kab!O28))) * (1 + 0.25 * Klvl!O28),
  (('wn6'!O28 * (1 + gwr!O28 - 0.48)) * (1 + Kab!O28)) * (1 + 0.25 * Klvl!O28)
)</f>
        <v>16505.79546761746</v>
      </c>
      <c r="P29" s="15"/>
      <c r="Q29" s="15">
        <f>IF(teff!Q28&gt;0,
  (((3 / 5 * teff!Q28 * (1 + tr!Q28 - AvgW!Q28)) * (1 + Ktb!Q28)) + ((2 / 5 * 'wn6'!Q28 * (1 + gwr!Q28 - 0.48)) * (1 + Kab!Q28))) * (1 + 0.25 * Klvl!Q28),
  (('wn6'!Q28 * (1 + gwr!Q28 - 0.48)) * (1 + Kab!Q28)) * (1 + 0.25 * Klvl!Q28)
)</f>
        <v>15181.357765307132</v>
      </c>
      <c r="R29" s="15">
        <f>IF(teff!R28&gt;0,
  (((3 / 5 * teff!R28 * (1 + tr!R28 - AvgW!R28)) * (1 + Ktb!R28)) + ((2 / 5 * 'wn6'!R28 * (1 + gwr!R28 - 0.48)) * (1 + Kab!R28))) * (1 + 0.25 * Klvl!R28),
  (('wn6'!R28 * (1 + gwr!R28 - 0.48)) * (1 + Kab!R28)) * (1 + 0.25 * Klvl!R28)
)</f>
        <v>8163.289600847721</v>
      </c>
      <c r="S29" s="15">
        <f>IF(teff!S28&gt;0,
  (((3 / 5 * teff!S28 * (1 + tr!S28 - AvgW!S28)) * (1 + Ktb!S28)) + ((2 / 5 * 'wn6'!S28 * (1 + gwr!S28 - 0.48)) * (1 + Kab!S28))) * (1 + 0.25 * Klvl!S28),
  (('wn6'!S28 * (1 + gwr!S28 - 0.48)) * (1 + Kab!S28)) * (1 + 0.25 * Klvl!S28)
)</f>
        <v>211.80081148564295</v>
      </c>
      <c r="T29" s="15">
        <f>IF(teff!T28&gt;0,
  (((3 / 5 * teff!T28 * (1 + tr!T28 - AvgW!T28)) * (1 + Ktb!T28)) + ((2 / 5 * 'wn6'!T28 * (1 + gwr!T28 - 0.48)) * (1 + Kab!T28))) * (1 + 0.25 * Klvl!T28),
  (('wn6'!T28 * (1 + gwr!T28 - 0.48)) * (1 + Kab!T28)) * (1 + 0.25 * Klvl!T28)
)</f>
        <v>2607.8042827311237</v>
      </c>
      <c r="U29" s="15">
        <f>IF(teff!U28&gt;0,
  (((3 / 5 * teff!U28 * (1 + tr!U28 - AvgW!U28)) * (1 + Ktb!U28)) + ((2 / 5 * 'wn6'!U28 * (1 + gwr!U28 - 0.48)) * (1 + Kab!U28))) * (1 + 0.25 * Klvl!U28),
  (('wn6'!U28 * (1 + gwr!U28 - 0.48)) * (1 + Kab!U28)) * (1 + 0.25 * Klvl!U28)
)</f>
        <v>72.388860759493667</v>
      </c>
      <c r="V29" s="15">
        <f>IF(teff!V28&gt;0,
  (((3 / 5 * teff!V28 * (1 + tr!V28 - AvgW!V28)) * (1 + Ktb!V28)) + ((2 / 5 * 'wn6'!V28 * (1 + gwr!V28 - 0.48)) * (1 + Kab!V28))) * (1 + 0.25 * Klvl!V28),
  (('wn6'!V28 * (1 + gwr!V28 - 0.48)) * (1 + Kab!V28)) * (1 + 0.25 * Klvl!V28)
)</f>
        <v>44886.820326817535</v>
      </c>
      <c r="W29" s="15">
        <f>IF(teff!W28&gt;0,
  (((3 / 5 * teff!W28 * (1 + tr!W28 - AvgW!W28)) * (1 + Ktb!W28)) + ((2 / 5 * 'wn6'!W28 * (1 + gwr!W28 - 0.48)) * (1 + Kab!W28))) * (1 + 0.25 * Klvl!W28),
  (('wn6'!W28 * (1 + gwr!W28 - 0.48)) * (1 + Kab!W28)) * (1 + 0.25 * Klvl!W28)
)</f>
        <v>73699.726933280937</v>
      </c>
      <c r="X29" s="15">
        <f>IF(teff!X28&gt;0,
  (((3 / 5 * teff!X28 * (1 + tr!X28 - AvgW!X28)) * (1 + Ktb!X28)) + ((2 / 5 * 'wn6'!X28 * (1 + gwr!X28 - 0.48)) * (1 + Kab!X28))) * (1 + 0.25 * Klvl!X28),
  (('wn6'!X28 * (1 + gwr!X28 - 0.48)) * (1 + Kab!X28)) * (1 + 0.25 * Klvl!X28)
)</f>
        <v>63714.821274870912</v>
      </c>
      <c r="Y29" s="15">
        <f>IF(teff!Y28&gt;0,
  (((3 / 5 * teff!Y28 * (1 + tr!Y28 - AvgW!Y28)) * (1 + Ktb!Y28)) + ((2 / 5 * 'wn6'!Y28 * (1 + gwr!Y28 - 0.48)) * (1 + Kab!Y28))) * (1 + 0.25 * Klvl!Y28),
  (('wn6'!Y28 * (1 + gwr!Y28 - 0.48)) * (1 + Kab!Y28)) * (1 + 0.25 * Klvl!Y28)
)</f>
        <v>335.38041112454658</v>
      </c>
      <c r="Z29" s="15">
        <f>IF(teff!Z28&gt;0,
  (((3 / 5 * teff!Z28 * (1 + tr!Z28 - AvgW!Z28)) * (1 + Ktb!Z28)) + ((2 / 5 * 'wn6'!Z28 * (1 + gwr!Z28 - 0.48)) * (1 + Kab!Z28))) * (1 + 0.25 * Klvl!Z28),
  (('wn6'!Z28 * (1 + gwr!Z28 - 0.48)) * (1 + Kab!Z28)) * (1 + 0.25 * Klvl!Z28)
)</f>
        <v>212.44599725352447</v>
      </c>
      <c r="AA29" s="15">
        <f>IF(teff!AA28&gt;0,
  (((3 / 5 * teff!AA28 * (1 + tr!AA28 - AvgW!AA28)) * (1 + Ktb!AA28)) + ((2 / 5 * 'wn6'!AA28 * (1 + gwr!AA28 - 0.48)) * (1 + Kab!AA28))) * (1 + 0.25 * Klvl!AA28),
  (('wn6'!AA28 * (1 + gwr!AA28 - 0.48)) * (1 + Kab!AA28)) * (1 + 0.25 * Klvl!AA28)
)</f>
        <v>367.01571263339076</v>
      </c>
      <c r="AB29" s="15">
        <f>IF(teff!AB28&gt;0,
  (((3 / 5 * teff!AB28 * (1 + tr!AB28 - AvgW!AB28)) * (1 + Ktb!AB28)) + ((2 / 5 * 'wn6'!AB28 * (1 + gwr!AB28 - 0.48)) * (1 + Kab!AB28))) * (1 + 0.25 * Klvl!AB28),
  (('wn6'!AB28 * (1 + gwr!AB28 - 0.48)) * (1 + Kab!AB28)) * (1 + 0.25 * Klvl!AB28)
)</f>
        <v>147006.16474625716</v>
      </c>
      <c r="AC29" s="15">
        <f>IF(teff!AC28&gt;0,
  (((3 / 5 * teff!AC28 * (1 + tr!AC28 - AvgW!AC28)) * (1 + Ktb!AC28)) + ((2 / 5 * 'wn6'!AC28 * (1 + gwr!AC28 - 0.48)) * (1 + Kab!AC28))) * (1 + 0.25 * Klvl!AC28),
  (('wn6'!AC28 * (1 + gwr!AC28 - 0.48)) * (1 + Kab!AC28)) * (1 + 0.25 * Klvl!AC28)
)</f>
        <v>264.97973231357554</v>
      </c>
      <c r="AD29" s="15">
        <f>IF(teff!AD28&gt;0,
  (((3 / 5 * teff!AD28 * (1 + tr!AD28 - AvgW!AD28)) * (1 + Ktb!AD28)) + ((2 / 5 * 'wn6'!AD28 * (1 + gwr!AD28 - 0.48)) * (1 + Kab!AD28))) * (1 + 0.25 * Klvl!AD28),
  (('wn6'!AD28 * (1 + gwr!AD28 - 0.48)) * (1 + Kab!AD28)) * (1 + 0.25 * Klvl!AD28)
)</f>
        <v>6280.7758532349544</v>
      </c>
      <c r="AE29" s="15">
        <f>IF(teff!AE28&gt;0,
  (((3 / 5 * teff!AE28 * (1 + tr!AE28 - AvgW!AE28)) * (1 + Ktb!AE28)) + ((2 / 5 * 'wn6'!AE28 * (1 + gwr!AE28 - 0.48)) * (1 + Kab!AE28))) * (1 + 0.25 * Klvl!AE28),
  (('wn6'!AE28 * (1 + gwr!AE28 - 0.48)) * (1 + Kab!AE28)) * (1 + 0.25 * Klvl!AE28)
)</f>
        <v>40850.051161712174</v>
      </c>
      <c r="AF29" s="15"/>
      <c r="AG29" s="15">
        <f t="shared" si="0"/>
        <v>317748.86463039415</v>
      </c>
      <c r="AH29" s="15">
        <f t="shared" si="1"/>
        <v>403854.82347062987</v>
      </c>
      <c r="AI29" s="21">
        <f t="shared" si="2"/>
        <v>0.41050562768030679</v>
      </c>
    </row>
    <row r="30" spans="1:35" s="16" customFormat="1" ht="12" x14ac:dyDescent="0.2">
      <c r="A30" s="15">
        <f>IF(teff!A29&gt;0,
  (((3 / 5 * teff!A29 * (1 + tr!A29 - AvgW!A29)) * (1 + Ktb!A29)) + ((2 / 5 * 'wn6'!A29 * (1 + gwr!A29 - 0.48)) * (1 + Kab!A29))) * (1 + 0.25 * Klvl!A29),
  (('wn6'!A29 * (1 + gwr!A29 - 0.48)) * (1 + Kab!A29)) * (1 + 0.25 * Klvl!A29)
)</f>
        <v>41273.522609168991</v>
      </c>
      <c r="B30" s="15">
        <f>IF(teff!B29&gt;0,
  (((3 / 5 * teff!B29 * (1 + tr!B29 - AvgW!B29)) * (1 + Ktb!B29)) + ((2 / 5 * 'wn6'!B29 * (1 + gwr!B29 - 0.48)) * (1 + Kab!B29))) * (1 + 0.25 * Klvl!B29),
  (('wn6'!B29 * (1 + gwr!B29 - 0.48)) * (1 + Kab!B29)) * (1 + 0.25 * Klvl!B29)
)</f>
        <v>894.15216052989899</v>
      </c>
      <c r="C30" s="15">
        <f>IF(teff!C29&gt;0,
  (((3 / 5 * teff!C29 * (1 + tr!C29 - AvgW!C29)) * (1 + Ktb!C29)) + ((2 / 5 * 'wn6'!C29 * (1 + gwr!C29 - 0.48)) * (1 + Kab!C29))) * (1 + 0.25 * Klvl!C29),
  (('wn6'!C29 * (1 + gwr!C29 - 0.48)) * (1 + Kab!C29)) * (1 + 0.25 * Klvl!C29)
)</f>
        <v>40013.956205440234</v>
      </c>
      <c r="D30" s="15">
        <f>IF(teff!D29&gt;0,
  (((3 / 5 * teff!D29 * (1 + tr!D29 - AvgW!D29)) * (1 + Ktb!D29)) + ((2 / 5 * 'wn6'!D29 * (1 + gwr!D29 - 0.48)) * (1 + Kab!D29))) * (1 + 0.25 * Klvl!D29),
  (('wn6'!D29 * (1 + gwr!D29 - 0.48)) * (1 + Kab!D29)) * (1 + 0.25 * Klvl!D29)
)</f>
        <v>25017.354392698817</v>
      </c>
      <c r="E30" s="15">
        <f>IF(teff!E29&gt;0,
  (((3 / 5 * teff!E29 * (1 + tr!E29 - AvgW!E29)) * (1 + Ktb!E29)) + ((2 / 5 * 'wn6'!E29 * (1 + gwr!E29 - 0.48)) * (1 + Kab!E29))) * (1 + 0.25 * Klvl!E29),
  (('wn6'!E29 * (1 + gwr!E29 - 0.48)) * (1 + Kab!E29)) * (1 + 0.25 * Klvl!E29)
)</f>
        <v>794.55979954114491</v>
      </c>
      <c r="F30" s="15">
        <f>IF(teff!F29&gt;0,
  (((3 / 5 * teff!F29 * (1 + tr!F29 - AvgW!F29)) * (1 + Ktb!F29)) + ((2 / 5 * 'wn6'!F29 * (1 + gwr!F29 - 0.48)) * (1 + Kab!F29))) * (1 + 0.25 * Klvl!F29),
  (('wn6'!F29 * (1 + gwr!F29 - 0.48)) * (1 + Kab!F29)) * (1 + 0.25 * Klvl!F29)
)</f>
        <v>1369.4345758995553</v>
      </c>
      <c r="G30" s="15">
        <f>IF(teff!G29&gt;0,
  (((3 / 5 * teff!G29 * (1 + tr!G29 - AvgW!G29)) * (1 + Ktb!G29)) + ((2 / 5 * 'wn6'!G29 * (1 + gwr!G29 - 0.48)) * (1 + Kab!G29))) * (1 + 0.25 * Klvl!G29),
  (('wn6'!G29 * (1 + gwr!G29 - 0.48)) * (1 + Kab!G29)) * (1 + 0.25 * Klvl!G29)
)</f>
        <v>219.29218912161053</v>
      </c>
      <c r="H30" s="15">
        <f>IF(teff!H29&gt;0,
  (((3 / 5 * teff!H29 * (1 + tr!H29 - AvgW!H29)) * (1 + Ktb!H29)) + ((2 / 5 * 'wn6'!H29 * (1 + gwr!H29 - 0.48)) * (1 + Kab!H29))) * (1 + 0.25 * Klvl!H29),
  (('wn6'!H29 * (1 + gwr!H29 - 0.48)) * (1 + Kab!H29)) * (1 + 0.25 * Klvl!H29)
)</f>
        <v>25146.847814082521</v>
      </c>
      <c r="I30" s="15">
        <f>IF(teff!I29&gt;0,
  (((3 / 5 * teff!I29 * (1 + tr!I29 - AvgW!I29)) * (1 + Ktb!I29)) + ((2 / 5 * 'wn6'!I29 * (1 + gwr!I29 - 0.48)) * (1 + Kab!I29))) * (1 + 0.25 * Klvl!I29),
  (('wn6'!I29 * (1 + gwr!I29 - 0.48)) * (1 + Kab!I29)) * (1 + 0.25 * Klvl!I29)
)</f>
        <v>293.61278745869396</v>
      </c>
      <c r="J30" s="15">
        <f>IF(teff!J29&gt;0,
  (((3 / 5 * teff!J29 * (1 + tr!J29 - AvgW!J29)) * (1 + Ktb!J29)) + ((2 / 5 * 'wn6'!J29 * (1 + gwr!J29 - 0.48)) * (1 + Kab!J29))) * (1 + 0.25 * Klvl!J29),
  (('wn6'!J29 * (1 + gwr!J29 - 0.48)) * (1 + Kab!J29)) * (1 + 0.25 * Klvl!J29)
)</f>
        <v>48868.016508100023</v>
      </c>
      <c r="K30" s="15">
        <f>IF(teff!K29&gt;0,
  (((3 / 5 * teff!K29 * (1 + tr!K29 - AvgW!K29)) * (1 + Ktb!K29)) + ((2 / 5 * 'wn6'!K29 * (1 + gwr!K29 - 0.48)) * (1 + Kab!K29))) * (1 + 0.25 * Klvl!K29),
  (('wn6'!K29 * (1 + gwr!K29 - 0.48)) * (1 + Kab!K29)) * (1 + 0.25 * Klvl!K29)
)</f>
        <v>350.46928746928745</v>
      </c>
      <c r="L30" s="15">
        <f>IF(teff!L29&gt;0,
  (((3 / 5 * teff!L29 * (1 + tr!L29 - AvgW!L29)) * (1 + Ktb!L29)) + ((2 / 5 * 'wn6'!L29 * (1 + gwr!L29 - 0.48)) * (1 + Kab!L29))) * (1 + 0.25 * Klvl!L29),
  (('wn6'!L29 * (1 + gwr!L29 - 0.48)) * (1 + Kab!L29)) * (1 + 0.25 * Klvl!L29)
)</f>
        <v>41068.168911901048</v>
      </c>
      <c r="M30" s="15">
        <f>IF(teff!M29&gt;0,
  (((3 / 5 * teff!M29 * (1 + tr!M29 - AvgW!M29)) * (1 + Ktb!M29)) + ((2 / 5 * 'wn6'!M29 * (1 + gwr!M29 - 0.48)) * (1 + Kab!M29))) * (1 + 0.25 * Klvl!M29),
  (('wn6'!M29 * (1 + gwr!M29 - 0.48)) * (1 + Kab!M29)) * (1 + 0.25 * Klvl!M29)
)</f>
        <v>7910.4672777927626</v>
      </c>
      <c r="N30" s="15">
        <f>IF(teff!N29&gt;0,
  (((3 / 5 * teff!N29 * (1 + tr!N29 - AvgW!N29)) * (1 + Ktb!N29)) + ((2 / 5 * 'wn6'!N29 * (1 + gwr!N29 - 0.48)) * (1 + Kab!N29))) * (1 + 0.25 * Klvl!N29),
  (('wn6'!N29 * (1 + gwr!N29 - 0.48)) * (1 + Kab!N29)) * (1 + 0.25 * Klvl!N29)
)</f>
        <v>105.2852519075083</v>
      </c>
      <c r="O30" s="15">
        <f>IF(teff!O29&gt;0,
  (((3 / 5 * teff!O29 * (1 + tr!O29 - AvgW!O29)) * (1 + Ktb!O29)) + ((2 / 5 * 'wn6'!O29 * (1 + gwr!O29 - 0.48)) * (1 + Kab!O29))) * (1 + 0.25 * Klvl!O29),
  (('wn6'!O29 * (1 + gwr!O29 - 0.48)) * (1 + Kab!O29)) * (1 + 0.25 * Klvl!O29)
)</f>
        <v>612.72778039880063</v>
      </c>
      <c r="P30" s="15"/>
      <c r="Q30" s="15">
        <f>IF(teff!Q29&gt;0,
  (((3 / 5 * teff!Q29 * (1 + tr!Q29 - AvgW!Q29)) * (1 + Ktb!Q29)) + ((2 / 5 * 'wn6'!Q29 * (1 + gwr!Q29 - 0.48)) * (1 + Kab!Q29))) * (1 + 0.25 * Klvl!Q29),
  (('wn6'!Q29 * (1 + gwr!Q29 - 0.48)) * (1 + Kab!Q29)) * (1 + 0.25 * Klvl!Q29)
)</f>
        <v>606.85266261808601</v>
      </c>
      <c r="R30" s="15">
        <f>IF(teff!R29&gt;0,
  (((3 / 5 * teff!R29 * (1 + tr!R29 - AvgW!R29)) * (1 + Ktb!R29)) + ((2 / 5 * 'wn6'!R29 * (1 + gwr!R29 - 0.48)) * (1 + Kab!R29))) * (1 + 0.25 * Klvl!R29),
  (('wn6'!R29 * (1 + gwr!R29 - 0.48)) * (1 + Kab!R29)) * (1 + 0.25 * Klvl!R29)
)</f>
        <v>1302.6041887078652</v>
      </c>
      <c r="S30" s="15">
        <f>IF(teff!S29&gt;0,
  (((3 / 5 * teff!S29 * (1 + tr!S29 - AvgW!S29)) * (1 + Ktb!S29)) + ((2 / 5 * 'wn6'!S29 * (1 + gwr!S29 - 0.48)) * (1 + Kab!S29))) * (1 + 0.25 * Klvl!S29),
  (('wn6'!S29 * (1 + gwr!S29 - 0.48)) * (1 + Kab!S29)) * (1 + 0.25 * Klvl!S29)
)</f>
        <v>299.67761753424656</v>
      </c>
      <c r="T30" s="15">
        <f>IF(teff!T29&gt;0,
  (((3 / 5 * teff!T29 * (1 + tr!T29 - AvgW!T29)) * (1 + Ktb!T29)) + ((2 / 5 * 'wn6'!T29 * (1 + gwr!T29 - 0.48)) * (1 + Kab!T29))) * (1 + 0.25 * Klvl!T29),
  (('wn6'!T29 * (1 + gwr!T29 - 0.48)) * (1 + Kab!T29)) * (1 + 0.25 * Klvl!T29)
)</f>
        <v>55.753120911917108</v>
      </c>
      <c r="U30" s="15">
        <f>IF(teff!U29&gt;0,
  (((3 / 5 * teff!U29 * (1 + tr!U29 - AvgW!U29)) * (1 + Ktb!U29)) + ((2 / 5 * 'wn6'!U29 * (1 + gwr!U29 - 0.48)) * (1 + Kab!U29))) * (1 + 0.25 * Klvl!U29),
  (('wn6'!U29 * (1 + gwr!U29 - 0.48)) * (1 + Kab!U29)) * (1 + 0.25 * Klvl!U29)
)</f>
        <v>6549.0835209152774</v>
      </c>
      <c r="V30" s="15">
        <f>IF(teff!V29&gt;0,
  (((3 / 5 * teff!V29 * (1 + tr!V29 - AvgW!V29)) * (1 + Ktb!V29)) + ((2 / 5 * 'wn6'!V29 * (1 + gwr!V29 - 0.48)) * (1 + Kab!V29))) * (1 + 0.25 * Klvl!V29),
  (('wn6'!V29 * (1 + gwr!V29 - 0.48)) * (1 + Kab!V29)) * (1 + 0.25 * Klvl!V29)
)</f>
        <v>151.50528301886794</v>
      </c>
      <c r="W30" s="15">
        <f>IF(teff!W29&gt;0,
  (((3 / 5 * teff!W29 * (1 + tr!W29 - AvgW!W29)) * (1 + Ktb!W29)) + ((2 / 5 * 'wn6'!W29 * (1 + gwr!W29 - 0.48)) * (1 + Kab!W29))) * (1 + 0.25 * Klvl!W29),
  (('wn6'!W29 * (1 + gwr!W29 - 0.48)) * (1 + Kab!W29)) * (1 + 0.25 * Klvl!W29)
)</f>
        <v>20556.792612021203</v>
      </c>
      <c r="X30" s="15">
        <f>IF(teff!X29&gt;0,
  (((3 / 5 * teff!X29 * (1 + tr!X29 - AvgW!X29)) * (1 + Ktb!X29)) + ((2 / 5 * 'wn6'!X29 * (1 + gwr!X29 - 0.48)) * (1 + Kab!X29))) * (1 + 0.25 * Klvl!X29),
  (('wn6'!X29 * (1 + gwr!X29 - 0.48)) * (1 + Kab!X29)) * (1 + 0.25 * Klvl!X29)
)</f>
        <v>253.34084251725542</v>
      </c>
      <c r="Y30" s="15">
        <f>IF(teff!Y29&gt;0,
  (((3 / 5 * teff!Y29 * (1 + tr!Y29 - AvgW!Y29)) * (1 + Ktb!Y29)) + ((2 / 5 * 'wn6'!Y29 * (1 + gwr!Y29 - 0.48)) * (1 + Kab!Y29))) * (1 + 0.25 * Klvl!Y29),
  (('wn6'!Y29 * (1 + gwr!Y29 - 0.48)) * (1 + Kab!Y29)) * (1 + 0.25 * Klvl!Y29)
)</f>
        <v>42175.624593737768</v>
      </c>
      <c r="Z30" s="15">
        <f>IF(teff!Z29&gt;0,
  (((3 / 5 * teff!Z29 * (1 + tr!Z29 - AvgW!Z29)) * (1 + Ktb!Z29)) + ((2 / 5 * 'wn6'!Z29 * (1 + gwr!Z29 - 0.48)) * (1 + Kab!Z29))) * (1 + 0.25 * Klvl!Z29),
  (('wn6'!Z29 * (1 + gwr!Z29 - 0.48)) * (1 + Kab!Z29)) * (1 + 0.25 * Klvl!Z29)
)</f>
        <v>1214.3957801226993</v>
      </c>
      <c r="AA30" s="15">
        <f>IF(teff!AA29&gt;0,
  (((3 / 5 * teff!AA29 * (1 + tr!AA29 - AvgW!AA29)) * (1 + Ktb!AA29)) + ((2 / 5 * 'wn6'!AA29 * (1 + gwr!AA29 - 0.48)) * (1 + Kab!AA29))) * (1 + 0.25 * Klvl!AA29),
  (('wn6'!AA29 * (1 + gwr!AA29 - 0.48)) * (1 + Kab!AA29)) * (1 + 0.25 * Klvl!AA29)
)</f>
        <v>43910.2936249134</v>
      </c>
      <c r="AB30" s="15">
        <f>IF(teff!AB29&gt;0,
  (((3 / 5 * teff!AB29 * (1 + tr!AB29 - AvgW!AB29)) * (1 + Ktb!AB29)) + ((2 / 5 * 'wn6'!AB29 * (1 + gwr!AB29 - 0.48)) * (1 + Kab!AB29))) * (1 + 0.25 * Klvl!AB29),
  (('wn6'!AB29 * (1 + gwr!AB29 - 0.48)) * (1 + Kab!AB29)) * (1 + 0.25 * Klvl!AB29)
)</f>
        <v>867.36716171617161</v>
      </c>
      <c r="AC30" s="15">
        <f>IF(teff!AC29&gt;0,
  (((3 / 5 * teff!AC29 * (1 + tr!AC29 - AvgW!AC29)) * (1 + Ktb!AC29)) + ((2 / 5 * 'wn6'!AC29 * (1 + gwr!AC29 - 0.48)) * (1 + Kab!AC29))) * (1 + 0.25 * Klvl!AC29),
  (('wn6'!AC29 * (1 + gwr!AC29 - 0.48)) * (1 + Kab!AC29)) * (1 + 0.25 * Klvl!AC29)
)</f>
        <v>1982.7360225539451</v>
      </c>
      <c r="AD30" s="15">
        <f>IF(teff!AD29&gt;0,
  (((3 / 5 * teff!AD29 * (1 + tr!AD29 - AvgW!AD29)) * (1 + Ktb!AD29)) + ((2 / 5 * 'wn6'!AD29 * (1 + gwr!AD29 - 0.48)) * (1 + Kab!AD29))) * (1 + 0.25 * Klvl!AD29),
  (('wn6'!AD29 * (1 + gwr!AD29 - 0.48)) * (1 + Kab!AD29)) * (1 + 0.25 * Klvl!AD29)
)</f>
        <v>1801.9956595890408</v>
      </c>
      <c r="AE30" s="15">
        <f>IF(teff!AE29&gt;0,
  (((3 / 5 * teff!AE29 * (1 + tr!AE29 - AvgW!AE29)) * (1 + Ktb!AE29)) + ((2 / 5 * 'wn6'!AE29 * (1 + gwr!AE29 - 0.48)) * (1 + Kab!AE29))) * (1 + 0.25 * Klvl!AE29),
  (('wn6'!AE29 * (1 + gwr!AE29 - 0.48)) * (1 + Kab!AE29)) * (1 + 0.25 * Klvl!AE29)
)</f>
        <v>233.08918233195325</v>
      </c>
      <c r="AF30" s="15"/>
      <c r="AG30" s="15">
        <f t="shared" si="0"/>
        <v>233937.86755151089</v>
      </c>
      <c r="AH30" s="15">
        <f t="shared" si="1"/>
        <v>121961.11187320971</v>
      </c>
      <c r="AI30" s="21">
        <f t="shared" si="2"/>
        <v>0.73597304744867853</v>
      </c>
    </row>
    <row r="31" spans="1:35" s="16" customFormat="1" ht="12" x14ac:dyDescent="0.2">
      <c r="A31" s="15">
        <f>IF(teff!A30&gt;0,
  (((3 / 5 * teff!A30 * (1 + tr!A30 - AvgW!A30)) * (1 + Ktb!A30)) + ((2 / 5 * 'wn6'!A30 * (1 + gwr!A30 - 0.48)) * (1 + Kab!A30))) * (1 + 0.25 * Klvl!A30),
  (('wn6'!A30 * (1 + gwr!A30 - 0.48)) * (1 + Kab!A30)) * (1 + 0.25 * Klvl!A30)
)</f>
        <v>1517.4183835176959</v>
      </c>
      <c r="B31" s="15">
        <f>IF(teff!B30&gt;0,
  (((3 / 5 * teff!B30 * (1 + tr!B30 - AvgW!B30)) * (1 + Ktb!B30)) + ((2 / 5 * 'wn6'!B30 * (1 + gwr!B30 - 0.48)) * (1 + Kab!B30))) * (1 + 0.25 * Klvl!B30),
  (('wn6'!B30 * (1 + gwr!B30 - 0.48)) * (1 + Kab!B30)) * (1 + 0.25 * Klvl!B30)
)</f>
        <v>151.99054045386382</v>
      </c>
      <c r="C31" s="15">
        <f>IF(teff!C30&gt;0,
  (((3 / 5 * teff!C30 * (1 + tr!C30 - AvgW!C30)) * (1 + Ktb!C30)) + ((2 / 5 * 'wn6'!C30 * (1 + gwr!C30 - 0.48)) * (1 + Kab!C30))) * (1 + 0.25 * Klvl!C30),
  (('wn6'!C30 * (1 + gwr!C30 - 0.48)) * (1 + Kab!C30)) * (1 + 0.25 * Klvl!C30)
)</f>
        <v>586.64263232549206</v>
      </c>
      <c r="D31" s="15">
        <f>IF(teff!D30&gt;0,
  (((3 / 5 * teff!D30 * (1 + tr!D30 - AvgW!D30)) * (1 + Ktb!D30)) + ((2 / 5 * 'wn6'!D30 * (1 + gwr!D30 - 0.48)) * (1 + Kab!D30))) * (1 + 0.25 * Klvl!D30),
  (('wn6'!D30 * (1 + gwr!D30 - 0.48)) * (1 + Kab!D30)) * (1 + 0.25 * Klvl!D30)
)</f>
        <v>253.64682173493981</v>
      </c>
      <c r="E31" s="15">
        <f>IF(teff!E30&gt;0,
  (((3 / 5 * teff!E30 * (1 + tr!E30 - AvgW!E30)) * (1 + Ktb!E30)) + ((2 / 5 * 'wn6'!E30 * (1 + gwr!E30 - 0.48)) * (1 + Kab!E30))) * (1 + 0.25 * Klvl!E30),
  (('wn6'!E30 * (1 + gwr!E30 - 0.48)) * (1 + Kab!E30)) * (1 + 0.25 * Klvl!E30)
)</f>
        <v>268.49564924114674</v>
      </c>
      <c r="F31" s="15">
        <f>IF(teff!F30&gt;0,
  (((3 / 5 * teff!F30 * (1 + tr!F30 - AvgW!F30)) * (1 + Ktb!F30)) + ((2 / 5 * 'wn6'!F30 * (1 + gwr!F30 - 0.48)) * (1 + Kab!F30))) * (1 + 0.25 * Klvl!F30),
  (('wn6'!F30 * (1 + gwr!F30 - 0.48)) * (1 + Kab!F30)) * (1 + 0.25 * Klvl!F30)
)</f>
        <v>2581.2257349458059</v>
      </c>
      <c r="G31" s="15">
        <f>IF(teff!G30&gt;0,
  (((3 / 5 * teff!G30 * (1 + tr!G30 - AvgW!G30)) * (1 + Ktb!G30)) + ((2 / 5 * 'wn6'!G30 * (1 + gwr!G30 - 0.48)) * (1 + Kab!G30))) * (1 + 0.25 * Klvl!G30),
  (('wn6'!G30 * (1 + gwr!G30 - 0.48)) * (1 + Kab!G30)) * (1 + 0.25 * Klvl!G30)
)</f>
        <v>40013.956205440234</v>
      </c>
      <c r="H31" s="15">
        <f>IF(teff!H30&gt;0,
  (((3 / 5 * teff!H30 * (1 + tr!H30 - AvgW!H30)) * (1 + Ktb!H30)) + ((2 / 5 * 'wn6'!H30 * (1 + gwr!H30 - 0.48)) * (1 + Kab!H30))) * (1 + 0.25 * Klvl!H30),
  (('wn6'!H30 * (1 + gwr!H30 - 0.48)) * (1 + Kab!H30)) * (1 + 0.25 * Klvl!H30)
)</f>
        <v>41560.862245303651</v>
      </c>
      <c r="I31" s="15">
        <f>IF(teff!I30&gt;0,
  (((3 / 5 * teff!I30 * (1 + tr!I30 - AvgW!I30)) * (1 + Ktb!I30)) + ((2 / 5 * 'wn6'!I30 * (1 + gwr!I30 - 0.48)) * (1 + Kab!I30))) * (1 + 0.25 * Klvl!I30),
  (('wn6'!I30 * (1 + gwr!I30 - 0.48)) * (1 + Kab!I30)) * (1 + 0.25 * Klvl!I30)
)</f>
        <v>26568.011843110642</v>
      </c>
      <c r="J31" s="15">
        <f>IF(teff!J30&gt;0,
  (((3 / 5 * teff!J30 * (1 + tr!J30 - AvgW!J30)) * (1 + Ktb!J30)) + ((2 / 5 * 'wn6'!J30 * (1 + gwr!J30 - 0.48)) * (1 + Kab!J30))) * (1 + 0.25 * Klvl!J30),
  (('wn6'!J30 * (1 + gwr!J30 - 0.48)) * (1 + Kab!J30)) * (1 + 0.25 * Klvl!J30)
)</f>
        <v>4345.6735442125182</v>
      </c>
      <c r="K31" s="15">
        <f>IF(teff!K30&gt;0,
  (((3 / 5 * teff!K30 * (1 + tr!K30 - AvgW!K30)) * (1 + Ktb!K30)) + ((2 / 5 * 'wn6'!K30 * (1 + gwr!K30 - 0.48)) * (1 + Kab!K30))) * (1 + 0.25 * Klvl!K30),
  (('wn6'!K30 * (1 + gwr!K30 - 0.48)) * (1 + Kab!K30)) * (1 + 0.25 * Klvl!K30)
)</f>
        <v>1207.5524055374751</v>
      </c>
      <c r="L31" s="15">
        <f>IF(teff!L30&gt;0,
  (((3 / 5 * teff!L30 * (1 + tr!L30 - AvgW!L30)) * (1 + Ktb!L30)) + ((2 / 5 * 'wn6'!L30 * (1 + gwr!L30 - 0.48)) * (1 + Kab!L30))) * (1 + 0.25 * Klvl!L30),
  (('wn6'!L30 * (1 + gwr!L30 - 0.48)) * (1 + Kab!L30)) * (1 + 0.25 * Klvl!L30)
)</f>
        <v>18505.07585045923</v>
      </c>
      <c r="M31" s="15">
        <f>IF(teff!M30&gt;0,
  (((3 / 5 * teff!M30 * (1 + tr!M30 - AvgW!M30)) * (1 + Ktb!M30)) + ((2 / 5 * 'wn6'!M30 * (1 + gwr!M30 - 0.48)) * (1 + Kab!M30))) * (1 + 0.25 * Klvl!M30),
  (('wn6'!M30 * (1 + gwr!M30 - 0.48)) * (1 + Kab!M30)) * (1 + 0.25 * Klvl!M30)
)</f>
        <v>15451.995186955877</v>
      </c>
      <c r="N31" s="15">
        <f>IF(teff!N30&gt;0,
  (((3 / 5 * teff!N30 * (1 + tr!N30 - AvgW!N30)) * (1 + Ktb!N30)) + ((2 / 5 * 'wn6'!N30 * (1 + gwr!N30 - 0.48)) * (1 + Kab!N30))) * (1 + 0.25 * Klvl!N30),
  (('wn6'!N30 * (1 + gwr!N30 - 0.48)) * (1 + Kab!N30)) * (1 + 0.25 * Klvl!N30)
)</f>
        <v>20900.420406634203</v>
      </c>
      <c r="O31" s="15">
        <f>IF(teff!O30&gt;0,
  (((3 / 5 * teff!O30 * (1 + tr!O30 - AvgW!O30)) * (1 + Ktb!O30)) + ((2 / 5 * 'wn6'!O30 * (1 + gwr!O30 - 0.48)) * (1 + Kab!O30))) * (1 + 0.25 * Klvl!O30),
  (('wn6'!O30 * (1 + gwr!O30 - 0.48)) * (1 + Kab!O30)) * (1 + 0.25 * Klvl!O30)
)</f>
        <v>50102.078333815225</v>
      </c>
      <c r="P31" s="15"/>
      <c r="Q31" s="15">
        <f>IF(teff!Q30&gt;0,
  (((3 / 5 * teff!Q30 * (1 + tr!Q30 - AvgW!Q30)) * (1 + Ktb!Q30)) + ((2 / 5 * 'wn6'!Q30 * (1 + gwr!Q30 - 0.48)) * (1 + Kab!Q30))) * (1 + 0.25 * Klvl!Q30),
  (('wn6'!Q30 * (1 + gwr!Q30 - 0.48)) * (1 + Kab!Q30)) * (1 + 0.25 * Klvl!Q30)
)</f>
        <v>418.70671874120683</v>
      </c>
      <c r="R31" s="15">
        <f>IF(teff!R30&gt;0,
  (((3 / 5 * teff!R30 * (1 + tr!R30 - AvgW!R30)) * (1 + Ktb!R30)) + ((2 / 5 * 'wn6'!R30 * (1 + gwr!R30 - 0.48)) * (1 + Kab!R30))) * (1 + 0.25 * Klvl!R30),
  (('wn6'!R30 * (1 + gwr!R30 - 0.48)) * (1 + Kab!R30)) * (1 + 0.25 * Klvl!R30)
)</f>
        <v>1208.8168477712497</v>
      </c>
      <c r="S31" s="15">
        <f>IF(teff!S30&gt;0,
  (((3 / 5 * teff!S30 * (1 + tr!S30 - AvgW!S30)) * (1 + Ktb!S30)) + ((2 / 5 * 'wn6'!S30 * (1 + gwr!S30 - 0.48)) * (1 + Kab!S30))) * (1 + 0.25 * Klvl!S30),
  (('wn6'!S30 * (1 + gwr!S30 - 0.48)) * (1 + Kab!S30)) * (1 + 0.25 * Klvl!S30)
)</f>
        <v>12277.973067892486</v>
      </c>
      <c r="T31" s="15">
        <f>IF(teff!T30&gt;0,
  (((3 / 5 * teff!T30 * (1 + tr!T30 - AvgW!T30)) * (1 + Ktb!T30)) + ((2 / 5 * 'wn6'!T30 * (1 + gwr!T30 - 0.48)) * (1 + Kab!T30))) * (1 + 0.25 * Klvl!T30),
  (('wn6'!T30 * (1 + gwr!T30 - 0.48)) * (1 + Kab!T30)) * (1 + 0.25 * Klvl!T30)
)</f>
        <v>136.14039525691703</v>
      </c>
      <c r="U31" s="15">
        <f>IF(teff!U30&gt;0,
  (((3 / 5 * teff!U30 * (1 + tr!U30 - AvgW!U30)) * (1 + Ktb!U30)) + ((2 / 5 * 'wn6'!U30 * (1 + gwr!U30 - 0.48)) * (1 + Kab!U30))) * (1 + 0.25 * Klvl!U30),
  (('wn6'!U30 * (1 + gwr!U30 - 0.48)) * (1 + Kab!U30)) * (1 + 0.25 * Klvl!U30)
)</f>
        <v>49742.66805882952</v>
      </c>
      <c r="V31" s="15">
        <f>IF(teff!V30&gt;0,
  (((3 / 5 * teff!V30 * (1 + tr!V30 - AvgW!V30)) * (1 + Ktb!V30)) + ((2 / 5 * 'wn6'!V30 * (1 + gwr!V30 - 0.48)) * (1 + Kab!V30))) * (1 + 0.25 * Klvl!V30),
  (('wn6'!V30 * (1 + gwr!V30 - 0.48)) * (1 + Kab!V30)) * (1 + 0.25 * Klvl!V30)
)</f>
        <v>79.323714357731134</v>
      </c>
      <c r="W31" s="15">
        <f>IF(teff!W30&gt;0,
  (((3 / 5 * teff!W30 * (1 + tr!W30 - AvgW!W30)) * (1 + Ktb!W30)) + ((2 / 5 * 'wn6'!W30 * (1 + gwr!W30 - 0.48)) * (1 + Kab!W30))) * (1 + 0.25 * Klvl!W30),
  (('wn6'!W30 * (1 + gwr!W30 - 0.48)) * (1 + Kab!W30)) * (1 + 0.25 * Klvl!W30)
)</f>
        <v>0.74301109350237715</v>
      </c>
      <c r="X31" s="15">
        <f>IF(teff!X30&gt;0,
  (((3 / 5 * teff!X30 * (1 + tr!X30 - AvgW!X30)) * (1 + Ktb!X30)) + ((2 / 5 * 'wn6'!X30 * (1 + gwr!X30 - 0.48)) * (1 + Kab!X30))) * (1 + 0.25 * Klvl!X30),
  (('wn6'!X30 * (1 + gwr!X30 - 0.48)) * (1 + Kab!X30)) * (1 + 0.25 * Klvl!X30)
)</f>
        <v>103146.7267655211</v>
      </c>
      <c r="Y31" s="15">
        <f>IF(teff!Y30&gt;0,
  (((3 / 5 * teff!Y30 * (1 + tr!Y30 - AvgW!Y30)) * (1 + Ktb!Y30)) + ((2 / 5 * 'wn6'!Y30 * (1 + gwr!Y30 - 0.48)) * (1 + Kab!Y30))) * (1 + 0.25 * Klvl!Y30),
  (('wn6'!Y30 * (1 + gwr!Y30 - 0.48)) * (1 + Kab!Y30)) * (1 + 0.25 * Klvl!Y30)
)</f>
        <v>7769.5053579262121</v>
      </c>
      <c r="Z31" s="15">
        <f>IF(teff!Z30&gt;0,
  (((3 / 5 * teff!Z30 * (1 + tr!Z30 - AvgW!Z30)) * (1 + Ktb!Z30)) + ((2 / 5 * 'wn6'!Z30 * (1 + gwr!Z30 - 0.48)) * (1 + Kab!Z30))) * (1 + 0.25 * Klvl!Z30),
  (('wn6'!Z30 * (1 + gwr!Z30 - 0.48)) * (1 + Kab!Z30)) * (1 + 0.25 * Klvl!Z30)
)</f>
        <v>514.37149622667175</v>
      </c>
      <c r="AA31" s="15">
        <f>IF(teff!AA30&gt;0,
  (((3 / 5 * teff!AA30 * (1 + tr!AA30 - AvgW!AA30)) * (1 + Ktb!AA30)) + ((2 / 5 * 'wn6'!AA30 * (1 + gwr!AA30 - 0.48)) * (1 + Kab!AA30))) * (1 + 0.25 * Klvl!AA30),
  (('wn6'!AA30 * (1 + gwr!AA30 - 0.48)) * (1 + Kab!AA30)) * (1 + 0.25 * Klvl!AA30)
)</f>
        <v>49754.399386017292</v>
      </c>
      <c r="AB31" s="15">
        <f>IF(teff!AB30&gt;0,
  (((3 / 5 * teff!AB30 * (1 + tr!AB30 - AvgW!AB30)) * (1 + Ktb!AB30)) + ((2 / 5 * 'wn6'!AB30 * (1 + gwr!AB30 - 0.48)) * (1 + Kab!AB30))) * (1 + 0.25 * Klvl!AB30),
  (('wn6'!AB30 * (1 + gwr!AB30 - 0.48)) * (1 + Kab!AB30)) * (1 + 0.25 * Klvl!AB30)
)</f>
        <v>1378.7850349179348</v>
      </c>
      <c r="AC31" s="15">
        <f>IF(teff!AC30&gt;0,
  (((3 / 5 * teff!AC30 * (1 + tr!AC30 - AvgW!AC30)) * (1 + Ktb!AC30)) + ((2 / 5 * 'wn6'!AC30 * (1 + gwr!AC30 - 0.48)) * (1 + Kab!AC30))) * (1 + 0.25 * Klvl!AC30),
  (('wn6'!AC30 * (1 + gwr!AC30 - 0.48)) * (1 + Kab!AC30)) * (1 + 0.25 * Klvl!AC30)
)</f>
        <v>115245.48731753364</v>
      </c>
      <c r="AD31" s="15">
        <f>IF(teff!AD30&gt;0,
  (((3 / 5 * teff!AD30 * (1 + tr!AD30 - AvgW!AD30)) * (1 + Ktb!AD30)) + ((2 / 5 * 'wn6'!AD30 * (1 + gwr!AD30 - 0.48)) * (1 + Kab!AD30))) * (1 + 0.25 * Klvl!AD30),
  (('wn6'!AD30 * (1 + gwr!AD30 - 0.48)) * (1 + Kab!AD30)) * (1 + 0.25 * Klvl!AD30)
)</f>
        <v>116.20650237250169</v>
      </c>
      <c r="AE31" s="15">
        <f>IF(teff!AE30&gt;0,
  (((3 / 5 * teff!AE30 * (1 + tr!AE30 - AvgW!AE30)) * (1 + Ktb!AE30)) + ((2 / 5 * 'wn6'!AE30 * (1 + gwr!AE30 - 0.48)) * (1 + Kab!AE30))) * (1 + 0.25 * Klvl!AE30),
  (('wn6'!AE30 * (1 + gwr!AE30 - 0.48)) * (1 + Kab!AE30)) * (1 + 0.25 * Klvl!AE30)
)</f>
        <v>28211.957443412997</v>
      </c>
      <c r="AF31" s="15"/>
      <c r="AG31" s="15">
        <f t="shared" si="0"/>
        <v>224015.04578368797</v>
      </c>
      <c r="AH31" s="15">
        <f t="shared" si="1"/>
        <v>370001.81111787097</v>
      </c>
      <c r="AI31" s="21">
        <f t="shared" si="2"/>
        <v>0.31567850688321114</v>
      </c>
    </row>
    <row r="32" spans="1:35" s="16" customFormat="1" ht="12" x14ac:dyDescent="0.2">
      <c r="A32" s="15">
        <f>IF(teff!A31&gt;0,
  (((3 / 5 * teff!A31 * (1 + tr!A31 - AvgW!A31)) * (1 + Ktb!A31)) + ((2 / 5 * 'wn6'!A31 * (1 + gwr!A31 - 0.48)) * (1 + Kab!A31))) * (1 + 0.25 * Klvl!A31),
  (('wn6'!A31 * (1 + gwr!A31 - 0.48)) * (1 + Kab!A31)) * (1 + 0.25 * Klvl!A31)
)</f>
        <v>1433.4292780612245</v>
      </c>
      <c r="B32" s="15">
        <f>IF(teff!B31&gt;0,
  (((3 / 5 * teff!B31 * (1 + tr!B31 - AvgW!B31)) * (1 + Ktb!B31)) + ((2 / 5 * 'wn6'!B31 * (1 + gwr!B31 - 0.48)) * (1 + Kab!B31))) * (1 + 0.25 * Klvl!B31),
  (('wn6'!B31 * (1 + gwr!B31 - 0.48)) * (1 + Kab!B31)) * (1 + 0.25 * Klvl!B31)
)</f>
        <v>204.62128514056224</v>
      </c>
      <c r="C32" s="15">
        <f>IF(teff!C31&gt;0,
  (((3 / 5 * teff!C31 * (1 + tr!C31 - AvgW!C31)) * (1 + Ktb!C31)) + ((2 / 5 * 'wn6'!C31 * (1 + gwr!C31 - 0.48)) * (1 + Kab!C31))) * (1 + 0.25 * Klvl!C31),
  (('wn6'!C31 * (1 + gwr!C31 - 0.48)) * (1 + Kab!C31)) * (1 + 0.25 * Klvl!C31)
)</f>
        <v>594.55444786917508</v>
      </c>
      <c r="D32" s="15">
        <f>IF(teff!D31&gt;0,
  (((3 / 5 * teff!D31 * (1 + tr!D31 - AvgW!D31)) * (1 + Ktb!D31)) + ((2 / 5 * 'wn6'!D31 * (1 + gwr!D31 - 0.48)) * (1 + Kab!D31))) * (1 + 0.25 * Klvl!D31),
  (('wn6'!D31 * (1 + gwr!D31 - 0.48)) * (1 + Kab!D31)) * (1 + 0.25 * Klvl!D31)
)</f>
        <v>318.65170027081649</v>
      </c>
      <c r="E32" s="15">
        <f>IF(teff!E31&gt;0,
  (((3 / 5 * teff!E31 * (1 + tr!E31 - AvgW!E31)) * (1 + Ktb!E31)) + ((2 / 5 * 'wn6'!E31 * (1 + gwr!E31 - 0.48)) * (1 + Kab!E31))) * (1 + 0.25 * Klvl!E31),
  (('wn6'!E31 * (1 + gwr!E31 - 0.48)) * (1 + Kab!E31)) * (1 + 0.25 * Klvl!E31)
)</f>
        <v>43834.124892135718</v>
      </c>
      <c r="F32" s="15">
        <f>IF(teff!F31&gt;0,
  (((3 / 5 * teff!F31 * (1 + tr!F31 - AvgW!F31)) * (1 + Ktb!F31)) + ((2 / 5 * 'wn6'!F31 * (1 + gwr!F31 - 0.48)) * (1 + Kab!F31))) * (1 + 0.25 * Klvl!F31),
  (('wn6'!F31 * (1 + gwr!F31 - 0.48)) * (1 + Kab!F31)) * (1 + 0.25 * Klvl!F31)
)</f>
        <v>28257.065072654863</v>
      </c>
      <c r="G32" s="15">
        <f>IF(teff!G31&gt;0,
  (((3 / 5 * teff!G31 * (1 + tr!G31 - AvgW!G31)) * (1 + Ktb!G31)) + ((2 / 5 * 'wn6'!G31 * (1 + gwr!G31 - 0.48)) * (1 + Kab!G31))) * (1 + 0.25 * Klvl!G31),
  (('wn6'!G31 * (1 + gwr!G31 - 0.48)) * (1 + Kab!G31)) * (1 + 0.25 * Klvl!G31)
)</f>
        <v>0</v>
      </c>
      <c r="H32" s="15">
        <f>IF(teff!H31&gt;0,
  (((3 / 5 * teff!H31 * (1 + tr!H31 - AvgW!H31)) * (1 + Ktb!H31)) + ((2 / 5 * 'wn6'!H31 * (1 + gwr!H31 - 0.48)) * (1 + Kab!H31))) * (1 + 0.25 * Klvl!H31),
  (('wn6'!H31 * (1 + gwr!H31 - 0.48)) * (1 + Kab!H31)) * (1 + 0.25 * Klvl!H31)
)</f>
        <v>137719.17819244004</v>
      </c>
      <c r="I32" s="15">
        <f>IF(teff!I31&gt;0,
  (((3 / 5 * teff!I31 * (1 + tr!I31 - AvgW!I31)) * (1 + Ktb!I31)) + ((2 / 5 * 'wn6'!I31 * (1 + gwr!I31 - 0.48)) * (1 + Kab!I31))) * (1 + 0.25 * Klvl!I31),
  (('wn6'!I31 * (1 + gwr!I31 - 0.48)) * (1 + Kab!I31)) * (1 + 0.25 * Klvl!I31)
)</f>
        <v>22591.627289509368</v>
      </c>
      <c r="J32" s="15">
        <f>IF(teff!J31&gt;0,
  (((3 / 5 * teff!J31 * (1 + tr!J31 - AvgW!J31)) * (1 + Ktb!J31)) + ((2 / 5 * 'wn6'!J31 * (1 + gwr!J31 - 0.48)) * (1 + Kab!J31))) * (1 + 0.25 * Klvl!J31),
  (('wn6'!J31 * (1 + gwr!J31 - 0.48)) * (1 + Kab!J31)) * (1 + 0.25 * Klvl!J31)
)</f>
        <v>19544.26624587721</v>
      </c>
      <c r="K32" s="15">
        <f>IF(teff!K31&gt;0,
  (((3 / 5 * teff!K31 * (1 + tr!K31 - AvgW!K31)) * (1 + Ktb!K31)) + ((2 / 5 * 'wn6'!K31 * (1 + gwr!K31 - 0.48)) * (1 + Kab!K31))) * (1 + 0.25 * Klvl!K31),
  (('wn6'!K31 * (1 + gwr!K31 - 0.48)) * (1 + Kab!K31)) * (1 + 0.25 * Klvl!K31)
)</f>
        <v>8.3653448275862079</v>
      </c>
      <c r="L32" s="15">
        <f>IF(teff!L31&gt;0,
  (((3 / 5 * teff!L31 * (1 + tr!L31 - AvgW!L31)) * (1 + Ktb!L31)) + ((2 / 5 * 'wn6'!L31 * (1 + gwr!L31 - 0.48)) * (1 + Kab!L31))) * (1 + 0.25 * Klvl!L31),
  (('wn6'!L31 * (1 + gwr!L31 - 0.48)) * (1 + Kab!L31)) * (1 + 0.25 * Klvl!L31)
)</f>
        <v>703.45261822144107</v>
      </c>
      <c r="M32" s="15">
        <f>IF(teff!M31&gt;0,
  (((3 / 5 * teff!M31 * (1 + tr!M31 - AvgW!M31)) * (1 + Ktb!M31)) + ((2 / 5 * 'wn6'!M31 * (1 + gwr!M31 - 0.48)) * (1 + Kab!M31))) * (1 + 0.25 * Klvl!M31),
  (('wn6'!M31 * (1 + gwr!M31 - 0.48)) * (1 + Kab!M31)) * (1 + 0.25 * Klvl!M31)
)</f>
        <v>54508.856690742628</v>
      </c>
      <c r="N32" s="15">
        <f>IF(teff!N31&gt;0,
  (((3 / 5 * teff!N31 * (1 + tr!N31 - AvgW!N31)) * (1 + Ktb!N31)) + ((2 / 5 * 'wn6'!N31 * (1 + gwr!N31 - 0.48)) * (1 + Kab!N31))) * (1 + 0.25 * Klvl!N31),
  (('wn6'!N31 * (1 + gwr!N31 - 0.48)) * (1 + Kab!N31)) * (1 + 0.25 * Klvl!N31)
)</f>
        <v>20.615827338129495</v>
      </c>
      <c r="O32" s="15">
        <f>IF(teff!O31&gt;0,
  (((3 / 5 * teff!O31 * (1 + tr!O31 - AvgW!O31)) * (1 + Ktb!O31)) + ((2 / 5 * 'wn6'!O31 * (1 + gwr!O31 - 0.48)) * (1 + Kab!O31))) * (1 + 0.25 * Klvl!O31),
  (('wn6'!O31 * (1 + gwr!O31 - 0.48)) * (1 + Kab!O31)) * (1 + 0.25 * Klvl!O31)
)</f>
        <v>179.3668711656442</v>
      </c>
      <c r="P32" s="15"/>
      <c r="Q32" s="15">
        <f>IF(teff!Q31&gt;0,
  (((3 / 5 * teff!Q31 * (1 + tr!Q31 - AvgW!Q31)) * (1 + Ktb!Q31)) + ((2 / 5 * 'wn6'!Q31 * (1 + gwr!Q31 - 0.48)) * (1 + Kab!Q31))) * (1 + 0.25 * Klvl!Q31),
  (('wn6'!Q31 * (1 + gwr!Q31 - 0.48)) * (1 + Kab!Q31)) * (1 + 0.25 * Klvl!Q31)
)</f>
        <v>655.12404107556904</v>
      </c>
      <c r="R32" s="15">
        <f>IF(teff!R31&gt;0,
  (((3 / 5 * teff!R31 * (1 + tr!R31 - AvgW!R31)) * (1 + Ktb!R31)) + ((2 / 5 * 'wn6'!R31 * (1 + gwr!R31 - 0.48)) * (1 + Kab!R31))) * (1 + 0.25 * Klvl!R31),
  (('wn6'!R31 * (1 + gwr!R31 - 0.48)) * (1 + Kab!R31)) * (1 + 0.25 * Klvl!R31)
)</f>
        <v>116.36250000000001</v>
      </c>
      <c r="S32" s="15">
        <f>IF(teff!S31&gt;0,
  (((3 / 5 * teff!S31 * (1 + tr!S31 - AvgW!S31)) * (1 + Ktb!S31)) + ((2 / 5 * 'wn6'!S31 * (1 + gwr!S31 - 0.48)) * (1 + Kab!S31))) * (1 + 0.25 * Klvl!S31),
  (('wn6'!S31 * (1 + gwr!S31 - 0.48)) * (1 + Kab!S31)) * (1 + 0.25 * Klvl!S31)
)</f>
        <v>3252.1090998715827</v>
      </c>
      <c r="T32" s="15">
        <f>IF(teff!T31&gt;0,
  (((3 / 5 * teff!T31 * (1 + tr!T31 - AvgW!T31)) * (1 + Ktb!T31)) + ((2 / 5 * 'wn6'!T31 * (1 + gwr!T31 - 0.48)) * (1 + Kab!T31))) * (1 + 0.25 * Klvl!T31),
  (('wn6'!T31 * (1 + gwr!T31 - 0.48)) * (1 + Kab!T31)) * (1 + 0.25 * Klvl!T31)
)</f>
        <v>1164.5342042553193</v>
      </c>
      <c r="U32" s="15">
        <f>IF(teff!U31&gt;0,
  (((3 / 5 * teff!U31 * (1 + tr!U31 - AvgW!U31)) * (1 + Ktb!U31)) + ((2 / 5 * 'wn6'!U31 * (1 + gwr!U31 - 0.48)) * (1 + Kab!U31))) * (1 + 0.25 * Klvl!U31),
  (('wn6'!U31 * (1 + gwr!U31 - 0.48)) * (1 + Kab!U31)) * (1 + 0.25 * Klvl!U31)
)</f>
        <v>93485.03964198925</v>
      </c>
      <c r="V32" s="15">
        <f>IF(teff!V31&gt;0,
  (((3 / 5 * teff!V31 * (1 + tr!V31 - AvgW!V31)) * (1 + Ktb!V31)) + ((2 / 5 * 'wn6'!V31 * (1 + gwr!V31 - 0.48)) * (1 + Kab!V31))) * (1 + 0.25 * Klvl!V31),
  (('wn6'!V31 * (1 + gwr!V31 - 0.48)) * (1 + Kab!V31)) * (1 + 0.25 * Klvl!V31)
)</f>
        <v>1476.2561667719558</v>
      </c>
      <c r="W32" s="15">
        <f>IF(teff!W31&gt;0,
  (((3 / 5 * teff!W31 * (1 + tr!W31 - AvgW!W31)) * (1 + Ktb!W31)) + ((2 / 5 * 'wn6'!W31 * (1 + gwr!W31 - 0.48)) * (1 + Kab!W31))) * (1 + 0.25 * Klvl!W31),
  (('wn6'!W31 * (1 + gwr!W31 - 0.48)) * (1 + Kab!W31)) * (1 + 0.25 * Klvl!W31)
)</f>
        <v>97288.619457344903</v>
      </c>
      <c r="X32" s="15">
        <f>IF(teff!X31&gt;0,
  (((3 / 5 * teff!X31 * (1 + tr!X31 - AvgW!X31)) * (1 + Ktb!X31)) + ((2 / 5 * 'wn6'!X31 * (1 + gwr!X31 - 0.48)) * (1 + Kab!X31))) * (1 + 0.25 * Klvl!X31),
  (('wn6'!X31 * (1 + gwr!X31 - 0.48)) * (1 + Kab!X31)) * (1 + 0.25 * Klvl!X31)
)</f>
        <v>621.75282991913741</v>
      </c>
      <c r="Y32" s="15">
        <f>IF(teff!Y31&gt;0,
  (((3 / 5 * teff!Y31 * (1 + tr!Y31 - AvgW!Y31)) * (1 + Ktb!Y31)) + ((2 / 5 * 'wn6'!Y31 * (1 + gwr!Y31 - 0.48)) * (1 + Kab!Y31))) * (1 + 0.25 * Klvl!Y31),
  (('wn6'!Y31 * (1 + gwr!Y31 - 0.48)) * (1 + Kab!Y31)) * (1 + 0.25 * Klvl!Y31)
)</f>
        <v>19.68</v>
      </c>
      <c r="Z32" s="15">
        <f>IF(teff!Z31&gt;0,
  (((3 / 5 * teff!Z31 * (1 + tr!Z31 - AvgW!Z31)) * (1 + Ktb!Z31)) + ((2 / 5 * 'wn6'!Z31 * (1 + gwr!Z31 - 0.48)) * (1 + Kab!Z31))) * (1 + 0.25 * Klvl!Z31),
  (('wn6'!Z31 * (1 + gwr!Z31 - 0.48)) * (1 + Kab!Z31)) * (1 + 0.25 * Klvl!Z31)
)</f>
        <v>4161.1840605387542</v>
      </c>
      <c r="AA32" s="15">
        <f>IF(teff!AA31&gt;0,
  (((3 / 5 * teff!AA31 * (1 + tr!AA31 - AvgW!AA31)) * (1 + Ktb!AA31)) + ((2 / 5 * 'wn6'!AA31 * (1 + gwr!AA31 - 0.48)) * (1 + Kab!AA31))) * (1 + 0.25 * Klvl!AA31),
  (('wn6'!AA31 * (1 + gwr!AA31 - 0.48)) * (1 + Kab!AA31)) * (1 + 0.25 * Klvl!AA31)
)</f>
        <v>226.50225153653298</v>
      </c>
      <c r="AB32" s="15">
        <f>IF(teff!AB31&gt;0,
  (((3 / 5 * teff!AB31 * (1 + tr!AB31 - AvgW!AB31)) * (1 + Ktb!AB31)) + ((2 / 5 * 'wn6'!AB31 * (1 + gwr!AB31 - 0.48)) * (1 + Kab!AB31))) * (1 + 0.25 * Klvl!AB31),
  (('wn6'!AB31 * (1 + gwr!AB31 - 0.48)) * (1 + Kab!AB31)) * (1 + 0.25 * Klvl!AB31)
)</f>
        <v>82394.105730652242</v>
      </c>
      <c r="AC32" s="15">
        <f>IF(teff!AC31&gt;0,
  (((3 / 5 * teff!AC31 * (1 + tr!AC31 - AvgW!AC31)) * (1 + Ktb!AC31)) + ((2 / 5 * 'wn6'!AC31 * (1 + gwr!AC31 - 0.48)) * (1 + Kab!AC31))) * (1 + 0.25 * Klvl!AC31),
  (('wn6'!AC31 * (1 + gwr!AC31 - 0.48)) * (1 + Kab!AC31)) * (1 + 0.25 * Klvl!AC31)
)</f>
        <v>255.71776948868373</v>
      </c>
      <c r="AD32" s="15">
        <f>IF(teff!AD31&gt;0,
  (((3 / 5 * teff!AD31 * (1 + tr!AD31 - AvgW!AD31)) * (1 + Ktb!AD31)) + ((2 / 5 * 'wn6'!AD31 * (1 + gwr!AD31 - 0.48)) * (1 + Kab!AD31))) * (1 + 0.25 * Klvl!AD31),
  (('wn6'!AD31 * (1 + gwr!AD31 - 0.48)) * (1 + Kab!AD31)) * (1 + 0.25 * Klvl!AD31)
)</f>
        <v>148.77432401301454</v>
      </c>
      <c r="AE32" s="15">
        <f>IF(teff!AE31&gt;0,
  (((3 / 5 * teff!AE31 * (1 + tr!AE31 - AvgW!AE31)) * (1 + Ktb!AE31)) + ((2 / 5 * 'wn6'!AE31 * (1 + gwr!AE31 - 0.48)) * (1 + Kab!AE31))) * (1 + 0.25 * Klvl!AE31),
  (('wn6'!AE31 * (1 + gwr!AE31 - 0.48)) * (1 + Kab!AE31)) * (1 + 0.25 * Klvl!AE31)
)</f>
        <v>99003.627652147261</v>
      </c>
      <c r="AF32" s="15"/>
      <c r="AG32" s="15">
        <f t="shared" si="0"/>
        <v>309918.17575625441</v>
      </c>
      <c r="AH32" s="15">
        <f t="shared" si="1"/>
        <v>384269.38972960418</v>
      </c>
      <c r="AI32" s="21">
        <f t="shared" si="2"/>
        <v>0.4196709747444356</v>
      </c>
    </row>
    <row r="33" spans="1:35" s="16" customFormat="1" ht="12" x14ac:dyDescent="0.2">
      <c r="A33" s="15">
        <f>IF(teff!A32&gt;0,
  (((3 / 5 * teff!A32 * (1 + tr!A32 - AvgW!A32)) * (1 + Ktb!A32)) + ((2 / 5 * 'wn6'!A32 * (1 + gwr!A32 - 0.48)) * (1 + Kab!A32))) * (1 + 0.25 * Klvl!A32),
  (('wn6'!A32 * (1 + gwr!A32 - 0.48)) * (1 + Kab!A32)) * (1 + 0.25 * Klvl!A32)
)</f>
        <v>0.39</v>
      </c>
      <c r="B33" s="15">
        <f>IF(teff!B32&gt;0,
  (((3 / 5 * teff!B32 * (1 + tr!B32 - AvgW!B32)) * (1 + Ktb!B32)) + ((2 / 5 * 'wn6'!B32 * (1 + gwr!B32 - 0.48)) * (1 + Kab!B32))) * (1 + 0.25 * Klvl!B32),
  (('wn6'!B32 * (1 + gwr!B32 - 0.48)) * (1 + Kab!B32)) * (1 + 0.25 * Klvl!B32)
)</f>
        <v>13088.843547255883</v>
      </c>
      <c r="C33" s="15">
        <f>IF(teff!C32&gt;0,
  (((3 / 5 * teff!C32 * (1 + tr!C32 - AvgW!C32)) * (1 + Ktb!C32)) + ((2 / 5 * 'wn6'!C32 * (1 + gwr!C32 - 0.48)) * (1 + Kab!C32))) * (1 + 0.25 * Klvl!C32),
  (('wn6'!C32 * (1 + gwr!C32 - 0.48)) * (1 + Kab!C32)) * (1 + 0.25 * Klvl!C32)
)</f>
        <v>28774.272908755509</v>
      </c>
      <c r="D33" s="15">
        <f>IF(teff!D32&gt;0,
  (((3 / 5 * teff!D32 * (1 + tr!D32 - AvgW!D32)) * (1 + Ktb!D32)) + ((2 / 5 * 'wn6'!D32 * (1 + gwr!D32 - 0.48)) * (1 + Kab!D32))) * (1 + 0.25 * Klvl!D32),
  (('wn6'!D32 * (1 + gwr!D32 - 0.48)) * (1 + Kab!D32)) * (1 + 0.25 * Klvl!D32)
)</f>
        <v>22194.371654526574</v>
      </c>
      <c r="E33" s="15">
        <f>IF(teff!E32&gt;0,
  (((3 / 5 * teff!E32 * (1 + tr!E32 - AvgW!E32)) * (1 + Ktb!E32)) + ((2 / 5 * 'wn6'!E32 * (1 + gwr!E32 - 0.48)) * (1 + Kab!E32))) * (1 + 0.25 * Klvl!E32),
  (('wn6'!E32 * (1 + gwr!E32 - 0.48)) * (1 + Kab!E32)) * (1 + 0.25 * Klvl!E32)
)</f>
        <v>32875.593669101785</v>
      </c>
      <c r="F33" s="15">
        <f>IF(teff!F32&gt;0,
  (((3 / 5 * teff!F32 * (1 + tr!F32 - AvgW!F32)) * (1 + Ktb!F32)) + ((2 / 5 * 'wn6'!F32 * (1 + gwr!F32 - 0.48)) * (1 + Kab!F32))) * (1 + 0.25 * Klvl!F32),
  (('wn6'!F32 * (1 + gwr!F32 - 0.48)) * (1 + Kab!F32)) * (1 + 0.25 * Klvl!F32)
)</f>
        <v>22987.738338855957</v>
      </c>
      <c r="G33" s="15">
        <f>IF(teff!G32&gt;0,
  (((3 / 5 * teff!G32 * (1 + tr!G32 - AvgW!G32)) * (1 + Ktb!G32)) + ((2 / 5 * 'wn6'!G32 * (1 + gwr!G32 - 0.48)) * (1 + Kab!G32))) * (1 + 0.25 * Klvl!G32),
  (('wn6'!G32 * (1 + gwr!G32 - 0.48)) * (1 + Kab!G32)) * (1 + 0.25 * Klvl!G32)
)</f>
        <v>1087.1761421319795</v>
      </c>
      <c r="H33" s="15">
        <f>IF(teff!H32&gt;0,
  (((3 / 5 * teff!H32 * (1 + tr!H32 - AvgW!H32)) * (1 + Ktb!H32)) + ((2 / 5 * 'wn6'!H32 * (1 + gwr!H32 - 0.48)) * (1 + Kab!H32))) * (1 + 0.25 * Klvl!H32),
  (('wn6'!H32 * (1 + gwr!H32 - 0.48)) * (1 + Kab!H32)) * (1 + 0.25 * Klvl!H32)
)</f>
        <v>44099.602386299099</v>
      </c>
      <c r="I33" s="15">
        <f>IF(teff!I32&gt;0,
  (((3 / 5 * teff!I32 * (1 + tr!I32 - AvgW!I32)) * (1 + Ktb!I32)) + ((2 / 5 * 'wn6'!I32 * (1 + gwr!I32 - 0.48)) * (1 + Kab!I32))) * (1 + 0.25 * Klvl!I32),
  (('wn6'!I32 * (1 + gwr!I32 - 0.48)) * (1 + Kab!I32)) * (1 + 0.25 * Klvl!I32)
)</f>
        <v>65884.64726156267</v>
      </c>
      <c r="J33" s="15">
        <f>IF(teff!J32&gt;0,
  (((3 / 5 * teff!J32 * (1 + tr!J32 - AvgW!J32)) * (1 + Ktb!J32)) + ((2 / 5 * 'wn6'!J32 * (1 + gwr!J32 - 0.48)) * (1 + Kab!J32))) * (1 + 0.25 * Klvl!J32),
  (('wn6'!J32 * (1 + gwr!J32 - 0.48)) * (1 + Kab!J32)) * (1 + 0.25 * Klvl!J32)
)</f>
        <v>24925.047809981847</v>
      </c>
      <c r="K33" s="15">
        <f>IF(teff!K32&gt;0,
  (((3 / 5 * teff!K32 * (1 + tr!K32 - AvgW!K32)) * (1 + Ktb!K32)) + ((2 / 5 * 'wn6'!K32 * (1 + gwr!K32 - 0.48)) * (1 + Kab!K32))) * (1 + 0.25 * Klvl!K32),
  (('wn6'!K32 * (1 + gwr!K32 - 0.48)) * (1 + Kab!K32)) * (1 + 0.25 * Klvl!K32)
)</f>
        <v>1463.0820474817008</v>
      </c>
      <c r="L33" s="15">
        <f>IF(teff!L32&gt;0,
  (((3 / 5 * teff!L32 * (1 + tr!L32 - AvgW!L32)) * (1 + Ktb!L32)) + ((2 / 5 * 'wn6'!L32 * (1 + gwr!L32 - 0.48)) * (1 + Kab!L32))) * (1 + 0.25 * Klvl!L32),
  (('wn6'!L32 * (1 + gwr!L32 - 0.48)) * (1 + Kab!L32)) * (1 + 0.25 * Klvl!L32)
)</f>
        <v>41412.933022422221</v>
      </c>
      <c r="M33" s="15">
        <f>IF(teff!M32&gt;0,
  (((3 / 5 * teff!M32 * (1 + tr!M32 - AvgW!M32)) * (1 + Ktb!M32)) + ((2 / 5 * 'wn6'!M32 * (1 + gwr!M32 - 0.48)) * (1 + Kab!M32))) * (1 + 0.25 * Klvl!M32),
  (('wn6'!M32 * (1 + gwr!M32 - 0.48)) * (1 + Kab!M32)) * (1 + 0.25 * Klvl!M32)
)</f>
        <v>109.29870967741934</v>
      </c>
      <c r="N33" s="15">
        <f>IF(teff!N32&gt;0,
  (((3 / 5 * teff!N32 * (1 + tr!N32 - AvgW!N32)) * (1 + Ktb!N32)) + ((2 / 5 * 'wn6'!N32 * (1 + gwr!N32 - 0.48)) * (1 + Kab!N32))) * (1 + 0.25 * Klvl!N32),
  (('wn6'!N32 * (1 + gwr!N32 - 0.48)) * (1 + Kab!N32)) * (1 + 0.25 * Klvl!N32)
)</f>
        <v>12881.019147955121</v>
      </c>
      <c r="O33" s="15">
        <f>IF(teff!O32&gt;0,
  (((3 / 5 * teff!O32 * (1 + tr!O32 - AvgW!O32)) * (1 + Ktb!O32)) + ((2 / 5 * 'wn6'!O32 * (1 + gwr!O32 - 0.48)) * (1 + Kab!O32))) * (1 + 0.25 * Klvl!O32),
  (('wn6'!O32 * (1 + gwr!O32 - 0.48)) * (1 + Kab!O32)) * (1 + 0.25 * Klvl!O32)
)</f>
        <v>800.22336633663372</v>
      </c>
      <c r="P33" s="15"/>
      <c r="Q33" s="15">
        <f>IF(teff!Q32&gt;0,
  (((3 / 5 * teff!Q32 * (1 + tr!Q32 - AvgW!Q32)) * (1 + Ktb!Q32)) + ((2 / 5 * 'wn6'!Q32 * (1 + gwr!Q32 - 0.48)) * (1 + Kab!Q32))) * (1 + 0.25 * Klvl!Q32),
  (('wn6'!Q32 * (1 + gwr!Q32 - 0.48)) * (1 + Kab!Q32)) * (1 + 0.25 * Klvl!Q32)
)</f>
        <v>176.6412371134021</v>
      </c>
      <c r="R33" s="15">
        <f>IF(teff!R32&gt;0,
  (((3 / 5 * teff!R32 * (1 + tr!R32 - AvgW!R32)) * (1 + Ktb!R32)) + ((2 / 5 * 'wn6'!R32 * (1 + gwr!R32 - 0.48)) * (1 + Kab!R32))) * (1 + 0.25 * Klvl!R32),
  (('wn6'!R32 * (1 + gwr!R32 - 0.48)) * (1 + Kab!R32)) * (1 + 0.25 * Klvl!R32)
)</f>
        <v>1210.7175471787075</v>
      </c>
      <c r="S33" s="15">
        <f>IF(teff!S32&gt;0,
  (((3 / 5 * teff!S32 * (1 + tr!S32 - AvgW!S32)) * (1 + Ktb!S32)) + ((2 / 5 * 'wn6'!S32 * (1 + gwr!S32 - 0.48)) * (1 + Kab!S32))) * (1 + 0.25 * Klvl!S32),
  (('wn6'!S32 * (1 + gwr!S32 - 0.48)) * (1 + Kab!S32)) * (1 + 0.25 * Klvl!S32)
)</f>
        <v>92672.82771065527</v>
      </c>
      <c r="T33" s="15">
        <f>IF(teff!T32&gt;0,
  (((3 / 5 * teff!T32 * (1 + tr!T32 - AvgW!T32)) * (1 + Ktb!T32)) + ((2 / 5 * 'wn6'!T32 * (1 + gwr!T32 - 0.48)) * (1 + Kab!T32))) * (1 + 0.25 * Klvl!T32),
  (('wn6'!T32 * (1 + gwr!T32 - 0.48)) * (1 + Kab!T32)) * (1 + 0.25 * Klvl!T32)
)</f>
        <v>0.66631578947368419</v>
      </c>
      <c r="U33" s="15">
        <f>IF(teff!U32&gt;0,
  (((3 / 5 * teff!U32 * (1 + tr!U32 - AvgW!U32)) * (1 + Ktb!U32)) + ((2 / 5 * 'wn6'!U32 * (1 + gwr!U32 - 0.48)) * (1 + Kab!U32))) * (1 + 0.25 * Klvl!U32),
  (('wn6'!U32 * (1 + gwr!U32 - 0.48)) * (1 + Kab!U32)) * (1 + 0.25 * Klvl!U32)
)</f>
        <v>45540.556208973299</v>
      </c>
      <c r="V33" s="15">
        <f>IF(teff!V32&gt;0,
  (((3 / 5 * teff!V32 * (1 + tr!V32 - AvgW!V32)) * (1 + Ktb!V32)) + ((2 / 5 * 'wn6'!V32 * (1 + gwr!V32 - 0.48)) * (1 + Kab!V32))) * (1 + 0.25 * Klvl!V32),
  (('wn6'!V32 * (1 + gwr!V32 - 0.48)) * (1 + Kab!V32)) * (1 + 0.25 * Klvl!V32)
)</f>
        <v>16581.477312738061</v>
      </c>
      <c r="W33" s="15">
        <f>IF(teff!W32&gt;0,
  (((3 / 5 * teff!W32 * (1 + tr!W32 - AvgW!W32)) * (1 + Ktb!W32)) + ((2 / 5 * 'wn6'!W32 * (1 + gwr!W32 - 0.48)) * (1 + Kab!W32))) * (1 + 0.25 * Klvl!W32),
  (('wn6'!W32 * (1 + gwr!W32 - 0.48)) * (1 + Kab!W32)) * (1 + 0.25 * Klvl!W32)
)</f>
        <v>61814.094307441548</v>
      </c>
      <c r="X33" s="15">
        <f>IF(teff!X32&gt;0,
  (((3 / 5 * teff!X32 * (1 + tr!X32 - AvgW!X32)) * (1 + Ktb!X32)) + ((2 / 5 * 'wn6'!X32 * (1 + gwr!X32 - 0.48)) * (1 + Kab!X32))) * (1 + 0.25 * Klvl!X32),
  (('wn6'!X32 * (1 + gwr!X32 - 0.48)) * (1 + Kab!X32)) * (1 + 0.25 * Klvl!X32)
)</f>
        <v>18486.46652476622</v>
      </c>
      <c r="Y33" s="15">
        <f>IF(teff!Y32&gt;0,
  (((3 / 5 * teff!Y32 * (1 + tr!Y32 - AvgW!Y32)) * (1 + Ktb!Y32)) + ((2 / 5 * 'wn6'!Y32 * (1 + gwr!Y32 - 0.48)) * (1 + Kab!Y32))) * (1 + 0.25 * Klvl!Y32),
  (('wn6'!Y32 * (1 + gwr!Y32 - 0.48)) * (1 + Kab!Y32)) * (1 + 0.25 * Klvl!Y32)
)</f>
        <v>72509.407962183381</v>
      </c>
      <c r="Z33" s="15">
        <f>IF(teff!Z32&gt;0,
  (((3 / 5 * teff!Z32 * (1 + tr!Z32 - AvgW!Z32)) * (1 + Ktb!Z32)) + ((2 / 5 * 'wn6'!Z32 * (1 + gwr!Z32 - 0.48)) * (1 + Kab!Z32))) * (1 + 0.25 * Klvl!Z32),
  (('wn6'!Z32 * (1 + gwr!Z32 - 0.48)) * (1 + Kab!Z32)) * (1 + 0.25 * Klvl!Z32)
)</f>
        <v>16969.173454470852</v>
      </c>
      <c r="AA33" s="15">
        <f>IF(teff!AA32&gt;0,
  (((3 / 5 * teff!AA32 * (1 + tr!AA32 - AvgW!AA32)) * (1 + Ktb!AA32)) + ((2 / 5 * 'wn6'!AA32 * (1 + gwr!AA32 - 0.48)) * (1 + Kab!AA32))) * (1 + 0.25 * Klvl!AA32),
  (('wn6'!AA32 * (1 + gwr!AA32 - 0.48)) * (1 + Kab!AA32)) * (1 + 0.25 * Klvl!AA32)
)</f>
        <v>0.6399999999999999</v>
      </c>
      <c r="AB33" s="15">
        <f>IF(teff!AB32&gt;0,
  (((3 / 5 * teff!AB32 * (1 + tr!AB32 - AvgW!AB32)) * (1 + Ktb!AB32)) + ((2 / 5 * 'wn6'!AB32 * (1 + gwr!AB32 - 0.48)) * (1 + Kab!AB32))) * (1 + 0.25 * Klvl!AB32),
  (('wn6'!AB32 * (1 + gwr!AB32 - 0.48)) * (1 + Kab!AB32)) * (1 + 0.25 * Klvl!AB32)
)</f>
        <v>196.37604285714286</v>
      </c>
      <c r="AC33" s="15">
        <f>IF(teff!AC32&gt;0,
  (((3 / 5 * teff!AC32 * (1 + tr!AC32 - AvgW!AC32)) * (1 + Ktb!AC32)) + ((2 / 5 * 'wn6'!AC32 * (1 + gwr!AC32 - 0.48)) * (1 + Kab!AC32))) * (1 + 0.25 * Klvl!AC32),
  (('wn6'!AC32 * (1 + gwr!AC32 - 0.48)) * (1 + Kab!AC32)) * (1 + 0.25 * Klvl!AC32)
)</f>
        <v>164.68588235294118</v>
      </c>
      <c r="AD33" s="15">
        <f>IF(teff!AD32&gt;0,
  (((3 / 5 * teff!AD32 * (1 + tr!AD32 - AvgW!AD32)) * (1 + Ktb!AD32)) + ((2 / 5 * 'wn6'!AD32 * (1 + gwr!AD32 - 0.48)) * (1 + Kab!AD32))) * (1 + 0.25 * Klvl!AD32),
  (('wn6'!AD32 * (1 + gwr!AD32 - 0.48)) * (1 + Kab!AD32)) * (1 + 0.25 * Klvl!AD32)
)</f>
        <v>2264.8564459817735</v>
      </c>
      <c r="AE33" s="15">
        <f>IF(teff!AE32&gt;0,
  (((3 / 5 * teff!AE32 * (1 + tr!AE32 - AvgW!AE32)) * (1 + Ktb!AE32)) + ((2 / 5 * 'wn6'!AE32 * (1 + gwr!AE32 - 0.48)) * (1 + Kab!AE32))) * (1 + 0.25 * Klvl!AE32),
  (('wn6'!AE32 * (1 + gwr!AE32 - 0.48)) * (1 + Kab!AE32)) * (1 + 0.25 * Klvl!AE32)
)</f>
        <v>421.65916913946586</v>
      </c>
      <c r="AF33" s="15"/>
      <c r="AG33" s="15">
        <f t="shared" si="0"/>
        <v>312584.24001234438</v>
      </c>
      <c r="AH33" s="15">
        <f t="shared" si="1"/>
        <v>329010.24612164154</v>
      </c>
      <c r="AI33" s="21">
        <f t="shared" si="2"/>
        <v>0.48079861213239894</v>
      </c>
    </row>
    <row r="34" spans="1:35" s="16" customFormat="1" ht="12" x14ac:dyDescent="0.2">
      <c r="A34" s="15">
        <f>IF(teff!A33&gt;0,
  (((3 / 5 * teff!A33 * (1 + tr!A33 - AvgW!A33)) * (1 + Ktb!A33)) + ((2 / 5 * 'wn6'!A33 * (1 + gwr!A33 - 0.48)) * (1 + Kab!A33))) * (1 + 0.25 * Klvl!A33),
  (('wn6'!A33 * (1 + gwr!A33 - 0.48)) * (1 + Kab!A33)) * (1 + 0.25 * Klvl!A33)
)</f>
        <v>28941.15966486829</v>
      </c>
      <c r="B34" s="15">
        <f>IF(teff!B33&gt;0,
  (((3 / 5 * teff!B33 * (1 + tr!B33 - AvgW!B33)) * (1 + Ktb!B33)) + ((2 / 5 * 'wn6'!B33 * (1 + gwr!B33 - 0.48)) * (1 + Kab!B33))) * (1 + 0.25 * Klvl!B33),
  (('wn6'!B33 * (1 + gwr!B33 - 0.48)) * (1 + Kab!B33)) * (1 + 0.25 * Klvl!B33)
)</f>
        <v>91.360775862068962</v>
      </c>
      <c r="C34" s="15">
        <f>IF(teff!C33&gt;0,
  (((3 / 5 * teff!C33 * (1 + tr!C33 - AvgW!C33)) * (1 + Ktb!C33)) + ((2 / 5 * 'wn6'!C33 * (1 + gwr!C33 - 0.48)) * (1 + Kab!C33))) * (1 + 0.25 * Klvl!C33),
  (('wn6'!C33 * (1 + gwr!C33 - 0.48)) * (1 + Kab!C33)) * (1 + 0.25 * Klvl!C33)
)</f>
        <v>14238.841100026972</v>
      </c>
      <c r="D34" s="15">
        <f>IF(teff!D33&gt;0,
  (((3 / 5 * teff!D33 * (1 + tr!D33 - AvgW!D33)) * (1 + Ktb!D33)) + ((2 / 5 * 'wn6'!D33 * (1 + gwr!D33 - 0.48)) * (1 + Kab!D33))) * (1 + 0.25 * Klvl!D33),
  (('wn6'!D33 * (1 + gwr!D33 - 0.48)) * (1 + Kab!D33)) * (1 + 0.25 * Klvl!D33)
)</f>
        <v>43834.124892135718</v>
      </c>
      <c r="E34" s="15">
        <f>IF(teff!E33&gt;0,
  (((3 / 5 * teff!E33 * (1 + tr!E33 - AvgW!E33)) * (1 + Ktb!E33)) + ((2 / 5 * 'wn6'!E33 * (1 + gwr!E33 - 0.48)) * (1 + Kab!E33))) * (1 + 0.25 * Klvl!E33),
  (('wn6'!E33 * (1 + gwr!E33 - 0.48)) * (1 + Kab!E33)) * (1 + 0.25 * Klvl!E33)
)</f>
        <v>327.9167796610169</v>
      </c>
      <c r="F34" s="15">
        <f>IF(teff!F33&gt;0,
  (((3 / 5 * teff!F33 * (1 + tr!F33 - AvgW!F33)) * (1 + Ktb!F33)) + ((2 / 5 * 'wn6'!F33 * (1 + gwr!F33 - 0.48)) * (1 + Kab!F33))) * (1 + 0.25 * Klvl!F33),
  (('wn6'!F33 * (1 + gwr!F33 - 0.48)) * (1 + Kab!F33)) * (1 + 0.25 * Klvl!F33)
)</f>
        <v>9040.7358790573599</v>
      </c>
      <c r="G34" s="15">
        <f>IF(teff!G33&gt;0,
  (((3 / 5 * teff!G33 * (1 + tr!G33 - AvgW!G33)) * (1 + Ktb!G33)) + ((2 / 5 * 'wn6'!G33 * (1 + gwr!G33 - 0.48)) * (1 + Kab!G33))) * (1 + 0.25 * Klvl!G33),
  (('wn6'!G33 * (1 + gwr!G33 - 0.48)) * (1 + Kab!G33)) * (1 + 0.25 * Klvl!G33)
)</f>
        <v>20925.989065558846</v>
      </c>
      <c r="H34" s="15">
        <f>IF(teff!H33&gt;0,
  (((3 / 5 * teff!H33 * (1 + tr!H33 - AvgW!H33)) * (1 + Ktb!H33)) + ((2 / 5 * 'wn6'!H33 * (1 + gwr!H33 - 0.48)) * (1 + Kab!H33))) * (1 + 0.25 * Klvl!H33),
  (('wn6'!H33 * (1 + gwr!H33 - 0.48)) * (1 + Kab!H33)) * (1 + 0.25 * Klvl!H33)
)</f>
        <v>33.504884792626733</v>
      </c>
      <c r="I34" s="15">
        <f>IF(teff!I33&gt;0,
  (((3 / 5 * teff!I33 * (1 + tr!I33 - AvgW!I33)) * (1 + Ktb!I33)) + ((2 / 5 * 'wn6'!I33 * (1 + gwr!I33 - 0.48)) * (1 + Kab!I33))) * (1 + 0.25 * Klvl!I33),
  (('wn6'!I33 * (1 + gwr!I33 - 0.48)) * (1 + Kab!I33)) * (1 + 0.25 * Klvl!I33)
)</f>
        <v>828.57775196164903</v>
      </c>
      <c r="J34" s="15">
        <f>IF(teff!J33&gt;0,
  (((3 / 5 * teff!J33 * (1 + tr!J33 - AvgW!J33)) * (1 + Ktb!J33)) + ((2 / 5 * 'wn6'!J33 * (1 + gwr!J33 - 0.48)) * (1 + Kab!J33))) * (1 + 0.25 * Klvl!J33),
  (('wn6'!J33 * (1 + gwr!J33 - 0.48)) * (1 + Kab!J33)) * (1 + 0.25 * Klvl!J33)
)</f>
        <v>502.6691836641221</v>
      </c>
      <c r="K34" s="15">
        <f>IF(teff!K33&gt;0,
  (((3 / 5 * teff!K33 * (1 + tr!K33 - AvgW!K33)) * (1 + Ktb!K33)) + ((2 / 5 * 'wn6'!K33 * (1 + gwr!K33 - 0.48)) * (1 + Kab!K33))) * (1 + 0.25 * Klvl!K33),
  (('wn6'!K33 * (1 + gwr!K33 - 0.48)) * (1 + Kab!K33)) * (1 + 0.25 * Klvl!K33)
)</f>
        <v>352.67161572052407</v>
      </c>
      <c r="L34" s="15">
        <f>IF(teff!L33&gt;0,
  (((3 / 5 * teff!L33 * (1 + tr!L33 - AvgW!L33)) * (1 + Ktb!L33)) + ((2 / 5 * 'wn6'!L33 * (1 + gwr!L33 - 0.48)) * (1 + Kab!L33))) * (1 + 0.25 * Klvl!L33),
  (('wn6'!L33 * (1 + gwr!L33 - 0.48)) * (1 + Kab!L33)) * (1 + 0.25 * Klvl!L33)
)</f>
        <v>9626.4658424566333</v>
      </c>
      <c r="M34" s="15">
        <f>IF(teff!M33&gt;0,
  (((3 / 5 * teff!M33 * (1 + tr!M33 - AvgW!M33)) * (1 + Ktb!M33)) + ((2 / 5 * 'wn6'!M33 * (1 + gwr!M33 - 0.48)) * (1 + Kab!M33))) * (1 + 0.25 * Klvl!M33),
  (('wn6'!M33 * (1 + gwr!M33 - 0.48)) * (1 + Kab!M33)) * (1 + 0.25 * Klvl!M33)
)</f>
        <v>1957.4031580398985</v>
      </c>
      <c r="N34" s="15">
        <f>IF(teff!N33&gt;0,
  (((3 / 5 * teff!N33 * (1 + tr!N33 - AvgW!N33)) * (1 + Ktb!N33)) + ((2 / 5 * 'wn6'!N33 * (1 + gwr!N33 - 0.48)) * (1 + Kab!N33))) * (1 + 0.25 * Klvl!N33),
  (('wn6'!N33 * (1 + gwr!N33 - 0.48)) * (1 + Kab!N33)) * (1 + 0.25 * Klvl!N33)
)</f>
        <v>52.695164435377144</v>
      </c>
      <c r="O34" s="15">
        <f>IF(teff!O33&gt;0,
  (((3 / 5 * teff!O33 * (1 + tr!O33 - AvgW!O33)) * (1 + Ktb!O33)) + ((2 / 5 * 'wn6'!O33 * (1 + gwr!O33 - 0.48)) * (1 + Kab!O33))) * (1 + 0.25 * Klvl!O33),
  (('wn6'!O33 * (1 + gwr!O33 - 0.48)) * (1 + Kab!O33)) * (1 + 0.25 * Klvl!O33)
)</f>
        <v>186.23621181262729</v>
      </c>
      <c r="P34" s="15"/>
      <c r="Q34" s="15">
        <f>IF(teff!Q33&gt;0,
  (((3 / 5 * teff!Q33 * (1 + tr!Q33 - AvgW!Q33)) * (1 + Ktb!Q33)) + ((2 / 5 * 'wn6'!Q33 * (1 + gwr!Q33 - 0.48)) * (1 + Kab!Q33))) * (1 + 0.25 * Klvl!Q33),
  (('wn6'!Q33 * (1 + gwr!Q33 - 0.48)) * (1 + Kab!Q33)) * (1 + 0.25 * Klvl!Q33)
)</f>
        <v>40.930909090909097</v>
      </c>
      <c r="R34" s="15">
        <f>IF(teff!R33&gt;0,
  (((3 / 5 * teff!R33 * (1 + tr!R33 - AvgW!R33)) * (1 + Ktb!R33)) + ((2 / 5 * 'wn6'!R33 * (1 + gwr!R33 - 0.48)) * (1 + Kab!R33))) * (1 + 0.25 * Klvl!R33),
  (('wn6'!R33 * (1 + gwr!R33 - 0.48)) * (1 + Kab!R33)) * (1 + 0.25 * Klvl!R33)
)</f>
        <v>1821.6127762982715</v>
      </c>
      <c r="S34" s="15">
        <f>IF(teff!S33&gt;0,
  (((3 / 5 * teff!S33 * (1 + tr!S33 - AvgW!S33)) * (1 + Ktb!S33)) + ((2 / 5 * 'wn6'!S33 * (1 + gwr!S33 - 0.48)) * (1 + Kab!S33))) * (1 + 0.25 * Klvl!S33),
  (('wn6'!S33 * (1 + gwr!S33 - 0.48)) * (1 + Kab!S33)) * (1 + 0.25 * Klvl!S33)
)</f>
        <v>101.80951870065965</v>
      </c>
      <c r="T34" s="15">
        <f>IF(teff!T33&gt;0,
  (((3 / 5 * teff!T33 * (1 + tr!T33 - AvgW!T33)) * (1 + Ktb!T33)) + ((2 / 5 * 'wn6'!T33 * (1 + gwr!T33 - 0.48)) * (1 + Kab!T33))) * (1 + 0.25 * Klvl!T33),
  (('wn6'!T33 * (1 + gwr!T33 - 0.48)) * (1 + Kab!T33)) * (1 + 0.25 * Klvl!T33)
)</f>
        <v>903.66490029325507</v>
      </c>
      <c r="U34" s="15">
        <f>IF(teff!U33&gt;0,
  (((3 / 5 * teff!U33 * (1 + tr!U33 - AvgW!U33)) * (1 + Ktb!U33)) + ((2 / 5 * 'wn6'!U33 * (1 + gwr!U33 - 0.48)) * (1 + Kab!U33))) * (1 + 0.25 * Klvl!U33),
  (('wn6'!U33 * (1 + gwr!U33 - 0.48)) * (1 + Kab!U33)) * (1 + 0.25 * Klvl!U33)
)</f>
        <v>1651.706166229784</v>
      </c>
      <c r="V34" s="15">
        <f>IF(teff!V33&gt;0,
  (((3 / 5 * teff!V33 * (1 + tr!V33 - AvgW!V33)) * (1 + Ktb!V33)) + ((2 / 5 * 'wn6'!V33 * (1 + gwr!V33 - 0.48)) * (1 + Kab!V33))) * (1 + 0.25 * Klvl!V33),
  (('wn6'!V33 * (1 + gwr!V33 - 0.48)) * (1 + Kab!V33)) * (1 + 0.25 * Klvl!V33)
)</f>
        <v>5191.1328663595905</v>
      </c>
      <c r="W34" s="15">
        <f>IF(teff!W33&gt;0,
  (((3 / 5 * teff!W33 * (1 + tr!W33 - AvgW!W33)) * (1 + Ktb!W33)) + ((2 / 5 * 'wn6'!W33 * (1 + gwr!W33 - 0.48)) * (1 + Kab!W33))) * (1 + 0.25 * Klvl!W33),
  (('wn6'!W33 * (1 + gwr!W33 - 0.48)) * (1 + Kab!W33)) * (1 + 0.25 * Klvl!W33)
)</f>
        <v>641.2767058823531</v>
      </c>
      <c r="X34" s="15">
        <f>IF(teff!X33&gt;0,
  (((3 / 5 * teff!X33 * (1 + tr!X33 - AvgW!X33)) * (1 + Ktb!X33)) + ((2 / 5 * 'wn6'!X33 * (1 + gwr!X33 - 0.48)) * (1 + Kab!X33))) * (1 + 0.25 * Klvl!X33),
  (('wn6'!X33 * (1 + gwr!X33 - 0.48)) * (1 + Kab!X33)) * (1 + 0.25 * Klvl!X33)
)</f>
        <v>47.012335329341319</v>
      </c>
      <c r="Y34" s="15">
        <f>IF(teff!Y33&gt;0,
  (((3 / 5 * teff!Y33 * (1 + tr!Y33 - AvgW!Y33)) * (1 + Ktb!Y33)) + ((2 / 5 * 'wn6'!Y33 * (1 + gwr!Y33 - 0.48)) * (1 + Kab!Y33))) * (1 + 0.25 * Klvl!Y33),
  (('wn6'!Y33 * (1 + gwr!Y33 - 0.48)) * (1 + Kab!Y33)) * (1 + 0.25 * Klvl!Y33)
)</f>
        <v>270.58155947700629</v>
      </c>
      <c r="Z34" s="15">
        <f>IF(teff!Z33&gt;0,
  (((3 / 5 * teff!Z33 * (1 + tr!Z33 - AvgW!Z33)) * (1 + Ktb!Z33)) + ((2 / 5 * 'wn6'!Z33 * (1 + gwr!Z33 - 0.48)) * (1 + Kab!Z33))) * (1 + 0.25 * Klvl!Z33),
  (('wn6'!Z33 * (1 + gwr!Z33 - 0.48)) * (1 + Kab!Z33)) * (1 + 0.25 * Klvl!Z33)
)</f>
        <v>2604.3382550805877</v>
      </c>
      <c r="AA34" s="15">
        <f>IF(teff!AA33&gt;0,
  (((3 / 5 * teff!AA33 * (1 + tr!AA33 - AvgW!AA33)) * (1 + Ktb!AA33)) + ((2 / 5 * 'wn6'!AA33 * (1 + gwr!AA33 - 0.48)) * (1 + Kab!AA33))) * (1 + 0.25 * Klvl!AA33),
  (('wn6'!AA33 * (1 + gwr!AA33 - 0.48)) * (1 + Kab!AA33)) * (1 + 0.25 * Klvl!AA33)
)</f>
        <v>61179.035028294107</v>
      </c>
      <c r="AB34" s="15">
        <f>IF(teff!AB33&gt;0,
  (((3 / 5 * teff!AB33 * (1 + tr!AB33 - AvgW!AB33)) * (1 + Ktb!AB33)) + ((2 / 5 * 'wn6'!AB33 * (1 + gwr!AB33 - 0.48)) * (1 + Kab!AB33))) * (1 + 0.25 * Klvl!AB33),
  (('wn6'!AB33 * (1 + gwr!AB33 - 0.48)) * (1 + Kab!AB33)) * (1 + 0.25 * Klvl!AB33)
)</f>
        <v>68169.495494285075</v>
      </c>
      <c r="AC34" s="15">
        <f>IF(teff!AC33&gt;0,
  (((3 / 5 * teff!AC33 * (1 + tr!AC33 - AvgW!AC33)) * (1 + Ktb!AC33)) + ((2 / 5 * 'wn6'!AC33 * (1 + gwr!AC33 - 0.48)) * (1 + Kab!AC33))) * (1 + 0.25 * Klvl!AC33),
  (('wn6'!AC33 * (1 + gwr!AC33 - 0.48)) * (1 + Kab!AC33)) * (1 + 0.25 * Klvl!AC33)
)</f>
        <v>1505.1352733919107</v>
      </c>
      <c r="AD34" s="15">
        <f>IF(teff!AD33&gt;0,
  (((3 / 5 * teff!AD33 * (1 + tr!AD33 - AvgW!AD33)) * (1 + Ktb!AD33)) + ((2 / 5 * 'wn6'!AD33 * (1 + gwr!AD33 - 0.48)) * (1 + Kab!AD33))) * (1 + 0.25 * Klvl!AD33),
  (('wn6'!AD33 * (1 + gwr!AD33 - 0.48)) * (1 + Kab!AD33)) * (1 + 0.25 * Klvl!AD33)
)</f>
        <v>395.30723441860465</v>
      </c>
      <c r="AE34" s="15">
        <f>IF(teff!AE33&gt;0,
  (((3 / 5 * teff!AE33 * (1 + tr!AE33 - AvgW!AE33)) * (1 + Ktb!AE33)) + ((2 / 5 * 'wn6'!AE33 * (1 + gwr!AE33 - 0.48)) * (1 + Kab!AE33))) * (1 + 0.25 * Klvl!AE33),
  (('wn6'!AE33 * (1 + gwr!AE33 - 0.48)) * (1 + Kab!AE33)) * (1 + 0.25 * Klvl!AE33)
)</f>
        <v>51820.57905129034</v>
      </c>
      <c r="AF34" s="15"/>
      <c r="AG34" s="15">
        <f t="shared" si="0"/>
        <v>130940.35197005376</v>
      </c>
      <c r="AH34" s="15">
        <f t="shared" si="1"/>
        <v>196343.6180744218</v>
      </c>
      <c r="AI34" s="21">
        <f t="shared" si="2"/>
        <v>0.35012266390067881</v>
      </c>
    </row>
    <row r="35" spans="1:35" s="16" customFormat="1" ht="12" x14ac:dyDescent="0.2">
      <c r="A35" s="15">
        <f>IF(teff!A34&gt;0,
  (((3 / 5 * teff!A34 * (1 + tr!A34 - AvgW!A34)) * (1 + Ktb!A34)) + ((2 / 5 * 'wn6'!A34 * (1 + gwr!A34 - 0.48)) * (1 + Kab!A34))) * (1 + 0.25 * Klvl!A34),
  (('wn6'!A34 * (1 + gwr!A34 - 0.48)) * (1 + Kab!A34)) * (1 + 0.25 * Klvl!A34)
)</f>
        <v>1024.8759672575907</v>
      </c>
      <c r="B35" s="15">
        <f>IF(teff!B34&gt;0,
  (((3 / 5 * teff!B34 * (1 + tr!B34 - AvgW!B34)) * (1 + Ktb!B34)) + ((2 / 5 * 'wn6'!B34 * (1 + gwr!B34 - 0.48)) * (1 + Kab!B34))) * (1 + 0.25 * Klvl!B34),
  (('wn6'!B34 * (1 + gwr!B34 - 0.48)) * (1 + Kab!B34)) * (1 + 0.25 * Klvl!B34)
)</f>
        <v>9259.1716579137064</v>
      </c>
      <c r="C35" s="15">
        <f>IF(teff!C34&gt;0,
  (((3 / 5 * teff!C34 * (1 + tr!C34 - AvgW!C34)) * (1 + Ktb!C34)) + ((2 / 5 * 'wn6'!C34 * (1 + gwr!C34 - 0.48)) * (1 + Kab!C34))) * (1 + 0.25 * Klvl!C34),
  (('wn6'!C34 * (1 + gwr!C34 - 0.48)) * (1 + Kab!C34)) * (1 + 0.25 * Klvl!C34)
)</f>
        <v>43834.124892135718</v>
      </c>
      <c r="D35" s="15">
        <f>IF(teff!D34&gt;0,
  (((3 / 5 * teff!D34 * (1 + tr!D34 - AvgW!D34)) * (1 + Ktb!D34)) + ((2 / 5 * 'wn6'!D34 * (1 + gwr!D34 - 0.48)) * (1 + Kab!D34))) * (1 + 0.25 * Klvl!D34),
  (('wn6'!D34 * (1 + gwr!D34 - 0.48)) * (1 + Kab!D34)) * (1 + 0.25 * Klvl!D34)
)</f>
        <v>233.32499999999999</v>
      </c>
      <c r="E35" s="15">
        <f>IF(teff!E34&gt;0,
  (((3 / 5 * teff!E34 * (1 + tr!E34 - AvgW!E34)) * (1 + Ktb!E34)) + ((2 / 5 * 'wn6'!E34 * (1 + gwr!E34 - 0.48)) * (1 + Kab!E34))) * (1 + 0.25 * Klvl!E34),
  (('wn6'!E34 * (1 + gwr!E34 - 0.48)) * (1 + Kab!E34)) * (1 + 0.25 * Klvl!E34)
)</f>
        <v>88864.81396106891</v>
      </c>
      <c r="F35" s="15">
        <f>IF(teff!F34&gt;0,
  (((3 / 5 * teff!F34 * (1 + tr!F34 - AvgW!F34)) * (1 + Ktb!F34)) + ((2 / 5 * 'wn6'!F34 * (1 + gwr!F34 - 0.48)) * (1 + Kab!F34))) * (1 + 0.25 * Klvl!F34),
  (('wn6'!F34 * (1 + gwr!F34 - 0.48)) * (1 + Kab!F34)) * (1 + 0.25 * Klvl!F34)
)</f>
        <v>3024.6948205232175</v>
      </c>
      <c r="G35" s="15">
        <f>IF(teff!G34&gt;0,
  (((3 / 5 * teff!G34 * (1 + tr!G34 - AvgW!G34)) * (1 + Ktb!G34)) + ((2 / 5 * 'wn6'!G34 * (1 + gwr!G34 - 0.48)) * (1 + Kab!G34))) * (1 + 0.25 * Klvl!G34),
  (('wn6'!G34 * (1 + gwr!G34 - 0.48)) * (1 + Kab!G34)) * (1 + 0.25 * Klvl!G34)
)</f>
        <v>321.72418738049714</v>
      </c>
      <c r="H35" s="15">
        <f>IF(teff!H34&gt;0,
  (((3 / 5 * teff!H34 * (1 + tr!H34 - AvgW!H34)) * (1 + Ktb!H34)) + ((2 / 5 * 'wn6'!H34 * (1 + gwr!H34 - 0.48)) * (1 + Kab!H34))) * (1 + 0.25 * Klvl!H34),
  (('wn6'!H34 * (1 + gwr!H34 - 0.48)) * (1 + Kab!H34)) * (1 + 0.25 * Klvl!H34)
)</f>
        <v>507.34448632743357</v>
      </c>
      <c r="I35" s="15">
        <f>IF(teff!I34&gt;0,
  (((3 / 5 * teff!I34 * (1 + tr!I34 - AvgW!I34)) * (1 + Ktb!I34)) + ((2 / 5 * 'wn6'!I34 * (1 + gwr!I34 - 0.48)) * (1 + Kab!I34))) * (1 + 0.25 * Klvl!I34),
  (('wn6'!I34 * (1 + gwr!I34 - 0.48)) * (1 + Kab!I34)) * (1 + 0.25 * Klvl!I34)
)</f>
        <v>338.13289608938538</v>
      </c>
      <c r="J35" s="15">
        <f>IF(teff!J34&gt;0,
  (((3 / 5 * teff!J34 * (1 + tr!J34 - AvgW!J34)) * (1 + Ktb!J34)) + ((2 / 5 * 'wn6'!J34 * (1 + gwr!J34 - 0.48)) * (1 + Kab!J34))) * (1 + 0.25 * Klvl!J34),
  (('wn6'!J34 * (1 + gwr!J34 - 0.48)) * (1 + Kab!J34)) * (1 + 0.25 * Klvl!J34)
)</f>
        <v>375.04952408767372</v>
      </c>
      <c r="K35" s="15">
        <f>IF(teff!K34&gt;0,
  (((3 / 5 * teff!K34 * (1 + tr!K34 - AvgW!K34)) * (1 + Ktb!K34)) + ((2 / 5 * 'wn6'!K34 * (1 + gwr!K34 - 0.48)) * (1 + Kab!K34))) * (1 + 0.25 * Klvl!K34),
  (('wn6'!K34 * (1 + gwr!K34 - 0.48)) * (1 + Kab!K34)) * (1 + 0.25 * Klvl!K34)
)</f>
        <v>206.06496496496499</v>
      </c>
      <c r="L35" s="15">
        <f>IF(teff!L34&gt;0,
  (((3 / 5 * teff!L34 * (1 + tr!L34 - AvgW!L34)) * (1 + Ktb!L34)) + ((2 / 5 * 'wn6'!L34 * (1 + gwr!L34 - 0.48)) * (1 + Kab!L34))) * (1 + 0.25 * Klvl!L34),
  (('wn6'!L34 * (1 + gwr!L34 - 0.48)) * (1 + Kab!L34)) * (1 + 0.25 * Klvl!L34)
)</f>
        <v>20916.310926547434</v>
      </c>
      <c r="M35" s="15">
        <f>IF(teff!M34&gt;0,
  (((3 / 5 * teff!M34 * (1 + tr!M34 - AvgW!M34)) * (1 + Ktb!M34)) + ((2 / 5 * 'wn6'!M34 * (1 + gwr!M34 - 0.48)) * (1 + Kab!M34))) * (1 + 0.25 * Klvl!M34),
  (('wn6'!M34 * (1 + gwr!M34 - 0.48)) * (1 + Kab!M34)) * (1 + 0.25 * Klvl!M34)
)</f>
        <v>559.19790502793296</v>
      </c>
      <c r="N35" s="15">
        <f>IF(teff!N34&gt;0,
  (((3 / 5 * teff!N34 * (1 + tr!N34 - AvgW!N34)) * (1 + Ktb!N34)) + ((2 / 5 * 'wn6'!N34 * (1 + gwr!N34 - 0.48)) * (1 + Kab!N34))) * (1 + 0.25 * Klvl!N34),
  (('wn6'!N34 * (1 + gwr!N34 - 0.48)) * (1 + Kab!N34)) * (1 + 0.25 * Klvl!N34)
)</f>
        <v>14.246280991735535</v>
      </c>
      <c r="O35" s="15">
        <f>IF(teff!O34&gt;0,
  (((3 / 5 * teff!O34 * (1 + tr!O34 - AvgW!O34)) * (1 + Ktb!O34)) + ((2 / 5 * 'wn6'!O34 * (1 + gwr!O34 - 0.48)) * (1 + Kab!O34))) * (1 + 0.25 * Klvl!O34),
  (('wn6'!O34 * (1 + gwr!O34 - 0.48)) * (1 + Kab!O34)) * (1 + 0.25 * Klvl!O34)
)</f>
        <v>1972.6457960323146</v>
      </c>
      <c r="P35" s="15"/>
      <c r="Q35" s="15">
        <f>IF(teff!Q34&gt;0,
  (((3 / 5 * teff!Q34 * (1 + tr!Q34 - AvgW!Q34)) * (1 + Ktb!Q34)) + ((2 / 5 * 'wn6'!Q34 * (1 + gwr!Q34 - 0.48)) * (1 + Kab!Q34))) * (1 + 0.25 * Klvl!Q34),
  (('wn6'!Q34 * (1 + gwr!Q34 - 0.48)) * (1 + Kab!Q34)) * (1 + 0.25 * Klvl!Q34)
)</f>
        <v>32437.398065373876</v>
      </c>
      <c r="R35" s="15">
        <f>IF(teff!R34&gt;0,
  (((3 / 5 * teff!R34 * (1 + tr!R34 - AvgW!R34)) * (1 + Ktb!R34)) + ((2 / 5 * 'wn6'!R34 * (1 + gwr!R34 - 0.48)) * (1 + Kab!R34))) * (1 + 0.25 * Klvl!R34),
  (('wn6'!R34 * (1 + gwr!R34 - 0.48)) * (1 + Kab!R34)) * (1 + 0.25 * Klvl!R34)
)</f>
        <v>2071.7439279918181</v>
      </c>
      <c r="S35" s="15">
        <f>IF(teff!S34&gt;0,
  (((3 / 5 * teff!S34 * (1 + tr!S34 - AvgW!S34)) * (1 + Ktb!S34)) + ((2 / 5 * 'wn6'!S34 * (1 + gwr!S34 - 0.48)) * (1 + Kab!S34))) * (1 + 0.25 * Klvl!S34),
  (('wn6'!S34 * (1 + gwr!S34 - 0.48)) * (1 + Kab!S34)) * (1 + 0.25 * Klvl!S34)
)</f>
        <v>246.91678160919543</v>
      </c>
      <c r="T35" s="15">
        <f>IF(teff!T34&gt;0,
  (((3 / 5 * teff!T34 * (1 + tr!T34 - AvgW!T34)) * (1 + Ktb!T34)) + ((2 / 5 * 'wn6'!T34 * (1 + gwr!T34 - 0.48)) * (1 + Kab!T34))) * (1 + 0.25 * Klvl!T34),
  (('wn6'!T34 * (1 + gwr!T34 - 0.48)) * (1 + Kab!T34)) * (1 + 0.25 * Klvl!T34)
)</f>
        <v>38467.054906004712</v>
      </c>
      <c r="U35" s="15">
        <f>IF(teff!U34&gt;0,
  (((3 / 5 * teff!U34 * (1 + tr!U34 - AvgW!U34)) * (1 + Ktb!U34)) + ((2 / 5 * 'wn6'!U34 * (1 + gwr!U34 - 0.48)) * (1 + Kab!U34))) * (1 + 0.25 * Klvl!U34),
  (('wn6'!U34 * (1 + gwr!U34 - 0.48)) * (1 + Kab!U34)) * (1 + 0.25 * Klvl!U34)
)</f>
        <v>1042.8291337432188</v>
      </c>
      <c r="V35" s="15">
        <f>IF(teff!V34&gt;0,
  (((3 / 5 * teff!V34 * (1 + tr!V34 - AvgW!V34)) * (1 + Ktb!V34)) + ((2 / 5 * 'wn6'!V34 * (1 + gwr!V34 - 0.48)) * (1 + Kab!V34))) * (1 + 0.25 * Klvl!V34),
  (('wn6'!V34 * (1 + gwr!V34 - 0.48)) * (1 + Kab!V34)) * (1 + 0.25 * Klvl!V34)
)</f>
        <v>409.77190178571425</v>
      </c>
      <c r="W35" s="15">
        <f>IF(teff!W34&gt;0,
  (((3 / 5 * teff!W34 * (1 + tr!W34 - AvgW!W34)) * (1 + Ktb!W34)) + ((2 / 5 * 'wn6'!W34 * (1 + gwr!W34 - 0.48)) * (1 + Kab!W34))) * (1 + 0.25 * Klvl!W34),
  (('wn6'!W34 * (1 + gwr!W34 - 0.48)) * (1 + Kab!W34)) * (1 + 0.25 * Klvl!W34)
)</f>
        <v>223.67994257792742</v>
      </c>
      <c r="X35" s="15">
        <f>IF(teff!X34&gt;0,
  (((3 / 5 * teff!X34 * (1 + tr!X34 - AvgW!X34)) * (1 + Ktb!X34)) + ((2 / 5 * 'wn6'!X34 * (1 + gwr!X34 - 0.48)) * (1 + Kab!X34))) * (1 + 0.25 * Klvl!X34),
  (('wn6'!X34 * (1 + gwr!X34 - 0.48)) * (1 + Kab!X34)) * (1 + 0.25 * Klvl!X34)
)</f>
        <v>0.69555555555555559</v>
      </c>
      <c r="Y35" s="15">
        <f>IF(teff!Y34&gt;0,
  (((3 / 5 * teff!Y34 * (1 + tr!Y34 - AvgW!Y34)) * (1 + Ktb!Y34)) + ((2 / 5 * 'wn6'!Y34 * (1 + gwr!Y34 - 0.48)) * (1 + Kab!Y34))) * (1 + 0.25 * Klvl!Y34),
  (('wn6'!Y34 * (1 + gwr!Y34 - 0.48)) * (1 + Kab!Y34)) * (1 + 0.25 * Klvl!Y34)
)</f>
        <v>13467.436700839844</v>
      </c>
      <c r="Z35" s="15">
        <f>IF(teff!Z34&gt;0,
  (((3 / 5 * teff!Z34 * (1 + tr!Z34 - AvgW!Z34)) * (1 + Ktb!Z34)) + ((2 / 5 * 'wn6'!Z34 * (1 + gwr!Z34 - 0.48)) * (1 + Kab!Z34))) * (1 + 0.25 * Klvl!Z34),
  (('wn6'!Z34 * (1 + gwr!Z34 - 0.48)) * (1 + Kab!Z34)) * (1 + 0.25 * Klvl!Z34)
)</f>
        <v>206.88562060889927</v>
      </c>
      <c r="AA35" s="15">
        <f>IF(teff!AA34&gt;0,
  (((3 / 5 * teff!AA34 * (1 + tr!AA34 - AvgW!AA34)) * (1 + Ktb!AA34)) + ((2 / 5 * 'wn6'!AA34 * (1 + gwr!AA34 - 0.48)) * (1 + Kab!AA34))) * (1 + 0.25 * Klvl!AA34),
  (('wn6'!AA34 * (1 + gwr!AA34 - 0.48)) * (1 + Kab!AA34)) * (1 + 0.25 * Klvl!AA34)
)</f>
        <v>409.81046214923015</v>
      </c>
      <c r="AB35" s="15">
        <f>IF(teff!AB34&gt;0,
  (((3 / 5 * teff!AB34 * (1 + tr!AB34 - AvgW!AB34)) * (1 + Ktb!AB34)) + ((2 / 5 * 'wn6'!AB34 * (1 + gwr!AB34 - 0.48)) * (1 + Kab!AB34))) * (1 + 0.25 * Klvl!AB34),
  (('wn6'!AB34 * (1 + gwr!AB34 - 0.48)) * (1 + Kab!AB34)) * (1 + 0.25 * Klvl!AB34)
)</f>
        <v>2677.3024982504839</v>
      </c>
      <c r="AC35" s="15">
        <f>IF(teff!AC34&gt;0,
  (((3 / 5 * teff!AC34 * (1 + tr!AC34 - AvgW!AC34)) * (1 + Ktb!AC34)) + ((2 / 5 * 'wn6'!AC34 * (1 + gwr!AC34 - 0.48)) * (1 + Kab!AC34))) * (1 + 0.25 * Klvl!AC34),
  (('wn6'!AC34 * (1 + gwr!AC34 - 0.48)) * (1 + Kab!AC34)) * (1 + 0.25 * Klvl!AC34)
)</f>
        <v>42226.613837089171</v>
      </c>
      <c r="AD35" s="15">
        <f>IF(teff!AD34&gt;0,
  (((3 / 5 * teff!AD34 * (1 + tr!AD34 - AvgW!AD34)) * (1 + Ktb!AD34)) + ((2 / 5 * 'wn6'!AD34 * (1 + gwr!AD34 - 0.48)) * (1 + Kab!AD34))) * (1 + 0.25 * Klvl!AD34),
  (('wn6'!AD34 * (1 + gwr!AD34 - 0.48)) * (1 + Kab!AD34)) * (1 + 0.25 * Klvl!AD34)
)</f>
        <v>0.74176991150442484</v>
      </c>
      <c r="AE35" s="15">
        <f>IF(teff!AE34&gt;0,
  (((3 / 5 * teff!AE34 * (1 + tr!AE34 - AvgW!AE34)) * (1 + Ktb!AE34)) + ((2 / 5 * 'wn6'!AE34 * (1 + gwr!AE34 - 0.48)) * (1 + Kab!AE34))) * (1 + 0.25 * Klvl!AE34),
  (('wn6'!AE34 * (1 + gwr!AE34 - 0.48)) * (1 + Kab!AE34)) * (1 + 0.25 * Klvl!AE34)
)</f>
        <v>43094.463921699979</v>
      </c>
      <c r="AF35" s="15"/>
      <c r="AG35" s="15">
        <f t="shared" si="0"/>
        <v>171451.72326634845</v>
      </c>
      <c r="AH35" s="15">
        <f t="shared" si="1"/>
        <v>176983.34502519114</v>
      </c>
      <c r="AI35" s="21">
        <f t="shared" si="2"/>
        <v>0.48809328710949174</v>
      </c>
    </row>
    <row r="36" spans="1:35" s="16" customFormat="1" ht="12" x14ac:dyDescent="0.2">
      <c r="A36" s="15">
        <f>IF(teff!A35&gt;0,
  (((3 / 5 * teff!A35 * (1 + tr!A35 - AvgW!A35)) * (1 + Ktb!A35)) + ((2 / 5 * 'wn6'!A35 * (1 + gwr!A35 - 0.48)) * (1 + Kab!A35))) * (1 + 0.25 * Klvl!A35),
  (('wn6'!A35 * (1 + gwr!A35 - 0.48)) * (1 + Kab!A35)) * (1 + 0.25 * Klvl!A35)
)</f>
        <v>385.2276772082879</v>
      </c>
      <c r="B36" s="15">
        <f>IF(teff!B35&gt;0,
  (((3 / 5 * teff!B35 * (1 + tr!B35 - AvgW!B35)) * (1 + Ktb!B35)) + ((2 / 5 * 'wn6'!B35 * (1 + gwr!B35 - 0.48)) * (1 + Kab!B35))) * (1 + 0.25 * Klvl!B35),
  (('wn6'!B35 * (1 + gwr!B35 - 0.48)) * (1 + Kab!B35)) * (1 + 0.25 * Klvl!B35)
)</f>
        <v>152.20788093796526</v>
      </c>
      <c r="C36" s="15">
        <f>IF(teff!C35&gt;0,
  (((3 / 5 * teff!C35 * (1 + tr!C35 - AvgW!C35)) * (1 + Ktb!C35)) + ((2 / 5 * 'wn6'!C35 * (1 + gwr!C35 - 0.48)) * (1 + Kab!C35))) * (1 + 0.25 * Klvl!C35),
  (('wn6'!C35 * (1 + gwr!C35 - 0.48)) * (1 + Kab!C35)) * (1 + 0.25 * Klvl!C35)
)</f>
        <v>282.01299999999998</v>
      </c>
      <c r="D36" s="15">
        <f>IF(teff!D35&gt;0,
  (((3 / 5 * teff!D35 * (1 + tr!D35 - AvgW!D35)) * (1 + Ktb!D35)) + ((2 / 5 * 'wn6'!D35 * (1 + gwr!D35 - 0.48)) * (1 + Kab!D35))) * (1 + 0.25 * Klvl!D35),
  (('wn6'!D35 * (1 + gwr!D35 - 0.48)) * (1 + Kab!D35)) * (1 + 0.25 * Klvl!D35)
)</f>
        <v>15460.103620737375</v>
      </c>
      <c r="E36" s="15">
        <f>IF(teff!E35&gt;0,
  (((3 / 5 * teff!E35 * (1 + tr!E35 - AvgW!E35)) * (1 + Ktb!E35)) + ((2 / 5 * 'wn6'!E35 * (1 + gwr!E35 - 0.48)) * (1 + Kab!E35))) * (1 + 0.25 * Klvl!E35),
  (('wn6'!E35 * (1 + gwr!E35 - 0.48)) * (1 + Kab!E35)) * (1 + 0.25 * Klvl!E35)
)</f>
        <v>20493.02179034111</v>
      </c>
      <c r="F36" s="15">
        <f>IF(teff!F35&gt;0,
  (((3 / 5 * teff!F35 * (1 + tr!F35 - AvgW!F35)) * (1 + Ktb!F35)) + ((2 / 5 * 'wn6'!F35 * (1 + gwr!F35 - 0.48)) * (1 + Kab!F35))) * (1 + 0.25 * Klvl!F35),
  (('wn6'!F35 * (1 + gwr!F35 - 0.48)) * (1 + Kab!F35)) * (1 + 0.25 * Klvl!F35)
)</f>
        <v>512.28362427211778</v>
      </c>
      <c r="G36" s="15">
        <f>IF(teff!G35&gt;0,
  (((3 / 5 * teff!G35 * (1 + tr!G35 - AvgW!G35)) * (1 + Ktb!G35)) + ((2 / 5 * 'wn6'!G35 * (1 + gwr!G35 - 0.48)) * (1 + Kab!G35))) * (1 + 0.25 * Klvl!G35),
  (('wn6'!G35 * (1 + gwr!G35 - 0.48)) * (1 + Kab!G35)) * (1 + 0.25 * Klvl!G35)
)</f>
        <v>32875.593669101785</v>
      </c>
      <c r="H36" s="15">
        <f>IF(teff!H35&gt;0,
  (((3 / 5 * teff!H35 * (1 + tr!H35 - AvgW!H35)) * (1 + Ktb!H35)) + ((2 / 5 * 'wn6'!H35 * (1 + gwr!H35 - 0.48)) * (1 + Kab!H35))) * (1 + 0.25 * Klvl!H35),
  (('wn6'!H35 * (1 + gwr!H35 - 0.48)) * (1 + Kab!H35)) * (1 + 0.25 * Klvl!H35)
)</f>
        <v>27.868194444444448</v>
      </c>
      <c r="I36" s="15">
        <f>IF(teff!I35&gt;0,
  (((3 / 5 * teff!I35 * (1 + tr!I35 - AvgW!I35)) * (1 + Ktb!I35)) + ((2 / 5 * 'wn6'!I35 * (1 + gwr!I35 - 0.48)) * (1 + Kab!I35))) * (1 + 0.25 * Klvl!I35),
  (('wn6'!I35 * (1 + gwr!I35 - 0.48)) * (1 + Kab!I35)) * (1 + 0.25 * Klvl!I35)
)</f>
        <v>0</v>
      </c>
      <c r="J36" s="15">
        <f>IF(teff!J35&gt;0,
  (((3 / 5 * teff!J35 * (1 + tr!J35 - AvgW!J35)) * (1 + Ktb!J35)) + ((2 / 5 * 'wn6'!J35 * (1 + gwr!J35 - 0.48)) * (1 + Kab!J35))) * (1 + 0.25 * Klvl!J35),
  (('wn6'!J35 * (1 + gwr!J35 - 0.48)) * (1 + Kab!J35)) * (1 + 0.25 * Klvl!J35)
)</f>
        <v>409.77190178571425</v>
      </c>
      <c r="K36" s="15">
        <f>IF(teff!K35&gt;0,
  (((3 / 5 * teff!K35 * (1 + tr!K35 - AvgW!K35)) * (1 + Ktb!K35)) + ((2 / 5 * 'wn6'!K35 * (1 + gwr!K35 - 0.48)) * (1 + Kab!K35))) * (1 + 0.25 * Klvl!K35),
  (('wn6'!K35 * (1 + gwr!K35 - 0.48)) * (1 + Kab!K35)) * (1 + 0.25 * Klvl!K35)
)</f>
        <v>807.69484062328138</v>
      </c>
      <c r="L36" s="15">
        <f>IF(teff!L35&gt;0,
  (((3 / 5 * teff!L35 * (1 + tr!L35 - AvgW!L35)) * (1 + Ktb!L35)) + ((2 / 5 * 'wn6'!L35 * (1 + gwr!L35 - 0.48)) * (1 + Kab!L35))) * (1 + 0.25 * Klvl!L35),
  (('wn6'!L35 * (1 + gwr!L35 - 0.48)) * (1 + Kab!L35)) * (1 + 0.25 * Klvl!L35)
)</f>
        <v>40629.585361326703</v>
      </c>
      <c r="M36" s="15">
        <f>IF(teff!M35&gt;0,
  (((3 / 5 * teff!M35 * (1 + tr!M35 - AvgW!M35)) * (1 + Ktb!M35)) + ((2 / 5 * 'wn6'!M35 * (1 + gwr!M35 - 0.48)) * (1 + Kab!M35))) * (1 + 0.25 * Klvl!M35),
  (('wn6'!M35 * (1 + gwr!M35 - 0.48)) * (1 + Kab!M35)) * (1 + 0.25 * Klvl!M35)
)</f>
        <v>914.87061612903221</v>
      </c>
      <c r="N36" s="15">
        <f>IF(teff!N35&gt;0,
  (((3 / 5 * teff!N35 * (1 + tr!N35 - AvgW!N35)) * (1 + Ktb!N35)) + ((2 / 5 * 'wn6'!N35 * (1 + gwr!N35 - 0.48)) * (1 + Kab!N35))) * (1 + 0.25 * Klvl!N35),
  (('wn6'!N35 * (1 + gwr!N35 - 0.48)) * (1 + Kab!N35)) * (1 + 0.25 * Klvl!N35)
)</f>
        <v>10043.777654166639</v>
      </c>
      <c r="O36" s="15">
        <f>IF(teff!O35&gt;0,
  (((3 / 5 * teff!O35 * (1 + tr!O35 - AvgW!O35)) * (1 + Ktb!O35)) + ((2 / 5 * 'wn6'!O35 * (1 + gwr!O35 - 0.48)) * (1 + Kab!O35))) * (1 + 0.25 * Klvl!O35),
  (('wn6'!O35 * (1 + gwr!O35 - 0.48)) * (1 + Kab!O35)) * (1 + 0.25 * Klvl!O35)
)</f>
        <v>336.7329360513524</v>
      </c>
      <c r="P36" s="15"/>
      <c r="Q36" s="15">
        <f>IF(teff!Q35&gt;0,
  (((3 / 5 * teff!Q35 * (1 + tr!Q35 - AvgW!Q35)) * (1 + Ktb!Q35)) + ((2 / 5 * 'wn6'!Q35 * (1 + gwr!Q35 - 0.48)) * (1 + Kab!Q35))) * (1 + 0.25 * Klvl!Q35),
  (('wn6'!Q35 * (1 + gwr!Q35 - 0.48)) * (1 + Kab!Q35)) * (1 + 0.25 * Klvl!Q35)
)</f>
        <v>3110.8398144961129</v>
      </c>
      <c r="R36" s="15">
        <f>IF(teff!R35&gt;0,
  (((3 / 5 * teff!R35 * (1 + tr!R35 - AvgW!R35)) * (1 + Ktb!R35)) + ((2 / 5 * 'wn6'!R35 * (1 + gwr!R35 - 0.48)) * (1 + Kab!R35))) * (1 + 0.25 * Klvl!R35),
  (('wn6'!R35 * (1 + gwr!R35 - 0.48)) * (1 + Kab!R35)) * (1 + 0.25 * Klvl!R35)
)</f>
        <v>663.93304294573659</v>
      </c>
      <c r="S36" s="15">
        <f>IF(teff!S35&gt;0,
  (((3 / 5 * teff!S35 * (1 + tr!S35 - AvgW!S35)) * (1 + Ktb!S35)) + ((2 / 5 * 'wn6'!S35 * (1 + gwr!S35 - 0.48)) * (1 + Kab!S35))) * (1 + 0.25 * Klvl!S35),
  (('wn6'!S35 * (1 + gwr!S35 - 0.48)) * (1 + Kab!S35)) * (1 + 0.25 * Klvl!S35)
)</f>
        <v>145.95983127516777</v>
      </c>
      <c r="T36" s="15">
        <f>IF(teff!T35&gt;0,
  (((3 / 5 * teff!T35 * (1 + tr!T35 - AvgW!T35)) * (1 + Ktb!T35)) + ((2 / 5 * 'wn6'!T35 * (1 + gwr!T35 - 0.48)) * (1 + Kab!T35))) * (1 + 0.25 * Klvl!T35),
  (('wn6'!T35 * (1 + gwr!T35 - 0.48)) * (1 + Kab!T35)) * (1 + 0.25 * Klvl!T35)
)</f>
        <v>43198.25539127236</v>
      </c>
      <c r="U36" s="15">
        <f>IF(teff!U35&gt;0,
  (((3 / 5 * teff!U35 * (1 + tr!U35 - AvgW!U35)) * (1 + Ktb!U35)) + ((2 / 5 * 'wn6'!U35 * (1 + gwr!U35 - 0.48)) * (1 + Kab!U35))) * (1 + 0.25 * Klvl!U35),
  (('wn6'!U35 * (1 + gwr!U35 - 0.48)) * (1 + Kab!U35)) * (1 + 0.25 * Klvl!U35)
)</f>
        <v>410.00879020974395</v>
      </c>
      <c r="V36" s="15">
        <f>IF(teff!V35&gt;0,
  (((3 / 5 * teff!V35 * (1 + tr!V35 - AvgW!V35)) * (1 + Ktb!V35)) + ((2 / 5 * 'wn6'!V35 * (1 + gwr!V35 - 0.48)) * (1 + Kab!V35))) * (1 + 0.25 * Klvl!V35),
  (('wn6'!V35 * (1 + gwr!V35 - 0.48)) * (1 + Kab!V35)) * (1 + 0.25 * Klvl!V35)
)</f>
        <v>536.66791728967246</v>
      </c>
      <c r="W36" s="15">
        <f>IF(teff!W35&gt;0,
  (((3 / 5 * teff!W35 * (1 + tr!W35 - AvgW!W35)) * (1 + Ktb!W35)) + ((2 / 5 * 'wn6'!W35 * (1 + gwr!W35 - 0.48)) * (1 + Kab!W35))) * (1 + 0.25 * Klvl!W35),
  (('wn6'!W35 * (1 + gwr!W35 - 0.48)) * (1 + Kab!W35)) * (1 + 0.25 * Klvl!W35)
)</f>
        <v>12700.032370909939</v>
      </c>
      <c r="X36" s="15">
        <f>IF(teff!X35&gt;0,
  (((3 / 5 * teff!X35 * (1 + tr!X35 - AvgW!X35)) * (1 + Ktb!X35)) + ((2 / 5 * 'wn6'!X35 * (1 + gwr!X35 - 0.48)) * (1 + Kab!X35))) * (1 + 0.25 * Klvl!X35),
  (('wn6'!X35 * (1 + gwr!X35 - 0.48)) * (1 + Kab!X35)) * (1 + 0.25 * Klvl!X35)
)</f>
        <v>96.88674257666473</v>
      </c>
      <c r="Y36" s="15">
        <f>IF(teff!Y35&gt;0,
  (((3 / 5 * teff!Y35 * (1 + tr!Y35 - AvgW!Y35)) * (1 + Ktb!Y35)) + ((2 / 5 * 'wn6'!Y35 * (1 + gwr!Y35 - 0.48)) * (1 + Kab!Y35))) * (1 + 0.25 * Klvl!Y35),
  (('wn6'!Y35 * (1 + gwr!Y35 - 0.48)) * (1 + Kab!Y35)) * (1 + 0.25 * Klvl!Y35)
)</f>
        <v>1628.3175871134599</v>
      </c>
      <c r="Z36" s="15">
        <f>IF(teff!Z35&gt;0,
  (((3 / 5 * teff!Z35 * (1 + tr!Z35 - AvgW!Z35)) * (1 + Ktb!Z35)) + ((2 / 5 * 'wn6'!Z35 * (1 + gwr!Z35 - 0.48)) * (1 + Kab!Z35))) * (1 + 0.25 * Klvl!Z35),
  (('wn6'!Z35 * (1 + gwr!Z35 - 0.48)) * (1 + Kab!Z35)) * (1 + 0.25 * Klvl!Z35)
)</f>
        <v>55487.368530245694</v>
      </c>
      <c r="AA36" s="15">
        <f>IF(teff!AA35&gt;0,
  (((3 / 5 * teff!AA35 * (1 + tr!AA35 - AvgW!AA35)) * (1 + Ktb!AA35)) + ((2 / 5 * 'wn6'!AA35 * (1 + gwr!AA35 - 0.48)) * (1 + Kab!AA35))) * (1 + 0.25 * Klvl!AA35),
  (('wn6'!AA35 * (1 + gwr!AA35 - 0.48)) * (1 + Kab!AA35)) * (1 + 0.25 * Klvl!AA35)
)</f>
        <v>3826.9876972261691</v>
      </c>
      <c r="AB36" s="15">
        <f>IF(teff!AB35&gt;0,
  (((3 / 5 * teff!AB35 * (1 + tr!AB35 - AvgW!AB35)) * (1 + Ktb!AB35)) + ((2 / 5 * 'wn6'!AB35 * (1 + gwr!AB35 - 0.48)) * (1 + Kab!AB35))) * (1 + 0.25 * Klvl!AB35),
  (('wn6'!AB35 * (1 + gwr!AB35 - 0.48)) * (1 + Kab!AB35)) * (1 + 0.25 * Klvl!AB35)
)</f>
        <v>30803.204307846223</v>
      </c>
      <c r="AC36" s="15">
        <f>IF(teff!AC35&gt;0,
  (((3 / 5 * teff!AC35 * (1 + tr!AC35 - AvgW!AC35)) * (1 + Ktb!AC35)) + ((2 / 5 * 'wn6'!AC35 * (1 + gwr!AC35 - 0.48)) * (1 + Kab!AC35))) * (1 + 0.25 * Klvl!AC35),
  (('wn6'!AC35 * (1 + gwr!AC35 - 0.48)) * (1 + Kab!AC35)) * (1 + 0.25 * Klvl!AC35)
)</f>
        <v>129.71429225806455</v>
      </c>
      <c r="AD36" s="15">
        <f>IF(teff!AD35&gt;0,
  (((3 / 5 * teff!AD35 * (1 + tr!AD35 - AvgW!AD35)) * (1 + Ktb!AD35)) + ((2 / 5 * 'wn6'!AD35 * (1 + gwr!AD35 - 0.48)) * (1 + Kab!AD35))) * (1 + 0.25 * Klvl!AD35),
  (('wn6'!AD35 * (1 + gwr!AD35 - 0.48)) * (1 + Kab!AD35)) * (1 + 0.25 * Klvl!AD35)
)</f>
        <v>13998.194240742325</v>
      </c>
      <c r="AE36" s="15">
        <f>IF(teff!AE35&gt;0,
  (((3 / 5 * teff!AE35 * (1 + tr!AE35 - AvgW!AE35)) * (1 + Ktb!AE35)) + ((2 / 5 * 'wn6'!AE35 * (1 + gwr!AE35 - 0.48)) * (1 + Kab!AE35))) * (1 + 0.25 * Klvl!AE35),
  (('wn6'!AE35 * (1 + gwr!AE35 - 0.48)) * (1 + Kab!AE35)) * (1 + 0.25 * Klvl!AE35)
)</f>
        <v>20666.33217630006</v>
      </c>
      <c r="AF36" s="15"/>
      <c r="AG36" s="15">
        <f t="shared" si="0"/>
        <v>123330.75276712581</v>
      </c>
      <c r="AH36" s="15">
        <f t="shared" si="1"/>
        <v>187402.7027327074</v>
      </c>
      <c r="AI36" s="21">
        <f t="shared" si="2"/>
        <v>0.34535311012170045</v>
      </c>
    </row>
    <row r="37" spans="1:35" s="16" customFormat="1" ht="12" x14ac:dyDescent="0.2">
      <c r="A37" s="15">
        <f>IF(teff!A36&gt;0,
  (((3 / 5 * teff!A36 * (1 + tr!A36 - AvgW!A36)) * (1 + Ktb!A36)) + ((2 / 5 * 'wn6'!A36 * (1 + gwr!A36 - 0.48)) * (1 + Kab!A36))) * (1 + 0.25 * Klvl!A36),
  (('wn6'!A36 * (1 + gwr!A36 - 0.48)) * (1 + Kab!A36)) * (1 + 0.25 * Klvl!A36)
)</f>
        <v>23708.138073138594</v>
      </c>
      <c r="B37" s="15">
        <f>IF(teff!B36&gt;0,
  (((3 / 5 * teff!B36 * (1 + tr!B36 - AvgW!B36)) * (1 + Ktb!B36)) + ((2 / 5 * 'wn6'!B36 * (1 + gwr!B36 - 0.48)) * (1 + Kab!B36))) * (1 + 0.25 * Klvl!B36),
  (('wn6'!B36 * (1 + gwr!B36 - 0.48)) * (1 + Kab!B36)) * (1 + 0.25 * Klvl!B36)
)</f>
        <v>280.10728860103632</v>
      </c>
      <c r="C37" s="15">
        <f>IF(teff!C36&gt;0,
  (((3 / 5 * teff!C36 * (1 + tr!C36 - AvgW!C36)) * (1 + Ktb!C36)) + ((2 / 5 * 'wn6'!C36 * (1 + gwr!C36 - 0.48)) * (1 + Kab!C36))) * (1 + 0.25 * Klvl!C36),
  (('wn6'!C36 * (1 + gwr!C36 - 0.48)) * (1 + Kab!C36)) * (1 + 0.25 * Klvl!C36)
)</f>
        <v>526.42661612709833</v>
      </c>
      <c r="D37" s="15">
        <f>IF(teff!D36&gt;0,
  (((3 / 5 * teff!D36 * (1 + tr!D36 - AvgW!D36)) * (1 + Ktb!D36)) + ((2 / 5 * 'wn6'!D36 * (1 + gwr!D36 - 0.48)) * (1 + Kab!D36))) * (1 + 0.25 * Klvl!D36),
  (('wn6'!D36 * (1 + gwr!D36 - 0.48)) * (1 + Kab!D36)) * (1 + 0.25 * Klvl!D36)
)</f>
        <v>0.89250000000000007</v>
      </c>
      <c r="E37" s="15">
        <f>IF(teff!E36&gt;0,
  (((3 / 5 * teff!E36 * (1 + tr!E36 - AvgW!E36)) * (1 + Ktb!E36)) + ((2 / 5 * 'wn6'!E36 * (1 + gwr!E36 - 0.48)) * (1 + Kab!E36))) * (1 + 0.25 * Klvl!E36),
  (('wn6'!E36 * (1 + gwr!E36 - 0.48)) * (1 + Kab!E36)) * (1 + 0.25 * Klvl!E36)
)</f>
        <v>183.73915129736145</v>
      </c>
      <c r="F37" s="15">
        <f>IF(teff!F36&gt;0,
  (((3 / 5 * teff!F36 * (1 + tr!F36 - AvgW!F36)) * (1 + Ktb!F36)) + ((2 / 5 * 'wn6'!F36 * (1 + gwr!F36 - 0.48)) * (1 + Kab!F36))) * (1 + 0.25 * Klvl!F36),
  (('wn6'!F36 * (1 + gwr!F36 - 0.48)) * (1 + Kab!F36)) * (1 + 0.25 * Klvl!F36)
)</f>
        <v>237.83111305019307</v>
      </c>
      <c r="G37" s="15">
        <f>IF(teff!G36&gt;0,
  (((3 / 5 * teff!G36 * (1 + tr!G36 - AvgW!G36)) * (1 + Ktb!G36)) + ((2 / 5 * 'wn6'!G36 * (1 + gwr!G36 - 0.48)) * (1 + Kab!G36))) * (1 + 0.25 * Klvl!G36),
  (('wn6'!G36 * (1 + gwr!G36 - 0.48)) * (1 + Kab!G36)) * (1 + 0.25 * Klvl!G36)
)</f>
        <v>54792.656115169651</v>
      </c>
      <c r="H37" s="15">
        <f>IF(teff!H36&gt;0,
  (((3 / 5 * teff!H36 * (1 + tr!H36 - AvgW!H36)) * (1 + Ktb!H36)) + ((2 / 5 * 'wn6'!H36 * (1 + gwr!H36 - 0.48)) * (1 + Kab!H36))) * (1 + 0.25 * Klvl!H36),
  (('wn6'!H36 * (1 + gwr!H36 - 0.48)) * (1 + Kab!H36)) * (1 + 0.25 * Klvl!H36)
)</f>
        <v>28.526320754716981</v>
      </c>
      <c r="I37" s="15">
        <f>IF(teff!I36&gt;0,
  (((3 / 5 * teff!I36 * (1 + tr!I36 - AvgW!I36)) * (1 + Ktb!I36)) + ((2 / 5 * 'wn6'!I36 * (1 + gwr!I36 - 0.48)) * (1 + Kab!I36))) * (1 + 0.25 * Klvl!I36),
  (('wn6'!I36 * (1 + gwr!I36 - 0.48)) * (1 + Kab!I36)) * (1 + 0.25 * Klvl!I36)
)</f>
        <v>0</v>
      </c>
      <c r="J37" s="15">
        <f>IF(teff!J36&gt;0,
  (((3 / 5 * teff!J36 * (1 + tr!J36 - AvgW!J36)) * (1 + Ktb!J36)) + ((2 / 5 * 'wn6'!J36 * (1 + gwr!J36 - 0.48)) * (1 + Kab!J36))) * (1 + 0.25 * Klvl!J36),
  (('wn6'!J36 * (1 + gwr!J36 - 0.48)) * (1 + Kab!J36)) * (1 + 0.25 * Klvl!J36)
)</f>
        <v>0.97070422535211276</v>
      </c>
      <c r="K37" s="15">
        <f>IF(teff!K36&gt;0,
  (((3 / 5 * teff!K36 * (1 + tr!K36 - AvgW!K36)) * (1 + Ktb!K36)) + ((2 / 5 * 'wn6'!K36 * (1 + gwr!K36 - 0.48)) * (1 + Kab!K36))) * (1 + 0.25 * Klvl!K36),
  (('wn6'!K36 * (1 + gwr!K36 - 0.48)) * (1 + Kab!K36)) * (1 + 0.25 * Klvl!K36)
)</f>
        <v>171.52</v>
      </c>
      <c r="L37" s="15">
        <f>IF(teff!L36&gt;0,
  (((3 / 5 * teff!L36 * (1 + tr!L36 - AvgW!L36)) * (1 + Ktb!L36)) + ((2 / 5 * 'wn6'!L36 * (1 + gwr!L36 - 0.48)) * (1 + Kab!L36))) * (1 + 0.25 * Klvl!L36),
  (('wn6'!L36 * (1 + gwr!L36 - 0.48)) * (1 + Kab!L36)) * (1 + 0.25 * Klvl!L36)
)</f>
        <v>1.0911764705882354</v>
      </c>
      <c r="M37" s="15">
        <f>IF(teff!M36&gt;0,
  (((3 / 5 * teff!M36 * (1 + tr!M36 - AvgW!M36)) * (1 + Ktb!M36)) + ((2 / 5 * 'wn6'!M36 * (1 + gwr!M36 - 0.48)) * (1 + Kab!M36))) * (1 + 0.25 * Klvl!M36),
  (('wn6'!M36 * (1 + gwr!M36 - 0.48)) * (1 + Kab!M36)) * (1 + 0.25 * Klvl!M36)
)</f>
        <v>175.350667024952</v>
      </c>
      <c r="N37" s="15">
        <f>IF(teff!N36&gt;0,
  (((3 / 5 * teff!N36 * (1 + tr!N36 - AvgW!N36)) * (1 + Ktb!N36)) + ((2 / 5 * 'wn6'!N36 * (1 + gwr!N36 - 0.48)) * (1 + Kab!N36))) * (1 + 0.25 * Klvl!N36),
  (('wn6'!N36 * (1 + gwr!N36 - 0.48)) * (1 + Kab!N36)) * (1 + 0.25 * Klvl!N36)
)</f>
        <v>1214.162736749932</v>
      </c>
      <c r="O37" s="15">
        <f>IF(teff!O36&gt;0,
  (((3 / 5 * teff!O36 * (1 + tr!O36 - AvgW!O36)) * (1 + Ktb!O36)) + ((2 / 5 * 'wn6'!O36 * (1 + gwr!O36 - 0.48)) * (1 + Kab!O36))) * (1 + 0.25 * Klvl!O36),
  (('wn6'!O36 * (1 + gwr!O36 - 0.48)) * (1 + Kab!O36)) * (1 + 0.25 * Klvl!O36)
)</f>
        <v>8.73</v>
      </c>
      <c r="P37" s="15"/>
      <c r="Q37" s="15">
        <f>IF(teff!Q36&gt;0,
  (((3 / 5 * teff!Q36 * (1 + tr!Q36 - AvgW!Q36)) * (1 + Ktb!Q36)) + ((2 / 5 * 'wn6'!Q36 * (1 + gwr!Q36 - 0.48)) * (1 + Kab!Q36))) * (1 + 0.25 * Klvl!Q36),
  (('wn6'!Q36 * (1 + gwr!Q36 - 0.48)) * (1 + Kab!Q36)) * (1 + 0.25 * Klvl!Q36)
)</f>
        <v>26951.468090226379</v>
      </c>
      <c r="R37" s="15">
        <f>IF(teff!R36&gt;0,
  (((3 / 5 * teff!R36 * (1 + tr!R36 - AvgW!R36)) * (1 + Ktb!R36)) + ((2 / 5 * 'wn6'!R36 * (1 + gwr!R36 - 0.48)) * (1 + Kab!R36))) * (1 + 0.25 * Klvl!R36),
  (('wn6'!R36 * (1 + gwr!R36 - 0.48)) * (1 + Kab!R36)) * (1 + 0.25 * Klvl!R36)
)</f>
        <v>47551.645795680015</v>
      </c>
      <c r="S37" s="15">
        <f>IF(teff!S36&gt;0,
  (((3 / 5 * teff!S36 * (1 + tr!S36 - AvgW!S36)) * (1 + Ktb!S36)) + ((2 / 5 * 'wn6'!S36 * (1 + gwr!S36 - 0.48)) * (1 + Kab!S36))) * (1 + 0.25 * Klvl!S36),
  (('wn6'!S36 * (1 + gwr!S36 - 0.48)) * (1 + Kab!S36)) * (1 + 0.25 * Klvl!S36)
)</f>
        <v>11.777777777777779</v>
      </c>
      <c r="T37" s="15">
        <f>IF(teff!T36&gt;0,
  (((3 / 5 * teff!T36 * (1 + tr!T36 - AvgW!T36)) * (1 + Ktb!T36)) + ((2 / 5 * 'wn6'!T36 * (1 + gwr!T36 - 0.48)) * (1 + Kab!T36))) * (1 + 0.25 * Klvl!T36),
  (('wn6'!T36 * (1 + gwr!T36 - 0.48)) * (1 + Kab!T36)) * (1 + 0.25 * Klvl!T36)
)</f>
        <v>137.95415162454873</v>
      </c>
      <c r="U37" s="15">
        <f>IF(teff!U36&gt;0,
  (((3 / 5 * teff!U36 * (1 + tr!U36 - AvgW!U36)) * (1 + Ktb!U36)) + ((2 / 5 * 'wn6'!U36 * (1 + gwr!U36 - 0.48)) * (1 + Kab!U36))) * (1 + 0.25 * Klvl!U36),
  (('wn6'!U36 * (1 + gwr!U36 - 0.48)) * (1 + Kab!U36)) * (1 + 0.25 * Klvl!U36)
)</f>
        <v>5307.4724266903086</v>
      </c>
      <c r="V37" s="15">
        <f>IF(teff!V36&gt;0,
  (((3 / 5 * teff!V36 * (1 + tr!V36 - AvgW!V36)) * (1 + Ktb!V36)) + ((2 / 5 * 'wn6'!V36 * (1 + gwr!V36 - 0.48)) * (1 + Kab!V36))) * (1 + 0.25 * Klvl!V36),
  (('wn6'!V36 * (1 + gwr!V36 - 0.48)) * (1 + Kab!V36)) * (1 + 0.25 * Klvl!V36)
)</f>
        <v>43679.821312363078</v>
      </c>
      <c r="W37" s="15">
        <f>IF(teff!W36&gt;0,
  (((3 / 5 * teff!W36 * (1 + tr!W36 - AvgW!W36)) * (1 + Ktb!W36)) + ((2 / 5 * 'wn6'!W36 * (1 + gwr!W36 - 0.48)) * (1 + Kab!W36))) * (1 + 0.25 * Klvl!W36),
  (('wn6'!W36 * (1 + gwr!W36 - 0.48)) * (1 + Kab!W36)) * (1 + 0.25 * Klvl!W36)
)</f>
        <v>445.06877939064202</v>
      </c>
      <c r="X37" s="15">
        <f>IF(teff!X36&gt;0,
  (((3 / 5 * teff!X36 * (1 + tr!X36 - AvgW!X36)) * (1 + Ktb!X36)) + ((2 / 5 * 'wn6'!X36 * (1 + gwr!X36 - 0.48)) * (1 + Kab!X36))) * (1 + 0.25 * Klvl!X36),
  (('wn6'!X36 * (1 + gwr!X36 - 0.48)) * (1 + Kab!X36)) * (1 + 0.25 * Klvl!X36)
)</f>
        <v>1583.0839595836669</v>
      </c>
      <c r="Y37" s="15">
        <f>IF(teff!Y36&gt;0,
  (((3 / 5 * teff!Y36 * (1 + tr!Y36 - AvgW!Y36)) * (1 + Ktb!Y36)) + ((2 / 5 * 'wn6'!Y36 * (1 + gwr!Y36 - 0.48)) * (1 + Kab!Y36))) * (1 + 0.25 * Klvl!Y36),
  (('wn6'!Y36 * (1 + gwr!Y36 - 0.48)) * (1 + Kab!Y36)) * (1 + 0.25 * Klvl!Y36)
)</f>
        <v>0</v>
      </c>
      <c r="Z37" s="15">
        <f>IF(teff!Z36&gt;0,
  (((3 / 5 * teff!Z36 * (1 + tr!Z36 - AvgW!Z36)) * (1 + Ktb!Z36)) + ((2 / 5 * 'wn6'!Z36 * (1 + gwr!Z36 - 0.48)) * (1 + Kab!Z36))) * (1 + 0.25 * Klvl!Z36),
  (('wn6'!Z36 * (1 + gwr!Z36 - 0.48)) * (1 + Kab!Z36)) * (1 + 0.25 * Klvl!Z36)
)</f>
        <v>64.117468354430386</v>
      </c>
      <c r="AA37" s="15">
        <f>IF(teff!AA36&gt;0,
  (((3 / 5 * teff!AA36 * (1 + tr!AA36 - AvgW!AA36)) * (1 + Ktb!AA36)) + ((2 / 5 * 'wn6'!AA36 * (1 + gwr!AA36 - 0.48)) * (1 + Kab!AA36))) * (1 + 0.25 * Klvl!AA36),
  (('wn6'!AA36 * (1 + gwr!AA36 - 0.48)) * (1 + Kab!AA36)) * (1 + 0.25 * Klvl!AA36)
)</f>
        <v>69.762037037037047</v>
      </c>
      <c r="AB37" s="15">
        <f>IF(teff!AB36&gt;0,
  (((3 / 5 * teff!AB36 * (1 + tr!AB36 - AvgW!AB36)) * (1 + Ktb!AB36)) + ((2 / 5 * 'wn6'!AB36 * (1 + gwr!AB36 - 0.48)) * (1 + Kab!AB36))) * (1 + 0.25 * Klvl!AB36),
  (('wn6'!AB36 * (1 + gwr!AB36 - 0.48)) * (1 + Kab!AB36)) * (1 + 0.25 * Klvl!AB36)
)</f>
        <v>0</v>
      </c>
      <c r="AC37" s="15">
        <f>IF(teff!AC36&gt;0,
  (((3 / 5 * teff!AC36 * (1 + tr!AC36 - AvgW!AC36)) * (1 + Ktb!AC36)) + ((2 / 5 * 'wn6'!AC36 * (1 + gwr!AC36 - 0.48)) * (1 + Kab!AC36))) * (1 + 0.25 * Klvl!AC36),
  (('wn6'!AC36 * (1 + gwr!AC36 - 0.48)) * (1 + Kab!AC36)) * (1 + 0.25 * Klvl!AC36)
)</f>
        <v>27273.904831127242</v>
      </c>
      <c r="AD37" s="15">
        <f>IF(teff!AD36&gt;0,
  (((3 / 5 * teff!AD36 * (1 + tr!AD36 - AvgW!AD36)) * (1 + Ktb!AD36)) + ((2 / 5 * 'wn6'!AD36 * (1 + gwr!AD36 - 0.48)) * (1 + Kab!AD36))) * (1 + 0.25 * Klvl!AD36),
  (('wn6'!AD36 * (1 + gwr!AD36 - 0.48)) * (1 + Kab!AD36)) * (1 + 0.25 * Klvl!AD36)
)</f>
        <v>48035.246432077634</v>
      </c>
      <c r="AE37" s="15">
        <f>IF(teff!AE36&gt;0,
  (((3 / 5 * teff!AE36 * (1 + tr!AE36 - AvgW!AE36)) * (1 + Ktb!AE36)) + ((2 / 5 * 'wn6'!AE36 * (1 + gwr!AE36 - 0.48)) * (1 + Kab!AE36))) * (1 + 0.25 * Klvl!AE36),
  (('wn6'!AE36 * (1 + gwr!AE36 - 0.48)) * (1 + Kab!AE36)) * (1 + 0.25 * Klvl!AE36)
)</f>
        <v>385.14532072511145</v>
      </c>
      <c r="AF37" s="15"/>
      <c r="AG37" s="15">
        <f t="shared" si="0"/>
        <v>81330.142462609467</v>
      </c>
      <c r="AH37" s="15">
        <f t="shared" si="1"/>
        <v>201496.46838265785</v>
      </c>
      <c r="AI37" s="21">
        <f t="shared" si="2"/>
        <v>0.18134276979565067</v>
      </c>
    </row>
    <row r="38" spans="1:35" s="16" customFormat="1" ht="12" x14ac:dyDescent="0.2">
      <c r="A38" s="15">
        <f>IF(teff!A37&gt;0,
  (((3 / 5 * teff!A37 * (1 + tr!A37 - AvgW!A37)) * (1 + Ktb!A37)) + ((2 / 5 * 'wn6'!A37 * (1 + gwr!A37 - 0.48)) * (1 + Kab!A37))) * (1 + 0.25 * Klvl!A37),
  (('wn6'!A37 * (1 + gwr!A37 - 0.48)) * (1 + Kab!A37)) * (1 + 0.25 * Klvl!A37)
)</f>
        <v>98183.499007584556</v>
      </c>
      <c r="B38" s="15">
        <f>IF(teff!B37&gt;0,
  (((3 / 5 * teff!B37 * (1 + tr!B37 - AvgW!B37)) * (1 + Ktb!B37)) + ((2 / 5 * 'wn6'!B37 * (1 + gwr!B37 - 0.48)) * (1 + Kab!B37))) * (1 + 0.25 * Klvl!B37),
  (('wn6'!B37 * (1 + gwr!B37 - 0.48)) * (1 + Kab!B37)) * (1 + 0.25 * Klvl!B37)
)</f>
        <v>13638.160227926486</v>
      </c>
      <c r="C38" s="15">
        <f>IF(teff!C37&gt;0,
  (((3 / 5 * teff!C37 * (1 + tr!C37 - AvgW!C37)) * (1 + Ktb!C37)) + ((2 / 5 * 'wn6'!C37 * (1 + gwr!C37 - 0.48)) * (1 + Kab!C37))) * (1 + 0.25 * Klvl!C37),
  (('wn6'!C37 * (1 + gwr!C37 - 0.48)) * (1 + Kab!C37)) * (1 + 0.25 * Klvl!C37)
)</f>
        <v>54781.032886935616</v>
      </c>
      <c r="D38" s="15">
        <f>IF(teff!D37&gt;0,
  (((3 / 5 * teff!D37 * (1 + tr!D37 - AvgW!D37)) * (1 + Ktb!D37)) + ((2 / 5 * 'wn6'!D37 * (1 + gwr!D37 - 0.48)) * (1 + Kab!D37))) * (1 + 0.25 * Klvl!D37),
  (('wn6'!D37 * (1 + gwr!D37 - 0.48)) * (1 + Kab!D37)) * (1 + 0.25 * Klvl!D37)
)</f>
        <v>85669.398147786953</v>
      </c>
      <c r="E38" s="15">
        <f>IF(teff!E37&gt;0,
  (((3 / 5 * teff!E37 * (1 + tr!E37 - AvgW!E37)) * (1 + Ktb!E37)) + ((2 / 5 * 'wn6'!E37 * (1 + gwr!E37 - 0.48)) * (1 + Kab!E37))) * (1 + 0.25 * Klvl!E37),
  (('wn6'!E37 * (1 + gwr!E37 - 0.48)) * (1 + Kab!E37)) * (1 + 0.25 * Klvl!E37)
)</f>
        <v>32875.593669101785</v>
      </c>
      <c r="F38" s="15">
        <f>IF(teff!F37&gt;0,
  (((3 / 5 * teff!F37 * (1 + tr!F37 - AvgW!F37)) * (1 + Ktb!F37)) + ((2 / 5 * 'wn6'!F37 * (1 + gwr!F37 - 0.48)) * (1 + Kab!F37))) * (1 + 0.25 * Klvl!F37),
  (('wn6'!F37 * (1 + gwr!F37 - 0.48)) * (1 + Kab!F37)) * (1 + 0.25 * Klvl!F37)
)</f>
        <v>128.6950118769559</v>
      </c>
      <c r="G38" s="15">
        <f>IF(teff!G37&gt;0,
  (((3 / 5 * teff!G37 * (1 + tr!G37 - AvgW!G37)) * (1 + Ktb!G37)) + ((2 / 5 * 'wn6'!G37 * (1 + gwr!G37 - 0.48)) * (1 + Kab!G37))) * (1 + 0.25 * Klvl!G37),
  (('wn6'!G37 * (1 + gwr!G37 - 0.48)) * (1 + Kab!G37)) * (1 + 0.25 * Klvl!G37)
)</f>
        <v>30958.772191154676</v>
      </c>
      <c r="H38" s="15">
        <f>IF(teff!H37&gt;0,
  (((3 / 5 * teff!H37 * (1 + tr!H37 - AvgW!H37)) * (1 + Ktb!H37)) + ((2 / 5 * 'wn6'!H37 * (1 + gwr!H37 - 0.48)) * (1 + Kab!H37))) * (1 + 0.25 * Klvl!H37),
  (('wn6'!H37 * (1 + gwr!H37 - 0.48)) * (1 + Kab!H37)) * (1 + 0.25 * Klvl!H37)
)</f>
        <v>1469.2418179918982</v>
      </c>
      <c r="I38" s="15">
        <f>IF(teff!I37&gt;0,
  (((3 / 5 * teff!I37 * (1 + tr!I37 - AvgW!I37)) * (1 + Ktb!I37)) + ((2 / 5 * 'wn6'!I37 * (1 + gwr!I37 - 0.48)) * (1 + Kab!I37))) * (1 + 0.25 * Klvl!I37),
  (('wn6'!I37 * (1 + gwr!I37 - 0.48)) * (1 + Kab!I37)) * (1 + 0.25 * Klvl!I37)
)</f>
        <v>26984.447084934269</v>
      </c>
      <c r="J38" s="15">
        <f>IF(teff!J37&gt;0,
  (((3 / 5 * teff!J37 * (1 + tr!J37 - AvgW!J37)) * (1 + Ktb!J37)) + ((2 / 5 * 'wn6'!J37 * (1 + gwr!J37 - 0.48)) * (1 + Kab!J37))) * (1 + 0.25 * Klvl!J37),
  (('wn6'!J37 * (1 + gwr!J37 - 0.48)) * (1 + Kab!J37)) * (1 + 0.25 * Klvl!J37)
)</f>
        <v>33467.71755223193</v>
      </c>
      <c r="K38" s="15">
        <f>IF(teff!K37&gt;0,
  (((3 / 5 * teff!K37 * (1 + tr!K37 - AvgW!K37)) * (1 + Ktb!K37)) + ((2 / 5 * 'wn6'!K37 * (1 + gwr!K37 - 0.48)) * (1 + Kab!K37))) * (1 + 0.25 * Klvl!K37),
  (('wn6'!K37 * (1 + gwr!K37 - 0.48)) * (1 + Kab!K37)) * (1 + 0.25 * Klvl!K37)
)</f>
        <v>41049.027928424694</v>
      </c>
      <c r="L38" s="15">
        <f>IF(teff!L37&gt;0,
  (((3 / 5 * teff!L37 * (1 + tr!L37 - AvgW!L37)) * (1 + Ktb!L37)) + ((2 / 5 * 'wn6'!L37 * (1 + gwr!L37 - 0.48)) * (1 + Kab!L37))) * (1 + 0.25 * Klvl!L37),
  (('wn6'!L37 * (1 + gwr!L37 - 0.48)) * (1 + Kab!L37)) * (1 + 0.25 * Klvl!L37)
)</f>
        <v>18619.60881372838</v>
      </c>
      <c r="M38" s="15">
        <f>IF(teff!M37&gt;0,
  (((3 / 5 * teff!M37 * (1 + tr!M37 - AvgW!M37)) * (1 + Ktb!M37)) + ((2 / 5 * 'wn6'!M37 * (1 + gwr!M37 - 0.48)) * (1 + Kab!M37))) * (1 + 0.25 * Klvl!M37),
  (('wn6'!M37 * (1 + gwr!M37 - 0.48)) * (1 + Kab!M37)) * (1 + 0.25 * Klvl!M37)
)</f>
        <v>465.2179364516129</v>
      </c>
      <c r="N38" s="15">
        <f>IF(teff!N37&gt;0,
  (((3 / 5 * teff!N37 * (1 + tr!N37 - AvgW!N37)) * (1 + Ktb!N37)) + ((2 / 5 * 'wn6'!N37 * (1 + gwr!N37 - 0.48)) * (1 + Kab!N37))) * (1 + 0.25 * Klvl!N37),
  (('wn6'!N37 * (1 + gwr!N37 - 0.48)) * (1 + Kab!N37)) * (1 + 0.25 * Klvl!N37)
)</f>
        <v>1440.3303751135243</v>
      </c>
      <c r="O38" s="15">
        <f>IF(teff!O37&gt;0,
  (((3 / 5 * teff!O37 * (1 + tr!O37 - AvgW!O37)) * (1 + Ktb!O37)) + ((2 / 5 * 'wn6'!O37 * (1 + gwr!O37 - 0.48)) * (1 + Kab!O37))) * (1 + 0.25 * Klvl!O37),
  (('wn6'!O37 * (1 + gwr!O37 - 0.48)) * (1 + Kab!O37)) * (1 + 0.25 * Klvl!O37)
)</f>
        <v>113785.33715540214</v>
      </c>
      <c r="P38" s="15"/>
      <c r="Q38" s="15">
        <f>IF(teff!Q37&gt;0,
  (((3 / 5 * teff!Q37 * (1 + tr!Q37 - AvgW!Q37)) * (1 + Ktb!Q37)) + ((2 / 5 * 'wn6'!Q37 * (1 + gwr!Q37 - 0.48)) * (1 + Kab!Q37))) * (1 + 0.25 * Klvl!Q37),
  (('wn6'!Q37 * (1 + gwr!Q37 - 0.48)) * (1 + Kab!Q37)) * (1 + 0.25 * Klvl!Q37)
)</f>
        <v>425.65119037974688</v>
      </c>
      <c r="R38" s="15">
        <f>IF(teff!R37&gt;0,
  (((3 / 5 * teff!R37 * (1 + tr!R37 - AvgW!R37)) * (1 + Ktb!R37)) + ((2 / 5 * 'wn6'!R37 * (1 + gwr!R37 - 0.48)) * (1 + Kab!R37))) * (1 + 0.25 * Klvl!R37),
  (('wn6'!R37 * (1 + gwr!R37 - 0.48)) * (1 + Kab!R37)) * (1 + 0.25 * Klvl!R37)
)</f>
        <v>4183.5956543557286</v>
      </c>
      <c r="S38" s="15">
        <f>IF(teff!S37&gt;0,
  (((3 / 5 * teff!S37 * (1 + tr!S37 - AvgW!S37)) * (1 + Ktb!S37)) + ((2 / 5 * 'wn6'!S37 * (1 + gwr!S37 - 0.48)) * (1 + Kab!S37))) * (1 + 0.25 * Klvl!S37),
  (('wn6'!S37 * (1 + gwr!S37 - 0.48)) * (1 + Kab!S37)) * (1 + 0.25 * Klvl!S37)
)</f>
        <v>0.70923791821561344</v>
      </c>
      <c r="T38" s="15">
        <f>IF(teff!T37&gt;0,
  (((3 / 5 * teff!T37 * (1 + tr!T37 - AvgW!T37)) * (1 + Ktb!T37)) + ((2 / 5 * 'wn6'!T37 * (1 + gwr!T37 - 0.48)) * (1 + Kab!T37))) * (1 + 0.25 * Klvl!T37),
  (('wn6'!T37 * (1 + gwr!T37 - 0.48)) * (1 + Kab!T37)) * (1 + 0.25 * Klvl!T37)
)</f>
        <v>545.92490787401562</v>
      </c>
      <c r="U38" s="15">
        <f>IF(teff!U37&gt;0,
  (((3 / 5 * teff!U37 * (1 + tr!U37 - AvgW!U37)) * (1 + Ktb!U37)) + ((2 / 5 * 'wn6'!U37 * (1 + gwr!U37 - 0.48)) * (1 + Kab!U37))) * (1 + 0.25 * Klvl!U37),
  (('wn6'!U37 * (1 + gwr!U37 - 0.48)) * (1 + Kab!U37)) * (1 + 0.25 * Klvl!U37)
)</f>
        <v>38699.832552641208</v>
      </c>
      <c r="V38" s="15">
        <f>IF(teff!V37&gt;0,
  (((3 / 5 * teff!V37 * (1 + tr!V37 - AvgW!V37)) * (1 + Ktb!V37)) + ((2 / 5 * 'wn6'!V37 * (1 + gwr!V37 - 0.48)) * (1 + Kab!V37))) * (1 + 0.25 * Klvl!V37),
  (('wn6'!V37 * (1 + gwr!V37 - 0.48)) * (1 + Kab!V37)) * (1 + 0.25 * Klvl!V37)
)</f>
        <v>22027.622299400904</v>
      </c>
      <c r="W38" s="15">
        <f>IF(teff!W37&gt;0,
  (((3 / 5 * teff!W37 * (1 + tr!W37 - AvgW!W37)) * (1 + Ktb!W37)) + ((2 / 5 * 'wn6'!W37 * (1 + gwr!W37 - 0.48)) * (1 + Kab!W37))) * (1 + 0.25 * Klvl!W37),
  (('wn6'!W37 * (1 + gwr!W37 - 0.48)) * (1 + Kab!W37)) * (1 + 0.25 * Klvl!W37)
)</f>
        <v>4855.5731390371429</v>
      </c>
      <c r="X38" s="15">
        <f>IF(teff!X37&gt;0,
  (((3 / 5 * teff!X37 * (1 + tr!X37 - AvgW!X37)) * (1 + Ktb!X37)) + ((2 / 5 * 'wn6'!X37 * (1 + gwr!X37 - 0.48)) * (1 + Kab!X37))) * (1 + 0.25 * Klvl!X37),
  (('wn6'!X37 * (1 + gwr!X37 - 0.48)) * (1 + Kab!X37)) * (1 + 0.25 * Klvl!X37)
)</f>
        <v>1204.7927056558776</v>
      </c>
      <c r="Y38" s="15">
        <f>IF(teff!Y37&gt;0,
  (((3 / 5 * teff!Y37 * (1 + tr!Y37 - AvgW!Y37)) * (1 + Ktb!Y37)) + ((2 / 5 * 'wn6'!Y37 * (1 + gwr!Y37 - 0.48)) * (1 + Kab!Y37))) * (1 + 0.25 * Klvl!Y37),
  (('wn6'!Y37 * (1 + gwr!Y37 - 0.48)) * (1 + Kab!Y37)) * (1 + 0.25 * Klvl!Y37)
)</f>
        <v>2195.084991762963</v>
      </c>
      <c r="Z38" s="15">
        <f>IF(teff!Z37&gt;0,
  (((3 / 5 * teff!Z37 * (1 + tr!Z37 - AvgW!Z37)) * (1 + Ktb!Z37)) + ((2 / 5 * 'wn6'!Z37 * (1 + gwr!Z37 - 0.48)) * (1 + Kab!Z37))) * (1 + 0.25 * Klvl!Z37),
  (('wn6'!Z37 * (1 + gwr!Z37 - 0.48)) * (1 + Kab!Z37)) * (1 + 0.25 * Klvl!Z37)
)</f>
        <v>242.20074004680188</v>
      </c>
      <c r="AA38" s="15">
        <f>IF(teff!AA37&gt;0,
  (((3 / 5 * teff!AA37 * (1 + tr!AA37 - AvgW!AA37)) * (1 + Ktb!AA37)) + ((2 / 5 * 'wn6'!AA37 * (1 + gwr!AA37 - 0.48)) * (1 + Kab!AA37))) * (1 + 0.25 * Klvl!AA37),
  (('wn6'!AA37 * (1 + gwr!AA37 - 0.48)) * (1 + Kab!AA37)) * (1 + 0.25 * Klvl!AA37)
)</f>
        <v>52347.406992779084</v>
      </c>
      <c r="AB38" s="15">
        <f>IF(teff!AB37&gt;0,
  (((3 / 5 * teff!AB37 * (1 + tr!AB37 - AvgW!AB37)) * (1 + Ktb!AB37)) + ((2 / 5 * 'wn6'!AB37 * (1 + gwr!AB37 - 0.48)) * (1 + Kab!AB37))) * (1 + 0.25 * Klvl!AB37),
  (('wn6'!AB37 * (1 + gwr!AB37 - 0.48)) * (1 + Kab!AB37)) * (1 + 0.25 * Klvl!AB37)
)</f>
        <v>82422.248896414094</v>
      </c>
      <c r="AC38" s="15">
        <f>IF(teff!AC37&gt;0,
  (((3 / 5 * teff!AC37 * (1 + tr!AC37 - AvgW!AC37)) * (1 + Ktb!AC37)) + ((2 / 5 * 'wn6'!AC37 * (1 + gwr!AC37 - 0.48)) * (1 + Kab!AC37))) * (1 + 0.25 * Klvl!AC37),
  (('wn6'!AC37 * (1 + gwr!AC37 - 0.48)) * (1 + Kab!AC37)) * (1 + 0.25 * Klvl!AC37)
)</f>
        <v>21391.325977413195</v>
      </c>
      <c r="AD38" s="15">
        <f>IF(teff!AD37&gt;0,
  (((3 / 5 * teff!AD37 * (1 + tr!AD37 - AvgW!AD37)) * (1 + Ktb!AD37)) + ((2 / 5 * 'wn6'!AD37 * (1 + gwr!AD37 - 0.48)) * (1 + Kab!AD37))) * (1 + 0.25 * Klvl!AD37),
  (('wn6'!AD37 * (1 + gwr!AD37 - 0.48)) * (1 + Kab!AD37)) * (1 + 0.25 * Klvl!AD37)
)</f>
        <v>9043.2091334730012</v>
      </c>
      <c r="AE38" s="15">
        <f>IF(teff!AE37&gt;0,
  (((3 / 5 * teff!AE37 * (1 + tr!AE37 - AvgW!AE37)) * (1 + Ktb!AE37)) + ((2 / 5 * 'wn6'!AE37 * (1 + gwr!AE37 - 0.48)) * (1 + Kab!AE37))) * (1 + 0.25 * Klvl!AE37),
  (('wn6'!AE37 * (1 + gwr!AE37 - 0.48)) * (1 + Kab!AE37)) * (1 + 0.25 * Klvl!AE37)
)</f>
        <v>65431.616691124167</v>
      </c>
      <c r="AF38" s="15"/>
      <c r="AG38" s="15">
        <f t="shared" si="0"/>
        <v>553516.0798066454</v>
      </c>
      <c r="AH38" s="15">
        <f t="shared" si="1"/>
        <v>305016.79511027614</v>
      </c>
      <c r="AI38" s="21">
        <f t="shared" si="2"/>
        <v>0.71708483037450599</v>
      </c>
    </row>
    <row r="39" spans="1:35" s="16" customFormat="1" ht="12" x14ac:dyDescent="0.2">
      <c r="A39" s="15">
        <f>IF(teff!A38&gt;0,
  (((3 / 5 * teff!A38 * (1 + tr!A38 - AvgW!A38)) * (1 + Ktb!A38)) + ((2 / 5 * 'wn6'!A38 * (1 + gwr!A38 - 0.48)) * (1 + Kab!A38))) * (1 + 0.25 * Klvl!A38),
  (('wn6'!A38 * (1 + gwr!A38 - 0.48)) * (1 + Kab!A38)) * (1 + 0.25 * Klvl!A38)
)</f>
        <v>346.90570430379756</v>
      </c>
      <c r="B39" s="15">
        <f>IF(teff!B38&gt;0,
  (((3 / 5 * teff!B38 * (1 + tr!B38 - AvgW!B38)) * (1 + Ktb!B38)) + ((2 / 5 * 'wn6'!B38 * (1 + gwr!B38 - 0.48)) * (1 + Kab!B38))) * (1 + 0.25 * Klvl!B38),
  (('wn6'!B38 * (1 + gwr!B38 - 0.48)) * (1 + Kab!B38)) * (1 + 0.25 * Klvl!B38)
)</f>
        <v>12514.453382336978</v>
      </c>
      <c r="C39" s="15">
        <f>IF(teff!C38&gt;0,
  (((3 / 5 * teff!C38 * (1 + tr!C38 - AvgW!C38)) * (1 + Ktb!C38)) + ((2 / 5 * 'wn6'!C38 * (1 + gwr!C38 - 0.48)) * (1 + Kab!C38))) * (1 + 0.25 * Klvl!C38),
  (('wn6'!C38 * (1 + gwr!C38 - 0.48)) * (1 + Kab!C38)) * (1 + 0.25 * Klvl!C38)
)</f>
        <v>27658.317491627953</v>
      </c>
      <c r="D39" s="15">
        <f>IF(teff!D38&gt;0,
  (((3 / 5 * teff!D38 * (1 + tr!D38 - AvgW!D38)) * (1 + Ktb!D38)) + ((2 / 5 * 'wn6'!D38 * (1 + gwr!D38 - 0.48)) * (1 + Kab!D38))) * (1 + 0.25 * Klvl!D38),
  (('wn6'!D38 * (1 + gwr!D38 - 0.48)) * (1 + Kab!D38)) * (1 + 0.25 * Klvl!D38)
)</f>
        <v>20643.673753609164</v>
      </c>
      <c r="E39" s="15">
        <f>IF(teff!E38&gt;0,
  (((3 / 5 * teff!E38 * (1 + tr!E38 - AvgW!E38)) * (1 + Ktb!E38)) + ((2 / 5 * 'wn6'!E38 * (1 + gwr!E38 - 0.48)) * (1 + Kab!E38))) * (1 + 0.25 * Klvl!E38),
  (('wn6'!E38 * (1 + gwr!E38 - 0.48)) * (1 + Kab!E38)) * (1 + 0.25 * Klvl!E38)
)</f>
        <v>32.866265060240963</v>
      </c>
      <c r="F39" s="15">
        <f>IF(teff!F38&gt;0,
  (((3 / 5 * teff!F38 * (1 + tr!F38 - AvgW!F38)) * (1 + Ktb!F38)) + ((2 / 5 * 'wn6'!F38 * (1 + gwr!F38 - 0.48)) * (1 + Kab!F38))) * (1 + 0.25 * Klvl!F38),
  (('wn6'!F38 * (1 + gwr!F38 - 0.48)) * (1 + Kab!F38)) * (1 + 0.25 * Klvl!F38)
)</f>
        <v>43834.124892135718</v>
      </c>
      <c r="G39" s="15">
        <f>IF(teff!G38&gt;0,
  (((3 / 5 * teff!G38 * (1 + tr!G38 - AvgW!G38)) * (1 + Ktb!G38)) + ((2 / 5 * 'wn6'!G38 * (1 + gwr!G38 - 0.48)) * (1 + Kab!G38))) * (1 + 0.25 * Klvl!G38),
  (('wn6'!G38 * (1 + gwr!G38 - 0.48)) * (1 + Kab!G38)) * (1 + 0.25 * Klvl!G38)
)</f>
        <v>224.83333333333334</v>
      </c>
      <c r="H39" s="15">
        <f>IF(teff!H38&gt;0,
  (((3 / 5 * teff!H38 * (1 + tr!H38 - AvgW!H38)) * (1 + Ktb!H38)) + ((2 / 5 * 'wn6'!H38 * (1 + gwr!H38 - 0.48)) * (1 + Kab!H38))) * (1 + 0.25 * Klvl!H38),
  (('wn6'!H38 * (1 + gwr!H38 - 0.48)) * (1 + Kab!H38)) * (1 + 0.25 * Klvl!H38)
)</f>
        <v>1022.7896711432327</v>
      </c>
      <c r="I39" s="15">
        <f>IF(teff!I38&gt;0,
  (((3 / 5 * teff!I38 * (1 + tr!I38 - AvgW!I38)) * (1 + Ktb!I38)) + ((2 / 5 * 'wn6'!I38 * (1 + gwr!I38 - 0.48)) * (1 + Kab!I38))) * (1 + 0.25 * Klvl!I38),
  (('wn6'!I38 * (1 + gwr!I38 - 0.48)) * (1 + Kab!I38)) * (1 + 0.25 * Klvl!I38)
)</f>
        <v>517.51273815286618</v>
      </c>
      <c r="J39" s="15">
        <f>IF(teff!J38&gt;0,
  (((3 / 5 * teff!J38 * (1 + tr!J38 - AvgW!J38)) * (1 + Ktb!J38)) + ((2 / 5 * 'wn6'!J38 * (1 + gwr!J38 - 0.48)) * (1 + Kab!J38))) * (1 + 0.25 * Klvl!J38),
  (('wn6'!J38 * (1 + gwr!J38 - 0.48)) * (1 + Kab!J38)) * (1 + 0.25 * Klvl!J38)
)</f>
        <v>182.66584379821956</v>
      </c>
      <c r="K39" s="15">
        <f>IF(teff!K38&gt;0,
  (((3 / 5 * teff!K38 * (1 + tr!K38 - AvgW!K38)) * (1 + Ktb!K38)) + ((2 / 5 * 'wn6'!K38 * (1 + gwr!K38 - 0.48)) * (1 + Kab!K38))) * (1 + 0.25 * Klvl!K38),
  (('wn6'!K38 * (1 + gwr!K38 - 0.48)) * (1 + Kab!K38)) * (1 + 0.25 * Klvl!K38)
)</f>
        <v>119.36327059638242</v>
      </c>
      <c r="L39" s="15">
        <f>IF(teff!L38&gt;0,
  (((3 / 5 * teff!L38 * (1 + tr!L38 - AvgW!L38)) * (1 + Ktb!L38)) + ((2 / 5 * 'wn6'!L38 * (1 + gwr!L38 - 0.48)) * (1 + Kab!L38))) * (1 + 0.25 * Klvl!L38),
  (('wn6'!L38 * (1 + gwr!L38 - 0.48)) * (1 + Kab!L38)) * (1 + 0.25 * Klvl!L38)
)</f>
        <v>1841.138233912387</v>
      </c>
      <c r="M39" s="15">
        <f>IF(teff!M38&gt;0,
  (((3 / 5 * teff!M38 * (1 + tr!M38 - AvgW!M38)) * (1 + Ktb!M38)) + ((2 / 5 * 'wn6'!M38 * (1 + gwr!M38 - 0.48)) * (1 + Kab!M38))) * (1 + 0.25 * Klvl!M38),
  (('wn6'!M38 * (1 + gwr!M38 - 0.48)) * (1 + Kab!M38)) * (1 + 0.25 * Klvl!M38)
)</f>
        <v>380.73821989528795</v>
      </c>
      <c r="N39" s="15">
        <f>IF(teff!N38&gt;0,
  (((3 / 5 * teff!N38 * (1 + tr!N38 - AvgW!N38)) * (1 + Ktb!N38)) + ((2 / 5 * 'wn6'!N38 * (1 + gwr!N38 - 0.48)) * (1 + Kab!N38))) * (1 + 0.25 * Klvl!N38),
  (('wn6'!N38 * (1 + gwr!N38 - 0.48)) * (1 + Kab!N38)) * (1 + 0.25 * Klvl!N38)
)</f>
        <v>193.36908396946566</v>
      </c>
      <c r="O39" s="15">
        <f>IF(teff!O38&gt;0,
  (((3 / 5 * teff!O38 * (1 + tr!O38 - AvgW!O38)) * (1 + Ktb!O38)) + ((2 / 5 * 'wn6'!O38 * (1 + gwr!O38 - 0.48)) * (1 + Kab!O38))) * (1 + 0.25 * Klvl!O38),
  (('wn6'!O38 * (1 + gwr!O38 - 0.48)) * (1 + Kab!O38)) * (1 + 0.25 * Klvl!O38)
)</f>
        <v>242.8179830322581</v>
      </c>
      <c r="P39" s="15"/>
      <c r="Q39" s="15">
        <f>IF(teff!Q38&gt;0,
  (((3 / 5 * teff!Q38 * (1 + tr!Q38 - AvgW!Q38)) * (1 + Ktb!Q38)) + ((2 / 5 * 'wn6'!Q38 * (1 + gwr!Q38 - 0.48)) * (1 + Kab!Q38))) * (1 + 0.25 * Klvl!Q38),
  (('wn6'!Q38 * (1 + gwr!Q38 - 0.48)) * (1 + Kab!Q38)) * (1 + 0.25 * Klvl!Q38)
)</f>
        <v>3089.9961533983906</v>
      </c>
      <c r="R39" s="15">
        <f>IF(teff!R38&gt;0,
  (((3 / 5 * teff!R38 * (1 + tr!R38 - AvgW!R38)) * (1 + Ktb!R38)) + ((2 / 5 * 'wn6'!R38 * (1 + gwr!R38 - 0.48)) * (1 + Kab!R38))) * (1 + 0.25 * Klvl!R38),
  (('wn6'!R38 * (1 + gwr!R38 - 0.48)) * (1 + Kab!R38)) * (1 + 0.25 * Klvl!R38)
)</f>
        <v>578.26748790722195</v>
      </c>
      <c r="S39" s="15">
        <f>IF(teff!S38&gt;0,
  (((3 / 5 * teff!S38 * (1 + tr!S38 - AvgW!S38)) * (1 + Ktb!S38)) + ((2 / 5 * 'wn6'!S38 * (1 + gwr!S38 - 0.48)) * (1 + Kab!S38))) * (1 + 0.25 * Klvl!S38),
  (('wn6'!S38 * (1 + gwr!S38 - 0.48)) * (1 + Kab!S38)) * (1 + 0.25 * Klvl!S38)
)</f>
        <v>25467.39060099272</v>
      </c>
      <c r="T39" s="15">
        <f>IF(teff!T38&gt;0,
  (((3 / 5 * teff!T38 * (1 + tr!T38 - AvgW!T38)) * (1 + Ktb!T38)) + ((2 / 5 * 'wn6'!T38 * (1 + gwr!T38 - 0.48)) * (1 + Kab!T38))) * (1 + 0.25 * Klvl!T38),
  (('wn6'!T38 * (1 + gwr!T38 - 0.48)) * (1 + Kab!T38)) * (1 + 0.25 * Klvl!T38)
)</f>
        <v>287.47817761281857</v>
      </c>
      <c r="U39" s="15">
        <f>IF(teff!U38&gt;0,
  (((3 / 5 * teff!U38 * (1 + tr!U38 - AvgW!U38)) * (1 + Ktb!U38)) + ((2 / 5 * 'wn6'!U38 * (1 + gwr!U38 - 0.48)) * (1 + Kab!U38))) * (1 + 0.25 * Klvl!U38),
  (('wn6'!U38 * (1 + gwr!U38 - 0.48)) * (1 + Kab!U38)) * (1 + 0.25 * Klvl!U38)
)</f>
        <v>134.88289962825277</v>
      </c>
      <c r="V39" s="15">
        <f>IF(teff!V38&gt;0,
  (((3 / 5 * teff!V38 * (1 + tr!V38 - AvgW!V38)) * (1 + Ktb!V38)) + ((2 / 5 * 'wn6'!V38 * (1 + gwr!V38 - 0.48)) * (1 + Kab!V38))) * (1 + 0.25 * Klvl!V38),
  (('wn6'!V38 * (1 + gwr!V38 - 0.48)) * (1 + Kab!V38)) * (1 + 0.25 * Klvl!V38)
)</f>
        <v>0.72816964285714292</v>
      </c>
      <c r="W39" s="15">
        <f>IF(teff!W38&gt;0,
  (((3 / 5 * teff!W38 * (1 + tr!W38 - AvgW!W38)) * (1 + Ktb!W38)) + ((2 / 5 * 'wn6'!W38 * (1 + gwr!W38 - 0.48)) * (1 + Kab!W38))) * (1 + 0.25 * Klvl!W38),
  (('wn6'!W38 * (1 + gwr!W38 - 0.48)) * (1 + Kab!W38)) * (1 + 0.25 * Klvl!W38)
)</f>
        <v>599.40352885026732</v>
      </c>
      <c r="X39" s="15">
        <f>IF(teff!X38&gt;0,
  (((3 / 5 * teff!X38 * (1 + tr!X38 - AvgW!X38)) * (1 + Ktb!X38)) + ((2 / 5 * 'wn6'!X38 * (1 + gwr!X38 - 0.48)) * (1 + Kab!X38))) * (1 + 0.25 * Klvl!X38),
  (('wn6'!X38 * (1 + gwr!X38 - 0.48)) * (1 + Kab!X38)) * (1 + 0.25 * Klvl!X38)
)</f>
        <v>882.00848811000947</v>
      </c>
      <c r="Y39" s="15">
        <f>IF(teff!Y38&gt;0,
  (((3 / 5 * teff!Y38 * (1 + tr!Y38 - AvgW!Y38)) * (1 + Ktb!Y38)) + ((2 / 5 * 'wn6'!Y38 * (1 + gwr!Y38 - 0.48)) * (1 + Kab!Y38))) * (1 + 0.25 * Klvl!Y38),
  (('wn6'!Y38 * (1 + gwr!Y38 - 0.48)) * (1 + Kab!Y38)) * (1 + 0.25 * Klvl!Y38)
)</f>
        <v>2891.7145220187554</v>
      </c>
      <c r="Z39" s="15">
        <f>IF(teff!Z38&gt;0,
  (((3 / 5 * teff!Z38 * (1 + tr!Z38 - AvgW!Z38)) * (1 + Ktb!Z38)) + ((2 / 5 * 'wn6'!Z38 * (1 + gwr!Z38 - 0.48)) * (1 + Kab!Z38))) * (1 + 0.25 * Klvl!Z38),
  (('wn6'!Z38 * (1 + gwr!Z38 - 0.48)) * (1 + Kab!Z38)) * (1 + 0.25 * Klvl!Z38)
)</f>
        <v>396.01126464577658</v>
      </c>
      <c r="AA39" s="15">
        <f>IF(teff!AA38&gt;0,
  (((3 / 5 * teff!AA38 * (1 + tr!AA38 - AvgW!AA38)) * (1 + Ktb!AA38)) + ((2 / 5 * 'wn6'!AA38 * (1 + gwr!AA38 - 0.48)) * (1 + Kab!AA38))) * (1 + 0.25 * Klvl!AA38),
  (('wn6'!AA38 * (1 + gwr!AA38 - 0.48)) * (1 + Kab!AA38)) * (1 + 0.25 * Klvl!AA38)
)</f>
        <v>41498.653937125644</v>
      </c>
      <c r="AB39" s="15">
        <f>IF(teff!AB38&gt;0,
  (((3 / 5 * teff!AB38 * (1 + tr!AB38 - AvgW!AB38)) * (1 + Ktb!AB38)) + ((2 / 5 * 'wn6'!AB38 * (1 + gwr!AB38 - 0.48)) * (1 + Kab!AB38))) * (1 + 0.25 * Klvl!AB38),
  (('wn6'!AB38 * (1 + gwr!AB38 - 0.48)) * (1 + Kab!AB38)) * (1 + 0.25 * Klvl!AB38)
)</f>
        <v>75667.944955736108</v>
      </c>
      <c r="AC39" s="15">
        <f>IF(teff!AC38&gt;0,
  (((3 / 5 * teff!AC38 * (1 + tr!AC38 - AvgW!AC38)) * (1 + Ktb!AC38)) + ((2 / 5 * 'wn6'!AC38 * (1 + gwr!AC38 - 0.48)) * (1 + Kab!AC38))) * (1 + 0.25 * Klvl!AC38),
  (('wn6'!AC38 * (1 + gwr!AC38 - 0.48)) * (1 + Kab!AC38)) * (1 + 0.25 * Klvl!AC38)
)</f>
        <v>6811.3475121453739</v>
      </c>
      <c r="AD39" s="15">
        <f>IF(teff!AD38&gt;0,
  (((3 / 5 * teff!AD38 * (1 + tr!AD38 - AvgW!AD38)) * (1 + Ktb!AD38)) + ((2 / 5 * 'wn6'!AD38 * (1 + gwr!AD38 - 0.48)) * (1 + Kab!AD38))) * (1 + 0.25 * Klvl!AD38),
  (('wn6'!AD38 * (1 + gwr!AD38 - 0.48)) * (1 + Kab!AD38)) * (1 + 0.25 * Klvl!AD38)
)</f>
        <v>60155.516105825918</v>
      </c>
      <c r="AE39" s="15">
        <f>IF(teff!AE38&gt;0,
  (((3 / 5 * teff!AE38 * (1 + tr!AE38 - AvgW!AE38)) * (1 + Ktb!AE38)) + ((2 / 5 * 'wn6'!AE38 * (1 + gwr!AE38 - 0.48)) * (1 + Kab!AE38))) * (1 + 0.25 * Klvl!AE38),
  (('wn6'!AE38 * (1 + gwr!AE38 - 0.48)) * (1 + Kab!AE38)) * (1 + 0.25 * Klvl!AE38)
)</f>
        <v>293.84208136492884</v>
      </c>
      <c r="AF39" s="15"/>
      <c r="AG39" s="15">
        <f t="shared" si="0"/>
        <v>109755.56986690727</v>
      </c>
      <c r="AH39" s="15">
        <f t="shared" si="1"/>
        <v>218755.18588500508</v>
      </c>
      <c r="AI39" s="21">
        <f t="shared" si="2"/>
        <v>0.25115057701395382</v>
      </c>
    </row>
    <row r="40" spans="1:35" s="16" customFormat="1" ht="12" x14ac:dyDescent="0.2">
      <c r="A40" s="15">
        <f>IF(teff!A39&gt;0,
  (((3 / 5 * teff!A39 * (1 + tr!A39 - AvgW!A39)) * (1 + Ktb!A39)) + ((2 / 5 * 'wn6'!A39 * (1 + gwr!A39 - 0.48)) * (1 + Kab!A39))) * (1 + 0.25 * Klvl!A39),
  (('wn6'!A39 * (1 + gwr!A39 - 0.48)) * (1 + Kab!A39)) * (1 + 0.25 * Klvl!A39)
)</f>
        <v>115.00097087378643</v>
      </c>
      <c r="B40" s="15">
        <f>IF(teff!B39&gt;0,
  (((3 / 5 * teff!B39 * (1 + tr!B39 - AvgW!B39)) * (1 + Ktb!B39)) + ((2 / 5 * 'wn6'!B39 * (1 + gwr!B39 - 0.48)) * (1 + Kab!B39))) * (1 + 0.25 * Klvl!B39),
  (('wn6'!B39 * (1 + gwr!B39 - 0.48)) * (1 + Kab!B39)) * (1 + 0.25 * Klvl!B39)
)</f>
        <v>6435.0635685233528</v>
      </c>
      <c r="C40" s="15">
        <f>IF(teff!C39&gt;0,
  (((3 / 5 * teff!C39 * (1 + tr!C39 - AvgW!C39)) * (1 + Ktb!C39)) + ((2 / 5 * 'wn6'!C39 * (1 + gwr!C39 - 0.48)) * (1 + Kab!C39))) * (1 + 0.25 * Klvl!C39),
  (('wn6'!C39 * (1 + gwr!C39 - 0.48)) * (1 + Kab!C39)) * (1 + 0.25 * Klvl!C39)
)</f>
        <v>138.88183326083222</v>
      </c>
      <c r="D40" s="15">
        <f>IF(teff!D39&gt;0,
  (((3 / 5 * teff!D39 * (1 + tr!D39 - AvgW!D39)) * (1 + Ktb!D39)) + ((2 / 5 * 'wn6'!D39 * (1 + gwr!D39 - 0.48)) * (1 + Kab!D39))) * (1 + 0.25 * Klvl!D39),
  (('wn6'!D39 * (1 + gwr!D39 - 0.48)) * (1 + Kab!D39)) * (1 + 0.25 * Klvl!D39)
)</f>
        <v>1269.5219929598309</v>
      </c>
      <c r="E40" s="15">
        <f>IF(teff!E39&gt;0,
  (((3 / 5 * teff!E39 * (1 + tr!E39 - AvgW!E39)) * (1 + Ktb!E39)) + ((2 / 5 * 'wn6'!E39 * (1 + gwr!E39 - 0.48)) * (1 + Kab!E39))) * (1 + 0.25 * Klvl!E39),
  (('wn6'!E39 * (1 + gwr!E39 - 0.48)) * (1 + Kab!E39)) * (1 + 0.25 * Klvl!E39)
)</f>
        <v>1852.4357930627941</v>
      </c>
      <c r="F40" s="15">
        <f>IF(teff!F39&gt;0,
  (((3 / 5 * teff!F39 * (1 + tr!F39 - AvgW!F39)) * (1 + Ktb!F39)) + ((2 / 5 * 'wn6'!F39 * (1 + gwr!F39 - 0.48)) * (1 + Kab!F39))) * (1 + 0.25 * Klvl!F39),
  (('wn6'!F39 * (1 + gwr!F39 - 0.48)) * (1 + Kab!F39)) * (1 + 0.25 * Klvl!F39)
)</f>
        <v>311.30491620111735</v>
      </c>
      <c r="G40" s="15">
        <f>IF(teff!G39&gt;0,
  (((3 / 5 * teff!G39 * (1 + tr!G39 - AvgW!G39)) * (1 + Ktb!G39)) + ((2 / 5 * 'wn6'!G39 * (1 + gwr!G39 - 0.48)) * (1 + Kab!G39))) * (1 + 0.25 * Klvl!G39),
  (('wn6'!G39 * (1 + gwr!G39 - 0.48)) * (1 + Kab!G39)) * (1 + 0.25 * Klvl!G39)
)</f>
        <v>0</v>
      </c>
      <c r="H40" s="15">
        <f>IF(teff!H39&gt;0,
  (((3 / 5 * teff!H39 * (1 + tr!H39 - AvgW!H39)) * (1 + Ktb!H39)) + ((2 / 5 * 'wn6'!H39 * (1 + gwr!H39 - 0.48)) * (1 + Kab!H39))) * (1 + 0.25 * Klvl!H39),
  (('wn6'!H39 * (1 + gwr!H39 - 0.48)) * (1 + Kab!H39)) * (1 + 0.25 * Klvl!H39)
)</f>
        <v>849.74220979604115</v>
      </c>
      <c r="I40" s="15">
        <f>IF(teff!I39&gt;0,
  (((3 / 5 * teff!I39 * (1 + tr!I39 - AvgW!I39)) * (1 + Ktb!I39)) + ((2 / 5 * 'wn6'!I39 * (1 + gwr!I39 - 0.48)) * (1 + Kab!I39))) * (1 + 0.25 * Klvl!I39),
  (('wn6'!I39 * (1 + gwr!I39 - 0.48)) * (1 + Kab!I39)) * (1 + 0.25 * Klvl!I39)
)</f>
        <v>246.5011572177861</v>
      </c>
      <c r="J40" s="15">
        <f>IF(teff!J39&gt;0,
  (((3 / 5 * teff!J39 * (1 + tr!J39 - AvgW!J39)) * (1 + Ktb!J39)) + ((2 / 5 * 'wn6'!J39 * (1 + gwr!J39 - 0.48)) * (1 + Kab!J39))) * (1 + 0.25 * Klvl!J39),
  (('wn6'!J39 * (1 + gwr!J39 - 0.48)) * (1 + Kab!J39)) * (1 + 0.25 * Klvl!J39)
)</f>
        <v>0</v>
      </c>
      <c r="K40" s="15">
        <f>IF(teff!K39&gt;0,
  (((3 / 5 * teff!K39 * (1 + tr!K39 - AvgW!K39)) * (1 + Ktb!K39)) + ((2 / 5 * 'wn6'!K39 * (1 + gwr!K39 - 0.48)) * (1 + Kab!K39))) * (1 + 0.25 * Klvl!K39),
  (('wn6'!K39 * (1 + gwr!K39 - 0.48)) * (1 + Kab!K39)) * (1 + 0.25 * Klvl!K39)
)</f>
        <v>17171.822897400139</v>
      </c>
      <c r="L40" s="15">
        <f>IF(teff!L39&gt;0,
  (((3 / 5 * teff!L39 * (1 + tr!L39 - AvgW!L39)) * (1 + Ktb!L39)) + ((2 / 5 * 'wn6'!L39 * (1 + gwr!L39 - 0.48)) * (1 + Kab!L39))) * (1 + 0.25 * Klvl!L39),
  (('wn6'!L39 * (1 + gwr!L39 - 0.48)) * (1 + Kab!L39)) * (1 + 0.25 * Klvl!L39)
)</f>
        <v>200.98644628099174</v>
      </c>
      <c r="M40" s="15">
        <f>IF(teff!M39&gt;0,
  (((3 / 5 * teff!M39 * (1 + tr!M39 - AvgW!M39)) * (1 + Ktb!M39)) + ((2 / 5 * 'wn6'!M39 * (1 + gwr!M39 - 0.48)) * (1 + Kab!M39))) * (1 + 0.25 * Klvl!M39),
  (('wn6'!M39 * (1 + gwr!M39 - 0.48)) * (1 + Kab!M39)) * (1 + 0.25 * Klvl!M39)
)</f>
        <v>100.18113402061854</v>
      </c>
      <c r="N40" s="15">
        <f>IF(teff!N39&gt;0,
  (((3 / 5 * teff!N39 * (1 + tr!N39 - AvgW!N39)) * (1 + Ktb!N39)) + ((2 / 5 * 'wn6'!N39 * (1 + gwr!N39 - 0.48)) * (1 + Kab!N39))) * (1 + 0.25 * Klvl!N39),
  (('wn6'!N39 * (1 + gwr!N39 - 0.48)) * (1 + Kab!N39)) * (1 + 0.25 * Klvl!N39)
)</f>
        <v>177.03247933884299</v>
      </c>
      <c r="O40" s="15">
        <f>IF(teff!O39&gt;0,
  (((3 / 5 * teff!O39 * (1 + tr!O39 - AvgW!O39)) * (1 + Ktb!O39)) + ((2 / 5 * 'wn6'!O39 * (1 + gwr!O39 - 0.48)) * (1 + Kab!O39))) * (1 + 0.25 * Klvl!O39),
  (('wn6'!O39 * (1 + gwr!O39 - 0.48)) * (1 + Kab!O39)) * (1 + 0.25 * Klvl!O39)
)</f>
        <v>35.595981308411218</v>
      </c>
      <c r="P40" s="15"/>
      <c r="Q40" s="15">
        <f>IF(teff!Q39&gt;0,
  (((3 / 5 * teff!Q39 * (1 + tr!Q39 - AvgW!Q39)) * (1 + Ktb!Q39)) + ((2 / 5 * 'wn6'!Q39 * (1 + gwr!Q39 - 0.48)) * (1 + Kab!Q39))) * (1 + 0.25 * Klvl!Q39),
  (('wn6'!Q39 * (1 + gwr!Q39 - 0.48)) * (1 + Kab!Q39)) * (1 + 0.25 * Klvl!Q39)
)</f>
        <v>12178.765606584215</v>
      </c>
      <c r="R40" s="15">
        <f>IF(teff!R39&gt;0,
  (((3 / 5 * teff!R39 * (1 + tr!R39 - AvgW!R39)) * (1 + Ktb!R39)) + ((2 / 5 * 'wn6'!R39 * (1 + gwr!R39 - 0.48)) * (1 + Kab!R39))) * (1 + 0.25 * Klvl!R39),
  (('wn6'!R39 * (1 + gwr!R39 - 0.48)) * (1 + Kab!R39)) * (1 + 0.25 * Klvl!R39)
)</f>
        <v>1378.646371614444</v>
      </c>
      <c r="S40" s="15">
        <f>IF(teff!S39&gt;0,
  (((3 / 5 * teff!S39 * (1 + tr!S39 - AvgW!S39)) * (1 + Ktb!S39)) + ((2 / 5 * 'wn6'!S39 * (1 + gwr!S39 - 0.48)) * (1 + Kab!S39))) * (1 + 0.25 * Klvl!S39),
  (('wn6'!S39 * (1 + gwr!S39 - 0.48)) * (1 + Kab!S39)) * (1 + 0.25 * Klvl!S39)
)</f>
        <v>19200.965240235309</v>
      </c>
      <c r="T40" s="15">
        <f>IF(teff!T39&gt;0,
  (((3 / 5 * teff!T39 * (1 + tr!T39 - AvgW!T39)) * (1 + Ktb!T39)) + ((2 / 5 * 'wn6'!T39 * (1 + gwr!T39 - 0.48)) * (1 + Kab!T39))) * (1 + 0.25 * Klvl!T39),
  (('wn6'!T39 * (1 + gwr!T39 - 0.48)) * (1 + Kab!T39)) * (1 + 0.25 * Klvl!T39)
)</f>
        <v>12376.389099205826</v>
      </c>
      <c r="U40" s="15">
        <f>IF(teff!U39&gt;0,
  (((3 / 5 * teff!U39 * (1 + tr!U39 - AvgW!U39)) * (1 + Ktb!U39)) + ((2 / 5 * 'wn6'!U39 * (1 + gwr!U39 - 0.48)) * (1 + Kab!U39))) * (1 + 0.25 * Klvl!U39),
  (('wn6'!U39 * (1 + gwr!U39 - 0.48)) * (1 + Kab!U39)) * (1 + 0.25 * Klvl!U39)
)</f>
        <v>20978.60722947614</v>
      </c>
      <c r="V40" s="15">
        <f>IF(teff!V39&gt;0,
  (((3 / 5 * teff!V39 * (1 + tr!V39 - AvgW!V39)) * (1 + Ktb!V39)) + ((2 / 5 * 'wn6'!V39 * (1 + gwr!V39 - 0.48)) * (1 + Kab!V39))) * (1 + 0.25 * Klvl!V39),
  (('wn6'!V39 * (1 + gwr!V39 - 0.48)) * (1 + Kab!V39)) * (1 + 0.25 * Klvl!V39)
)</f>
        <v>0.97033112582781467</v>
      </c>
      <c r="W40" s="15">
        <f>IF(teff!W39&gt;0,
  (((3 / 5 * teff!W39 * (1 + tr!W39 - AvgW!W39)) * (1 + Ktb!W39)) + ((2 / 5 * 'wn6'!W39 * (1 + gwr!W39 - 0.48)) * (1 + Kab!W39))) * (1 + 0.25 * Klvl!W39),
  (('wn6'!W39 * (1 + gwr!W39 - 0.48)) * (1 + Kab!W39)) * (1 + 0.25 * Klvl!W39)
)</f>
        <v>18020.546235313202</v>
      </c>
      <c r="X40" s="15">
        <f>IF(teff!X39&gt;0,
  (((3 / 5 * teff!X39 * (1 + tr!X39 - AvgW!X39)) * (1 + Ktb!X39)) + ((2 / 5 * 'wn6'!X39 * (1 + gwr!X39 - 0.48)) * (1 + Kab!X39))) * (1 + 0.25 * Klvl!X39),
  (('wn6'!X39 * (1 + gwr!X39 - 0.48)) * (1 + Kab!X39)) * (1 + 0.25 * Klvl!X39)
)</f>
        <v>132.70104729113922</v>
      </c>
      <c r="Y40" s="15">
        <f>IF(teff!Y39&gt;0,
  (((3 / 5 * teff!Y39 * (1 + tr!Y39 - AvgW!Y39)) * (1 + Ktb!Y39)) + ((2 / 5 * 'wn6'!Y39 * (1 + gwr!Y39 - 0.48)) * (1 + Kab!Y39))) * (1 + 0.25 * Klvl!Y39),
  (('wn6'!Y39 * (1 + gwr!Y39 - 0.48)) * (1 + Kab!Y39)) * (1 + 0.25 * Klvl!Y39)
)</f>
        <v>146.95027624309392</v>
      </c>
      <c r="Z40" s="15">
        <f>IF(teff!Z39&gt;0,
  (((3 / 5 * teff!Z39 * (1 + tr!Z39 - AvgW!Z39)) * (1 + Ktb!Z39)) + ((2 / 5 * 'wn6'!Z39 * (1 + gwr!Z39 - 0.48)) * (1 + Kab!Z39))) * (1 + 0.25 * Klvl!Z39),
  (('wn6'!Z39 * (1 + gwr!Z39 - 0.48)) * (1 + Kab!Z39)) * (1 + 0.25 * Klvl!Z39)
)</f>
        <v>488.12705607476636</v>
      </c>
      <c r="AA40" s="15">
        <f>IF(teff!AA39&gt;0,
  (((3 / 5 * teff!AA39 * (1 + tr!AA39 - AvgW!AA39)) * (1 + Ktb!AA39)) + ((2 / 5 * 'wn6'!AA39 * (1 + gwr!AA39 - 0.48)) * (1 + Kab!AA39))) * (1 + 0.25 * Klvl!AA39),
  (('wn6'!AA39 * (1 + gwr!AA39 - 0.48)) * (1 + Kab!AA39)) * (1 + 0.25 * Klvl!AA39)
)</f>
        <v>49624.835867480986</v>
      </c>
      <c r="AB40" s="15">
        <f>IF(teff!AB39&gt;0,
  (((3 / 5 * teff!AB39 * (1 + tr!AB39 - AvgW!AB39)) * (1 + Ktb!AB39)) + ((2 / 5 * 'wn6'!AB39 * (1 + gwr!AB39 - 0.48)) * (1 + Kab!AB39))) * (1 + 0.25 * Klvl!AB39),
  (('wn6'!AB39 * (1 + gwr!AB39 - 0.48)) * (1 + Kab!AB39)) * (1 + 0.25 * Klvl!AB39)
)</f>
        <v>451.461457096809</v>
      </c>
      <c r="AC40" s="15">
        <f>IF(teff!AC39&gt;0,
  (((3 / 5 * teff!AC39 * (1 + tr!AC39 - AvgW!AC39)) * (1 + Ktb!AC39)) + ((2 / 5 * 'wn6'!AC39 * (1 + gwr!AC39 - 0.48)) * (1 + Kab!AC39))) * (1 + 0.25 * Klvl!AC39),
  (('wn6'!AC39 * (1 + gwr!AC39 - 0.48)) * (1 + Kab!AC39)) * (1 + 0.25 * Klvl!AC39)
)</f>
        <v>730.76205079847921</v>
      </c>
      <c r="AD40" s="15">
        <f>IF(teff!AD39&gt;0,
  (((3 / 5 * teff!AD39 * (1 + tr!AD39 - AvgW!AD39)) * (1 + Ktb!AD39)) + ((2 / 5 * 'wn6'!AD39 * (1 + gwr!AD39 - 0.48)) * (1 + Kab!AD39))) * (1 + 0.25 * Klvl!AD39),
  (('wn6'!AD39 * (1 + gwr!AD39 - 0.48)) * (1 + Kab!AD39)) * (1 + 0.25 * Klvl!AD39)
)</f>
        <v>233.04272727272723</v>
      </c>
      <c r="AE40" s="15">
        <f>IF(teff!AE39&gt;0,
  (((3 / 5 * teff!AE39 * (1 + tr!AE39 - AvgW!AE39)) * (1 + Ktb!AE39)) + ((2 / 5 * 'wn6'!AE39 * (1 + gwr!AE39 - 0.48)) * (1 + Kab!AE39))) * (1 + 0.25 * Klvl!AE39),
  (('wn6'!AE39 * (1 + gwr!AE39 - 0.48)) * (1 + Kab!AE39)) * (1 + 0.25 * Klvl!AE39)
)</f>
        <v>148.12814019031535</v>
      </c>
      <c r="AF40" s="15"/>
      <c r="AG40" s="15">
        <f t="shared" si="0"/>
        <v>28904.071380244546</v>
      </c>
      <c r="AH40" s="15">
        <f t="shared" si="1"/>
        <v>136090.89873600329</v>
      </c>
      <c r="AI40" s="21">
        <f t="shared" si="2"/>
        <v>1.2772295663438182E-2</v>
      </c>
    </row>
    <row r="41" spans="1:35" s="16" customFormat="1" ht="12" x14ac:dyDescent="0.2">
      <c r="A41" s="15">
        <f>IF(teff!A40&gt;0,
  (((3 / 5 * teff!A40 * (1 + tr!A40 - AvgW!A40)) * (1 + Ktb!A40)) + ((2 / 5 * 'wn6'!A40 * (1 + gwr!A40 - 0.48)) * (1 + Kab!A40))) * (1 + 0.25 * Klvl!A40),
  (('wn6'!A40 * (1 + gwr!A40 - 0.48)) * (1 + Kab!A40)) * (1 + 0.25 * Klvl!A40)
)</f>
        <v>318.23178316690439</v>
      </c>
      <c r="B41" s="15">
        <f>IF(teff!B40&gt;0,
  (((3 / 5 * teff!B40 * (1 + tr!B40 - AvgW!B40)) * (1 + Ktb!B40)) + ((2 / 5 * 'wn6'!B40 * (1 + gwr!B40 - 0.48)) * (1 + Kab!B40))) * (1 + 0.25 * Klvl!B40),
  (('wn6'!B40 * (1 + gwr!B40 - 0.48)) * (1 + Kab!B40)) * (1 + 0.25 * Klvl!B40)
)</f>
        <v>77.551566265060231</v>
      </c>
      <c r="C41" s="15">
        <f>IF(teff!C40&gt;0,
  (((3 / 5 * teff!C40 * (1 + tr!C40 - AvgW!C40)) * (1 + Ktb!C40)) + ((2 / 5 * 'wn6'!C40 * (1 + gwr!C40 - 0.48)) * (1 + Kab!C40))) * (1 + 0.25 * Klvl!C40),
  (('wn6'!C40 * (1 + gwr!C40 - 0.48)) * (1 + Kab!C40)) * (1 + 0.25 * Klvl!C40)
)</f>
        <v>0</v>
      </c>
      <c r="D41" s="15">
        <f>IF(teff!D40&gt;0,
  (((3 / 5 * teff!D40 * (1 + tr!D40 - AvgW!D40)) * (1 + Ktb!D40)) + ((2 / 5 * 'wn6'!D40 * (1 + gwr!D40 - 0.48)) * (1 + Kab!D40))) * (1 + 0.25 * Klvl!D40),
  (('wn6'!D40 * (1 + gwr!D40 - 0.48)) * (1 + Kab!D40)) * (1 + 0.25 * Klvl!D40)
)</f>
        <v>1.1307692307692307</v>
      </c>
      <c r="E41" s="15">
        <f>IF(teff!E40&gt;0,
  (((3 / 5 * teff!E40 * (1 + tr!E40 - AvgW!E40)) * (1 + Ktb!E40)) + ((2 / 5 * 'wn6'!E40 * (1 + gwr!E40 - 0.48)) * (1 + Kab!E40))) * (1 + 0.25 * Klvl!E40),
  (('wn6'!E40 * (1 + gwr!E40 - 0.48)) * (1 + Kab!E40)) * (1 + 0.25 * Klvl!E40)
)</f>
        <v>1.4466666666666668</v>
      </c>
      <c r="F41" s="15">
        <f>IF(teff!F40&gt;0,
  (((3 / 5 * teff!F40 * (1 + tr!F40 - AvgW!F40)) * (1 + Ktb!F40)) + ((2 / 5 * 'wn6'!F40 * (1 + gwr!F40 - 0.48)) * (1 + Kab!F40))) * (1 + 0.25 * Klvl!F40),
  (('wn6'!F40 * (1 + gwr!F40 - 0.48)) * (1 + Kab!F40)) * (1 + 0.25 * Klvl!F40)
)</f>
        <v>80112.496962137826</v>
      </c>
      <c r="G41" s="15">
        <f>IF(teff!G40&gt;0,
  (((3 / 5 * teff!G40 * (1 + tr!G40 - AvgW!G40)) * (1 + Ktb!G40)) + ((2 / 5 * 'wn6'!G40 * (1 + gwr!G40 - 0.48)) * (1 + Kab!G40))) * (1 + 0.25 * Klvl!G40),
  (('wn6'!G40 * (1 + gwr!G40 - 0.48)) * (1 + Kab!G40)) * (1 + 0.25 * Klvl!G40)
)</f>
        <v>2964.9729914620434</v>
      </c>
      <c r="H41" s="15">
        <f>IF(teff!H40&gt;0,
  (((3 / 5 * teff!H40 * (1 + tr!H40 - AvgW!H40)) * (1 + Ktb!H40)) + ((2 / 5 * 'wn6'!H40 * (1 + gwr!H40 - 0.48)) * (1 + Kab!H40))) * (1 + 0.25 * Klvl!H40),
  (('wn6'!H40 * (1 + gwr!H40 - 0.48)) * (1 + Kab!H40)) * (1 + 0.25 * Klvl!H40)
)</f>
        <v>545.22964363636356</v>
      </c>
      <c r="I41" s="15">
        <f>IF(teff!I40&gt;0,
  (((3 / 5 * teff!I40 * (1 + tr!I40 - AvgW!I40)) * (1 + Ktb!I40)) + ((2 / 5 * 'wn6'!I40 * (1 + gwr!I40 - 0.48)) * (1 + Kab!I40))) * (1 + 0.25 * Klvl!I40),
  (('wn6'!I40 * (1 + gwr!I40 - 0.48)) * (1 + Kab!I40)) * (1 + 0.25 * Klvl!I40)
)</f>
        <v>30197.490014546333</v>
      </c>
      <c r="J41" s="15">
        <f>IF(teff!J40&gt;0,
  (((3 / 5 * teff!J40 * (1 + tr!J40 - AvgW!J40)) * (1 + Ktb!J40)) + ((2 / 5 * 'wn6'!J40 * (1 + gwr!J40 - 0.48)) * (1 + Kab!J40))) * (1 + 0.25 * Klvl!J40),
  (('wn6'!J40 * (1 + gwr!J40 - 0.48)) * (1 + Kab!J40)) * (1 + 0.25 * Klvl!J40)
)</f>
        <v>2469.9143907503922</v>
      </c>
      <c r="K41" s="15">
        <f>IF(teff!K40&gt;0,
  (((3 / 5 * teff!K40 * (1 + tr!K40 - AvgW!K40)) * (1 + Ktb!K40)) + ((2 / 5 * 'wn6'!K40 * (1 + gwr!K40 - 0.48)) * (1 + Kab!K40))) * (1 + 0.25 * Klvl!K40),
  (('wn6'!K40 * (1 + gwr!K40 - 0.48)) * (1 + Kab!K40)) * (1 + 0.25 * Klvl!K40)
)</f>
        <v>30411.772336428447</v>
      </c>
      <c r="L41" s="15">
        <f>IF(teff!L40&gt;0,
  (((3 / 5 * teff!L40 * (1 + tr!L40 - AvgW!L40)) * (1 + Ktb!L40)) + ((2 / 5 * 'wn6'!L40 * (1 + gwr!L40 - 0.48)) * (1 + Kab!L40))) * (1 + 0.25 * Klvl!L40),
  (('wn6'!L40 * (1 + gwr!L40 - 0.48)) * (1 + Kab!L40)) * (1 + 0.25 * Klvl!L40)
)</f>
        <v>160.10242489154822</v>
      </c>
      <c r="M41" s="15">
        <f>IF(teff!M40&gt;0,
  (((3 / 5 * teff!M40 * (1 + tr!M40 - AvgW!M40)) * (1 + Ktb!M40)) + ((2 / 5 * 'wn6'!M40 * (1 + gwr!M40 - 0.48)) * (1 + Kab!M40))) * (1 + 0.25 * Klvl!M40),
  (('wn6'!M40 * (1 + gwr!M40 - 0.48)) * (1 + Kab!M40)) * (1 + 0.25 * Klvl!M40)
)</f>
        <v>545.13108478058075</v>
      </c>
      <c r="N41" s="15">
        <f>IF(teff!N40&gt;0,
  (((3 / 5 * teff!N40 * (1 + tr!N40 - AvgW!N40)) * (1 + Ktb!N40)) + ((2 / 5 * 'wn6'!N40 * (1 + gwr!N40 - 0.48)) * (1 + Kab!N40))) * (1 + 0.25 * Klvl!N40),
  (('wn6'!N40 * (1 + gwr!N40 - 0.48)) * (1 + Kab!N40)) * (1 + 0.25 * Klvl!N40)
)</f>
        <v>60571.49755468795</v>
      </c>
      <c r="O41" s="15">
        <f>IF(teff!O40&gt;0,
  (((3 / 5 * teff!O40 * (1 + tr!O40 - AvgW!O40)) * (1 + Ktb!O40)) + ((2 / 5 * 'wn6'!O40 * (1 + gwr!O40 - 0.48)) * (1 + Kab!O40))) * (1 + 0.25 * Klvl!O40),
  (('wn6'!O40 * (1 + gwr!O40 - 0.48)) * (1 + Kab!O40)) * (1 + 0.25 * Klvl!O40)
)</f>
        <v>332.48750000000001</v>
      </c>
      <c r="P41" s="15"/>
      <c r="Q41" s="15">
        <f>IF(teff!Q40&gt;0,
  (((3 / 5 * teff!Q40 * (1 + tr!Q40 - AvgW!Q40)) * (1 + Ktb!Q40)) + ((2 / 5 * 'wn6'!Q40 * (1 + gwr!Q40 - 0.48)) * (1 + Kab!Q40))) * (1 + 0.25 * Klvl!Q40),
  (('wn6'!Q40 * (1 + gwr!Q40 - 0.48)) * (1 + Kab!Q40)) * (1 + 0.25 * Klvl!Q40)
)</f>
        <v>389.36047761194021</v>
      </c>
      <c r="R41" s="15">
        <f>IF(teff!R40&gt;0,
  (((3 / 5 * teff!R40 * (1 + tr!R40 - AvgW!R40)) * (1 + Ktb!R40)) + ((2 / 5 * 'wn6'!R40 * (1 + gwr!R40 - 0.48)) * (1 + Kab!R40))) * (1 + 0.25 * Klvl!R40),
  (('wn6'!R40 * (1 + gwr!R40 - 0.48)) * (1 + Kab!R40)) * (1 + 0.25 * Klvl!R40)
)</f>
        <v>31889.770043853157</v>
      </c>
      <c r="S41" s="15">
        <f>IF(teff!S40&gt;0,
  (((3 / 5 * teff!S40 * (1 + tr!S40 - AvgW!S40)) * (1 + Ktb!S40)) + ((2 / 5 * 'wn6'!S40 * (1 + gwr!S40 - 0.48)) * (1 + Kab!S40))) * (1 + 0.25 * Klvl!S40),
  (('wn6'!S40 * (1 + gwr!S40 - 0.48)) * (1 + Kab!S40)) * (1 + 0.25 * Klvl!S40)
)</f>
        <v>538.7125692335577</v>
      </c>
      <c r="T41" s="15">
        <f>IF(teff!T40&gt;0,
  (((3 / 5 * teff!T40 * (1 + tr!T40 - AvgW!T40)) * (1 + Ktb!T40)) + ((2 / 5 * 'wn6'!T40 * (1 + gwr!T40 - 0.48)) * (1 + Kab!T40))) * (1 + 0.25 * Klvl!T40),
  (('wn6'!T40 * (1 + gwr!T40 - 0.48)) * (1 + Kab!T40)) * (1 + 0.25 * Klvl!T40)
)</f>
        <v>644.69065647938419</v>
      </c>
      <c r="U41" s="15">
        <f>IF(teff!U40&gt;0,
  (((3 / 5 * teff!U40 * (1 + tr!U40 - AvgW!U40)) * (1 + Ktb!U40)) + ((2 / 5 * 'wn6'!U40 * (1 + gwr!U40 - 0.48)) * (1 + Kab!U40))) * (1 + 0.25 * Klvl!U40),
  (('wn6'!U40 * (1 + gwr!U40 - 0.48)) * (1 + Kab!U40)) * (1 + 0.25 * Klvl!U40)
)</f>
        <v>289.03859649122808</v>
      </c>
      <c r="V41" s="15">
        <f>IF(teff!V40&gt;0,
  (((3 / 5 * teff!V40 * (1 + tr!V40 - AvgW!V40)) * (1 + Ktb!V40)) + ((2 / 5 * 'wn6'!V40 * (1 + gwr!V40 - 0.48)) * (1 + Kab!V40))) * (1 + 0.25 * Klvl!V40),
  (('wn6'!V40 * (1 + gwr!V40 - 0.48)) * (1 + Kab!V40)) * (1 + 0.25 * Klvl!V40)
)</f>
        <v>54.901131219076014</v>
      </c>
      <c r="W41" s="15">
        <f>IF(teff!W40&gt;0,
  (((3 / 5 * teff!W40 * (1 + tr!W40 - AvgW!W40)) * (1 + Ktb!W40)) + ((2 / 5 * 'wn6'!W40 * (1 + gwr!W40 - 0.48)) * (1 + Kab!W40))) * (1 + 0.25 * Klvl!W40),
  (('wn6'!W40 * (1 + gwr!W40 - 0.48)) * (1 + Kab!W40)) * (1 + 0.25 * Klvl!W40)
)</f>
        <v>977.71945843433423</v>
      </c>
      <c r="X41" s="15">
        <f>IF(teff!X40&gt;0,
  (((3 / 5 * teff!X40 * (1 + tr!X40 - AvgW!X40)) * (1 + Ktb!X40)) + ((2 / 5 * 'wn6'!X40 * (1 + gwr!X40 - 0.48)) * (1 + Kab!X40))) * (1 + 0.25 * Klvl!X40),
  (('wn6'!X40 * (1 + gwr!X40 - 0.48)) * (1 + Kab!X40)) * (1 + 0.25 * Klvl!X40)
)</f>
        <v>48.815081967213118</v>
      </c>
      <c r="Y41" s="15">
        <f>IF(teff!Y40&gt;0,
  (((3 / 5 * teff!Y40 * (1 + tr!Y40 - AvgW!Y40)) * (1 + Ktb!Y40)) + ((2 / 5 * 'wn6'!Y40 * (1 + gwr!Y40 - 0.48)) * (1 + Kab!Y40))) * (1 + 0.25 * Klvl!Y40),
  (('wn6'!Y40 * (1 + gwr!Y40 - 0.48)) * (1 + Kab!Y40)) * (1 + 0.25 * Klvl!Y40)
)</f>
        <v>209.85319496111606</v>
      </c>
      <c r="Z41" s="15">
        <f>IF(teff!Z40&gt;0,
  (((3 / 5 * teff!Z40 * (1 + tr!Z40 - AvgW!Z40)) * (1 + Ktb!Z40)) + ((2 / 5 * 'wn6'!Z40 * (1 + gwr!Z40 - 0.48)) * (1 + Kab!Z40))) * (1 + 0.25 * Klvl!Z40),
  (('wn6'!Z40 * (1 + gwr!Z40 - 0.48)) * (1 + Kab!Z40)) * (1 + 0.25 * Klvl!Z40)
)</f>
        <v>197.62381944444448</v>
      </c>
      <c r="AA41" s="15">
        <f>IF(teff!AA40&gt;0,
  (((3 / 5 * teff!AA40 * (1 + tr!AA40 - AvgW!AA40)) * (1 + Ktb!AA40)) + ((2 / 5 * 'wn6'!AA40 * (1 + gwr!AA40 - 0.48)) * (1 + Kab!AA40))) * (1 + 0.25 * Klvl!AA40),
  (('wn6'!AA40 * (1 + gwr!AA40 - 0.48)) * (1 + Kab!AA40)) * (1 + 0.25 * Klvl!AA40)
)</f>
        <v>45920.020509094102</v>
      </c>
      <c r="AB41" s="15">
        <f>IF(teff!AB40&gt;0,
  (((3 / 5 * teff!AB40 * (1 + tr!AB40 - AvgW!AB40)) * (1 + Ktb!AB40)) + ((2 / 5 * 'wn6'!AB40 * (1 + gwr!AB40 - 0.48)) * (1 + Kab!AB40))) * (1 + 0.25 * Klvl!AB40),
  (('wn6'!AB40 * (1 + gwr!AB40 - 0.48)) * (1 + Kab!AB40)) * (1 + 0.25 * Klvl!AB40)
)</f>
        <v>648.15423415327609</v>
      </c>
      <c r="AC41" s="15">
        <f>IF(teff!AC40&gt;0,
  (((3 / 5 * teff!AC40 * (1 + tr!AC40 - AvgW!AC40)) * (1 + Ktb!AC40)) + ((2 / 5 * 'wn6'!AC40 * (1 + gwr!AC40 - 0.48)) * (1 + Kab!AC40))) * (1 + 0.25 * Klvl!AC40),
  (('wn6'!AC40 * (1 + gwr!AC40 - 0.48)) * (1 + Kab!AC40)) * (1 + 0.25 * Klvl!AC40)
)</f>
        <v>126.01822393822393</v>
      </c>
      <c r="AD41" s="15">
        <f>IF(teff!AD40&gt;0,
  (((3 / 5 * teff!AD40 * (1 + tr!AD40 - AvgW!AD40)) * (1 + Ktb!AD40)) + ((2 / 5 * 'wn6'!AD40 * (1 + gwr!AD40 - 0.48)) * (1 + Kab!AD40))) * (1 + 0.25 * Klvl!AD40),
  (('wn6'!AD40 * (1 + gwr!AD40 - 0.48)) * (1 + Kab!AD40)) * (1 + 0.25 * Klvl!AD40)
)</f>
        <v>1293.7282565217392</v>
      </c>
      <c r="AE41" s="15">
        <f>IF(teff!AE40&gt;0,
  (((3 / 5 * teff!AE40 * (1 + tr!AE40 - AvgW!AE40)) * (1 + Ktb!AE40)) + ((2 / 5 * 'wn6'!AE40 * (1 + gwr!AE40 - 0.48)) * (1 + Kab!AE40))) * (1 + 0.25 * Klvl!AE40),
  (('wn6'!AE40 * (1 + gwr!AE40 - 0.48)) * (1 + Kab!AE40)) * (1 + 0.25 * Klvl!AE40)
)</f>
        <v>45178.469890700871</v>
      </c>
      <c r="AF41" s="15"/>
      <c r="AG41" s="15">
        <f t="shared" si="0"/>
        <v>208709.45568865087</v>
      </c>
      <c r="AH41" s="15">
        <f t="shared" si="1"/>
        <v>128406.87614410366</v>
      </c>
      <c r="AI41" s="21">
        <f t="shared" si="2"/>
        <v>0.67865326883151234</v>
      </c>
    </row>
    <row r="42" spans="1:35" s="16" customFormat="1" ht="12" x14ac:dyDescent="0.2">
      <c r="A42" s="15">
        <f>IF(teff!A41&gt;0,
  (((3 / 5 * teff!A41 * (1 + tr!A41 - AvgW!A41)) * (1 + Ktb!A41)) + ((2 / 5 * 'wn6'!A41 * (1 + gwr!A41 - 0.48)) * (1 + Kab!A41))) * (1 + 0.25 * Klvl!A41),
  (('wn6'!A41 * (1 + gwr!A41 - 0.48)) * (1 + Kab!A41)) * (1 + 0.25 * Klvl!A41)
)</f>
        <v>916.95044980427451</v>
      </c>
      <c r="B42" s="15">
        <f>IF(teff!B41&gt;0,
  (((3 / 5 * teff!B41 * (1 + tr!B41 - AvgW!B41)) * (1 + Ktb!B41)) + ((2 / 5 * 'wn6'!B41 * (1 + gwr!B41 - 0.48)) * (1 + Kab!B41))) * (1 + 0.25 * Klvl!B41),
  (('wn6'!B41 * (1 + gwr!B41 - 0.48)) * (1 + Kab!B41)) * (1 + 0.25 * Klvl!B41)
)</f>
        <v>96.218354430379748</v>
      </c>
      <c r="C42" s="15">
        <f>IF(teff!C41&gt;0,
  (((3 / 5 * teff!C41 * (1 + tr!C41 - AvgW!C41)) * (1 + Ktb!C41)) + ((2 / 5 * 'wn6'!C41 * (1 + gwr!C41 - 0.48)) * (1 + Kab!C41))) * (1 + 0.25 * Klvl!C41),
  (('wn6'!C41 * (1 + gwr!C41 - 0.48)) * (1 + Kab!C41)) * (1 + 0.25 * Klvl!C41)
)</f>
        <v>353.99294178687762</v>
      </c>
      <c r="D42" s="15">
        <f>IF(teff!D41&gt;0,
  (((3 / 5 * teff!D41 * (1 + tr!D41 - AvgW!D41)) * (1 + Ktb!D41)) + ((2 / 5 * 'wn6'!D41 * (1 + gwr!D41 - 0.48)) * (1 + Kab!D41))) * (1 + 0.25 * Klvl!D41),
  (('wn6'!D41 * (1 + gwr!D41 - 0.48)) * (1 + Kab!D41)) * (1 + 0.25 * Klvl!D41)
)</f>
        <v>19705.11198320589</v>
      </c>
      <c r="E42" s="15">
        <f>IF(teff!E41&gt;0,
  (((3 / 5 * teff!E41 * (1 + tr!E41 - AvgW!E41)) * (1 + Ktb!E41)) + ((2 / 5 * 'wn6'!E41 * (1 + gwr!E41 - 0.48)) * (1 + Kab!E41))) * (1 + 0.25 * Klvl!E41),
  (('wn6'!E41 * (1 + gwr!E41 - 0.48)) * (1 + Kab!E41)) * (1 + 0.25 * Klvl!E41)
)</f>
        <v>691.76371235955071</v>
      </c>
      <c r="F42" s="15">
        <f>IF(teff!F41&gt;0,
  (((3 / 5 * teff!F41 * (1 + tr!F41 - AvgW!F41)) * (1 + Ktb!F41)) + ((2 / 5 * 'wn6'!F41 * (1 + gwr!F41 - 0.48)) * (1 + Kab!F41))) * (1 + 0.25 * Klvl!F41),
  (('wn6'!F41 * (1 + gwr!F41 - 0.48)) * (1 + Kab!F41)) * (1 + 0.25 * Klvl!F41)
)</f>
        <v>20770.03410253736</v>
      </c>
      <c r="G42" s="15">
        <f>IF(teff!G41&gt;0,
  (((3 / 5 * teff!G41 * (1 + tr!G41 - AvgW!G41)) * (1 + Ktb!G41)) + ((2 / 5 * 'wn6'!G41 * (1 + gwr!G41 - 0.48)) * (1 + Kab!G41))) * (1 + 0.25 * Klvl!G41),
  (('wn6'!G41 * (1 + gwr!G41 - 0.48)) * (1 + Kab!G41)) * (1 + 0.25 * Klvl!G41)
)</f>
        <v>82.630449438202248</v>
      </c>
      <c r="H42" s="15">
        <f>IF(teff!H41&gt;0,
  (((3 / 5 * teff!H41 * (1 + tr!H41 - AvgW!H41)) * (1 + Ktb!H41)) + ((2 / 5 * 'wn6'!H41 * (1 + gwr!H41 - 0.48)) * (1 + Kab!H41))) * (1 + 0.25 * Klvl!H41),
  (('wn6'!H41 * (1 + gwr!H41 - 0.48)) * (1 + Kab!H41)) * (1 + 0.25 * Klvl!H41)
)</f>
        <v>2469.9143907503922</v>
      </c>
      <c r="I42" s="15">
        <f>IF(teff!I41&gt;0,
  (((3 / 5 * teff!I41 * (1 + tr!I41 - AvgW!I41)) * (1 + Ktb!I41)) + ((2 / 5 * 'wn6'!I41 * (1 + gwr!I41 - 0.48)) * (1 + Kab!I41))) * (1 + 0.25 * Klvl!I41),
  (('wn6'!I41 * (1 + gwr!I41 - 0.48)) * (1 + Kab!I41)) * (1 + 0.25 * Klvl!I41)
)</f>
        <v>0</v>
      </c>
      <c r="J42" s="15">
        <f>IF(teff!J41&gt;0,
  (((3 / 5 * teff!J41 * (1 + tr!J41 - AvgW!J41)) * (1 + Ktb!J41)) + ((2 / 5 * 'wn6'!J41 * (1 + gwr!J41 - 0.48)) * (1 + Kab!J41))) * (1 + 0.25 * Klvl!J41),
  (('wn6'!J41 * (1 + gwr!J41 - 0.48)) * (1 + Kab!J41)) * (1 + 0.25 * Klvl!J41)
)</f>
        <v>42278.578879652676</v>
      </c>
      <c r="K42" s="15">
        <f>IF(teff!K41&gt;0,
  (((3 / 5 * teff!K41 * (1 + tr!K41 - AvgW!K41)) * (1 + Ktb!K41)) + ((2 / 5 * 'wn6'!K41 * (1 + gwr!K41 - 0.48)) * (1 + Kab!K41))) * (1 + 0.25 * Klvl!K41),
  (('wn6'!K41 * (1 + gwr!K41 - 0.48)) * (1 + Kab!K41)) * (1 + 0.25 * Klvl!K41)
)</f>
        <v>1.2260095011876484</v>
      </c>
      <c r="L42" s="15">
        <f>IF(teff!L41&gt;0,
  (((3 / 5 * teff!L41 * (1 + tr!L41 - AvgW!L41)) * (1 + Ktb!L41)) + ((2 / 5 * 'wn6'!L41 * (1 + gwr!L41 - 0.48)) * (1 + Kab!L41))) * (1 + 0.25 * Klvl!L41),
  (('wn6'!L41 * (1 + gwr!L41 - 0.48)) * (1 + Kab!L41)) * (1 + 0.25 * Klvl!L41)
)</f>
        <v>66.066250000000011</v>
      </c>
      <c r="M42" s="15">
        <f>IF(teff!M41&gt;0,
  (((3 / 5 * teff!M41 * (1 + tr!M41 - AvgW!M41)) * (1 + Ktb!M41)) + ((2 / 5 * 'wn6'!M41 * (1 + gwr!M41 - 0.48)) * (1 + Kab!M41))) * (1 + 0.25 * Klvl!M41),
  (('wn6'!M41 * (1 + gwr!M41 - 0.48)) * (1 + Kab!M41)) * (1 + 0.25 * Klvl!M41)
)</f>
        <v>0</v>
      </c>
      <c r="N42" s="15">
        <f>IF(teff!N41&gt;0,
  (((3 / 5 * teff!N41 * (1 + tr!N41 - AvgW!N41)) * (1 + Ktb!N41)) + ((2 / 5 * 'wn6'!N41 * (1 + gwr!N41 - 0.48)) * (1 + Kab!N41))) * (1 + 0.25 * Klvl!N41),
  (('wn6'!N41 * (1 + gwr!N41 - 0.48)) * (1 + Kab!N41)) * (1 + 0.25 * Klvl!N41)
)</f>
        <v>221.21052631578951</v>
      </c>
      <c r="O42" s="15">
        <f>IF(teff!O41&gt;0,
  (((3 / 5 * teff!O41 * (1 + tr!O41 - AvgW!O41)) * (1 + Ktb!O41)) + ((2 / 5 * 'wn6'!O41 * (1 + gwr!O41 - 0.48)) * (1 + Kab!O41))) * (1 + 0.25 * Klvl!O41),
  (('wn6'!O41 * (1 + gwr!O41 - 0.48)) * (1 + Kab!O41)) * (1 + 0.25 * Klvl!O41)
)</f>
        <v>606.27220316883108</v>
      </c>
      <c r="P42" s="15"/>
      <c r="Q42" s="15">
        <f>IF(teff!Q41&gt;0,
  (((3 / 5 * teff!Q41 * (1 + tr!Q41 - AvgW!Q41)) * (1 + Ktb!Q41)) + ((2 / 5 * 'wn6'!Q41 * (1 + gwr!Q41 - 0.48)) * (1 + Kab!Q41))) * (1 + 0.25 * Klvl!Q41),
  (('wn6'!Q41 * (1 + gwr!Q41 - 0.48)) * (1 + Kab!Q41)) * (1 + 0.25 * Klvl!Q41)
)</f>
        <v>341.38588235294117</v>
      </c>
      <c r="R42" s="15">
        <f>IF(teff!R41&gt;0,
  (((3 / 5 * teff!R41 * (1 + tr!R41 - AvgW!R41)) * (1 + Ktb!R41)) + ((2 / 5 * 'wn6'!R41 * (1 + gwr!R41 - 0.48)) * (1 + Kab!R41))) * (1 + 0.25 * Klvl!R41),
  (('wn6'!R41 * (1 + gwr!R41 - 0.48)) * (1 + Kab!R41)) * (1 + 0.25 * Klvl!R41)
)</f>
        <v>24.771106335691126</v>
      </c>
      <c r="S42" s="15">
        <f>IF(teff!S41&gt;0,
  (((3 / 5 * teff!S41 * (1 + tr!S41 - AvgW!S41)) * (1 + Ktb!S41)) + ((2 / 5 * 'wn6'!S41 * (1 + gwr!S41 - 0.48)) * (1 + Kab!S41))) * (1 + 0.25 * Klvl!S41),
  (('wn6'!S41 * (1 + gwr!S41 - 0.48)) * (1 + Kab!S41)) * (1 + 0.25 * Klvl!S41)
)</f>
        <v>23859.265748232403</v>
      </c>
      <c r="T42" s="15">
        <f>IF(teff!T41&gt;0,
  (((3 / 5 * teff!T41 * (1 + tr!T41 - AvgW!T41)) * (1 + Ktb!T41)) + ((2 / 5 * 'wn6'!T41 * (1 + gwr!T41 - 0.48)) * (1 + Kab!T41))) * (1 + 0.25 * Klvl!T41),
  (('wn6'!T41 * (1 + gwr!T41 - 0.48)) * (1 + Kab!T41)) * (1 + 0.25 * Klvl!T41)
)</f>
        <v>0.98391752577319602</v>
      </c>
      <c r="U42" s="15">
        <f>IF(teff!U41&gt;0,
  (((3 / 5 * teff!U41 * (1 + tr!U41 - AvgW!U41)) * (1 + Ktb!U41)) + ((2 / 5 * 'wn6'!U41 * (1 + gwr!U41 - 0.48)) * (1 + Kab!U41))) * (1 + 0.25 * Klvl!U41),
  (('wn6'!U41 * (1 + gwr!U41 - 0.48)) * (1 + Kab!U41)) * (1 + 0.25 * Klvl!U41)
)</f>
        <v>3546.4905241848614</v>
      </c>
      <c r="V42" s="15">
        <f>IF(teff!V41&gt;0,
  (((3 / 5 * teff!V41 * (1 + tr!V41 - AvgW!V41)) * (1 + Ktb!V41)) + ((2 / 5 * 'wn6'!V41 * (1 + gwr!V41 - 0.48)) * (1 + Kab!V41))) * (1 + 0.25 * Klvl!V41),
  (('wn6'!V41 * (1 + gwr!V41 - 0.48)) * (1 + Kab!V41)) * (1 + 0.25 * Klvl!V41)
)</f>
        <v>1905.1777660731218</v>
      </c>
      <c r="W42" s="15">
        <f>IF(teff!W41&gt;0,
  (((3 / 5 * teff!W41 * (1 + tr!W41 - AvgW!W41)) * (1 + Ktb!W41)) + ((2 / 5 * 'wn6'!W41 * (1 + gwr!W41 - 0.48)) * (1 + Kab!W41))) * (1 + 0.25 * Klvl!W41),
  (('wn6'!W41 * (1 + gwr!W41 - 0.48)) * (1 + Kab!W41)) * (1 + 0.25 * Klvl!W41)
)</f>
        <v>17823.814083756755</v>
      </c>
      <c r="X42" s="15">
        <f>IF(teff!X41&gt;0,
  (((3 / 5 * teff!X41 * (1 + tr!X41 - AvgW!X41)) * (1 + Ktb!X41)) + ((2 / 5 * 'wn6'!X41 * (1 + gwr!X41 - 0.48)) * (1 + Kab!X41))) * (1 + 0.25 * Klvl!X41),
  (('wn6'!X41 * (1 + gwr!X41 - 0.48)) * (1 + Kab!X41)) * (1 + 0.25 * Klvl!X41)
)</f>
        <v>1347.108458999332</v>
      </c>
      <c r="Y42" s="15">
        <f>IF(teff!Y41&gt;0,
  (((3 / 5 * teff!Y41 * (1 + tr!Y41 - AvgW!Y41)) * (1 + Ktb!Y41)) + ((2 / 5 * 'wn6'!Y41 * (1 + gwr!Y41 - 0.48)) * (1 + Kab!Y41))) * (1 + 0.25 * Klvl!Y41),
  (('wn6'!Y41 * (1 + gwr!Y41 - 0.48)) * (1 + Kab!Y41)) * (1 + 0.25 * Klvl!Y41)
)</f>
        <v>28.485533682970011</v>
      </c>
      <c r="Z42" s="15">
        <f>IF(teff!Z41&gt;0,
  (((3 / 5 * teff!Z41 * (1 + tr!Z41 - AvgW!Z41)) * (1 + Ktb!Z41)) + ((2 / 5 * 'wn6'!Z41 * (1 + gwr!Z41 - 0.48)) * (1 + Kab!Z41))) * (1 + 0.25 * Klvl!Z41),
  (('wn6'!Z41 * (1 + gwr!Z41 - 0.48)) * (1 + Kab!Z41)) * (1 + 0.25 * Klvl!Z41)
)</f>
        <v>377.68722000000008</v>
      </c>
      <c r="AA42" s="15">
        <f>IF(teff!AA41&gt;0,
  (((3 / 5 * teff!AA41 * (1 + tr!AA41 - AvgW!AA41)) * (1 + Ktb!AA41)) + ((2 / 5 * 'wn6'!AA41 * (1 + gwr!AA41 - 0.48)) * (1 + Kab!AA41))) * (1 + 0.25 * Klvl!AA41),
  (('wn6'!AA41 * (1 + gwr!AA41 - 0.48)) * (1 + Kab!AA41)) * (1 + 0.25 * Klvl!AA41)
)</f>
        <v>270.97178517397884</v>
      </c>
      <c r="AB42" s="15">
        <f>IF(teff!AB41&gt;0,
  (((3 / 5 * teff!AB41 * (1 + tr!AB41 - AvgW!AB41)) * (1 + Ktb!AB41)) + ((2 / 5 * 'wn6'!AB41 * (1 + gwr!AB41 - 0.48)) * (1 + Kab!AB41))) * (1 + 0.25 * Klvl!AB41),
  (('wn6'!AB41 * (1 + gwr!AB41 - 0.48)) * (1 + Kab!AB41)) * (1 + 0.25 * Klvl!AB41)
)</f>
        <v>0.98218487394957998</v>
      </c>
      <c r="AC42" s="15">
        <f>IF(teff!AC41&gt;0,
  (((3 / 5 * teff!AC41 * (1 + tr!AC41 - AvgW!AC41)) * (1 + Ktb!AC41)) + ((2 / 5 * 'wn6'!AC41 * (1 + gwr!AC41 - 0.48)) * (1 + Kab!AC41))) * (1 + 0.25 * Klvl!AC41),
  (('wn6'!AC41 * (1 + gwr!AC41 - 0.48)) * (1 + Kab!AC41)) * (1 + 0.25 * Klvl!AC41)
)</f>
        <v>27569.723276734621</v>
      </c>
      <c r="AD42" s="15">
        <f>IF(teff!AD41&gt;0,
  (((3 / 5 * teff!AD41 * (1 + tr!AD41 - AvgW!AD41)) * (1 + Ktb!AD41)) + ((2 / 5 * 'wn6'!AD41 * (1 + gwr!AD41 - 0.48)) * (1 + Kab!AD41))) * (1 + 0.25 * Klvl!AD41),
  (('wn6'!AD41 * (1 + gwr!AD41 - 0.48)) * (1 + Kab!AD41)) * (1 + 0.25 * Klvl!AD41)
)</f>
        <v>23.333626373626373</v>
      </c>
      <c r="AE42" s="15">
        <f>IF(teff!AE41&gt;0,
  (((3 / 5 * teff!AE41 * (1 + tr!AE41 - AvgW!AE41)) * (1 + Ktb!AE41)) + ((2 / 5 * 'wn6'!AE41 * (1 + gwr!AE41 - 0.48)) * (1 + Kab!AE41))) * (1 + 0.25 * Klvl!AE41),
  (('wn6'!AE41 * (1 + gwr!AE41 - 0.48)) * (1 + Kab!AE41)) * (1 + 0.25 * Klvl!AE41)
)</f>
        <v>9076.7174782744842</v>
      </c>
      <c r="AF42" s="15"/>
      <c r="AG42" s="15">
        <f t="shared" si="0"/>
        <v>88259.970252951418</v>
      </c>
      <c r="AH42" s="15">
        <f t="shared" si="1"/>
        <v>86196.898592574507</v>
      </c>
      <c r="AI42" s="21">
        <f t="shared" si="2"/>
        <v>0.50886926238858932</v>
      </c>
    </row>
    <row r="43" spans="1:35" s="16" customFormat="1" ht="12" x14ac:dyDescent="0.2">
      <c r="A43" s="15">
        <f>IF(teff!A42&gt;0,
  (((3 / 5 * teff!A42 * (1 + tr!A42 - AvgW!A42)) * (1 + Ktb!A42)) + ((2 / 5 * 'wn6'!A42 * (1 + gwr!A42 - 0.48)) * (1 + Kab!A42))) * (1 + 0.25 * Klvl!A42),
  (('wn6'!A42 * (1 + gwr!A42 - 0.48)) * (1 + Kab!A42)) * (1 + 0.25 * Klvl!A42)
)</f>
        <v>245.64312644776123</v>
      </c>
      <c r="B43" s="15">
        <f>IF(teff!B42&gt;0,
  (((3 / 5 * teff!B42 * (1 + tr!B42 - AvgW!B42)) * (1 + Ktb!B42)) + ((2 / 5 * 'wn6'!B42 * (1 + gwr!B42 - 0.48)) * (1 + Kab!B42))) * (1 + 0.25 * Klvl!B42),
  (('wn6'!B42 * (1 + gwr!B42 - 0.48)) * (1 + Kab!B42)) * (1 + 0.25 * Klvl!B42)
)</f>
        <v>47399.893960154848</v>
      </c>
      <c r="C43" s="15">
        <f>IF(teff!C42&gt;0,
  (((3 / 5 * teff!C42 * (1 + tr!C42 - AvgW!C42)) * (1 + Ktb!C42)) + ((2 / 5 * 'wn6'!C42 * (1 + gwr!C42 - 0.48)) * (1 + Kab!C42))) * (1 + 0.25 * Klvl!C42),
  (('wn6'!C42 * (1 + gwr!C42 - 0.48)) * (1 + Kab!C42)) * (1 + 0.25 * Klvl!C42)
)</f>
        <v>2585.7478917157587</v>
      </c>
      <c r="D43" s="15">
        <f>IF(teff!D42&gt;0,
  (((3 / 5 * teff!D42 * (1 + tr!D42 - AvgW!D42)) * (1 + Ktb!D42)) + ((2 / 5 * 'wn6'!D42 * (1 + gwr!D42 - 0.48)) * (1 + Kab!D42))) * (1 + 0.25 * Klvl!D42),
  (('wn6'!D42 * (1 + gwr!D42 - 0.48)) * (1 + Kab!D42)) * (1 + 0.25 * Klvl!D42)
)</f>
        <v>741.54791552978395</v>
      </c>
      <c r="E43" s="15">
        <f>IF(teff!E42&gt;0,
  (((3 / 5 * teff!E42 * (1 + tr!E42 - AvgW!E42)) * (1 + Ktb!E42)) + ((2 / 5 * 'wn6'!E42 * (1 + gwr!E42 - 0.48)) * (1 + Kab!E42))) * (1 + 0.25 * Klvl!E42),
  (('wn6'!E42 * (1 + gwr!E42 - 0.48)) * (1 + Kab!E42)) * (1 + 0.25 * Klvl!E42)
)</f>
        <v>152.3029411764706</v>
      </c>
      <c r="F43" s="15">
        <f>IF(teff!F42&gt;0,
  (((3 / 5 * teff!F42 * (1 + tr!F42 - AvgW!F42)) * (1 + Ktb!F42)) + ((2 / 5 * 'wn6'!F42 * (1 + gwr!F42 - 0.48)) * (1 + Kab!F42))) * (1 + 0.25 * Klvl!F42),
  (('wn6'!F42 * (1 + gwr!F42 - 0.48)) * (1 + Kab!F42)) * (1 + 0.25 * Klvl!F42)
)</f>
        <v>32875.593669101785</v>
      </c>
      <c r="G43" s="15">
        <f>IF(teff!G42&gt;0,
  (((3 / 5 * teff!G42 * (1 + tr!G42 - AvgW!G42)) * (1 + Ktb!G42)) + ((2 / 5 * 'wn6'!G42 * (1 + gwr!G42 - 0.48)) * (1 + Kab!G42))) * (1 + 0.25 * Klvl!G42),
  (('wn6'!G42 * (1 + gwr!G42 - 0.48)) * (1 + Kab!G42)) * (1 + 0.25 * Klvl!G42)
)</f>
        <v>657.56159496327405</v>
      </c>
      <c r="H43" s="15">
        <f>IF(teff!H42&gt;0,
  (((3 / 5 * teff!H42 * (1 + tr!H42 - AvgW!H42)) * (1 + Ktb!H42)) + ((2 / 5 * 'wn6'!H42 * (1 + gwr!H42 - 0.48)) * (1 + Kab!H42))) * (1 + 0.25 * Klvl!H42),
  (('wn6'!H42 * (1 + gwr!H42 - 0.48)) * (1 + Kab!H42)) * (1 + 0.25 * Klvl!H42)
)</f>
        <v>937.86688118546851</v>
      </c>
      <c r="I43" s="15">
        <f>IF(teff!I42&gt;0,
  (((3 / 5 * teff!I42 * (1 + tr!I42 - AvgW!I42)) * (1 + Ktb!I42)) + ((2 / 5 * 'wn6'!I42 * (1 + gwr!I42 - 0.48)) * (1 + Kab!I42))) * (1 + 0.25 * Klvl!I42),
  (('wn6'!I42 * (1 + gwr!I42 - 0.48)) * (1 + Kab!I42)) * (1 + 0.25 * Klvl!I42)
)</f>
        <v>521.9107782295082</v>
      </c>
      <c r="J43" s="15">
        <f>IF(teff!J42&gt;0,
  (((3 / 5 * teff!J42 * (1 + tr!J42 - AvgW!J42)) * (1 + Ktb!J42)) + ((2 / 5 * 'wn6'!J42 * (1 + gwr!J42 - 0.48)) * (1 + Kab!J42))) * (1 + 0.25 * Klvl!J42),
  (('wn6'!J42 * (1 + gwr!J42 - 0.48)) * (1 + Kab!J42)) * (1 + 0.25 * Klvl!J42)
)</f>
        <v>47358.58794131902</v>
      </c>
      <c r="K43" s="15">
        <f>IF(teff!K42&gt;0,
  (((3 / 5 * teff!K42 * (1 + tr!K42 - AvgW!K42)) * (1 + Ktb!K42)) + ((2 / 5 * 'wn6'!K42 * (1 + gwr!K42 - 0.48)) * (1 + Kab!K42))) * (1 + 0.25 * Klvl!K42),
  (('wn6'!K42 * (1 + gwr!K42 - 0.48)) * (1 + Kab!K42)) * (1 + 0.25 * Klvl!K42)
)</f>
        <v>185.66770428015562</v>
      </c>
      <c r="L43" s="15">
        <f>IF(teff!L42&gt;0,
  (((3 / 5 * teff!L42 * (1 + tr!L42 - AvgW!L42)) * (1 + Ktb!L42)) + ((2 / 5 * 'wn6'!L42 * (1 + gwr!L42 - 0.48)) * (1 + Kab!L42))) * (1 + 0.25 * Klvl!L42),
  (('wn6'!L42 * (1 + gwr!L42 - 0.48)) * (1 + Kab!L42)) * (1 + 0.25 * Klvl!L42)
)</f>
        <v>1108.2342183277312</v>
      </c>
      <c r="M43" s="15">
        <f>IF(teff!M42&gt;0,
  (((3 / 5 * teff!M42 * (1 + tr!M42 - AvgW!M42)) * (1 + Ktb!M42)) + ((2 / 5 * 'wn6'!M42 * (1 + gwr!M42 - 0.48)) * (1 + Kab!M42))) * (1 + 0.25 * Klvl!M42),
  (('wn6'!M42 * (1 + gwr!M42 - 0.48)) * (1 + Kab!M42)) * (1 + 0.25 * Klvl!M42)
)</f>
        <v>1257.771382873884</v>
      </c>
      <c r="N43" s="15">
        <f>IF(teff!N42&gt;0,
  (((3 / 5 * teff!N42 * (1 + tr!N42 - AvgW!N42)) * (1 + Ktb!N42)) + ((2 / 5 * 'wn6'!N42 * (1 + gwr!N42 - 0.48)) * (1 + Kab!N42))) * (1 + 0.25 * Klvl!N42),
  (('wn6'!N42 * (1 + gwr!N42 - 0.48)) * (1 + Kab!N42)) * (1 + 0.25 * Klvl!N42)
)</f>
        <v>34572.878042151962</v>
      </c>
      <c r="O43" s="15">
        <f>IF(teff!O42&gt;0,
  (((3 / 5 * teff!O42 * (1 + tr!O42 - AvgW!O42)) * (1 + Ktb!O42)) + ((2 / 5 * 'wn6'!O42 * (1 + gwr!O42 - 0.48)) * (1 + Kab!O42))) * (1 + 0.25 * Klvl!O42),
  (('wn6'!O42 * (1 + gwr!O42 - 0.48)) * (1 + Kab!O42)) * (1 + 0.25 * Klvl!O42)
)</f>
        <v>33805.403682286546</v>
      </c>
      <c r="P43" s="15"/>
      <c r="Q43" s="15">
        <f>IF(teff!Q42&gt;0,
  (((3 / 5 * teff!Q42 * (1 + tr!Q42 - AvgW!Q42)) * (1 + Ktb!Q42)) + ((2 / 5 * 'wn6'!Q42 * (1 + gwr!Q42 - 0.48)) * (1 + Kab!Q42))) * (1 + 0.25 * Klvl!Q42),
  (('wn6'!Q42 * (1 + gwr!Q42 - 0.48)) * (1 + Kab!Q42)) * (1 + 0.25 * Klvl!Q42)
)</f>
        <v>28.95548172757475</v>
      </c>
      <c r="R43" s="15">
        <f>IF(teff!R42&gt;0,
  (((3 / 5 * teff!R42 * (1 + tr!R42 - AvgW!R42)) * (1 + Ktb!R42)) + ((2 / 5 * 'wn6'!R42 * (1 + gwr!R42 - 0.48)) * (1 + Kab!R42))) * (1 + 0.25 * Klvl!R42),
  (('wn6'!R42 * (1 + gwr!R42 - 0.48)) * (1 + Kab!R42)) * (1 + 0.25 * Klvl!R42)
)</f>
        <v>91466.565580517752</v>
      </c>
      <c r="S43" s="15">
        <f>IF(teff!S42&gt;0,
  (((3 / 5 * teff!S42 * (1 + tr!S42 - AvgW!S42)) * (1 + Ktb!S42)) + ((2 / 5 * 'wn6'!S42 * (1 + gwr!S42 - 0.48)) * (1 + Kab!S42))) * (1 + 0.25 * Klvl!S42),
  (('wn6'!S42 * (1 + gwr!S42 - 0.48)) * (1 + Kab!S42)) * (1 + 0.25 * Klvl!S42)
)</f>
        <v>11940.255195716729</v>
      </c>
      <c r="T43" s="15">
        <f>IF(teff!T42&gt;0,
  (((3 / 5 * teff!T42 * (1 + tr!T42 - AvgW!T42)) * (1 + Ktb!T42)) + ((2 / 5 * 'wn6'!T42 * (1 + gwr!T42 - 0.48)) * (1 + Kab!T42))) * (1 + 0.25 * Klvl!T42),
  (('wn6'!T42 * (1 + gwr!T42 - 0.48)) * (1 + Kab!T42)) * (1 + 0.25 * Klvl!T42)
)</f>
        <v>10697.050445074445</v>
      </c>
      <c r="U43" s="15">
        <f>IF(teff!U42&gt;0,
  (((3 / 5 * teff!U42 * (1 + tr!U42 - AvgW!U42)) * (1 + Ktb!U42)) + ((2 / 5 * 'wn6'!U42 * (1 + gwr!U42 - 0.48)) * (1 + Kab!U42))) * (1 + 0.25 * Klvl!U42),
  (('wn6'!U42 * (1 + gwr!U42 - 0.48)) * (1 + Kab!U42)) * (1 + 0.25 * Klvl!U42)
)</f>
        <v>230.27935006957765</v>
      </c>
      <c r="V43" s="15">
        <f>IF(teff!V42&gt;0,
  (((3 / 5 * teff!V42 * (1 + tr!V42 - AvgW!V42)) * (1 + Ktb!V42)) + ((2 / 5 * 'wn6'!V42 * (1 + gwr!V42 - 0.48)) * (1 + Kab!V42))) * (1 + 0.25 * Klvl!V42),
  (('wn6'!V42 * (1 + gwr!V42 - 0.48)) * (1 + Kab!V42)) * (1 + 0.25 * Klvl!V42)
)</f>
        <v>54.932500000000005</v>
      </c>
      <c r="W43" s="15">
        <f>IF(teff!W42&gt;0,
  (((3 / 5 * teff!W42 * (1 + tr!W42 - AvgW!W42)) * (1 + Ktb!W42)) + ((2 / 5 * 'wn6'!W42 * (1 + gwr!W42 - 0.48)) * (1 + Kab!W42))) * (1 + 0.25 * Klvl!W42),
  (('wn6'!W42 * (1 + gwr!W42 - 0.48)) * (1 + Kab!W42)) * (1 + 0.25 * Klvl!W42)
)</f>
        <v>85465.100460826798</v>
      </c>
      <c r="X43" s="15">
        <f>IF(teff!X42&gt;0,
  (((3 / 5 * teff!X42 * (1 + tr!X42 - AvgW!X42)) * (1 + Ktb!X42)) + ((2 / 5 * 'wn6'!X42 * (1 + gwr!X42 - 0.48)) * (1 + Kab!X42))) * (1 + 0.25 * Klvl!X42),
  (('wn6'!X42 * (1 + gwr!X42 - 0.48)) * (1 + Kab!X42)) * (1 + 0.25 * Klvl!X42)
)</f>
        <v>144.16929478501851</v>
      </c>
      <c r="Y43" s="15">
        <f>IF(teff!Y42&gt;0,
  (((3 / 5 * teff!Y42 * (1 + tr!Y42 - AvgW!Y42)) * (1 + Ktb!Y42)) + ((2 / 5 * 'wn6'!Y42 * (1 + gwr!Y42 - 0.48)) * (1 + Kab!Y42))) * (1 + 0.25 * Klvl!Y42),
  (('wn6'!Y42 * (1 + gwr!Y42 - 0.48)) * (1 + Kab!Y42)) * (1 + 0.25 * Klvl!Y42)
)</f>
        <v>333.74688796680505</v>
      </c>
      <c r="Z43" s="15">
        <f>IF(teff!Z42&gt;0,
  (((3 / 5 * teff!Z42 * (1 + tr!Z42 - AvgW!Z42)) * (1 + Ktb!Z42)) + ((2 / 5 * 'wn6'!Z42 * (1 + gwr!Z42 - 0.48)) * (1 + Kab!Z42))) * (1 + 0.25 * Klvl!Z42),
  (('wn6'!Z42 * (1 + gwr!Z42 - 0.48)) * (1 + Kab!Z42)) * (1 + 0.25 * Klvl!Z42)
)</f>
        <v>1014.0257812080271</v>
      </c>
      <c r="AA43" s="15">
        <f>IF(teff!AA42&gt;0,
  (((3 / 5 * teff!AA42 * (1 + tr!AA42 - AvgW!AA42)) * (1 + Ktb!AA42)) + ((2 / 5 * 'wn6'!AA42 * (1 + gwr!AA42 - 0.48)) * (1 + Kab!AA42))) * (1 + 0.25 * Klvl!AA42),
  (('wn6'!AA42 * (1 + gwr!AA42 - 0.48)) * (1 + Kab!AA42)) * (1 + 0.25 * Klvl!AA42)
)</f>
        <v>686.51510416666656</v>
      </c>
      <c r="AB43" s="15">
        <f>IF(teff!AB42&gt;0,
  (((3 / 5 * teff!AB42 * (1 + tr!AB42 - AvgW!AB42)) * (1 + Ktb!AB42)) + ((2 / 5 * 'wn6'!AB42 * (1 + gwr!AB42 - 0.48)) * (1 + Kab!AB42))) * (1 + 0.25 * Klvl!AB42),
  (('wn6'!AB42 * (1 + gwr!AB42 - 0.48)) * (1 + Kab!AB42)) * (1 + 0.25 * Klvl!AB42)
)</f>
        <v>11260.835986664904</v>
      </c>
      <c r="AC43" s="15">
        <f>IF(teff!AC42&gt;0,
  (((3 / 5 * teff!AC42 * (1 + tr!AC42 - AvgW!AC42)) * (1 + Ktb!AC42)) + ((2 / 5 * 'wn6'!AC42 * (1 + gwr!AC42 - 0.48)) * (1 + Kab!AC42))) * (1 + 0.25 * Klvl!AC42),
  (('wn6'!AC42 * (1 + gwr!AC42 - 0.48)) * (1 + Kab!AC42)) * (1 + 0.25 * Klvl!AC42)
)</f>
        <v>577.65020748364066</v>
      </c>
      <c r="AD43" s="15">
        <f>IF(teff!AD42&gt;0,
  (((3 / 5 * teff!AD42 * (1 + tr!AD42 - AvgW!AD42)) * (1 + Ktb!AD42)) + ((2 / 5 * 'wn6'!AD42 * (1 + gwr!AD42 - 0.48)) * (1 + Kab!AD42))) * (1 + 0.25 * Klvl!AD42),
  (('wn6'!AD42 * (1 + gwr!AD42 - 0.48)) * (1 + Kab!AD42)) * (1 + 0.25 * Klvl!AD42)
)</f>
        <v>179.83376623376623</v>
      </c>
      <c r="AE43" s="15">
        <f>IF(teff!AE42&gt;0,
  (((3 / 5 * teff!AE42 * (1 + tr!AE42 - AvgW!AE42)) * (1 + Ktb!AE42)) + ((2 / 5 * 'wn6'!AE42 * (1 + gwr!AE42 - 0.48)) * (1 + Kab!AE42))) * (1 + 0.25 * Klvl!AE42),
  (('wn6'!AE42 * (1 + gwr!AE42 - 0.48)) * (1 + Kab!AE42)) * (1 + 0.25 * Klvl!AE42)
)</f>
        <v>591.80615384615385</v>
      </c>
      <c r="AF43" s="15"/>
      <c r="AG43" s="15">
        <f t="shared" si="0"/>
        <v>204406.61172974395</v>
      </c>
      <c r="AH43" s="15">
        <f t="shared" si="1"/>
        <v>214671.72219628788</v>
      </c>
      <c r="AI43" s="21">
        <f t="shared" si="2"/>
        <v>0.48162913177165867</v>
      </c>
    </row>
    <row r="44" spans="1:35" s="16" customFormat="1" ht="12" x14ac:dyDescent="0.2">
      <c r="A44" s="15">
        <f>IF(teff!A43&gt;0,
  (((3 / 5 * teff!A43 * (1 + tr!A43 - AvgW!A43)) * (1 + Ktb!A43)) + ((2 / 5 * 'wn6'!A43 * (1 + gwr!A43 - 0.48)) * (1 + Kab!A43))) * (1 + 0.25 * Klvl!A43),
  (('wn6'!A43 * (1 + gwr!A43 - 0.48)) * (1 + Kab!A43)) * (1 + 0.25 * Klvl!A43)
)</f>
        <v>7123.1899299310244</v>
      </c>
      <c r="B44" s="15">
        <f>IF(teff!B43&gt;0,
  (((3 / 5 * teff!B43 * (1 + tr!B43 - AvgW!B43)) * (1 + Ktb!B43)) + ((2 / 5 * 'wn6'!B43 * (1 + gwr!B43 - 0.48)) * (1 + Kab!B43))) * (1 + 0.25 * Klvl!B43),
  (('wn6'!B43 * (1 + gwr!B43 - 0.48)) * (1 + Kab!B43)) * (1 + 0.25 * Klvl!B43)
)</f>
        <v>169.85762499029127</v>
      </c>
      <c r="C44" s="15">
        <f>IF(teff!C43&gt;0,
  (((3 / 5 * teff!C43 * (1 + tr!C43 - AvgW!C43)) * (1 + Ktb!C43)) + ((2 / 5 * 'wn6'!C43 * (1 + gwr!C43 - 0.48)) * (1 + Kab!C43))) * (1 + 0.25 * Klvl!C43),
  (('wn6'!C43 * (1 + gwr!C43 - 0.48)) * (1 + Kab!C43)) * (1 + 0.25 * Klvl!C43)
)</f>
        <v>3841.4985441060471</v>
      </c>
      <c r="D44" s="15">
        <f>IF(teff!D43&gt;0,
  (((3 / 5 * teff!D43 * (1 + tr!D43 - AvgW!D43)) * (1 + Ktb!D43)) + ((2 / 5 * 'wn6'!D43 * (1 + gwr!D43 - 0.48)) * (1 + Kab!D43))) * (1 + 0.25 * Klvl!D43),
  (('wn6'!D43 * (1 + gwr!D43 - 0.48)) * (1 + Kab!D43)) * (1 + 0.25 * Klvl!D43)
)</f>
        <v>43834.124892135718</v>
      </c>
      <c r="E44" s="15">
        <f>IF(teff!E43&gt;0,
  (((3 / 5 * teff!E43 * (1 + tr!E43 - AvgW!E43)) * (1 + Ktb!E43)) + ((2 / 5 * 'wn6'!E43 * (1 + gwr!E43 - 0.48)) * (1 + Kab!E43))) * (1 + 0.25 * Klvl!E43),
  (('wn6'!E43 * (1 + gwr!E43 - 0.48)) * (1 + Kab!E43)) * (1 + 0.25 * Klvl!E43)
)</f>
        <v>1.02</v>
      </c>
      <c r="F44" s="15">
        <f>IF(teff!F43&gt;0,
  (((3 / 5 * teff!F43 * (1 + tr!F43 - AvgW!F43)) * (1 + Ktb!F43)) + ((2 / 5 * 'wn6'!F43 * (1 + gwr!F43 - 0.48)) * (1 + Kab!F43))) * (1 + 0.25 * Klvl!F43),
  (('wn6'!F43 * (1 + gwr!F43 - 0.48)) * (1 + Kab!F43)) * (1 + 0.25 * Klvl!F43)
)</f>
        <v>34122.5447373028</v>
      </c>
      <c r="G44" s="15">
        <f>IF(teff!G43&gt;0,
  (((3 / 5 * teff!G43 * (1 + tr!G43 - AvgW!G43)) * (1 + Ktb!G43)) + ((2 / 5 * 'wn6'!G43 * (1 + gwr!G43 - 0.48)) * (1 + Kab!G43))) * (1 + 0.25 * Klvl!G43),
  (('wn6'!G43 * (1 + gwr!G43 - 0.48)) * (1 + Kab!G43)) * (1 + 0.25 * Klvl!G43)
)</f>
        <v>47103.284530597688</v>
      </c>
      <c r="H44" s="15">
        <f>IF(teff!H43&gt;0,
  (((3 / 5 * teff!H43 * (1 + tr!H43 - AvgW!H43)) * (1 + Ktb!H43)) + ((2 / 5 * 'wn6'!H43 * (1 + gwr!H43 - 0.48)) * (1 + Kab!H43))) * (1 + 0.25 * Klvl!H43),
  (('wn6'!H43 * (1 + gwr!H43 - 0.48)) * (1 + Kab!H43)) * (1 + 0.25 * Klvl!H43)
)</f>
        <v>192.82693877551023</v>
      </c>
      <c r="I44" s="15">
        <f>IF(teff!I43&gt;0,
  (((3 / 5 * teff!I43 * (1 + tr!I43 - AvgW!I43)) * (1 + Ktb!I43)) + ((2 / 5 * 'wn6'!I43 * (1 + gwr!I43 - 0.48)) * (1 + Kab!I43))) * (1 + 0.25 * Klvl!I43),
  (('wn6'!I43 * (1 + gwr!I43 - 0.48)) * (1 + Kab!I43)) * (1 + 0.25 * Klvl!I43)
)</f>
        <v>1182.0963000000002</v>
      </c>
      <c r="J44" s="15">
        <f>IF(teff!J43&gt;0,
  (((3 / 5 * teff!J43 * (1 + tr!J43 - AvgW!J43)) * (1 + Ktb!J43)) + ((2 / 5 * 'wn6'!J43 * (1 + gwr!J43 - 0.48)) * (1 + Kab!J43))) * (1 + 0.25 * Klvl!J43),
  (('wn6'!J43 * (1 + gwr!J43 - 0.48)) * (1 + Kab!J43)) * (1 + 0.25 * Klvl!J43)
)</f>
        <v>197.23050847457628</v>
      </c>
      <c r="K44" s="15">
        <f>IF(teff!K43&gt;0,
  (((3 / 5 * teff!K43 * (1 + tr!K43 - AvgW!K43)) * (1 + Ktb!K43)) + ((2 / 5 * 'wn6'!K43 * (1 + gwr!K43 - 0.48)) * (1 + Kab!K43))) * (1 + 0.25 * Klvl!K43),
  (('wn6'!K43 * (1 + gwr!K43 - 0.48)) * (1 + Kab!K43)) * (1 + 0.25 * Klvl!K43)
)</f>
        <v>808.34616695059617</v>
      </c>
      <c r="L44" s="15">
        <f>IF(teff!L43&gt;0,
  (((3 / 5 * teff!L43 * (1 + tr!L43 - AvgW!L43)) * (1 + Ktb!L43)) + ((2 / 5 * 'wn6'!L43 * (1 + gwr!L43 - 0.48)) * (1 + Kab!L43))) * (1 + 0.25 * Klvl!L43),
  (('wn6'!L43 * (1 + gwr!L43 - 0.48)) * (1 + Kab!L43)) * (1 + 0.25 * Klvl!L43)
)</f>
        <v>57.740979020979026</v>
      </c>
      <c r="M44" s="15">
        <f>IF(teff!M43&gt;0,
  (((3 / 5 * teff!M43 * (1 + tr!M43 - AvgW!M43)) * (1 + Ktb!M43)) + ((2 / 5 * 'wn6'!M43 * (1 + gwr!M43 - 0.48)) * (1 + Kab!M43))) * (1 + 0.25 * Klvl!M43),
  (('wn6'!M43 * (1 + gwr!M43 - 0.48)) * (1 + Kab!M43)) * (1 + 0.25 * Klvl!M43)
)</f>
        <v>67.852246188892096</v>
      </c>
      <c r="N44" s="15">
        <f>IF(teff!N43&gt;0,
  (((3 / 5 * teff!N43 * (1 + tr!N43 - AvgW!N43)) * (1 + Ktb!N43)) + ((2 / 5 * 'wn6'!N43 * (1 + gwr!N43 - 0.48)) * (1 + Kab!N43))) * (1 + 0.25 * Klvl!N43),
  (('wn6'!N43 * (1 + gwr!N43 - 0.48)) * (1 + Kab!N43)) * (1 + 0.25 * Klvl!N43)
)</f>
        <v>32933.421535526562</v>
      </c>
      <c r="O44" s="15">
        <f>IF(teff!O43&gt;0,
  (((3 / 5 * teff!O43 * (1 + tr!O43 - AvgW!O43)) * (1 + Ktb!O43)) + ((2 / 5 * 'wn6'!O43 * (1 + gwr!O43 - 0.48)) * (1 + Kab!O43))) * (1 + 0.25 * Klvl!O43),
  (('wn6'!O43 * (1 + gwr!O43 - 0.48)) * (1 + Kab!O43)) * (1 + 0.25 * Klvl!O43)
)</f>
        <v>341.84306569343062</v>
      </c>
      <c r="P44" s="15"/>
      <c r="Q44" s="15">
        <f>IF(teff!Q43&gt;0,
  (((3 / 5 * teff!Q43 * (1 + tr!Q43 - AvgW!Q43)) * (1 + Ktb!Q43)) + ((2 / 5 * 'wn6'!Q43 * (1 + gwr!Q43 - 0.48)) * (1 + Kab!Q43))) * (1 + 0.25 * Klvl!Q43),
  (('wn6'!Q43 * (1 + gwr!Q43 - 0.48)) * (1 + Kab!Q43)) * (1 + 0.25 * Klvl!Q43)
)</f>
        <v>70.785503355704705</v>
      </c>
      <c r="R44" s="15">
        <f>IF(teff!R43&gt;0,
  (((3 / 5 * teff!R43 * (1 + tr!R43 - AvgW!R43)) * (1 + Ktb!R43)) + ((2 / 5 * 'wn6'!R43 * (1 + gwr!R43 - 0.48)) * (1 + Kab!R43))) * (1 + 0.25 * Klvl!R43),
  (('wn6'!R43 * (1 + gwr!R43 - 0.48)) * (1 + Kab!R43)) * (1 + 0.25 * Klvl!R43)
)</f>
        <v>58.059920634920637</v>
      </c>
      <c r="S44" s="15">
        <f>IF(teff!S43&gt;0,
  (((3 / 5 * teff!S43 * (1 + tr!S43 - AvgW!S43)) * (1 + Ktb!S43)) + ((2 / 5 * 'wn6'!S43 * (1 + gwr!S43 - 0.48)) * (1 + Kab!S43))) * (1 + 0.25 * Klvl!S43),
  (('wn6'!S43 * (1 + gwr!S43 - 0.48)) * (1 + Kab!S43)) * (1 + 0.25 * Klvl!S43)
)</f>
        <v>276.10955631399315</v>
      </c>
      <c r="T44" s="15">
        <f>IF(teff!T43&gt;0,
  (((3 / 5 * teff!T43 * (1 + tr!T43 - AvgW!T43)) * (1 + Ktb!T43)) + ((2 / 5 * 'wn6'!T43 * (1 + gwr!T43 - 0.48)) * (1 + Kab!T43))) * (1 + 0.25 * Klvl!T43),
  (('wn6'!T43 * (1 + gwr!T43 - 0.48)) * (1 + Kab!T43)) * (1 + 0.25 * Klvl!T43)
)</f>
        <v>11408.35119242948</v>
      </c>
      <c r="U44" s="15">
        <f>IF(teff!U43&gt;0,
  (((3 / 5 * teff!U43 * (1 + tr!U43 - AvgW!U43)) * (1 + Ktb!U43)) + ((2 / 5 * 'wn6'!U43 * (1 + gwr!U43 - 0.48)) * (1 + Kab!U43))) * (1 + 0.25 * Klvl!U43),
  (('wn6'!U43 * (1 + gwr!U43 - 0.48)) * (1 + Kab!U43)) * (1 + 0.25 * Klvl!U43)
)</f>
        <v>1873.2615773859434</v>
      </c>
      <c r="V44" s="15">
        <f>IF(teff!V43&gt;0,
  (((3 / 5 * teff!V43 * (1 + tr!V43 - AvgW!V43)) * (1 + Ktb!V43)) + ((2 / 5 * 'wn6'!V43 * (1 + gwr!V43 - 0.48)) * (1 + Kab!V43))) * (1 + 0.25 * Klvl!V43),
  (('wn6'!V43 * (1 + gwr!V43 - 0.48)) * (1 + Kab!V43)) * (1 + 0.25 * Klvl!V43)
)</f>
        <v>340.2067763916084</v>
      </c>
      <c r="W44" s="15">
        <f>IF(teff!W43&gt;0,
  (((3 / 5 * teff!W43 * (1 + tr!W43 - AvgW!W43)) * (1 + Ktb!W43)) + ((2 / 5 * 'wn6'!W43 * (1 + gwr!W43 - 0.48)) * (1 + Kab!W43))) * (1 + 0.25 * Klvl!W43),
  (('wn6'!W43 * (1 + gwr!W43 - 0.48)) * (1 + Kab!W43)) * (1 + 0.25 * Klvl!W43)
)</f>
        <v>212.34080828170295</v>
      </c>
      <c r="X44" s="15">
        <f>IF(teff!X43&gt;0,
  (((3 / 5 * teff!X43 * (1 + tr!X43 - AvgW!X43)) * (1 + Ktb!X43)) + ((2 / 5 * 'wn6'!X43 * (1 + gwr!X43 - 0.48)) * (1 + Kab!X43))) * (1 + 0.25 * Klvl!X43),
  (('wn6'!X43 * (1 + gwr!X43 - 0.48)) * (1 + Kab!X43)) * (1 + 0.25 * Klvl!X43)
)</f>
        <v>95.56949178750898</v>
      </c>
      <c r="Y44" s="15">
        <f>IF(teff!Y43&gt;0,
  (((3 / 5 * teff!Y43 * (1 + tr!Y43 - AvgW!Y43)) * (1 + Ktb!Y43)) + ((2 / 5 * 'wn6'!Y43 * (1 + gwr!Y43 - 0.48)) * (1 + Kab!Y43))) * (1 + 0.25 * Klvl!Y43),
  (('wn6'!Y43 * (1 + gwr!Y43 - 0.48)) * (1 + Kab!Y43)) * (1 + 0.25 * Klvl!Y43)
)</f>
        <v>281.02045328088184</v>
      </c>
      <c r="Z44" s="15">
        <f>IF(teff!Z43&gt;0,
  (((3 / 5 * teff!Z43 * (1 + tr!Z43 - AvgW!Z43)) * (1 + Ktb!Z43)) + ((2 / 5 * 'wn6'!Z43 * (1 + gwr!Z43 - 0.48)) * (1 + Kab!Z43))) * (1 + 0.25 * Klvl!Z43),
  (('wn6'!Z43 * (1 + gwr!Z43 - 0.48)) * (1 + Kab!Z43)) * (1 + 0.25 * Klvl!Z43)
)</f>
        <v>15472.930098260333</v>
      </c>
      <c r="AA44" s="15">
        <f>IF(teff!AA43&gt;0,
  (((3 / 5 * teff!AA43 * (1 + tr!AA43 - AvgW!AA43)) * (1 + Ktb!AA43)) + ((2 / 5 * 'wn6'!AA43 * (1 + gwr!AA43 - 0.48)) * (1 + Kab!AA43))) * (1 + 0.25 * Klvl!AA43),
  (('wn6'!AA43 * (1 + gwr!AA43 - 0.48)) * (1 + Kab!AA43)) * (1 + 0.25 * Klvl!AA43)
)</f>
        <v>52747.216230895072</v>
      </c>
      <c r="AB44" s="15">
        <f>IF(teff!AB43&gt;0,
  (((3 / 5 * teff!AB43 * (1 + tr!AB43 - AvgW!AB43)) * (1 + Ktb!AB43)) + ((2 / 5 * 'wn6'!AB43 * (1 + gwr!AB43 - 0.48)) * (1 + Kab!AB43))) * (1 + 0.25 * Klvl!AB43),
  (('wn6'!AB43 * (1 + gwr!AB43 - 0.48)) * (1 + Kab!AB43)) * (1 + 0.25 * Klvl!AB43)
)</f>
        <v>16786.964669228393</v>
      </c>
      <c r="AC44" s="15">
        <f>IF(teff!AC43&gt;0,
  (((3 / 5 * teff!AC43 * (1 + tr!AC43 - AvgW!AC43)) * (1 + Ktb!AC43)) + ((2 / 5 * 'wn6'!AC43 * (1 + gwr!AC43 - 0.48)) * (1 + Kab!AC43))) * (1 + 0.25 * Klvl!AC43),
  (('wn6'!AC43 * (1 + gwr!AC43 - 0.48)) * (1 + Kab!AC43)) * (1 + 0.25 * Klvl!AC43)
)</f>
        <v>145.203723150358</v>
      </c>
      <c r="AD44" s="15">
        <f>IF(teff!AD43&gt;0,
  (((3 / 5 * teff!AD43 * (1 + tr!AD43 - AvgW!AD43)) * (1 + Ktb!AD43)) + ((2 / 5 * 'wn6'!AD43 * (1 + gwr!AD43 - 0.48)) * (1 + Kab!AD43))) * (1 + 0.25 * Klvl!AD43),
  (('wn6'!AD43 * (1 + gwr!AD43 - 0.48)) * (1 + Kab!AD43)) * (1 + 0.25 * Klvl!AD43)
)</f>
        <v>564.35228745128609</v>
      </c>
      <c r="AE44" s="15">
        <f>IF(teff!AE43&gt;0,
  (((3 / 5 * teff!AE43 * (1 + tr!AE43 - AvgW!AE43)) * (1 + Ktb!AE43)) + ((2 / 5 * 'wn6'!AE43 * (1 + gwr!AE43 - 0.48)) * (1 + Kab!AE43))) * (1 + 0.25 * Klvl!AE43),
  (('wn6'!AE43 * (1 + gwr!AE43 - 0.48)) * (1 + Kab!AE43)) * (1 + 0.25 * Klvl!AE43)
)</f>
        <v>41586.384126951409</v>
      </c>
      <c r="AF44" s="15"/>
      <c r="AG44" s="15">
        <f t="shared" si="0"/>
        <v>171976.87799969412</v>
      </c>
      <c r="AH44" s="15">
        <f t="shared" si="1"/>
        <v>141918.75641579859</v>
      </c>
      <c r="AI44" s="21">
        <f t="shared" si="2"/>
        <v>0.57181874711287461</v>
      </c>
    </row>
    <row r="45" spans="1:35" s="16" customFormat="1" ht="12" x14ac:dyDescent="0.2">
      <c r="A45" s="15">
        <f>IF(teff!A44&gt;0,
  (((3 / 5 * teff!A44 * (1 + tr!A44 - AvgW!A44)) * (1 + Ktb!A44)) + ((2 / 5 * 'wn6'!A44 * (1 + gwr!A44 - 0.48)) * (1 + Kab!A44))) * (1 + 0.25 * Klvl!A44),
  (('wn6'!A44 * (1 + gwr!A44 - 0.48)) * (1 + Kab!A44)) * (1 + 0.25 * Klvl!A44)
)</f>
        <v>1.2229166666666667</v>
      </c>
      <c r="B45" s="15">
        <f>IF(teff!B44&gt;0,
  (((3 / 5 * teff!B44 * (1 + tr!B44 - AvgW!B44)) * (1 + Ktb!B44)) + ((2 / 5 * 'wn6'!B44 * (1 + gwr!B44 - 0.48)) * (1 + Kab!B44))) * (1 + 0.25 * Klvl!B44),
  (('wn6'!B44 * (1 + gwr!B44 - 0.48)) * (1 + Kab!B44)) * (1 + 0.25 * Klvl!B44)
)</f>
        <v>33363.998167470374</v>
      </c>
      <c r="C45" s="15">
        <f>IF(teff!C44&gt;0,
  (((3 / 5 * teff!C44 * (1 + tr!C44 - AvgW!C44)) * (1 + Ktb!C44)) + ((2 / 5 * 'wn6'!C44 * (1 + gwr!C44 - 0.48)) * (1 + Kab!C44))) * (1 + 0.25 * Klvl!C44),
  (('wn6'!C44 * (1 + gwr!C44 - 0.48)) * (1 + Kab!C44)) * (1 + 0.25 * Klvl!C44)
)</f>
        <v>186.732</v>
      </c>
      <c r="D45" s="15">
        <f>IF(teff!D44&gt;0,
  (((3 / 5 * teff!D44 * (1 + tr!D44 - AvgW!D44)) * (1 + Ktb!D44)) + ((2 / 5 * 'wn6'!D44 * (1 + gwr!D44 - 0.48)) * (1 + Kab!D44))) * (1 + 0.25 * Klvl!D44),
  (('wn6'!D44 * (1 + gwr!D44 - 0.48)) * (1 + Kab!D44)) * (1 + 0.25 * Klvl!D44)
)</f>
        <v>43834.124892135718</v>
      </c>
      <c r="E45" s="15">
        <f>IF(teff!E44&gt;0,
  (((3 / 5 * teff!E44 * (1 + tr!E44 - AvgW!E44)) * (1 + Ktb!E44)) + ((2 / 5 * 'wn6'!E44 * (1 + gwr!E44 - 0.48)) * (1 + Kab!E44))) * (1 + 0.25 * Klvl!E44),
  (('wn6'!E44 * (1 + gwr!E44 - 0.48)) * (1 + Kab!E44)) * (1 + 0.25 * Klvl!E44)
)</f>
        <v>1042.7028248947208</v>
      </c>
      <c r="F45" s="15">
        <f>IF(teff!F44&gt;0,
  (((3 / 5 * teff!F44 * (1 + tr!F44 - AvgW!F44)) * (1 + Ktb!F44)) + ((2 / 5 * 'wn6'!F44 * (1 + gwr!F44 - 0.48)) * (1 + Kab!F44))) * (1 + 0.25 * Klvl!F44),
  (('wn6'!F44 * (1 + gwr!F44 - 0.48)) * (1 + Kab!F44)) * (1 + 0.25 * Klvl!F44)
)</f>
        <v>564.60542733063107</v>
      </c>
      <c r="G45" s="15">
        <f>IF(teff!G44&gt;0,
  (((3 / 5 * teff!G44 * (1 + tr!G44 - AvgW!G44)) * (1 + Ktb!G44)) + ((2 / 5 * 'wn6'!G44 * (1 + gwr!G44 - 0.48)) * (1 + Kab!G44))) * (1 + 0.25 * Klvl!G44),
  (('wn6'!G44 * (1 + gwr!G44 - 0.48)) * (1 + Kab!G44)) * (1 + 0.25 * Klvl!G44)
)</f>
        <v>649.57018723140493</v>
      </c>
      <c r="H45" s="15">
        <f>IF(teff!H44&gt;0,
  (((3 / 5 * teff!H44 * (1 + tr!H44 - AvgW!H44)) * (1 + Ktb!H44)) + ((2 / 5 * 'wn6'!H44 * (1 + gwr!H44 - 0.48)) * (1 + Kab!H44))) * (1 + 0.25 * Klvl!H44),
  (('wn6'!H44 * (1 + gwr!H44 - 0.48)) * (1 + Kab!H44)) * (1 + 0.25 * Klvl!H44)
)</f>
        <v>19747.468739759686</v>
      </c>
      <c r="I45" s="15">
        <f>IF(teff!I44&gt;0,
  (((3 / 5 * teff!I44 * (1 + tr!I44 - AvgW!I44)) * (1 + Ktb!I44)) + ((2 / 5 * 'wn6'!I44 * (1 + gwr!I44 - 0.48)) * (1 + Kab!I44))) * (1 + 0.25 * Klvl!I44),
  (('wn6'!I44 * (1 + gwr!I44 - 0.48)) * (1 + Kab!I44)) * (1 + 0.25 * Klvl!I44)
)</f>
        <v>45.270629370629372</v>
      </c>
      <c r="J45" s="15">
        <f>IF(teff!J44&gt;0,
  (((3 / 5 * teff!J44 * (1 + tr!J44 - AvgW!J44)) * (1 + Ktb!J44)) + ((2 / 5 * 'wn6'!J44 * (1 + gwr!J44 - 0.48)) * (1 + Kab!J44))) * (1 + 0.25 * Klvl!J44),
  (('wn6'!J44 * (1 + gwr!J44 - 0.48)) * (1 + Kab!J44)) * (1 + 0.25 * Klvl!J44)
)</f>
        <v>17569.378913466007</v>
      </c>
      <c r="K45" s="15">
        <f>IF(teff!K44&gt;0,
  (((3 / 5 * teff!K44 * (1 + tr!K44 - AvgW!K44)) * (1 + Ktb!K44)) + ((2 / 5 * 'wn6'!K44 * (1 + gwr!K44 - 0.48)) * (1 + Kab!K44))) * (1 + 0.25 * Klvl!K44),
  (('wn6'!K44 * (1 + gwr!K44 - 0.48)) * (1 + Kab!K44)) * (1 + 0.25 * Klvl!K44)
)</f>
        <v>719.44107684979326</v>
      </c>
      <c r="L45" s="15">
        <f>IF(teff!L44&gt;0,
  (((3 / 5 * teff!L44 * (1 + tr!L44 - AvgW!L44)) * (1 + Ktb!L44)) + ((2 / 5 * 'wn6'!L44 * (1 + gwr!L44 - 0.48)) * (1 + Kab!L44))) * (1 + 0.25 * Klvl!L44),
  (('wn6'!L44 * (1 + gwr!L44 - 0.48)) * (1 + Kab!L44)) * (1 + 0.25 * Klvl!L44)
)</f>
        <v>34152.821463944703</v>
      </c>
      <c r="M45" s="15">
        <f>IF(teff!M44&gt;0,
  (((3 / 5 * teff!M44 * (1 + tr!M44 - AvgW!M44)) * (1 + Ktb!M44)) + ((2 / 5 * 'wn6'!M44 * (1 + gwr!M44 - 0.48)) * (1 + Kab!M44))) * (1 + 0.25 * Klvl!M44),
  (('wn6'!M44 * (1 + gwr!M44 - 0.48)) * (1 + Kab!M44)) * (1 + 0.25 * Klvl!M44)
)</f>
        <v>126.30876623376625</v>
      </c>
      <c r="N45" s="15">
        <f>IF(teff!N44&gt;0,
  (((3 / 5 * teff!N44 * (1 + tr!N44 - AvgW!N44)) * (1 + Ktb!N44)) + ((2 / 5 * 'wn6'!N44 * (1 + gwr!N44 - 0.48)) * (1 + Kab!N44))) * (1 + 0.25 * Klvl!N44),
  (('wn6'!N44 * (1 + gwr!N44 - 0.48)) * (1 + Kab!N44)) * (1 + 0.25 * Klvl!N44)
)</f>
        <v>10627.853173892017</v>
      </c>
      <c r="O45" s="15">
        <f>IF(teff!O44&gt;0,
  (((3 / 5 * teff!O44 * (1 + tr!O44 - AvgW!O44)) * (1 + Ktb!O44)) + ((2 / 5 * 'wn6'!O44 * (1 + gwr!O44 - 0.48)) * (1 + Kab!O44))) * (1 + 0.25 * Klvl!O44),
  (('wn6'!O44 * (1 + gwr!O44 - 0.48)) * (1 + Kab!O44)) * (1 + 0.25 * Klvl!O44)
)</f>
        <v>8979.1801289622872</v>
      </c>
      <c r="P45" s="15"/>
      <c r="Q45" s="15">
        <f>IF(teff!Q44&gt;0,
  (((3 / 5 * teff!Q44 * (1 + tr!Q44 - AvgW!Q44)) * (1 + Ktb!Q44)) + ((2 / 5 * 'wn6'!Q44 * (1 + gwr!Q44 - 0.48)) * (1 + Kab!Q44))) * (1 + 0.25 * Klvl!Q44),
  (('wn6'!Q44 * (1 + gwr!Q44 - 0.48)) * (1 + Kab!Q44)) * (1 + 0.25 * Klvl!Q44)
)</f>
        <v>39808.555876312392</v>
      </c>
      <c r="R45" s="15">
        <f>IF(teff!R44&gt;0,
  (((3 / 5 * teff!R44 * (1 + tr!R44 - AvgW!R44)) * (1 + Ktb!R44)) + ((2 / 5 * 'wn6'!R44 * (1 + gwr!R44 - 0.48)) * (1 + Kab!R44))) * (1 + 0.25 * Klvl!R44),
  (('wn6'!R44 * (1 + gwr!R44 - 0.48)) * (1 + Kab!R44)) * (1 + 0.25 * Klvl!R44)
)</f>
        <v>538.29471826899123</v>
      </c>
      <c r="S45" s="15">
        <f>IF(teff!S44&gt;0,
  (((3 / 5 * teff!S44 * (1 + tr!S44 - AvgW!S44)) * (1 + Ktb!S44)) + ((2 / 5 * 'wn6'!S44 * (1 + gwr!S44 - 0.48)) * (1 + Kab!S44))) * (1 + 0.25 * Klvl!S44),
  (('wn6'!S44 * (1 + gwr!S44 - 0.48)) * (1 + Kab!S44)) * (1 + 0.25 * Klvl!S44)
)</f>
        <v>0.71205367561260213</v>
      </c>
      <c r="T45" s="15">
        <f>IF(teff!T44&gt;0,
  (((3 / 5 * teff!T44 * (1 + tr!T44 - AvgW!T44)) * (1 + Ktb!T44)) + ((2 / 5 * 'wn6'!T44 * (1 + gwr!T44 - 0.48)) * (1 + Kab!T44))) * (1 + 0.25 * Klvl!T44),
  (('wn6'!T44 * (1 + gwr!T44 - 0.48)) * (1 + Kab!T44)) * (1 + 0.25 * Klvl!T44)
)</f>
        <v>3085.1866743179112</v>
      </c>
      <c r="U45" s="15">
        <f>IF(teff!U44&gt;0,
  (((3 / 5 * teff!U44 * (1 + tr!U44 - AvgW!U44)) * (1 + Ktb!U44)) + ((2 / 5 * 'wn6'!U44 * (1 + gwr!U44 - 0.48)) * (1 + Kab!U44))) * (1 + 0.25 * Klvl!U44),
  (('wn6'!U44 * (1 + gwr!U44 - 0.48)) * (1 + Kab!U44)) * (1 + 0.25 * Klvl!U44)
)</f>
        <v>38.922445414847161</v>
      </c>
      <c r="V45" s="15">
        <f>IF(teff!V44&gt;0,
  (((3 / 5 * teff!V44 * (1 + tr!V44 - AvgW!V44)) * (1 + Ktb!V44)) + ((2 / 5 * 'wn6'!V44 * (1 + gwr!V44 - 0.48)) * (1 + Kab!V44))) * (1 + 0.25 * Klvl!V44),
  (('wn6'!V44 * (1 + gwr!V44 - 0.48)) * (1 + Kab!V44)) * (1 + 0.25 * Klvl!V44)
)</f>
        <v>156.78649789029535</v>
      </c>
      <c r="W45" s="15">
        <f>IF(teff!W44&gt;0,
  (((3 / 5 * teff!W44 * (1 + tr!W44 - AvgW!W44)) * (1 + Ktb!W44)) + ((2 / 5 * 'wn6'!W44 * (1 + gwr!W44 - 0.48)) * (1 + Kab!W44))) * (1 + 0.25 * Klvl!W44),
  (('wn6'!W44 * (1 + gwr!W44 - 0.48)) * (1 + Kab!W44)) * (1 + 0.25 * Klvl!W44)
)</f>
        <v>13212.423357887885</v>
      </c>
      <c r="X45" s="15">
        <f>IF(teff!X44&gt;0,
  (((3 / 5 * teff!X44 * (1 + tr!X44 - AvgW!X44)) * (1 + Ktb!X44)) + ((2 / 5 * 'wn6'!X44 * (1 + gwr!X44 - 0.48)) * (1 + Kab!X44))) * (1 + 0.25 * Klvl!X44),
  (('wn6'!X44 * (1 + gwr!X44 - 0.48)) * (1 + Kab!X44)) * (1 + 0.25 * Klvl!X44)
)</f>
        <v>36520.625418888521</v>
      </c>
      <c r="Y45" s="15">
        <f>IF(teff!Y44&gt;0,
  (((3 / 5 * teff!Y44 * (1 + tr!Y44 - AvgW!Y44)) * (1 + Ktb!Y44)) + ((2 / 5 * 'wn6'!Y44 * (1 + gwr!Y44 - 0.48)) * (1 + Kab!Y44))) * (1 + 0.25 * Klvl!Y44),
  (('wn6'!Y44 * (1 + gwr!Y44 - 0.48)) * (1 + Kab!Y44)) * (1 + 0.25 * Klvl!Y44)
)</f>
        <v>794.31545076185387</v>
      </c>
      <c r="Z45" s="15">
        <f>IF(teff!Z44&gt;0,
  (((3 / 5 * teff!Z44 * (1 + tr!Z44 - AvgW!Z44)) * (1 + Ktb!Z44)) + ((2 / 5 * 'wn6'!Z44 * (1 + gwr!Z44 - 0.48)) * (1 + Kab!Z44))) * (1 + 0.25 * Klvl!Z44),
  (('wn6'!Z44 * (1 + gwr!Z44 - 0.48)) * (1 + Kab!Z44)) * (1 + 0.25 * Klvl!Z44)
)</f>
        <v>5938.5556467544357</v>
      </c>
      <c r="AA45" s="15">
        <f>IF(teff!AA44&gt;0,
  (((3 / 5 * teff!AA44 * (1 + tr!AA44 - AvgW!AA44)) * (1 + Ktb!AA44)) + ((2 / 5 * 'wn6'!AA44 * (1 + gwr!AA44 - 0.48)) * (1 + Kab!AA44))) * (1 + 0.25 * Klvl!AA44),
  (('wn6'!AA44 * (1 + gwr!AA44 - 0.48)) * (1 + Kab!AA44)) * (1 + 0.25 * Klvl!AA44)
)</f>
        <v>1485.2982544817517</v>
      </c>
      <c r="AB45" s="15">
        <f>IF(teff!AB44&gt;0,
  (((3 / 5 * teff!AB44 * (1 + tr!AB44 - AvgW!AB44)) * (1 + Ktb!AB44)) + ((2 / 5 * 'wn6'!AB44 * (1 + gwr!AB44 - 0.48)) * (1 + Kab!AB44))) * (1 + 0.25 * Klvl!AB44),
  (('wn6'!AB44 * (1 + gwr!AB44 - 0.48)) * (1 + Kab!AB44)) * (1 + 0.25 * Klvl!AB44)
)</f>
        <v>1213.3981600059037</v>
      </c>
      <c r="AC45" s="15">
        <f>IF(teff!AC44&gt;0,
  (((3 / 5 * teff!AC44 * (1 + tr!AC44 - AvgW!AC44)) * (1 + Ktb!AC44)) + ((2 / 5 * 'wn6'!AC44 * (1 + gwr!AC44 - 0.48)) * (1 + Kab!AC44))) * (1 + 0.25 * Klvl!AC44),
  (('wn6'!AC44 * (1 + gwr!AC44 - 0.48)) * (1 + Kab!AC44)) * (1 + 0.25 * Klvl!AC44)
)</f>
        <v>251.20656180628276</v>
      </c>
      <c r="AD45" s="15">
        <f>IF(teff!AD44&gt;0,
  (((3 / 5 * teff!AD44 * (1 + tr!AD44 - AvgW!AD44)) * (1 + Ktb!AD44)) + ((2 / 5 * 'wn6'!AD44 * (1 + gwr!AD44 - 0.48)) * (1 + Kab!AD44))) * (1 + 0.25 * Klvl!AD44),
  (('wn6'!AD44 * (1 + gwr!AD44 - 0.48)) * (1 + Kab!AD44)) * (1 + 0.25 * Klvl!AD44)
)</f>
        <v>151.97088355878319</v>
      </c>
      <c r="AE45" s="15">
        <f>IF(teff!AE44&gt;0,
  (((3 / 5 * teff!AE44 * (1 + tr!AE44 - AvgW!AE44)) * (1 + Ktb!AE44)) + ((2 / 5 * 'wn6'!AE44 * (1 + gwr!AE44 - 0.48)) * (1 + Kab!AE44))) * (1 + 0.25 * Klvl!AE44),
  (('wn6'!AE44 * (1 + gwr!AE44 - 0.48)) * (1 + Kab!AE44)) * (1 + 0.25 * Klvl!AE44)
)</f>
        <v>906.56904761904752</v>
      </c>
      <c r="AF45" s="15"/>
      <c r="AG45" s="15">
        <f t="shared" si="0"/>
        <v>171610.6793082084</v>
      </c>
      <c r="AH45" s="15">
        <f t="shared" si="1"/>
        <v>104102.82104764451</v>
      </c>
      <c r="AI45" s="21">
        <f t="shared" si="2"/>
        <v>0.68363588881239257</v>
      </c>
    </row>
    <row r="46" spans="1:35" s="16" customFormat="1" ht="12" x14ac:dyDescent="0.2">
      <c r="A46" s="15">
        <f>IF(teff!A45&gt;0,
  (((3 / 5 * teff!A45 * (1 + tr!A45 - AvgW!A45)) * (1 + Ktb!A45)) + ((2 / 5 * 'wn6'!A45 * (1 + gwr!A45 - 0.48)) * (1 + Kab!A45))) * (1 + 0.25 * Klvl!A45),
  (('wn6'!A45 * (1 + gwr!A45 - 0.48)) * (1 + Kab!A45)) * (1 + 0.25 * Klvl!A45)
)</f>
        <v>72229.828237382462</v>
      </c>
      <c r="B46" s="15">
        <f>IF(teff!B45&gt;0,
  (((3 / 5 * teff!B45 * (1 + tr!B45 - AvgW!B45)) * (1 + Ktb!B45)) + ((2 / 5 * 'wn6'!B45 * (1 + gwr!B45 - 0.48)) * (1 + Kab!B45))) * (1 + 0.25 * Klvl!B45),
  (('wn6'!B45 * (1 + gwr!B45 - 0.48)) * (1 + Kab!B45)) * (1 + 0.25 * Klvl!B45)
)</f>
        <v>714.40998189123195</v>
      </c>
      <c r="C46" s="15">
        <f>IF(teff!C45&gt;0,
  (((3 / 5 * teff!C45 * (1 + tr!C45 - AvgW!C45)) * (1 + Ktb!C45)) + ((2 / 5 * 'wn6'!C45 * (1 + gwr!C45 - 0.48)) * (1 + Kab!C45))) * (1 + 0.25 * Klvl!C45),
  (('wn6'!C45 * (1 + gwr!C45 - 0.48)) * (1 + Kab!C45)) * (1 + 0.25 * Klvl!C45)
)</f>
        <v>186.30580645161291</v>
      </c>
      <c r="D46" s="15">
        <f>IF(teff!D45&gt;0,
  (((3 / 5 * teff!D45 * (1 + tr!D45 - AvgW!D45)) * (1 + Ktb!D45)) + ((2 / 5 * 'wn6'!D45 * (1 + gwr!D45 - 0.48)) * (1 + Kab!D45))) * (1 + 0.25 * Klvl!D45),
  (('wn6'!D45 * (1 + gwr!D45 - 0.48)) * (1 + Kab!D45)) * (1 + 0.25 * Klvl!D45)
)</f>
        <v>477.93210435087724</v>
      </c>
      <c r="E46" s="15">
        <f>IF(teff!E45&gt;0,
  (((3 / 5 * teff!E45 * (1 + tr!E45 - AvgW!E45)) * (1 + Ktb!E45)) + ((2 / 5 * 'wn6'!E45 * (1 + gwr!E45 - 0.48)) * (1 + Kab!E45))) * (1 + 0.25 * Klvl!E45),
  (('wn6'!E45 * (1 + gwr!E45 - 0.48)) * (1 + Kab!E45)) * (1 + 0.25 * Klvl!E45)
)</f>
        <v>530.42352264726128</v>
      </c>
      <c r="F46" s="15">
        <f>IF(teff!F45&gt;0,
  (((3 / 5 * teff!F45 * (1 + tr!F45 - AvgW!F45)) * (1 + Ktb!F45)) + ((2 / 5 * 'wn6'!F45 * (1 + gwr!F45 - 0.48)) * (1 + Kab!F45))) * (1 + 0.25 * Klvl!F45),
  (('wn6'!F45 * (1 + gwr!F45 - 0.48)) * (1 + Kab!F45)) * (1 + 0.25 * Klvl!F45)
)</f>
        <v>32875.593669101785</v>
      </c>
      <c r="G46" s="15">
        <f>IF(teff!G45&gt;0,
  (((3 / 5 * teff!G45 * (1 + tr!G45 - AvgW!G45)) * (1 + Ktb!G45)) + ((2 / 5 * 'wn6'!G45 * (1 + gwr!G45 - 0.48)) * (1 + Kab!G45))) * (1 + 0.25 * Klvl!G45),
  (('wn6'!G45 * (1 + gwr!G45 - 0.48)) * (1 + Kab!G45)) * (1 + 0.25 * Klvl!G45)
)</f>
        <v>331.02886239015817</v>
      </c>
      <c r="H46" s="15">
        <f>IF(teff!H45&gt;0,
  (((3 / 5 * teff!H45 * (1 + tr!H45 - AvgW!H45)) * (1 + Ktb!H45)) + ((2 / 5 * 'wn6'!H45 * (1 + gwr!H45 - 0.48)) * (1 + Kab!H45))) * (1 + 0.25 * Klvl!H45),
  (('wn6'!H45 * (1 + gwr!H45 - 0.48)) * (1 + Kab!H45)) * (1 + 0.25 * Klvl!H45)
)</f>
        <v>1099.5309400736107</v>
      </c>
      <c r="I46" s="15">
        <f>IF(teff!I45&gt;0,
  (((3 / 5 * teff!I45 * (1 + tr!I45 - AvgW!I45)) * (1 + Ktb!I45)) + ((2 / 5 * 'wn6'!I45 * (1 + gwr!I45 - 0.48)) * (1 + Kab!I45))) * (1 + 0.25 * Klvl!I45),
  (('wn6'!I45 * (1 + gwr!I45 - 0.48)) * (1 + Kab!I45)) * (1 + 0.25 * Klvl!I45)
)</f>
        <v>426.75543624161077</v>
      </c>
      <c r="J46" s="15">
        <f>IF(teff!J45&gt;0,
  (((3 / 5 * teff!J45 * (1 + tr!J45 - AvgW!J45)) * (1 + Ktb!J45)) + ((2 / 5 * 'wn6'!J45 * (1 + gwr!J45 - 0.48)) * (1 + Kab!J45))) * (1 + 0.25 * Klvl!J45),
  (('wn6'!J45 * (1 + gwr!J45 - 0.48)) * (1 + Kab!J45)) * (1 + 0.25 * Klvl!J45)
)</f>
        <v>27979.544644013316</v>
      </c>
      <c r="K46" s="15">
        <f>IF(teff!K45&gt;0,
  (((3 / 5 * teff!K45 * (1 + tr!K45 - AvgW!K45)) * (1 + Ktb!K45)) + ((2 / 5 * 'wn6'!K45 * (1 + gwr!K45 - 0.48)) * (1 + Kab!K45))) * (1 + 0.25 * Klvl!K45),
  (('wn6'!K45 * (1 + gwr!K45 - 0.48)) * (1 + Kab!K45)) * (1 + 0.25 * Klvl!K45)
)</f>
        <v>1781.5591641690253</v>
      </c>
      <c r="L46" s="15">
        <f>IF(teff!L45&gt;0,
  (((3 / 5 * teff!L45 * (1 + tr!L45 - AvgW!L45)) * (1 + Ktb!L45)) + ((2 / 5 * 'wn6'!L45 * (1 + gwr!L45 - 0.48)) * (1 + Kab!L45))) * (1 + 0.25 * Klvl!L45),
  (('wn6'!L45 * (1 + gwr!L45 - 0.48)) * (1 + Kab!L45)) * (1 + 0.25 * Klvl!L45)
)</f>
        <v>39976.74704466229</v>
      </c>
      <c r="M46" s="15">
        <f>IF(teff!M45&gt;0,
  (((3 / 5 * teff!M45 * (1 + tr!M45 - AvgW!M45)) * (1 + Ktb!M45)) + ((2 / 5 * 'wn6'!M45 * (1 + gwr!M45 - 0.48)) * (1 + Kab!M45))) * (1 + 0.25 * Klvl!M45),
  (('wn6'!M45 * (1 + gwr!M45 - 0.48)) * (1 + Kab!M45)) * (1 + 0.25 * Klvl!M45)
)</f>
        <v>932.78903764985171</v>
      </c>
      <c r="N46" s="15">
        <f>IF(teff!N45&gt;0,
  (((3 / 5 * teff!N45 * (1 + tr!N45 - AvgW!N45)) * (1 + Ktb!N45)) + ((2 / 5 * 'wn6'!N45 * (1 + gwr!N45 - 0.48)) * (1 + Kab!N45))) * (1 + 0.25 * Klvl!N45),
  (('wn6'!N45 * (1 + gwr!N45 - 0.48)) * (1 + Kab!N45)) * (1 + 0.25 * Klvl!N45)
)</f>
        <v>822.60144797583075</v>
      </c>
      <c r="O46" s="15">
        <f>IF(teff!O45&gt;0,
  (((3 / 5 * teff!O45 * (1 + tr!O45 - AvgW!O45)) * (1 + Ktb!O45)) + ((2 / 5 * 'wn6'!O45 * (1 + gwr!O45 - 0.48)) * (1 + Kab!O45))) * (1 + 0.25 * Klvl!O45),
  (('wn6'!O45 * (1 + gwr!O45 - 0.48)) * (1 + Kab!O45)) * (1 + 0.25 * Klvl!O45)
)</f>
        <v>1075.1087331716483</v>
      </c>
      <c r="P46" s="15"/>
      <c r="Q46" s="15">
        <f>IF(teff!Q45&gt;0,
  (((3 / 5 * teff!Q45 * (1 + tr!Q45 - AvgW!Q45)) * (1 + Ktb!Q45)) + ((2 / 5 * 'wn6'!Q45 * (1 + gwr!Q45 - 0.48)) * (1 + Kab!Q45))) * (1 + 0.25 * Klvl!Q45),
  (('wn6'!Q45 * (1 + gwr!Q45 - 0.48)) * (1 + Kab!Q45)) * (1 + 0.25 * Klvl!Q45)
)</f>
        <v>379.37118279569893</v>
      </c>
      <c r="R46" s="15">
        <f>IF(teff!R45&gt;0,
  (((3 / 5 * teff!R45 * (1 + tr!R45 - AvgW!R45)) * (1 + Ktb!R45)) + ((2 / 5 * 'wn6'!R45 * (1 + gwr!R45 - 0.48)) * (1 + Kab!R45))) * (1 + 0.25 * Klvl!R45),
  (('wn6'!R45 * (1 + gwr!R45 - 0.48)) * (1 + Kab!R45)) * (1 + 0.25 * Klvl!R45)
)</f>
        <v>107204.49287386757</v>
      </c>
      <c r="S46" s="15">
        <f>IF(teff!S45&gt;0,
  (((3 / 5 * teff!S45 * (1 + tr!S45 - AvgW!S45)) * (1 + Ktb!S45)) + ((2 / 5 * 'wn6'!S45 * (1 + gwr!S45 - 0.48)) * (1 + Kab!S45))) * (1 + 0.25 * Klvl!S45),
  (('wn6'!S45 * (1 + gwr!S45 - 0.48)) * (1 + Kab!S45)) * (1 + 0.25 * Klvl!S45)
)</f>
        <v>292.53543307086613</v>
      </c>
      <c r="T46" s="15">
        <f>IF(teff!T45&gt;0,
  (((3 / 5 * teff!T45 * (1 + tr!T45 - AvgW!T45)) * (1 + Ktb!T45)) + ((2 / 5 * 'wn6'!T45 * (1 + gwr!T45 - 0.48)) * (1 + Kab!T45))) * (1 + 0.25 * Klvl!T45),
  (('wn6'!T45 * (1 + gwr!T45 - 0.48)) * (1 + Kab!T45)) * (1 + 0.25 * Klvl!T45)
)</f>
        <v>90890.178290864729</v>
      </c>
      <c r="U46" s="15">
        <f>IF(teff!U45&gt;0,
  (((3 / 5 * teff!U45 * (1 + tr!U45 - AvgW!U45)) * (1 + Ktb!U45)) + ((2 / 5 * 'wn6'!U45 * (1 + gwr!U45 - 0.48)) * (1 + Kab!U45))) * (1 + 0.25 * Klvl!U45),
  (('wn6'!U45 * (1 + gwr!U45 - 0.48)) * (1 + Kab!U45)) * (1 + 0.25 * Klvl!U45)
)</f>
        <v>189.01391941391944</v>
      </c>
      <c r="V46" s="15">
        <f>IF(teff!V45&gt;0,
  (((3 / 5 * teff!V45 * (1 + tr!V45 - AvgW!V45)) * (1 + Ktb!V45)) + ((2 / 5 * 'wn6'!V45 * (1 + gwr!V45 - 0.48)) * (1 + Kab!V45))) * (1 + 0.25 * Klvl!V45),
  (('wn6'!V45 * (1 + gwr!V45 - 0.48)) * (1 + Kab!V45)) * (1 + 0.25 * Klvl!V45)
)</f>
        <v>29905.334032633353</v>
      </c>
      <c r="W46" s="15">
        <f>IF(teff!W45&gt;0,
  (((3 / 5 * teff!W45 * (1 + tr!W45 - AvgW!W45)) * (1 + Ktb!W45)) + ((2 / 5 * 'wn6'!W45 * (1 + gwr!W45 - 0.48)) * (1 + Kab!W45))) * (1 + 0.25 * Klvl!W45),
  (('wn6'!W45 * (1 + gwr!W45 - 0.48)) * (1 + Kab!W45)) * (1 + 0.25 * Klvl!W45)
)</f>
        <v>88812.419076959806</v>
      </c>
      <c r="X46" s="15">
        <f>IF(teff!X45&gt;0,
  (((3 / 5 * teff!X45 * (1 + tr!X45 - AvgW!X45)) * (1 + Ktb!X45)) + ((2 / 5 * 'wn6'!X45 * (1 + gwr!X45 - 0.48)) * (1 + Kab!X45))) * (1 + 0.25 * Klvl!X45),
  (('wn6'!X45 * (1 + gwr!X45 - 0.48)) * (1 + Kab!X45)) * (1 + 0.25 * Klvl!X45)
)</f>
        <v>1177.535303709428</v>
      </c>
      <c r="Y46" s="15">
        <f>IF(teff!Y45&gt;0,
  (((3 / 5 * teff!Y45 * (1 + tr!Y45 - AvgW!Y45)) * (1 + Ktb!Y45)) + ((2 / 5 * 'wn6'!Y45 * (1 + gwr!Y45 - 0.48)) * (1 + Kab!Y45))) * (1 + 0.25 * Klvl!Y45),
  (('wn6'!Y45 * (1 + gwr!Y45 - 0.48)) * (1 + Kab!Y45)) * (1 + 0.25 * Klvl!Y45)
)</f>
        <v>1084.6043993557662</v>
      </c>
      <c r="Z46" s="15">
        <f>IF(teff!Z45&gt;0,
  (((3 / 5 * teff!Z45 * (1 + tr!Z45 - AvgW!Z45)) * (1 + Ktb!Z45)) + ((2 / 5 * 'wn6'!Z45 * (1 + gwr!Z45 - 0.48)) * (1 + Kab!Z45))) * (1 + 0.25 * Klvl!Z45),
  (('wn6'!Z45 * (1 + gwr!Z45 - 0.48)) * (1 + Kab!Z45)) * (1 + 0.25 * Klvl!Z45)
)</f>
        <v>380.51853523255818</v>
      </c>
      <c r="AA46" s="15">
        <f>IF(teff!AA45&gt;0,
  (((3 / 5 * teff!AA45 * (1 + tr!AA45 - AvgW!AA45)) * (1 + Ktb!AA45)) + ((2 / 5 * 'wn6'!AA45 * (1 + gwr!AA45 - 0.48)) * (1 + Kab!AA45))) * (1 + 0.25 * Klvl!AA45),
  (('wn6'!AA45 * (1 + gwr!AA45 - 0.48)) * (1 + Kab!AA45)) * (1 + 0.25 * Klvl!AA45)
)</f>
        <v>55729.930519171641</v>
      </c>
      <c r="AB46" s="15">
        <f>IF(teff!AB45&gt;0,
  (((3 / 5 * teff!AB45 * (1 + tr!AB45 - AvgW!AB45)) * (1 + Ktb!AB45)) + ((2 / 5 * 'wn6'!AB45 * (1 + gwr!AB45 - 0.48)) * (1 + Kab!AB45))) * (1 + 0.25 * Klvl!AB45),
  (('wn6'!AB45 * (1 + gwr!AB45 - 0.48)) * (1 + Kab!AB45)) * (1 + 0.25 * Klvl!AB45)
)</f>
        <v>233.32500000000002</v>
      </c>
      <c r="AC46" s="15">
        <f>IF(teff!AC45&gt;0,
  (((3 / 5 * teff!AC45 * (1 + tr!AC45 - AvgW!AC45)) * (1 + Ktb!AC45)) + ((2 / 5 * 'wn6'!AC45 * (1 + gwr!AC45 - 0.48)) * (1 + Kab!AC45))) * (1 + 0.25 * Klvl!AC45),
  (('wn6'!AC45 * (1 + gwr!AC45 - 0.48)) * (1 + Kab!AC45)) * (1 + 0.25 * Klvl!AC45)
)</f>
        <v>1120.9713199999999</v>
      </c>
      <c r="AD46" s="15">
        <f>IF(teff!AD45&gt;0,
  (((3 / 5 * teff!AD45 * (1 + tr!AD45 - AvgW!AD45)) * (1 + Ktb!AD45)) + ((2 / 5 * 'wn6'!AD45 * (1 + gwr!AD45 - 0.48)) * (1 + Kab!AD45))) * (1 + 0.25 * Klvl!AD45),
  (('wn6'!AD45 * (1 + gwr!AD45 - 0.48)) * (1 + Kab!AD45)) * (1 + 0.25 * Klvl!AD45)
)</f>
        <v>693.9318549257232</v>
      </c>
      <c r="AE46" s="15">
        <f>IF(teff!AE45&gt;0,
  (((3 / 5 * teff!AE45 * (1 + tr!AE45 - AvgW!AE45)) * (1 + Ktb!AE45)) + ((2 / 5 * 'wn6'!AE45 * (1 + gwr!AE45 - 0.48)) * (1 + Kab!AE45))) * (1 + 0.25 * Klvl!AE45),
  (('wn6'!AE45 * (1 + gwr!AE45 - 0.48)) * (1 + Kab!AE45)) * (1 + 0.25 * Klvl!AE45)
)</f>
        <v>130.24483176007109</v>
      </c>
      <c r="AF46" s="15"/>
      <c r="AG46" s="15">
        <f t="shared" si="0"/>
        <v>181440.15863217259</v>
      </c>
      <c r="AH46" s="15">
        <f t="shared" si="1"/>
        <v>378224.4065737612</v>
      </c>
      <c r="AI46" s="21">
        <f t="shared" si="2"/>
        <v>0.23629170912064984</v>
      </c>
    </row>
    <row r="47" spans="1:35" s="16" customFormat="1" ht="12" x14ac:dyDescent="0.2">
      <c r="A47" s="15">
        <f>IF(teff!A46&gt;0,
  (((3 / 5 * teff!A46 * (1 + tr!A46 - AvgW!A46)) * (1 + Ktb!A46)) + ((2 / 5 * 'wn6'!A46 * (1 + gwr!A46 - 0.48)) * (1 + Kab!A46))) * (1 + 0.25 * Klvl!A46),
  (('wn6'!A46 * (1 + gwr!A46 - 0.48)) * (1 + Kab!A46)) * (1 + 0.25 * Klvl!A46)
)</f>
        <v>16948.926972533685</v>
      </c>
      <c r="B47" s="15">
        <f>IF(teff!B46&gt;0,
  (((3 / 5 * teff!B46 * (1 + tr!B46 - AvgW!B46)) * (1 + Ktb!B46)) + ((2 / 5 * 'wn6'!B46 * (1 + gwr!B46 - 0.48)) * (1 + Kab!B46))) * (1 + 0.25 * Klvl!B46),
  (('wn6'!B46 * (1 + gwr!B46 - 0.48)) * (1 + Kab!B46)) * (1 + 0.25 * Klvl!B46)
)</f>
        <v>3302.674733874981</v>
      </c>
      <c r="C47" s="15">
        <f>IF(teff!C46&gt;0,
  (((3 / 5 * teff!C46 * (1 + tr!C46 - AvgW!C46)) * (1 + Ktb!C46)) + ((2 / 5 * 'wn6'!C46 * (1 + gwr!C46 - 0.48)) * (1 + Kab!C46))) * (1 + 0.25 * Klvl!C46),
  (('wn6'!C46 * (1 + gwr!C46 - 0.48)) * (1 + Kab!C46)) * (1 + 0.25 * Klvl!C46)
)</f>
        <v>792.92211257950521</v>
      </c>
      <c r="D47" s="15">
        <f>IF(teff!D46&gt;0,
  (((3 / 5 * teff!D46 * (1 + tr!D46 - AvgW!D46)) * (1 + Ktb!D46)) + ((2 / 5 * 'wn6'!D46 * (1 + gwr!D46 - 0.48)) * (1 + Kab!D46))) * (1 + 0.25 * Klvl!D46),
  (('wn6'!D46 * (1 + gwr!D46 - 0.48)) * (1 + Kab!D46)) * (1 + 0.25 * Klvl!D46)
)</f>
        <v>106.74729166666668</v>
      </c>
      <c r="E47" s="15">
        <f>IF(teff!E46&gt;0,
  (((3 / 5 * teff!E46 * (1 + tr!E46 - AvgW!E46)) * (1 + Ktb!E46)) + ((2 / 5 * 'wn6'!E46 * (1 + gwr!E46 - 0.48)) * (1 + Kab!E46))) * (1 + 0.25 * Klvl!E46),
  (('wn6'!E46 * (1 + gwr!E46 - 0.48)) * (1 + Kab!E46)) * (1 + 0.25 * Klvl!E46)
)</f>
        <v>32875.593669101785</v>
      </c>
      <c r="F47" s="15">
        <f>IF(teff!F46&gt;0,
  (((3 / 5 * teff!F46 * (1 + tr!F46 - AvgW!F46)) * (1 + Ktb!F46)) + ((2 / 5 * 'wn6'!F46 * (1 + gwr!F46 - 0.48)) * (1 + Kab!F46))) * (1 + 0.25 * Klvl!F46),
  (('wn6'!F46 * (1 + gwr!F46 - 0.48)) * (1 + Kab!F46)) * (1 + 0.25 * Klvl!F46)
)</f>
        <v>8502.2825391136139</v>
      </c>
      <c r="G47" s="15">
        <f>IF(teff!G46&gt;0,
  (((3 / 5 * teff!G46 * (1 + tr!G46 - AvgW!G46)) * (1 + Ktb!G46)) + ((2 / 5 * 'wn6'!G46 * (1 + gwr!G46 - 0.48)) * (1 + Kab!G46))) * (1 + 0.25 * Klvl!G46),
  (('wn6'!G46 * (1 + gwr!G46 - 0.48)) * (1 + Kab!G46)) * (1 + 0.25 * Klvl!G46)
)</f>
        <v>22411.296595813288</v>
      </c>
      <c r="H47" s="15">
        <f>IF(teff!H46&gt;0,
  (((3 / 5 * teff!H46 * (1 + tr!H46 - AvgW!H46)) * (1 + Ktb!H46)) + ((2 / 5 * 'wn6'!H46 * (1 + gwr!H46 - 0.48)) * (1 + Kab!H46))) * (1 + 0.25 * Klvl!H46),
  (('wn6'!H46 * (1 + gwr!H46 - 0.48)) * (1 + Kab!H46)) * (1 + 0.25 * Klvl!H46)
)</f>
        <v>318.85710479573714</v>
      </c>
      <c r="I47" s="15">
        <f>IF(teff!I46&gt;0,
  (((3 / 5 * teff!I46 * (1 + tr!I46 - AvgW!I46)) * (1 + Ktb!I46)) + ((2 / 5 * 'wn6'!I46 * (1 + gwr!I46 - 0.48)) * (1 + Kab!I46))) * (1 + 0.25 * Klvl!I46),
  (('wn6'!I46 * (1 + gwr!I46 - 0.48)) * (1 + Kab!I46)) * (1 + 0.25 * Klvl!I46)
)</f>
        <v>212.88577512548858</v>
      </c>
      <c r="J47" s="15">
        <f>IF(teff!J46&gt;0,
  (((3 / 5 * teff!J46 * (1 + tr!J46 - AvgW!J46)) * (1 + Ktb!J46)) + ((2 / 5 * 'wn6'!J46 * (1 + gwr!J46 - 0.48)) * (1 + Kab!J46))) * (1 + 0.25 * Klvl!J46),
  (('wn6'!J46 * (1 + gwr!J46 - 0.48)) * (1 + Kab!J46)) * (1 + 0.25 * Klvl!J46)
)</f>
        <v>31338.145515223041</v>
      </c>
      <c r="K47" s="15">
        <f>IF(teff!K46&gt;0,
  (((3 / 5 * teff!K46 * (1 + tr!K46 - AvgW!K46)) * (1 + Ktb!K46)) + ((2 / 5 * 'wn6'!K46 * (1 + gwr!K46 - 0.48)) * (1 + Kab!K46))) * (1 + 0.25 * Klvl!K46),
  (('wn6'!K46 * (1 + gwr!K46 - 0.48)) * (1 + Kab!K46)) * (1 + 0.25 * Klvl!K46)
)</f>
        <v>104323.03485454261</v>
      </c>
      <c r="L47" s="15">
        <f>IF(teff!L46&gt;0,
  (((3 / 5 * teff!L46 * (1 + tr!L46 - AvgW!L46)) * (1 + Ktb!L46)) + ((2 / 5 * 'wn6'!L46 * (1 + gwr!L46 - 0.48)) * (1 + Kab!L46))) * (1 + 0.25 * Klvl!L46),
  (('wn6'!L46 * (1 + gwr!L46 - 0.48)) * (1 + Kab!L46)) * (1 + 0.25 * Klvl!L46)
)</f>
        <v>829.39107135696815</v>
      </c>
      <c r="M47" s="15">
        <f>IF(teff!M46&gt;0,
  (((3 / 5 * teff!M46 * (1 + tr!M46 - AvgW!M46)) * (1 + Ktb!M46)) + ((2 / 5 * 'wn6'!M46 * (1 + gwr!M46 - 0.48)) * (1 + Kab!M46))) * (1 + 0.25 * Klvl!M46),
  (('wn6'!M46 * (1 + gwr!M46 - 0.48)) * (1 + Kab!M46)) * (1 + 0.25 * Klvl!M46)
)</f>
        <v>43511.206985212229</v>
      </c>
      <c r="N47" s="15">
        <f>IF(teff!N46&gt;0,
  (((3 / 5 * teff!N46 * (1 + tr!N46 - AvgW!N46)) * (1 + Ktb!N46)) + ((2 / 5 * 'wn6'!N46 * (1 + gwr!N46 - 0.48)) * (1 + Kab!N46))) * (1 + 0.25 * Klvl!N46),
  (('wn6'!N46 * (1 + gwr!N46 - 0.48)) * (1 + Kab!N46)) * (1 + 0.25 * Klvl!N46)
)</f>
        <v>621.72205833333328</v>
      </c>
      <c r="O47" s="15">
        <f>IF(teff!O46&gt;0,
  (((3 / 5 * teff!O46 * (1 + tr!O46 - AvgW!O46)) * (1 + Ktb!O46)) + ((2 / 5 * 'wn6'!O46 * (1 + gwr!O46 - 0.48)) * (1 + Kab!O46))) * (1 + 0.25 * Klvl!O46),
  (('wn6'!O46 * (1 + gwr!O46 - 0.48)) * (1 + Kab!O46)) * (1 + 0.25 * Klvl!O46)
)</f>
        <v>82.661590673566224</v>
      </c>
      <c r="P47" s="15"/>
      <c r="Q47" s="15">
        <f>IF(teff!Q46&gt;0,
  (((3 / 5 * teff!Q46 * (1 + tr!Q46 - AvgW!Q46)) * (1 + Ktb!Q46)) + ((2 / 5 * 'wn6'!Q46 * (1 + gwr!Q46 - 0.48)) * (1 + Kab!Q46))) * (1 + 0.25 * Klvl!Q46),
  (('wn6'!Q46 * (1 + gwr!Q46 - 0.48)) * (1 + Kab!Q46)) * (1 + 0.25 * Klvl!Q46)
)</f>
        <v>297.38465346534656</v>
      </c>
      <c r="R47" s="15">
        <f>IF(teff!R46&gt;0,
  (((3 / 5 * teff!R46 * (1 + tr!R46 - AvgW!R46)) * (1 + Ktb!R46)) + ((2 / 5 * 'wn6'!R46 * (1 + gwr!R46 - 0.48)) * (1 + Kab!R46))) * (1 + 0.25 * Klvl!R46),
  (('wn6'!R46 * (1 + gwr!R46 - 0.48)) * (1 + Kab!R46)) * (1 + 0.25 * Klvl!R46)
)</f>
        <v>360.26002444444441</v>
      </c>
      <c r="S47" s="15">
        <f>IF(teff!S46&gt;0,
  (((3 / 5 * teff!S46 * (1 + tr!S46 - AvgW!S46)) * (1 + Ktb!S46)) + ((2 / 5 * 'wn6'!S46 * (1 + gwr!S46 - 0.48)) * (1 + Kab!S46))) * (1 + 0.25 * Klvl!S46),
  (('wn6'!S46 * (1 + gwr!S46 - 0.48)) * (1 + Kab!S46)) * (1 + 0.25 * Klvl!S46)
)</f>
        <v>2635.4824894146795</v>
      </c>
      <c r="T47" s="15">
        <f>IF(teff!T46&gt;0,
  (((3 / 5 * teff!T46 * (1 + tr!T46 - AvgW!T46)) * (1 + Ktb!T46)) + ((2 / 5 * 'wn6'!T46 * (1 + gwr!T46 - 0.48)) * (1 + Kab!T46))) * (1 + 0.25 * Klvl!T46),
  (('wn6'!T46 * (1 + gwr!T46 - 0.48)) * (1 + Kab!T46)) * (1 + 0.25 * Klvl!T46)
)</f>
        <v>79239.557299444845</v>
      </c>
      <c r="U47" s="15">
        <f>IF(teff!U46&gt;0,
  (((3 / 5 * teff!U46 * (1 + tr!U46 - AvgW!U46)) * (1 + Ktb!U46)) + ((2 / 5 * 'wn6'!U46 * (1 + gwr!U46 - 0.48)) * (1 + Kab!U46))) * (1 + 0.25 * Klvl!U46),
  (('wn6'!U46 * (1 + gwr!U46 - 0.48)) * (1 + Kab!U46)) * (1 + 0.25 * Klvl!U46)
)</f>
        <v>910.4380115475617</v>
      </c>
      <c r="V47" s="15">
        <f>IF(teff!V46&gt;0,
  (((3 / 5 * teff!V46 * (1 + tr!V46 - AvgW!V46)) * (1 + Ktb!V46)) + ((2 / 5 * 'wn6'!V46 * (1 + gwr!V46 - 0.48)) * (1 + Kab!V46))) * (1 + 0.25 * Klvl!V46),
  (('wn6'!V46 * (1 + gwr!V46 - 0.48)) * (1 + Kab!V46)) * (1 + 0.25 * Klvl!V46)
)</f>
        <v>1243.6225208089888</v>
      </c>
      <c r="W47" s="15">
        <f>IF(teff!W46&gt;0,
  (((3 / 5 * teff!W46 * (1 + tr!W46 - AvgW!W46)) * (1 + Ktb!W46)) + ((2 / 5 * 'wn6'!W46 * (1 + gwr!W46 - 0.48)) * (1 + Kab!W46))) * (1 + 0.25 * Klvl!W46),
  (('wn6'!W46 * (1 + gwr!W46 - 0.48)) * (1 + Kab!W46)) * (1 + 0.25 * Klvl!W46)
)</f>
        <v>6530.0440645437311</v>
      </c>
      <c r="X47" s="15">
        <f>IF(teff!X46&gt;0,
  (((3 / 5 * teff!X46 * (1 + tr!X46 - AvgW!X46)) * (1 + Ktb!X46)) + ((2 / 5 * 'wn6'!X46 * (1 + gwr!X46 - 0.48)) * (1 + Kab!X46))) * (1 + 0.25 * Klvl!X46),
  (('wn6'!X46 * (1 + gwr!X46 - 0.48)) * (1 + Kab!X46)) * (1 + 0.25 * Klvl!X46)
)</f>
        <v>48276.523604413378</v>
      </c>
      <c r="Y47" s="15">
        <f>IF(teff!Y46&gt;0,
  (((3 / 5 * teff!Y46 * (1 + tr!Y46 - AvgW!Y46)) * (1 + Ktb!Y46)) + ((2 / 5 * 'wn6'!Y46 * (1 + gwr!Y46 - 0.48)) * (1 + Kab!Y46))) * (1 + 0.25 * Klvl!Y46),
  (('wn6'!Y46 * (1 + gwr!Y46 - 0.48)) * (1 + Kab!Y46)) * (1 + 0.25 * Klvl!Y46)
)</f>
        <v>870.7218122436675</v>
      </c>
      <c r="Z47" s="15">
        <f>IF(teff!Z46&gt;0,
  (((3 / 5 * teff!Z46 * (1 + tr!Z46 - AvgW!Z46)) * (1 + Ktb!Z46)) + ((2 / 5 * 'wn6'!Z46 * (1 + gwr!Z46 - 0.48)) * (1 + Kab!Z46))) * (1 + 0.25 * Klvl!Z46),
  (('wn6'!Z46 * (1 + gwr!Z46 - 0.48)) * (1 + Kab!Z46)) * (1 + 0.25 * Klvl!Z46)
)</f>
        <v>294.41641948386984</v>
      </c>
      <c r="AA47" s="15">
        <f>IF(teff!AA46&gt;0,
  (((3 / 5 * teff!AA46 * (1 + tr!AA46 - AvgW!AA46)) * (1 + Ktb!AA46)) + ((2 / 5 * 'wn6'!AA46 * (1 + gwr!AA46 - 0.48)) * (1 + Kab!AA46))) * (1 + 0.25 * Klvl!AA46),
  (('wn6'!AA46 * (1 + gwr!AA46 - 0.48)) * (1 + Kab!AA46)) * (1 + 0.25 * Klvl!AA46)
)</f>
        <v>85141.036749429695</v>
      </c>
      <c r="AB47" s="15">
        <f>IF(teff!AB46&gt;0,
  (((3 / 5 * teff!AB46 * (1 + tr!AB46 - AvgW!AB46)) * (1 + Ktb!AB46)) + ((2 / 5 * 'wn6'!AB46 * (1 + gwr!AB46 - 0.48)) * (1 + Kab!AB46))) * (1 + 0.25 * Klvl!AB46),
  (('wn6'!AB46 * (1 + gwr!AB46 - 0.48)) * (1 + Kab!AB46)) * (1 + 0.25 * Klvl!AB46)
)</f>
        <v>1822.5451798694048</v>
      </c>
      <c r="AC47" s="15">
        <f>IF(teff!AC46&gt;0,
  (((3 / 5 * teff!AC46 * (1 + tr!AC46 - AvgW!AC46)) * (1 + Ktb!AC46)) + ((2 / 5 * 'wn6'!AC46 * (1 + gwr!AC46 - 0.48)) * (1 + Kab!AC46))) * (1 + 0.25 * Klvl!AC46),
  (('wn6'!AC46 * (1 + gwr!AC46 - 0.48)) * (1 + Kab!AC46)) * (1 + 0.25 * Klvl!AC46)
)</f>
        <v>42014.126403041329</v>
      </c>
      <c r="AD47" s="15">
        <f>IF(teff!AD46&gt;0,
  (((3 / 5 * teff!AD46 * (1 + tr!AD46 - AvgW!AD46)) * (1 + Ktb!AD46)) + ((2 / 5 * 'wn6'!AD46 * (1 + gwr!AD46 - 0.48)) * (1 + Kab!AD46))) * (1 + 0.25 * Klvl!AD46),
  (('wn6'!AD46 * (1 + gwr!AD46 - 0.48)) * (1 + Kab!AD46)) * (1 + 0.25 * Klvl!AD46)
)</f>
        <v>121.0206896551724</v>
      </c>
      <c r="AE47" s="15">
        <f>IF(teff!AE46&gt;0,
  (((3 / 5 * teff!AE46 * (1 + tr!AE46 - AvgW!AE46)) * (1 + Ktb!AE46)) + ((2 / 5 * 'wn6'!AE46 * (1 + gwr!AE46 - 0.48)) * (1 + Kab!AE46))) * (1 + 0.25 * Klvl!AE46),
  (('wn6'!AE46 * (1 + gwr!AE46 - 0.48)) * (1 + Kab!AE46)) * (1 + 0.25 * Klvl!AE46)
)</f>
        <v>342.8770106796116</v>
      </c>
      <c r="AF47" s="15"/>
      <c r="AG47" s="15">
        <f t="shared" si="0"/>
        <v>266178.34886994649</v>
      </c>
      <c r="AH47" s="15">
        <f t="shared" si="1"/>
        <v>270100.05693248578</v>
      </c>
      <c r="AI47" s="21">
        <f t="shared" si="2"/>
        <v>0.49451538414547314</v>
      </c>
    </row>
    <row r="48" spans="1:35" s="16" customFormat="1" ht="12" x14ac:dyDescent="0.2">
      <c r="A48" s="15">
        <f>IF(teff!A47&gt;0,
  (((3 / 5 * teff!A47 * (1 + tr!A47 - AvgW!A47)) * (1 + Ktb!A47)) + ((2 / 5 * 'wn6'!A47 * (1 + gwr!A47 - 0.48)) * (1 + Kab!A47))) * (1 + 0.25 * Klvl!A47),
  (('wn6'!A47 * (1 + gwr!A47 - 0.48)) * (1 + Kab!A47)) * (1 + 0.25 * Klvl!A47)
)</f>
        <v>345.76853394039739</v>
      </c>
      <c r="B48" s="15">
        <f>IF(teff!B47&gt;0,
  (((3 / 5 * teff!B47 * (1 + tr!B47 - AvgW!B47)) * (1 + Ktb!B47)) + ((2 / 5 * 'wn6'!B47 * (1 + gwr!B47 - 0.48)) * (1 + Kab!B47))) * (1 + 0.25 * Klvl!B47),
  (('wn6'!B47 * (1 + gwr!B47 - 0.48)) * (1 + Kab!B47)) * (1 + 0.25 * Klvl!B47)
)</f>
        <v>43.870000000000005</v>
      </c>
      <c r="C48" s="15">
        <f>IF(teff!C47&gt;0,
  (((3 / 5 * teff!C47 * (1 + tr!C47 - AvgW!C47)) * (1 + Ktb!C47)) + ((2 / 5 * 'wn6'!C47 * (1 + gwr!C47 - 0.48)) * (1 + Kab!C47))) * (1 + 0.25 * Klvl!C47),
  (('wn6'!C47 * (1 + gwr!C47 - 0.48)) * (1 + Kab!C47)) * (1 + 0.25 * Klvl!C47)
)</f>
        <v>50.563809523809525</v>
      </c>
      <c r="D48" s="15">
        <f>IF(teff!D47&gt;0,
  (((3 / 5 * teff!D47 * (1 + tr!D47 - AvgW!D47)) * (1 + Ktb!D47)) + ((2 / 5 * 'wn6'!D47 * (1 + gwr!D47 - 0.48)) * (1 + Kab!D47))) * (1 + 0.25 * Klvl!D47),
  (('wn6'!D47 * (1 + gwr!D47 - 0.48)) * (1 + Kab!D47)) * (1 + 0.25 * Klvl!D47)
)</f>
        <v>254.00536363636365</v>
      </c>
      <c r="E48" s="15">
        <f>IF(teff!E47&gt;0,
  (((3 / 5 * teff!E47 * (1 + tr!E47 - AvgW!E47)) * (1 + Ktb!E47)) + ((2 / 5 * 'wn6'!E47 * (1 + gwr!E47 - 0.48)) * (1 + Kab!E47))) * (1 + 0.25 * Klvl!E47),
  (('wn6'!E47 * (1 + gwr!E47 - 0.48)) * (1 + Kab!E47)) * (1 + 0.25 * Klvl!E47)
)</f>
        <v>22915.935276820725</v>
      </c>
      <c r="F48" s="15">
        <f>IF(teff!F47&gt;0,
  (((3 / 5 * teff!F47 * (1 + tr!F47 - AvgW!F47)) * (1 + Ktb!F47)) + ((2 / 5 * 'wn6'!F47 * (1 + gwr!F47 - 0.48)) * (1 + Kab!F47))) * (1 + 0.25 * Klvl!F47),
  (('wn6'!F47 * (1 + gwr!F47 - 0.48)) * (1 + Kab!F47)) * (1 + 0.25 * Klvl!F47)
)</f>
        <v>15915.540694919331</v>
      </c>
      <c r="G48" s="15">
        <f>IF(teff!G47&gt;0,
  (((3 / 5 * teff!G47 * (1 + tr!G47 - AvgW!G47)) * (1 + Ktb!G47)) + ((2 / 5 * 'wn6'!G47 * (1 + gwr!G47 - 0.48)) * (1 + Kab!G47))) * (1 + 0.25 * Klvl!G47),
  (('wn6'!G47 * (1 + gwr!G47 - 0.48)) * (1 + Kab!G47)) * (1 + 0.25 * Klvl!G47)
)</f>
        <v>19025.284288612147</v>
      </c>
      <c r="H48" s="15">
        <f>IF(teff!H47&gt;0,
  (((3 / 5 * teff!H47 * (1 + tr!H47 - AvgW!H47)) * (1 + Ktb!H47)) + ((2 / 5 * 'wn6'!H47 * (1 + gwr!H47 - 0.48)) * (1 + Kab!H47))) * (1 + 0.25 * Klvl!H47),
  (('wn6'!H47 * (1 + gwr!H47 - 0.48)) * (1 + Kab!H47)) * (1 + 0.25 * Klvl!H47)
)</f>
        <v>0.9287591240875912</v>
      </c>
      <c r="I48" s="15">
        <f>IF(teff!I47&gt;0,
  (((3 / 5 * teff!I47 * (1 + tr!I47 - AvgW!I47)) * (1 + Ktb!I47)) + ((2 / 5 * 'wn6'!I47 * (1 + gwr!I47 - 0.48)) * (1 + Kab!I47))) * (1 + 0.25 * Klvl!I47),
  (('wn6'!I47 * (1 + gwr!I47 - 0.48)) * (1 + Kab!I47)) * (1 + 0.25 * Klvl!I47)
)</f>
        <v>28709.616841377632</v>
      </c>
      <c r="J48" s="15">
        <f>IF(teff!J47&gt;0,
  (((3 / 5 * teff!J47 * (1 + tr!J47 - AvgW!J47)) * (1 + Ktb!J47)) + ((2 / 5 * 'wn6'!J47 * (1 + gwr!J47 - 0.48)) * (1 + Kab!J47))) * (1 + 0.25 * Klvl!J47),
  (('wn6'!J47 * (1 + gwr!J47 - 0.48)) * (1 + Kab!J47)) * (1 + 0.25 * Klvl!J47)
)</f>
        <v>0</v>
      </c>
      <c r="K48" s="15">
        <f>IF(teff!K47&gt;0,
  (((3 / 5 * teff!K47 * (1 + tr!K47 - AvgW!K47)) * (1 + Ktb!K47)) + ((2 / 5 * 'wn6'!K47 * (1 + gwr!K47 - 0.48)) * (1 + Kab!K47))) * (1 + 0.25 * Klvl!K47),
  (('wn6'!K47 * (1 + gwr!K47 - 0.48)) * (1 + Kab!K47)) * (1 + 0.25 * Klvl!K47)
)</f>
        <v>734.79937653250784</v>
      </c>
      <c r="L48" s="15">
        <f>IF(teff!L47&gt;0,
  (((3 / 5 * teff!L47 * (1 + tr!L47 - AvgW!L47)) * (1 + Ktb!L47)) + ((2 / 5 * 'wn6'!L47 * (1 + gwr!L47 - 0.48)) * (1 + Kab!L47))) * (1 + 0.25 * Klvl!L47),
  (('wn6'!L47 * (1 + gwr!L47 - 0.48)) * (1 + Kab!L47)) * (1 + 0.25 * Klvl!L47)
)</f>
        <v>151.52733053895074</v>
      </c>
      <c r="M48" s="15">
        <f>IF(teff!M47&gt;0,
  (((3 / 5 * teff!M47 * (1 + tr!M47 - AvgW!M47)) * (1 + Ktb!M47)) + ((2 / 5 * 'wn6'!M47 * (1 + gwr!M47 - 0.48)) * (1 + Kab!M47))) * (1 + 0.25 * Klvl!M47),
  (('wn6'!M47 * (1 + gwr!M47 - 0.48)) * (1 + Kab!M47)) * (1 + 0.25 * Klvl!M47)
)</f>
        <v>355.51258470921726</v>
      </c>
      <c r="N48" s="15">
        <f>IF(teff!N47&gt;0,
  (((3 / 5 * teff!N47 * (1 + tr!N47 - AvgW!N47)) * (1 + Ktb!N47)) + ((2 / 5 * 'wn6'!N47 * (1 + gwr!N47 - 0.48)) * (1 + Kab!N47))) * (1 + 0.25 * Klvl!N47),
  (('wn6'!N47 * (1 + gwr!N47 - 0.48)) * (1 + Kab!N47)) * (1 + 0.25 * Klvl!N47)
)</f>
        <v>54792.656115169651</v>
      </c>
      <c r="O48" s="15">
        <f>IF(teff!O47&gt;0,
  (((3 / 5 * teff!O47 * (1 + tr!O47 - AvgW!O47)) * (1 + Ktb!O47)) + ((2 / 5 * 'wn6'!O47 * (1 + gwr!O47 - 0.48)) * (1 + Kab!O47))) * (1 + 0.25 * Klvl!O47),
  (('wn6'!O47 * (1 + gwr!O47 - 0.48)) * (1 + Kab!O47)) * (1 + 0.25 * Klvl!O47)
)</f>
        <v>551.6700273682261</v>
      </c>
      <c r="P48" s="15"/>
      <c r="Q48" s="15">
        <f>IF(teff!Q47&gt;0,
  (((3 / 5 * teff!Q47 * (1 + tr!Q47 - AvgW!Q47)) * (1 + Ktb!Q47)) + ((2 / 5 * 'wn6'!Q47 * (1 + gwr!Q47 - 0.48)) * (1 + Kab!Q47))) * (1 + 0.25 * Klvl!Q47),
  (('wn6'!Q47 * (1 + gwr!Q47 - 0.48)) * (1 + Kab!Q47)) * (1 + 0.25 * Klvl!Q47)
)</f>
        <v>92.647244553933191</v>
      </c>
      <c r="R48" s="15">
        <f>IF(teff!R47&gt;0,
  (((3 / 5 * teff!R47 * (1 + tr!R47 - AvgW!R47)) * (1 + Ktb!R47)) + ((2 / 5 * 'wn6'!R47 * (1 + gwr!R47 - 0.48)) * (1 + Kab!R47))) * (1 + 0.25 * Klvl!R47),
  (('wn6'!R47 * (1 + gwr!R47 - 0.48)) * (1 + Kab!R47)) * (1 + 0.25 * Klvl!R47)
)</f>
        <v>0.77</v>
      </c>
      <c r="S48" s="15">
        <f>IF(teff!S47&gt;0,
  (((3 / 5 * teff!S47 * (1 + tr!S47 - AvgW!S47)) * (1 + Ktb!S47)) + ((2 / 5 * 'wn6'!S47 * (1 + gwr!S47 - 0.48)) * (1 + Kab!S47))) * (1 + 0.25 * Klvl!S47),
  (('wn6'!S47 * (1 + gwr!S47 - 0.48)) * (1 + Kab!S47)) * (1 + 0.25 * Klvl!S47)
)</f>
        <v>445.46176113760225</v>
      </c>
      <c r="T48" s="15">
        <f>IF(teff!T47&gt;0,
  (((3 / 5 * teff!T47 * (1 + tr!T47 - AvgW!T47)) * (1 + Ktb!T47)) + ((2 / 5 * 'wn6'!T47 * (1 + gwr!T47 - 0.48)) * (1 + Kab!T47))) * (1 + 0.25 * Klvl!T47),
  (('wn6'!T47 * (1 + gwr!T47 - 0.48)) * (1 + Kab!T47)) * (1 + 0.25 * Klvl!T47)
)</f>
        <v>196.59230769230766</v>
      </c>
      <c r="U48" s="15">
        <f>IF(teff!U47&gt;0,
  (((3 / 5 * teff!U47 * (1 + tr!U47 - AvgW!U47)) * (1 + Ktb!U47)) + ((2 / 5 * 'wn6'!U47 * (1 + gwr!U47 - 0.48)) * (1 + Kab!U47))) * (1 + 0.25 * Klvl!U47),
  (('wn6'!U47 * (1 + gwr!U47 - 0.48)) * (1 + Kab!U47)) * (1 + 0.25 * Klvl!U47)
)</f>
        <v>97.11059734513276</v>
      </c>
      <c r="V48" s="15">
        <f>IF(teff!V47&gt;0,
  (((3 / 5 * teff!V47 * (1 + tr!V47 - AvgW!V47)) * (1 + Ktb!V47)) + ((2 / 5 * 'wn6'!V47 * (1 + gwr!V47 - 0.48)) * (1 + Kab!V47))) * (1 + 0.25 * Klvl!V47),
  (('wn6'!V47 * (1 + gwr!V47 - 0.48)) * (1 + Kab!V47)) * (1 + 0.25 * Klvl!V47)
)</f>
        <v>77.26588235294119</v>
      </c>
      <c r="W48" s="15">
        <f>IF(teff!W47&gt;0,
  (((3 / 5 * teff!W47 * (1 + tr!W47 - AvgW!W47)) * (1 + Ktb!W47)) + ((2 / 5 * 'wn6'!W47 * (1 + gwr!W47 - 0.48)) * (1 + Kab!W47))) * (1 + 0.25 * Klvl!W47),
  (('wn6'!W47 * (1 + gwr!W47 - 0.48)) * (1 + Kab!W47)) * (1 + 0.25 * Klvl!W47)
)</f>
        <v>418.26960724926687</v>
      </c>
      <c r="X48" s="15">
        <f>IF(teff!X47&gt;0,
  (((3 / 5 * teff!X47 * (1 + tr!X47 - AvgW!X47)) * (1 + Ktb!X47)) + ((2 / 5 * 'wn6'!X47 * (1 + gwr!X47 - 0.48)) * (1 + Kab!X47))) * (1 + 0.25 * Klvl!X47),
  (('wn6'!X47 * (1 + gwr!X47 - 0.48)) * (1 + Kab!X47)) * (1 + 0.25 * Klvl!X47)
)</f>
        <v>381.94016806722692</v>
      </c>
      <c r="Y48" s="15">
        <f>IF(teff!Y47&gt;0,
  (((3 / 5 * teff!Y47 * (1 + tr!Y47 - AvgW!Y47)) * (1 + Ktb!Y47)) + ((2 / 5 * 'wn6'!Y47 * (1 + gwr!Y47 - 0.48)) * (1 + Kab!Y47))) * (1 + 0.25 * Klvl!Y47),
  (('wn6'!Y47 * (1 + gwr!Y47 - 0.48)) * (1 + Kab!Y47)) * (1 + 0.25 * Klvl!Y47)
)</f>
        <v>0.94015605633802801</v>
      </c>
      <c r="Z48" s="15">
        <f>IF(teff!Z47&gt;0,
  (((3 / 5 * teff!Z47 * (1 + tr!Z47 - AvgW!Z47)) * (1 + Ktb!Z47)) + ((2 / 5 * 'wn6'!Z47 * (1 + gwr!Z47 - 0.48)) * (1 + Kab!Z47))) * (1 + 0.25 * Klvl!Z47),
  (('wn6'!Z47 * (1 + gwr!Z47 - 0.48)) * (1 + Kab!Z47)) * (1 + 0.25 * Klvl!Z47)
)</f>
        <v>122.79272727272728</v>
      </c>
      <c r="AA48" s="15">
        <f>IF(teff!AA47&gt;0,
  (((3 / 5 * teff!AA47 * (1 + tr!AA47 - AvgW!AA47)) * (1 + Ktb!AA47)) + ((2 / 5 * 'wn6'!AA47 * (1 + gwr!AA47 - 0.48)) * (1 + Kab!AA47))) * (1 + 0.25 * Klvl!AA47),
  (('wn6'!AA47 * (1 + gwr!AA47 - 0.48)) * (1 + Kab!AA47)) * (1 + 0.25 * Klvl!AA47)
)</f>
        <v>15258.873678213729</v>
      </c>
      <c r="AB48" s="15">
        <f>IF(teff!AB47&gt;0,
  (((3 / 5 * teff!AB47 * (1 + tr!AB47 - AvgW!AB47)) * (1 + Ktb!AB47)) + ((2 / 5 * 'wn6'!AB47 * (1 + gwr!AB47 - 0.48)) * (1 + Kab!AB47))) * (1 + 0.25 * Klvl!AB47),
  (('wn6'!AB47 * (1 + gwr!AB47 - 0.48)) * (1 + Kab!AB47)) * (1 + 0.25 * Klvl!AB47)
)</f>
        <v>1870.1448718241375</v>
      </c>
      <c r="AC48" s="15">
        <f>IF(teff!AC47&gt;0,
  (((3 / 5 * teff!AC47 * (1 + tr!AC47 - AvgW!AC47)) * (1 + Ktb!AC47)) + ((2 / 5 * 'wn6'!AC47 * (1 + gwr!AC47 - 0.48)) * (1 + Kab!AC47))) * (1 + 0.25 * Klvl!AC47),
  (('wn6'!AC47 * (1 + gwr!AC47 - 0.48)) * (1 + Kab!AC47)) * (1 + 0.25 * Klvl!AC47)
)</f>
        <v>1754.5769024630545</v>
      </c>
      <c r="AD48" s="15">
        <f>IF(teff!AD47&gt;0,
  (((3 / 5 * teff!AD47 * (1 + tr!AD47 - AvgW!AD47)) * (1 + Ktb!AD47)) + ((2 / 5 * 'wn6'!AD47 * (1 + gwr!AD47 - 0.48)) * (1 + Kab!AD47))) * (1 + 0.25 * Klvl!AD47),
  (('wn6'!AD47 * (1 + gwr!AD47 - 0.48)) * (1 + Kab!AD47)) * (1 + 0.25 * Klvl!AD47)
)</f>
        <v>102.2175</v>
      </c>
      <c r="AE48" s="15">
        <f>IF(teff!AE47&gt;0,
  (((3 / 5 * teff!AE47 * (1 + tr!AE47 - AvgW!AE47)) * (1 + Ktb!AE47)) + ((2 / 5 * 'wn6'!AE47 * (1 + gwr!AE47 - 0.48)) * (1 + Kab!AE47))) * (1 + 0.25 * Klvl!AE47),
  (('wn6'!AE47 * (1 + gwr!AE47 - 0.48)) * (1 + Kab!AE47)) * (1 + 0.25 * Klvl!AE47)
)</f>
        <v>1.4097709923664121</v>
      </c>
      <c r="AF48" s="15"/>
      <c r="AG48" s="15">
        <f t="shared" si="0"/>
        <v>143847.67900227307</v>
      </c>
      <c r="AH48" s="15">
        <f t="shared" si="1"/>
        <v>20821.01317522076</v>
      </c>
      <c r="AI48" s="21">
        <f t="shared" si="2"/>
        <v>1.060337233205404</v>
      </c>
    </row>
    <row r="49" spans="1:35" s="16" customFormat="1" ht="12" x14ac:dyDescent="0.2">
      <c r="A49" s="15">
        <f>IF(teff!A48&gt;0,
  (((3 / 5 * teff!A48 * (1 + tr!A48 - AvgW!A48)) * (1 + Ktb!A48)) + ((2 / 5 * 'wn6'!A48 * (1 + gwr!A48 - 0.48)) * (1 + Kab!A48))) * (1 + 0.25 * Klvl!A48),
  (('wn6'!A48 * (1 + gwr!A48 - 0.48)) * (1 + Kab!A48)) * (1 + 0.25 * Klvl!A48)
)</f>
        <v>138.7136170212766</v>
      </c>
      <c r="B49" s="15">
        <f>IF(teff!B48&gt;0,
  (((3 / 5 * teff!B48 * (1 + tr!B48 - AvgW!B48)) * (1 + Ktb!B48)) + ((2 / 5 * 'wn6'!B48 * (1 + gwr!B48 - 0.48)) * (1 + Kab!B48))) * (1 + 0.25 * Klvl!B48),
  (('wn6'!B48 * (1 + gwr!B48 - 0.48)) * (1 + Kab!B48)) * (1 + 0.25 * Klvl!B48)
)</f>
        <v>1790.5439761640209</v>
      </c>
      <c r="C49" s="15">
        <f>IF(teff!C48&gt;0,
  (((3 / 5 * teff!C48 * (1 + tr!C48 - AvgW!C48)) * (1 + Ktb!C48)) + ((2 / 5 * 'wn6'!C48 * (1 + gwr!C48 - 0.48)) * (1 + Kab!C48))) * (1 + 0.25 * Klvl!C48),
  (('wn6'!C48 * (1 + gwr!C48 - 0.48)) * (1 + Kab!C48)) * (1 + 0.25 * Klvl!C48)
)</f>
        <v>353.79223728813571</v>
      </c>
      <c r="D49" s="15">
        <f>IF(teff!D48&gt;0,
  (((3 / 5 * teff!D48 * (1 + tr!D48 - AvgW!D48)) * (1 + Ktb!D48)) + ((2 / 5 * 'wn6'!D48 * (1 + gwr!D48 - 0.48)) * (1 + Kab!D48))) * (1 + 0.25 * Klvl!D48),
  (('wn6'!D48 * (1 + gwr!D48 - 0.48)) * (1 + Kab!D48)) * (1 + 0.25 * Klvl!D48)
)</f>
        <v>3704.8715861255882</v>
      </c>
      <c r="E49" s="15">
        <f>IF(teff!E48&gt;0,
  (((3 / 5 * teff!E48 * (1 + tr!E48 - AvgW!E48)) * (1 + Ktb!E48)) + ((2 / 5 * 'wn6'!E48 * (1 + gwr!E48 - 0.48)) * (1 + Kab!E48))) * (1 + 0.25 * Klvl!E48),
  (('wn6'!E48 * (1 + gwr!E48 - 0.48)) * (1 + Kab!E48)) * (1 + 0.25 * Klvl!E48)
)</f>
        <v>227.8075</v>
      </c>
      <c r="F49" s="15">
        <f>IF(teff!F48&gt;0,
  (((3 / 5 * teff!F48 * (1 + tr!F48 - AvgW!F48)) * (1 + Ktb!F48)) + ((2 / 5 * 'wn6'!F48 * (1 + gwr!F48 - 0.48)) * (1 + Kab!F48))) * (1 + 0.25 * Klvl!F48),
  (('wn6'!F48 * (1 + gwr!F48 - 0.48)) * (1 + Kab!F48)) * (1 + 0.25 * Klvl!F48)
)</f>
        <v>1466.362058388306</v>
      </c>
      <c r="G49" s="15">
        <f>IF(teff!G48&gt;0,
  (((3 / 5 * teff!G48 * (1 + tr!G48 - AvgW!G48)) * (1 + Ktb!G48)) + ((2 / 5 * 'wn6'!G48 * (1 + gwr!G48 - 0.48)) * (1 + Kab!G48))) * (1 + 0.25 * Klvl!G48),
  (('wn6'!G48 * (1 + gwr!G48 - 0.48)) * (1 + Kab!G48)) * (1 + 0.25 * Klvl!G48)
)</f>
        <v>414.29166324435323</v>
      </c>
      <c r="H49" s="15">
        <f>IF(teff!H48&gt;0,
  (((3 / 5 * teff!H48 * (1 + tr!H48 - AvgW!H48)) * (1 + Ktb!H48)) + ((2 / 5 * 'wn6'!H48 * (1 + gwr!H48 - 0.48)) * (1 + Kab!H48))) * (1 + 0.25 * Klvl!H48),
  (('wn6'!H48 * (1 + gwr!H48 - 0.48)) * (1 + Kab!H48)) * (1 + 0.25 * Klvl!H48)
)</f>
        <v>1745.6394926373525</v>
      </c>
      <c r="I49" s="15">
        <f>IF(teff!I48&gt;0,
  (((3 / 5 * teff!I48 * (1 + tr!I48 - AvgW!I48)) * (1 + Ktb!I48)) + ((2 / 5 * 'wn6'!I48 * (1 + gwr!I48 - 0.48)) * (1 + Kab!I48))) * (1 + 0.25 * Klvl!I48),
  (('wn6'!I48 * (1 + gwr!I48 - 0.48)) * (1 + Kab!I48)) * (1 + 0.25 * Klvl!I48)
)</f>
        <v>15347.049960402459</v>
      </c>
      <c r="J49" s="15">
        <f>IF(teff!J48&gt;0,
  (((3 / 5 * teff!J48 * (1 + tr!J48 - AvgW!J48)) * (1 + Ktb!J48)) + ((2 / 5 * 'wn6'!J48 * (1 + gwr!J48 - 0.48)) * (1 + Kab!J48))) * (1 + 0.25 * Klvl!J48),
  (('wn6'!J48 * (1 + gwr!J48 - 0.48)) * (1 + Kab!J48)) * (1 + 0.25 * Klvl!J48)
)</f>
        <v>184262.28728625906</v>
      </c>
      <c r="K49" s="15">
        <f>IF(teff!K48&gt;0,
  (((3 / 5 * teff!K48 * (1 + tr!K48 - AvgW!K48)) * (1 + Ktb!K48)) + ((2 / 5 * 'wn6'!K48 * (1 + gwr!K48 - 0.48)) * (1 + Kab!K48))) * (1 + 0.25 * Klvl!K48),
  (('wn6'!K48 * (1 + gwr!K48 - 0.48)) * (1 + Kab!K48)) * (1 + 0.25 * Klvl!K48)
)</f>
        <v>246.76442644584651</v>
      </c>
      <c r="L49" s="15">
        <f>IF(teff!L48&gt;0,
  (((3 / 5 * teff!L48 * (1 + tr!L48 - AvgW!L48)) * (1 + Ktb!L48)) + ((2 / 5 * 'wn6'!L48 * (1 + gwr!L48 - 0.48)) * (1 + Kab!L48))) * (1 + 0.25 * Klvl!L48),
  (('wn6'!L48 * (1 + gwr!L48 - 0.48)) * (1 + Kab!L48)) * (1 + 0.25 * Klvl!L48)
)</f>
        <v>6983.1523435835643</v>
      </c>
      <c r="M49" s="15">
        <f>IF(teff!M48&gt;0,
  (((3 / 5 * teff!M48 * (1 + tr!M48 - AvgW!M48)) * (1 + Ktb!M48)) + ((2 / 5 * 'wn6'!M48 * (1 + gwr!M48 - 0.48)) * (1 + Kab!M48))) * (1 + 0.25 * Klvl!M48),
  (('wn6'!M48 * (1 + gwr!M48 - 0.48)) * (1 + Kab!M48)) * (1 + 0.25 * Klvl!M48)
)</f>
        <v>612.53387913043468</v>
      </c>
      <c r="N49" s="15">
        <f>IF(teff!N48&gt;0,
  (((3 / 5 * teff!N48 * (1 + tr!N48 - AvgW!N48)) * (1 + Ktb!N48)) + ((2 / 5 * 'wn6'!N48 * (1 + gwr!N48 - 0.48)) * (1 + Kab!N48))) * (1 + 0.25 * Klvl!N48),
  (('wn6'!N48 * (1 + gwr!N48 - 0.48)) * (1 + Kab!N48)) * (1 + 0.25 * Klvl!N48)
)</f>
        <v>0.72415841584158414</v>
      </c>
      <c r="O49" s="15">
        <f>IF(teff!O48&gt;0,
  (((3 / 5 * teff!O48 * (1 + tr!O48 - AvgW!O48)) * (1 + Ktb!O48)) + ((2 / 5 * 'wn6'!O48 * (1 + gwr!O48 - 0.48)) * (1 + Kab!O48))) * (1 + 0.25 * Klvl!O48),
  (('wn6'!O48 * (1 + gwr!O48 - 0.48)) * (1 + Kab!O48)) * (1 + 0.25 * Klvl!O48)
)</f>
        <v>0.74786609090909084</v>
      </c>
      <c r="P49" s="15"/>
      <c r="Q49" s="15">
        <f>IF(teff!Q48&gt;0,
  (((3 / 5 * teff!Q48 * (1 + tr!Q48 - AvgW!Q48)) * (1 + Ktb!Q48)) + ((2 / 5 * 'wn6'!Q48 * (1 + gwr!Q48 - 0.48)) * (1 + Kab!Q48))) * (1 + 0.25 * Klvl!Q48),
  (('wn6'!Q48 * (1 + gwr!Q48 - 0.48)) * (1 + Kab!Q48)) * (1 + 0.25 * Klvl!Q48)
)</f>
        <v>132.149335894117</v>
      </c>
      <c r="R49" s="15">
        <f>IF(teff!R48&gt;0,
  (((3 / 5 * teff!R48 * (1 + tr!R48 - AvgW!R48)) * (1 + Ktb!R48)) + ((2 / 5 * 'wn6'!R48 * (1 + gwr!R48 - 0.48)) * (1 + Kab!R48))) * (1 + 0.25 * Klvl!R48),
  (('wn6'!R48 * (1 + gwr!R48 - 0.48)) * (1 + Kab!R48)) * (1 + 0.25 * Klvl!R48)
)</f>
        <v>0</v>
      </c>
      <c r="S49" s="15">
        <f>IF(teff!S48&gt;0,
  (((3 / 5 * teff!S48 * (1 + tr!S48 - AvgW!S48)) * (1 + Ktb!S48)) + ((2 / 5 * 'wn6'!S48 * (1 + gwr!S48 - 0.48)) * (1 + Kab!S48))) * (1 + 0.25 * Klvl!S48),
  (('wn6'!S48 * (1 + gwr!S48 - 0.48)) * (1 + Kab!S48)) * (1 + 0.25 * Klvl!S48)
)</f>
        <v>174.7454712009966</v>
      </c>
      <c r="T49" s="15">
        <f>IF(teff!T48&gt;0,
  (((3 / 5 * teff!T48 * (1 + tr!T48 - AvgW!T48)) * (1 + Ktb!T48)) + ((2 / 5 * 'wn6'!T48 * (1 + gwr!T48 - 0.48)) * (1 + Kab!T48))) * (1 + 0.25 * Klvl!T48),
  (('wn6'!T48 * (1 + gwr!T48 - 0.48)) * (1 + Kab!T48)) * (1 + 0.25 * Klvl!T48)
)</f>
        <v>28709.190307701836</v>
      </c>
      <c r="U49" s="15">
        <f>IF(teff!U48&gt;0,
  (((3 / 5 * teff!U48 * (1 + tr!U48 - AvgW!U48)) * (1 + Ktb!U48)) + ((2 / 5 * 'wn6'!U48 * (1 + gwr!U48 - 0.48)) * (1 + Kab!U48))) * (1 + 0.25 * Klvl!U48),
  (('wn6'!U48 * (1 + gwr!U48 - 0.48)) * (1 + Kab!U48)) * (1 + 0.25 * Klvl!U48)
)</f>
        <v>747.50592677200905</v>
      </c>
      <c r="V49" s="15">
        <f>IF(teff!V48&gt;0,
  (((3 / 5 * teff!V48 * (1 + tr!V48 - AvgW!V48)) * (1 + Ktb!V48)) + ((2 / 5 * 'wn6'!V48 * (1 + gwr!V48 - 0.48)) * (1 + Kab!V48))) * (1 + 0.25 * Klvl!V48),
  (('wn6'!V48 * (1 + gwr!V48 - 0.48)) * (1 + Kab!V48)) * (1 + 0.25 * Klvl!V48)
)</f>
        <v>1082.6453533877216</v>
      </c>
      <c r="W49" s="15">
        <f>IF(teff!W48&gt;0,
  (((3 / 5 * teff!W48 * (1 + tr!W48 - AvgW!W48)) * (1 + Ktb!W48)) + ((2 / 5 * 'wn6'!W48 * (1 + gwr!W48 - 0.48)) * (1 + Kab!W48))) * (1 + 0.25 * Klvl!W48),
  (('wn6'!W48 * (1 + gwr!W48 - 0.48)) * (1 + Kab!W48)) * (1 + 0.25 * Klvl!W48)
)</f>
        <v>10903.238998084789</v>
      </c>
      <c r="X49" s="15">
        <f>IF(teff!X48&gt;0,
  (((3 / 5 * teff!X48 * (1 + tr!X48 - AvgW!X48)) * (1 + Ktb!X48)) + ((2 / 5 * 'wn6'!X48 * (1 + gwr!X48 - 0.48)) * (1 + Kab!X48))) * (1 + 0.25 * Klvl!X48),
  (('wn6'!X48 * (1 + gwr!X48 - 0.48)) * (1 + Kab!X48)) * (1 + 0.25 * Klvl!X48)
)</f>
        <v>1332.0934037117158</v>
      </c>
      <c r="Y49" s="15">
        <f>IF(teff!Y48&gt;0,
  (((3 / 5 * teff!Y48 * (1 + tr!Y48 - AvgW!Y48)) * (1 + Ktb!Y48)) + ((2 / 5 * 'wn6'!Y48 * (1 + gwr!Y48 - 0.48)) * (1 + Kab!Y48))) * (1 + 0.25 * Klvl!Y48),
  (('wn6'!Y48 * (1 + gwr!Y48 - 0.48)) * (1 + Kab!Y48)) * (1 + 0.25 * Klvl!Y48)
)</f>
        <v>76959.446292862951</v>
      </c>
      <c r="Z49" s="15">
        <f>IF(teff!Z48&gt;0,
  (((3 / 5 * teff!Z48 * (1 + tr!Z48 - AvgW!Z48)) * (1 + Ktb!Z48)) + ((2 / 5 * 'wn6'!Z48 * (1 + gwr!Z48 - 0.48)) * (1 + Kab!Z48))) * (1 + 0.25 * Klvl!Z48),
  (('wn6'!Z48 * (1 + gwr!Z48 - 0.48)) * (1 + Kab!Z48)) * (1 + 0.25 * Klvl!Z48)
)</f>
        <v>1422.7141143447393</v>
      </c>
      <c r="AA49" s="15">
        <f>IF(teff!AA48&gt;0,
  (((3 / 5 * teff!AA48 * (1 + tr!AA48 - AvgW!AA48)) * (1 + Ktb!AA48)) + ((2 / 5 * 'wn6'!AA48 * (1 + gwr!AA48 - 0.48)) * (1 + Kab!AA48))) * (1 + 0.25 * Klvl!AA48),
  (('wn6'!AA48 * (1 + gwr!AA48 - 0.48)) * (1 + Kab!AA48)) * (1 + 0.25 * Klvl!AA48)
)</f>
        <v>17.775584415584412</v>
      </c>
      <c r="AB49" s="15">
        <f>IF(teff!AB48&gt;0,
  (((3 / 5 * teff!AB48 * (1 + tr!AB48 - AvgW!AB48)) * (1 + Ktb!AB48)) + ((2 / 5 * 'wn6'!AB48 * (1 + gwr!AB48 - 0.48)) * (1 + Kab!AB48))) * (1 + 0.25 * Klvl!AB48),
  (('wn6'!AB48 * (1 + gwr!AB48 - 0.48)) * (1 + Kab!AB48)) * (1 + 0.25 * Klvl!AB48)
)</f>
        <v>123.63897897897898</v>
      </c>
      <c r="AC49" s="15">
        <f>IF(teff!AC48&gt;0,
  (((3 / 5 * teff!AC48 * (1 + tr!AC48 - AvgW!AC48)) * (1 + Ktb!AC48)) + ((2 / 5 * 'wn6'!AC48 * (1 + gwr!AC48 - 0.48)) * (1 + Kab!AC48))) * (1 + 0.25 * Klvl!AC48),
  (('wn6'!AC48 * (1 + gwr!AC48 - 0.48)) * (1 + Kab!AC48)) * (1 + 0.25 * Klvl!AC48)
)</f>
        <v>2574.9915041783979</v>
      </c>
      <c r="AD49" s="15">
        <f>IF(teff!AD48&gt;0,
  (((3 / 5 * teff!AD48 * (1 + tr!AD48 - AvgW!AD48)) * (1 + Ktb!AD48)) + ((2 / 5 * 'wn6'!AD48 * (1 + gwr!AD48 - 0.48)) * (1 + Kab!AD48))) * (1 + 0.25 * Klvl!AD48),
  (('wn6'!AD48 * (1 + gwr!AD48 - 0.48)) * (1 + Kab!AD48)) * (1 + 0.25 * Klvl!AD48)
)</f>
        <v>0</v>
      </c>
      <c r="AE49" s="15">
        <f>IF(teff!AE48&gt;0,
  (((3 / 5 * teff!AE48 * (1 + tr!AE48 - AvgW!AE48)) * (1 + Ktb!AE48)) + ((2 / 5 * 'wn6'!AE48 * (1 + gwr!AE48 - 0.48)) * (1 + Kab!AE48))) * (1 + 0.25 * Klvl!AE48),
  (('wn6'!AE48 * (1 + gwr!AE48 - 0.48)) * (1 + Kab!AE48)) * (1 + 0.25 * Klvl!AE48)
)</f>
        <v>19144.191790028115</v>
      </c>
      <c r="AF49" s="15"/>
      <c r="AG49" s="15">
        <f t="shared" si="0"/>
        <v>217295.28205119714</v>
      </c>
      <c r="AH49" s="15">
        <f t="shared" si="1"/>
        <v>143324.32706156195</v>
      </c>
      <c r="AI49" s="21">
        <f t="shared" si="2"/>
        <v>0.65384137423564037</v>
      </c>
    </row>
    <row r="50" spans="1:35" s="16" customFormat="1" ht="12" x14ac:dyDescent="0.2">
      <c r="A50" s="15">
        <f>IF(teff!A49&gt;0,
  (((3 / 5 * teff!A49 * (1 + tr!A49 - AvgW!A49)) * (1 + Ktb!A49)) + ((2 / 5 * 'wn6'!A49 * (1 + gwr!A49 - 0.48)) * (1 + Kab!A49))) * (1 + 0.25 * Klvl!A49),
  (('wn6'!A49 * (1 + gwr!A49 - 0.48)) * (1 + Kab!A49)) * (1 + 0.25 * Klvl!A49)
)</f>
        <v>565.25062345562128</v>
      </c>
      <c r="B50" s="15">
        <f>IF(teff!B49&gt;0,
  (((3 / 5 * teff!B49 * (1 + tr!B49 - AvgW!B49)) * (1 + Ktb!B49)) + ((2 / 5 * 'wn6'!B49 * (1 + gwr!B49 - 0.48)) * (1 + Kab!B49))) * (1 + 0.25 * Klvl!B49),
  (('wn6'!B49 * (1 + gwr!B49 - 0.48)) * (1 + Kab!B49)) * (1 + 0.25 * Klvl!B49)
)</f>
        <v>2615.3076056384753</v>
      </c>
      <c r="C50" s="15">
        <f>IF(teff!C49&gt;0,
  (((3 / 5 * teff!C49 * (1 + tr!C49 - AvgW!C49)) * (1 + Ktb!C49)) + ((2 / 5 * 'wn6'!C49 * (1 + gwr!C49 - 0.48)) * (1 + Kab!C49))) * (1 + 0.25 * Klvl!C49),
  (('wn6'!C49 * (1 + gwr!C49 - 0.48)) * (1 + Kab!C49)) * (1 + 0.25 * Klvl!C49)
)</f>
        <v>504.31516483516475</v>
      </c>
      <c r="D50" s="15">
        <f>IF(teff!D49&gt;0,
  (((3 / 5 * teff!D49 * (1 + tr!D49 - AvgW!D49)) * (1 + Ktb!D49)) + ((2 / 5 * 'wn6'!D49 * (1 + gwr!D49 - 0.48)) * (1 + Kab!D49))) * (1 + 0.25 * Klvl!D49),
  (('wn6'!D49 * (1 + gwr!D49 - 0.48)) * (1 + Kab!D49)) * (1 + 0.25 * Klvl!D49)
)</f>
        <v>725.81867569415158</v>
      </c>
      <c r="E50" s="15">
        <f>IF(teff!E49&gt;0,
  (((3 / 5 * teff!E49 * (1 + tr!E49 - AvgW!E49)) * (1 + Ktb!E49)) + ((2 / 5 * 'wn6'!E49 * (1 + gwr!E49 - 0.48)) * (1 + Kab!E49))) * (1 + 0.25 * Klvl!E49),
  (('wn6'!E49 * (1 + gwr!E49 - 0.48)) * (1 + Kab!E49)) * (1 + 0.25 * Klvl!E49)
)</f>
        <v>71.882777777777775</v>
      </c>
      <c r="F50" s="15">
        <f>IF(teff!F49&gt;0,
  (((3 / 5 * teff!F49 * (1 + tr!F49 - AvgW!F49)) * (1 + Ktb!F49)) + ((2 / 5 * 'wn6'!F49 * (1 + gwr!F49 - 0.48)) * (1 + Kab!F49))) * (1 + 0.25 * Klvl!F49),
  (('wn6'!F49 * (1 + gwr!F49 - 0.48)) * (1 + Kab!F49)) * (1 + 0.25 * Klvl!F49)
)</f>
        <v>652.91912903225807</v>
      </c>
      <c r="G50" s="15">
        <f>IF(teff!G49&gt;0,
  (((3 / 5 * teff!G49 * (1 + tr!G49 - AvgW!G49)) * (1 + Ktb!G49)) + ((2 / 5 * 'wn6'!G49 * (1 + gwr!G49 - 0.48)) * (1 + Kab!G49))) * (1 + 0.25 * Klvl!G49),
  (('wn6'!G49 * (1 + gwr!G49 - 0.48)) * (1 + Kab!G49)) * (1 + 0.25 * Klvl!G49)
)</f>
        <v>3087.3929884379904</v>
      </c>
      <c r="H50" s="15">
        <f>IF(teff!H49&gt;0,
  (((3 / 5 * teff!H49 * (1 + tr!H49 - AvgW!H49)) * (1 + Ktb!H49)) + ((2 / 5 * 'wn6'!H49 * (1 + gwr!H49 - 0.48)) * (1 + Kab!H49))) * (1 + 0.25 * Klvl!H49),
  (('wn6'!H49 * (1 + gwr!H49 - 0.48)) * (1 + Kab!H49)) * (1 + 0.25 * Klvl!H49)
)</f>
        <v>122.61305962220951</v>
      </c>
      <c r="I50" s="15">
        <f>IF(teff!I49&gt;0,
  (((3 / 5 * teff!I49 * (1 + tr!I49 - AvgW!I49)) * (1 + Ktb!I49)) + ((2 / 5 * 'wn6'!I49 * (1 + gwr!I49 - 0.48)) * (1 + Kab!I49))) * (1 + 0.25 * Klvl!I49),
  (('wn6'!I49 * (1 + gwr!I49 - 0.48)) * (1 + Kab!I49)) * (1 + 0.25 * Klvl!I49)
)</f>
        <v>3480.8229819780586</v>
      </c>
      <c r="J50" s="15">
        <f>IF(teff!J49&gt;0,
  (((3 / 5 * teff!J49 * (1 + tr!J49 - AvgW!J49)) * (1 + Ktb!J49)) + ((2 / 5 * 'wn6'!J49 * (1 + gwr!J49 - 0.48)) * (1 + Kab!J49))) * (1 + 0.25 * Klvl!J49),
  (('wn6'!J49 * (1 + gwr!J49 - 0.48)) * (1 + Kab!J49)) * (1 + 0.25 * Klvl!J49)
)</f>
        <v>565.87066612355</v>
      </c>
      <c r="K50" s="15">
        <f>IF(teff!K49&gt;0,
  (((3 / 5 * teff!K49 * (1 + tr!K49 - AvgW!K49)) * (1 + Ktb!K49)) + ((2 / 5 * 'wn6'!K49 * (1 + gwr!K49 - 0.48)) * (1 + Kab!K49))) * (1 + 0.25 * Klvl!K49),
  (('wn6'!K49 * (1 + gwr!K49 - 0.48)) * (1 + Kab!K49)) * (1 + 0.25 * Klvl!K49)
)</f>
        <v>222.16484848484845</v>
      </c>
      <c r="L50" s="15">
        <f>IF(teff!L49&gt;0,
  (((3 / 5 * teff!L49 * (1 + tr!L49 - AvgW!L49)) * (1 + Ktb!L49)) + ((2 / 5 * 'wn6'!L49 * (1 + gwr!L49 - 0.48)) * (1 + Kab!L49))) * (1 + 0.25 * Klvl!L49),
  (('wn6'!L49 * (1 + gwr!L49 - 0.48)) * (1 + Kab!L49)) * (1 + 0.25 * Klvl!L49)
)</f>
        <v>24499.885145121465</v>
      </c>
      <c r="M50" s="15">
        <f>IF(teff!M49&gt;0,
  (((3 / 5 * teff!M49 * (1 + tr!M49 - AvgW!M49)) * (1 + Ktb!M49)) + ((2 / 5 * 'wn6'!M49 * (1 + gwr!M49 - 0.48)) * (1 + Kab!M49))) * (1 + 0.25 * Klvl!M49),
  (('wn6'!M49 * (1 + gwr!M49 - 0.48)) * (1 + Kab!M49)) * (1 + 0.25 * Klvl!M49)
)</f>
        <v>23037.644394571664</v>
      </c>
      <c r="N50" s="15">
        <f>IF(teff!N49&gt;0,
  (((3 / 5 * teff!N49 * (1 + tr!N49 - AvgW!N49)) * (1 + Ktb!N49)) + ((2 / 5 * 'wn6'!N49 * (1 + gwr!N49 - 0.48)) * (1 + Kab!N49))) * (1 + 0.25 * Klvl!N49),
  (('wn6'!N49 * (1 + gwr!N49 - 0.48)) * (1 + Kab!N49)) * (1 + 0.25 * Klvl!N49)
)</f>
        <v>272.57202647178195</v>
      </c>
      <c r="O50" s="15">
        <f>IF(teff!O49&gt;0,
  (((3 / 5 * teff!O49 * (1 + tr!O49 - AvgW!O49)) * (1 + Ktb!O49)) + ((2 / 5 * 'wn6'!O49 * (1 + gwr!O49 - 0.48)) * (1 + Kab!O49))) * (1 + 0.25 * Klvl!O49),
  (('wn6'!O49 * (1 + gwr!O49 - 0.48)) * (1 + Kab!O49)) * (1 + 0.25 * Klvl!O49)
)</f>
        <v>153.97572580645161</v>
      </c>
      <c r="P50" s="15"/>
      <c r="Q50" s="15">
        <f>IF(teff!Q49&gt;0,
  (((3 / 5 * teff!Q49 * (1 + tr!Q49 - AvgW!Q49)) * (1 + Ktb!Q49)) + ((2 / 5 * 'wn6'!Q49 * (1 + gwr!Q49 - 0.48)) * (1 + Kab!Q49))) * (1 + 0.25 * Klvl!Q49),
  (('wn6'!Q49 * (1 + gwr!Q49 - 0.48)) * (1 + Kab!Q49)) * (1 + 0.25 * Klvl!Q49)
)</f>
        <v>55513.10047280982</v>
      </c>
      <c r="R50" s="15">
        <f>IF(teff!R49&gt;0,
  (((3 / 5 * teff!R49 * (1 + tr!R49 - AvgW!R49)) * (1 + Ktb!R49)) + ((2 / 5 * 'wn6'!R49 * (1 + gwr!R49 - 0.48)) * (1 + Kab!R49))) * (1 + 0.25 * Klvl!R49),
  (('wn6'!R49 * (1 + gwr!R49 - 0.48)) * (1 + Kab!R49)) * (1 + 0.25 * Klvl!R49)
)</f>
        <v>33963.982984304654</v>
      </c>
      <c r="S50" s="15">
        <f>IF(teff!S49&gt;0,
  (((3 / 5 * teff!S49 * (1 + tr!S49 - AvgW!S49)) * (1 + Ktb!S49)) + ((2 / 5 * 'wn6'!S49 * (1 + gwr!S49 - 0.48)) * (1 + Kab!S49))) * (1 + 0.25 * Klvl!S49),
  (('wn6'!S49 * (1 + gwr!S49 - 0.48)) * (1 + Kab!S49)) * (1 + 0.25 * Klvl!S49)
)</f>
        <v>19718.71328427763</v>
      </c>
      <c r="T50" s="15">
        <f>IF(teff!T49&gt;0,
  (((3 / 5 * teff!T49 * (1 + tr!T49 - AvgW!T49)) * (1 + Ktb!T49)) + ((2 / 5 * 'wn6'!T49 * (1 + gwr!T49 - 0.48)) * (1 + Kab!T49))) * (1 + 0.25 * Klvl!T49),
  (('wn6'!T49 * (1 + gwr!T49 - 0.48)) * (1 + Kab!T49)) * (1 + 0.25 * Klvl!T49)
)</f>
        <v>436.72091122801328</v>
      </c>
      <c r="U50" s="15">
        <f>IF(teff!U49&gt;0,
  (((3 / 5 * teff!U49 * (1 + tr!U49 - AvgW!U49)) * (1 + Ktb!U49)) + ((2 / 5 * 'wn6'!U49 * (1 + gwr!U49 - 0.48)) * (1 + Kab!U49))) * (1 + 0.25 * Klvl!U49),
  (('wn6'!U49 * (1 + gwr!U49 - 0.48)) * (1 + Kab!U49)) * (1 + 0.25 * Klvl!U49)
)</f>
        <v>562.77718631178709</v>
      </c>
      <c r="V50" s="15">
        <f>IF(teff!V49&gt;0,
  (((3 / 5 * teff!V49 * (1 + tr!V49 - AvgW!V49)) * (1 + Ktb!V49)) + ((2 / 5 * 'wn6'!V49 * (1 + gwr!V49 - 0.48)) * (1 + Kab!V49))) * (1 + 0.25 * Klvl!V49),
  (('wn6'!V49 * (1 + gwr!V49 - 0.48)) * (1 + Kab!V49)) * (1 + 0.25 * Klvl!V49)
)</f>
        <v>480.22518911861272</v>
      </c>
      <c r="W50" s="15">
        <f>IF(teff!W49&gt;0,
  (((3 / 5 * teff!W49 * (1 + tr!W49 - AvgW!W49)) * (1 + Ktb!W49)) + ((2 / 5 * 'wn6'!W49 * (1 + gwr!W49 - 0.48)) * (1 + Kab!W49))) * (1 + 0.25 * Klvl!W49),
  (('wn6'!W49 * (1 + gwr!W49 - 0.48)) * (1 + Kab!W49)) * (1 + 0.25 * Klvl!W49)
)</f>
        <v>1185.6493345725289</v>
      </c>
      <c r="X50" s="15">
        <f>IF(teff!X49&gt;0,
  (((3 / 5 * teff!X49 * (1 + tr!X49 - AvgW!X49)) * (1 + Ktb!X49)) + ((2 / 5 * 'wn6'!X49 * (1 + gwr!X49 - 0.48)) * (1 + Kab!X49))) * (1 + 0.25 * Klvl!X49),
  (('wn6'!X49 * (1 + gwr!X49 - 0.48)) * (1 + Kab!X49)) * (1 + 0.25 * Klvl!X49)
)</f>
        <v>3442.7893005263063</v>
      </c>
      <c r="Y50" s="15">
        <f>IF(teff!Y49&gt;0,
  (((3 / 5 * teff!Y49 * (1 + tr!Y49 - AvgW!Y49)) * (1 + Ktb!Y49)) + ((2 / 5 * 'wn6'!Y49 * (1 + gwr!Y49 - 0.48)) * (1 + Kab!Y49))) * (1 + 0.25 * Klvl!Y49),
  (('wn6'!Y49 * (1 + gwr!Y49 - 0.48)) * (1 + Kab!Y49)) * (1 + 0.25 * Klvl!Y49)
)</f>
        <v>0</v>
      </c>
      <c r="Z50" s="15">
        <f>IF(teff!Z49&gt;0,
  (((3 / 5 * teff!Z49 * (1 + tr!Z49 - AvgW!Z49)) * (1 + Ktb!Z49)) + ((2 / 5 * 'wn6'!Z49 * (1 + gwr!Z49 - 0.48)) * (1 + Kab!Z49))) * (1 + 0.25 * Klvl!Z49),
  (('wn6'!Z49 * (1 + gwr!Z49 - 0.48)) * (1 + Kab!Z49)) * (1 + 0.25 * Klvl!Z49)
)</f>
        <v>53456.59352755297</v>
      </c>
      <c r="AA50" s="15">
        <f>IF(teff!AA49&gt;0,
  (((3 / 5 * teff!AA49 * (1 + tr!AA49 - AvgW!AA49)) * (1 + Ktb!AA49)) + ((2 / 5 * 'wn6'!AA49 * (1 + gwr!AA49 - 0.48)) * (1 + Kab!AA49))) * (1 + 0.25 * Klvl!AA49),
  (('wn6'!AA49 * (1 + gwr!AA49 - 0.48)) * (1 + Kab!AA49)) * (1 + 0.25 * Klvl!AA49)
)</f>
        <v>76.058181818181822</v>
      </c>
      <c r="AB50" s="15">
        <f>IF(teff!AB49&gt;0,
  (((3 / 5 * teff!AB49 * (1 + tr!AB49 - AvgW!AB49)) * (1 + Ktb!AB49)) + ((2 / 5 * 'wn6'!AB49 * (1 + gwr!AB49 - 0.48)) * (1 + Kab!AB49))) * (1 + 0.25 * Klvl!AB49),
  (('wn6'!AB49 * (1 + gwr!AB49 - 0.48)) * (1 + Kab!AB49)) * (1 + 0.25 * Klvl!AB49)
)</f>
        <v>224.60128654346917</v>
      </c>
      <c r="AC50" s="15">
        <f>IF(teff!AC49&gt;0,
  (((3 / 5 * teff!AC49 * (1 + tr!AC49 - AvgW!AC49)) * (1 + Ktb!AC49)) + ((2 / 5 * 'wn6'!AC49 * (1 + gwr!AC49 - 0.48)) * (1 + Kab!AC49))) * (1 + 0.25 * Klvl!AC49),
  (('wn6'!AC49 * (1 + gwr!AC49 - 0.48)) * (1 + Kab!AC49)) * (1 + 0.25 * Klvl!AC49)
)</f>
        <v>342.26307692307694</v>
      </c>
      <c r="AD50" s="15">
        <f>IF(teff!AD49&gt;0,
  (((3 / 5 * teff!AD49 * (1 + tr!AD49 - AvgW!AD49)) * (1 + Ktb!AD49)) + ((2 / 5 * 'wn6'!AD49 * (1 + gwr!AD49 - 0.48)) * (1 + Kab!AD49))) * (1 + 0.25 * Klvl!AD49),
  (('wn6'!AD49 * (1 + gwr!AD49 - 0.48)) * (1 + Kab!AD49)) * (1 + 0.25 * Klvl!AD49)
)</f>
        <v>75.775897435897448</v>
      </c>
      <c r="AE50" s="15">
        <f>IF(teff!AE49&gt;0,
  (((3 / 5 * teff!AE49 * (1 + tr!AE49 - AvgW!AE49)) * (1 + Ktb!AE49)) + ((2 / 5 * 'wn6'!AE49 * (1 + gwr!AE49 - 0.48)) * (1 + Kab!AE49))) * (1 + 0.25 * Klvl!AE49),
  (('wn6'!AE49 * (1 + gwr!AE49 - 0.48)) * (1 + Kab!AE49)) * (1 + 0.25 * Klvl!AE49)
)</f>
        <v>221.95596368715087</v>
      </c>
      <c r="AF50" s="15"/>
      <c r="AG50" s="15">
        <f t="shared" si="0"/>
        <v>60578.435813051459</v>
      </c>
      <c r="AH50" s="15">
        <f t="shared" si="1"/>
        <v>169701.20659711014</v>
      </c>
      <c r="AI50" s="21">
        <f t="shared" si="2"/>
        <v>0.14459698985344371</v>
      </c>
    </row>
    <row r="51" spans="1:35" s="16" customFormat="1" ht="12" x14ac:dyDescent="0.2">
      <c r="A51" s="15">
        <f>IF(teff!A50&gt;0,
  (((3 / 5 * teff!A50 * (1 + tr!A50 - AvgW!A50)) * (1 + Ktb!A50)) + ((2 / 5 * 'wn6'!A50 * (1 + gwr!A50 - 0.48)) * (1 + Kab!A50))) * (1 + 0.25 * Klvl!A50),
  (('wn6'!A50 * (1 + gwr!A50 - 0.48)) * (1 + Kab!A50)) * (1 + 0.25 * Klvl!A50)
)</f>
        <v>733.14502109627801</v>
      </c>
      <c r="B51" s="15">
        <f>IF(teff!B50&gt;0,
  (((3 / 5 * teff!B50 * (1 + tr!B50 - AvgW!B50)) * (1 + Ktb!B50)) + ((2 / 5 * 'wn6'!B50 * (1 + gwr!B50 - 0.48)) * (1 + Kab!B50))) * (1 + 0.25 * Klvl!B50),
  (('wn6'!B50 * (1 + gwr!B50 - 0.48)) * (1 + Kab!B50)) * (1 + 0.25 * Klvl!B50)
)</f>
        <v>1637.4612839226556</v>
      </c>
      <c r="C51" s="15">
        <f>IF(teff!C50&gt;0,
  (((3 / 5 * teff!C50 * (1 + tr!C50 - AvgW!C50)) * (1 + Ktb!C50)) + ((2 / 5 * 'wn6'!C50 * (1 + gwr!C50 - 0.48)) * (1 + Kab!C50))) * (1 + 0.25 * Klvl!C50),
  (('wn6'!C50 * (1 + gwr!C50 - 0.48)) * (1 + Kab!C50)) * (1 + 0.25 * Klvl!C50)
)</f>
        <v>52022.862216158974</v>
      </c>
      <c r="D51" s="15">
        <f>IF(teff!D50&gt;0,
  (((3 / 5 * teff!D50 * (1 + tr!D50 - AvgW!D50)) * (1 + Ktb!D50)) + ((2 / 5 * 'wn6'!D50 * (1 + gwr!D50 - 0.48)) * (1 + Kab!D50))) * (1 + 0.25 * Klvl!D50),
  (('wn6'!D50 * (1 + gwr!D50 - 0.48)) * (1 + Kab!D50)) * (1 + 0.25 * Klvl!D50)
)</f>
        <v>2854.9323166142785</v>
      </c>
      <c r="E51" s="15">
        <f>IF(teff!E50&gt;0,
  (((3 / 5 * teff!E50 * (1 + tr!E50 - AvgW!E50)) * (1 + Ktb!E50)) + ((2 / 5 * 'wn6'!E50 * (1 + gwr!E50 - 0.48)) * (1 + Kab!E50))) * (1 + 0.25 * Klvl!E50),
  (('wn6'!E50 * (1 + gwr!E50 - 0.48)) * (1 + Kab!E50)) * (1 + 0.25 * Klvl!E50)
)</f>
        <v>11337.827695707107</v>
      </c>
      <c r="F51" s="15">
        <f>IF(teff!F50&gt;0,
  (((3 / 5 * teff!F50 * (1 + tr!F50 - AvgW!F50)) * (1 + Ktb!F50)) + ((2 / 5 * 'wn6'!F50 * (1 + gwr!F50 - 0.48)) * (1 + Kab!F50))) * (1 + 0.25 * Klvl!F50),
  (('wn6'!F50 * (1 + gwr!F50 - 0.48)) * (1 + Kab!F50)) * (1 + 0.25 * Klvl!F50)
)</f>
        <v>1234.9571953751961</v>
      </c>
      <c r="G51" s="15">
        <f>IF(teff!G50&gt;0,
  (((3 / 5 * teff!G50 * (1 + tr!G50 - AvgW!G50)) * (1 + Ktb!G50)) + ((2 / 5 * 'wn6'!G50 * (1 + gwr!G50 - 0.48)) * (1 + Kab!G50))) * (1 + 0.25 * Klvl!G50),
  (('wn6'!G50 * (1 + gwr!G50 - 0.48)) * (1 + Kab!G50)) * (1 + 0.25 * Klvl!G50)
)</f>
        <v>43695.292868448203</v>
      </c>
      <c r="H51" s="15">
        <f>IF(teff!H50&gt;0,
  (((3 / 5 * teff!H50 * (1 + tr!H50 - AvgW!H50)) * (1 + Ktb!H50)) + ((2 / 5 * 'wn6'!H50 * (1 + gwr!H50 - 0.48)) * (1 + Kab!H50))) * (1 + 0.25 * Klvl!H50),
  (('wn6'!H50 * (1 + gwr!H50 - 0.48)) * (1 + Kab!H50)) * (1 + 0.25 * Klvl!H50)
)</f>
        <v>726.71484372590885</v>
      </c>
      <c r="I51" s="15">
        <f>IF(teff!I50&gt;0,
  (((3 / 5 * teff!I50 * (1 + tr!I50 - AvgW!I50)) * (1 + Ktb!I50)) + ((2 / 5 * 'wn6'!I50 * (1 + gwr!I50 - 0.48)) * (1 + Kab!I50))) * (1 + 0.25 * Klvl!I50),
  (('wn6'!I50 * (1 + gwr!I50 - 0.48)) * (1 + Kab!I50)) * (1 + 0.25 * Klvl!I50)
)</f>
        <v>53709.151584419422</v>
      </c>
      <c r="J51" s="15">
        <f>IF(teff!J50&gt;0,
  (((3 / 5 * teff!J50 * (1 + tr!J50 - AvgW!J50)) * (1 + Ktb!J50)) + ((2 / 5 * 'wn6'!J50 * (1 + gwr!J50 - 0.48)) * (1 + Kab!J50))) * (1 + 0.25 * Klvl!J50),
  (('wn6'!J50 * (1 + gwr!J50 - 0.48)) * (1 + Kab!J50)) * (1 + 0.25 * Klvl!J50)
)</f>
        <v>722.15575417731691</v>
      </c>
      <c r="K51" s="15">
        <f>IF(teff!K50&gt;0,
  (((3 / 5 * teff!K50 * (1 + tr!K50 - AvgW!K50)) * (1 + Ktb!K50)) + ((2 / 5 * 'wn6'!K50 * (1 + gwr!K50 - 0.48)) * (1 + Kab!K50))) * (1 + 0.25 * Klvl!K50),
  (('wn6'!K50 * (1 + gwr!K50 - 0.48)) * (1 + Kab!K50)) * (1 + 0.25 * Klvl!K50)
)</f>
        <v>2179.2398560248785</v>
      </c>
      <c r="L51" s="15">
        <f>IF(teff!L50&gt;0,
  (((3 / 5 * teff!L50 * (1 + tr!L50 - AvgW!L50)) * (1 + Ktb!L50)) + ((2 / 5 * 'wn6'!L50 * (1 + gwr!L50 - 0.48)) * (1 + Kab!L50))) * (1 + 0.25 * Klvl!L50),
  (('wn6'!L50 * (1 + gwr!L50 - 0.48)) * (1 + Kab!L50)) * (1 + 0.25 * Klvl!L50)
)</f>
        <v>18388.651795748734</v>
      </c>
      <c r="M51" s="15">
        <f>IF(teff!M50&gt;0,
  (((3 / 5 * teff!M50 * (1 + tr!M50 - AvgW!M50)) * (1 + Ktb!M50)) + ((2 / 5 * 'wn6'!M50 * (1 + gwr!M50 - 0.48)) * (1 + Kab!M50))) * (1 + 0.25 * Klvl!M50),
  (('wn6'!M50 * (1 + gwr!M50 - 0.48)) * (1 + Kab!M50)) * (1 + 0.25 * Klvl!M50)
)</f>
        <v>2017.3627843953607</v>
      </c>
      <c r="N51" s="15">
        <f>IF(teff!N50&gt;0,
  (((3 / 5 * teff!N50 * (1 + tr!N50 - AvgW!N50)) * (1 + Ktb!N50)) + ((2 / 5 * 'wn6'!N50 * (1 + gwr!N50 - 0.48)) * (1 + Kab!N50))) * (1 + 0.25 * Klvl!N50),
  (('wn6'!N50 * (1 + gwr!N50 - 0.48)) * (1 + Kab!N50)) * (1 + 0.25 * Klvl!N50)
)</f>
        <v>1592.8632269758646</v>
      </c>
      <c r="O51" s="15">
        <f>IF(teff!O50&gt;0,
  (((3 / 5 * teff!O50 * (1 + tr!O50 - AvgW!O50)) * (1 + Ktb!O50)) + ((2 / 5 * 'wn6'!O50 * (1 + gwr!O50 - 0.48)) * (1 + Kab!O50))) * (1 + 0.25 * Klvl!O50),
  (('wn6'!O50 * (1 + gwr!O50 - 0.48)) * (1 + Kab!O50)) * (1 + 0.25 * Klvl!O50)
)</f>
        <v>56199.978677206389</v>
      </c>
      <c r="P51" s="15"/>
      <c r="Q51" s="15">
        <f>IF(teff!Q50&gt;0,
  (((3 / 5 * teff!Q50 * (1 + tr!Q50 - AvgW!Q50)) * (1 + Ktb!Q50)) + ((2 / 5 * 'wn6'!Q50 * (1 + gwr!Q50 - 0.48)) * (1 + Kab!Q50))) * (1 + 0.25 * Klvl!Q50),
  (('wn6'!Q50 * (1 + gwr!Q50 - 0.48)) * (1 + Kab!Q50)) * (1 + 0.25 * Klvl!Q50)
)</f>
        <v>16895.997805448897</v>
      </c>
      <c r="R51" s="15">
        <f>IF(teff!R50&gt;0,
  (((3 / 5 * teff!R50 * (1 + tr!R50 - AvgW!R50)) * (1 + Ktb!R50)) + ((2 / 5 * 'wn6'!R50 * (1 + gwr!R50 - 0.48)) * (1 + Kab!R50))) * (1 + 0.25 * Klvl!R50),
  (('wn6'!R50 * (1 + gwr!R50 - 0.48)) * (1 + Kab!R50)) * (1 + 0.25 * Klvl!R50)
)</f>
        <v>7263.04086978123</v>
      </c>
      <c r="S51" s="15">
        <f>IF(teff!S50&gt;0,
  (((3 / 5 * teff!S50 * (1 + tr!S50 - AvgW!S50)) * (1 + Ktb!S50)) + ((2 / 5 * 'wn6'!S50 * (1 + gwr!S50 - 0.48)) * (1 + Kab!S50))) * (1 + 0.25 * Klvl!S50),
  (('wn6'!S50 * (1 + gwr!S50 - 0.48)) * (1 + Kab!S50)) * (1 + 0.25 * Klvl!S50)
)</f>
        <v>0.97916515426497286</v>
      </c>
      <c r="T51" s="15">
        <f>IF(teff!T50&gt;0,
  (((3 / 5 * teff!T50 * (1 + tr!T50 - AvgW!T50)) * (1 + Ktb!T50)) + ((2 / 5 * 'wn6'!T50 * (1 + gwr!T50 - 0.48)) * (1 + Kab!T50))) * (1 + 0.25 * Klvl!T50),
  (('wn6'!T50 * (1 + gwr!T50 - 0.48)) * (1 + Kab!T50)) * (1 + 0.25 * Klvl!T50)
)</f>
        <v>18653.310508404684</v>
      </c>
      <c r="U51" s="15">
        <f>IF(teff!U50&gt;0,
  (((3 / 5 * teff!U50 * (1 + tr!U50 - AvgW!U50)) * (1 + Ktb!U50)) + ((2 / 5 * 'wn6'!U50 * (1 + gwr!U50 - 0.48)) * (1 + Kab!U50))) * (1 + 0.25 * Klvl!U50),
  (('wn6'!U50 * (1 + gwr!U50 - 0.48)) * (1 + Kab!U50)) * (1 + 0.25 * Klvl!U50)
)</f>
        <v>20.705340314136127</v>
      </c>
      <c r="V51" s="15">
        <f>IF(teff!V50&gt;0,
  (((3 / 5 * teff!V50 * (1 + tr!V50 - AvgW!V50)) * (1 + Ktb!V50)) + ((2 / 5 * 'wn6'!V50 * (1 + gwr!V50 - 0.48)) * (1 + Kab!V50))) * (1 + 0.25 * Klvl!V50),
  (('wn6'!V50 * (1 + gwr!V50 - 0.48)) * (1 + Kab!V50)) * (1 + 0.25 * Klvl!V50)
)</f>
        <v>32230.759070864053</v>
      </c>
      <c r="W51" s="15">
        <f>IF(teff!W50&gt;0,
  (((3 / 5 * teff!W50 * (1 + tr!W50 - AvgW!W50)) * (1 + Ktb!W50)) + ((2 / 5 * 'wn6'!W50 * (1 + gwr!W50 - 0.48)) * (1 + Kab!W50))) * (1 + 0.25 * Klvl!W50),
  (('wn6'!W50 * (1 + gwr!W50 - 0.48)) * (1 + Kab!W50)) * (1 + 0.25 * Klvl!W50)
)</f>
        <v>15908.957170204543</v>
      </c>
      <c r="X51" s="15">
        <f>IF(teff!X50&gt;0,
  (((3 / 5 * teff!X50 * (1 + tr!X50 - AvgW!X50)) * (1 + Ktb!X50)) + ((2 / 5 * 'wn6'!X50 * (1 + gwr!X50 - 0.48)) * (1 + Kab!X50))) * (1 + 0.25 * Klvl!X50),
  (('wn6'!X50 * (1 + gwr!X50 - 0.48)) * (1 + Kab!X50)) * (1 + 0.25 * Klvl!X50)
)</f>
        <v>1174.5270762684959</v>
      </c>
      <c r="Y51" s="15">
        <f>IF(teff!Y50&gt;0,
  (((3 / 5 * teff!Y50 * (1 + tr!Y50 - AvgW!Y50)) * (1 + Ktb!Y50)) + ((2 / 5 * 'wn6'!Y50 * (1 + gwr!Y50 - 0.48)) * (1 + Kab!Y50))) * (1 + 0.25 * Klvl!Y50),
  (('wn6'!Y50 * (1 + gwr!Y50 - 0.48)) * (1 + Kab!Y50)) * (1 + 0.25 * Klvl!Y50)
)</f>
        <v>62244.364824111719</v>
      </c>
      <c r="Z51" s="15">
        <f>IF(teff!Z50&gt;0,
  (((3 / 5 * teff!Z50 * (1 + tr!Z50 - AvgW!Z50)) * (1 + Ktb!Z50)) + ((2 / 5 * 'wn6'!Z50 * (1 + gwr!Z50 - 0.48)) * (1 + Kab!Z50))) * (1 + 0.25 * Klvl!Z50),
  (('wn6'!Z50 * (1 + gwr!Z50 - 0.48)) * (1 + Kab!Z50)) * (1 + 0.25 * Klvl!Z50)
)</f>
        <v>65309.153057498093</v>
      </c>
      <c r="AA51" s="15">
        <f>IF(teff!AA50&gt;0,
  (((3 / 5 * teff!AA50 * (1 + tr!AA50 - AvgW!AA50)) * (1 + Ktb!AA50)) + ((2 / 5 * 'wn6'!AA50 * (1 + gwr!AA50 - 0.48)) * (1 + Kab!AA50))) * (1 + 0.25 * Klvl!AA50),
  (('wn6'!AA50 * (1 + gwr!AA50 - 0.48)) * (1 + Kab!AA50)) * (1 + 0.25 * Klvl!AA50)
)</f>
        <v>15095.550348557939</v>
      </c>
      <c r="AB51" s="15">
        <f>IF(teff!AB50&gt;0,
  (((3 / 5 * teff!AB50 * (1 + tr!AB50 - AvgW!AB50)) * (1 + Ktb!AB50)) + ((2 / 5 * 'wn6'!AB50 * (1 + gwr!AB50 - 0.48)) * (1 + Kab!AB50))) * (1 + 0.25 * Klvl!AB50),
  (('wn6'!AB50 * (1 + gwr!AB50 - 0.48)) * (1 + Kab!AB50)) * (1 + 0.25 * Klvl!AB50)
)</f>
        <v>2216.4286902718331</v>
      </c>
      <c r="AC51" s="15">
        <f>IF(teff!AC50&gt;0,
  (((3 / 5 * teff!AC50 * (1 + tr!AC50 - AvgW!AC50)) * (1 + Ktb!AC50)) + ((2 / 5 * 'wn6'!AC50 * (1 + gwr!AC50 - 0.48)) * (1 + Kab!AC50))) * (1 + 0.25 * Klvl!AC50),
  (('wn6'!AC50 * (1 + gwr!AC50 - 0.48)) * (1 + Kab!AC50)) * (1 + 0.25 * Klvl!AC50)
)</f>
        <v>305.66742602269863</v>
      </c>
      <c r="AD51" s="15">
        <f>IF(teff!AD50&gt;0,
  (((3 / 5 * teff!AD50 * (1 + tr!AD50 - AvgW!AD50)) * (1 + Ktb!AD50)) + ((2 / 5 * 'wn6'!AD50 * (1 + gwr!AD50 - 0.48)) * (1 + Kab!AD50))) * (1 + 0.25 * Klvl!AD50),
  (('wn6'!AD50 * (1 + gwr!AD50 - 0.48)) * (1 + Kab!AD50)) * (1 + 0.25 * Klvl!AD50)
)</f>
        <v>490.4951791493412</v>
      </c>
      <c r="AE51" s="15">
        <f>IF(teff!AE50&gt;0,
  (((3 / 5 * teff!AE50 * (1 + tr!AE50 - AvgW!AE50)) * (1 + Ktb!AE50)) + ((2 / 5 * 'wn6'!AE50 * (1 + gwr!AE50 - 0.48)) * (1 + Kab!AE50))) * (1 + 0.25 * Klvl!AE50),
  (('wn6'!AE50 * (1 + gwr!AE50 - 0.48)) * (1 + Kab!AE50)) * (1 + 0.25 * Klvl!AE50)
)</f>
        <v>45052.199882579218</v>
      </c>
      <c r="AF51" s="15"/>
      <c r="AG51" s="15">
        <f t="shared" ref="AG51:AG61" si="3">SUM(A51:O51)</f>
        <v>249052.59711999659</v>
      </c>
      <c r="AH51" s="15">
        <f t="shared" ref="AH51:AH61" si="4">SUM(Q51:AE51)</f>
        <v>282862.13641463115</v>
      </c>
      <c r="AI51" s="21">
        <f t="shared" ref="AI51:AI61" si="5">IFERROR(0.5 + (AG51/(AG51+AH51) - 0.5) * 1.5,)</f>
        <v>0.45232853524760441</v>
      </c>
    </row>
    <row r="52" spans="1:35" s="16" customFormat="1" ht="12" x14ac:dyDescent="0.2">
      <c r="A52" s="15">
        <f>IF(teff!A51&gt;0,
  (((3 / 5 * teff!A51 * (1 + tr!A51 - AvgW!A51)) * (1 + Ktb!A51)) + ((2 / 5 * 'wn6'!A51 * (1 + gwr!A51 - 0.48)) * (1 + Kab!A51))) * (1 + 0.25 * Klvl!A51),
  (('wn6'!A51 * (1 + gwr!A51 - 0.48)) * (1 + Kab!A51)) * (1 + 0.25 * Klvl!A51)
)</f>
        <v>217.2971757894737</v>
      </c>
      <c r="B52" s="15">
        <f>IF(teff!B51&gt;0,
  (((3 / 5 * teff!B51 * (1 + tr!B51 - AvgW!B51)) * (1 + Ktb!B51)) + ((2 / 5 * 'wn6'!B51 * (1 + gwr!B51 - 0.48)) * (1 + Kab!B51))) * (1 + 0.25 * Klvl!B51),
  (('wn6'!B51 * (1 + gwr!B51 - 0.48)) * (1 + Kab!B51)) * (1 + 0.25 * Klvl!B51)
)</f>
        <v>19179.704980993229</v>
      </c>
      <c r="C52" s="15">
        <f>IF(teff!C51&gt;0,
  (((3 / 5 * teff!C51 * (1 + tr!C51 - AvgW!C51)) * (1 + Ktb!C51)) + ((2 / 5 * 'wn6'!C51 * (1 + gwr!C51 - 0.48)) * (1 + Kab!C51))) * (1 + 0.25 * Klvl!C51),
  (('wn6'!C51 * (1 + gwr!C51 - 0.48)) * (1 + Kab!C51)) * (1 + 0.25 * Klvl!C51)
)</f>
        <v>432.83682505399577</v>
      </c>
      <c r="D52" s="15">
        <f>IF(teff!D51&gt;0,
  (((3 / 5 * teff!D51 * (1 + tr!D51 - AvgW!D51)) * (1 + Ktb!D51)) + ((2 / 5 * 'wn6'!D51 * (1 + gwr!D51 - 0.48)) * (1 + Kab!D51))) * (1 + 0.25 * Klvl!D51),
  (('wn6'!D51 * (1 + gwr!D51 - 0.48)) * (1 + Kab!D51)) * (1 + 0.25 * Klvl!D51)
)</f>
        <v>188.58008477027897</v>
      </c>
      <c r="E52" s="15">
        <f>IF(teff!E51&gt;0,
  (((3 / 5 * teff!E51 * (1 + tr!E51 - AvgW!E51)) * (1 + Ktb!E51)) + ((2 / 5 * 'wn6'!E51 * (1 + gwr!E51 - 0.48)) * (1 + Kab!E51))) * (1 + 0.25 * Klvl!E51),
  (('wn6'!E51 * (1 + gwr!E51 - 0.48)) * (1 + Kab!E51)) * (1 + 0.25 * Klvl!E51)
)</f>
        <v>15985.199936487572</v>
      </c>
      <c r="F52" s="15">
        <f>IF(teff!F51&gt;0,
  (((3 / 5 * teff!F51 * (1 + tr!F51 - AvgW!F51)) * (1 + Ktb!F51)) + ((2 / 5 * 'wn6'!F51 * (1 + gwr!F51 - 0.48)) * (1 + Kab!F51))) * (1 + 0.25 * Klvl!F51),
  (('wn6'!F51 * (1 + gwr!F51 - 0.48)) * (1 + Kab!F51)) * (1 + 0.25 * Klvl!F51)
)</f>
        <v>40363.93865627046</v>
      </c>
      <c r="G52" s="15">
        <f>IF(teff!G51&gt;0,
  (((3 / 5 * teff!G51 * (1 + tr!G51 - AvgW!G51)) * (1 + Ktb!G51)) + ((2 / 5 * 'wn6'!G51 * (1 + gwr!G51 - 0.48)) * (1 + Kab!G51))) * (1 + 0.25 * Klvl!G51),
  (('wn6'!G51 * (1 + gwr!G51 - 0.48)) * (1 + Kab!G51)) * (1 + 0.25 * Klvl!G51)
)</f>
        <v>3087.3929884379904</v>
      </c>
      <c r="H52" s="15">
        <f>IF(teff!H51&gt;0,
  (((3 / 5 * teff!H51 * (1 + tr!H51 - AvgW!H51)) * (1 + Ktb!H51)) + ((2 / 5 * 'wn6'!H51 * (1 + gwr!H51 - 0.48)) * (1 + Kab!H51))) * (1 + 0.25 * Klvl!H51),
  (('wn6'!H51 * (1 + gwr!H51 - 0.48)) * (1 + Kab!H51)) * (1 + 0.25 * Klvl!H51)
)</f>
        <v>27845.255523608397</v>
      </c>
      <c r="I52" s="15">
        <f>IF(teff!I51&gt;0,
  (((3 / 5 * teff!I51 * (1 + tr!I51 - AvgW!I51)) * (1 + Ktb!I51)) + ((2 / 5 * 'wn6'!I51 * (1 + gwr!I51 - 0.48)) * (1 + Kab!I51))) * (1 + 0.25 * Klvl!I51),
  (('wn6'!I51 * (1 + gwr!I51 - 0.48)) * (1 + Kab!I51)) * (1 + 0.25 * Klvl!I51)
)</f>
        <v>35.364807692307693</v>
      </c>
      <c r="J52" s="15">
        <f>IF(teff!J51&gt;0,
  (((3 / 5 * teff!J51 * (1 + tr!J51 - AvgW!J51)) * (1 + Ktb!J51)) + ((2 / 5 * 'wn6'!J51 * (1 + gwr!J51 - 0.48)) * (1 + Kab!J51))) * (1 + 0.25 * Klvl!J51),
  (('wn6'!J51 * (1 + gwr!J51 - 0.48)) * (1 + Kab!J51)) * (1 + 0.25 * Klvl!J51)
)</f>
        <v>46087.429836251707</v>
      </c>
      <c r="K52" s="15">
        <f>IF(teff!K51&gt;0,
  (((3 / 5 * teff!K51 * (1 + tr!K51 - AvgW!K51)) * (1 + Ktb!K51)) + ((2 / 5 * 'wn6'!K51 * (1 + gwr!K51 - 0.48)) * (1 + Kab!K51))) * (1 + 0.25 * Klvl!K51),
  (('wn6'!K51 * (1 + gwr!K51 - 0.48)) * (1 + Kab!K51)) * (1 + 0.25 * Klvl!K51)
)</f>
        <v>1064.6861793749999</v>
      </c>
      <c r="L52" s="15">
        <f>IF(teff!L51&gt;0,
  (((3 / 5 * teff!L51 * (1 + tr!L51 - AvgW!L51)) * (1 + Ktb!L51)) + ((2 / 5 * 'wn6'!L51 * (1 + gwr!L51 - 0.48)) * (1 + Kab!L51))) * (1 + 0.25 * Klvl!L51),
  (('wn6'!L51 * (1 + gwr!L51 - 0.48)) * (1 + Kab!L51)) * (1 + 0.25 * Klvl!L51)
)</f>
        <v>906.97673625530774</v>
      </c>
      <c r="M52" s="15">
        <f>IF(teff!M51&gt;0,
  (((3 / 5 * teff!M51 * (1 + tr!M51 - AvgW!M51)) * (1 + Ktb!M51)) + ((2 / 5 * 'wn6'!M51 * (1 + gwr!M51 - 0.48)) * (1 + Kab!M51))) * (1 + 0.25 * Klvl!M51),
  (('wn6'!M51 * (1 + gwr!M51 - 0.48)) * (1 + Kab!M51)) * (1 + 0.25 * Klvl!M51)
)</f>
        <v>34810.366053893646</v>
      </c>
      <c r="N52" s="15">
        <f>IF(teff!N51&gt;0,
  (((3 / 5 * teff!N51 * (1 + tr!N51 - AvgW!N51)) * (1 + Ktb!N51)) + ((2 / 5 * 'wn6'!N51 * (1 + gwr!N51 - 0.48)) * (1 + Kab!N51))) * (1 + 0.25 * Klvl!N51),
  (('wn6'!N51 * (1 + gwr!N51 - 0.48)) * (1 + Kab!N51)) * (1 + 0.25 * Klvl!N51)
)</f>
        <v>58.080000000000005</v>
      </c>
      <c r="O52" s="15">
        <f>IF(teff!O51&gt;0,
  (((3 / 5 * teff!O51 * (1 + tr!O51 - AvgW!O51)) * (1 + Ktb!O51)) + ((2 / 5 * 'wn6'!O51 * (1 + gwr!O51 - 0.48)) * (1 + Kab!O51))) * (1 + 0.25 * Klvl!O51),
  (('wn6'!O51 * (1 + gwr!O51 - 0.48)) * (1 + Kab!O51)) * (1 + 0.25 * Klvl!O51)
)</f>
        <v>40608.100054098402</v>
      </c>
      <c r="P52" s="15"/>
      <c r="Q52" s="15">
        <f>IF(teff!Q51&gt;0,
  (((3 / 5 * teff!Q51 * (1 + tr!Q51 - AvgW!Q51)) * (1 + Ktb!Q51)) + ((2 / 5 * 'wn6'!Q51 * (1 + gwr!Q51 - 0.48)) * (1 + Kab!Q51))) * (1 + 0.25 * Klvl!Q51),
  (('wn6'!Q51 * (1 + gwr!Q51 - 0.48)) * (1 + Kab!Q51)) * (1 + 0.25 * Klvl!Q51)
)</f>
        <v>369.33499417927823</v>
      </c>
      <c r="R52" s="15">
        <f>IF(teff!R51&gt;0,
  (((3 / 5 * teff!R51 * (1 + tr!R51 - AvgW!R51)) * (1 + Ktb!R51)) + ((2 / 5 * 'wn6'!R51 * (1 + gwr!R51 - 0.48)) * (1 + Kab!R51))) * (1 + 0.25 * Klvl!R51),
  (('wn6'!R51 * (1 + gwr!R51 - 0.48)) * (1 + Kab!R51)) * (1 + 0.25 * Klvl!R51)
)</f>
        <v>27507.022804238673</v>
      </c>
      <c r="S52" s="15">
        <f>IF(teff!S51&gt;0,
  (((3 / 5 * teff!S51 * (1 + tr!S51 - AvgW!S51)) * (1 + Ktb!S51)) + ((2 / 5 * 'wn6'!S51 * (1 + gwr!S51 - 0.48)) * (1 + Kab!S51))) * (1 + 0.25 * Klvl!S51),
  (('wn6'!S51 * (1 + gwr!S51 - 0.48)) * (1 + Kab!S51)) * (1 + 0.25 * Klvl!S51)
)</f>
        <v>391.40962440822108</v>
      </c>
      <c r="T52" s="15">
        <f>IF(teff!T51&gt;0,
  (((3 / 5 * teff!T51 * (1 + tr!T51 - AvgW!T51)) * (1 + Ktb!T51)) + ((2 / 5 * 'wn6'!T51 * (1 + gwr!T51 - 0.48)) * (1 + Kab!T51))) * (1 + 0.25 * Klvl!T51),
  (('wn6'!T51 * (1 + gwr!T51 - 0.48)) * (1 + Kab!T51)) * (1 + 0.25 * Klvl!T51)
)</f>
        <v>43471.523884161244</v>
      </c>
      <c r="U52" s="15">
        <f>IF(teff!U51&gt;0,
  (((3 / 5 * teff!U51 * (1 + tr!U51 - AvgW!U51)) * (1 + Ktb!U51)) + ((2 / 5 * 'wn6'!U51 * (1 + gwr!U51 - 0.48)) * (1 + Kab!U51))) * (1 + 0.25 * Klvl!U51),
  (('wn6'!U51 * (1 + gwr!U51 - 0.48)) * (1 + Kab!U51)) * (1 + 0.25 * Klvl!U51)
)</f>
        <v>152.96210526315789</v>
      </c>
      <c r="V52" s="15">
        <f>IF(teff!V51&gt;0,
  (((3 / 5 * teff!V51 * (1 + tr!V51 - AvgW!V51)) * (1 + Ktb!V51)) + ((2 / 5 * 'wn6'!V51 * (1 + gwr!V51 - 0.48)) * (1 + Kab!V51))) * (1 + 0.25 * Klvl!V51),
  (('wn6'!V51 * (1 + gwr!V51 - 0.48)) * (1 + Kab!V51)) * (1 + 0.25 * Klvl!V51)
)</f>
        <v>38686.366946859169</v>
      </c>
      <c r="W52" s="15">
        <f>IF(teff!W51&gt;0,
  (((3 / 5 * teff!W51 * (1 + tr!W51 - AvgW!W51)) * (1 + Ktb!W51)) + ((2 / 5 * 'wn6'!W51 * (1 + gwr!W51 - 0.48)) * (1 + Kab!W51))) * (1 + 0.25 * Klvl!W51),
  (('wn6'!W51 * (1 + gwr!W51 - 0.48)) * (1 + Kab!W51)) * (1 + 0.25 * Klvl!W51)
)</f>
        <v>19808.380240313261</v>
      </c>
      <c r="X52" s="15">
        <f>IF(teff!X51&gt;0,
  (((3 / 5 * teff!X51 * (1 + tr!X51 - AvgW!X51)) * (1 + Ktb!X51)) + ((2 / 5 * 'wn6'!X51 * (1 + gwr!X51 - 0.48)) * (1 + Kab!X51))) * (1 + 0.25 * Klvl!X51),
  (('wn6'!X51 * (1 + gwr!X51 - 0.48)) * (1 + Kab!X51)) * (1 + 0.25 * Klvl!X51)
)</f>
        <v>182.8943103448276</v>
      </c>
      <c r="Y52" s="15">
        <f>IF(teff!Y51&gt;0,
  (((3 / 5 * teff!Y51 * (1 + tr!Y51 - AvgW!Y51)) * (1 + Ktb!Y51)) + ((2 / 5 * 'wn6'!Y51 * (1 + gwr!Y51 - 0.48)) * (1 + Kab!Y51))) * (1 + 0.25 * Klvl!Y51),
  (('wn6'!Y51 * (1 + gwr!Y51 - 0.48)) * (1 + Kab!Y51)) * (1 + 0.25 * Klvl!Y51)
)</f>
        <v>306.31214667820069</v>
      </c>
      <c r="Z52" s="15">
        <f>IF(teff!Z51&gt;0,
  (((3 / 5 * teff!Z51 * (1 + tr!Z51 - AvgW!Z51)) * (1 + Ktb!Z51)) + ((2 / 5 * 'wn6'!Z51 * (1 + gwr!Z51 - 0.48)) * (1 + Kab!Z51))) * (1 + 0.25 * Klvl!Z51),
  (('wn6'!Z51 * (1 + gwr!Z51 - 0.48)) * (1 + Kab!Z51)) * (1 + 0.25 * Klvl!Z51)
)</f>
        <v>42333.025407788627</v>
      </c>
      <c r="AA52" s="15">
        <f>IF(teff!AA51&gt;0,
  (((3 / 5 * teff!AA51 * (1 + tr!AA51 - AvgW!AA51)) * (1 + Ktb!AA51)) + ((2 / 5 * 'wn6'!AA51 * (1 + gwr!AA51 - 0.48)) * (1 + Kab!AA51))) * (1 + 0.25 * Klvl!AA51),
  (('wn6'!AA51 * (1 + gwr!AA51 - 0.48)) * (1 + Kab!AA51)) * (1 + 0.25 * Klvl!AA51)
)</f>
        <v>246.09674418604652</v>
      </c>
      <c r="AB52" s="15">
        <f>IF(teff!AB51&gt;0,
  (((3 / 5 * teff!AB51 * (1 + tr!AB51 - AvgW!AB51)) * (1 + Ktb!AB51)) + ((2 / 5 * 'wn6'!AB51 * (1 + gwr!AB51 - 0.48)) * (1 + Kab!AB51))) * (1 + 0.25 * Klvl!AB51),
  (('wn6'!AB51 * (1 + gwr!AB51 - 0.48)) * (1 + Kab!AB51)) * (1 + 0.25 * Klvl!AB51)
)</f>
        <v>66263.553736423317</v>
      </c>
      <c r="AC52" s="15">
        <f>IF(teff!AC51&gt;0,
  (((3 / 5 * teff!AC51 * (1 + tr!AC51 - AvgW!AC51)) * (1 + Ktb!AC51)) + ((2 / 5 * 'wn6'!AC51 * (1 + gwr!AC51 - 0.48)) * (1 + Kab!AC51))) * (1 + 0.25 * Klvl!AC51),
  (('wn6'!AC51 * (1 + gwr!AC51 - 0.48)) * (1 + Kab!AC51)) * (1 + 0.25 * Klvl!AC51)
)</f>
        <v>60495.970883115806</v>
      </c>
      <c r="AD52" s="15">
        <f>IF(teff!AD51&gt;0,
  (((3 / 5 * teff!AD51 * (1 + tr!AD51 - AvgW!AD51)) * (1 + Ktb!AD51)) + ((2 / 5 * 'wn6'!AD51 * (1 + gwr!AD51 - 0.48)) * (1 + Kab!AD51))) * (1 + 0.25 * Klvl!AD51),
  (('wn6'!AD51 * (1 + gwr!AD51 - 0.48)) * (1 + Kab!AD51)) * (1 + 0.25 * Klvl!AD51)
)</f>
        <v>78075.727407517814</v>
      </c>
      <c r="AE52" s="15">
        <f>IF(teff!AE51&gt;0,
  (((3 / 5 * teff!AE51 * (1 + tr!AE51 - AvgW!AE51)) * (1 + Ktb!AE51)) + ((2 / 5 * 'wn6'!AE51 * (1 + gwr!AE51 - 0.48)) * (1 + Kab!AE51))) * (1 + 0.25 * Klvl!AE51),
  (('wn6'!AE51 * (1 + gwr!AE51 - 0.48)) * (1 + Kab!AE51)) * (1 + 0.25 * Klvl!AE51)
)</f>
        <v>103718.2475583983</v>
      </c>
      <c r="AF52" s="15"/>
      <c r="AG52" s="15">
        <f t="shared" si="3"/>
        <v>230871.20983897778</v>
      </c>
      <c r="AH52" s="15">
        <f t="shared" si="4"/>
        <v>482008.82879387599</v>
      </c>
      <c r="AI52" s="21">
        <f t="shared" si="5"/>
        <v>0.23578554033103039</v>
      </c>
    </row>
    <row r="53" spans="1:35" s="16" customFormat="1" ht="12" x14ac:dyDescent="0.2">
      <c r="A53" s="15">
        <f>IF(teff!A52&gt;0,
  (((3 / 5 * teff!A52 * (1 + tr!A52 - AvgW!A52)) * (1 + Ktb!A52)) + ((2 / 5 * 'wn6'!A52 * (1 + gwr!A52 - 0.48)) * (1 + Kab!A52))) * (1 + 0.25 * Klvl!A52),
  (('wn6'!A52 * (1 + gwr!A52 - 0.48)) * (1 + Kab!A52)) * (1 + 0.25 * Klvl!A52)
)</f>
        <v>32935.936399537321</v>
      </c>
      <c r="B53" s="15">
        <f>IF(teff!B52&gt;0,
  (((3 / 5 * teff!B52 * (1 + tr!B52 - AvgW!B52)) * (1 + Ktb!B52)) + ((2 / 5 * 'wn6'!B52 * (1 + gwr!B52 - 0.48)) * (1 + Kab!B52))) * (1 + 0.25 * Klvl!B52),
  (('wn6'!B52 * (1 + gwr!B52 - 0.48)) * (1 + Kab!B52)) * (1 + 0.25 * Klvl!B52)
)</f>
        <v>381.45702593910079</v>
      </c>
      <c r="C53" s="15">
        <f>IF(teff!C52&gt;0,
  (((3 / 5 * teff!C52 * (1 + tr!C52 - AvgW!C52)) * (1 + Ktb!C52)) + ((2 / 5 * 'wn6'!C52 * (1 + gwr!C52 - 0.48)) * (1 + Kab!C52))) * (1 + 0.25 * Klvl!C52),
  (('wn6'!C52 * (1 + gwr!C52 - 0.48)) * (1 + Kab!C52)) * (1 + 0.25 * Klvl!C52)
)</f>
        <v>3087.3929884379904</v>
      </c>
      <c r="D53" s="15">
        <f>IF(teff!D52&gt;0,
  (((3 / 5 * teff!D52 * (1 + tr!D52 - AvgW!D52)) * (1 + Ktb!D52)) + ((2 / 5 * 'wn6'!D52 * (1 + gwr!D52 - 0.48)) * (1 + Kab!D52))) * (1 + 0.25 * Klvl!D52),
  (('wn6'!D52 * (1 + gwr!D52 - 0.48)) * (1 + Kab!D52)) * (1 + 0.25 * Klvl!D52)
)</f>
        <v>530.556667264574</v>
      </c>
      <c r="E53" s="15">
        <f>IF(teff!E52&gt;0,
  (((3 / 5 * teff!E52 * (1 + tr!E52 - AvgW!E52)) * (1 + Ktb!E52)) + ((2 / 5 * 'wn6'!E52 * (1 + gwr!E52 - 0.48)) * (1 + Kab!E52))) * (1 + 0.25 * Klvl!E52),
  (('wn6'!E52 * (1 + gwr!E52 - 0.48)) * (1 + Kab!E52)) * (1 + 0.25 * Klvl!E52)
)</f>
        <v>77959.364243759701</v>
      </c>
      <c r="F53" s="15">
        <f>IF(teff!F52&gt;0,
  (((3 / 5 * teff!F52 * (1 + tr!F52 - AvgW!F52)) * (1 + Ktb!F52)) + ((2 / 5 * 'wn6'!F52 * (1 + gwr!F52 - 0.48)) * (1 + Kab!F52))) * (1 + 0.25 * Klvl!F52),
  (('wn6'!F52 * (1 + gwr!F52 - 0.48)) * (1 + Kab!F52)) * (1 + 0.25 * Klvl!F52)
)</f>
        <v>301.888467007874</v>
      </c>
      <c r="G53" s="15">
        <f>IF(teff!G52&gt;0,
  (((3 / 5 * teff!G52 * (1 + tr!G52 - AvgW!G52)) * (1 + Ktb!G52)) + ((2 / 5 * 'wn6'!G52 * (1 + gwr!G52 - 0.48)) * (1 + Kab!G52))) * (1 + 0.25 * Klvl!G52),
  (('wn6'!G52 * (1 + gwr!G52 - 0.48)) * (1 + Kab!G52)) * (1 + 0.25 * Klvl!G52)
)</f>
        <v>503.2446548220172</v>
      </c>
      <c r="H53" s="15">
        <f>IF(teff!H52&gt;0,
  (((3 / 5 * teff!H52 * (1 + tr!H52 - AvgW!H52)) * (1 + Ktb!H52)) + ((2 / 5 * 'wn6'!H52 * (1 + gwr!H52 - 0.48)) * (1 + Kab!H52))) * (1 + 0.25 * Klvl!H52),
  (('wn6'!H52 * (1 + gwr!H52 - 0.48)) * (1 + Kab!H52)) * (1 + 0.25 * Klvl!H52)
)</f>
        <v>488.44686918121613</v>
      </c>
      <c r="I53" s="15">
        <f>IF(teff!I52&gt;0,
  (((3 / 5 * teff!I52 * (1 + tr!I52 - AvgW!I52)) * (1 + Ktb!I52)) + ((2 / 5 * 'wn6'!I52 * (1 + gwr!I52 - 0.48)) * (1 + Kab!I52))) * (1 + 0.25 * Klvl!I52),
  (('wn6'!I52 * (1 + gwr!I52 - 0.48)) * (1 + Kab!I52)) * (1 + 0.25 * Klvl!I52)
)</f>
        <v>62563.779856695757</v>
      </c>
      <c r="J53" s="15">
        <f>IF(teff!J52&gt;0,
  (((3 / 5 * teff!J52 * (1 + tr!J52 - AvgW!J52)) * (1 + Ktb!J52)) + ((2 / 5 * 'wn6'!J52 * (1 + gwr!J52 - 0.48)) * (1 + Kab!J52))) * (1 + 0.25 * Klvl!J52),
  (('wn6'!J52 * (1 + gwr!J52 - 0.48)) * (1 + Kab!J52)) * (1 + 0.25 * Klvl!J52)
)</f>
        <v>527.62885242761695</v>
      </c>
      <c r="K53" s="15">
        <f>IF(teff!K52&gt;0,
  (((3 / 5 * teff!K52 * (1 + tr!K52 - AvgW!K52)) * (1 + Ktb!K52)) + ((2 / 5 * 'wn6'!K52 * (1 + gwr!K52 - 0.48)) * (1 + Kab!K52))) * (1 + 0.25 * Klvl!K52),
  (('wn6'!K52 * (1 + gwr!K52 - 0.48)) * (1 + Kab!K52)) * (1 + 0.25 * Klvl!K52)
)</f>
        <v>332.54644548736462</v>
      </c>
      <c r="L53" s="15">
        <f>IF(teff!L52&gt;0,
  (((3 / 5 * teff!L52 * (1 + tr!L52 - AvgW!L52)) * (1 + Ktb!L52)) + ((2 / 5 * 'wn6'!L52 * (1 + gwr!L52 - 0.48)) * (1 + Kab!L52))) * (1 + 0.25 * Klvl!L52),
  (('wn6'!L52 * (1 + gwr!L52 - 0.48)) * (1 + Kab!L52)) * (1 + 0.25 * Klvl!L52)
)</f>
        <v>49766.412765834844</v>
      </c>
      <c r="M53" s="15">
        <f>IF(teff!M52&gt;0,
  (((3 / 5 * teff!M52 * (1 + tr!M52 - AvgW!M52)) * (1 + Ktb!M52)) + ((2 / 5 * 'wn6'!M52 * (1 + gwr!M52 - 0.48)) * (1 + Kab!M52))) * (1 + 0.25 * Klvl!M52),
  (('wn6'!M52 * (1 + gwr!M52 - 0.48)) * (1 + Kab!M52)) * (1 + 0.25 * Klvl!M52)
)</f>
        <v>658.85418845011395</v>
      </c>
      <c r="N53" s="15">
        <f>IF(teff!N52&gt;0,
  (((3 / 5 * teff!N52 * (1 + tr!N52 - AvgW!N52)) * (1 + Ktb!N52)) + ((2 / 5 * 'wn6'!N52 * (1 + gwr!N52 - 0.48)) * (1 + Kab!N52))) * (1 + 0.25 * Klvl!N52),
  (('wn6'!N52 * (1 + gwr!N52 - 0.48)) * (1 + Kab!N52)) * (1 + 0.25 * Klvl!N52)
)</f>
        <v>69266.82582112719</v>
      </c>
      <c r="O53" s="15">
        <f>IF(teff!O52&gt;0,
  (((3 / 5 * teff!O52 * (1 + tr!O52 - AvgW!O52)) * (1 + Ktb!O52)) + ((2 / 5 * 'wn6'!O52 * (1 + gwr!O52 - 0.48)) * (1 + Kab!O52))) * (1 + 0.25 * Klvl!O52),
  (('wn6'!O52 * (1 + gwr!O52 - 0.48)) * (1 + Kab!O52)) * (1 + 0.25 * Klvl!O52)
)</f>
        <v>974.77903857890351</v>
      </c>
      <c r="P53" s="15"/>
      <c r="Q53" s="15">
        <f>IF(teff!Q52&gt;0,
  (((3 / 5 * teff!Q52 * (1 + tr!Q52 - AvgW!Q52)) * (1 + Ktb!Q52)) + ((2 / 5 * 'wn6'!Q52 * (1 + gwr!Q52 - 0.48)) * (1 + Kab!Q52))) * (1 + 0.25 * Klvl!Q52),
  (('wn6'!Q52 * (1 + gwr!Q52 - 0.48)) * (1 + Kab!Q52)) * (1 + 0.25 * Klvl!Q52)
)</f>
        <v>5884.8786878169603</v>
      </c>
      <c r="R53" s="15">
        <f>IF(teff!R52&gt;0,
  (((3 / 5 * teff!R52 * (1 + tr!R52 - AvgW!R52)) * (1 + Ktb!R52)) + ((2 / 5 * 'wn6'!R52 * (1 + gwr!R52 - 0.48)) * (1 + Kab!R52))) * (1 + 0.25 * Klvl!R52),
  (('wn6'!R52 * (1 + gwr!R52 - 0.48)) * (1 + Kab!R52)) * (1 + 0.25 * Klvl!R52)
)</f>
        <v>410.34067708333339</v>
      </c>
      <c r="S53" s="15">
        <f>IF(teff!S52&gt;0,
  (((3 / 5 * teff!S52 * (1 + tr!S52 - AvgW!S52)) * (1 + Ktb!S52)) + ((2 / 5 * 'wn6'!S52 * (1 + gwr!S52 - 0.48)) * (1 + Kab!S52))) * (1 + 0.25 * Klvl!S52),
  (('wn6'!S52 * (1 + gwr!S52 - 0.48)) * (1 + Kab!S52)) * (1 + 0.25 * Klvl!S52)
)</f>
        <v>1707.7734199183708</v>
      </c>
      <c r="T53" s="15">
        <f>IF(teff!T52&gt;0,
  (((3 / 5 * teff!T52 * (1 + tr!T52 - AvgW!T52)) * (1 + Ktb!T52)) + ((2 / 5 * 'wn6'!T52 * (1 + gwr!T52 - 0.48)) * (1 + Kab!T52))) * (1 + 0.25 * Klvl!T52),
  (('wn6'!T52 * (1 + gwr!T52 - 0.48)) * (1 + Kab!T52)) * (1 + 0.25 * Klvl!T52)
)</f>
        <v>291.44519370200999</v>
      </c>
      <c r="U53" s="15">
        <f>IF(teff!U52&gt;0,
  (((3 / 5 * teff!U52 * (1 + tr!U52 - AvgW!U52)) * (1 + Ktb!U52)) + ((2 / 5 * 'wn6'!U52 * (1 + gwr!U52 - 0.48)) * (1 + Kab!U52))) * (1 + 0.25 * Klvl!U52),
  (('wn6'!U52 * (1 + gwr!U52 - 0.48)) * (1 + Kab!U52)) * (1 + 0.25 * Klvl!U52)
)</f>
        <v>83447.930909276649</v>
      </c>
      <c r="V53" s="15">
        <f>IF(teff!V52&gt;0,
  (((3 / 5 * teff!V52 * (1 + tr!V52 - AvgW!V52)) * (1 + Ktb!V52)) + ((2 / 5 * 'wn6'!V52 * (1 + gwr!V52 - 0.48)) * (1 + Kab!V52))) * (1 + 0.25 * Klvl!V52),
  (('wn6'!V52 * (1 + gwr!V52 - 0.48)) * (1 + Kab!V52)) * (1 + 0.25 * Klvl!V52)
)</f>
        <v>120.22704379562046</v>
      </c>
      <c r="W53" s="15">
        <f>IF(teff!W52&gt;0,
  (((3 / 5 * teff!W52 * (1 + tr!W52 - AvgW!W52)) * (1 + Ktb!W52)) + ((2 / 5 * 'wn6'!W52 * (1 + gwr!W52 - 0.48)) * (1 + Kab!W52))) * (1 + 0.25 * Klvl!W52),
  (('wn6'!W52 * (1 + gwr!W52 - 0.48)) * (1 + Kab!W52)) * (1 + 0.25 * Klvl!W52)
)</f>
        <v>84463.443489646248</v>
      </c>
      <c r="X53" s="15">
        <f>IF(teff!X52&gt;0,
  (((3 / 5 * teff!X52 * (1 + tr!X52 - AvgW!X52)) * (1 + Ktb!X52)) + ((2 / 5 * 'wn6'!X52 * (1 + gwr!X52 - 0.48)) * (1 + Kab!X52))) * (1 + 0.25 * Klvl!X52),
  (('wn6'!X52 * (1 + gwr!X52 - 0.48)) * (1 + Kab!X52)) * (1 + 0.25 * Klvl!X52)
)</f>
        <v>65783.214933568219</v>
      </c>
      <c r="Y53" s="15">
        <f>IF(teff!Y52&gt;0,
  (((3 / 5 * teff!Y52 * (1 + tr!Y52 - AvgW!Y52)) * (1 + Ktb!Y52)) + ((2 / 5 * 'wn6'!Y52 * (1 + gwr!Y52 - 0.48)) * (1 + Kab!Y52))) * (1 + 0.25 * Klvl!Y52),
  (('wn6'!Y52 * (1 + gwr!Y52 - 0.48)) * (1 + Kab!Y52)) * (1 + 0.25 * Klvl!Y52)
)</f>
        <v>61426.797867765781</v>
      </c>
      <c r="Z53" s="15">
        <f>IF(teff!Z52&gt;0,
  (((3 / 5 * teff!Z52 * (1 + tr!Z52 - AvgW!Z52)) * (1 + Ktb!Z52)) + ((2 / 5 * 'wn6'!Z52 * (1 + gwr!Z52 - 0.48)) * (1 + Kab!Z52))) * (1 + 0.25 * Klvl!Z52),
  (('wn6'!Z52 * (1 + gwr!Z52 - 0.48)) * (1 + Kab!Z52)) * (1 + 0.25 * Klvl!Z52)
)</f>
        <v>435.96257991655102</v>
      </c>
      <c r="AA53" s="15">
        <f>IF(teff!AA52&gt;0,
  (((3 / 5 * teff!AA52 * (1 + tr!AA52 - AvgW!AA52)) * (1 + Ktb!AA52)) + ((2 / 5 * 'wn6'!AA52 * (1 + gwr!AA52 - 0.48)) * (1 + Kab!AA52))) * (1 + 0.25 * Klvl!AA52),
  (('wn6'!AA52 * (1 + gwr!AA52 - 0.48)) * (1 + Kab!AA52)) * (1 + 0.25 * Klvl!AA52)
)</f>
        <v>120503.50938203742</v>
      </c>
      <c r="AB53" s="15">
        <f>IF(teff!AB52&gt;0,
  (((3 / 5 * teff!AB52 * (1 + tr!AB52 - AvgW!AB52)) * (1 + Ktb!AB52)) + ((2 / 5 * 'wn6'!AB52 * (1 + gwr!AB52 - 0.48)) * (1 + Kab!AB52))) * (1 + 0.25 * Klvl!AB52),
  (('wn6'!AB52 * (1 + gwr!AB52 - 0.48)) * (1 + Kab!AB52)) * (1 + 0.25 * Klvl!AB52)
)</f>
        <v>180.81545364135002</v>
      </c>
      <c r="AC53" s="15">
        <f>IF(teff!AC52&gt;0,
  (((3 / 5 * teff!AC52 * (1 + tr!AC52 - AvgW!AC52)) * (1 + Ktb!AC52)) + ((2 / 5 * 'wn6'!AC52 * (1 + gwr!AC52 - 0.48)) * (1 + Kab!AC52))) * (1 + 0.25 * Klvl!AC52),
  (('wn6'!AC52 * (1 + gwr!AC52 - 0.48)) * (1 + Kab!AC52)) * (1 + 0.25 * Klvl!AC52)
)</f>
        <v>21480.099300757705</v>
      </c>
      <c r="AD53" s="15">
        <f>IF(teff!AD52&gt;0,
  (((3 / 5 * teff!AD52 * (1 + tr!AD52 - AvgW!AD52)) * (1 + Ktb!AD52)) + ((2 / 5 * 'wn6'!AD52 * (1 + gwr!AD52 - 0.48)) * (1 + Kab!AD52))) * (1 + 0.25 * Klvl!AD52),
  (('wn6'!AD52 * (1 + gwr!AD52 - 0.48)) * (1 + Kab!AD52)) * (1 + 0.25 * Klvl!AD52)
)</f>
        <v>30469.245160204668</v>
      </c>
      <c r="AE53" s="15">
        <f>IF(teff!AE52&gt;0,
  (((3 / 5 * teff!AE52 * (1 + tr!AE52 - AvgW!AE52)) * (1 + Ktb!AE52)) + ((2 / 5 * 'wn6'!AE52 * (1 + gwr!AE52 - 0.48)) * (1 + Kab!AE52))) * (1 + 0.25 * Klvl!AE52),
  (('wn6'!AE52 * (1 + gwr!AE52 - 0.48)) * (1 + Kab!AE52)) * (1 + 0.25 * Klvl!AE52)
)</f>
        <v>22526.810845482836</v>
      </c>
      <c r="AF53" s="15"/>
      <c r="AG53" s="15">
        <f t="shared" si="3"/>
        <v>300279.11428455159</v>
      </c>
      <c r="AH53" s="15">
        <f t="shared" si="4"/>
        <v>499132.49494461366</v>
      </c>
      <c r="AI53" s="21">
        <f t="shared" si="5"/>
        <v>0.31343774124214285</v>
      </c>
    </row>
    <row r="54" spans="1:35" s="16" customFormat="1" ht="12" x14ac:dyDescent="0.2">
      <c r="A54" s="15">
        <f>IF(teff!A53&gt;0,
  (((3 / 5 * teff!A53 * (1 + tr!A53 - AvgW!A53)) * (1 + Ktb!A53)) + ((2 / 5 * 'wn6'!A53 * (1 + gwr!A53 - 0.48)) * (1 + Kab!A53))) * (1 + 0.25 * Klvl!A53),
  (('wn6'!A53 * (1 + gwr!A53 - 0.48)) * (1 + Kab!A53)) * (1 + 0.25 * Klvl!A53)
)</f>
        <v>1840.7298389252096</v>
      </c>
      <c r="B54" s="15">
        <f>IF(teff!B53&gt;0,
  (((3 / 5 * teff!B53 * (1 + tr!B53 - AvgW!B53)) * (1 + Ktb!B53)) + ((2 / 5 * 'wn6'!B53 * (1 + gwr!B53 - 0.48)) * (1 + Kab!B53))) * (1 + 0.25 * Klvl!B53),
  (('wn6'!B53 * (1 + gwr!B53 - 0.48)) * (1 + Kab!B53)) * (1 + 0.25 * Klvl!B53)
)</f>
        <v>182.68867132867135</v>
      </c>
      <c r="C54" s="15">
        <f>IF(teff!C53&gt;0,
  (((3 / 5 * teff!C53 * (1 + tr!C53 - AvgW!C53)) * (1 + Ktb!C53)) + ((2 / 5 * 'wn6'!C53 * (1 + gwr!C53 - 0.48)) * (1 + Kab!C53))) * (1 + 0.25 * Klvl!C53),
  (('wn6'!C53 * (1 + gwr!C53 - 0.48)) * (1 + Kab!C53)) * (1 + 0.25 * Klvl!C53)
)</f>
        <v>2161.175091906593</v>
      </c>
      <c r="D54" s="15">
        <f>IF(teff!D53&gt;0,
  (((3 / 5 * teff!D53 * (1 + tr!D53 - AvgW!D53)) * (1 + Ktb!D53)) + ((2 / 5 * 'wn6'!D53 * (1 + gwr!D53 - 0.48)) * (1 + Kab!D53))) * (1 + 0.25 * Klvl!D53),
  (('wn6'!D53 * (1 + gwr!D53 - 0.48)) * (1 + Kab!D53)) * (1 + 0.25 * Klvl!D53)
)</f>
        <v>52585.295247828537</v>
      </c>
      <c r="E54" s="15">
        <f>IF(teff!E53&gt;0,
  (((3 / 5 * teff!E53 * (1 + tr!E53 - AvgW!E53)) * (1 + Ktb!E53)) + ((2 / 5 * 'wn6'!E53 * (1 + gwr!E53 - 0.48)) * (1 + Kab!E53))) * (1 + 0.25 * Klvl!E53),
  (('wn6'!E53 * (1 + gwr!E53 - 0.48)) * (1 + Kab!E53)) * (1 + 0.25 * Klvl!E53)
)</f>
        <v>51665.007463130787</v>
      </c>
      <c r="F54" s="15">
        <f>IF(teff!F53&gt;0,
  (((3 / 5 * teff!F53 * (1 + tr!F53 - AvgW!F53)) * (1 + Ktb!F53)) + ((2 / 5 * 'wn6'!F53 * (1 + gwr!F53 - 0.48)) * (1 + Kab!F53))) * (1 + 0.25 * Klvl!F53),
  (('wn6'!F53 * (1 + gwr!F53 - 0.48)) * (1 + Kab!F53)) * (1 + 0.25 * Klvl!F53)
)</f>
        <v>224.71241590214069</v>
      </c>
      <c r="G54" s="15">
        <f>IF(teff!G53&gt;0,
  (((3 / 5 * teff!G53 * (1 + tr!G53 - AvgW!G53)) * (1 + Ktb!G53)) + ((2 / 5 * 'wn6'!G53 * (1 + gwr!G53 - 0.48)) * (1 + Kab!G53))) * (1 + 0.25 * Klvl!G53),
  (('wn6'!G53 * (1 + gwr!G53 - 0.48)) * (1 + Kab!G53)) * (1 + 0.25 * Klvl!G53)
)</f>
        <v>580.38024342422329</v>
      </c>
      <c r="H54" s="15">
        <f>IF(teff!H53&gt;0,
  (((3 / 5 * teff!H53 * (1 + tr!H53 - AvgW!H53)) * (1 + Ktb!H53)) + ((2 / 5 * 'wn6'!H53 * (1 + gwr!H53 - 0.48)) * (1 + Kab!H53))) * (1 + 0.25 * Klvl!H53),
  (('wn6'!H53 * (1 + gwr!H53 - 0.48)) * (1 + Kab!H53)) * (1 + 0.25 * Klvl!H53)
)</f>
        <v>182.88641074097663</v>
      </c>
      <c r="I54" s="15">
        <f>IF(teff!I53&gt;0,
  (((3 / 5 * teff!I53 * (1 + tr!I53 - AvgW!I53)) * (1 + Ktb!I53)) + ((2 / 5 * 'wn6'!I53 * (1 + gwr!I53 - 0.48)) * (1 + Kab!I53))) * (1 + 0.25 * Klvl!I53),
  (('wn6'!I53 * (1 + gwr!I53 - 0.48)) * (1 + Kab!I53)) * (1 + 0.25 * Klvl!I53)
)</f>
        <v>92.722051282051282</v>
      </c>
      <c r="J54" s="15">
        <f>IF(teff!J53&gt;0,
  (((3 / 5 * teff!J53 * (1 + tr!J53 - AvgW!J53)) * (1 + Ktb!J53)) + ((2 / 5 * 'wn6'!J53 * (1 + gwr!J53 - 0.48)) * (1 + Kab!J53))) * (1 + 0.25 * Klvl!J53),
  (('wn6'!J53 * (1 + gwr!J53 - 0.48)) * (1 + Kab!J53)) * (1 + 0.25 * Klvl!J53)
)</f>
        <v>38901.754858483895</v>
      </c>
      <c r="K54" s="15">
        <f>IF(teff!K53&gt;0,
  (((3 / 5 * teff!K53 * (1 + tr!K53 - AvgW!K53)) * (1 + Ktb!K53)) + ((2 / 5 * 'wn6'!K53 * (1 + gwr!K53 - 0.48)) * (1 + Kab!K53))) * (1 + 0.25 * Klvl!K53),
  (('wn6'!K53 * (1 + gwr!K53 - 0.48)) * (1 + Kab!K53)) * (1 + 0.25 * Klvl!K53)
)</f>
        <v>348.24140762463344</v>
      </c>
      <c r="L54" s="15">
        <f>IF(teff!L53&gt;0,
  (((3 / 5 * teff!L53 * (1 + tr!L53 - AvgW!L53)) * (1 + Ktb!L53)) + ((2 / 5 * 'wn6'!L53 * (1 + gwr!L53 - 0.48)) * (1 + Kab!L53))) * (1 + 0.25 * Klvl!L53),
  (('wn6'!L53 * (1 + gwr!L53 - 0.48)) * (1 + Kab!L53)) * (1 + 0.25 * Klvl!L53)
)</f>
        <v>63240.385738096527</v>
      </c>
      <c r="M54" s="15">
        <f>IF(teff!M53&gt;0,
  (((3 / 5 * teff!M53 * (1 + tr!M53 - AvgW!M53)) * (1 + Ktb!M53)) + ((2 / 5 * 'wn6'!M53 * (1 + gwr!M53 - 0.48)) * (1 + Kab!M53))) * (1 + 0.25 * Klvl!M53),
  (('wn6'!M53 * (1 + gwr!M53 - 0.48)) * (1 + Kab!M53)) * (1 + 0.25 * Klvl!M53)
)</f>
        <v>58505.203211666849</v>
      </c>
      <c r="N54" s="15">
        <f>IF(teff!N53&gt;0,
  (((3 / 5 * teff!N53 * (1 + tr!N53 - AvgW!N53)) * (1 + Ktb!N53)) + ((2 / 5 * 'wn6'!N53 * (1 + gwr!N53 - 0.48)) * (1 + Kab!N53))) * (1 + 0.25 * Klvl!N53),
  (('wn6'!N53 * (1 + gwr!N53 - 0.48)) * (1 + Kab!N53)) * (1 + 0.25 * Klvl!N53)
)</f>
        <v>232.1358411764796</v>
      </c>
      <c r="O54" s="15">
        <f>IF(teff!O53&gt;0,
  (((3 / 5 * teff!O53 * (1 + tr!O53 - AvgW!O53)) * (1 + Ktb!O53)) + ((2 / 5 * 'wn6'!O53 * (1 + gwr!O53 - 0.48)) * (1 + Kab!O53))) * (1 + 0.25 * Klvl!O53),
  (('wn6'!O53 * (1 + gwr!O53 - 0.48)) * (1 + Kab!O53)) * (1 + 0.25 * Klvl!O53)
)</f>
        <v>200.94631693150686</v>
      </c>
      <c r="P54" s="15"/>
      <c r="Q54" s="15">
        <f>IF(teff!Q53&gt;0,
  (((3 / 5 * teff!Q53 * (1 + tr!Q53 - AvgW!Q53)) * (1 + Ktb!Q53)) + ((2 / 5 * 'wn6'!Q53 * (1 + gwr!Q53 - 0.48)) * (1 + Kab!Q53))) * (1 + 0.25 * Klvl!Q53),
  (('wn6'!Q53 * (1 + gwr!Q53 - 0.48)) * (1 + Kab!Q53)) * (1 + 0.25 * Klvl!Q53)
)</f>
        <v>861.62117931649334</v>
      </c>
      <c r="R54" s="15">
        <f>IF(teff!R53&gt;0,
  (((3 / 5 * teff!R53 * (1 + tr!R53 - AvgW!R53)) * (1 + Ktb!R53)) + ((2 / 5 * 'wn6'!R53 * (1 + gwr!R53 - 0.48)) * (1 + Kab!R53))) * (1 + 0.25 * Klvl!R53),
  (('wn6'!R53 * (1 + gwr!R53 - 0.48)) * (1 + Kab!R53)) * (1 + 0.25 * Klvl!R53)
)</f>
        <v>188.76458470813731</v>
      </c>
      <c r="S54" s="15">
        <f>IF(teff!S53&gt;0,
  (((3 / 5 * teff!S53 * (1 + tr!S53 - AvgW!S53)) * (1 + Ktb!S53)) + ((2 / 5 * 'wn6'!S53 * (1 + gwr!S53 - 0.48)) * (1 + Kab!S53))) * (1 + 0.25 * Klvl!S53),
  (('wn6'!S53 * (1 + gwr!S53 - 0.48)) * (1 + Kab!S53)) * (1 + 0.25 * Klvl!S53)
)</f>
        <v>40459.094590538516</v>
      </c>
      <c r="T54" s="15">
        <f>IF(teff!T53&gt;0,
  (((3 / 5 * teff!T53 * (1 + tr!T53 - AvgW!T53)) * (1 + Ktb!T53)) + ((2 / 5 * 'wn6'!T53 * (1 + gwr!T53 - 0.48)) * (1 + Kab!T53))) * (1 + 0.25 * Klvl!T53),
  (('wn6'!T53 * (1 + gwr!T53 - 0.48)) * (1 + Kab!T53)) * (1 + 0.25 * Klvl!T53)
)</f>
        <v>493.03559566786998</v>
      </c>
      <c r="U54" s="15">
        <f>IF(teff!U53&gt;0,
  (((3 / 5 * teff!U53 * (1 + tr!U53 - AvgW!U53)) * (1 + Ktb!U53)) + ((2 / 5 * 'wn6'!U53 * (1 + gwr!U53 - 0.48)) * (1 + Kab!U53))) * (1 + 0.25 * Klvl!U53),
  (('wn6'!U53 * (1 + gwr!U53 - 0.48)) * (1 + Kab!U53)) * (1 + 0.25 * Klvl!U53)
)</f>
        <v>68376.000749326995</v>
      </c>
      <c r="V54" s="15">
        <f>IF(teff!V53&gt;0,
  (((3 / 5 * teff!V53 * (1 + tr!V53 - AvgW!V53)) * (1 + Ktb!V53)) + ((2 / 5 * 'wn6'!V53 * (1 + gwr!V53 - 0.48)) * (1 + Kab!V53))) * (1 + 0.25 * Klvl!V53),
  (('wn6'!V53 * (1 + gwr!V53 - 0.48)) * (1 + Kab!V53)) * (1 + 0.25 * Klvl!V53)
)</f>
        <v>295.10769230769233</v>
      </c>
      <c r="W54" s="15">
        <f>IF(teff!W53&gt;0,
  (((3 / 5 * teff!W53 * (1 + tr!W53 - AvgW!W53)) * (1 + Ktb!W53)) + ((2 / 5 * 'wn6'!W53 * (1 + gwr!W53 - 0.48)) * (1 + Kab!W53))) * (1 + 0.25 * Klvl!W53),
  (('wn6'!W53 * (1 + gwr!W53 - 0.48)) * (1 + Kab!W53)) * (1 + 0.25 * Klvl!W53)
)</f>
        <v>6886.8260494244105</v>
      </c>
      <c r="X54" s="15">
        <f>IF(teff!X53&gt;0,
  (((3 / 5 * teff!X53 * (1 + tr!X53 - AvgW!X53)) * (1 + Ktb!X53)) + ((2 / 5 * 'wn6'!X53 * (1 + gwr!X53 - 0.48)) * (1 + Kab!X53))) * (1 + 0.25 * Klvl!X53),
  (('wn6'!X53 * (1 + gwr!X53 - 0.48)) * (1 + Kab!X53)) * (1 + 0.25 * Klvl!X53)
)</f>
        <v>1771.6542565584257</v>
      </c>
      <c r="Y54" s="15">
        <f>IF(teff!Y53&gt;0,
  (((3 / 5 * teff!Y53 * (1 + tr!Y53 - AvgW!Y53)) * (1 + Ktb!Y53)) + ((2 / 5 * 'wn6'!Y53 * (1 + gwr!Y53 - 0.48)) * (1 + Kab!Y53))) * (1 + 0.25 * Klvl!Y53),
  (('wn6'!Y53 * (1 + gwr!Y53 - 0.48)) * (1 + Kab!Y53)) * (1 + 0.25 * Klvl!Y53)
)</f>
        <v>129.4518375182295</v>
      </c>
      <c r="Z54" s="15">
        <f>IF(teff!Z53&gt;0,
  (((3 / 5 * teff!Z53 * (1 + tr!Z53 - AvgW!Z53)) * (1 + Ktb!Z53)) + ((2 / 5 * 'wn6'!Z53 * (1 + gwr!Z53 - 0.48)) * (1 + Kab!Z53))) * (1 + 0.25 * Klvl!Z53),
  (('wn6'!Z53 * (1 + gwr!Z53 - 0.48)) * (1 + Kab!Z53)) * (1 + 0.25 * Klvl!Z53)
)</f>
        <v>11986.485977882807</v>
      </c>
      <c r="AA54" s="15">
        <f>IF(teff!AA53&gt;0,
  (((3 / 5 * teff!AA53 * (1 + tr!AA53 - AvgW!AA53)) * (1 + Ktb!AA53)) + ((2 / 5 * 'wn6'!AA53 * (1 + gwr!AA53 - 0.48)) * (1 + Kab!AA53))) * (1 + 0.25 * Klvl!AA53),
  (('wn6'!AA53 * (1 + gwr!AA53 - 0.48)) * (1 + Kab!AA53)) * (1 + 0.25 * Klvl!AA53)
)</f>
        <v>220.13370432276656</v>
      </c>
      <c r="AB54" s="15">
        <f>IF(teff!AB53&gt;0,
  (((3 / 5 * teff!AB53 * (1 + tr!AB53 - AvgW!AB53)) * (1 + Ktb!AB53)) + ((2 / 5 * 'wn6'!AB53 * (1 + gwr!AB53 - 0.48)) * (1 + Kab!AB53))) * (1 + 0.25 * Klvl!AB53),
  (('wn6'!AB53 * (1 + gwr!AB53 - 0.48)) * (1 + Kab!AB53)) * (1 + 0.25 * Klvl!AB53)
)</f>
        <v>846.86483262032084</v>
      </c>
      <c r="AC54" s="15">
        <f>IF(teff!AC53&gt;0,
  (((3 / 5 * teff!AC53 * (1 + tr!AC53 - AvgW!AC53)) * (1 + Ktb!AC53)) + ((2 / 5 * 'wn6'!AC53 * (1 + gwr!AC53 - 0.48)) * (1 + Kab!AC53))) * (1 + 0.25 * Klvl!AC53),
  (('wn6'!AC53 * (1 + gwr!AC53 - 0.48)) * (1 + Kab!AC53)) * (1 + 0.25 * Klvl!AC53)
)</f>
        <v>87585.87307889403</v>
      </c>
      <c r="AD54" s="15">
        <f>IF(teff!AD53&gt;0,
  (((3 / 5 * teff!AD53 * (1 + tr!AD53 - AvgW!AD53)) * (1 + Ktb!AD53)) + ((2 / 5 * 'wn6'!AD53 * (1 + gwr!AD53 - 0.48)) * (1 + Kab!AD53))) * (1 + 0.25 * Klvl!AD53),
  (('wn6'!AD53 * (1 + gwr!AD53 - 0.48)) * (1 + Kab!AD53)) * (1 + 0.25 * Klvl!AD53)
)</f>
        <v>51037.490330211382</v>
      </c>
      <c r="AE54" s="15">
        <f>IF(teff!AE53&gt;0,
  (((3 / 5 * teff!AE53 * (1 + tr!AE53 - AvgW!AE53)) * (1 + Ktb!AE53)) + ((2 / 5 * 'wn6'!AE53 * (1 + gwr!AE53 - 0.48)) * (1 + Kab!AE53))) * (1 + 0.25 * Klvl!AE53),
  (('wn6'!AE53 * (1 + gwr!AE53 - 0.48)) * (1 + Kab!AE53)) * (1 + 0.25 * Klvl!AE53)
)</f>
        <v>137.80079470198675</v>
      </c>
      <c r="AF54" s="15"/>
      <c r="AG54" s="15">
        <f t="shared" si="3"/>
        <v>270944.26480844908</v>
      </c>
      <c r="AH54" s="15">
        <f t="shared" si="4"/>
        <v>271276.20525399997</v>
      </c>
      <c r="AI54" s="21">
        <f t="shared" si="5"/>
        <v>0.49954085958035754</v>
      </c>
    </row>
    <row r="55" spans="1:35" s="16" customFormat="1" ht="12" x14ac:dyDescent="0.2">
      <c r="A55" s="15">
        <f>IF(teff!A54&gt;0,
  (((3 / 5 * teff!A54 * (1 + tr!A54 - AvgW!A54)) * (1 + Ktb!A54)) + ((2 / 5 * 'wn6'!A54 * (1 + gwr!A54 - 0.48)) * (1 + Kab!A54))) * (1 + 0.25 * Klvl!A54),
  (('wn6'!A54 * (1 + gwr!A54 - 0.48)) * (1 + Kab!A54)) * (1 + 0.25 * Klvl!A54)
)</f>
        <v>453.13507531419708</v>
      </c>
      <c r="B55" s="15">
        <f>IF(teff!B54&gt;0,
  (((3 / 5 * teff!B54 * (1 + tr!B54 - AvgW!B54)) * (1 + Ktb!B54)) + ((2 / 5 * 'wn6'!B54 * (1 + gwr!B54 - 0.48)) * (1 + Kab!B54))) * (1 + 0.25 * Klvl!B54),
  (('wn6'!B54 * (1 + gwr!B54 - 0.48)) * (1 + Kab!B54)) * (1 + 0.25 * Klvl!B54)
)</f>
        <v>990.01707037344408</v>
      </c>
      <c r="C55" s="15">
        <f>IF(teff!C54&gt;0,
  (((3 / 5 * teff!C54 * (1 + tr!C54 - AvgW!C54)) * (1 + Ktb!C54)) + ((2 / 5 * 'wn6'!C54 * (1 + gwr!C54 - 0.48)) * (1 + Kab!C54))) * (1 + 0.25 * Klvl!C54),
  (('wn6'!C54 * (1 + gwr!C54 - 0.48)) * (1 + Kab!C54)) * (1 + 0.25 * Klvl!C54)
)</f>
        <v>7052.9444503823552</v>
      </c>
      <c r="D55" s="15">
        <f>IF(teff!D54&gt;0,
  (((3 / 5 * teff!D54 * (1 + tr!D54 - AvgW!D54)) * (1 + Ktb!D54)) + ((2 / 5 * 'wn6'!D54 * (1 + gwr!D54 - 0.48)) * (1 + Kab!D54))) * (1 + 0.25 * Klvl!D54),
  (('wn6'!D54 * (1 + gwr!D54 - 0.48)) * (1 + Kab!D54)) * (1 + 0.25 * Klvl!D54)
)</f>
        <v>165971.63613460946</v>
      </c>
      <c r="E55" s="15">
        <f>IF(teff!E54&gt;0,
  (((3 / 5 * teff!E54 * (1 + tr!E54 - AvgW!E54)) * (1 + Ktb!E54)) + ((2 / 5 * 'wn6'!E54 * (1 + gwr!E54 - 0.48)) * (1 + Kab!E54))) * (1 + 0.25 * Klvl!E54),
  (('wn6'!E54 * (1 + gwr!E54 - 0.48)) * (1 + Kab!E54)) * (1 + 0.25 * Klvl!E54)
)</f>
        <v>147.17981350803987</v>
      </c>
      <c r="F55" s="15">
        <f>IF(teff!F54&gt;0,
  (((3 / 5 * teff!F54 * (1 + tr!F54 - AvgW!F54)) * (1 + Ktb!F54)) + ((2 / 5 * 'wn6'!F54 * (1 + gwr!F54 - 0.48)) * (1 + Kab!F54))) * (1 + 0.25 * Klvl!F54),
  (('wn6'!F54 * (1 + gwr!F54 - 0.48)) * (1 + Kab!F54)) * (1 + 0.25 * Klvl!F54)
)</f>
        <v>138.62185128983307</v>
      </c>
      <c r="G55" s="15">
        <f>IF(teff!G54&gt;0,
  (((3 / 5 * teff!G54 * (1 + tr!G54 - AvgW!G54)) * (1 + Ktb!G54)) + ((2 / 5 * 'wn6'!G54 * (1 + gwr!G54 - 0.48)) * (1 + Kab!G54))) * (1 + 0.25 * Klvl!G54),
  (('wn6'!G54 * (1 + gwr!G54 - 0.48)) * (1 + Kab!G54)) * (1 + 0.25 * Klvl!G54)
)</f>
        <v>10311.233218801895</v>
      </c>
      <c r="H55" s="15">
        <f>IF(teff!H54&gt;0,
  (((3 / 5 * teff!H54 * (1 + tr!H54 - AvgW!H54)) * (1 + Ktb!H54)) + ((2 / 5 * 'wn6'!H54 * (1 + gwr!H54 - 0.48)) * (1 + Kab!H54))) * (1 + 0.25 * Klvl!H54),
  (('wn6'!H54 * (1 + gwr!H54 - 0.48)) * (1 + Kab!H54)) * (1 + 0.25 * Klvl!H54)
)</f>
        <v>42638.762405397079</v>
      </c>
      <c r="I55" s="15">
        <f>IF(teff!I54&gt;0,
  (((3 / 5 * teff!I54 * (1 + tr!I54 - AvgW!I54)) * (1 + Ktb!I54)) + ((2 / 5 * 'wn6'!I54 * (1 + gwr!I54 - 0.48)) * (1 + Kab!I54))) * (1 + 0.25 * Klvl!I54),
  (('wn6'!I54 * (1 + gwr!I54 - 0.48)) * (1 + Kab!I54)) * (1 + 0.25 * Klvl!I54)
)</f>
        <v>781.34931875000007</v>
      </c>
      <c r="J55" s="15">
        <f>IF(teff!J54&gt;0,
  (((3 / 5 * teff!J54 * (1 + tr!J54 - AvgW!J54)) * (1 + Ktb!J54)) + ((2 / 5 * 'wn6'!J54 * (1 + gwr!J54 - 0.48)) * (1 + Kab!J54))) * (1 + 0.25 * Klvl!J54),
  (('wn6'!J54 * (1 + gwr!J54 - 0.48)) * (1 + Kab!J54)) * (1 + 0.25 * Klvl!J54)
)</f>
        <v>67388.169283627387</v>
      </c>
      <c r="K55" s="15">
        <f>IF(teff!K54&gt;0,
  (((3 / 5 * teff!K54 * (1 + tr!K54 - AvgW!K54)) * (1 + Ktb!K54)) + ((2 / 5 * 'wn6'!K54 * (1 + gwr!K54 - 0.48)) * (1 + Kab!K54))) * (1 + 0.25 * Klvl!K54),
  (('wn6'!K54 * (1 + gwr!K54 - 0.48)) * (1 + Kab!K54)) * (1 + 0.25 * Klvl!K54)
)</f>
        <v>11733.41065315896</v>
      </c>
      <c r="L55" s="15">
        <f>IF(teff!L54&gt;0,
  (((3 / 5 * teff!L54 * (1 + tr!L54 - AvgW!L54)) * (1 + Ktb!L54)) + ((2 / 5 * 'wn6'!L54 * (1 + gwr!L54 - 0.48)) * (1 + Kab!L54))) * (1 + 0.25 * Klvl!L54),
  (('wn6'!L54 * (1 + gwr!L54 - 0.48)) * (1 + Kab!L54)) * (1 + 0.25 * Klvl!L54)
)</f>
        <v>87410.951091462019</v>
      </c>
      <c r="M55" s="15">
        <f>IF(teff!M54&gt;0,
  (((3 / 5 * teff!M54 * (1 + tr!M54 - AvgW!M54)) * (1 + Ktb!M54)) + ((2 / 5 * 'wn6'!M54 * (1 + gwr!M54 - 0.48)) * (1 + Kab!M54))) * (1 + 0.25 * Klvl!M54),
  (('wn6'!M54 * (1 + gwr!M54 - 0.48)) * (1 + Kab!M54)) * (1 + 0.25 * Klvl!M54)
)</f>
        <v>0.69633802816901402</v>
      </c>
      <c r="N55" s="15">
        <f>IF(teff!N54&gt;0,
  (((3 / 5 * teff!N54 * (1 + tr!N54 - AvgW!N54)) * (1 + Ktb!N54)) + ((2 / 5 * 'wn6'!N54 * (1 + gwr!N54 - 0.48)) * (1 + Kab!N54))) * (1 + 0.25 * Klvl!N54),
  (('wn6'!N54 * (1 + gwr!N54 - 0.48)) * (1 + Kab!N54)) * (1 + 0.25 * Klvl!N54)
)</f>
        <v>1982.8676976187717</v>
      </c>
      <c r="O55" s="15">
        <f>IF(teff!O54&gt;0,
  (((3 / 5 * teff!O54 * (1 + tr!O54 - AvgW!O54)) * (1 + Ktb!O54)) + ((2 / 5 * 'wn6'!O54 * (1 + gwr!O54 - 0.48)) * (1 + Kab!O54))) * (1 + 0.25 * Klvl!O54),
  (('wn6'!O54 * (1 + gwr!O54 - 0.48)) * (1 + Kab!O54)) * (1 + 0.25 * Klvl!O54)
)</f>
        <v>30192.119042691978</v>
      </c>
      <c r="P55" s="15"/>
      <c r="Q55" s="15">
        <f>IF(teff!Q54&gt;0,
  (((3 / 5 * teff!Q54 * (1 + tr!Q54 - AvgW!Q54)) * (1 + Ktb!Q54)) + ((2 / 5 * 'wn6'!Q54 * (1 + gwr!Q54 - 0.48)) * (1 + Kab!Q54))) * (1 + 0.25 * Klvl!Q54),
  (('wn6'!Q54 * (1 + gwr!Q54 - 0.48)) * (1 + Kab!Q54)) * (1 + 0.25 * Klvl!Q54)
)</f>
        <v>75104.976481981517</v>
      </c>
      <c r="R55" s="15">
        <f>IF(teff!R54&gt;0,
  (((3 / 5 * teff!R54 * (1 + tr!R54 - AvgW!R54)) * (1 + Ktb!R54)) + ((2 / 5 * 'wn6'!R54 * (1 + gwr!R54 - 0.48)) * (1 + Kab!R54))) * (1 + 0.25 * Klvl!R54),
  (('wn6'!R54 * (1 + gwr!R54 - 0.48)) * (1 + Kab!R54)) * (1 + 0.25 * Klvl!R54)
)</f>
        <v>2702.1381568790634</v>
      </c>
      <c r="S55" s="15">
        <f>IF(teff!S54&gt;0,
  (((3 / 5 * teff!S54 * (1 + tr!S54 - AvgW!S54)) * (1 + Ktb!S54)) + ((2 / 5 * 'wn6'!S54 * (1 + gwr!S54 - 0.48)) * (1 + Kab!S54))) * (1 + 0.25 * Klvl!S54),
  (('wn6'!S54 * (1 + gwr!S54 - 0.48)) * (1 + Kab!S54)) * (1 + 0.25 * Klvl!S54)
)</f>
        <v>520.30098405679519</v>
      </c>
      <c r="T55" s="15">
        <f>IF(teff!T54&gt;0,
  (((3 / 5 * teff!T54 * (1 + tr!T54 - AvgW!T54)) * (1 + Ktb!T54)) + ((2 / 5 * 'wn6'!T54 * (1 + gwr!T54 - 0.48)) * (1 + Kab!T54))) * (1 + 0.25 * Klvl!T54),
  (('wn6'!T54 * (1 + gwr!T54 - 0.48)) * (1 + Kab!T54)) * (1 + 0.25 * Klvl!T54)
)</f>
        <v>149.19623667219287</v>
      </c>
      <c r="U55" s="15">
        <f>IF(teff!U54&gt;0,
  (((3 / 5 * teff!U54 * (1 + tr!U54 - AvgW!U54)) * (1 + Ktb!U54)) + ((2 / 5 * 'wn6'!U54 * (1 + gwr!U54 - 0.48)) * (1 + Kab!U54))) * (1 + 0.25 * Klvl!U54),
  (('wn6'!U54 * (1 + gwr!U54 - 0.48)) * (1 + Kab!U54)) * (1 + 0.25 * Klvl!U54)
)</f>
        <v>222.75191019349916</v>
      </c>
      <c r="V55" s="15">
        <f>IF(teff!V54&gt;0,
  (((3 / 5 * teff!V54 * (1 + tr!V54 - AvgW!V54)) * (1 + Ktb!V54)) + ((2 / 5 * 'wn6'!V54 * (1 + gwr!V54 - 0.48)) * (1 + Kab!V54))) * (1 + 0.25 * Klvl!V54),
  (('wn6'!V54 * (1 + gwr!V54 - 0.48)) * (1 + Kab!V54)) * (1 + 0.25 * Klvl!V54)
)</f>
        <v>77916.981868617891</v>
      </c>
      <c r="W55" s="15">
        <f>IF(teff!W54&gt;0,
  (((3 / 5 * teff!W54 * (1 + tr!W54 - AvgW!W54)) * (1 + Ktb!W54)) + ((2 / 5 * 'wn6'!W54 * (1 + gwr!W54 - 0.48)) * (1 + Kab!W54))) * (1 + 0.25 * Klvl!W54),
  (('wn6'!W54 * (1 + gwr!W54 - 0.48)) * (1 + Kab!W54)) * (1 + 0.25 * Klvl!W54)
)</f>
        <v>1126.7219149627713</v>
      </c>
      <c r="X55" s="15">
        <f>IF(teff!X54&gt;0,
  (((3 / 5 * teff!X54 * (1 + tr!X54 - AvgW!X54)) * (1 + Ktb!X54)) + ((2 / 5 * 'wn6'!X54 * (1 + gwr!X54 - 0.48)) * (1 + Kab!X54))) * (1 + 0.25 * Klvl!X54),
  (('wn6'!X54 * (1 + gwr!X54 - 0.48)) * (1 + Kab!X54)) * (1 + 0.25 * Klvl!X54)
)</f>
        <v>130.09175210499851</v>
      </c>
      <c r="Y55" s="15">
        <f>IF(teff!Y54&gt;0,
  (((3 / 5 * teff!Y54 * (1 + tr!Y54 - AvgW!Y54)) * (1 + Ktb!Y54)) + ((2 / 5 * 'wn6'!Y54 * (1 + gwr!Y54 - 0.48)) * (1 + Kab!Y54))) * (1 + 0.25 * Klvl!Y54),
  (('wn6'!Y54 * (1 + gwr!Y54 - 0.48)) * (1 + Kab!Y54)) * (1 + 0.25 * Klvl!Y54)
)</f>
        <v>3579.5185357005989</v>
      </c>
      <c r="Z55" s="15">
        <f>IF(teff!Z54&gt;0,
  (((3 / 5 * teff!Z54 * (1 + tr!Z54 - AvgW!Z54)) * (1 + Ktb!Z54)) + ((2 / 5 * 'wn6'!Z54 * (1 + gwr!Z54 - 0.48)) * (1 + Kab!Z54))) * (1 + 0.25 * Klvl!Z54),
  (('wn6'!Z54 * (1 + gwr!Z54 - 0.48)) * (1 + Kab!Z54)) * (1 + 0.25 * Klvl!Z54)
)</f>
        <v>38631.759591203154</v>
      </c>
      <c r="AA55" s="15">
        <f>IF(teff!AA54&gt;0,
  (((3 / 5 * teff!AA54 * (1 + tr!AA54 - AvgW!AA54)) * (1 + Ktb!AA54)) + ((2 / 5 * 'wn6'!AA54 * (1 + gwr!AA54 - 0.48)) * (1 + Kab!AA54))) * (1 + 0.25 * Klvl!AA54),
  (('wn6'!AA54 * (1 + gwr!AA54 - 0.48)) * (1 + Kab!AA54)) * (1 + 0.25 * Klvl!AA54)
)</f>
        <v>5739.6917865030937</v>
      </c>
      <c r="AB55" s="15">
        <f>IF(teff!AB54&gt;0,
  (((3 / 5 * teff!AB54 * (1 + tr!AB54 - AvgW!AB54)) * (1 + Ktb!AB54)) + ((2 / 5 * 'wn6'!AB54 * (1 + gwr!AB54 - 0.48)) * (1 + Kab!AB54))) * (1 + 0.25 * Klvl!AB54),
  (('wn6'!AB54 * (1 + gwr!AB54 - 0.48)) * (1 + Kab!AB54)) * (1 + 0.25 * Klvl!AB54)
)</f>
        <v>4.8779700115340248</v>
      </c>
      <c r="AC55" s="15">
        <f>IF(teff!AC54&gt;0,
  (((3 / 5 * teff!AC54 * (1 + tr!AC54 - AvgW!AC54)) * (1 + Ktb!AC54)) + ((2 / 5 * 'wn6'!AC54 * (1 + gwr!AC54 - 0.48)) * (1 + Kab!AC54))) * (1 + 0.25 * Klvl!AC54),
  (('wn6'!AC54 * (1 + gwr!AC54 - 0.48)) * (1 + Kab!AC54)) * (1 + 0.25 * Klvl!AC54)
)</f>
        <v>250.03835115161505</v>
      </c>
      <c r="AD55" s="15">
        <f>IF(teff!AD54&gt;0,
  (((3 / 5 * teff!AD54 * (1 + tr!AD54 - AvgW!AD54)) * (1 + Ktb!AD54)) + ((2 / 5 * 'wn6'!AD54 * (1 + gwr!AD54 - 0.48)) * (1 + Kab!AD54))) * (1 + 0.25 * Klvl!AD54),
  (('wn6'!AD54 * (1 + gwr!AD54 - 0.48)) * (1 + Kab!AD54)) * (1 + 0.25 * Klvl!AD54)
)</f>
        <v>335.2424238982797</v>
      </c>
      <c r="AE55" s="15">
        <f>IF(teff!AE54&gt;0,
  (((3 / 5 * teff!AE54 * (1 + tr!AE54 - AvgW!AE54)) * (1 + Ktb!AE54)) + ((2 / 5 * 'wn6'!AE54 * (1 + gwr!AE54 - 0.48)) * (1 + Kab!AE54))) * (1 + 0.25 * Klvl!AE54),
  (('wn6'!AE54 * (1 + gwr!AE54 - 0.48)) * (1 + Kab!AE54)) * (1 + 0.25 * Klvl!AE54)
)</f>
        <v>1488.6642475949368</v>
      </c>
      <c r="AF55" s="15"/>
      <c r="AG55" s="15">
        <f t="shared" si="3"/>
        <v>427193.09344501363</v>
      </c>
      <c r="AH55" s="15">
        <f t="shared" si="4"/>
        <v>207902.95221153199</v>
      </c>
      <c r="AI55" s="21">
        <f t="shared" si="5"/>
        <v>0.75896493459519032</v>
      </c>
    </row>
    <row r="56" spans="1:35" s="16" customFormat="1" ht="12" x14ac:dyDescent="0.2">
      <c r="A56" s="15">
        <f>IF(teff!A55&gt;0,
  (((3 / 5 * teff!A55 * (1 + tr!A55 - AvgW!A55)) * (1 + Ktb!A55)) + ((2 / 5 * 'wn6'!A55 * (1 + gwr!A55 - 0.48)) * (1 + Kab!A55))) * (1 + 0.25 * Klvl!A55),
  (('wn6'!A55 * (1 + gwr!A55 - 0.48)) * (1 + Kab!A55)) * (1 + 0.25 * Klvl!A55)
)</f>
        <v>0</v>
      </c>
      <c r="B56" s="15">
        <f>IF(teff!B55&gt;0,
  (((3 / 5 * teff!B55 * (1 + tr!B55 - AvgW!B55)) * (1 + Ktb!B55)) + ((2 / 5 * 'wn6'!B55 * (1 + gwr!B55 - 0.48)) * (1 + Kab!B55))) * (1 + 0.25 * Klvl!B55),
  (('wn6'!B55 * (1 + gwr!B55 - 0.48)) * (1 + Kab!B55)) * (1 + 0.25 * Klvl!B55)
)</f>
        <v>0</v>
      </c>
      <c r="C56" s="15">
        <f>IF(teff!C55&gt;0,
  (((3 / 5 * teff!C55 * (1 + tr!C55 - AvgW!C55)) * (1 + Ktb!C55)) + ((2 / 5 * 'wn6'!C55 * (1 + gwr!C55 - 0.48)) * (1 + Kab!C55))) * (1 + 0.25 * Klvl!C55),
  (('wn6'!C55 * (1 + gwr!C55 - 0.48)) * (1 + Kab!C55)) * (1 + 0.25 * Klvl!C55)
)</f>
        <v>0</v>
      </c>
      <c r="D56" s="15">
        <f>IF(teff!D55&gt;0,
  (((3 / 5 * teff!D55 * (1 + tr!D55 - AvgW!D55)) * (1 + Ktb!D55)) + ((2 / 5 * 'wn6'!D55 * (1 + gwr!D55 - 0.48)) * (1 + Kab!D55))) * (1 + 0.25 * Klvl!D55),
  (('wn6'!D55 * (1 + gwr!D55 - 0.48)) * (1 + Kab!D55)) * (1 + 0.25 * Klvl!D55)
)</f>
        <v>0</v>
      </c>
      <c r="E56" s="15">
        <f>IF(teff!E55&gt;0,
  (((3 / 5 * teff!E55 * (1 + tr!E55 - AvgW!E55)) * (1 + Ktb!E55)) + ((2 / 5 * 'wn6'!E55 * (1 + gwr!E55 - 0.48)) * (1 + Kab!E55))) * (1 + 0.25 * Klvl!E55),
  (('wn6'!E55 * (1 + gwr!E55 - 0.48)) * (1 + Kab!E55)) * (1 + 0.25 * Klvl!E55)
)</f>
        <v>0</v>
      </c>
      <c r="F56" s="15">
        <f>IF(teff!F55&gt;0,
  (((3 / 5 * teff!F55 * (1 + tr!F55 - AvgW!F55)) * (1 + Ktb!F55)) + ((2 / 5 * 'wn6'!F55 * (1 + gwr!F55 - 0.48)) * (1 + Kab!F55))) * (1 + 0.25 * Klvl!F55),
  (('wn6'!F55 * (1 + gwr!F55 - 0.48)) * (1 + Kab!F55)) * (1 + 0.25 * Klvl!F55)
)</f>
        <v>0</v>
      </c>
      <c r="G56" s="15">
        <f>IF(teff!G55&gt;0,
  (((3 / 5 * teff!G55 * (1 + tr!G55 - AvgW!G55)) * (1 + Ktb!G55)) + ((2 / 5 * 'wn6'!G55 * (1 + gwr!G55 - 0.48)) * (1 + Kab!G55))) * (1 + 0.25 * Klvl!G55),
  (('wn6'!G55 * (1 + gwr!G55 - 0.48)) * (1 + Kab!G55)) * (1 + 0.25 * Klvl!G55)
)</f>
        <v>0</v>
      </c>
      <c r="H56" s="15">
        <f>IF(teff!H55&gt;0,
  (((3 / 5 * teff!H55 * (1 + tr!H55 - AvgW!H55)) * (1 + Ktb!H55)) + ((2 / 5 * 'wn6'!H55 * (1 + gwr!H55 - 0.48)) * (1 + Kab!H55))) * (1 + 0.25 * Klvl!H55),
  (('wn6'!H55 * (1 + gwr!H55 - 0.48)) * (1 + Kab!H55)) * (1 + 0.25 * Klvl!H55)
)</f>
        <v>0</v>
      </c>
      <c r="I56" s="15">
        <f>IF(teff!I55&gt;0,
  (((3 / 5 * teff!I55 * (1 + tr!I55 - AvgW!I55)) * (1 + Ktb!I55)) + ((2 / 5 * 'wn6'!I55 * (1 + gwr!I55 - 0.48)) * (1 + Kab!I55))) * (1 + 0.25 * Klvl!I55),
  (('wn6'!I55 * (1 + gwr!I55 - 0.48)) * (1 + Kab!I55)) * (1 + 0.25 * Klvl!I55)
)</f>
        <v>0</v>
      </c>
      <c r="J56" s="15">
        <f>IF(teff!J55&gt;0,
  (((3 / 5 * teff!J55 * (1 + tr!J55 - AvgW!J55)) * (1 + Ktb!J55)) + ((2 / 5 * 'wn6'!J55 * (1 + gwr!J55 - 0.48)) * (1 + Kab!J55))) * (1 + 0.25 * Klvl!J55),
  (('wn6'!J55 * (1 + gwr!J55 - 0.48)) * (1 + Kab!J55)) * (1 + 0.25 * Klvl!J55)
)</f>
        <v>0</v>
      </c>
      <c r="K56" s="15">
        <f>IF(teff!K55&gt;0,
  (((3 / 5 * teff!K55 * (1 + tr!K55 - AvgW!K55)) * (1 + Ktb!K55)) + ((2 / 5 * 'wn6'!K55 * (1 + gwr!K55 - 0.48)) * (1 + Kab!K55))) * (1 + 0.25 * Klvl!K55),
  (('wn6'!K55 * (1 + gwr!K55 - 0.48)) * (1 + Kab!K55)) * (1 + 0.25 * Klvl!K55)
)</f>
        <v>0</v>
      </c>
      <c r="L56" s="15">
        <f>IF(teff!L55&gt;0,
  (((3 / 5 * teff!L55 * (1 + tr!L55 - AvgW!L55)) * (1 + Ktb!L55)) + ((2 / 5 * 'wn6'!L55 * (1 + gwr!L55 - 0.48)) * (1 + Kab!L55))) * (1 + 0.25 * Klvl!L55),
  (('wn6'!L55 * (1 + gwr!L55 - 0.48)) * (1 + Kab!L55)) * (1 + 0.25 * Klvl!L55)
)</f>
        <v>0</v>
      </c>
      <c r="M56" s="15">
        <f>IF(teff!M55&gt;0,
  (((3 / 5 * teff!M55 * (1 + tr!M55 - AvgW!M55)) * (1 + Ktb!M55)) + ((2 / 5 * 'wn6'!M55 * (1 + gwr!M55 - 0.48)) * (1 + Kab!M55))) * (1 + 0.25 * Klvl!M55),
  (('wn6'!M55 * (1 + gwr!M55 - 0.48)) * (1 + Kab!M55)) * (1 + 0.25 * Klvl!M55)
)</f>
        <v>0</v>
      </c>
      <c r="N56" s="15">
        <f>IF(teff!N55&gt;0,
  (((3 / 5 * teff!N55 * (1 + tr!N55 - AvgW!N55)) * (1 + Ktb!N55)) + ((2 / 5 * 'wn6'!N55 * (1 + gwr!N55 - 0.48)) * (1 + Kab!N55))) * (1 + 0.25 * Klvl!N55),
  (('wn6'!N55 * (1 + gwr!N55 - 0.48)) * (1 + Kab!N55)) * (1 + 0.25 * Klvl!N55)
)</f>
        <v>0</v>
      </c>
      <c r="O56" s="15">
        <f>IF(teff!O55&gt;0,
  (((3 / 5 * teff!O55 * (1 + tr!O55 - AvgW!O55)) * (1 + Ktb!O55)) + ((2 / 5 * 'wn6'!O55 * (1 + gwr!O55 - 0.48)) * (1 + Kab!O55))) * (1 + 0.25 * Klvl!O55),
  (('wn6'!O55 * (1 + gwr!O55 - 0.48)) * (1 + Kab!O55)) * (1 + 0.25 * Klvl!O55)
)</f>
        <v>0</v>
      </c>
      <c r="P56" s="15"/>
      <c r="Q56" s="15">
        <f>IF(teff!Q55&gt;0,
  (((3 / 5 * teff!Q55 * (1 + tr!Q55 - AvgW!Q55)) * (1 + Ktb!Q55)) + ((2 / 5 * 'wn6'!Q55 * (1 + gwr!Q55 - 0.48)) * (1 + Kab!Q55))) * (1 + 0.25 * Klvl!Q55),
  (('wn6'!Q55 * (1 + gwr!Q55 - 0.48)) * (1 + Kab!Q55)) * (1 + 0.25 * Klvl!Q55)
)</f>
        <v>0</v>
      </c>
      <c r="R56" s="15">
        <f>IF(teff!R55&gt;0,
  (((3 / 5 * teff!R55 * (1 + tr!R55 - AvgW!R55)) * (1 + Ktb!R55)) + ((2 / 5 * 'wn6'!R55 * (1 + gwr!R55 - 0.48)) * (1 + Kab!R55))) * (1 + 0.25 * Klvl!R55),
  (('wn6'!R55 * (1 + gwr!R55 - 0.48)) * (1 + Kab!R55)) * (1 + 0.25 * Klvl!R55)
)</f>
        <v>0</v>
      </c>
      <c r="S56" s="15">
        <f>IF(teff!S55&gt;0,
  (((3 / 5 * teff!S55 * (1 + tr!S55 - AvgW!S55)) * (1 + Ktb!S55)) + ((2 / 5 * 'wn6'!S55 * (1 + gwr!S55 - 0.48)) * (1 + Kab!S55))) * (1 + 0.25 * Klvl!S55),
  (('wn6'!S55 * (1 + gwr!S55 - 0.48)) * (1 + Kab!S55)) * (1 + 0.25 * Klvl!S55)
)</f>
        <v>0</v>
      </c>
      <c r="T56" s="15">
        <f>IF(teff!T55&gt;0,
  (((3 / 5 * teff!T55 * (1 + tr!T55 - AvgW!T55)) * (1 + Ktb!T55)) + ((2 / 5 * 'wn6'!T55 * (1 + gwr!T55 - 0.48)) * (1 + Kab!T55))) * (1 + 0.25 * Klvl!T55),
  (('wn6'!T55 * (1 + gwr!T55 - 0.48)) * (1 + Kab!T55)) * (1 + 0.25 * Klvl!T55)
)</f>
        <v>0</v>
      </c>
      <c r="U56" s="15">
        <f>IF(teff!U55&gt;0,
  (((3 / 5 * teff!U55 * (1 + tr!U55 - AvgW!U55)) * (1 + Ktb!U55)) + ((2 / 5 * 'wn6'!U55 * (1 + gwr!U55 - 0.48)) * (1 + Kab!U55))) * (1 + 0.25 * Klvl!U55),
  (('wn6'!U55 * (1 + gwr!U55 - 0.48)) * (1 + Kab!U55)) * (1 + 0.25 * Klvl!U55)
)</f>
        <v>0</v>
      </c>
      <c r="V56" s="15">
        <f>IF(teff!V55&gt;0,
  (((3 / 5 * teff!V55 * (1 + tr!V55 - AvgW!V55)) * (1 + Ktb!V55)) + ((2 / 5 * 'wn6'!V55 * (1 + gwr!V55 - 0.48)) * (1 + Kab!V55))) * (1 + 0.25 * Klvl!V55),
  (('wn6'!V55 * (1 + gwr!V55 - 0.48)) * (1 + Kab!V55)) * (1 + 0.25 * Klvl!V55)
)</f>
        <v>0</v>
      </c>
      <c r="W56" s="15">
        <f>IF(teff!W55&gt;0,
  (((3 / 5 * teff!W55 * (1 + tr!W55 - AvgW!W55)) * (1 + Ktb!W55)) + ((2 / 5 * 'wn6'!W55 * (1 + gwr!W55 - 0.48)) * (1 + Kab!W55))) * (1 + 0.25 * Klvl!W55),
  (('wn6'!W55 * (1 + gwr!W55 - 0.48)) * (1 + Kab!W55)) * (1 + 0.25 * Klvl!W55)
)</f>
        <v>0</v>
      </c>
      <c r="X56" s="15">
        <f>IF(teff!X55&gt;0,
  (((3 / 5 * teff!X55 * (1 + tr!X55 - AvgW!X55)) * (1 + Ktb!X55)) + ((2 / 5 * 'wn6'!X55 * (1 + gwr!X55 - 0.48)) * (1 + Kab!X55))) * (1 + 0.25 * Klvl!X55),
  (('wn6'!X55 * (1 + gwr!X55 - 0.48)) * (1 + Kab!X55)) * (1 + 0.25 * Klvl!X55)
)</f>
        <v>0</v>
      </c>
      <c r="Y56" s="15">
        <f>IF(teff!Y55&gt;0,
  (((3 / 5 * teff!Y55 * (1 + tr!Y55 - AvgW!Y55)) * (1 + Ktb!Y55)) + ((2 / 5 * 'wn6'!Y55 * (1 + gwr!Y55 - 0.48)) * (1 + Kab!Y55))) * (1 + 0.25 * Klvl!Y55),
  (('wn6'!Y55 * (1 + gwr!Y55 - 0.48)) * (1 + Kab!Y55)) * (1 + 0.25 * Klvl!Y55)
)</f>
        <v>0</v>
      </c>
      <c r="Z56" s="15">
        <f>IF(teff!Z55&gt;0,
  (((3 / 5 * teff!Z55 * (1 + tr!Z55 - AvgW!Z55)) * (1 + Ktb!Z55)) + ((2 / 5 * 'wn6'!Z55 * (1 + gwr!Z55 - 0.48)) * (1 + Kab!Z55))) * (1 + 0.25 * Klvl!Z55),
  (('wn6'!Z55 * (1 + gwr!Z55 - 0.48)) * (1 + Kab!Z55)) * (1 + 0.25 * Klvl!Z55)
)</f>
        <v>0</v>
      </c>
      <c r="AA56" s="15">
        <f>IF(teff!AA55&gt;0,
  (((3 / 5 * teff!AA55 * (1 + tr!AA55 - AvgW!AA55)) * (1 + Ktb!AA55)) + ((2 / 5 * 'wn6'!AA55 * (1 + gwr!AA55 - 0.48)) * (1 + Kab!AA55))) * (1 + 0.25 * Klvl!AA55),
  (('wn6'!AA55 * (1 + gwr!AA55 - 0.48)) * (1 + Kab!AA55)) * (1 + 0.25 * Klvl!AA55)
)</f>
        <v>0</v>
      </c>
      <c r="AB56" s="15">
        <f>IF(teff!AB55&gt;0,
  (((3 / 5 * teff!AB55 * (1 + tr!AB55 - AvgW!AB55)) * (1 + Ktb!AB55)) + ((2 / 5 * 'wn6'!AB55 * (1 + gwr!AB55 - 0.48)) * (1 + Kab!AB55))) * (1 + 0.25 * Klvl!AB55),
  (('wn6'!AB55 * (1 + gwr!AB55 - 0.48)) * (1 + Kab!AB55)) * (1 + 0.25 * Klvl!AB55)
)</f>
        <v>0</v>
      </c>
      <c r="AC56" s="15">
        <f>IF(teff!AC55&gt;0,
  (((3 / 5 * teff!AC55 * (1 + tr!AC55 - AvgW!AC55)) * (1 + Ktb!AC55)) + ((2 / 5 * 'wn6'!AC55 * (1 + gwr!AC55 - 0.48)) * (1 + Kab!AC55))) * (1 + 0.25 * Klvl!AC55),
  (('wn6'!AC55 * (1 + gwr!AC55 - 0.48)) * (1 + Kab!AC55)) * (1 + 0.25 * Klvl!AC55)
)</f>
        <v>0</v>
      </c>
      <c r="AD56" s="15">
        <f>IF(teff!AD55&gt;0,
  (((3 / 5 * teff!AD55 * (1 + tr!AD55 - AvgW!AD55)) * (1 + Ktb!AD55)) + ((2 / 5 * 'wn6'!AD55 * (1 + gwr!AD55 - 0.48)) * (1 + Kab!AD55))) * (1 + 0.25 * Klvl!AD55),
  (('wn6'!AD55 * (1 + gwr!AD55 - 0.48)) * (1 + Kab!AD55)) * (1 + 0.25 * Klvl!AD55)
)</f>
        <v>0</v>
      </c>
      <c r="AE56" s="15">
        <f>IF(teff!AE55&gt;0,
  (((3 / 5 * teff!AE55 * (1 + tr!AE55 - AvgW!AE55)) * (1 + Ktb!AE55)) + ((2 / 5 * 'wn6'!AE55 * (1 + gwr!AE55 - 0.48)) * (1 + Kab!AE55))) * (1 + 0.25 * Klvl!AE55),
  (('wn6'!AE55 * (1 + gwr!AE55 - 0.48)) * (1 + Kab!AE55)) * (1 + 0.25 * Klvl!AE55)
)</f>
        <v>0</v>
      </c>
      <c r="AF56" s="15"/>
      <c r="AG56" s="15">
        <f t="shared" si="3"/>
        <v>0</v>
      </c>
      <c r="AH56" s="15">
        <f t="shared" si="4"/>
        <v>0</v>
      </c>
      <c r="AI56" s="21">
        <f t="shared" si="5"/>
        <v>0</v>
      </c>
    </row>
    <row r="57" spans="1:35" s="16" customFormat="1" ht="12" x14ac:dyDescent="0.2">
      <c r="A57" s="15">
        <f>IF(teff!A56&gt;0,
  (((3 / 5 * teff!A56 * (1 + tr!A56 - AvgW!A56)) * (1 + Ktb!A56)) + ((2 / 5 * 'wn6'!A56 * (1 + gwr!A56 - 0.48)) * (1 + Kab!A56))) * (1 + 0.25 * Klvl!A56),
  (('wn6'!A56 * (1 + gwr!A56 - 0.48)) * (1 + Kab!A56)) * (1 + 0.25 * Klvl!A56)
)</f>
        <v>0</v>
      </c>
      <c r="B57" s="15">
        <f>IF(teff!B56&gt;0,
  (((3 / 5 * teff!B56 * (1 + tr!B56 - AvgW!B56)) * (1 + Ktb!B56)) + ((2 / 5 * 'wn6'!B56 * (1 + gwr!B56 - 0.48)) * (1 + Kab!B56))) * (1 + 0.25 * Klvl!B56),
  (('wn6'!B56 * (1 + gwr!B56 - 0.48)) * (1 + Kab!B56)) * (1 + 0.25 * Klvl!B56)
)</f>
        <v>0</v>
      </c>
      <c r="C57" s="15">
        <f>IF(teff!C56&gt;0,
  (((3 / 5 * teff!C56 * (1 + tr!C56 - AvgW!C56)) * (1 + Ktb!C56)) + ((2 / 5 * 'wn6'!C56 * (1 + gwr!C56 - 0.48)) * (1 + Kab!C56))) * (1 + 0.25 * Klvl!C56),
  (('wn6'!C56 * (1 + gwr!C56 - 0.48)) * (1 + Kab!C56)) * (1 + 0.25 * Klvl!C56)
)</f>
        <v>0</v>
      </c>
      <c r="D57" s="15">
        <f>IF(teff!D56&gt;0,
  (((3 / 5 * teff!D56 * (1 + tr!D56 - AvgW!D56)) * (1 + Ktb!D56)) + ((2 / 5 * 'wn6'!D56 * (1 + gwr!D56 - 0.48)) * (1 + Kab!D56))) * (1 + 0.25 * Klvl!D56),
  (('wn6'!D56 * (1 + gwr!D56 - 0.48)) * (1 + Kab!D56)) * (1 + 0.25 * Klvl!D56)
)</f>
        <v>0</v>
      </c>
      <c r="E57" s="15">
        <f>IF(teff!E56&gt;0,
  (((3 / 5 * teff!E56 * (1 + tr!E56 - AvgW!E56)) * (1 + Ktb!E56)) + ((2 / 5 * 'wn6'!E56 * (1 + gwr!E56 - 0.48)) * (1 + Kab!E56))) * (1 + 0.25 * Klvl!E56),
  (('wn6'!E56 * (1 + gwr!E56 - 0.48)) * (1 + Kab!E56)) * (1 + 0.25 * Klvl!E56)
)</f>
        <v>0</v>
      </c>
      <c r="F57" s="15">
        <f>IF(teff!F56&gt;0,
  (((3 / 5 * teff!F56 * (1 + tr!F56 - AvgW!F56)) * (1 + Ktb!F56)) + ((2 / 5 * 'wn6'!F56 * (1 + gwr!F56 - 0.48)) * (1 + Kab!F56))) * (1 + 0.25 * Klvl!F56),
  (('wn6'!F56 * (1 + gwr!F56 - 0.48)) * (1 + Kab!F56)) * (1 + 0.25 * Klvl!F56)
)</f>
        <v>0</v>
      </c>
      <c r="G57" s="15">
        <f>IF(teff!G56&gt;0,
  (((3 / 5 * teff!G56 * (1 + tr!G56 - AvgW!G56)) * (1 + Ktb!G56)) + ((2 / 5 * 'wn6'!G56 * (1 + gwr!G56 - 0.48)) * (1 + Kab!G56))) * (1 + 0.25 * Klvl!G56),
  (('wn6'!G56 * (1 + gwr!G56 - 0.48)) * (1 + Kab!G56)) * (1 + 0.25 * Klvl!G56)
)</f>
        <v>0</v>
      </c>
      <c r="H57" s="15">
        <f>IF(teff!H56&gt;0,
  (((3 / 5 * teff!H56 * (1 + tr!H56 - AvgW!H56)) * (1 + Ktb!H56)) + ((2 / 5 * 'wn6'!H56 * (1 + gwr!H56 - 0.48)) * (1 + Kab!H56))) * (1 + 0.25 * Klvl!H56),
  (('wn6'!H56 * (1 + gwr!H56 - 0.48)) * (1 + Kab!H56)) * (1 + 0.25 * Klvl!H56)
)</f>
        <v>0</v>
      </c>
      <c r="I57" s="15">
        <f>IF(teff!I56&gt;0,
  (((3 / 5 * teff!I56 * (1 + tr!I56 - AvgW!I56)) * (1 + Ktb!I56)) + ((2 / 5 * 'wn6'!I56 * (1 + gwr!I56 - 0.48)) * (1 + Kab!I56))) * (1 + 0.25 * Klvl!I56),
  (('wn6'!I56 * (1 + gwr!I56 - 0.48)) * (1 + Kab!I56)) * (1 + 0.25 * Klvl!I56)
)</f>
        <v>0</v>
      </c>
      <c r="J57" s="15">
        <f>IF(teff!J56&gt;0,
  (((3 / 5 * teff!J56 * (1 + tr!J56 - AvgW!J56)) * (1 + Ktb!J56)) + ((2 / 5 * 'wn6'!J56 * (1 + gwr!J56 - 0.48)) * (1 + Kab!J56))) * (1 + 0.25 * Klvl!J56),
  (('wn6'!J56 * (1 + gwr!J56 - 0.48)) * (1 + Kab!J56)) * (1 + 0.25 * Klvl!J56)
)</f>
        <v>0</v>
      </c>
      <c r="K57" s="15">
        <f>IF(teff!K56&gt;0,
  (((3 / 5 * teff!K56 * (1 + tr!K56 - AvgW!K56)) * (1 + Ktb!K56)) + ((2 / 5 * 'wn6'!K56 * (1 + gwr!K56 - 0.48)) * (1 + Kab!K56))) * (1 + 0.25 * Klvl!K56),
  (('wn6'!K56 * (1 + gwr!K56 - 0.48)) * (1 + Kab!K56)) * (1 + 0.25 * Klvl!K56)
)</f>
        <v>0</v>
      </c>
      <c r="L57" s="15">
        <f>IF(teff!L56&gt;0,
  (((3 / 5 * teff!L56 * (1 + tr!L56 - AvgW!L56)) * (1 + Ktb!L56)) + ((2 / 5 * 'wn6'!L56 * (1 + gwr!L56 - 0.48)) * (1 + Kab!L56))) * (1 + 0.25 * Klvl!L56),
  (('wn6'!L56 * (1 + gwr!L56 - 0.48)) * (1 + Kab!L56)) * (1 + 0.25 * Klvl!L56)
)</f>
        <v>0</v>
      </c>
      <c r="M57" s="15">
        <f>IF(teff!M56&gt;0,
  (((3 / 5 * teff!M56 * (1 + tr!M56 - AvgW!M56)) * (1 + Ktb!M56)) + ((2 / 5 * 'wn6'!M56 * (1 + gwr!M56 - 0.48)) * (1 + Kab!M56))) * (1 + 0.25 * Klvl!M56),
  (('wn6'!M56 * (1 + gwr!M56 - 0.48)) * (1 + Kab!M56)) * (1 + 0.25 * Klvl!M56)
)</f>
        <v>0</v>
      </c>
      <c r="N57" s="15">
        <f>IF(teff!N56&gt;0,
  (((3 / 5 * teff!N56 * (1 + tr!N56 - AvgW!N56)) * (1 + Ktb!N56)) + ((2 / 5 * 'wn6'!N56 * (1 + gwr!N56 - 0.48)) * (1 + Kab!N56))) * (1 + 0.25 * Klvl!N56),
  (('wn6'!N56 * (1 + gwr!N56 - 0.48)) * (1 + Kab!N56)) * (1 + 0.25 * Klvl!N56)
)</f>
        <v>0</v>
      </c>
      <c r="O57" s="15">
        <f>IF(teff!O56&gt;0,
  (((3 / 5 * teff!O56 * (1 + tr!O56 - AvgW!O56)) * (1 + Ktb!O56)) + ((2 / 5 * 'wn6'!O56 * (1 + gwr!O56 - 0.48)) * (1 + Kab!O56))) * (1 + 0.25 * Klvl!O56),
  (('wn6'!O56 * (1 + gwr!O56 - 0.48)) * (1 + Kab!O56)) * (1 + 0.25 * Klvl!O56)
)</f>
        <v>0</v>
      </c>
      <c r="P57" s="15"/>
      <c r="Q57" s="15">
        <f>IF(teff!Q56&gt;0,
  (((3 / 5 * teff!Q56 * (1 + tr!Q56 - AvgW!Q56)) * (1 + Ktb!Q56)) + ((2 / 5 * 'wn6'!Q56 * (1 + gwr!Q56 - 0.48)) * (1 + Kab!Q56))) * (1 + 0.25 * Klvl!Q56),
  (('wn6'!Q56 * (1 + gwr!Q56 - 0.48)) * (1 + Kab!Q56)) * (1 + 0.25 * Klvl!Q56)
)</f>
        <v>0</v>
      </c>
      <c r="R57" s="15">
        <f>IF(teff!R56&gt;0,
  (((3 / 5 * teff!R56 * (1 + tr!R56 - AvgW!R56)) * (1 + Ktb!R56)) + ((2 / 5 * 'wn6'!R56 * (1 + gwr!R56 - 0.48)) * (1 + Kab!R56))) * (1 + 0.25 * Klvl!R56),
  (('wn6'!R56 * (1 + gwr!R56 - 0.48)) * (1 + Kab!R56)) * (1 + 0.25 * Klvl!R56)
)</f>
        <v>0</v>
      </c>
      <c r="S57" s="15">
        <f>IF(teff!S56&gt;0,
  (((3 / 5 * teff!S56 * (1 + tr!S56 - AvgW!S56)) * (1 + Ktb!S56)) + ((2 / 5 * 'wn6'!S56 * (1 + gwr!S56 - 0.48)) * (1 + Kab!S56))) * (1 + 0.25 * Klvl!S56),
  (('wn6'!S56 * (1 + gwr!S56 - 0.48)) * (1 + Kab!S56)) * (1 + 0.25 * Klvl!S56)
)</f>
        <v>0</v>
      </c>
      <c r="T57" s="15">
        <f>IF(teff!T56&gt;0,
  (((3 / 5 * teff!T56 * (1 + tr!T56 - AvgW!T56)) * (1 + Ktb!T56)) + ((2 / 5 * 'wn6'!T56 * (1 + gwr!T56 - 0.48)) * (1 + Kab!T56))) * (1 + 0.25 * Klvl!T56),
  (('wn6'!T56 * (1 + gwr!T56 - 0.48)) * (1 + Kab!T56)) * (1 + 0.25 * Klvl!T56)
)</f>
        <v>0</v>
      </c>
      <c r="U57" s="15">
        <f>IF(teff!U56&gt;0,
  (((3 / 5 * teff!U56 * (1 + tr!U56 - AvgW!U56)) * (1 + Ktb!U56)) + ((2 / 5 * 'wn6'!U56 * (1 + gwr!U56 - 0.48)) * (1 + Kab!U56))) * (1 + 0.25 * Klvl!U56),
  (('wn6'!U56 * (1 + gwr!U56 - 0.48)) * (1 + Kab!U56)) * (1 + 0.25 * Klvl!U56)
)</f>
        <v>0</v>
      </c>
      <c r="V57" s="15">
        <f>IF(teff!V56&gt;0,
  (((3 / 5 * teff!V56 * (1 + tr!V56 - AvgW!V56)) * (1 + Ktb!V56)) + ((2 / 5 * 'wn6'!V56 * (1 + gwr!V56 - 0.48)) * (1 + Kab!V56))) * (1 + 0.25 * Klvl!V56),
  (('wn6'!V56 * (1 + gwr!V56 - 0.48)) * (1 + Kab!V56)) * (1 + 0.25 * Klvl!V56)
)</f>
        <v>0</v>
      </c>
      <c r="W57" s="15">
        <f>IF(teff!W56&gt;0,
  (((3 / 5 * teff!W56 * (1 + tr!W56 - AvgW!W56)) * (1 + Ktb!W56)) + ((2 / 5 * 'wn6'!W56 * (1 + gwr!W56 - 0.48)) * (1 + Kab!W56))) * (1 + 0.25 * Klvl!W56),
  (('wn6'!W56 * (1 + gwr!W56 - 0.48)) * (1 + Kab!W56)) * (1 + 0.25 * Klvl!W56)
)</f>
        <v>0</v>
      </c>
      <c r="X57" s="15">
        <f>IF(teff!X56&gt;0,
  (((3 / 5 * teff!X56 * (1 + tr!X56 - AvgW!X56)) * (1 + Ktb!X56)) + ((2 / 5 * 'wn6'!X56 * (1 + gwr!X56 - 0.48)) * (1 + Kab!X56))) * (1 + 0.25 * Klvl!X56),
  (('wn6'!X56 * (1 + gwr!X56 - 0.48)) * (1 + Kab!X56)) * (1 + 0.25 * Klvl!X56)
)</f>
        <v>0</v>
      </c>
      <c r="Y57" s="15">
        <f>IF(teff!Y56&gt;0,
  (((3 / 5 * teff!Y56 * (1 + tr!Y56 - AvgW!Y56)) * (1 + Ktb!Y56)) + ((2 / 5 * 'wn6'!Y56 * (1 + gwr!Y56 - 0.48)) * (1 + Kab!Y56))) * (1 + 0.25 * Klvl!Y56),
  (('wn6'!Y56 * (1 + gwr!Y56 - 0.48)) * (1 + Kab!Y56)) * (1 + 0.25 * Klvl!Y56)
)</f>
        <v>0</v>
      </c>
      <c r="Z57" s="15">
        <f>IF(teff!Z56&gt;0,
  (((3 / 5 * teff!Z56 * (1 + tr!Z56 - AvgW!Z56)) * (1 + Ktb!Z56)) + ((2 / 5 * 'wn6'!Z56 * (1 + gwr!Z56 - 0.48)) * (1 + Kab!Z56))) * (1 + 0.25 * Klvl!Z56),
  (('wn6'!Z56 * (1 + gwr!Z56 - 0.48)) * (1 + Kab!Z56)) * (1 + 0.25 * Klvl!Z56)
)</f>
        <v>0</v>
      </c>
      <c r="AA57" s="15">
        <f>IF(teff!AA56&gt;0,
  (((3 / 5 * teff!AA56 * (1 + tr!AA56 - AvgW!AA56)) * (1 + Ktb!AA56)) + ((2 / 5 * 'wn6'!AA56 * (1 + gwr!AA56 - 0.48)) * (1 + Kab!AA56))) * (1 + 0.25 * Klvl!AA56),
  (('wn6'!AA56 * (1 + gwr!AA56 - 0.48)) * (1 + Kab!AA56)) * (1 + 0.25 * Klvl!AA56)
)</f>
        <v>0</v>
      </c>
      <c r="AB57" s="15">
        <f>IF(teff!AB56&gt;0,
  (((3 / 5 * teff!AB56 * (1 + tr!AB56 - AvgW!AB56)) * (1 + Ktb!AB56)) + ((2 / 5 * 'wn6'!AB56 * (1 + gwr!AB56 - 0.48)) * (1 + Kab!AB56))) * (1 + 0.25 * Klvl!AB56),
  (('wn6'!AB56 * (1 + gwr!AB56 - 0.48)) * (1 + Kab!AB56)) * (1 + 0.25 * Klvl!AB56)
)</f>
        <v>0</v>
      </c>
      <c r="AC57" s="15">
        <f>IF(teff!AC56&gt;0,
  (((3 / 5 * teff!AC56 * (1 + tr!AC56 - AvgW!AC56)) * (1 + Ktb!AC56)) + ((2 / 5 * 'wn6'!AC56 * (1 + gwr!AC56 - 0.48)) * (1 + Kab!AC56))) * (1 + 0.25 * Klvl!AC56),
  (('wn6'!AC56 * (1 + gwr!AC56 - 0.48)) * (1 + Kab!AC56)) * (1 + 0.25 * Klvl!AC56)
)</f>
        <v>0</v>
      </c>
      <c r="AD57" s="15">
        <f>IF(teff!AD56&gt;0,
  (((3 / 5 * teff!AD56 * (1 + tr!AD56 - AvgW!AD56)) * (1 + Ktb!AD56)) + ((2 / 5 * 'wn6'!AD56 * (1 + gwr!AD56 - 0.48)) * (1 + Kab!AD56))) * (1 + 0.25 * Klvl!AD56),
  (('wn6'!AD56 * (1 + gwr!AD56 - 0.48)) * (1 + Kab!AD56)) * (1 + 0.25 * Klvl!AD56)
)</f>
        <v>0</v>
      </c>
      <c r="AE57" s="15">
        <f>IF(teff!AE56&gt;0,
  (((3 / 5 * teff!AE56 * (1 + tr!AE56 - AvgW!AE56)) * (1 + Ktb!AE56)) + ((2 / 5 * 'wn6'!AE56 * (1 + gwr!AE56 - 0.48)) * (1 + Kab!AE56))) * (1 + 0.25 * Klvl!AE56),
  (('wn6'!AE56 * (1 + gwr!AE56 - 0.48)) * (1 + Kab!AE56)) * (1 + 0.25 * Klvl!AE56)
)</f>
        <v>0</v>
      </c>
      <c r="AF57" s="15"/>
      <c r="AG57" s="15">
        <f t="shared" si="3"/>
        <v>0</v>
      </c>
      <c r="AH57" s="15">
        <f t="shared" si="4"/>
        <v>0</v>
      </c>
      <c r="AI57" s="21">
        <f t="shared" si="5"/>
        <v>0</v>
      </c>
    </row>
    <row r="58" spans="1:35" s="16" customFormat="1" ht="12" x14ac:dyDescent="0.2">
      <c r="A58" s="15">
        <f>IF(teff!A57&gt;0,
  (((3 / 5 * teff!A57 * (1 + tr!A57 - AvgW!A57)) * (1 + Ktb!A57)) + ((2 / 5 * 'wn6'!A57 * (1 + gwr!A57 - 0.48)) * (1 + Kab!A57))) * (1 + 0.25 * Klvl!A57),
  (('wn6'!A57 * (1 + gwr!A57 - 0.48)) * (1 + Kab!A57)) * (1 + 0.25 * Klvl!A57)
)</f>
        <v>0</v>
      </c>
      <c r="B58" s="15">
        <f>IF(teff!B57&gt;0,
  (((3 / 5 * teff!B57 * (1 + tr!B57 - AvgW!B57)) * (1 + Ktb!B57)) + ((2 / 5 * 'wn6'!B57 * (1 + gwr!B57 - 0.48)) * (1 + Kab!B57))) * (1 + 0.25 * Klvl!B57),
  (('wn6'!B57 * (1 + gwr!B57 - 0.48)) * (1 + Kab!B57)) * (1 + 0.25 * Klvl!B57)
)</f>
        <v>0</v>
      </c>
      <c r="C58" s="15">
        <f>IF(teff!C57&gt;0,
  (((3 / 5 * teff!C57 * (1 + tr!C57 - AvgW!C57)) * (1 + Ktb!C57)) + ((2 / 5 * 'wn6'!C57 * (1 + gwr!C57 - 0.48)) * (1 + Kab!C57))) * (1 + 0.25 * Klvl!C57),
  (('wn6'!C57 * (1 + gwr!C57 - 0.48)) * (1 + Kab!C57)) * (1 + 0.25 * Klvl!C57)
)</f>
        <v>0</v>
      </c>
      <c r="D58" s="15">
        <f>IF(teff!D57&gt;0,
  (((3 / 5 * teff!D57 * (1 + tr!D57 - AvgW!D57)) * (1 + Ktb!D57)) + ((2 / 5 * 'wn6'!D57 * (1 + gwr!D57 - 0.48)) * (1 + Kab!D57))) * (1 + 0.25 * Klvl!D57),
  (('wn6'!D57 * (1 + gwr!D57 - 0.48)) * (1 + Kab!D57)) * (1 + 0.25 * Klvl!D57)
)</f>
        <v>0</v>
      </c>
      <c r="E58" s="15">
        <f>IF(teff!E57&gt;0,
  (((3 / 5 * teff!E57 * (1 + tr!E57 - AvgW!E57)) * (1 + Ktb!E57)) + ((2 / 5 * 'wn6'!E57 * (1 + gwr!E57 - 0.48)) * (1 + Kab!E57))) * (1 + 0.25 * Klvl!E57),
  (('wn6'!E57 * (1 + gwr!E57 - 0.48)) * (1 + Kab!E57)) * (1 + 0.25 * Klvl!E57)
)</f>
        <v>0</v>
      </c>
      <c r="F58" s="15">
        <f>IF(teff!F57&gt;0,
  (((3 / 5 * teff!F57 * (1 + tr!F57 - AvgW!F57)) * (1 + Ktb!F57)) + ((2 / 5 * 'wn6'!F57 * (1 + gwr!F57 - 0.48)) * (1 + Kab!F57))) * (1 + 0.25 * Klvl!F57),
  (('wn6'!F57 * (1 + gwr!F57 - 0.48)) * (1 + Kab!F57)) * (1 + 0.25 * Klvl!F57)
)</f>
        <v>0</v>
      </c>
      <c r="G58" s="15">
        <f>IF(teff!G57&gt;0,
  (((3 / 5 * teff!G57 * (1 + tr!G57 - AvgW!G57)) * (1 + Ktb!G57)) + ((2 / 5 * 'wn6'!G57 * (1 + gwr!G57 - 0.48)) * (1 + Kab!G57))) * (1 + 0.25 * Klvl!G57),
  (('wn6'!G57 * (1 + gwr!G57 - 0.48)) * (1 + Kab!G57)) * (1 + 0.25 * Klvl!G57)
)</f>
        <v>0</v>
      </c>
      <c r="H58" s="15">
        <f>IF(teff!H57&gt;0,
  (((3 / 5 * teff!H57 * (1 + tr!H57 - AvgW!H57)) * (1 + Ktb!H57)) + ((2 / 5 * 'wn6'!H57 * (1 + gwr!H57 - 0.48)) * (1 + Kab!H57))) * (1 + 0.25 * Klvl!H57),
  (('wn6'!H57 * (1 + gwr!H57 - 0.48)) * (1 + Kab!H57)) * (1 + 0.25 * Klvl!H57)
)</f>
        <v>0</v>
      </c>
      <c r="I58" s="15">
        <f>IF(teff!I57&gt;0,
  (((3 / 5 * teff!I57 * (1 + tr!I57 - AvgW!I57)) * (1 + Ktb!I57)) + ((2 / 5 * 'wn6'!I57 * (1 + gwr!I57 - 0.48)) * (1 + Kab!I57))) * (1 + 0.25 * Klvl!I57),
  (('wn6'!I57 * (1 + gwr!I57 - 0.48)) * (1 + Kab!I57)) * (1 + 0.25 * Klvl!I57)
)</f>
        <v>0</v>
      </c>
      <c r="J58" s="15">
        <f>IF(teff!J57&gt;0,
  (((3 / 5 * teff!J57 * (1 + tr!J57 - AvgW!J57)) * (1 + Ktb!J57)) + ((2 / 5 * 'wn6'!J57 * (1 + gwr!J57 - 0.48)) * (1 + Kab!J57))) * (1 + 0.25 * Klvl!J57),
  (('wn6'!J57 * (1 + gwr!J57 - 0.48)) * (1 + Kab!J57)) * (1 + 0.25 * Klvl!J57)
)</f>
        <v>0</v>
      </c>
      <c r="K58" s="15">
        <f>IF(teff!K57&gt;0,
  (((3 / 5 * teff!K57 * (1 + tr!K57 - AvgW!K57)) * (1 + Ktb!K57)) + ((2 / 5 * 'wn6'!K57 * (1 + gwr!K57 - 0.48)) * (1 + Kab!K57))) * (1 + 0.25 * Klvl!K57),
  (('wn6'!K57 * (1 + gwr!K57 - 0.48)) * (1 + Kab!K57)) * (1 + 0.25 * Klvl!K57)
)</f>
        <v>0</v>
      </c>
      <c r="L58" s="15">
        <f>IF(teff!L57&gt;0,
  (((3 / 5 * teff!L57 * (1 + tr!L57 - AvgW!L57)) * (1 + Ktb!L57)) + ((2 / 5 * 'wn6'!L57 * (1 + gwr!L57 - 0.48)) * (1 + Kab!L57))) * (1 + 0.25 * Klvl!L57),
  (('wn6'!L57 * (1 + gwr!L57 - 0.48)) * (1 + Kab!L57)) * (1 + 0.25 * Klvl!L57)
)</f>
        <v>0</v>
      </c>
      <c r="M58" s="15">
        <f>IF(teff!M57&gt;0,
  (((3 / 5 * teff!M57 * (1 + tr!M57 - AvgW!M57)) * (1 + Ktb!M57)) + ((2 / 5 * 'wn6'!M57 * (1 + gwr!M57 - 0.48)) * (1 + Kab!M57))) * (1 + 0.25 * Klvl!M57),
  (('wn6'!M57 * (1 + gwr!M57 - 0.48)) * (1 + Kab!M57)) * (1 + 0.25 * Klvl!M57)
)</f>
        <v>0</v>
      </c>
      <c r="N58" s="15">
        <f>IF(teff!N57&gt;0,
  (((3 / 5 * teff!N57 * (1 + tr!N57 - AvgW!N57)) * (1 + Ktb!N57)) + ((2 / 5 * 'wn6'!N57 * (1 + gwr!N57 - 0.48)) * (1 + Kab!N57))) * (1 + 0.25 * Klvl!N57),
  (('wn6'!N57 * (1 + gwr!N57 - 0.48)) * (1 + Kab!N57)) * (1 + 0.25 * Klvl!N57)
)</f>
        <v>0</v>
      </c>
      <c r="O58" s="15">
        <f>IF(teff!O57&gt;0,
  (((3 / 5 * teff!O57 * (1 + tr!O57 - AvgW!O57)) * (1 + Ktb!O57)) + ((2 / 5 * 'wn6'!O57 * (1 + gwr!O57 - 0.48)) * (1 + Kab!O57))) * (1 + 0.25 * Klvl!O57),
  (('wn6'!O57 * (1 + gwr!O57 - 0.48)) * (1 + Kab!O57)) * (1 + 0.25 * Klvl!O57)
)</f>
        <v>0</v>
      </c>
      <c r="P58" s="15"/>
      <c r="Q58" s="15">
        <f>IF(teff!Q57&gt;0,
  (((3 / 5 * teff!Q57 * (1 + tr!Q57 - AvgW!Q57)) * (1 + Ktb!Q57)) + ((2 / 5 * 'wn6'!Q57 * (1 + gwr!Q57 - 0.48)) * (1 + Kab!Q57))) * (1 + 0.25 * Klvl!Q57),
  (('wn6'!Q57 * (1 + gwr!Q57 - 0.48)) * (1 + Kab!Q57)) * (1 + 0.25 * Klvl!Q57)
)</f>
        <v>0</v>
      </c>
      <c r="R58" s="15">
        <f>IF(teff!R57&gt;0,
  (((3 / 5 * teff!R57 * (1 + tr!R57 - AvgW!R57)) * (1 + Ktb!R57)) + ((2 / 5 * 'wn6'!R57 * (1 + gwr!R57 - 0.48)) * (1 + Kab!R57))) * (1 + 0.25 * Klvl!R57),
  (('wn6'!R57 * (1 + gwr!R57 - 0.48)) * (1 + Kab!R57)) * (1 + 0.25 * Klvl!R57)
)</f>
        <v>0</v>
      </c>
      <c r="S58" s="15">
        <f>IF(teff!S57&gt;0,
  (((3 / 5 * teff!S57 * (1 + tr!S57 - AvgW!S57)) * (1 + Ktb!S57)) + ((2 / 5 * 'wn6'!S57 * (1 + gwr!S57 - 0.48)) * (1 + Kab!S57))) * (1 + 0.25 * Klvl!S57),
  (('wn6'!S57 * (1 + gwr!S57 - 0.48)) * (1 + Kab!S57)) * (1 + 0.25 * Klvl!S57)
)</f>
        <v>0</v>
      </c>
      <c r="T58" s="15">
        <f>IF(teff!T57&gt;0,
  (((3 / 5 * teff!T57 * (1 + tr!T57 - AvgW!T57)) * (1 + Ktb!T57)) + ((2 / 5 * 'wn6'!T57 * (1 + gwr!T57 - 0.48)) * (1 + Kab!T57))) * (1 + 0.25 * Klvl!T57),
  (('wn6'!T57 * (1 + gwr!T57 - 0.48)) * (1 + Kab!T57)) * (1 + 0.25 * Klvl!T57)
)</f>
        <v>0</v>
      </c>
      <c r="U58" s="15">
        <f>IF(teff!U57&gt;0,
  (((3 / 5 * teff!U57 * (1 + tr!U57 - AvgW!U57)) * (1 + Ktb!U57)) + ((2 / 5 * 'wn6'!U57 * (1 + gwr!U57 - 0.48)) * (1 + Kab!U57))) * (1 + 0.25 * Klvl!U57),
  (('wn6'!U57 * (1 + gwr!U57 - 0.48)) * (1 + Kab!U57)) * (1 + 0.25 * Klvl!U57)
)</f>
        <v>0</v>
      </c>
      <c r="V58" s="15">
        <f>IF(teff!V57&gt;0,
  (((3 / 5 * teff!V57 * (1 + tr!V57 - AvgW!V57)) * (1 + Ktb!V57)) + ((2 / 5 * 'wn6'!V57 * (1 + gwr!V57 - 0.48)) * (1 + Kab!V57))) * (1 + 0.25 * Klvl!V57),
  (('wn6'!V57 * (1 + gwr!V57 - 0.48)) * (1 + Kab!V57)) * (1 + 0.25 * Klvl!V57)
)</f>
        <v>0</v>
      </c>
      <c r="W58" s="15">
        <f>IF(teff!W57&gt;0,
  (((3 / 5 * teff!W57 * (1 + tr!W57 - AvgW!W57)) * (1 + Ktb!W57)) + ((2 / 5 * 'wn6'!W57 * (1 + gwr!W57 - 0.48)) * (1 + Kab!W57))) * (1 + 0.25 * Klvl!W57),
  (('wn6'!W57 * (1 + gwr!W57 - 0.48)) * (1 + Kab!W57)) * (1 + 0.25 * Klvl!W57)
)</f>
        <v>0</v>
      </c>
      <c r="X58" s="15">
        <f>IF(teff!X57&gt;0,
  (((3 / 5 * teff!X57 * (1 + tr!X57 - AvgW!X57)) * (1 + Ktb!X57)) + ((2 / 5 * 'wn6'!X57 * (1 + gwr!X57 - 0.48)) * (1 + Kab!X57))) * (1 + 0.25 * Klvl!X57),
  (('wn6'!X57 * (1 + gwr!X57 - 0.48)) * (1 + Kab!X57)) * (1 + 0.25 * Klvl!X57)
)</f>
        <v>0</v>
      </c>
      <c r="Y58" s="15">
        <f>IF(teff!Y57&gt;0,
  (((3 / 5 * teff!Y57 * (1 + tr!Y57 - AvgW!Y57)) * (1 + Ktb!Y57)) + ((2 / 5 * 'wn6'!Y57 * (1 + gwr!Y57 - 0.48)) * (1 + Kab!Y57))) * (1 + 0.25 * Klvl!Y57),
  (('wn6'!Y57 * (1 + gwr!Y57 - 0.48)) * (1 + Kab!Y57)) * (1 + 0.25 * Klvl!Y57)
)</f>
        <v>0</v>
      </c>
      <c r="Z58" s="15">
        <f>IF(teff!Z57&gt;0,
  (((3 / 5 * teff!Z57 * (1 + tr!Z57 - AvgW!Z57)) * (1 + Ktb!Z57)) + ((2 / 5 * 'wn6'!Z57 * (1 + gwr!Z57 - 0.48)) * (1 + Kab!Z57))) * (1 + 0.25 * Klvl!Z57),
  (('wn6'!Z57 * (1 + gwr!Z57 - 0.48)) * (1 + Kab!Z57)) * (1 + 0.25 * Klvl!Z57)
)</f>
        <v>0</v>
      </c>
      <c r="AA58" s="15">
        <f>IF(teff!AA57&gt;0,
  (((3 / 5 * teff!AA57 * (1 + tr!AA57 - AvgW!AA57)) * (1 + Ktb!AA57)) + ((2 / 5 * 'wn6'!AA57 * (1 + gwr!AA57 - 0.48)) * (1 + Kab!AA57))) * (1 + 0.25 * Klvl!AA57),
  (('wn6'!AA57 * (1 + gwr!AA57 - 0.48)) * (1 + Kab!AA57)) * (1 + 0.25 * Klvl!AA57)
)</f>
        <v>0</v>
      </c>
      <c r="AB58" s="15">
        <f>IF(teff!AB57&gt;0,
  (((3 / 5 * teff!AB57 * (1 + tr!AB57 - AvgW!AB57)) * (1 + Ktb!AB57)) + ((2 / 5 * 'wn6'!AB57 * (1 + gwr!AB57 - 0.48)) * (1 + Kab!AB57))) * (1 + 0.25 * Klvl!AB57),
  (('wn6'!AB57 * (1 + gwr!AB57 - 0.48)) * (1 + Kab!AB57)) * (1 + 0.25 * Klvl!AB57)
)</f>
        <v>0</v>
      </c>
      <c r="AC58" s="15">
        <f>IF(teff!AC57&gt;0,
  (((3 / 5 * teff!AC57 * (1 + tr!AC57 - AvgW!AC57)) * (1 + Ktb!AC57)) + ((2 / 5 * 'wn6'!AC57 * (1 + gwr!AC57 - 0.48)) * (1 + Kab!AC57))) * (1 + 0.25 * Klvl!AC57),
  (('wn6'!AC57 * (1 + gwr!AC57 - 0.48)) * (1 + Kab!AC57)) * (1 + 0.25 * Klvl!AC57)
)</f>
        <v>0</v>
      </c>
      <c r="AD58" s="15">
        <f>IF(teff!AD57&gt;0,
  (((3 / 5 * teff!AD57 * (1 + tr!AD57 - AvgW!AD57)) * (1 + Ktb!AD57)) + ((2 / 5 * 'wn6'!AD57 * (1 + gwr!AD57 - 0.48)) * (1 + Kab!AD57))) * (1 + 0.25 * Klvl!AD57),
  (('wn6'!AD57 * (1 + gwr!AD57 - 0.48)) * (1 + Kab!AD57)) * (1 + 0.25 * Klvl!AD57)
)</f>
        <v>0</v>
      </c>
      <c r="AE58" s="15">
        <f>IF(teff!AE57&gt;0,
  (((3 / 5 * teff!AE57 * (1 + tr!AE57 - AvgW!AE57)) * (1 + Ktb!AE57)) + ((2 / 5 * 'wn6'!AE57 * (1 + gwr!AE57 - 0.48)) * (1 + Kab!AE57))) * (1 + 0.25 * Klvl!AE57),
  (('wn6'!AE57 * (1 + gwr!AE57 - 0.48)) * (1 + Kab!AE57)) * (1 + 0.25 * Klvl!AE57)
)</f>
        <v>0</v>
      </c>
      <c r="AF58" s="15"/>
      <c r="AG58" s="15">
        <f t="shared" si="3"/>
        <v>0</v>
      </c>
      <c r="AH58" s="15">
        <f t="shared" si="4"/>
        <v>0</v>
      </c>
      <c r="AI58" s="21">
        <f t="shared" si="5"/>
        <v>0</v>
      </c>
    </row>
    <row r="59" spans="1:35" s="16" customFormat="1" ht="12" x14ac:dyDescent="0.2">
      <c r="A59" s="15">
        <f>IF(teff!A58&gt;0,
  (((3 / 5 * teff!A58 * (1 + tr!A58 - AvgW!A58)) * (1 + Ktb!A58)) + ((2 / 5 * 'wn6'!A58 * (1 + gwr!A58 - 0.48)) * (1 + Kab!A58))) * (1 + 0.25 * Klvl!A58),
  (('wn6'!A58 * (1 + gwr!A58 - 0.48)) * (1 + Kab!A58)) * (1 + 0.25 * Klvl!A58)
)</f>
        <v>0</v>
      </c>
      <c r="B59" s="15">
        <f>IF(teff!B58&gt;0,
  (((3 / 5 * teff!B58 * (1 + tr!B58 - AvgW!B58)) * (1 + Ktb!B58)) + ((2 / 5 * 'wn6'!B58 * (1 + gwr!B58 - 0.48)) * (1 + Kab!B58))) * (1 + 0.25 * Klvl!B58),
  (('wn6'!B58 * (1 + gwr!B58 - 0.48)) * (1 + Kab!B58)) * (1 + 0.25 * Klvl!B58)
)</f>
        <v>0</v>
      </c>
      <c r="C59" s="15">
        <f>IF(teff!C58&gt;0,
  (((3 / 5 * teff!C58 * (1 + tr!C58 - AvgW!C58)) * (1 + Ktb!C58)) + ((2 / 5 * 'wn6'!C58 * (1 + gwr!C58 - 0.48)) * (1 + Kab!C58))) * (1 + 0.25 * Klvl!C58),
  (('wn6'!C58 * (1 + gwr!C58 - 0.48)) * (1 + Kab!C58)) * (1 + 0.25 * Klvl!C58)
)</f>
        <v>0</v>
      </c>
      <c r="D59" s="15">
        <f>IF(teff!D58&gt;0,
  (((3 / 5 * teff!D58 * (1 + tr!D58 - AvgW!D58)) * (1 + Ktb!D58)) + ((2 / 5 * 'wn6'!D58 * (1 + gwr!D58 - 0.48)) * (1 + Kab!D58))) * (1 + 0.25 * Klvl!D58),
  (('wn6'!D58 * (1 + gwr!D58 - 0.48)) * (1 + Kab!D58)) * (1 + 0.25 * Klvl!D58)
)</f>
        <v>0</v>
      </c>
      <c r="E59" s="15">
        <f>IF(teff!E58&gt;0,
  (((3 / 5 * teff!E58 * (1 + tr!E58 - AvgW!E58)) * (1 + Ktb!E58)) + ((2 / 5 * 'wn6'!E58 * (1 + gwr!E58 - 0.48)) * (1 + Kab!E58))) * (1 + 0.25 * Klvl!E58),
  (('wn6'!E58 * (1 + gwr!E58 - 0.48)) * (1 + Kab!E58)) * (1 + 0.25 * Klvl!E58)
)</f>
        <v>0</v>
      </c>
      <c r="F59" s="15">
        <f>IF(teff!F58&gt;0,
  (((3 / 5 * teff!F58 * (1 + tr!F58 - AvgW!F58)) * (1 + Ktb!F58)) + ((2 / 5 * 'wn6'!F58 * (1 + gwr!F58 - 0.48)) * (1 + Kab!F58))) * (1 + 0.25 * Klvl!F58),
  (('wn6'!F58 * (1 + gwr!F58 - 0.48)) * (1 + Kab!F58)) * (1 + 0.25 * Klvl!F58)
)</f>
        <v>0</v>
      </c>
      <c r="G59" s="15">
        <f>IF(teff!G58&gt;0,
  (((3 / 5 * teff!G58 * (1 + tr!G58 - AvgW!G58)) * (1 + Ktb!G58)) + ((2 / 5 * 'wn6'!G58 * (1 + gwr!G58 - 0.48)) * (1 + Kab!G58))) * (1 + 0.25 * Klvl!G58),
  (('wn6'!G58 * (1 + gwr!G58 - 0.48)) * (1 + Kab!G58)) * (1 + 0.25 * Klvl!G58)
)</f>
        <v>0</v>
      </c>
      <c r="H59" s="15">
        <f>IF(teff!H58&gt;0,
  (((3 / 5 * teff!H58 * (1 + tr!H58 - AvgW!H58)) * (1 + Ktb!H58)) + ((2 / 5 * 'wn6'!H58 * (1 + gwr!H58 - 0.48)) * (1 + Kab!H58))) * (1 + 0.25 * Klvl!H58),
  (('wn6'!H58 * (1 + gwr!H58 - 0.48)) * (1 + Kab!H58)) * (1 + 0.25 * Klvl!H58)
)</f>
        <v>0</v>
      </c>
      <c r="I59" s="15">
        <f>IF(teff!I58&gt;0,
  (((3 / 5 * teff!I58 * (1 + tr!I58 - AvgW!I58)) * (1 + Ktb!I58)) + ((2 / 5 * 'wn6'!I58 * (1 + gwr!I58 - 0.48)) * (1 + Kab!I58))) * (1 + 0.25 * Klvl!I58),
  (('wn6'!I58 * (1 + gwr!I58 - 0.48)) * (1 + Kab!I58)) * (1 + 0.25 * Klvl!I58)
)</f>
        <v>0</v>
      </c>
      <c r="J59" s="15">
        <f>IF(teff!J58&gt;0,
  (((3 / 5 * teff!J58 * (1 + tr!J58 - AvgW!J58)) * (1 + Ktb!J58)) + ((2 / 5 * 'wn6'!J58 * (1 + gwr!J58 - 0.48)) * (1 + Kab!J58))) * (1 + 0.25 * Klvl!J58),
  (('wn6'!J58 * (1 + gwr!J58 - 0.48)) * (1 + Kab!J58)) * (1 + 0.25 * Klvl!J58)
)</f>
        <v>0</v>
      </c>
      <c r="K59" s="15">
        <f>IF(teff!K58&gt;0,
  (((3 / 5 * teff!K58 * (1 + tr!K58 - AvgW!K58)) * (1 + Ktb!K58)) + ((2 / 5 * 'wn6'!K58 * (1 + gwr!K58 - 0.48)) * (1 + Kab!K58))) * (1 + 0.25 * Klvl!K58),
  (('wn6'!K58 * (1 + gwr!K58 - 0.48)) * (1 + Kab!K58)) * (1 + 0.25 * Klvl!K58)
)</f>
        <v>0</v>
      </c>
      <c r="L59" s="15">
        <f>IF(teff!L58&gt;0,
  (((3 / 5 * teff!L58 * (1 + tr!L58 - AvgW!L58)) * (1 + Ktb!L58)) + ((2 / 5 * 'wn6'!L58 * (1 + gwr!L58 - 0.48)) * (1 + Kab!L58))) * (1 + 0.25 * Klvl!L58),
  (('wn6'!L58 * (1 + gwr!L58 - 0.48)) * (1 + Kab!L58)) * (1 + 0.25 * Klvl!L58)
)</f>
        <v>0</v>
      </c>
      <c r="M59" s="15">
        <f>IF(teff!M58&gt;0,
  (((3 / 5 * teff!M58 * (1 + tr!M58 - AvgW!M58)) * (1 + Ktb!M58)) + ((2 / 5 * 'wn6'!M58 * (1 + gwr!M58 - 0.48)) * (1 + Kab!M58))) * (1 + 0.25 * Klvl!M58),
  (('wn6'!M58 * (1 + gwr!M58 - 0.48)) * (1 + Kab!M58)) * (1 + 0.25 * Klvl!M58)
)</f>
        <v>0</v>
      </c>
      <c r="N59" s="15">
        <f>IF(teff!N58&gt;0,
  (((3 / 5 * teff!N58 * (1 + tr!N58 - AvgW!N58)) * (1 + Ktb!N58)) + ((2 / 5 * 'wn6'!N58 * (1 + gwr!N58 - 0.48)) * (1 + Kab!N58))) * (1 + 0.25 * Klvl!N58),
  (('wn6'!N58 * (1 + gwr!N58 - 0.48)) * (1 + Kab!N58)) * (1 + 0.25 * Klvl!N58)
)</f>
        <v>0</v>
      </c>
      <c r="O59" s="15">
        <f>IF(teff!O58&gt;0,
  (((3 / 5 * teff!O58 * (1 + tr!O58 - AvgW!O58)) * (1 + Ktb!O58)) + ((2 / 5 * 'wn6'!O58 * (1 + gwr!O58 - 0.48)) * (1 + Kab!O58))) * (1 + 0.25 * Klvl!O58),
  (('wn6'!O58 * (1 + gwr!O58 - 0.48)) * (1 + Kab!O58)) * (1 + 0.25 * Klvl!O58)
)</f>
        <v>0</v>
      </c>
      <c r="P59" s="15"/>
      <c r="Q59" s="15">
        <f>IF(teff!Q58&gt;0,
  (((3 / 5 * teff!Q58 * (1 + tr!Q58 - AvgW!Q58)) * (1 + Ktb!Q58)) + ((2 / 5 * 'wn6'!Q58 * (1 + gwr!Q58 - 0.48)) * (1 + Kab!Q58))) * (1 + 0.25 * Klvl!Q58),
  (('wn6'!Q58 * (1 + gwr!Q58 - 0.48)) * (1 + Kab!Q58)) * (1 + 0.25 * Klvl!Q58)
)</f>
        <v>0</v>
      </c>
      <c r="R59" s="15">
        <f>IF(teff!R58&gt;0,
  (((3 / 5 * teff!R58 * (1 + tr!R58 - AvgW!R58)) * (1 + Ktb!R58)) + ((2 / 5 * 'wn6'!R58 * (1 + gwr!R58 - 0.48)) * (1 + Kab!R58))) * (1 + 0.25 * Klvl!R58),
  (('wn6'!R58 * (1 + gwr!R58 - 0.48)) * (1 + Kab!R58)) * (1 + 0.25 * Klvl!R58)
)</f>
        <v>0</v>
      </c>
      <c r="S59" s="15">
        <f>IF(teff!S58&gt;0,
  (((3 / 5 * teff!S58 * (1 + tr!S58 - AvgW!S58)) * (1 + Ktb!S58)) + ((2 / 5 * 'wn6'!S58 * (1 + gwr!S58 - 0.48)) * (1 + Kab!S58))) * (1 + 0.25 * Klvl!S58),
  (('wn6'!S58 * (1 + gwr!S58 - 0.48)) * (1 + Kab!S58)) * (1 + 0.25 * Klvl!S58)
)</f>
        <v>0</v>
      </c>
      <c r="T59" s="15">
        <f>IF(teff!T58&gt;0,
  (((3 / 5 * teff!T58 * (1 + tr!T58 - AvgW!T58)) * (1 + Ktb!T58)) + ((2 / 5 * 'wn6'!T58 * (1 + gwr!T58 - 0.48)) * (1 + Kab!T58))) * (1 + 0.25 * Klvl!T58),
  (('wn6'!T58 * (1 + gwr!T58 - 0.48)) * (1 + Kab!T58)) * (1 + 0.25 * Klvl!T58)
)</f>
        <v>0</v>
      </c>
      <c r="U59" s="15">
        <f>IF(teff!U58&gt;0,
  (((3 / 5 * teff!U58 * (1 + tr!U58 - AvgW!U58)) * (1 + Ktb!U58)) + ((2 / 5 * 'wn6'!U58 * (1 + gwr!U58 - 0.48)) * (1 + Kab!U58))) * (1 + 0.25 * Klvl!U58),
  (('wn6'!U58 * (1 + gwr!U58 - 0.48)) * (1 + Kab!U58)) * (1 + 0.25 * Klvl!U58)
)</f>
        <v>0</v>
      </c>
      <c r="V59" s="15">
        <f>IF(teff!V58&gt;0,
  (((3 / 5 * teff!V58 * (1 + tr!V58 - AvgW!V58)) * (1 + Ktb!V58)) + ((2 / 5 * 'wn6'!V58 * (1 + gwr!V58 - 0.48)) * (1 + Kab!V58))) * (1 + 0.25 * Klvl!V58),
  (('wn6'!V58 * (1 + gwr!V58 - 0.48)) * (1 + Kab!V58)) * (1 + 0.25 * Klvl!V58)
)</f>
        <v>0</v>
      </c>
      <c r="W59" s="15">
        <f>IF(teff!W58&gt;0,
  (((3 / 5 * teff!W58 * (1 + tr!W58 - AvgW!W58)) * (1 + Ktb!W58)) + ((2 / 5 * 'wn6'!W58 * (1 + gwr!W58 - 0.48)) * (1 + Kab!W58))) * (1 + 0.25 * Klvl!W58),
  (('wn6'!W58 * (1 + gwr!W58 - 0.48)) * (1 + Kab!W58)) * (1 + 0.25 * Klvl!W58)
)</f>
        <v>0</v>
      </c>
      <c r="X59" s="15">
        <f>IF(teff!X58&gt;0,
  (((3 / 5 * teff!X58 * (1 + tr!X58 - AvgW!X58)) * (1 + Ktb!X58)) + ((2 / 5 * 'wn6'!X58 * (1 + gwr!X58 - 0.48)) * (1 + Kab!X58))) * (1 + 0.25 * Klvl!X58),
  (('wn6'!X58 * (1 + gwr!X58 - 0.48)) * (1 + Kab!X58)) * (1 + 0.25 * Klvl!X58)
)</f>
        <v>0</v>
      </c>
      <c r="Y59" s="15">
        <f>IF(teff!Y58&gt;0,
  (((3 / 5 * teff!Y58 * (1 + tr!Y58 - AvgW!Y58)) * (1 + Ktb!Y58)) + ((2 / 5 * 'wn6'!Y58 * (1 + gwr!Y58 - 0.48)) * (1 + Kab!Y58))) * (1 + 0.25 * Klvl!Y58),
  (('wn6'!Y58 * (1 + gwr!Y58 - 0.48)) * (1 + Kab!Y58)) * (1 + 0.25 * Klvl!Y58)
)</f>
        <v>0</v>
      </c>
      <c r="Z59" s="15">
        <f>IF(teff!Z58&gt;0,
  (((3 / 5 * teff!Z58 * (1 + tr!Z58 - AvgW!Z58)) * (1 + Ktb!Z58)) + ((2 / 5 * 'wn6'!Z58 * (1 + gwr!Z58 - 0.48)) * (1 + Kab!Z58))) * (1 + 0.25 * Klvl!Z58),
  (('wn6'!Z58 * (1 + gwr!Z58 - 0.48)) * (1 + Kab!Z58)) * (1 + 0.25 * Klvl!Z58)
)</f>
        <v>0</v>
      </c>
      <c r="AA59" s="15">
        <f>IF(teff!AA58&gt;0,
  (((3 / 5 * teff!AA58 * (1 + tr!AA58 - AvgW!AA58)) * (1 + Ktb!AA58)) + ((2 / 5 * 'wn6'!AA58 * (1 + gwr!AA58 - 0.48)) * (1 + Kab!AA58))) * (1 + 0.25 * Klvl!AA58),
  (('wn6'!AA58 * (1 + gwr!AA58 - 0.48)) * (1 + Kab!AA58)) * (1 + 0.25 * Klvl!AA58)
)</f>
        <v>0</v>
      </c>
      <c r="AB59" s="15">
        <f>IF(teff!AB58&gt;0,
  (((3 / 5 * teff!AB58 * (1 + tr!AB58 - AvgW!AB58)) * (1 + Ktb!AB58)) + ((2 / 5 * 'wn6'!AB58 * (1 + gwr!AB58 - 0.48)) * (1 + Kab!AB58))) * (1 + 0.25 * Klvl!AB58),
  (('wn6'!AB58 * (1 + gwr!AB58 - 0.48)) * (1 + Kab!AB58)) * (1 + 0.25 * Klvl!AB58)
)</f>
        <v>0</v>
      </c>
      <c r="AC59" s="15">
        <f>IF(teff!AC58&gt;0,
  (((3 / 5 * teff!AC58 * (1 + tr!AC58 - AvgW!AC58)) * (1 + Ktb!AC58)) + ((2 / 5 * 'wn6'!AC58 * (1 + gwr!AC58 - 0.48)) * (1 + Kab!AC58))) * (1 + 0.25 * Klvl!AC58),
  (('wn6'!AC58 * (1 + gwr!AC58 - 0.48)) * (1 + Kab!AC58)) * (1 + 0.25 * Klvl!AC58)
)</f>
        <v>0</v>
      </c>
      <c r="AD59" s="15">
        <f>IF(teff!AD58&gt;0,
  (((3 / 5 * teff!AD58 * (1 + tr!AD58 - AvgW!AD58)) * (1 + Ktb!AD58)) + ((2 / 5 * 'wn6'!AD58 * (1 + gwr!AD58 - 0.48)) * (1 + Kab!AD58))) * (1 + 0.25 * Klvl!AD58),
  (('wn6'!AD58 * (1 + gwr!AD58 - 0.48)) * (1 + Kab!AD58)) * (1 + 0.25 * Klvl!AD58)
)</f>
        <v>0</v>
      </c>
      <c r="AE59" s="15">
        <f>IF(teff!AE58&gt;0,
  (((3 / 5 * teff!AE58 * (1 + tr!AE58 - AvgW!AE58)) * (1 + Ktb!AE58)) + ((2 / 5 * 'wn6'!AE58 * (1 + gwr!AE58 - 0.48)) * (1 + Kab!AE58))) * (1 + 0.25 * Klvl!AE58),
  (('wn6'!AE58 * (1 + gwr!AE58 - 0.48)) * (1 + Kab!AE58)) * (1 + 0.25 * Klvl!AE58)
)</f>
        <v>0</v>
      </c>
      <c r="AF59" s="15"/>
      <c r="AG59" s="15">
        <f t="shared" si="3"/>
        <v>0</v>
      </c>
      <c r="AH59" s="15">
        <f t="shared" si="4"/>
        <v>0</v>
      </c>
      <c r="AI59" s="21">
        <f t="shared" si="5"/>
        <v>0</v>
      </c>
    </row>
    <row r="60" spans="1:35" s="16" customFormat="1" ht="12" x14ac:dyDescent="0.2">
      <c r="A60" s="15">
        <f>IF(teff!A59&gt;0,
  (((3 / 5 * teff!A59 * (1 + tr!A59 - AvgW!A59)) * (1 + Ktb!A59)) + ((2 / 5 * 'wn6'!A59 * (1 + gwr!A59 - 0.48)) * (1 + Kab!A59))) * (1 + 0.25 * Klvl!A59),
  (('wn6'!A59 * (1 + gwr!A59 - 0.48)) * (1 + Kab!A59)) * (1 + 0.25 * Klvl!A59)
)</f>
        <v>0</v>
      </c>
      <c r="B60" s="15">
        <f>IF(teff!B59&gt;0,
  (((3 / 5 * teff!B59 * (1 + tr!B59 - AvgW!B59)) * (1 + Ktb!B59)) + ((2 / 5 * 'wn6'!B59 * (1 + gwr!B59 - 0.48)) * (1 + Kab!B59))) * (1 + 0.25 * Klvl!B59),
  (('wn6'!B59 * (1 + gwr!B59 - 0.48)) * (1 + Kab!B59)) * (1 + 0.25 * Klvl!B59)
)</f>
        <v>0</v>
      </c>
      <c r="C60" s="15">
        <f>IF(teff!C59&gt;0,
  (((3 / 5 * teff!C59 * (1 + tr!C59 - AvgW!C59)) * (1 + Ktb!C59)) + ((2 / 5 * 'wn6'!C59 * (1 + gwr!C59 - 0.48)) * (1 + Kab!C59))) * (1 + 0.25 * Klvl!C59),
  (('wn6'!C59 * (1 + gwr!C59 - 0.48)) * (1 + Kab!C59)) * (1 + 0.25 * Klvl!C59)
)</f>
        <v>0</v>
      </c>
      <c r="D60" s="15">
        <f>IF(teff!D59&gt;0,
  (((3 / 5 * teff!D59 * (1 + tr!D59 - AvgW!D59)) * (1 + Ktb!D59)) + ((2 / 5 * 'wn6'!D59 * (1 + gwr!D59 - 0.48)) * (1 + Kab!D59))) * (1 + 0.25 * Klvl!D59),
  (('wn6'!D59 * (1 + gwr!D59 - 0.48)) * (1 + Kab!D59)) * (1 + 0.25 * Klvl!D59)
)</f>
        <v>0</v>
      </c>
      <c r="E60" s="15">
        <f>IF(teff!E59&gt;0,
  (((3 / 5 * teff!E59 * (1 + tr!E59 - AvgW!E59)) * (1 + Ktb!E59)) + ((2 / 5 * 'wn6'!E59 * (1 + gwr!E59 - 0.48)) * (1 + Kab!E59))) * (1 + 0.25 * Klvl!E59),
  (('wn6'!E59 * (1 + gwr!E59 - 0.48)) * (1 + Kab!E59)) * (1 + 0.25 * Klvl!E59)
)</f>
        <v>0</v>
      </c>
      <c r="F60" s="15">
        <f>IF(teff!F59&gt;0,
  (((3 / 5 * teff!F59 * (1 + tr!F59 - AvgW!F59)) * (1 + Ktb!F59)) + ((2 / 5 * 'wn6'!F59 * (1 + gwr!F59 - 0.48)) * (1 + Kab!F59))) * (1 + 0.25 * Klvl!F59),
  (('wn6'!F59 * (1 + gwr!F59 - 0.48)) * (1 + Kab!F59)) * (1 + 0.25 * Klvl!F59)
)</f>
        <v>0</v>
      </c>
      <c r="G60" s="15">
        <f>IF(teff!G59&gt;0,
  (((3 / 5 * teff!G59 * (1 + tr!G59 - AvgW!G59)) * (1 + Ktb!G59)) + ((2 / 5 * 'wn6'!G59 * (1 + gwr!G59 - 0.48)) * (1 + Kab!G59))) * (1 + 0.25 * Klvl!G59),
  (('wn6'!G59 * (1 + gwr!G59 - 0.48)) * (1 + Kab!G59)) * (1 + 0.25 * Klvl!G59)
)</f>
        <v>0</v>
      </c>
      <c r="H60" s="15">
        <f>IF(teff!H59&gt;0,
  (((3 / 5 * teff!H59 * (1 + tr!H59 - AvgW!H59)) * (1 + Ktb!H59)) + ((2 / 5 * 'wn6'!H59 * (1 + gwr!H59 - 0.48)) * (1 + Kab!H59))) * (1 + 0.25 * Klvl!H59),
  (('wn6'!H59 * (1 + gwr!H59 - 0.48)) * (1 + Kab!H59)) * (1 + 0.25 * Klvl!H59)
)</f>
        <v>0</v>
      </c>
      <c r="I60" s="15">
        <f>IF(teff!I59&gt;0,
  (((3 / 5 * teff!I59 * (1 + tr!I59 - AvgW!I59)) * (1 + Ktb!I59)) + ((2 / 5 * 'wn6'!I59 * (1 + gwr!I59 - 0.48)) * (1 + Kab!I59))) * (1 + 0.25 * Klvl!I59),
  (('wn6'!I59 * (1 + gwr!I59 - 0.48)) * (1 + Kab!I59)) * (1 + 0.25 * Klvl!I59)
)</f>
        <v>0</v>
      </c>
      <c r="J60" s="15">
        <f>IF(teff!J59&gt;0,
  (((3 / 5 * teff!J59 * (1 + tr!J59 - AvgW!J59)) * (1 + Ktb!J59)) + ((2 / 5 * 'wn6'!J59 * (1 + gwr!J59 - 0.48)) * (1 + Kab!J59))) * (1 + 0.25 * Klvl!J59),
  (('wn6'!J59 * (1 + gwr!J59 - 0.48)) * (1 + Kab!J59)) * (1 + 0.25 * Klvl!J59)
)</f>
        <v>0</v>
      </c>
      <c r="K60" s="15">
        <f>IF(teff!K59&gt;0,
  (((3 / 5 * teff!K59 * (1 + tr!K59 - AvgW!K59)) * (1 + Ktb!K59)) + ((2 / 5 * 'wn6'!K59 * (1 + gwr!K59 - 0.48)) * (1 + Kab!K59))) * (1 + 0.25 * Klvl!K59),
  (('wn6'!K59 * (1 + gwr!K59 - 0.48)) * (1 + Kab!K59)) * (1 + 0.25 * Klvl!K59)
)</f>
        <v>0</v>
      </c>
      <c r="L60" s="15">
        <f>IF(teff!L59&gt;0,
  (((3 / 5 * teff!L59 * (1 + tr!L59 - AvgW!L59)) * (1 + Ktb!L59)) + ((2 / 5 * 'wn6'!L59 * (1 + gwr!L59 - 0.48)) * (1 + Kab!L59))) * (1 + 0.25 * Klvl!L59),
  (('wn6'!L59 * (1 + gwr!L59 - 0.48)) * (1 + Kab!L59)) * (1 + 0.25 * Klvl!L59)
)</f>
        <v>0</v>
      </c>
      <c r="M60" s="15">
        <f>IF(teff!M59&gt;0,
  (((3 / 5 * teff!M59 * (1 + tr!M59 - AvgW!M59)) * (1 + Ktb!M59)) + ((2 / 5 * 'wn6'!M59 * (1 + gwr!M59 - 0.48)) * (1 + Kab!M59))) * (1 + 0.25 * Klvl!M59),
  (('wn6'!M59 * (1 + gwr!M59 - 0.48)) * (1 + Kab!M59)) * (1 + 0.25 * Klvl!M59)
)</f>
        <v>0</v>
      </c>
      <c r="N60" s="15">
        <f>IF(teff!N59&gt;0,
  (((3 / 5 * teff!N59 * (1 + tr!N59 - AvgW!N59)) * (1 + Ktb!N59)) + ((2 / 5 * 'wn6'!N59 * (1 + gwr!N59 - 0.48)) * (1 + Kab!N59))) * (1 + 0.25 * Klvl!N59),
  (('wn6'!N59 * (1 + gwr!N59 - 0.48)) * (1 + Kab!N59)) * (1 + 0.25 * Klvl!N59)
)</f>
        <v>0</v>
      </c>
      <c r="O60" s="15">
        <f>IF(teff!O59&gt;0,
  (((3 / 5 * teff!O59 * (1 + tr!O59 - AvgW!O59)) * (1 + Ktb!O59)) + ((2 / 5 * 'wn6'!O59 * (1 + gwr!O59 - 0.48)) * (1 + Kab!O59))) * (1 + 0.25 * Klvl!O59),
  (('wn6'!O59 * (1 + gwr!O59 - 0.48)) * (1 + Kab!O59)) * (1 + 0.25 * Klvl!O59)
)</f>
        <v>0</v>
      </c>
      <c r="P60" s="15"/>
      <c r="Q60" s="15">
        <f>IF(teff!Q59&gt;0,
  (((3 / 5 * teff!Q59 * (1 + tr!Q59 - AvgW!Q59)) * (1 + Ktb!Q59)) + ((2 / 5 * 'wn6'!Q59 * (1 + gwr!Q59 - 0.48)) * (1 + Kab!Q59))) * (1 + 0.25 * Klvl!Q59),
  (('wn6'!Q59 * (1 + gwr!Q59 - 0.48)) * (1 + Kab!Q59)) * (1 + 0.25 * Klvl!Q59)
)</f>
        <v>0</v>
      </c>
      <c r="R60" s="15">
        <f>IF(teff!R59&gt;0,
  (((3 / 5 * teff!R59 * (1 + tr!R59 - AvgW!R59)) * (1 + Ktb!R59)) + ((2 / 5 * 'wn6'!R59 * (1 + gwr!R59 - 0.48)) * (1 + Kab!R59))) * (1 + 0.25 * Klvl!R59),
  (('wn6'!R59 * (1 + gwr!R59 - 0.48)) * (1 + Kab!R59)) * (1 + 0.25 * Klvl!R59)
)</f>
        <v>0</v>
      </c>
      <c r="S60" s="15">
        <f>IF(teff!S59&gt;0,
  (((3 / 5 * teff!S59 * (1 + tr!S59 - AvgW!S59)) * (1 + Ktb!S59)) + ((2 / 5 * 'wn6'!S59 * (1 + gwr!S59 - 0.48)) * (1 + Kab!S59))) * (1 + 0.25 * Klvl!S59),
  (('wn6'!S59 * (1 + gwr!S59 - 0.48)) * (1 + Kab!S59)) * (1 + 0.25 * Klvl!S59)
)</f>
        <v>0</v>
      </c>
      <c r="T60" s="15">
        <f>IF(teff!T59&gt;0,
  (((3 / 5 * teff!T59 * (1 + tr!T59 - AvgW!T59)) * (1 + Ktb!T59)) + ((2 / 5 * 'wn6'!T59 * (1 + gwr!T59 - 0.48)) * (1 + Kab!T59))) * (1 + 0.25 * Klvl!T59),
  (('wn6'!T59 * (1 + gwr!T59 - 0.48)) * (1 + Kab!T59)) * (1 + 0.25 * Klvl!T59)
)</f>
        <v>0</v>
      </c>
      <c r="U60" s="15">
        <f>IF(teff!U59&gt;0,
  (((3 / 5 * teff!U59 * (1 + tr!U59 - AvgW!U59)) * (1 + Ktb!U59)) + ((2 / 5 * 'wn6'!U59 * (1 + gwr!U59 - 0.48)) * (1 + Kab!U59))) * (1 + 0.25 * Klvl!U59),
  (('wn6'!U59 * (1 + gwr!U59 - 0.48)) * (1 + Kab!U59)) * (1 + 0.25 * Klvl!U59)
)</f>
        <v>0</v>
      </c>
      <c r="V60" s="15">
        <f>IF(teff!V59&gt;0,
  (((3 / 5 * teff!V59 * (1 + tr!V59 - AvgW!V59)) * (1 + Ktb!V59)) + ((2 / 5 * 'wn6'!V59 * (1 + gwr!V59 - 0.48)) * (1 + Kab!V59))) * (1 + 0.25 * Klvl!V59),
  (('wn6'!V59 * (1 + gwr!V59 - 0.48)) * (1 + Kab!V59)) * (1 + 0.25 * Klvl!V59)
)</f>
        <v>0</v>
      </c>
      <c r="W60" s="15">
        <f>IF(teff!W59&gt;0,
  (((3 / 5 * teff!W59 * (1 + tr!W59 - AvgW!W59)) * (1 + Ktb!W59)) + ((2 / 5 * 'wn6'!W59 * (1 + gwr!W59 - 0.48)) * (1 + Kab!W59))) * (1 + 0.25 * Klvl!W59),
  (('wn6'!W59 * (1 + gwr!W59 - 0.48)) * (1 + Kab!W59)) * (1 + 0.25 * Klvl!W59)
)</f>
        <v>0</v>
      </c>
      <c r="X60" s="15">
        <f>IF(teff!X59&gt;0,
  (((3 / 5 * teff!X59 * (1 + tr!X59 - AvgW!X59)) * (1 + Ktb!X59)) + ((2 / 5 * 'wn6'!X59 * (1 + gwr!X59 - 0.48)) * (1 + Kab!X59))) * (1 + 0.25 * Klvl!X59),
  (('wn6'!X59 * (1 + gwr!X59 - 0.48)) * (1 + Kab!X59)) * (1 + 0.25 * Klvl!X59)
)</f>
        <v>0</v>
      </c>
      <c r="Y60" s="15">
        <f>IF(teff!Y59&gt;0,
  (((3 / 5 * teff!Y59 * (1 + tr!Y59 - AvgW!Y59)) * (1 + Ktb!Y59)) + ((2 / 5 * 'wn6'!Y59 * (1 + gwr!Y59 - 0.48)) * (1 + Kab!Y59))) * (1 + 0.25 * Klvl!Y59),
  (('wn6'!Y59 * (1 + gwr!Y59 - 0.48)) * (1 + Kab!Y59)) * (1 + 0.25 * Klvl!Y59)
)</f>
        <v>0</v>
      </c>
      <c r="Z60" s="15">
        <f>IF(teff!Z59&gt;0,
  (((3 / 5 * teff!Z59 * (1 + tr!Z59 - AvgW!Z59)) * (1 + Ktb!Z59)) + ((2 / 5 * 'wn6'!Z59 * (1 + gwr!Z59 - 0.48)) * (1 + Kab!Z59))) * (1 + 0.25 * Klvl!Z59),
  (('wn6'!Z59 * (1 + gwr!Z59 - 0.48)) * (1 + Kab!Z59)) * (1 + 0.25 * Klvl!Z59)
)</f>
        <v>0</v>
      </c>
      <c r="AA60" s="15">
        <f>IF(teff!AA59&gt;0,
  (((3 / 5 * teff!AA59 * (1 + tr!AA59 - AvgW!AA59)) * (1 + Ktb!AA59)) + ((2 / 5 * 'wn6'!AA59 * (1 + gwr!AA59 - 0.48)) * (1 + Kab!AA59))) * (1 + 0.25 * Klvl!AA59),
  (('wn6'!AA59 * (1 + gwr!AA59 - 0.48)) * (1 + Kab!AA59)) * (1 + 0.25 * Klvl!AA59)
)</f>
        <v>0</v>
      </c>
      <c r="AB60" s="15">
        <f>IF(teff!AB59&gt;0,
  (((3 / 5 * teff!AB59 * (1 + tr!AB59 - AvgW!AB59)) * (1 + Ktb!AB59)) + ((2 / 5 * 'wn6'!AB59 * (1 + gwr!AB59 - 0.48)) * (1 + Kab!AB59))) * (1 + 0.25 * Klvl!AB59),
  (('wn6'!AB59 * (1 + gwr!AB59 - 0.48)) * (1 + Kab!AB59)) * (1 + 0.25 * Klvl!AB59)
)</f>
        <v>0</v>
      </c>
      <c r="AC60" s="15">
        <f>IF(teff!AC59&gt;0,
  (((3 / 5 * teff!AC59 * (1 + tr!AC59 - AvgW!AC59)) * (1 + Ktb!AC59)) + ((2 / 5 * 'wn6'!AC59 * (1 + gwr!AC59 - 0.48)) * (1 + Kab!AC59))) * (1 + 0.25 * Klvl!AC59),
  (('wn6'!AC59 * (1 + gwr!AC59 - 0.48)) * (1 + Kab!AC59)) * (1 + 0.25 * Klvl!AC59)
)</f>
        <v>0</v>
      </c>
      <c r="AD60" s="15">
        <f>IF(teff!AD59&gt;0,
  (((3 / 5 * teff!AD59 * (1 + tr!AD59 - AvgW!AD59)) * (1 + Ktb!AD59)) + ((2 / 5 * 'wn6'!AD59 * (1 + gwr!AD59 - 0.48)) * (1 + Kab!AD59))) * (1 + 0.25 * Klvl!AD59),
  (('wn6'!AD59 * (1 + gwr!AD59 - 0.48)) * (1 + Kab!AD59)) * (1 + 0.25 * Klvl!AD59)
)</f>
        <v>0</v>
      </c>
      <c r="AE60" s="15">
        <f>IF(teff!AE59&gt;0,
  (((3 / 5 * teff!AE59 * (1 + tr!AE59 - AvgW!AE59)) * (1 + Ktb!AE59)) + ((2 / 5 * 'wn6'!AE59 * (1 + gwr!AE59 - 0.48)) * (1 + Kab!AE59))) * (1 + 0.25 * Klvl!AE59),
  (('wn6'!AE59 * (1 + gwr!AE59 - 0.48)) * (1 + Kab!AE59)) * (1 + 0.25 * Klvl!AE59)
)</f>
        <v>0</v>
      </c>
      <c r="AF60" s="15"/>
      <c r="AG60" s="15">
        <f t="shared" si="3"/>
        <v>0</v>
      </c>
      <c r="AH60" s="15">
        <f t="shared" si="4"/>
        <v>0</v>
      </c>
      <c r="AI60" s="21">
        <f t="shared" si="5"/>
        <v>0</v>
      </c>
    </row>
    <row r="61" spans="1:35" s="16" customFormat="1" ht="12" x14ac:dyDescent="0.2">
      <c r="A61" s="15">
        <f>IF(teff!A60&gt;0,
  (((3 / 5 * teff!A60 * (1 + tr!A60 - AvgW!A60)) * (1 + Ktb!A60)) + ((2 / 5 * 'wn6'!A60 * (1 + gwr!A60 - 0.48)) * (1 + Kab!A60))) * (1 + 0.25 * Klvl!A60),
  (('wn6'!A60 * (1 + gwr!A60 - 0.48)) * (1 + Kab!A60)) * (1 + 0.25 * Klvl!A60)
)</f>
        <v>0</v>
      </c>
      <c r="B61" s="15">
        <f>IF(teff!B60&gt;0,
  (((3 / 5 * teff!B60 * (1 + tr!B60 - AvgW!B60)) * (1 + Ktb!B60)) + ((2 / 5 * 'wn6'!B60 * (1 + gwr!B60 - 0.48)) * (1 + Kab!B60))) * (1 + 0.25 * Klvl!B60),
  (('wn6'!B60 * (1 + gwr!B60 - 0.48)) * (1 + Kab!B60)) * (1 + 0.25 * Klvl!B60)
)</f>
        <v>0</v>
      </c>
      <c r="C61" s="15">
        <f>IF(teff!C60&gt;0,
  (((3 / 5 * teff!C60 * (1 + tr!C60 - AvgW!C60)) * (1 + Ktb!C60)) + ((2 / 5 * 'wn6'!C60 * (1 + gwr!C60 - 0.48)) * (1 + Kab!C60))) * (1 + 0.25 * Klvl!C60),
  (('wn6'!C60 * (1 + gwr!C60 - 0.48)) * (1 + Kab!C60)) * (1 + 0.25 * Klvl!C60)
)</f>
        <v>0</v>
      </c>
      <c r="D61" s="15">
        <f>IF(teff!D60&gt;0,
  (((3 / 5 * teff!D60 * (1 + tr!D60 - AvgW!D60)) * (1 + Ktb!D60)) + ((2 / 5 * 'wn6'!D60 * (1 + gwr!D60 - 0.48)) * (1 + Kab!D60))) * (1 + 0.25 * Klvl!D60),
  (('wn6'!D60 * (1 + gwr!D60 - 0.48)) * (1 + Kab!D60)) * (1 + 0.25 * Klvl!D60)
)</f>
        <v>0</v>
      </c>
      <c r="E61" s="15">
        <f>IF(teff!E60&gt;0,
  (((3 / 5 * teff!E60 * (1 + tr!E60 - AvgW!E60)) * (1 + Ktb!E60)) + ((2 / 5 * 'wn6'!E60 * (1 + gwr!E60 - 0.48)) * (1 + Kab!E60))) * (1 + 0.25 * Klvl!E60),
  (('wn6'!E60 * (1 + gwr!E60 - 0.48)) * (1 + Kab!E60)) * (1 + 0.25 * Klvl!E60)
)</f>
        <v>0</v>
      </c>
      <c r="F61" s="15">
        <f>IF(teff!F60&gt;0,
  (((3 / 5 * teff!F60 * (1 + tr!F60 - AvgW!F60)) * (1 + Ktb!F60)) + ((2 / 5 * 'wn6'!F60 * (1 + gwr!F60 - 0.48)) * (1 + Kab!F60))) * (1 + 0.25 * Klvl!F60),
  (('wn6'!F60 * (1 + gwr!F60 - 0.48)) * (1 + Kab!F60)) * (1 + 0.25 * Klvl!F60)
)</f>
        <v>0</v>
      </c>
      <c r="G61" s="15">
        <f>IF(teff!G60&gt;0,
  (((3 / 5 * teff!G60 * (1 + tr!G60 - AvgW!G60)) * (1 + Ktb!G60)) + ((2 / 5 * 'wn6'!G60 * (1 + gwr!G60 - 0.48)) * (1 + Kab!G60))) * (1 + 0.25 * Klvl!G60),
  (('wn6'!G60 * (1 + gwr!G60 - 0.48)) * (1 + Kab!G60)) * (1 + 0.25 * Klvl!G60)
)</f>
        <v>0</v>
      </c>
      <c r="H61" s="15">
        <f>IF(teff!H60&gt;0,
  (((3 / 5 * teff!H60 * (1 + tr!H60 - AvgW!H60)) * (1 + Ktb!H60)) + ((2 / 5 * 'wn6'!H60 * (1 + gwr!H60 - 0.48)) * (1 + Kab!H60))) * (1 + 0.25 * Klvl!H60),
  (('wn6'!H60 * (1 + gwr!H60 - 0.48)) * (1 + Kab!H60)) * (1 + 0.25 * Klvl!H60)
)</f>
        <v>0</v>
      </c>
      <c r="I61" s="15">
        <f>IF(teff!I60&gt;0,
  (((3 / 5 * teff!I60 * (1 + tr!I60 - AvgW!I60)) * (1 + Ktb!I60)) + ((2 / 5 * 'wn6'!I60 * (1 + gwr!I60 - 0.48)) * (1 + Kab!I60))) * (1 + 0.25 * Klvl!I60),
  (('wn6'!I60 * (1 + gwr!I60 - 0.48)) * (1 + Kab!I60)) * (1 + 0.25 * Klvl!I60)
)</f>
        <v>0</v>
      </c>
      <c r="J61" s="15">
        <f>IF(teff!J60&gt;0,
  (((3 / 5 * teff!J60 * (1 + tr!J60 - AvgW!J60)) * (1 + Ktb!J60)) + ((2 / 5 * 'wn6'!J60 * (1 + gwr!J60 - 0.48)) * (1 + Kab!J60))) * (1 + 0.25 * Klvl!J60),
  (('wn6'!J60 * (1 + gwr!J60 - 0.48)) * (1 + Kab!J60)) * (1 + 0.25 * Klvl!J60)
)</f>
        <v>0</v>
      </c>
      <c r="K61" s="15">
        <f>IF(teff!K60&gt;0,
  (((3 / 5 * teff!K60 * (1 + tr!K60 - AvgW!K60)) * (1 + Ktb!K60)) + ((2 / 5 * 'wn6'!K60 * (1 + gwr!K60 - 0.48)) * (1 + Kab!K60))) * (1 + 0.25 * Klvl!K60),
  (('wn6'!K60 * (1 + gwr!K60 - 0.48)) * (1 + Kab!K60)) * (1 + 0.25 * Klvl!K60)
)</f>
        <v>0</v>
      </c>
      <c r="L61" s="15">
        <f>IF(teff!L60&gt;0,
  (((3 / 5 * teff!L60 * (1 + tr!L60 - AvgW!L60)) * (1 + Ktb!L60)) + ((2 / 5 * 'wn6'!L60 * (1 + gwr!L60 - 0.48)) * (1 + Kab!L60))) * (1 + 0.25 * Klvl!L60),
  (('wn6'!L60 * (1 + gwr!L60 - 0.48)) * (1 + Kab!L60)) * (1 + 0.25 * Klvl!L60)
)</f>
        <v>0</v>
      </c>
      <c r="M61" s="15">
        <f>IF(teff!M60&gt;0,
  (((3 / 5 * teff!M60 * (1 + tr!M60 - AvgW!M60)) * (1 + Ktb!M60)) + ((2 / 5 * 'wn6'!M60 * (1 + gwr!M60 - 0.48)) * (1 + Kab!M60))) * (1 + 0.25 * Klvl!M60),
  (('wn6'!M60 * (1 + gwr!M60 - 0.48)) * (1 + Kab!M60)) * (1 + 0.25 * Klvl!M60)
)</f>
        <v>0</v>
      </c>
      <c r="N61" s="15">
        <f>IF(teff!N60&gt;0,
  (((3 / 5 * teff!N60 * (1 + tr!N60 - AvgW!N60)) * (1 + Ktb!N60)) + ((2 / 5 * 'wn6'!N60 * (1 + gwr!N60 - 0.48)) * (1 + Kab!N60))) * (1 + 0.25 * Klvl!N60),
  (('wn6'!N60 * (1 + gwr!N60 - 0.48)) * (1 + Kab!N60)) * (1 + 0.25 * Klvl!N60)
)</f>
        <v>0</v>
      </c>
      <c r="O61" s="15">
        <f>IF(teff!O60&gt;0,
  (((3 / 5 * teff!O60 * (1 + tr!O60 - AvgW!O60)) * (1 + Ktb!O60)) + ((2 / 5 * 'wn6'!O60 * (1 + gwr!O60 - 0.48)) * (1 + Kab!O60))) * (1 + 0.25 * Klvl!O60),
  (('wn6'!O60 * (1 + gwr!O60 - 0.48)) * (1 + Kab!O60)) * (1 + 0.25 * Klvl!O60)
)</f>
        <v>0</v>
      </c>
      <c r="P61" s="15"/>
      <c r="Q61" s="15">
        <f>IF(teff!Q60&gt;0,
  (((3 / 5 * teff!Q60 * (1 + tr!Q60 - AvgW!Q60)) * (1 + Ktb!Q60)) + ((2 / 5 * 'wn6'!Q60 * (1 + gwr!Q60 - 0.48)) * (1 + Kab!Q60))) * (1 + 0.25 * Klvl!Q60),
  (('wn6'!Q60 * (1 + gwr!Q60 - 0.48)) * (1 + Kab!Q60)) * (1 + 0.25 * Klvl!Q60)
)</f>
        <v>0</v>
      </c>
      <c r="R61" s="15">
        <f>IF(teff!R60&gt;0,
  (((3 / 5 * teff!R60 * (1 + tr!R60 - AvgW!R60)) * (1 + Ktb!R60)) + ((2 / 5 * 'wn6'!R60 * (1 + gwr!R60 - 0.48)) * (1 + Kab!R60))) * (1 + 0.25 * Klvl!R60),
  (('wn6'!R60 * (1 + gwr!R60 - 0.48)) * (1 + Kab!R60)) * (1 + 0.25 * Klvl!R60)
)</f>
        <v>0</v>
      </c>
      <c r="S61" s="15">
        <f>IF(teff!S60&gt;0,
  (((3 / 5 * teff!S60 * (1 + tr!S60 - AvgW!S60)) * (1 + Ktb!S60)) + ((2 / 5 * 'wn6'!S60 * (1 + gwr!S60 - 0.48)) * (1 + Kab!S60))) * (1 + 0.25 * Klvl!S60),
  (('wn6'!S60 * (1 + gwr!S60 - 0.48)) * (1 + Kab!S60)) * (1 + 0.25 * Klvl!S60)
)</f>
        <v>0</v>
      </c>
      <c r="T61" s="15">
        <f>IF(teff!T60&gt;0,
  (((3 / 5 * teff!T60 * (1 + tr!T60 - AvgW!T60)) * (1 + Ktb!T60)) + ((2 / 5 * 'wn6'!T60 * (1 + gwr!T60 - 0.48)) * (1 + Kab!T60))) * (1 + 0.25 * Klvl!T60),
  (('wn6'!T60 * (1 + gwr!T60 - 0.48)) * (1 + Kab!T60)) * (1 + 0.25 * Klvl!T60)
)</f>
        <v>0</v>
      </c>
      <c r="U61" s="15">
        <f>IF(teff!U60&gt;0,
  (((3 / 5 * teff!U60 * (1 + tr!U60 - AvgW!U60)) * (1 + Ktb!U60)) + ((2 / 5 * 'wn6'!U60 * (1 + gwr!U60 - 0.48)) * (1 + Kab!U60))) * (1 + 0.25 * Klvl!U60),
  (('wn6'!U60 * (1 + gwr!U60 - 0.48)) * (1 + Kab!U60)) * (1 + 0.25 * Klvl!U60)
)</f>
        <v>0</v>
      </c>
      <c r="V61" s="15">
        <f>IF(teff!V60&gt;0,
  (((3 / 5 * teff!V60 * (1 + tr!V60 - AvgW!V60)) * (1 + Ktb!V60)) + ((2 / 5 * 'wn6'!V60 * (1 + gwr!V60 - 0.48)) * (1 + Kab!V60))) * (1 + 0.25 * Klvl!V60),
  (('wn6'!V60 * (1 + gwr!V60 - 0.48)) * (1 + Kab!V60)) * (1 + 0.25 * Klvl!V60)
)</f>
        <v>0</v>
      </c>
      <c r="W61" s="15">
        <f>IF(teff!W60&gt;0,
  (((3 / 5 * teff!W60 * (1 + tr!W60 - AvgW!W60)) * (1 + Ktb!W60)) + ((2 / 5 * 'wn6'!W60 * (1 + gwr!W60 - 0.48)) * (1 + Kab!W60))) * (1 + 0.25 * Klvl!W60),
  (('wn6'!W60 * (1 + gwr!W60 - 0.48)) * (1 + Kab!W60)) * (1 + 0.25 * Klvl!W60)
)</f>
        <v>0</v>
      </c>
      <c r="X61" s="15">
        <f>IF(teff!X60&gt;0,
  (((3 / 5 * teff!X60 * (1 + tr!X60 - AvgW!X60)) * (1 + Ktb!X60)) + ((2 / 5 * 'wn6'!X60 * (1 + gwr!X60 - 0.48)) * (1 + Kab!X60))) * (1 + 0.25 * Klvl!X60),
  (('wn6'!X60 * (1 + gwr!X60 - 0.48)) * (1 + Kab!X60)) * (1 + 0.25 * Klvl!X60)
)</f>
        <v>0</v>
      </c>
      <c r="Y61" s="15">
        <f>IF(teff!Y60&gt;0,
  (((3 / 5 * teff!Y60 * (1 + tr!Y60 - AvgW!Y60)) * (1 + Ktb!Y60)) + ((2 / 5 * 'wn6'!Y60 * (1 + gwr!Y60 - 0.48)) * (1 + Kab!Y60))) * (1 + 0.25 * Klvl!Y60),
  (('wn6'!Y60 * (1 + gwr!Y60 - 0.48)) * (1 + Kab!Y60)) * (1 + 0.25 * Klvl!Y60)
)</f>
        <v>0</v>
      </c>
      <c r="Z61" s="15">
        <f>IF(teff!Z60&gt;0,
  (((3 / 5 * teff!Z60 * (1 + tr!Z60 - AvgW!Z60)) * (1 + Ktb!Z60)) + ((2 / 5 * 'wn6'!Z60 * (1 + gwr!Z60 - 0.48)) * (1 + Kab!Z60))) * (1 + 0.25 * Klvl!Z60),
  (('wn6'!Z60 * (1 + gwr!Z60 - 0.48)) * (1 + Kab!Z60)) * (1 + 0.25 * Klvl!Z60)
)</f>
        <v>0</v>
      </c>
      <c r="AA61" s="15">
        <f>IF(teff!AA60&gt;0,
  (((3 / 5 * teff!AA60 * (1 + tr!AA60 - AvgW!AA60)) * (1 + Ktb!AA60)) + ((2 / 5 * 'wn6'!AA60 * (1 + gwr!AA60 - 0.48)) * (1 + Kab!AA60))) * (1 + 0.25 * Klvl!AA60),
  (('wn6'!AA60 * (1 + gwr!AA60 - 0.48)) * (1 + Kab!AA60)) * (1 + 0.25 * Klvl!AA60)
)</f>
        <v>0</v>
      </c>
      <c r="AB61" s="15">
        <f>IF(teff!AB60&gt;0,
  (((3 / 5 * teff!AB60 * (1 + tr!AB60 - AvgW!AB60)) * (1 + Ktb!AB60)) + ((2 / 5 * 'wn6'!AB60 * (1 + gwr!AB60 - 0.48)) * (1 + Kab!AB60))) * (1 + 0.25 * Klvl!AB60),
  (('wn6'!AB60 * (1 + gwr!AB60 - 0.48)) * (1 + Kab!AB60)) * (1 + 0.25 * Klvl!AB60)
)</f>
        <v>0</v>
      </c>
      <c r="AC61" s="15">
        <f>IF(teff!AC60&gt;0,
  (((3 / 5 * teff!AC60 * (1 + tr!AC60 - AvgW!AC60)) * (1 + Ktb!AC60)) + ((2 / 5 * 'wn6'!AC60 * (1 + gwr!AC60 - 0.48)) * (1 + Kab!AC60))) * (1 + 0.25 * Klvl!AC60),
  (('wn6'!AC60 * (1 + gwr!AC60 - 0.48)) * (1 + Kab!AC60)) * (1 + 0.25 * Klvl!AC60)
)</f>
        <v>0</v>
      </c>
      <c r="AD61" s="15">
        <f>IF(teff!AD60&gt;0,
  (((3 / 5 * teff!AD60 * (1 + tr!AD60 - AvgW!AD60)) * (1 + Ktb!AD60)) + ((2 / 5 * 'wn6'!AD60 * (1 + gwr!AD60 - 0.48)) * (1 + Kab!AD60))) * (1 + 0.25 * Klvl!AD60),
  (('wn6'!AD60 * (1 + gwr!AD60 - 0.48)) * (1 + Kab!AD60)) * (1 + 0.25 * Klvl!AD60)
)</f>
        <v>0</v>
      </c>
      <c r="AE61" s="15">
        <f>IF(teff!AE60&gt;0,
  (((3 / 5 * teff!AE60 * (1 + tr!AE60 - AvgW!AE60)) * (1 + Ktb!AE60)) + ((2 / 5 * 'wn6'!AE60 * (1 + gwr!AE60 - 0.48)) * (1 + Kab!AE60))) * (1 + 0.25 * Klvl!AE60),
  (('wn6'!AE60 * (1 + gwr!AE60 - 0.48)) * (1 + Kab!AE60)) * (1 + 0.25 * Klvl!AE60)
)</f>
        <v>0</v>
      </c>
      <c r="AF61" s="15"/>
      <c r="AG61" s="15">
        <f t="shared" si="3"/>
        <v>0</v>
      </c>
      <c r="AH61" s="15">
        <f t="shared" si="4"/>
        <v>0</v>
      </c>
      <c r="AI61" s="21">
        <f t="shared" si="5"/>
        <v>0</v>
      </c>
    </row>
    <row r="62" spans="1:35" s="16" customFormat="1" ht="12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21"/>
    </row>
    <row r="63" spans="1:35" s="16" customFormat="1" ht="12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21"/>
    </row>
    <row r="64" spans="1:35" s="16" customFormat="1" ht="12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21"/>
    </row>
    <row r="65" spans="1:35" s="16" customFormat="1" ht="12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21"/>
    </row>
    <row r="66" spans="1:35" s="16" customFormat="1" ht="12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21"/>
    </row>
    <row r="67" spans="1:35" s="16" customFormat="1" ht="12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21"/>
    </row>
    <row r="68" spans="1:35" s="16" customFormat="1" ht="12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21"/>
    </row>
    <row r="69" spans="1:35" s="16" customFormat="1" ht="12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21"/>
    </row>
    <row r="70" spans="1:35" s="16" customFormat="1" ht="12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21"/>
    </row>
    <row r="71" spans="1:35" s="16" customFormat="1" ht="12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21"/>
    </row>
    <row r="72" spans="1:35" s="16" customFormat="1" ht="12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21"/>
    </row>
    <row r="73" spans="1:35" s="16" customFormat="1" ht="12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21"/>
    </row>
    <row r="74" spans="1:35" s="16" customFormat="1" ht="12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21"/>
    </row>
    <row r="75" spans="1:35" s="16" customFormat="1" ht="12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21"/>
    </row>
    <row r="76" spans="1:35" s="16" customFormat="1" ht="12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21"/>
    </row>
    <row r="77" spans="1:35" s="16" customFormat="1" ht="12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21"/>
    </row>
    <row r="78" spans="1:35" s="16" customFormat="1" ht="12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21"/>
    </row>
    <row r="79" spans="1:35" s="16" customFormat="1" ht="12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21"/>
    </row>
    <row r="80" spans="1:35" s="16" customFormat="1" ht="12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21"/>
    </row>
    <row r="81" spans="1:35" s="16" customFormat="1" ht="12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21"/>
    </row>
    <row r="82" spans="1:35" s="16" customFormat="1" ht="12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1"/>
    </row>
    <row r="83" spans="1:35" s="16" customFormat="1" ht="12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1"/>
    </row>
    <row r="84" spans="1:35" s="16" customFormat="1" ht="12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1"/>
    </row>
    <row r="85" spans="1:35" s="16" customFormat="1" ht="12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1"/>
    </row>
    <row r="86" spans="1:35" s="16" customFormat="1" ht="12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1"/>
    </row>
    <row r="87" spans="1:35" s="16" customFormat="1" ht="12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1"/>
    </row>
    <row r="88" spans="1:35" s="16" customFormat="1" ht="12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1"/>
    </row>
    <row r="89" spans="1:35" s="16" customFormat="1" ht="12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1"/>
    </row>
    <row r="90" spans="1:35" s="16" customFormat="1" ht="12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1"/>
    </row>
    <row r="91" spans="1:35" s="16" customFormat="1" ht="12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1"/>
    </row>
    <row r="92" spans="1:35" s="16" customFormat="1" ht="12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21"/>
    </row>
    <row r="93" spans="1:35" s="16" customFormat="1" ht="12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21"/>
    </row>
    <row r="94" spans="1:35" s="16" customFormat="1" ht="12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21"/>
    </row>
    <row r="95" spans="1:35" s="16" customFormat="1" ht="12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21"/>
    </row>
    <row r="96" spans="1:35" s="16" customFormat="1" ht="12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21"/>
    </row>
    <row r="97" spans="1:35" s="16" customFormat="1" ht="12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21"/>
    </row>
    <row r="98" spans="1:35" s="16" customFormat="1" ht="12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21"/>
    </row>
    <row r="99" spans="1:35" s="16" customFormat="1" ht="12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21"/>
    </row>
    <row r="100" spans="1:35" s="16" customFormat="1" ht="12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21"/>
    </row>
    <row r="101" spans="1:35" s="16" customFormat="1" ht="12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21"/>
    </row>
    <row r="102" spans="1:35" s="16" customFormat="1" ht="12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21"/>
    </row>
    <row r="103" spans="1:35" s="16" customFormat="1" ht="12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21"/>
    </row>
    <row r="104" spans="1:35" s="16" customFormat="1" ht="12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21"/>
    </row>
    <row r="105" spans="1:35" s="16" customFormat="1" ht="12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21"/>
    </row>
    <row r="106" spans="1:35" s="16" customFormat="1" ht="12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21"/>
    </row>
    <row r="107" spans="1:35" s="16" customFormat="1" ht="12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21"/>
    </row>
    <row r="108" spans="1:35" s="16" customFormat="1" ht="12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21"/>
    </row>
    <row r="109" spans="1:35" s="16" customFormat="1" ht="12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21"/>
    </row>
    <row r="110" spans="1:35" s="16" customFormat="1" ht="12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21"/>
    </row>
    <row r="111" spans="1:35" s="16" customFormat="1" ht="12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21"/>
    </row>
    <row r="112" spans="1:35" s="16" customFormat="1" ht="12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21"/>
    </row>
    <row r="113" spans="1:35" s="16" customFormat="1" ht="12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21"/>
    </row>
    <row r="114" spans="1:35" s="16" customFormat="1" ht="12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21"/>
    </row>
    <row r="115" spans="1:35" s="16" customFormat="1" ht="12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21"/>
    </row>
    <row r="116" spans="1:35" s="16" customFormat="1" ht="12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21"/>
    </row>
    <row r="117" spans="1:35" s="16" customFormat="1" ht="12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21"/>
    </row>
    <row r="118" spans="1:35" s="16" customFormat="1" ht="12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21"/>
    </row>
    <row r="119" spans="1:35" s="16" customFormat="1" ht="12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21"/>
    </row>
    <row r="120" spans="1:35" s="16" customFormat="1" ht="12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21"/>
    </row>
    <row r="121" spans="1:35" s="16" customFormat="1" ht="12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21"/>
    </row>
    <row r="122" spans="1:35" s="16" customFormat="1" ht="12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21"/>
    </row>
    <row r="123" spans="1:35" s="16" customFormat="1" ht="12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21"/>
    </row>
    <row r="124" spans="1:35" s="16" customFormat="1" ht="12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21"/>
    </row>
    <row r="125" spans="1:35" s="16" customFormat="1" ht="12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21"/>
    </row>
    <row r="126" spans="1:35" s="16" customFormat="1" ht="12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21"/>
    </row>
    <row r="127" spans="1:35" s="16" customFormat="1" ht="12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21"/>
    </row>
    <row r="128" spans="1:35" s="16" customFormat="1" ht="12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21"/>
    </row>
    <row r="129" spans="1:35" s="16" customFormat="1" ht="12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21"/>
    </row>
    <row r="130" spans="1:35" s="16" customFormat="1" ht="12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21"/>
    </row>
    <row r="131" spans="1:35" s="16" customFormat="1" ht="12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21"/>
    </row>
    <row r="132" spans="1:35" s="16" customFormat="1" ht="12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21"/>
    </row>
    <row r="133" spans="1:35" s="16" customFormat="1" ht="12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21"/>
    </row>
    <row r="134" spans="1:35" s="16" customFormat="1" ht="12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21"/>
    </row>
    <row r="135" spans="1:35" s="16" customFormat="1" ht="12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21"/>
    </row>
    <row r="136" spans="1:35" s="16" customFormat="1" ht="12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21"/>
    </row>
    <row r="137" spans="1:35" s="16" customFormat="1" ht="12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21"/>
    </row>
    <row r="138" spans="1:35" s="16" customFormat="1" ht="12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21"/>
    </row>
    <row r="139" spans="1:35" s="16" customFormat="1" ht="12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21"/>
    </row>
    <row r="140" spans="1:35" s="16" customFormat="1" ht="12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21"/>
    </row>
    <row r="141" spans="1:35" s="16" customFormat="1" ht="12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21"/>
    </row>
    <row r="142" spans="1:35" s="16" customFormat="1" ht="12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21"/>
    </row>
    <row r="143" spans="1:35" s="16" customFormat="1" ht="12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21"/>
    </row>
    <row r="144" spans="1:35" s="16" customFormat="1" ht="12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21"/>
    </row>
    <row r="145" spans="1:35" s="16" customFormat="1" ht="12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21"/>
    </row>
    <row r="146" spans="1:35" s="16" customFormat="1" ht="12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21"/>
    </row>
    <row r="147" spans="1:35" s="16" customFormat="1" ht="12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21"/>
    </row>
    <row r="148" spans="1:35" s="16" customFormat="1" ht="12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21"/>
    </row>
    <row r="149" spans="1:35" s="16" customFormat="1" ht="12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21"/>
    </row>
    <row r="150" spans="1:35" s="16" customFormat="1" ht="12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21"/>
    </row>
    <row r="151" spans="1:35" s="16" customFormat="1" ht="12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21"/>
    </row>
    <row r="152" spans="1:35" s="16" customFormat="1" ht="12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21"/>
    </row>
    <row r="153" spans="1:35" s="16" customFormat="1" ht="12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21"/>
    </row>
    <row r="154" spans="1:35" s="16" customFormat="1" ht="12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21"/>
    </row>
    <row r="155" spans="1:35" s="16" customFormat="1" ht="12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21"/>
    </row>
    <row r="156" spans="1:35" s="16" customFormat="1" ht="12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21"/>
    </row>
    <row r="157" spans="1:35" s="16" customFormat="1" ht="12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21"/>
    </row>
    <row r="158" spans="1:35" s="16" customFormat="1" ht="12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21"/>
    </row>
    <row r="159" spans="1:35" s="16" customFormat="1" ht="12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21"/>
    </row>
    <row r="160" spans="1:35" s="16" customFormat="1" ht="12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21"/>
    </row>
    <row r="161" spans="1:35" s="16" customFormat="1" ht="12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21"/>
    </row>
    <row r="162" spans="1:35" s="16" customFormat="1" ht="12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21"/>
    </row>
    <row r="163" spans="1:35" s="16" customFormat="1" ht="12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21"/>
    </row>
    <row r="164" spans="1:35" s="16" customFormat="1" ht="12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21"/>
    </row>
    <row r="165" spans="1:35" s="16" customFormat="1" ht="12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21"/>
    </row>
    <row r="166" spans="1:35" s="16" customFormat="1" ht="12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21"/>
    </row>
    <row r="167" spans="1:35" s="16" customFormat="1" ht="12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21"/>
    </row>
    <row r="168" spans="1:35" s="16" customFormat="1" ht="12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21"/>
    </row>
    <row r="169" spans="1:35" s="16" customFormat="1" ht="12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21"/>
    </row>
    <row r="170" spans="1:35" s="16" customFormat="1" ht="12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21"/>
    </row>
    <row r="171" spans="1:35" s="16" customFormat="1" ht="12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21"/>
    </row>
    <row r="172" spans="1:35" s="16" customFormat="1" ht="12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21"/>
    </row>
    <row r="173" spans="1:35" s="16" customFormat="1" ht="12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21"/>
    </row>
    <row r="174" spans="1:35" s="16" customFormat="1" ht="12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21"/>
    </row>
    <row r="175" spans="1:35" s="16" customFormat="1" ht="12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21"/>
    </row>
    <row r="176" spans="1:35" s="16" customFormat="1" ht="12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21"/>
    </row>
    <row r="177" spans="1:35" s="16" customFormat="1" ht="12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21"/>
    </row>
    <row r="178" spans="1:35" s="16" customFormat="1" ht="12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21"/>
    </row>
    <row r="179" spans="1:35" s="16" customFormat="1" ht="12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21"/>
    </row>
    <row r="180" spans="1:35" s="16" customFormat="1" ht="12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21"/>
    </row>
    <row r="181" spans="1:35" s="16" customFormat="1" ht="12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21"/>
    </row>
    <row r="182" spans="1:35" s="16" customFormat="1" ht="12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21"/>
    </row>
    <row r="183" spans="1:35" s="16" customFormat="1" ht="12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21"/>
    </row>
    <row r="184" spans="1:35" s="16" customFormat="1" ht="12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21"/>
    </row>
    <row r="185" spans="1:35" s="16" customFormat="1" ht="12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21"/>
    </row>
    <row r="186" spans="1:35" s="16" customFormat="1" ht="12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21"/>
    </row>
    <row r="187" spans="1:35" s="16" customFormat="1" ht="12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21"/>
    </row>
    <row r="188" spans="1:35" s="16" customFormat="1" ht="12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21"/>
    </row>
    <row r="189" spans="1:35" s="16" customFormat="1" ht="12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21"/>
    </row>
    <row r="190" spans="1:35" s="16" customFormat="1" ht="12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21"/>
    </row>
    <row r="191" spans="1:35" s="16" customFormat="1" ht="12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21"/>
    </row>
    <row r="192" spans="1:35" s="16" customFormat="1" ht="12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21"/>
    </row>
    <row r="193" spans="1:35" s="16" customFormat="1" ht="12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21"/>
    </row>
    <row r="194" spans="1:35" s="16" customFormat="1" ht="12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21"/>
    </row>
    <row r="195" spans="1:35" s="16" customFormat="1" ht="12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21"/>
    </row>
    <row r="196" spans="1:35" s="16" customFormat="1" ht="12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21"/>
    </row>
    <row r="197" spans="1:35" s="16" customFormat="1" ht="12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21"/>
    </row>
    <row r="198" spans="1:35" s="16" customFormat="1" ht="12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21"/>
    </row>
    <row r="199" spans="1:35" s="16" customFormat="1" ht="12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21"/>
    </row>
    <row r="200" spans="1:35" s="16" customFormat="1" ht="12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21"/>
    </row>
    <row r="201" spans="1:35" s="16" customFormat="1" ht="12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21"/>
    </row>
  </sheetData>
  <pageMargins left="0.7" right="0.7" top="0.75" bottom="0.75" header="0.3" footer="0.3"/>
  <pageSetup paperSize="0" orientation="portrait" horizontalDpi="203" verticalDpi="203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5" width="4.5703125" style="18" bestFit="1" customWidth="1"/>
    <col min="16" max="16" width="9.140625" style="18"/>
    <col min="17" max="31" width="4.5703125" style="18" bestFit="1" customWidth="1"/>
    <col min="32" max="16384" width="9.140625" style="18"/>
  </cols>
  <sheetData>
    <row r="1" spans="1:31" x14ac:dyDescent="0.25">
      <c r="A1" s="22">
        <f>IF(tb!A1&lt;=100,0,
IF(tb!A1&lt;=500,(tb!A1-100)/500,
IF(tb!A1&lt;=1000,0.8 + (tb!A1-500)/2000,
IF(tb!A1&lt;=2000,1.05 + (tb!A1-1000)/4000,
1.3 + (tb!A1-2000)/8000))))</f>
        <v>0.19400000000000001</v>
      </c>
      <c r="B1" s="22">
        <f>IF(tb!B1&lt;=100,0,
IF(tb!B1&lt;=500,(tb!B1-100)/500,
IF(tb!B1&lt;=1000,0.8 + (tb!B1-500)/2000,
IF(tb!B1&lt;=2000,1.05 + (tb!B1-1000)/4000,
1.3 + (tb!B1-2000)/8000))))</f>
        <v>0</v>
      </c>
      <c r="C1" s="22">
        <f>IF(tb!C1&lt;=100,0,
IF(tb!C1&lt;=500,(tb!C1-100)/500,
IF(tb!C1&lt;=1000,0.8 + (tb!C1-500)/2000,
IF(tb!C1&lt;=2000,1.05 + (tb!C1-1000)/4000,
1.3 + (tb!C1-2000)/8000))))</f>
        <v>0</v>
      </c>
      <c r="D1" s="22">
        <f>IF(tb!D1&lt;=100,0,
IF(tb!D1&lt;=500,(tb!D1-100)/500,
IF(tb!D1&lt;=1000,0.8 + (tb!D1-500)/2000,
IF(tb!D1&lt;=2000,1.05 + (tb!D1-1000)/4000,
1.3 + (tb!D1-2000)/8000))))</f>
        <v>0.67800000000000005</v>
      </c>
      <c r="E1" s="22">
        <f>IF(tb!E1&lt;=100,0,
IF(tb!E1&lt;=500,(tb!E1-100)/500,
IF(tb!E1&lt;=1000,0.8 + (tb!E1-500)/2000,
IF(tb!E1&lt;=2000,1.05 + (tb!E1-1000)/4000,
1.3 + (tb!E1-2000)/8000))))</f>
        <v>0</v>
      </c>
      <c r="F1" s="22">
        <f>IF(tb!F1&lt;=100,0,
IF(tb!F1&lt;=500,(tb!F1-100)/500,
IF(tb!F1&lt;=1000,0.8 + (tb!F1-500)/2000,
IF(tb!F1&lt;=2000,1.05 + (tb!F1-1000)/4000,
1.3 + (tb!F1-2000)/8000))))</f>
        <v>0</v>
      </c>
      <c r="G1" s="22">
        <f>IF(tb!G1&lt;=100,0,
IF(tb!G1&lt;=500,(tb!G1-100)/500,
IF(tb!G1&lt;=1000,0.8 + (tb!G1-500)/2000,
IF(tb!G1&lt;=2000,1.05 + (tb!G1-1000)/4000,
1.3 + (tb!G1-2000)/8000))))</f>
        <v>0</v>
      </c>
      <c r="H1" s="22">
        <f>IF(tb!H1&lt;=100,0,
IF(tb!H1&lt;=500,(tb!H1-100)/500,
IF(tb!H1&lt;=1000,0.8 + (tb!H1-500)/2000,
IF(tb!H1&lt;=2000,1.05 + (tb!H1-1000)/4000,
1.3 + (tb!H1-2000)/8000))))</f>
        <v>0.36399999999999999</v>
      </c>
      <c r="I1" s="22">
        <f>IF(tb!I1&lt;=100,0,
IF(tb!I1&lt;=500,(tb!I1-100)/500,
IF(tb!I1&lt;=1000,0.8 + (tb!I1-500)/2000,
IF(tb!I1&lt;=2000,1.05 + (tb!I1-1000)/4000,
1.3 + (tb!I1-2000)/8000))))</f>
        <v>0</v>
      </c>
      <c r="J1" s="22">
        <f>IF(tb!J1&lt;=100,0,
IF(tb!J1&lt;=500,(tb!J1-100)/500,
IF(tb!J1&lt;=1000,0.8 + (tb!J1-500)/2000,
IF(tb!J1&lt;=2000,1.05 + (tb!J1-1000)/4000,
1.3 + (tb!J1-2000)/8000))))</f>
        <v>0</v>
      </c>
      <c r="K1" s="22">
        <f>IF(tb!K1&lt;=100,0,
IF(tb!K1&lt;=500,(tb!K1-100)/500,
IF(tb!K1&lt;=1000,0.8 + (tb!K1-500)/2000,
IF(tb!K1&lt;=2000,1.05 + (tb!K1-1000)/4000,
1.3 + (tb!K1-2000)/8000))))</f>
        <v>0</v>
      </c>
      <c r="L1" s="22">
        <f>IF(tb!L1&lt;=100,0,
IF(tb!L1&lt;=500,(tb!L1-100)/500,
IF(tb!L1&lt;=1000,0.8 + (tb!L1-500)/2000,
IF(tb!L1&lt;=2000,1.05 + (tb!L1-1000)/4000,
1.3 + (tb!L1-2000)/8000))))</f>
        <v>0.65</v>
      </c>
      <c r="M1" s="22">
        <f>IF(tb!M1&lt;=100,0,
IF(tb!M1&lt;=500,(tb!M1-100)/500,
IF(tb!M1&lt;=1000,0.8 + (tb!M1-500)/2000,
IF(tb!M1&lt;=2000,1.05 + (tb!M1-1000)/4000,
1.3 + (tb!M1-2000)/8000))))</f>
        <v>0</v>
      </c>
      <c r="N1" s="22">
        <f>IF(tb!N1&lt;=100,0,
IF(tb!N1&lt;=500,(tb!N1-100)/500,
IF(tb!N1&lt;=1000,0.8 + (tb!N1-500)/2000,
IF(tb!N1&lt;=2000,1.05 + (tb!N1-1000)/4000,
1.3 + (tb!N1-2000)/8000))))</f>
        <v>0</v>
      </c>
      <c r="O1" s="22">
        <f>IF(tb!O1&lt;=100,0,
IF(tb!O1&lt;=500,(tb!O1-100)/500,
IF(tb!O1&lt;=1000,0.8 + (tb!O1-500)/2000,
IF(tb!O1&lt;=2000,1.05 + (tb!O1-1000)/4000,
1.3 + (tb!O1-2000)/8000))))</f>
        <v>0</v>
      </c>
      <c r="P1" s="22"/>
      <c r="Q1" s="22">
        <f>IF(tb!Q1&lt;=100,0,
IF(tb!Q1&lt;=500,(tb!Q1-100)/500,
IF(tb!Q1&lt;=1000,0.8 + (tb!Q1-500)/2000,
IF(tb!Q1&lt;=2000,1.05 + (tb!Q1-1000)/4000,
1.3 + (tb!Q1-2000)/8000))))</f>
        <v>0.95850000000000002</v>
      </c>
      <c r="R1" s="22">
        <f>IF(tb!R1&lt;=100,0,
IF(tb!R1&lt;=500,(tb!R1-100)/500,
IF(tb!R1&lt;=1000,0.8 + (tb!R1-500)/2000,
IF(tb!R1&lt;=2000,1.05 + (tb!R1-1000)/4000,
1.3 + (tb!R1-2000)/8000))))</f>
        <v>0</v>
      </c>
      <c r="S1" s="22">
        <f>IF(tb!S1&lt;=100,0,
IF(tb!S1&lt;=500,(tb!S1-100)/500,
IF(tb!S1&lt;=1000,0.8 + (tb!S1-500)/2000,
IF(tb!S1&lt;=2000,1.05 + (tb!S1-1000)/4000,
1.3 + (tb!S1-2000)/8000))))</f>
        <v>0</v>
      </c>
      <c r="T1" s="22">
        <f>IF(tb!T1&lt;=100,0,
IF(tb!T1&lt;=500,(tb!T1-100)/500,
IF(tb!T1&lt;=1000,0.8 + (tb!T1-500)/2000,
IF(tb!T1&lt;=2000,1.05 + (tb!T1-1000)/4000,
1.3 + (tb!T1-2000)/8000))))</f>
        <v>0.93</v>
      </c>
      <c r="U1" s="22">
        <f>IF(tb!U1&lt;=100,0,
IF(tb!U1&lt;=500,(tb!U1-100)/500,
IF(tb!U1&lt;=1000,0.8 + (tb!U1-500)/2000,
IF(tb!U1&lt;=2000,1.05 + (tb!U1-1000)/4000,
1.3 + (tb!U1-2000)/8000))))</f>
        <v>0</v>
      </c>
      <c r="V1" s="22">
        <f>IF(tb!V1&lt;=100,0,
IF(tb!V1&lt;=500,(tb!V1-100)/500,
IF(tb!V1&lt;=1000,0.8 + (tb!V1-500)/2000,
IF(tb!V1&lt;=2000,1.05 + (tb!V1-1000)/4000,
1.3 + (tb!V1-2000)/8000))))</f>
        <v>0</v>
      </c>
      <c r="W1" s="22">
        <f>IF(tb!W1&lt;=100,0,
IF(tb!W1&lt;=500,(tb!W1-100)/500,
IF(tb!W1&lt;=1000,0.8 + (tb!W1-500)/2000,
IF(tb!W1&lt;=2000,1.05 + (tb!W1-1000)/4000,
1.3 + (tb!W1-2000)/8000))))</f>
        <v>0</v>
      </c>
      <c r="X1" s="22">
        <f>IF(tb!X1&lt;=100,0,
IF(tb!X1&lt;=500,(tb!X1-100)/500,
IF(tb!X1&lt;=1000,0.8 + (tb!X1-500)/2000,
IF(tb!X1&lt;=2000,1.05 + (tb!X1-1000)/4000,
1.3 + (tb!X1-2000)/8000))))</f>
        <v>0</v>
      </c>
      <c r="Y1" s="22">
        <f>IF(tb!Y1&lt;=100,0,
IF(tb!Y1&lt;=500,(tb!Y1-100)/500,
IF(tb!Y1&lt;=1000,0.8 + (tb!Y1-500)/2000,
IF(tb!Y1&lt;=2000,1.05 + (tb!Y1-1000)/4000,
1.3 + (tb!Y1-2000)/8000))))</f>
        <v>0</v>
      </c>
      <c r="Z1" s="22">
        <f>IF(tb!Z1&lt;=100,0,
IF(tb!Z1&lt;=500,(tb!Z1-100)/500,
IF(tb!Z1&lt;=1000,0.8 + (tb!Z1-500)/2000,
IF(tb!Z1&lt;=2000,1.05 + (tb!Z1-1000)/4000,
1.3 + (tb!Z1-2000)/8000))))</f>
        <v>0</v>
      </c>
      <c r="AA1" s="22">
        <f>IF(tb!AA1&lt;=100,0,
IF(tb!AA1&lt;=500,(tb!AA1-100)/500,
IF(tb!AA1&lt;=1000,0.8 + (tb!AA1-500)/2000,
IF(tb!AA1&lt;=2000,1.05 + (tb!AA1-1000)/4000,
1.3 + (tb!AA1-2000)/8000))))</f>
        <v>0</v>
      </c>
      <c r="AB1" s="22">
        <f>IF(tb!AB1&lt;=100,0,
IF(tb!AB1&lt;=500,(tb!AB1-100)/500,
IF(tb!AB1&lt;=1000,0.8 + (tb!AB1-500)/2000,
IF(tb!AB1&lt;=2000,1.05 + (tb!AB1-1000)/4000,
1.3 + (tb!AB1-2000)/8000))))</f>
        <v>0</v>
      </c>
      <c r="AC1" s="22">
        <f>IF(tb!AC1&lt;=100,0,
IF(tb!AC1&lt;=500,(tb!AC1-100)/500,
IF(tb!AC1&lt;=1000,0.8 + (tb!AC1-500)/2000,
IF(tb!AC1&lt;=2000,1.05 + (tb!AC1-1000)/4000,
1.3 + (tb!AC1-2000)/8000))))</f>
        <v>0</v>
      </c>
      <c r="AD1" s="22">
        <f>IF(tb!AD1&lt;=100,0,
IF(tb!AD1&lt;=500,(tb!AD1-100)/500,
IF(tb!AD1&lt;=1000,0.8 + (tb!AD1-500)/2000,
IF(tb!AD1&lt;=2000,1.05 + (tb!AD1-1000)/4000,
1.3 + (tb!AD1-2000)/8000))))</f>
        <v>0</v>
      </c>
      <c r="AE1" s="22">
        <f>IF(tb!AE1&lt;=100,0,
IF(tb!AE1&lt;=500,(tb!AE1-100)/500,
IF(tb!AE1&lt;=1000,0.8 + (tb!AE1-500)/2000,
IF(tb!AE1&lt;=2000,1.05 + (tb!AE1-1000)/4000,
1.3 + (tb!AE1-2000)/8000))))</f>
        <v>0</v>
      </c>
    </row>
    <row r="2" spans="1:31" x14ac:dyDescent="0.25">
      <c r="A2" s="22">
        <f>IF(tb!A2&lt;=100,0,
IF(tb!A2&lt;=500,(tb!A2-100)/500,
IF(tb!A2&lt;=1000,0.8 + (tb!A2-500)/2000,
IF(tb!A2&lt;=2000,1.05 + (tb!A2-1000)/4000,
1.3 + (tb!A2-2000)/8000))))</f>
        <v>0.77</v>
      </c>
      <c r="B2" s="22">
        <f>IF(tb!B2&lt;=100,0,
IF(tb!B2&lt;=500,(tb!B2-100)/500,
IF(tb!B2&lt;=1000,0.8 + (tb!B2-500)/2000,
IF(tb!B2&lt;=2000,1.05 + (tb!B2-1000)/4000,
1.3 + (tb!B2-2000)/8000))))</f>
        <v>0.93450000000000011</v>
      </c>
      <c r="C2" s="22">
        <f>IF(tb!C2&lt;=100,0,
IF(tb!C2&lt;=500,(tb!C2-100)/500,
IF(tb!C2&lt;=1000,0.8 + (tb!C2-500)/2000,
IF(tb!C2&lt;=2000,1.05 + (tb!C2-1000)/4000,
1.3 + (tb!C2-2000)/8000))))</f>
        <v>0</v>
      </c>
      <c r="D2" s="22">
        <f>IF(tb!D2&lt;=100,0,
IF(tb!D2&lt;=500,(tb!D2-100)/500,
IF(tb!D2&lt;=1000,0.8 + (tb!D2-500)/2000,
IF(tb!D2&lt;=2000,1.05 + (tb!D2-1000)/4000,
1.3 + (tb!D2-2000)/8000))))</f>
        <v>0.82300000000000006</v>
      </c>
      <c r="E2" s="22">
        <f>IF(tb!E2&lt;=100,0,
IF(tb!E2&lt;=500,(tb!E2-100)/500,
IF(tb!E2&lt;=1000,0.8 + (tb!E2-500)/2000,
IF(tb!E2&lt;=2000,1.05 + (tb!E2-1000)/4000,
1.3 + (tb!E2-2000)/8000))))</f>
        <v>0</v>
      </c>
      <c r="F2" s="22">
        <f>IF(tb!F2&lt;=100,0,
IF(tb!F2&lt;=500,(tb!F2-100)/500,
IF(tb!F2&lt;=1000,0.8 + (tb!F2-500)/2000,
IF(tb!F2&lt;=2000,1.05 + (tb!F2-1000)/4000,
1.3 + (tb!F2-2000)/8000))))</f>
        <v>0</v>
      </c>
      <c r="G2" s="22">
        <f>IF(tb!G2&lt;=100,0,
IF(tb!G2&lt;=500,(tb!G2-100)/500,
IF(tb!G2&lt;=1000,0.8 + (tb!G2-500)/2000,
IF(tb!G2&lt;=2000,1.05 + (tb!G2-1000)/4000,
1.3 + (tb!G2-2000)/8000))))</f>
        <v>0.97750000000000004</v>
      </c>
      <c r="H2" s="22">
        <f>IF(tb!H2&lt;=100,0,
IF(tb!H2&lt;=500,(tb!H2-100)/500,
IF(tb!H2&lt;=1000,0.8 + (tb!H2-500)/2000,
IF(tb!H2&lt;=2000,1.05 + (tb!H2-1000)/4000,
1.3 + (tb!H2-2000)/8000))))</f>
        <v>0.11</v>
      </c>
      <c r="I2" s="22">
        <f>IF(tb!I2&lt;=100,0,
IF(tb!I2&lt;=500,(tb!I2-100)/500,
IF(tb!I2&lt;=1000,0.8 + (tb!I2-500)/2000,
IF(tb!I2&lt;=2000,1.05 + (tb!I2-1000)/4000,
1.3 + (tb!I2-2000)/8000))))</f>
        <v>0.91949999999999998</v>
      </c>
      <c r="J2" s="22">
        <f>IF(tb!J2&lt;=100,0,
IF(tb!J2&lt;=500,(tb!J2-100)/500,
IF(tb!J2&lt;=1000,0.8 + (tb!J2-500)/2000,
IF(tb!J2&lt;=2000,1.05 + (tb!J2-1000)/4000,
1.3 + (tb!J2-2000)/8000))))</f>
        <v>0</v>
      </c>
      <c r="K2" s="22">
        <f>IF(tb!K2&lt;=100,0,
IF(tb!K2&lt;=500,(tb!K2-100)/500,
IF(tb!K2&lt;=1000,0.8 + (tb!K2-500)/2000,
IF(tb!K2&lt;=2000,1.05 + (tb!K2-1000)/4000,
1.3 + (tb!K2-2000)/8000))))</f>
        <v>0.49199999999999999</v>
      </c>
      <c r="L2" s="22">
        <f>IF(tb!L2&lt;=100,0,
IF(tb!L2&lt;=500,(tb!L2-100)/500,
IF(tb!L2&lt;=1000,0.8 + (tb!L2-500)/2000,
IF(tb!L2&lt;=2000,1.05 + (tb!L2-1000)/4000,
1.3 + (tb!L2-2000)/8000))))</f>
        <v>0</v>
      </c>
      <c r="M2" s="22">
        <f>IF(tb!M2&lt;=100,0,
IF(tb!M2&lt;=500,(tb!M2-100)/500,
IF(tb!M2&lt;=1000,0.8 + (tb!M2-500)/2000,
IF(tb!M2&lt;=2000,1.05 + (tb!M2-1000)/4000,
1.3 + (tb!M2-2000)/8000))))</f>
        <v>0</v>
      </c>
      <c r="N2" s="22">
        <f>IF(tb!N2&lt;=100,0,
IF(tb!N2&lt;=500,(tb!N2-100)/500,
IF(tb!N2&lt;=1000,0.8 + (tb!N2-500)/2000,
IF(tb!N2&lt;=2000,1.05 + (tb!N2-1000)/4000,
1.3 + (tb!N2-2000)/8000))))</f>
        <v>0.35</v>
      </c>
      <c r="O2" s="22">
        <f>IF(tb!O2&lt;=100,0,
IF(tb!O2&lt;=500,(tb!O2-100)/500,
IF(tb!O2&lt;=1000,0.8 + (tb!O2-500)/2000,
IF(tb!O2&lt;=2000,1.05 + (tb!O2-1000)/4000,
1.3 + (tb!O2-2000)/8000))))</f>
        <v>0.19400000000000001</v>
      </c>
      <c r="P2" s="22"/>
      <c r="Q2" s="22">
        <f>IF(tb!Q2&lt;=100,0,
IF(tb!Q2&lt;=500,(tb!Q2-100)/500,
IF(tb!Q2&lt;=1000,0.8 + (tb!Q2-500)/2000,
IF(tb!Q2&lt;=2000,1.05 + (tb!Q2-1000)/4000,
1.3 + (tb!Q2-2000)/8000))))</f>
        <v>0</v>
      </c>
      <c r="R2" s="22">
        <f>IF(tb!R2&lt;=100,0,
IF(tb!R2&lt;=500,(tb!R2-100)/500,
IF(tb!R2&lt;=1000,0.8 + (tb!R2-500)/2000,
IF(tb!R2&lt;=2000,1.05 + (tb!R2-1000)/4000,
1.3 + (tb!R2-2000)/8000))))</f>
        <v>0.41</v>
      </c>
      <c r="S2" s="22">
        <f>IF(tb!S2&lt;=100,0,
IF(tb!S2&lt;=500,(tb!S2-100)/500,
IF(tb!S2&lt;=1000,0.8 + (tb!S2-500)/2000,
IF(tb!S2&lt;=2000,1.05 + (tb!S2-1000)/4000,
1.3 + (tb!S2-2000)/8000))))</f>
        <v>0.52400000000000002</v>
      </c>
      <c r="T2" s="22">
        <f>IF(tb!T2&lt;=100,0,
IF(tb!T2&lt;=500,(tb!T2-100)/500,
IF(tb!T2&lt;=1000,0.8 + (tb!T2-500)/2000,
IF(tb!T2&lt;=2000,1.05 + (tb!T2-1000)/4000,
1.3 + (tb!T2-2000)/8000))))</f>
        <v>0</v>
      </c>
      <c r="U2" s="22">
        <f>IF(tb!U2&lt;=100,0,
IF(tb!U2&lt;=500,(tb!U2-100)/500,
IF(tb!U2&lt;=1000,0.8 + (tb!U2-500)/2000,
IF(tb!U2&lt;=2000,1.05 + (tb!U2-1000)/4000,
1.3 + (tb!U2-2000)/8000))))</f>
        <v>0</v>
      </c>
      <c r="V2" s="22">
        <f>IF(tb!V2&lt;=100,0,
IF(tb!V2&lt;=500,(tb!V2-100)/500,
IF(tb!V2&lt;=1000,0.8 + (tb!V2-500)/2000,
IF(tb!V2&lt;=2000,1.05 + (tb!V2-1000)/4000,
1.3 + (tb!V2-2000)/8000))))</f>
        <v>0</v>
      </c>
      <c r="W2" s="22">
        <f>IF(tb!W2&lt;=100,0,
IF(tb!W2&lt;=500,(tb!W2-100)/500,
IF(tb!W2&lt;=1000,0.8 + (tb!W2-500)/2000,
IF(tb!W2&lt;=2000,1.05 + (tb!W2-1000)/4000,
1.3 + (tb!W2-2000)/8000))))</f>
        <v>0.67800000000000005</v>
      </c>
      <c r="X2" s="22">
        <f>IF(tb!X2&lt;=100,0,
IF(tb!X2&lt;=500,(tb!X2-100)/500,
IF(tb!X2&lt;=1000,0.8 + (tb!X2-500)/2000,
IF(tb!X2&lt;=2000,1.05 + (tb!X2-1000)/4000,
1.3 + (tb!X2-2000)/8000))))</f>
        <v>2.8000000000000001E-2</v>
      </c>
      <c r="Y2" s="22">
        <f>IF(tb!Y2&lt;=100,0,
IF(tb!Y2&lt;=500,(tb!Y2-100)/500,
IF(tb!Y2&lt;=1000,0.8 + (tb!Y2-500)/2000,
IF(tb!Y2&lt;=2000,1.05 + (tb!Y2-1000)/4000,
1.3 + (tb!Y2-2000)/8000))))</f>
        <v>0.09</v>
      </c>
      <c r="Z2" s="22">
        <f>IF(tb!Z2&lt;=100,0,
IF(tb!Z2&lt;=500,(tb!Z2-100)/500,
IF(tb!Z2&lt;=1000,0.8 + (tb!Z2-500)/2000,
IF(tb!Z2&lt;=2000,1.05 + (tb!Z2-1000)/4000,
1.3 + (tb!Z2-2000)/8000))))</f>
        <v>0</v>
      </c>
      <c r="AA2" s="22">
        <f>IF(tb!AA2&lt;=100,0,
IF(tb!AA2&lt;=500,(tb!AA2-100)/500,
IF(tb!AA2&lt;=1000,0.8 + (tb!AA2-500)/2000,
IF(tb!AA2&lt;=2000,1.05 + (tb!AA2-1000)/4000,
1.3 + (tb!AA2-2000)/8000))))</f>
        <v>0</v>
      </c>
      <c r="AB2" s="22">
        <f>IF(tb!AB2&lt;=100,0,
IF(tb!AB2&lt;=500,(tb!AB2-100)/500,
IF(tb!AB2&lt;=1000,0.8 + (tb!AB2-500)/2000,
IF(tb!AB2&lt;=2000,1.05 + (tb!AB2-1000)/4000,
1.3 + (tb!AB2-2000)/8000))))</f>
        <v>0</v>
      </c>
      <c r="AC2" s="22">
        <f>IF(tb!AC2&lt;=100,0,
IF(tb!AC2&lt;=500,(tb!AC2-100)/500,
IF(tb!AC2&lt;=1000,0.8 + (tb!AC2-500)/2000,
IF(tb!AC2&lt;=2000,1.05 + (tb!AC2-1000)/4000,
1.3 + (tb!AC2-2000)/8000))))</f>
        <v>0</v>
      </c>
      <c r="AD2" s="22">
        <f>IF(tb!AD2&lt;=100,0,
IF(tb!AD2&lt;=500,(tb!AD2-100)/500,
IF(tb!AD2&lt;=1000,0.8 + (tb!AD2-500)/2000,
IF(tb!AD2&lt;=2000,1.05 + (tb!AD2-1000)/4000,
1.3 + (tb!AD2-2000)/8000))))</f>
        <v>0.64800000000000002</v>
      </c>
      <c r="AE2" s="22">
        <f>IF(tb!AE2&lt;=100,0,
IF(tb!AE2&lt;=500,(tb!AE2-100)/500,
IF(tb!AE2&lt;=1000,0.8 + (tb!AE2-500)/2000,
IF(tb!AE2&lt;=2000,1.05 + (tb!AE2-1000)/4000,
1.3 + (tb!AE2-2000)/8000))))</f>
        <v>0.34599999999999997</v>
      </c>
    </row>
    <row r="3" spans="1:31" x14ac:dyDescent="0.25">
      <c r="A3" s="22">
        <f>IF(tb!A3&lt;=100,0,
IF(tb!A3&lt;=500,(tb!A3-100)/500,
IF(tb!A3&lt;=1000,0.8 + (tb!A3-500)/2000,
IF(tb!A3&lt;=2000,1.05 + (tb!A3-1000)/4000,
1.3 + (tb!A3-2000)/8000))))</f>
        <v>0</v>
      </c>
      <c r="B3" s="22">
        <f>IF(tb!B3&lt;=100,0,
IF(tb!B3&lt;=500,(tb!B3-100)/500,
IF(tb!B3&lt;=1000,0.8 + (tb!B3-500)/2000,
IF(tb!B3&lt;=2000,1.05 + (tb!B3-1000)/4000,
1.3 + (tb!B3-2000)/8000))))</f>
        <v>0</v>
      </c>
      <c r="C3" s="22">
        <f>IF(tb!C3&lt;=100,0,
IF(tb!C3&lt;=500,(tb!C3-100)/500,
IF(tb!C3&lt;=1000,0.8 + (tb!C3-500)/2000,
IF(tb!C3&lt;=2000,1.05 + (tb!C3-1000)/4000,
1.3 + (tb!C3-2000)/8000))))</f>
        <v>0</v>
      </c>
      <c r="D3" s="22">
        <f>IF(tb!D3&lt;=100,0,
IF(tb!D3&lt;=500,(tb!D3-100)/500,
IF(tb!D3&lt;=1000,0.8 + (tb!D3-500)/2000,
IF(tb!D3&lt;=2000,1.05 + (tb!D3-1000)/4000,
1.3 + (tb!D3-2000)/8000))))</f>
        <v>0</v>
      </c>
      <c r="E3" s="22">
        <f>IF(tb!E3&lt;=100,0,
IF(tb!E3&lt;=500,(tb!E3-100)/500,
IF(tb!E3&lt;=1000,0.8 + (tb!E3-500)/2000,
IF(tb!E3&lt;=2000,1.05 + (tb!E3-1000)/4000,
1.3 + (tb!E3-2000)/8000))))</f>
        <v>1.1760000000000002</v>
      </c>
      <c r="F3" s="22">
        <f>IF(tb!F3&lt;=100,0,
IF(tb!F3&lt;=500,(tb!F3-100)/500,
IF(tb!F3&lt;=1000,0.8 + (tb!F3-500)/2000,
IF(tb!F3&lt;=2000,1.05 + (tb!F3-1000)/4000,
1.3 + (tb!F3-2000)/8000))))</f>
        <v>0</v>
      </c>
      <c r="G3" s="22">
        <f>IF(tb!G3&lt;=100,0,
IF(tb!G3&lt;=500,(tb!G3-100)/500,
IF(tb!G3&lt;=1000,0.8 + (tb!G3-500)/2000,
IF(tb!G3&lt;=2000,1.05 + (tb!G3-1000)/4000,
1.3 + (tb!G3-2000)/8000))))</f>
        <v>2.4E-2</v>
      </c>
      <c r="H3" s="22">
        <f>IF(tb!H3&lt;=100,0,
IF(tb!H3&lt;=500,(tb!H3-100)/500,
IF(tb!H3&lt;=1000,0.8 + (tb!H3-500)/2000,
IF(tb!H3&lt;=2000,1.05 + (tb!H3-1000)/4000,
1.3 + (tb!H3-2000)/8000))))</f>
        <v>0.45200000000000001</v>
      </c>
      <c r="I3" s="22">
        <f>IF(tb!I3&lt;=100,0,
IF(tb!I3&lt;=500,(tb!I3-100)/500,
IF(tb!I3&lt;=1000,0.8 + (tb!I3-500)/2000,
IF(tb!I3&lt;=2000,1.05 + (tb!I3-1000)/4000,
1.3 + (tb!I3-2000)/8000))))</f>
        <v>0</v>
      </c>
      <c r="J3" s="22">
        <f>IF(tb!J3&lt;=100,0,
IF(tb!J3&lt;=500,(tb!J3-100)/500,
IF(tb!J3&lt;=1000,0.8 + (tb!J3-500)/2000,
IF(tb!J3&lt;=2000,1.05 + (tb!J3-1000)/4000,
1.3 + (tb!J3-2000)/8000))))</f>
        <v>0</v>
      </c>
      <c r="K3" s="22">
        <f>IF(tb!K3&lt;=100,0,
IF(tb!K3&lt;=500,(tb!K3-100)/500,
IF(tb!K3&lt;=1000,0.8 + (tb!K3-500)/2000,
IF(tb!K3&lt;=2000,1.05 + (tb!K3-1000)/4000,
1.3 + (tb!K3-2000)/8000))))</f>
        <v>0</v>
      </c>
      <c r="L3" s="22">
        <f>IF(tb!L3&lt;=100,0,
IF(tb!L3&lt;=500,(tb!L3-100)/500,
IF(tb!L3&lt;=1000,0.8 + (tb!L3-500)/2000,
IF(tb!L3&lt;=2000,1.05 + (tb!L3-1000)/4000,
1.3 + (tb!L3-2000)/8000))))</f>
        <v>0</v>
      </c>
      <c r="M3" s="22">
        <f>IF(tb!M3&lt;=100,0,
IF(tb!M3&lt;=500,(tb!M3-100)/500,
IF(tb!M3&lt;=1000,0.8 + (tb!M3-500)/2000,
IF(tb!M3&lt;=2000,1.05 + (tb!M3-1000)/4000,
1.3 + (tb!M3-2000)/8000))))</f>
        <v>0</v>
      </c>
      <c r="N3" s="22">
        <f>IF(tb!N3&lt;=100,0,
IF(tb!N3&lt;=500,(tb!N3-100)/500,
IF(tb!N3&lt;=1000,0.8 + (tb!N3-500)/2000,
IF(tb!N3&lt;=2000,1.05 + (tb!N3-1000)/4000,
1.3 + (tb!N3-2000)/8000))))</f>
        <v>0</v>
      </c>
      <c r="O3" s="22">
        <f>IF(tb!O3&lt;=100,0,
IF(tb!O3&lt;=500,(tb!O3-100)/500,
IF(tb!O3&lt;=1000,0.8 + (tb!O3-500)/2000,
IF(tb!O3&lt;=2000,1.05 + (tb!O3-1000)/4000,
1.3 + (tb!O3-2000)/8000))))</f>
        <v>0</v>
      </c>
      <c r="P3" s="22"/>
      <c r="Q3" s="22">
        <f>IF(tb!Q3&lt;=100,0,
IF(tb!Q3&lt;=500,(tb!Q3-100)/500,
IF(tb!Q3&lt;=1000,0.8 + (tb!Q3-500)/2000,
IF(tb!Q3&lt;=2000,1.05 + (tb!Q3-1000)/4000,
1.3 + (tb!Q3-2000)/8000))))</f>
        <v>0</v>
      </c>
      <c r="R3" s="22">
        <f>IF(tb!R3&lt;=100,0,
IF(tb!R3&lt;=500,(tb!R3-100)/500,
IF(tb!R3&lt;=1000,0.8 + (tb!R3-500)/2000,
IF(tb!R3&lt;=2000,1.05 + (tb!R3-1000)/4000,
1.3 + (tb!R3-2000)/8000))))</f>
        <v>0</v>
      </c>
      <c r="S3" s="22">
        <f>IF(tb!S3&lt;=100,0,
IF(tb!S3&lt;=500,(tb!S3-100)/500,
IF(tb!S3&lt;=1000,0.8 + (tb!S3-500)/2000,
IF(tb!S3&lt;=2000,1.05 + (tb!S3-1000)/4000,
1.3 + (tb!S3-2000)/8000))))</f>
        <v>0</v>
      </c>
      <c r="T3" s="22">
        <f>IF(tb!T3&lt;=100,0,
IF(tb!T3&lt;=500,(tb!T3-100)/500,
IF(tb!T3&lt;=1000,0.8 + (tb!T3-500)/2000,
IF(tb!T3&lt;=2000,1.05 + (tb!T3-1000)/4000,
1.3 + (tb!T3-2000)/8000))))</f>
        <v>3.4000000000000002E-2</v>
      </c>
      <c r="U3" s="22">
        <f>IF(tb!U3&lt;=100,0,
IF(tb!U3&lt;=500,(tb!U3-100)/500,
IF(tb!U3&lt;=1000,0.8 + (tb!U3-500)/2000,
IF(tb!U3&lt;=2000,1.05 + (tb!U3-1000)/4000,
1.3 + (tb!U3-2000)/8000))))</f>
        <v>0</v>
      </c>
      <c r="V3" s="22">
        <f>IF(tb!V3&lt;=100,0,
IF(tb!V3&lt;=500,(tb!V3-100)/500,
IF(tb!V3&lt;=1000,0.8 + (tb!V3-500)/2000,
IF(tb!V3&lt;=2000,1.05 + (tb!V3-1000)/4000,
1.3 + (tb!V3-2000)/8000))))</f>
        <v>0</v>
      </c>
      <c r="W3" s="22">
        <f>IF(tb!W3&lt;=100,0,
IF(tb!W3&lt;=500,(tb!W3-100)/500,
IF(tb!W3&lt;=1000,0.8 + (tb!W3-500)/2000,
IF(tb!W3&lt;=2000,1.05 + (tb!W3-1000)/4000,
1.3 + (tb!W3-2000)/8000))))</f>
        <v>0</v>
      </c>
      <c r="X3" s="22">
        <f>IF(tb!X3&lt;=100,0,
IF(tb!X3&lt;=500,(tb!X3-100)/500,
IF(tb!X3&lt;=1000,0.8 + (tb!X3-500)/2000,
IF(tb!X3&lt;=2000,1.05 + (tb!X3-1000)/4000,
1.3 + (tb!X3-2000)/8000))))</f>
        <v>0</v>
      </c>
      <c r="Y3" s="22">
        <f>IF(tb!Y3&lt;=100,0,
IF(tb!Y3&lt;=500,(tb!Y3-100)/500,
IF(tb!Y3&lt;=1000,0.8 + (tb!Y3-500)/2000,
IF(tb!Y3&lt;=2000,1.05 + (tb!Y3-1000)/4000,
1.3 + (tb!Y3-2000)/8000))))</f>
        <v>0</v>
      </c>
      <c r="Z3" s="22">
        <f>IF(tb!Z3&lt;=100,0,
IF(tb!Z3&lt;=500,(tb!Z3-100)/500,
IF(tb!Z3&lt;=1000,0.8 + (tb!Z3-500)/2000,
IF(tb!Z3&lt;=2000,1.05 + (tb!Z3-1000)/4000,
1.3 + (tb!Z3-2000)/8000))))</f>
        <v>0.12</v>
      </c>
      <c r="AA3" s="22">
        <f>IF(tb!AA3&lt;=100,0,
IF(tb!AA3&lt;=500,(tb!AA3-100)/500,
IF(tb!AA3&lt;=1000,0.8 + (tb!AA3-500)/2000,
IF(tb!AA3&lt;=2000,1.05 + (tb!AA3-1000)/4000,
1.3 + (tb!AA3-2000)/8000))))</f>
        <v>0</v>
      </c>
      <c r="AB3" s="22">
        <f>IF(tb!AB3&lt;=100,0,
IF(tb!AB3&lt;=500,(tb!AB3-100)/500,
IF(tb!AB3&lt;=1000,0.8 + (tb!AB3-500)/2000,
IF(tb!AB3&lt;=2000,1.05 + (tb!AB3-1000)/4000,
1.3 + (tb!AB3-2000)/8000))))</f>
        <v>0</v>
      </c>
      <c r="AC3" s="22">
        <f>IF(tb!AC3&lt;=100,0,
IF(tb!AC3&lt;=500,(tb!AC3-100)/500,
IF(tb!AC3&lt;=1000,0.8 + (tb!AC3-500)/2000,
IF(tb!AC3&lt;=2000,1.05 + (tb!AC3-1000)/4000,
1.3 + (tb!AC3-2000)/8000))))</f>
        <v>0</v>
      </c>
      <c r="AD3" s="22">
        <f>IF(tb!AD3&lt;=100,0,
IF(tb!AD3&lt;=500,(tb!AD3-100)/500,
IF(tb!AD3&lt;=1000,0.8 + (tb!AD3-500)/2000,
IF(tb!AD3&lt;=2000,1.05 + (tb!AD3-1000)/4000,
1.3 + (tb!AD3-2000)/8000))))</f>
        <v>0</v>
      </c>
      <c r="AE3" s="22">
        <f>IF(tb!AE3&lt;=100,0,
IF(tb!AE3&lt;=500,(tb!AE3-100)/500,
IF(tb!AE3&lt;=1000,0.8 + (tb!AE3-500)/2000,
IF(tb!AE3&lt;=2000,1.05 + (tb!AE3-1000)/4000,
1.3 + (tb!AE3-2000)/8000))))</f>
        <v>0</v>
      </c>
    </row>
    <row r="4" spans="1:31" x14ac:dyDescent="0.25">
      <c r="A4" s="22">
        <f>IF(tb!A4&lt;=100,0,
IF(tb!A4&lt;=500,(tb!A4-100)/500,
IF(tb!A4&lt;=1000,0.8 + (tb!A4-500)/2000,
IF(tb!A4&lt;=2000,1.05 + (tb!A4-1000)/4000,
1.3 + (tb!A4-2000)/8000))))</f>
        <v>0.35399999999999998</v>
      </c>
      <c r="B4" s="22">
        <f>IF(tb!B4&lt;=100,0,
IF(tb!B4&lt;=500,(tb!B4-100)/500,
IF(tb!B4&lt;=1000,0.8 + (tb!B4-500)/2000,
IF(tb!B4&lt;=2000,1.05 + (tb!B4-1000)/4000,
1.3 + (tb!B4-2000)/8000))))</f>
        <v>0</v>
      </c>
      <c r="C4" s="22">
        <f>IF(tb!C4&lt;=100,0,
IF(tb!C4&lt;=500,(tb!C4-100)/500,
IF(tb!C4&lt;=1000,0.8 + (tb!C4-500)/2000,
IF(tb!C4&lt;=2000,1.05 + (tb!C4-1000)/4000,
1.3 + (tb!C4-2000)/8000))))</f>
        <v>0.15</v>
      </c>
      <c r="D4" s="22">
        <f>IF(tb!D4&lt;=100,0,
IF(tb!D4&lt;=500,(tb!D4-100)/500,
IF(tb!D4&lt;=1000,0.8 + (tb!D4-500)/2000,
IF(tb!D4&lt;=2000,1.05 + (tb!D4-1000)/4000,
1.3 + (tb!D4-2000)/8000))))</f>
        <v>0</v>
      </c>
      <c r="E4" s="22">
        <f>IF(tb!E4&lt;=100,0,
IF(tb!E4&lt;=500,(tb!E4-100)/500,
IF(tb!E4&lt;=1000,0.8 + (tb!E4-500)/2000,
IF(tb!E4&lt;=2000,1.05 + (tb!E4-1000)/4000,
1.3 + (tb!E4-2000)/8000))))</f>
        <v>0.84650000000000003</v>
      </c>
      <c r="F4" s="22">
        <f>IF(tb!F4&lt;=100,0,
IF(tb!F4&lt;=500,(tb!F4-100)/500,
IF(tb!F4&lt;=1000,0.8 + (tb!F4-500)/2000,
IF(tb!F4&lt;=2000,1.05 + (tb!F4-1000)/4000,
1.3 + (tb!F4-2000)/8000))))</f>
        <v>0</v>
      </c>
      <c r="G4" s="22">
        <f>IF(tb!G4&lt;=100,0,
IF(tb!G4&lt;=500,(tb!G4-100)/500,
IF(tb!G4&lt;=1000,0.8 + (tb!G4-500)/2000,
IF(tb!G4&lt;=2000,1.05 + (tb!G4-1000)/4000,
1.3 + (tb!G4-2000)/8000))))</f>
        <v>0</v>
      </c>
      <c r="H4" s="22">
        <f>IF(tb!H4&lt;=100,0,
IF(tb!H4&lt;=500,(tb!H4-100)/500,
IF(tb!H4&lt;=1000,0.8 + (tb!H4-500)/2000,
IF(tb!H4&lt;=2000,1.05 + (tb!H4-1000)/4000,
1.3 + (tb!H4-2000)/8000))))</f>
        <v>0</v>
      </c>
      <c r="I4" s="22">
        <f>IF(tb!I4&lt;=100,0,
IF(tb!I4&lt;=500,(tb!I4-100)/500,
IF(tb!I4&lt;=1000,0.8 + (tb!I4-500)/2000,
IF(tb!I4&lt;=2000,1.05 + (tb!I4-1000)/4000,
1.3 + (tb!I4-2000)/8000))))</f>
        <v>0</v>
      </c>
      <c r="J4" s="22">
        <f>IF(tb!J4&lt;=100,0,
IF(tb!J4&lt;=500,(tb!J4-100)/500,
IF(tb!J4&lt;=1000,0.8 + (tb!J4-500)/2000,
IF(tb!J4&lt;=2000,1.05 + (tb!J4-1000)/4000,
1.3 + (tb!J4-2000)/8000))))</f>
        <v>6.6000000000000003E-2</v>
      </c>
      <c r="K4" s="22">
        <f>IF(tb!K4&lt;=100,0,
IF(tb!K4&lt;=500,(tb!K4-100)/500,
IF(tb!K4&lt;=1000,0.8 + (tb!K4-500)/2000,
IF(tb!K4&lt;=2000,1.05 + (tb!K4-1000)/4000,
1.3 + (tb!K4-2000)/8000))))</f>
        <v>0</v>
      </c>
      <c r="L4" s="22">
        <f>IF(tb!L4&lt;=100,0,
IF(tb!L4&lt;=500,(tb!L4-100)/500,
IF(tb!L4&lt;=1000,0.8 + (tb!L4-500)/2000,
IF(tb!L4&lt;=2000,1.05 + (tb!L4-1000)/4000,
1.3 + (tb!L4-2000)/8000))))</f>
        <v>0</v>
      </c>
      <c r="M4" s="22">
        <f>IF(tb!M4&lt;=100,0,
IF(tb!M4&lt;=500,(tb!M4-100)/500,
IF(tb!M4&lt;=1000,0.8 + (tb!M4-500)/2000,
IF(tb!M4&lt;=2000,1.05 + (tb!M4-1000)/4000,
1.3 + (tb!M4-2000)/8000))))</f>
        <v>0</v>
      </c>
      <c r="N4" s="22">
        <f>IF(tb!N4&lt;=100,0,
IF(tb!N4&lt;=500,(tb!N4-100)/500,
IF(tb!N4&lt;=1000,0.8 + (tb!N4-500)/2000,
IF(tb!N4&lt;=2000,1.05 + (tb!N4-1000)/4000,
1.3 + (tb!N4-2000)/8000))))</f>
        <v>0</v>
      </c>
      <c r="O4" s="22">
        <f>IF(tb!O4&lt;=100,0,
IF(tb!O4&lt;=500,(tb!O4-100)/500,
IF(tb!O4&lt;=1000,0.8 + (tb!O4-500)/2000,
IF(tb!O4&lt;=2000,1.05 + (tb!O4-1000)/4000,
1.3 + (tb!O4-2000)/8000))))</f>
        <v>0</v>
      </c>
      <c r="P4" s="22"/>
      <c r="Q4" s="22">
        <f>IF(tb!Q4&lt;=100,0,
IF(tb!Q4&lt;=500,(tb!Q4-100)/500,
IF(tb!Q4&lt;=1000,0.8 + (tb!Q4-500)/2000,
IF(tb!Q4&lt;=2000,1.05 + (tb!Q4-1000)/4000,
1.3 + (tb!Q4-2000)/8000))))</f>
        <v>0</v>
      </c>
      <c r="R4" s="22">
        <f>IF(tb!R4&lt;=100,0,
IF(tb!R4&lt;=500,(tb!R4-100)/500,
IF(tb!R4&lt;=1000,0.8 + (tb!R4-500)/2000,
IF(tb!R4&lt;=2000,1.05 + (tb!R4-1000)/4000,
1.3 + (tb!R4-2000)/8000))))</f>
        <v>0</v>
      </c>
      <c r="S4" s="22">
        <f>IF(tb!S4&lt;=100,0,
IF(tb!S4&lt;=500,(tb!S4-100)/500,
IF(tb!S4&lt;=1000,0.8 + (tb!S4-500)/2000,
IF(tb!S4&lt;=2000,1.05 + (tb!S4-1000)/4000,
1.3 + (tb!S4-2000)/8000))))</f>
        <v>0</v>
      </c>
      <c r="T4" s="22">
        <f>IF(tb!T4&lt;=100,0,
IF(tb!T4&lt;=500,(tb!T4-100)/500,
IF(tb!T4&lt;=1000,0.8 + (tb!T4-500)/2000,
IF(tb!T4&lt;=2000,1.05 + (tb!T4-1000)/4000,
1.3 + (tb!T4-2000)/8000))))</f>
        <v>0.69399999999999995</v>
      </c>
      <c r="U4" s="22">
        <f>IF(tb!U4&lt;=100,0,
IF(tb!U4&lt;=500,(tb!U4-100)/500,
IF(tb!U4&lt;=1000,0.8 + (tb!U4-500)/2000,
IF(tb!U4&lt;=2000,1.05 + (tb!U4-1000)/4000,
1.3 + (tb!U4-2000)/8000))))</f>
        <v>4.5999999999999999E-2</v>
      </c>
      <c r="V4" s="22">
        <f>IF(tb!V4&lt;=100,0,
IF(tb!V4&lt;=500,(tb!V4-100)/500,
IF(tb!V4&lt;=1000,0.8 + (tb!V4-500)/2000,
IF(tb!V4&lt;=2000,1.05 + (tb!V4-1000)/4000,
1.3 + (tb!V4-2000)/8000))))</f>
        <v>0</v>
      </c>
      <c r="W4" s="22">
        <f>IF(tb!W4&lt;=100,0,
IF(tb!W4&lt;=500,(tb!W4-100)/500,
IF(tb!W4&lt;=1000,0.8 + (tb!W4-500)/2000,
IF(tb!W4&lt;=2000,1.05 + (tb!W4-1000)/4000,
1.3 + (tb!W4-2000)/8000))))</f>
        <v>0</v>
      </c>
      <c r="X4" s="22">
        <f>IF(tb!X4&lt;=100,0,
IF(tb!X4&lt;=500,(tb!X4-100)/500,
IF(tb!X4&lt;=1000,0.8 + (tb!X4-500)/2000,
IF(tb!X4&lt;=2000,1.05 + (tb!X4-1000)/4000,
1.3 + (tb!X4-2000)/8000))))</f>
        <v>0</v>
      </c>
      <c r="Y4" s="22">
        <f>IF(tb!Y4&lt;=100,0,
IF(tb!Y4&lt;=500,(tb!Y4-100)/500,
IF(tb!Y4&lt;=1000,0.8 + (tb!Y4-500)/2000,
IF(tb!Y4&lt;=2000,1.05 + (tb!Y4-1000)/4000,
1.3 + (tb!Y4-2000)/8000))))</f>
        <v>0.14399999999999999</v>
      </c>
      <c r="Z4" s="22">
        <f>IF(tb!Z4&lt;=100,0,
IF(tb!Z4&lt;=500,(tb!Z4-100)/500,
IF(tb!Z4&lt;=1000,0.8 + (tb!Z4-500)/2000,
IF(tb!Z4&lt;=2000,1.05 + (tb!Z4-1000)/4000,
1.3 + (tb!Z4-2000)/8000))))</f>
        <v>0</v>
      </c>
      <c r="AA4" s="22">
        <f>IF(tb!AA4&lt;=100,0,
IF(tb!AA4&lt;=500,(tb!AA4-100)/500,
IF(tb!AA4&lt;=1000,0.8 + (tb!AA4-500)/2000,
IF(tb!AA4&lt;=2000,1.05 + (tb!AA4-1000)/4000,
1.3 + (tb!AA4-2000)/8000))))</f>
        <v>0.628</v>
      </c>
      <c r="AB4" s="22">
        <f>IF(tb!AB4&lt;=100,0,
IF(tb!AB4&lt;=500,(tb!AB4-100)/500,
IF(tb!AB4&lt;=1000,0.8 + (tb!AB4-500)/2000,
IF(tb!AB4&lt;=2000,1.05 + (tb!AB4-1000)/4000,
1.3 + (tb!AB4-2000)/8000))))</f>
        <v>0.112</v>
      </c>
      <c r="AC4" s="22">
        <f>IF(tb!AC4&lt;=100,0,
IF(tb!AC4&lt;=500,(tb!AC4-100)/500,
IF(tb!AC4&lt;=1000,0.8 + (tb!AC4-500)/2000,
IF(tb!AC4&lt;=2000,1.05 + (tb!AC4-1000)/4000,
1.3 + (tb!AC4-2000)/8000))))</f>
        <v>0</v>
      </c>
      <c r="AD4" s="22">
        <f>IF(tb!AD4&lt;=100,0,
IF(tb!AD4&lt;=500,(tb!AD4-100)/500,
IF(tb!AD4&lt;=1000,0.8 + (tb!AD4-500)/2000,
IF(tb!AD4&lt;=2000,1.05 + (tb!AD4-1000)/4000,
1.3 + (tb!AD4-2000)/8000))))</f>
        <v>0</v>
      </c>
      <c r="AE4" s="22">
        <f>IF(tb!AE4&lt;=100,0,
IF(tb!AE4&lt;=500,(tb!AE4-100)/500,
IF(tb!AE4&lt;=1000,0.8 + (tb!AE4-500)/2000,
IF(tb!AE4&lt;=2000,1.05 + (tb!AE4-1000)/4000,
1.3 + (tb!AE4-2000)/8000))))</f>
        <v>0.98650000000000004</v>
      </c>
    </row>
    <row r="5" spans="1:31" x14ac:dyDescent="0.25">
      <c r="A5" s="22">
        <f>IF(tb!A5&lt;=100,0,
IF(tb!A5&lt;=500,(tb!A5-100)/500,
IF(tb!A5&lt;=1000,0.8 + (tb!A5-500)/2000,
IF(tb!A5&lt;=2000,1.05 + (tb!A5-1000)/4000,
1.3 + (tb!A5-2000)/8000))))</f>
        <v>0</v>
      </c>
      <c r="B5" s="22">
        <f>IF(tb!B5&lt;=100,0,
IF(tb!B5&lt;=500,(tb!B5-100)/500,
IF(tb!B5&lt;=1000,0.8 + (tb!B5-500)/2000,
IF(tb!B5&lt;=2000,1.05 + (tb!B5-1000)/4000,
1.3 + (tb!B5-2000)/8000))))</f>
        <v>5.8000000000000003E-2</v>
      </c>
      <c r="C5" s="22">
        <f>IF(tb!C5&lt;=100,0,
IF(tb!C5&lt;=500,(tb!C5-100)/500,
IF(tb!C5&lt;=1000,0.8 + (tb!C5-500)/2000,
IF(tb!C5&lt;=2000,1.05 + (tb!C5-1000)/4000,
1.3 + (tb!C5-2000)/8000))))</f>
        <v>0</v>
      </c>
      <c r="D5" s="22">
        <f>IF(tb!D5&lt;=100,0,
IF(tb!D5&lt;=500,(tb!D5-100)/500,
IF(tb!D5&lt;=1000,0.8 + (tb!D5-500)/2000,
IF(tb!D5&lt;=2000,1.05 + (tb!D5-1000)/4000,
1.3 + (tb!D5-2000)/8000))))</f>
        <v>0.72799999999999998</v>
      </c>
      <c r="E5" s="22">
        <f>IF(tb!E5&lt;=100,0,
IF(tb!E5&lt;=500,(tb!E5-100)/500,
IF(tb!E5&lt;=1000,0.8 + (tb!E5-500)/2000,
IF(tb!E5&lt;=2000,1.05 + (tb!E5-1000)/4000,
1.3 + (tb!E5-2000)/8000))))</f>
        <v>0</v>
      </c>
      <c r="F5" s="22">
        <f>IF(tb!F5&lt;=100,0,
IF(tb!F5&lt;=500,(tb!F5-100)/500,
IF(tb!F5&lt;=1000,0.8 + (tb!F5-500)/2000,
IF(tb!F5&lt;=2000,1.05 + (tb!F5-1000)/4000,
1.3 + (tb!F5-2000)/8000))))</f>
        <v>0</v>
      </c>
      <c r="G5" s="22">
        <f>IF(tb!G5&lt;=100,0,
IF(tb!G5&lt;=500,(tb!G5-100)/500,
IF(tb!G5&lt;=1000,0.8 + (tb!G5-500)/2000,
IF(tb!G5&lt;=2000,1.05 + (tb!G5-1000)/4000,
1.3 + (tb!G5-2000)/8000))))</f>
        <v>0</v>
      </c>
      <c r="H5" s="22">
        <f>IF(tb!H5&lt;=100,0,
IF(tb!H5&lt;=500,(tb!H5-100)/500,
IF(tb!H5&lt;=1000,0.8 + (tb!H5-500)/2000,
IF(tb!H5&lt;=2000,1.05 + (tb!H5-1000)/4000,
1.3 + (tb!H5-2000)/8000))))</f>
        <v>0.46</v>
      </c>
      <c r="I5" s="22">
        <f>IF(tb!I5&lt;=100,0,
IF(tb!I5&lt;=500,(tb!I5-100)/500,
IF(tb!I5&lt;=1000,0.8 + (tb!I5-500)/2000,
IF(tb!I5&lt;=2000,1.05 + (tb!I5-1000)/4000,
1.3 + (tb!I5-2000)/8000))))</f>
        <v>0</v>
      </c>
      <c r="J5" s="22">
        <f>IF(tb!J5&lt;=100,0,
IF(tb!J5&lt;=500,(tb!J5-100)/500,
IF(tb!J5&lt;=1000,0.8 + (tb!J5-500)/2000,
IF(tb!J5&lt;=2000,1.05 + (tb!J5-1000)/4000,
1.3 + (tb!J5-2000)/8000))))</f>
        <v>0</v>
      </c>
      <c r="K5" s="22">
        <f>IF(tb!K5&lt;=100,0,
IF(tb!K5&lt;=500,(tb!K5-100)/500,
IF(tb!K5&lt;=1000,0.8 + (tb!K5-500)/2000,
IF(tb!K5&lt;=2000,1.05 + (tb!K5-1000)/4000,
1.3 + (tb!K5-2000)/8000))))</f>
        <v>0.83900000000000008</v>
      </c>
      <c r="L5" s="22">
        <f>IF(tb!L5&lt;=100,0,
IF(tb!L5&lt;=500,(tb!L5-100)/500,
IF(tb!L5&lt;=1000,0.8 + (tb!L5-500)/2000,
IF(tb!L5&lt;=2000,1.05 + (tb!L5-1000)/4000,
1.3 + (tb!L5-2000)/8000))))</f>
        <v>0.33</v>
      </c>
      <c r="M5" s="22">
        <f>IF(tb!M5&lt;=100,0,
IF(tb!M5&lt;=500,(tb!M5-100)/500,
IF(tb!M5&lt;=1000,0.8 + (tb!M5-500)/2000,
IF(tb!M5&lt;=2000,1.05 + (tb!M5-1000)/4000,
1.3 + (tb!M5-2000)/8000))))</f>
        <v>0.192</v>
      </c>
      <c r="N5" s="22">
        <f>IF(tb!N5&lt;=100,0,
IF(tb!N5&lt;=500,(tb!N5-100)/500,
IF(tb!N5&lt;=1000,0.8 + (tb!N5-500)/2000,
IF(tb!N5&lt;=2000,1.05 + (tb!N5-1000)/4000,
1.3 + (tb!N5-2000)/8000))))</f>
        <v>0</v>
      </c>
      <c r="O5" s="22">
        <f>IF(tb!O5&lt;=100,0,
IF(tb!O5&lt;=500,(tb!O5-100)/500,
IF(tb!O5&lt;=1000,0.8 + (tb!O5-500)/2000,
IF(tb!O5&lt;=2000,1.05 + (tb!O5-1000)/4000,
1.3 + (tb!O5-2000)/8000))))</f>
        <v>0</v>
      </c>
      <c r="P5" s="22"/>
      <c r="Q5" s="22">
        <f>IF(tb!Q5&lt;=100,0,
IF(tb!Q5&lt;=500,(tb!Q5-100)/500,
IF(tb!Q5&lt;=1000,0.8 + (tb!Q5-500)/2000,
IF(tb!Q5&lt;=2000,1.05 + (tb!Q5-1000)/4000,
1.3 + (tb!Q5-2000)/8000))))</f>
        <v>0</v>
      </c>
      <c r="R5" s="22">
        <f>IF(tb!R5&lt;=100,0,
IF(tb!R5&lt;=500,(tb!R5-100)/500,
IF(tb!R5&lt;=1000,0.8 + (tb!R5-500)/2000,
IF(tb!R5&lt;=2000,1.05 + (tb!R5-1000)/4000,
1.3 + (tb!R5-2000)/8000))))</f>
        <v>0</v>
      </c>
      <c r="S5" s="22">
        <f>IF(tb!S5&lt;=100,0,
IF(tb!S5&lt;=500,(tb!S5-100)/500,
IF(tb!S5&lt;=1000,0.8 + (tb!S5-500)/2000,
IF(tb!S5&lt;=2000,1.05 + (tb!S5-1000)/4000,
1.3 + (tb!S5-2000)/8000))))</f>
        <v>0</v>
      </c>
      <c r="T5" s="22">
        <f>IF(tb!T5&lt;=100,0,
IF(tb!T5&lt;=500,(tb!T5-100)/500,
IF(tb!T5&lt;=1000,0.8 + (tb!T5-500)/2000,
IF(tb!T5&lt;=2000,1.05 + (tb!T5-1000)/4000,
1.3 + (tb!T5-2000)/8000))))</f>
        <v>0.246</v>
      </c>
      <c r="U5" s="22">
        <f>IF(tb!U5&lt;=100,0,
IF(tb!U5&lt;=500,(tb!U5-100)/500,
IF(tb!U5&lt;=1000,0.8 + (tb!U5-500)/2000,
IF(tb!U5&lt;=2000,1.05 + (tb!U5-1000)/4000,
1.3 + (tb!U5-2000)/8000))))</f>
        <v>0</v>
      </c>
      <c r="V5" s="22">
        <f>IF(tb!V5&lt;=100,0,
IF(tb!V5&lt;=500,(tb!V5-100)/500,
IF(tb!V5&lt;=1000,0.8 + (tb!V5-500)/2000,
IF(tb!V5&lt;=2000,1.05 + (tb!V5-1000)/4000,
1.3 + (tb!V5-2000)/8000))))</f>
        <v>0</v>
      </c>
      <c r="W5" s="22">
        <f>IF(tb!W5&lt;=100,0,
IF(tb!W5&lt;=500,(tb!W5-100)/500,
IF(tb!W5&lt;=1000,0.8 + (tb!W5-500)/2000,
IF(tb!W5&lt;=2000,1.05 + (tb!W5-1000)/4000,
1.3 + (tb!W5-2000)/8000))))</f>
        <v>0</v>
      </c>
      <c r="X5" s="22">
        <f>IF(tb!X5&lt;=100,0,
IF(tb!X5&lt;=500,(tb!X5-100)/500,
IF(tb!X5&lt;=1000,0.8 + (tb!X5-500)/2000,
IF(tb!X5&lt;=2000,1.05 + (tb!X5-1000)/4000,
1.3 + (tb!X5-2000)/8000))))</f>
        <v>0.254</v>
      </c>
      <c r="Y5" s="22">
        <f>IF(tb!Y5&lt;=100,0,
IF(tb!Y5&lt;=500,(tb!Y5-100)/500,
IF(tb!Y5&lt;=1000,0.8 + (tb!Y5-500)/2000,
IF(tb!Y5&lt;=2000,1.05 + (tb!Y5-1000)/4000,
1.3 + (tb!Y5-2000)/8000))))</f>
        <v>0</v>
      </c>
      <c r="Z5" s="22">
        <f>IF(tb!Z5&lt;=100,0,
IF(tb!Z5&lt;=500,(tb!Z5-100)/500,
IF(tb!Z5&lt;=1000,0.8 + (tb!Z5-500)/2000,
IF(tb!Z5&lt;=2000,1.05 + (tb!Z5-1000)/4000,
1.3 + (tb!Z5-2000)/8000))))</f>
        <v>0</v>
      </c>
      <c r="AA5" s="22">
        <f>IF(tb!AA5&lt;=100,0,
IF(tb!AA5&lt;=500,(tb!AA5-100)/500,
IF(tb!AA5&lt;=1000,0.8 + (tb!AA5-500)/2000,
IF(tb!AA5&lt;=2000,1.05 + (tb!AA5-1000)/4000,
1.3 + (tb!AA5-2000)/8000))))</f>
        <v>0</v>
      </c>
      <c r="AB5" s="22">
        <f>IF(tb!AB5&lt;=100,0,
IF(tb!AB5&lt;=500,(tb!AB5-100)/500,
IF(tb!AB5&lt;=1000,0.8 + (tb!AB5-500)/2000,
IF(tb!AB5&lt;=2000,1.05 + (tb!AB5-1000)/4000,
1.3 + (tb!AB5-2000)/8000))))</f>
        <v>0.218</v>
      </c>
      <c r="AC5" s="22">
        <f>IF(tb!AC5&lt;=100,0,
IF(tb!AC5&lt;=500,(tb!AC5-100)/500,
IF(tb!AC5&lt;=1000,0.8 + (tb!AC5-500)/2000,
IF(tb!AC5&lt;=2000,1.05 + (tb!AC5-1000)/4000,
1.3 + (tb!AC5-2000)/8000))))</f>
        <v>0</v>
      </c>
      <c r="AD5" s="22">
        <f>IF(tb!AD5&lt;=100,0,
IF(tb!AD5&lt;=500,(tb!AD5-100)/500,
IF(tb!AD5&lt;=1000,0.8 + (tb!AD5-500)/2000,
IF(tb!AD5&lt;=2000,1.05 + (tb!AD5-1000)/4000,
1.3 + (tb!AD5-2000)/8000))))</f>
        <v>0.53200000000000003</v>
      </c>
      <c r="AE5" s="22">
        <f>IF(tb!AE5&lt;=100,0,
IF(tb!AE5&lt;=500,(tb!AE5-100)/500,
IF(tb!AE5&lt;=1000,0.8 + (tb!AE5-500)/2000,
IF(tb!AE5&lt;=2000,1.05 + (tb!AE5-1000)/4000,
1.3 + (tb!AE5-2000)/8000))))</f>
        <v>0</v>
      </c>
    </row>
    <row r="6" spans="1:31" x14ac:dyDescent="0.25">
      <c r="A6" s="22">
        <f>IF(tb!A6&lt;=100,0,
IF(tb!A6&lt;=500,(tb!A6-100)/500,
IF(tb!A6&lt;=1000,0.8 + (tb!A6-500)/2000,
IF(tb!A6&lt;=2000,1.05 + (tb!A6-1000)/4000,
1.3 + (tb!A6-2000)/8000))))</f>
        <v>1.7999999999999999E-2</v>
      </c>
      <c r="B6" s="22">
        <f>IF(tb!B6&lt;=100,0,
IF(tb!B6&lt;=500,(tb!B6-100)/500,
IF(tb!B6&lt;=1000,0.8 + (tb!B6-500)/2000,
IF(tb!B6&lt;=2000,1.05 + (tb!B6-1000)/4000,
1.3 + (tb!B6-2000)/8000))))</f>
        <v>2.1999999999999999E-2</v>
      </c>
      <c r="C6" s="22">
        <f>IF(tb!C6&lt;=100,0,
IF(tb!C6&lt;=500,(tb!C6-100)/500,
IF(tb!C6&lt;=1000,0.8 + (tb!C6-500)/2000,
IF(tb!C6&lt;=2000,1.05 + (tb!C6-1000)/4000,
1.3 + (tb!C6-2000)/8000))))</f>
        <v>0</v>
      </c>
      <c r="D6" s="22">
        <f>IF(tb!D6&lt;=100,0,
IF(tb!D6&lt;=500,(tb!D6-100)/500,
IF(tb!D6&lt;=1000,0.8 + (tb!D6-500)/2000,
IF(tb!D6&lt;=2000,1.05 + (tb!D6-1000)/4000,
1.3 + (tb!D6-2000)/8000))))</f>
        <v>0</v>
      </c>
      <c r="E6" s="22">
        <f>IF(tb!E6&lt;=100,0,
IF(tb!E6&lt;=500,(tb!E6-100)/500,
IF(tb!E6&lt;=1000,0.8 + (tb!E6-500)/2000,
IF(tb!E6&lt;=2000,1.05 + (tb!E6-1000)/4000,
1.3 + (tb!E6-2000)/8000))))</f>
        <v>0.97350000000000003</v>
      </c>
      <c r="F6" s="22">
        <f>IF(tb!F6&lt;=100,0,
IF(tb!F6&lt;=500,(tb!F6-100)/500,
IF(tb!F6&lt;=1000,0.8 + (tb!F6-500)/2000,
IF(tb!F6&lt;=2000,1.05 + (tb!F6-1000)/4000,
1.3 + (tb!F6-2000)/8000))))</f>
        <v>0</v>
      </c>
      <c r="G6" s="22">
        <f>IF(tb!G6&lt;=100,0,
IF(tb!G6&lt;=500,(tb!G6-100)/500,
IF(tb!G6&lt;=1000,0.8 + (tb!G6-500)/2000,
IF(tb!G6&lt;=2000,1.05 + (tb!G6-1000)/4000,
1.3 + (tb!G6-2000)/8000))))</f>
        <v>0</v>
      </c>
      <c r="H6" s="22">
        <f>IF(tb!H6&lt;=100,0,
IF(tb!H6&lt;=500,(tb!H6-100)/500,
IF(tb!H6&lt;=1000,0.8 + (tb!H6-500)/2000,
IF(tb!H6&lt;=2000,1.05 + (tb!H6-1000)/4000,
1.3 + (tb!H6-2000)/8000))))</f>
        <v>0.27800000000000002</v>
      </c>
      <c r="I6" s="22">
        <f>IF(tb!I6&lt;=100,0,
IF(tb!I6&lt;=500,(tb!I6-100)/500,
IF(tb!I6&lt;=1000,0.8 + (tb!I6-500)/2000,
IF(tb!I6&lt;=2000,1.05 + (tb!I6-1000)/4000,
1.3 + (tb!I6-2000)/8000))))</f>
        <v>0</v>
      </c>
      <c r="J6" s="22">
        <f>IF(tb!J6&lt;=100,0,
IF(tb!J6&lt;=500,(tb!J6-100)/500,
IF(tb!J6&lt;=1000,0.8 + (tb!J6-500)/2000,
IF(tb!J6&lt;=2000,1.05 + (tb!J6-1000)/4000,
1.3 + (tb!J6-2000)/8000))))</f>
        <v>0</v>
      </c>
      <c r="K6" s="22">
        <f>IF(tb!K6&lt;=100,0,
IF(tb!K6&lt;=500,(tb!K6-100)/500,
IF(tb!K6&lt;=1000,0.8 + (tb!K6-500)/2000,
IF(tb!K6&lt;=2000,1.05 + (tb!K6-1000)/4000,
1.3 + (tb!K6-2000)/8000))))</f>
        <v>0</v>
      </c>
      <c r="L6" s="22">
        <f>IF(tb!L6&lt;=100,0,
IF(tb!L6&lt;=500,(tb!L6-100)/500,
IF(tb!L6&lt;=1000,0.8 + (tb!L6-500)/2000,
IF(tb!L6&lt;=2000,1.05 + (tb!L6-1000)/4000,
1.3 + (tb!L6-2000)/8000))))</f>
        <v>0</v>
      </c>
      <c r="M6" s="22">
        <f>IF(tb!M6&lt;=100,0,
IF(tb!M6&lt;=500,(tb!M6-100)/500,
IF(tb!M6&lt;=1000,0.8 + (tb!M6-500)/2000,
IF(tb!M6&lt;=2000,1.05 + (tb!M6-1000)/4000,
1.3 + (tb!M6-2000)/8000))))</f>
        <v>0</v>
      </c>
      <c r="N6" s="22">
        <f>IF(tb!N6&lt;=100,0,
IF(tb!N6&lt;=500,(tb!N6-100)/500,
IF(tb!N6&lt;=1000,0.8 + (tb!N6-500)/2000,
IF(tb!N6&lt;=2000,1.05 + (tb!N6-1000)/4000,
1.3 + (tb!N6-2000)/8000))))</f>
        <v>0</v>
      </c>
      <c r="O6" s="22">
        <f>IF(tb!O6&lt;=100,0,
IF(tb!O6&lt;=500,(tb!O6-100)/500,
IF(tb!O6&lt;=1000,0.8 + (tb!O6-500)/2000,
IF(tb!O6&lt;=2000,1.05 + (tb!O6-1000)/4000,
1.3 + (tb!O6-2000)/8000))))</f>
        <v>0.33600000000000002</v>
      </c>
      <c r="P6" s="22"/>
      <c r="Q6" s="22">
        <f>IF(tb!Q6&lt;=100,0,
IF(tb!Q6&lt;=500,(tb!Q6-100)/500,
IF(tb!Q6&lt;=1000,0.8 + (tb!Q6-500)/2000,
IF(tb!Q6&lt;=2000,1.05 + (tb!Q6-1000)/4000,
1.3 + (tb!Q6-2000)/8000))))</f>
        <v>0</v>
      </c>
      <c r="R6" s="22">
        <f>IF(tb!R6&lt;=100,0,
IF(tb!R6&lt;=500,(tb!R6-100)/500,
IF(tb!R6&lt;=1000,0.8 + (tb!R6-500)/2000,
IF(tb!R6&lt;=2000,1.05 + (tb!R6-1000)/4000,
1.3 + (tb!R6-2000)/8000))))</f>
        <v>0</v>
      </c>
      <c r="S6" s="22">
        <f>IF(tb!S6&lt;=100,0,
IF(tb!S6&lt;=500,(tb!S6-100)/500,
IF(tb!S6&lt;=1000,0.8 + (tb!S6-500)/2000,
IF(tb!S6&lt;=2000,1.05 + (tb!S6-1000)/4000,
1.3 + (tb!S6-2000)/8000))))</f>
        <v>0</v>
      </c>
      <c r="T6" s="22">
        <f>IF(tb!T6&lt;=100,0,
IF(tb!T6&lt;=500,(tb!T6-100)/500,
IF(tb!T6&lt;=1000,0.8 + (tb!T6-500)/2000,
IF(tb!T6&lt;=2000,1.05 + (tb!T6-1000)/4000,
1.3 + (tb!T6-2000)/8000))))</f>
        <v>0</v>
      </c>
      <c r="U6" s="22">
        <f>IF(tb!U6&lt;=100,0,
IF(tb!U6&lt;=500,(tb!U6-100)/500,
IF(tb!U6&lt;=1000,0.8 + (tb!U6-500)/2000,
IF(tb!U6&lt;=2000,1.05 + (tb!U6-1000)/4000,
1.3 + (tb!U6-2000)/8000))))</f>
        <v>0</v>
      </c>
      <c r="V6" s="22">
        <f>IF(tb!V6&lt;=100,0,
IF(tb!V6&lt;=500,(tb!V6-100)/500,
IF(tb!V6&lt;=1000,0.8 + (tb!V6-500)/2000,
IF(tb!V6&lt;=2000,1.05 + (tb!V6-1000)/4000,
1.3 + (tb!V6-2000)/8000))))</f>
        <v>0</v>
      </c>
      <c r="W6" s="22">
        <f>IF(tb!W6&lt;=100,0,
IF(tb!W6&lt;=500,(tb!W6-100)/500,
IF(tb!W6&lt;=1000,0.8 + (tb!W6-500)/2000,
IF(tb!W6&lt;=2000,1.05 + (tb!W6-1000)/4000,
1.3 + (tb!W6-2000)/8000))))</f>
        <v>0</v>
      </c>
      <c r="X6" s="22">
        <f>IF(tb!X6&lt;=100,0,
IF(tb!X6&lt;=500,(tb!X6-100)/500,
IF(tb!X6&lt;=1000,0.8 + (tb!X6-500)/2000,
IF(tb!X6&lt;=2000,1.05 + (tb!X6-1000)/4000,
1.3 + (tb!X6-2000)/8000))))</f>
        <v>0</v>
      </c>
      <c r="Y6" s="22">
        <f>IF(tb!Y6&lt;=100,0,
IF(tb!Y6&lt;=500,(tb!Y6-100)/500,
IF(tb!Y6&lt;=1000,0.8 + (tb!Y6-500)/2000,
IF(tb!Y6&lt;=2000,1.05 + (tb!Y6-1000)/4000,
1.3 + (tb!Y6-2000)/8000))))</f>
        <v>0</v>
      </c>
      <c r="Z6" s="22">
        <f>IF(tb!Z6&lt;=100,0,
IF(tb!Z6&lt;=500,(tb!Z6-100)/500,
IF(tb!Z6&lt;=1000,0.8 + (tb!Z6-500)/2000,
IF(tb!Z6&lt;=2000,1.05 + (tb!Z6-1000)/4000,
1.3 + (tb!Z6-2000)/8000))))</f>
        <v>0.56799999999999995</v>
      </c>
      <c r="AA6" s="22">
        <f>IF(tb!AA6&lt;=100,0,
IF(tb!AA6&lt;=500,(tb!AA6-100)/500,
IF(tb!AA6&lt;=1000,0.8 + (tb!AA6-500)/2000,
IF(tb!AA6&lt;=2000,1.05 + (tb!AA6-1000)/4000,
1.3 + (tb!AA6-2000)/8000))))</f>
        <v>0</v>
      </c>
      <c r="AB6" s="22">
        <f>IF(tb!AB6&lt;=100,0,
IF(tb!AB6&lt;=500,(tb!AB6-100)/500,
IF(tb!AB6&lt;=1000,0.8 + (tb!AB6-500)/2000,
IF(tb!AB6&lt;=2000,1.05 + (tb!AB6-1000)/4000,
1.3 + (tb!AB6-2000)/8000))))</f>
        <v>0</v>
      </c>
      <c r="AC6" s="22">
        <f>IF(tb!AC6&lt;=100,0,
IF(tb!AC6&lt;=500,(tb!AC6-100)/500,
IF(tb!AC6&lt;=1000,0.8 + (tb!AC6-500)/2000,
IF(tb!AC6&lt;=2000,1.05 + (tb!AC6-1000)/4000,
1.3 + (tb!AC6-2000)/8000))))</f>
        <v>0</v>
      </c>
      <c r="AD6" s="22">
        <f>IF(tb!AD6&lt;=100,0,
IF(tb!AD6&lt;=500,(tb!AD6-100)/500,
IF(tb!AD6&lt;=1000,0.8 + (tb!AD6-500)/2000,
IF(tb!AD6&lt;=2000,1.05 + (tb!AD6-1000)/4000,
1.3 + (tb!AD6-2000)/8000))))</f>
        <v>0.27200000000000002</v>
      </c>
      <c r="AE6" s="22">
        <f>IF(tb!AE6&lt;=100,0,
IF(tb!AE6&lt;=500,(tb!AE6-100)/500,
IF(tb!AE6&lt;=1000,0.8 + (tb!AE6-500)/2000,
IF(tb!AE6&lt;=2000,1.05 + (tb!AE6-1000)/4000,
1.3 + (tb!AE6-2000)/8000))))</f>
        <v>0</v>
      </c>
    </row>
    <row r="7" spans="1:31" x14ac:dyDescent="0.25">
      <c r="A7" s="22">
        <f>IF(tb!A7&lt;=100,0,
IF(tb!A7&lt;=500,(tb!A7-100)/500,
IF(tb!A7&lt;=1000,0.8 + (tb!A7-500)/2000,
IF(tb!A7&lt;=2000,1.05 + (tb!A7-1000)/4000,
1.3 + (tb!A7-2000)/8000))))</f>
        <v>0</v>
      </c>
      <c r="B7" s="22">
        <f>IF(tb!B7&lt;=100,0,
IF(tb!B7&lt;=500,(tb!B7-100)/500,
IF(tb!B7&lt;=1000,0.8 + (tb!B7-500)/2000,
IF(tb!B7&lt;=2000,1.05 + (tb!B7-1000)/4000,
1.3 + (tb!B7-2000)/8000))))</f>
        <v>0</v>
      </c>
      <c r="C7" s="22">
        <f>IF(tb!C7&lt;=100,0,
IF(tb!C7&lt;=500,(tb!C7-100)/500,
IF(tb!C7&lt;=1000,0.8 + (tb!C7-500)/2000,
IF(tb!C7&lt;=2000,1.05 + (tb!C7-1000)/4000,
1.3 + (tb!C7-2000)/8000))))</f>
        <v>5.8000000000000003E-2</v>
      </c>
      <c r="D7" s="22">
        <f>IF(tb!D7&lt;=100,0,
IF(tb!D7&lt;=500,(tb!D7-100)/500,
IF(tb!D7&lt;=1000,0.8 + (tb!D7-500)/2000,
IF(tb!D7&lt;=2000,1.05 + (tb!D7-1000)/4000,
1.3 + (tb!D7-2000)/8000))))</f>
        <v>0</v>
      </c>
      <c r="E7" s="22">
        <f>IF(tb!E7&lt;=100,0,
IF(tb!E7&lt;=500,(tb!E7-100)/500,
IF(tb!E7&lt;=1000,0.8 + (tb!E7-500)/2000,
IF(tb!E7&lt;=2000,1.05 + (tb!E7-1000)/4000,
1.3 + (tb!E7-2000)/8000))))</f>
        <v>0</v>
      </c>
      <c r="F7" s="22">
        <f>IF(tb!F7&lt;=100,0,
IF(tb!F7&lt;=500,(tb!F7-100)/500,
IF(tb!F7&lt;=1000,0.8 + (tb!F7-500)/2000,
IF(tb!F7&lt;=2000,1.05 + (tb!F7-1000)/4000,
1.3 + (tb!F7-2000)/8000))))</f>
        <v>0</v>
      </c>
      <c r="G7" s="22">
        <f>IF(tb!G7&lt;=100,0,
IF(tb!G7&lt;=500,(tb!G7-100)/500,
IF(tb!G7&lt;=1000,0.8 + (tb!G7-500)/2000,
IF(tb!G7&lt;=2000,1.05 + (tb!G7-1000)/4000,
1.3 + (tb!G7-2000)/8000))))</f>
        <v>0</v>
      </c>
      <c r="H7" s="22">
        <f>IF(tb!H7&lt;=100,0,
IF(tb!H7&lt;=500,(tb!H7-100)/500,
IF(tb!H7&lt;=1000,0.8 + (tb!H7-500)/2000,
IF(tb!H7&lt;=2000,1.05 + (tb!H7-1000)/4000,
1.3 + (tb!H7-2000)/8000))))</f>
        <v>0</v>
      </c>
      <c r="I7" s="22">
        <f>IF(tb!I7&lt;=100,0,
IF(tb!I7&lt;=500,(tb!I7-100)/500,
IF(tb!I7&lt;=1000,0.8 + (tb!I7-500)/2000,
IF(tb!I7&lt;=2000,1.05 + (tb!I7-1000)/4000,
1.3 + (tb!I7-2000)/8000))))</f>
        <v>0.64600000000000002</v>
      </c>
      <c r="J7" s="22">
        <f>IF(tb!J7&lt;=100,0,
IF(tb!J7&lt;=500,(tb!J7-100)/500,
IF(tb!J7&lt;=1000,0.8 + (tb!J7-500)/2000,
IF(tb!J7&lt;=2000,1.05 + (tb!J7-1000)/4000,
1.3 + (tb!J7-2000)/8000))))</f>
        <v>0</v>
      </c>
      <c r="K7" s="22">
        <f>IF(tb!K7&lt;=100,0,
IF(tb!K7&lt;=500,(tb!K7-100)/500,
IF(tb!K7&lt;=1000,0.8 + (tb!K7-500)/2000,
IF(tb!K7&lt;=2000,1.05 + (tb!K7-1000)/4000,
1.3 + (tb!K7-2000)/8000))))</f>
        <v>0</v>
      </c>
      <c r="L7" s="22">
        <f>IF(tb!L7&lt;=100,0,
IF(tb!L7&lt;=500,(tb!L7-100)/500,
IF(tb!L7&lt;=1000,0.8 + (tb!L7-500)/2000,
IF(tb!L7&lt;=2000,1.05 + (tb!L7-1000)/4000,
1.3 + (tb!L7-2000)/8000))))</f>
        <v>0</v>
      </c>
      <c r="M7" s="22">
        <f>IF(tb!M7&lt;=100,0,
IF(tb!M7&lt;=500,(tb!M7-100)/500,
IF(tb!M7&lt;=1000,0.8 + (tb!M7-500)/2000,
IF(tb!M7&lt;=2000,1.05 + (tb!M7-1000)/4000,
1.3 + (tb!M7-2000)/8000))))</f>
        <v>0</v>
      </c>
      <c r="N7" s="22">
        <f>IF(tb!N7&lt;=100,0,
IF(tb!N7&lt;=500,(tb!N7-100)/500,
IF(tb!N7&lt;=1000,0.8 + (tb!N7-500)/2000,
IF(tb!N7&lt;=2000,1.05 + (tb!N7-1000)/4000,
1.3 + (tb!N7-2000)/8000))))</f>
        <v>0</v>
      </c>
      <c r="O7" s="22">
        <f>IF(tb!O7&lt;=100,0,
IF(tb!O7&lt;=500,(tb!O7-100)/500,
IF(tb!O7&lt;=1000,0.8 + (tb!O7-500)/2000,
IF(tb!O7&lt;=2000,1.05 + (tb!O7-1000)/4000,
1.3 + (tb!O7-2000)/8000))))</f>
        <v>0</v>
      </c>
      <c r="P7" s="22"/>
      <c r="Q7" s="22">
        <f>IF(tb!Q7&lt;=100,0,
IF(tb!Q7&lt;=500,(tb!Q7-100)/500,
IF(tb!Q7&lt;=1000,0.8 + (tb!Q7-500)/2000,
IF(tb!Q7&lt;=2000,1.05 + (tb!Q7-1000)/4000,
1.3 + (tb!Q7-2000)/8000))))</f>
        <v>0.52800000000000002</v>
      </c>
      <c r="R7" s="22">
        <f>IF(tb!R7&lt;=100,0,
IF(tb!R7&lt;=500,(tb!R7-100)/500,
IF(tb!R7&lt;=1000,0.8 + (tb!R7-500)/2000,
IF(tb!R7&lt;=2000,1.05 + (tb!R7-1000)/4000,
1.3 + (tb!R7-2000)/8000))))</f>
        <v>0</v>
      </c>
      <c r="S7" s="22">
        <f>IF(tb!S7&lt;=100,0,
IF(tb!S7&lt;=500,(tb!S7-100)/500,
IF(tb!S7&lt;=1000,0.8 + (tb!S7-500)/2000,
IF(tb!S7&lt;=2000,1.05 + (tb!S7-1000)/4000,
1.3 + (tb!S7-2000)/8000))))</f>
        <v>0.1</v>
      </c>
      <c r="T7" s="22">
        <f>IF(tb!T7&lt;=100,0,
IF(tb!T7&lt;=500,(tb!T7-100)/500,
IF(tb!T7&lt;=1000,0.8 + (tb!T7-500)/2000,
IF(tb!T7&lt;=2000,1.05 + (tb!T7-1000)/4000,
1.3 + (tb!T7-2000)/8000))))</f>
        <v>0</v>
      </c>
      <c r="U7" s="22">
        <f>IF(tb!U7&lt;=100,0,
IF(tb!U7&lt;=500,(tb!U7-100)/500,
IF(tb!U7&lt;=1000,0.8 + (tb!U7-500)/2000,
IF(tb!U7&lt;=2000,1.05 + (tb!U7-1000)/4000,
1.3 + (tb!U7-2000)/8000))))</f>
        <v>0.80349999999999999</v>
      </c>
      <c r="V7" s="22">
        <f>IF(tb!V7&lt;=100,0,
IF(tb!V7&lt;=500,(tb!V7-100)/500,
IF(tb!V7&lt;=1000,0.8 + (tb!V7-500)/2000,
IF(tb!V7&lt;=2000,1.05 + (tb!V7-1000)/4000,
1.3 + (tb!V7-2000)/8000))))</f>
        <v>0</v>
      </c>
      <c r="W7" s="22">
        <f>IF(tb!W7&lt;=100,0,
IF(tb!W7&lt;=500,(tb!W7-100)/500,
IF(tb!W7&lt;=1000,0.8 + (tb!W7-500)/2000,
IF(tb!W7&lt;=2000,1.05 + (tb!W7-1000)/4000,
1.3 + (tb!W7-2000)/8000))))</f>
        <v>0</v>
      </c>
      <c r="X7" s="22">
        <f>IF(tb!X7&lt;=100,0,
IF(tb!X7&lt;=500,(tb!X7-100)/500,
IF(tb!X7&lt;=1000,0.8 + (tb!X7-500)/2000,
IF(tb!X7&lt;=2000,1.05 + (tb!X7-1000)/4000,
1.3 + (tb!X7-2000)/8000))))</f>
        <v>0.01</v>
      </c>
      <c r="Y7" s="22">
        <f>IF(tb!Y7&lt;=100,0,
IF(tb!Y7&lt;=500,(tb!Y7-100)/500,
IF(tb!Y7&lt;=1000,0.8 + (tb!Y7-500)/2000,
IF(tb!Y7&lt;=2000,1.05 + (tb!Y7-1000)/4000,
1.3 + (tb!Y7-2000)/8000))))</f>
        <v>0</v>
      </c>
      <c r="Z7" s="22">
        <f>IF(tb!Z7&lt;=100,0,
IF(tb!Z7&lt;=500,(tb!Z7-100)/500,
IF(tb!Z7&lt;=1000,0.8 + (tb!Z7-500)/2000,
IF(tb!Z7&lt;=2000,1.05 + (tb!Z7-1000)/4000,
1.3 + (tb!Z7-2000)/8000))))</f>
        <v>0.442</v>
      </c>
      <c r="AA7" s="22">
        <f>IF(tb!AA7&lt;=100,0,
IF(tb!AA7&lt;=500,(tb!AA7-100)/500,
IF(tb!AA7&lt;=1000,0.8 + (tb!AA7-500)/2000,
IF(tb!AA7&lt;=2000,1.05 + (tb!AA7-1000)/4000,
1.3 + (tb!AA7-2000)/8000))))</f>
        <v>0</v>
      </c>
      <c r="AB7" s="22">
        <f>IF(tb!AB7&lt;=100,0,
IF(tb!AB7&lt;=500,(tb!AB7-100)/500,
IF(tb!AB7&lt;=1000,0.8 + (tb!AB7-500)/2000,
IF(tb!AB7&lt;=2000,1.05 + (tb!AB7-1000)/4000,
1.3 + (tb!AB7-2000)/8000))))</f>
        <v>0</v>
      </c>
      <c r="AC7" s="22">
        <f>IF(tb!AC7&lt;=100,0,
IF(tb!AC7&lt;=500,(tb!AC7-100)/500,
IF(tb!AC7&lt;=1000,0.8 + (tb!AC7-500)/2000,
IF(tb!AC7&lt;=2000,1.05 + (tb!AC7-1000)/4000,
1.3 + (tb!AC7-2000)/8000))))</f>
        <v>0</v>
      </c>
      <c r="AD7" s="22">
        <f>IF(tb!AD7&lt;=100,0,
IF(tb!AD7&lt;=500,(tb!AD7-100)/500,
IF(tb!AD7&lt;=1000,0.8 + (tb!AD7-500)/2000,
IF(tb!AD7&lt;=2000,1.05 + (tb!AD7-1000)/4000,
1.3 + (tb!AD7-2000)/8000))))</f>
        <v>0</v>
      </c>
      <c r="AE7" s="22">
        <f>IF(tb!AE7&lt;=100,0,
IF(tb!AE7&lt;=500,(tb!AE7-100)/500,
IF(tb!AE7&lt;=1000,0.8 + (tb!AE7-500)/2000,
IF(tb!AE7&lt;=2000,1.05 + (tb!AE7-1000)/4000,
1.3 + (tb!AE7-2000)/8000))))</f>
        <v>0</v>
      </c>
    </row>
    <row r="8" spans="1:31" x14ac:dyDescent="0.25">
      <c r="A8" s="22">
        <f>IF(tb!A8&lt;=100,0,
IF(tb!A8&lt;=500,(tb!A8-100)/500,
IF(tb!A8&lt;=1000,0.8 + (tb!A8-500)/2000,
IF(tb!A8&lt;=2000,1.05 + (tb!A8-1000)/4000,
1.3 + (tb!A8-2000)/8000))))</f>
        <v>0</v>
      </c>
      <c r="B8" s="22">
        <f>IF(tb!B8&lt;=100,0,
IF(tb!B8&lt;=500,(tb!B8-100)/500,
IF(tb!B8&lt;=1000,0.8 + (tb!B8-500)/2000,
IF(tb!B8&lt;=2000,1.05 + (tb!B8-1000)/4000,
1.3 + (tb!B8-2000)/8000))))</f>
        <v>0</v>
      </c>
      <c r="C8" s="22">
        <f>IF(tb!C8&lt;=100,0,
IF(tb!C8&lt;=500,(tb!C8-100)/500,
IF(tb!C8&lt;=1000,0.8 + (tb!C8-500)/2000,
IF(tb!C8&lt;=2000,1.05 + (tb!C8-1000)/4000,
1.3 + (tb!C8-2000)/8000))))</f>
        <v>0</v>
      </c>
      <c r="D8" s="22">
        <f>IF(tb!D8&lt;=100,0,
IF(tb!D8&lt;=500,(tb!D8-100)/500,
IF(tb!D8&lt;=1000,0.8 + (tb!D8-500)/2000,
IF(tb!D8&lt;=2000,1.05 + (tb!D8-1000)/4000,
1.3 + (tb!D8-2000)/8000))))</f>
        <v>0</v>
      </c>
      <c r="E8" s="22">
        <f>IF(tb!E8&lt;=100,0,
IF(tb!E8&lt;=500,(tb!E8-100)/500,
IF(tb!E8&lt;=1000,0.8 + (tb!E8-500)/2000,
IF(tb!E8&lt;=2000,1.05 + (tb!E8-1000)/4000,
1.3 + (tb!E8-2000)/8000))))</f>
        <v>0</v>
      </c>
      <c r="F8" s="22">
        <f>IF(tb!F8&lt;=100,0,
IF(tb!F8&lt;=500,(tb!F8-100)/500,
IF(tb!F8&lt;=1000,0.8 + (tb!F8-500)/2000,
IF(tb!F8&lt;=2000,1.05 + (tb!F8-1000)/4000,
1.3 + (tb!F8-2000)/8000))))</f>
        <v>0</v>
      </c>
      <c r="G8" s="22">
        <f>IF(tb!G8&lt;=100,0,
IF(tb!G8&lt;=500,(tb!G8-100)/500,
IF(tb!G8&lt;=1000,0.8 + (tb!G8-500)/2000,
IF(tb!G8&lt;=2000,1.05 + (tb!G8-1000)/4000,
1.3 + (tb!G8-2000)/8000))))</f>
        <v>0.94200000000000006</v>
      </c>
      <c r="H8" s="22">
        <f>IF(tb!H8&lt;=100,0,
IF(tb!H8&lt;=500,(tb!H8-100)/500,
IF(tb!H8&lt;=1000,0.8 + (tb!H8-500)/2000,
IF(tb!H8&lt;=2000,1.05 + (tb!H8-1000)/4000,
1.3 + (tb!H8-2000)/8000))))</f>
        <v>1.0825</v>
      </c>
      <c r="I8" s="22">
        <f>IF(tb!I8&lt;=100,0,
IF(tb!I8&lt;=500,(tb!I8-100)/500,
IF(tb!I8&lt;=1000,0.8 + (tb!I8-500)/2000,
IF(tb!I8&lt;=2000,1.05 + (tb!I8-1000)/4000,
1.3 + (tb!I8-2000)/8000))))</f>
        <v>0</v>
      </c>
      <c r="J8" s="22">
        <f>IF(tb!J8&lt;=100,0,
IF(tb!J8&lt;=500,(tb!J8-100)/500,
IF(tb!J8&lt;=1000,0.8 + (tb!J8-500)/2000,
IF(tb!J8&lt;=2000,1.05 + (tb!J8-1000)/4000,
1.3 + (tb!J8-2000)/8000))))</f>
        <v>1.378125</v>
      </c>
      <c r="K8" s="22">
        <f>IF(tb!K8&lt;=100,0,
IF(tb!K8&lt;=500,(tb!K8-100)/500,
IF(tb!K8&lt;=1000,0.8 + (tb!K8-500)/2000,
IF(tb!K8&lt;=2000,1.05 + (tb!K8-1000)/4000,
1.3 + (tb!K8-2000)/8000))))</f>
        <v>0</v>
      </c>
      <c r="L8" s="22">
        <f>IF(tb!L8&lt;=100,0,
IF(tb!L8&lt;=500,(tb!L8-100)/500,
IF(tb!L8&lt;=1000,0.8 + (tb!L8-500)/2000,
IF(tb!L8&lt;=2000,1.05 + (tb!L8-1000)/4000,
1.3 + (tb!L8-2000)/8000))))</f>
        <v>0</v>
      </c>
      <c r="M8" s="22">
        <f>IF(tb!M8&lt;=100,0,
IF(tb!M8&lt;=500,(tb!M8-100)/500,
IF(tb!M8&lt;=1000,0.8 + (tb!M8-500)/2000,
IF(tb!M8&lt;=2000,1.05 + (tb!M8-1000)/4000,
1.3 + (tb!M8-2000)/8000))))</f>
        <v>0</v>
      </c>
      <c r="N8" s="22">
        <f>IF(tb!N8&lt;=100,0,
IF(tb!N8&lt;=500,(tb!N8-100)/500,
IF(tb!N8&lt;=1000,0.8 + (tb!N8-500)/2000,
IF(tb!N8&lt;=2000,1.05 + (tb!N8-1000)/4000,
1.3 + (tb!N8-2000)/8000))))</f>
        <v>0</v>
      </c>
      <c r="O8" s="22">
        <f>IF(tb!O8&lt;=100,0,
IF(tb!O8&lt;=500,(tb!O8-100)/500,
IF(tb!O8&lt;=1000,0.8 + (tb!O8-500)/2000,
IF(tb!O8&lt;=2000,1.05 + (tb!O8-1000)/4000,
1.3 + (tb!O8-2000)/8000))))</f>
        <v>0</v>
      </c>
      <c r="P8" s="22"/>
      <c r="Q8" s="22">
        <f>IF(tb!Q8&lt;=100,0,
IF(tb!Q8&lt;=500,(tb!Q8-100)/500,
IF(tb!Q8&lt;=1000,0.8 + (tb!Q8-500)/2000,
IF(tb!Q8&lt;=2000,1.05 + (tb!Q8-1000)/4000,
1.3 + (tb!Q8-2000)/8000))))</f>
        <v>0</v>
      </c>
      <c r="R8" s="22">
        <f>IF(tb!R8&lt;=100,0,
IF(tb!R8&lt;=500,(tb!R8-100)/500,
IF(tb!R8&lt;=1000,0.8 + (tb!R8-500)/2000,
IF(tb!R8&lt;=2000,1.05 + (tb!R8-1000)/4000,
1.3 + (tb!R8-2000)/8000))))</f>
        <v>0</v>
      </c>
      <c r="S8" s="22">
        <f>IF(tb!S8&lt;=100,0,
IF(tb!S8&lt;=500,(tb!S8-100)/500,
IF(tb!S8&lt;=1000,0.8 + (tb!S8-500)/2000,
IF(tb!S8&lt;=2000,1.05 + (tb!S8-1000)/4000,
1.3 + (tb!S8-2000)/8000))))</f>
        <v>0.25</v>
      </c>
      <c r="T8" s="22">
        <f>IF(tb!T8&lt;=100,0,
IF(tb!T8&lt;=500,(tb!T8-100)/500,
IF(tb!T8&lt;=1000,0.8 + (tb!T8-500)/2000,
IF(tb!T8&lt;=2000,1.05 + (tb!T8-1000)/4000,
1.3 + (tb!T8-2000)/8000))))</f>
        <v>0</v>
      </c>
      <c r="U8" s="22">
        <f>IF(tb!U8&lt;=100,0,
IF(tb!U8&lt;=500,(tb!U8-100)/500,
IF(tb!U8&lt;=1000,0.8 + (tb!U8-500)/2000,
IF(tb!U8&lt;=2000,1.05 + (tb!U8-1000)/4000,
1.3 + (tb!U8-2000)/8000))))</f>
        <v>0</v>
      </c>
      <c r="V8" s="22">
        <f>IF(tb!V8&lt;=100,0,
IF(tb!V8&lt;=500,(tb!V8-100)/500,
IF(tb!V8&lt;=1000,0.8 + (tb!V8-500)/2000,
IF(tb!V8&lt;=2000,1.05 + (tb!V8-1000)/4000,
1.3 + (tb!V8-2000)/8000))))</f>
        <v>0</v>
      </c>
      <c r="W8" s="22">
        <f>IF(tb!W8&lt;=100,0,
IF(tb!W8&lt;=500,(tb!W8-100)/500,
IF(tb!W8&lt;=1000,0.8 + (tb!W8-500)/2000,
IF(tb!W8&lt;=2000,1.05 + (tb!W8-1000)/4000,
1.3 + (tb!W8-2000)/8000))))</f>
        <v>0</v>
      </c>
      <c r="X8" s="22">
        <f>IF(tb!X8&lt;=100,0,
IF(tb!X8&lt;=500,(tb!X8-100)/500,
IF(tb!X8&lt;=1000,0.8 + (tb!X8-500)/2000,
IF(tb!X8&lt;=2000,1.05 + (tb!X8-1000)/4000,
1.3 + (tb!X8-2000)/8000))))</f>
        <v>0</v>
      </c>
      <c r="Y8" s="22">
        <f>IF(tb!Y8&lt;=100,0,
IF(tb!Y8&lt;=500,(tb!Y8-100)/500,
IF(tb!Y8&lt;=1000,0.8 + (tb!Y8-500)/2000,
IF(tb!Y8&lt;=2000,1.05 + (tb!Y8-1000)/4000,
1.3 + (tb!Y8-2000)/8000))))</f>
        <v>0</v>
      </c>
      <c r="Z8" s="22">
        <f>IF(tb!Z8&lt;=100,0,
IF(tb!Z8&lt;=500,(tb!Z8-100)/500,
IF(tb!Z8&lt;=1000,0.8 + (tb!Z8-500)/2000,
IF(tb!Z8&lt;=2000,1.05 + (tb!Z8-1000)/4000,
1.3 + (tb!Z8-2000)/8000))))</f>
        <v>0</v>
      </c>
      <c r="AA8" s="22">
        <f>IF(tb!AA8&lt;=100,0,
IF(tb!AA8&lt;=500,(tb!AA8-100)/500,
IF(tb!AA8&lt;=1000,0.8 + (tb!AA8-500)/2000,
IF(tb!AA8&lt;=2000,1.05 + (tb!AA8-1000)/4000,
1.3 + (tb!AA8-2000)/8000))))</f>
        <v>0</v>
      </c>
      <c r="AB8" s="22">
        <f>IF(tb!AB8&lt;=100,0,
IF(tb!AB8&lt;=500,(tb!AB8-100)/500,
IF(tb!AB8&lt;=1000,0.8 + (tb!AB8-500)/2000,
IF(tb!AB8&lt;=2000,1.05 + (tb!AB8-1000)/4000,
1.3 + (tb!AB8-2000)/8000))))</f>
        <v>0</v>
      </c>
      <c r="AC8" s="22">
        <f>IF(tb!AC8&lt;=100,0,
IF(tb!AC8&lt;=500,(tb!AC8-100)/500,
IF(tb!AC8&lt;=1000,0.8 + (tb!AC8-500)/2000,
IF(tb!AC8&lt;=2000,1.05 + (tb!AC8-1000)/4000,
1.3 + (tb!AC8-2000)/8000))))</f>
        <v>0.124</v>
      </c>
      <c r="AD8" s="22">
        <f>IF(tb!AD8&lt;=100,0,
IF(tb!AD8&lt;=500,(tb!AD8-100)/500,
IF(tb!AD8&lt;=1000,0.8 + (tb!AD8-500)/2000,
IF(tb!AD8&lt;=2000,1.05 + (tb!AD8-1000)/4000,
1.3 + (tb!AD8-2000)/8000))))</f>
        <v>0</v>
      </c>
      <c r="AE8" s="22">
        <f>IF(tb!AE8&lt;=100,0,
IF(tb!AE8&lt;=500,(tb!AE8-100)/500,
IF(tb!AE8&lt;=1000,0.8 + (tb!AE8-500)/2000,
IF(tb!AE8&lt;=2000,1.05 + (tb!AE8-1000)/4000,
1.3 + (tb!AE8-2000)/8000))))</f>
        <v>0</v>
      </c>
    </row>
    <row r="9" spans="1:31" x14ac:dyDescent="0.25">
      <c r="A9" s="22">
        <f>IF(tb!A9&lt;=100,0,
IF(tb!A9&lt;=500,(tb!A9-100)/500,
IF(tb!A9&lt;=1000,0.8 + (tb!A9-500)/2000,
IF(tb!A9&lt;=2000,1.05 + (tb!A9-1000)/4000,
1.3 + (tb!A9-2000)/8000))))</f>
        <v>0</v>
      </c>
      <c r="B9" s="22">
        <f>IF(tb!B9&lt;=100,0,
IF(tb!B9&lt;=500,(tb!B9-100)/500,
IF(tb!B9&lt;=1000,0.8 + (tb!B9-500)/2000,
IF(tb!B9&lt;=2000,1.05 + (tb!B9-1000)/4000,
1.3 + (tb!B9-2000)/8000))))</f>
        <v>0</v>
      </c>
      <c r="C9" s="22">
        <f>IF(tb!C9&lt;=100,0,
IF(tb!C9&lt;=500,(tb!C9-100)/500,
IF(tb!C9&lt;=1000,0.8 + (tb!C9-500)/2000,
IF(tb!C9&lt;=2000,1.05 + (tb!C9-1000)/4000,
1.3 + (tb!C9-2000)/8000))))</f>
        <v>0</v>
      </c>
      <c r="D9" s="22">
        <f>IF(tb!D9&lt;=100,0,
IF(tb!D9&lt;=500,(tb!D9-100)/500,
IF(tb!D9&lt;=1000,0.8 + (tb!D9-500)/2000,
IF(tb!D9&lt;=2000,1.05 + (tb!D9-1000)/4000,
1.3 + (tb!D9-2000)/8000))))</f>
        <v>0</v>
      </c>
      <c r="E9" s="22">
        <f>IF(tb!E9&lt;=100,0,
IF(tb!E9&lt;=500,(tb!E9-100)/500,
IF(tb!E9&lt;=1000,0.8 + (tb!E9-500)/2000,
IF(tb!E9&lt;=2000,1.05 + (tb!E9-1000)/4000,
1.3 + (tb!E9-2000)/8000))))</f>
        <v>0</v>
      </c>
      <c r="F9" s="22">
        <f>IF(tb!F9&lt;=100,0,
IF(tb!F9&lt;=500,(tb!F9-100)/500,
IF(tb!F9&lt;=1000,0.8 + (tb!F9-500)/2000,
IF(tb!F9&lt;=2000,1.05 + (tb!F9-1000)/4000,
1.3 + (tb!F9-2000)/8000))))</f>
        <v>0</v>
      </c>
      <c r="G9" s="22">
        <f>IF(tb!G9&lt;=100,0,
IF(tb!G9&lt;=500,(tb!G9-100)/500,
IF(tb!G9&lt;=1000,0.8 + (tb!G9-500)/2000,
IF(tb!G9&lt;=2000,1.05 + (tb!G9-1000)/4000,
1.3 + (tb!G9-2000)/8000))))</f>
        <v>0</v>
      </c>
      <c r="H9" s="22">
        <f>IF(tb!H9&lt;=100,0,
IF(tb!H9&lt;=500,(tb!H9-100)/500,
IF(tb!H9&lt;=1000,0.8 + (tb!H9-500)/2000,
IF(tb!H9&lt;=2000,1.05 + (tb!H9-1000)/4000,
1.3 + (tb!H9-2000)/8000))))</f>
        <v>6.6000000000000003E-2</v>
      </c>
      <c r="I9" s="22">
        <f>IF(tb!I9&lt;=100,0,
IF(tb!I9&lt;=500,(tb!I9-100)/500,
IF(tb!I9&lt;=1000,0.8 + (tb!I9-500)/2000,
IF(tb!I9&lt;=2000,1.05 + (tb!I9-1000)/4000,
1.3 + (tb!I9-2000)/8000))))</f>
        <v>0.27</v>
      </c>
      <c r="J9" s="22">
        <f>IF(tb!J9&lt;=100,0,
IF(tb!J9&lt;=500,(tb!J9-100)/500,
IF(tb!J9&lt;=1000,0.8 + (tb!J9-500)/2000,
IF(tb!J9&lt;=2000,1.05 + (tb!J9-1000)/4000,
1.3 + (tb!J9-2000)/8000))))</f>
        <v>0</v>
      </c>
      <c r="K9" s="22">
        <f>IF(tb!K9&lt;=100,0,
IF(tb!K9&lt;=500,(tb!K9-100)/500,
IF(tb!K9&lt;=1000,0.8 + (tb!K9-500)/2000,
IF(tb!K9&lt;=2000,1.05 + (tb!K9-1000)/4000,
1.3 + (tb!K9-2000)/8000))))</f>
        <v>0.11600000000000001</v>
      </c>
      <c r="L9" s="22">
        <f>IF(tb!L9&lt;=100,0,
IF(tb!L9&lt;=500,(tb!L9-100)/500,
IF(tb!L9&lt;=1000,0.8 + (tb!L9-500)/2000,
IF(tb!L9&lt;=2000,1.05 + (tb!L9-1000)/4000,
1.3 + (tb!L9-2000)/8000))))</f>
        <v>0</v>
      </c>
      <c r="M9" s="22">
        <f>IF(tb!M9&lt;=100,0,
IF(tb!M9&lt;=500,(tb!M9-100)/500,
IF(tb!M9&lt;=1000,0.8 + (tb!M9-500)/2000,
IF(tb!M9&lt;=2000,1.05 + (tb!M9-1000)/4000,
1.3 + (tb!M9-2000)/8000))))</f>
        <v>0.83900000000000008</v>
      </c>
      <c r="N9" s="22">
        <f>IF(tb!N9&lt;=100,0,
IF(tb!N9&lt;=500,(tb!N9-100)/500,
IF(tb!N9&lt;=1000,0.8 + (tb!N9-500)/2000,
IF(tb!N9&lt;=2000,1.05 + (tb!N9-1000)/4000,
1.3 + (tb!N9-2000)/8000))))</f>
        <v>0.156</v>
      </c>
      <c r="O9" s="22">
        <f>IF(tb!O9&lt;=100,0,
IF(tb!O9&lt;=500,(tb!O9-100)/500,
IF(tb!O9&lt;=1000,0.8 + (tb!O9-500)/2000,
IF(tb!O9&lt;=2000,1.05 + (tb!O9-1000)/4000,
1.3 + (tb!O9-2000)/8000))))</f>
        <v>0</v>
      </c>
      <c r="P9" s="22"/>
      <c r="Q9" s="22">
        <f>IF(tb!Q9&lt;=100,0,
IF(tb!Q9&lt;=500,(tb!Q9-100)/500,
IF(tb!Q9&lt;=1000,0.8 + (tb!Q9-500)/2000,
IF(tb!Q9&lt;=2000,1.05 + (tb!Q9-1000)/4000,
1.3 + (tb!Q9-2000)/8000))))</f>
        <v>0</v>
      </c>
      <c r="R9" s="22">
        <f>IF(tb!R9&lt;=100,0,
IF(tb!R9&lt;=500,(tb!R9-100)/500,
IF(tb!R9&lt;=1000,0.8 + (tb!R9-500)/2000,
IF(tb!R9&lt;=2000,1.05 + (tb!R9-1000)/4000,
1.3 + (tb!R9-2000)/8000))))</f>
        <v>0</v>
      </c>
      <c r="S9" s="22">
        <f>IF(tb!S9&lt;=100,0,
IF(tb!S9&lt;=500,(tb!S9-100)/500,
IF(tb!S9&lt;=1000,0.8 + (tb!S9-500)/2000,
IF(tb!S9&lt;=2000,1.05 + (tb!S9-1000)/4000,
1.3 + (tb!S9-2000)/8000))))</f>
        <v>0.33</v>
      </c>
      <c r="T9" s="22">
        <f>IF(tb!T9&lt;=100,0,
IF(tb!T9&lt;=500,(tb!T9-100)/500,
IF(tb!T9&lt;=1000,0.8 + (tb!T9-500)/2000,
IF(tb!T9&lt;=2000,1.05 + (tb!T9-1000)/4000,
1.3 + (tb!T9-2000)/8000))))</f>
        <v>0</v>
      </c>
      <c r="U9" s="22">
        <f>IF(tb!U9&lt;=100,0,
IF(tb!U9&lt;=500,(tb!U9-100)/500,
IF(tb!U9&lt;=1000,0.8 + (tb!U9-500)/2000,
IF(tb!U9&lt;=2000,1.05 + (tb!U9-1000)/4000,
1.3 + (tb!U9-2000)/8000))))</f>
        <v>0</v>
      </c>
      <c r="V9" s="22">
        <f>IF(tb!V9&lt;=100,0,
IF(tb!V9&lt;=500,(tb!V9-100)/500,
IF(tb!V9&lt;=1000,0.8 + (tb!V9-500)/2000,
IF(tb!V9&lt;=2000,1.05 + (tb!V9-1000)/4000,
1.3 + (tb!V9-2000)/8000))))</f>
        <v>0</v>
      </c>
      <c r="W9" s="22">
        <f>IF(tb!W9&lt;=100,0,
IF(tb!W9&lt;=500,(tb!W9-100)/500,
IF(tb!W9&lt;=1000,0.8 + (tb!W9-500)/2000,
IF(tb!W9&lt;=2000,1.05 + (tb!W9-1000)/4000,
1.3 + (tb!W9-2000)/8000))))</f>
        <v>0</v>
      </c>
      <c r="X9" s="22">
        <f>IF(tb!X9&lt;=100,0,
IF(tb!X9&lt;=500,(tb!X9-100)/500,
IF(tb!X9&lt;=1000,0.8 + (tb!X9-500)/2000,
IF(tb!X9&lt;=2000,1.05 + (tb!X9-1000)/4000,
1.3 + (tb!X9-2000)/8000))))</f>
        <v>9.6000000000000002E-2</v>
      </c>
      <c r="Y9" s="22">
        <f>IF(tb!Y9&lt;=100,0,
IF(tb!Y9&lt;=500,(tb!Y9-100)/500,
IF(tb!Y9&lt;=1000,0.8 + (tb!Y9-500)/2000,
IF(tb!Y9&lt;=2000,1.05 + (tb!Y9-1000)/4000,
1.3 + (tb!Y9-2000)/8000))))</f>
        <v>0.378</v>
      </c>
      <c r="Z9" s="22">
        <f>IF(tb!Z9&lt;=100,0,
IF(tb!Z9&lt;=500,(tb!Z9-100)/500,
IF(tb!Z9&lt;=1000,0.8 + (tb!Z9-500)/2000,
IF(tb!Z9&lt;=2000,1.05 + (tb!Z9-1000)/4000,
1.3 + (tb!Z9-2000)/8000))))</f>
        <v>1.103</v>
      </c>
      <c r="AA9" s="22">
        <f>IF(tb!AA9&lt;=100,0,
IF(tb!AA9&lt;=500,(tb!AA9-100)/500,
IF(tb!AA9&lt;=1000,0.8 + (tb!AA9-500)/2000,
IF(tb!AA9&lt;=2000,1.05 + (tb!AA9-1000)/4000,
1.3 + (tb!AA9-2000)/8000))))</f>
        <v>0</v>
      </c>
      <c r="AB9" s="22">
        <f>IF(tb!AB9&lt;=100,0,
IF(tb!AB9&lt;=500,(tb!AB9-100)/500,
IF(tb!AB9&lt;=1000,0.8 + (tb!AB9-500)/2000,
IF(tb!AB9&lt;=2000,1.05 + (tb!AB9-1000)/4000,
1.3 + (tb!AB9-2000)/8000))))</f>
        <v>0</v>
      </c>
      <c r="AC9" s="22">
        <f>IF(tb!AC9&lt;=100,0,
IF(tb!AC9&lt;=500,(tb!AC9-100)/500,
IF(tb!AC9&lt;=1000,0.8 + (tb!AC9-500)/2000,
IF(tb!AC9&lt;=2000,1.05 + (tb!AC9-1000)/4000,
1.3 + (tb!AC9-2000)/8000))))</f>
        <v>0.17399999999999999</v>
      </c>
      <c r="AD9" s="22">
        <f>IF(tb!AD9&lt;=100,0,
IF(tb!AD9&lt;=500,(tb!AD9-100)/500,
IF(tb!AD9&lt;=1000,0.8 + (tb!AD9-500)/2000,
IF(tb!AD9&lt;=2000,1.05 + (tb!AD9-1000)/4000,
1.3 + (tb!AD9-2000)/8000))))</f>
        <v>0</v>
      </c>
      <c r="AE9" s="22">
        <f>IF(tb!AE9&lt;=100,0,
IF(tb!AE9&lt;=500,(tb!AE9-100)/500,
IF(tb!AE9&lt;=1000,0.8 + (tb!AE9-500)/2000,
IF(tb!AE9&lt;=2000,1.05 + (tb!AE9-1000)/4000,
1.3 + (tb!AE9-2000)/8000))))</f>
        <v>0.312</v>
      </c>
    </row>
    <row r="10" spans="1:31" x14ac:dyDescent="0.25">
      <c r="A10" s="22">
        <f>IF(tb!A10&lt;=100,0,
IF(tb!A10&lt;=500,(tb!A10-100)/500,
IF(tb!A10&lt;=1000,0.8 + (tb!A10-500)/2000,
IF(tb!A10&lt;=2000,1.05 + (tb!A10-1000)/4000,
1.3 + (tb!A10-2000)/8000))))</f>
        <v>0</v>
      </c>
      <c r="B10" s="22">
        <f>IF(tb!B10&lt;=100,0,
IF(tb!B10&lt;=500,(tb!B10-100)/500,
IF(tb!B10&lt;=1000,0.8 + (tb!B10-500)/2000,
IF(tb!B10&lt;=2000,1.05 + (tb!B10-1000)/4000,
1.3 + (tb!B10-2000)/8000))))</f>
        <v>0</v>
      </c>
      <c r="C10" s="22">
        <f>IF(tb!C10&lt;=100,0,
IF(tb!C10&lt;=500,(tb!C10-100)/500,
IF(tb!C10&lt;=1000,0.8 + (tb!C10-500)/2000,
IF(tb!C10&lt;=2000,1.05 + (tb!C10-1000)/4000,
1.3 + (tb!C10-2000)/8000))))</f>
        <v>0</v>
      </c>
      <c r="D10" s="22">
        <f>IF(tb!D10&lt;=100,0,
IF(tb!D10&lt;=500,(tb!D10-100)/500,
IF(tb!D10&lt;=1000,0.8 + (tb!D10-500)/2000,
IF(tb!D10&lt;=2000,1.05 + (tb!D10-1000)/4000,
1.3 + (tb!D10-2000)/8000))))</f>
        <v>0</v>
      </c>
      <c r="E10" s="22">
        <f>IF(tb!E10&lt;=100,0,
IF(tb!E10&lt;=500,(tb!E10-100)/500,
IF(tb!E10&lt;=1000,0.8 + (tb!E10-500)/2000,
IF(tb!E10&lt;=2000,1.05 + (tb!E10-1000)/4000,
1.3 + (tb!E10-2000)/8000))))</f>
        <v>0</v>
      </c>
      <c r="F10" s="22">
        <f>IF(tb!F10&lt;=100,0,
IF(tb!F10&lt;=500,(tb!F10-100)/500,
IF(tb!F10&lt;=1000,0.8 + (tb!F10-500)/2000,
IF(tb!F10&lt;=2000,1.05 + (tb!F10-1000)/4000,
1.3 + (tb!F10-2000)/8000))))</f>
        <v>0</v>
      </c>
      <c r="G10" s="22">
        <f>IF(tb!G10&lt;=100,0,
IF(tb!G10&lt;=500,(tb!G10-100)/500,
IF(tb!G10&lt;=1000,0.8 + (tb!G10-500)/2000,
IF(tb!G10&lt;=2000,1.05 + (tb!G10-1000)/4000,
1.3 + (tb!G10-2000)/8000))))</f>
        <v>0</v>
      </c>
      <c r="H10" s="22">
        <f>IF(tb!H10&lt;=100,0,
IF(tb!H10&lt;=500,(tb!H10-100)/500,
IF(tb!H10&lt;=1000,0.8 + (tb!H10-500)/2000,
IF(tb!H10&lt;=2000,1.05 + (tb!H10-1000)/4000,
1.3 + (tb!H10-2000)/8000))))</f>
        <v>0</v>
      </c>
      <c r="I10" s="22">
        <f>IF(tb!I10&lt;=100,0,
IF(tb!I10&lt;=500,(tb!I10-100)/500,
IF(tb!I10&lt;=1000,0.8 + (tb!I10-500)/2000,
IF(tb!I10&lt;=2000,1.05 + (tb!I10-1000)/4000,
1.3 + (tb!I10-2000)/8000))))</f>
        <v>0</v>
      </c>
      <c r="J10" s="22">
        <f>IF(tb!J10&lt;=100,0,
IF(tb!J10&lt;=500,(tb!J10-100)/500,
IF(tb!J10&lt;=1000,0.8 + (tb!J10-500)/2000,
IF(tb!J10&lt;=2000,1.05 + (tb!J10-1000)/4000,
1.3 + (tb!J10-2000)/8000))))</f>
        <v>0</v>
      </c>
      <c r="K10" s="22">
        <f>IF(tb!K10&lt;=100,0,
IF(tb!K10&lt;=500,(tb!K10-100)/500,
IF(tb!K10&lt;=1000,0.8 + (tb!K10-500)/2000,
IF(tb!K10&lt;=2000,1.05 + (tb!K10-1000)/4000,
1.3 + (tb!K10-2000)/8000))))</f>
        <v>0.01</v>
      </c>
      <c r="L10" s="22">
        <f>IF(tb!L10&lt;=100,0,
IF(tb!L10&lt;=500,(tb!L10-100)/500,
IF(tb!L10&lt;=1000,0.8 + (tb!L10-500)/2000,
IF(tb!L10&lt;=2000,1.05 + (tb!L10-1000)/4000,
1.3 + (tb!L10-2000)/8000))))</f>
        <v>0</v>
      </c>
      <c r="M10" s="22">
        <f>IF(tb!M10&lt;=100,0,
IF(tb!M10&lt;=500,(tb!M10-100)/500,
IF(tb!M10&lt;=1000,0.8 + (tb!M10-500)/2000,
IF(tb!M10&lt;=2000,1.05 + (tb!M10-1000)/4000,
1.3 + (tb!M10-2000)/8000))))</f>
        <v>0</v>
      </c>
      <c r="N10" s="22">
        <f>IF(tb!N10&lt;=100,0,
IF(tb!N10&lt;=500,(tb!N10-100)/500,
IF(tb!N10&lt;=1000,0.8 + (tb!N10-500)/2000,
IF(tb!N10&lt;=2000,1.05 + (tb!N10-1000)/4000,
1.3 + (tb!N10-2000)/8000))))</f>
        <v>0</v>
      </c>
      <c r="O10" s="22">
        <f>IF(tb!O10&lt;=100,0,
IF(tb!O10&lt;=500,(tb!O10-100)/500,
IF(tb!O10&lt;=1000,0.8 + (tb!O10-500)/2000,
IF(tb!O10&lt;=2000,1.05 + (tb!O10-1000)/4000,
1.3 + (tb!O10-2000)/8000))))</f>
        <v>0</v>
      </c>
      <c r="P10" s="22"/>
      <c r="Q10" s="22">
        <f>IF(tb!Q10&lt;=100,0,
IF(tb!Q10&lt;=500,(tb!Q10-100)/500,
IF(tb!Q10&lt;=1000,0.8 + (tb!Q10-500)/2000,
IF(tb!Q10&lt;=2000,1.05 + (tb!Q10-1000)/4000,
1.3 + (tb!Q10-2000)/8000))))</f>
        <v>0.20200000000000001</v>
      </c>
      <c r="R10" s="22">
        <f>IF(tb!R10&lt;=100,0,
IF(tb!R10&lt;=500,(tb!R10-100)/500,
IF(tb!R10&lt;=1000,0.8 + (tb!R10-500)/2000,
IF(tb!R10&lt;=2000,1.05 + (tb!R10-1000)/4000,
1.3 + (tb!R10-2000)/8000))))</f>
        <v>0.38400000000000001</v>
      </c>
      <c r="S10" s="22">
        <f>IF(tb!S10&lt;=100,0,
IF(tb!S10&lt;=500,(tb!S10-100)/500,
IF(tb!S10&lt;=1000,0.8 + (tb!S10-500)/2000,
IF(tb!S10&lt;=2000,1.05 + (tb!S10-1000)/4000,
1.3 + (tb!S10-2000)/8000))))</f>
        <v>0</v>
      </c>
      <c r="T10" s="22">
        <f>IF(tb!T10&lt;=100,0,
IF(tb!T10&lt;=500,(tb!T10-100)/500,
IF(tb!T10&lt;=1000,0.8 + (tb!T10-500)/2000,
IF(tb!T10&lt;=2000,1.05 + (tb!T10-1000)/4000,
1.3 + (tb!T10-2000)/8000))))</f>
        <v>0.13800000000000001</v>
      </c>
      <c r="U10" s="22">
        <f>IF(tb!U10&lt;=100,0,
IF(tb!U10&lt;=500,(tb!U10-100)/500,
IF(tb!U10&lt;=1000,0.8 + (tb!U10-500)/2000,
IF(tb!U10&lt;=2000,1.05 + (tb!U10-1000)/4000,
1.3 + (tb!U10-2000)/8000))))</f>
        <v>0</v>
      </c>
      <c r="V10" s="22">
        <f>IF(tb!V10&lt;=100,0,
IF(tb!V10&lt;=500,(tb!V10-100)/500,
IF(tb!V10&lt;=1000,0.8 + (tb!V10-500)/2000,
IF(tb!V10&lt;=2000,1.05 + (tb!V10-1000)/4000,
1.3 + (tb!V10-2000)/8000))))</f>
        <v>0</v>
      </c>
      <c r="W10" s="22">
        <f>IF(tb!W10&lt;=100,0,
IF(tb!W10&lt;=500,(tb!W10-100)/500,
IF(tb!W10&lt;=1000,0.8 + (tb!W10-500)/2000,
IF(tb!W10&lt;=2000,1.05 + (tb!W10-1000)/4000,
1.3 + (tb!W10-2000)/8000))))</f>
        <v>1.318875</v>
      </c>
      <c r="X10" s="22">
        <f>IF(tb!X10&lt;=100,0,
IF(tb!X10&lt;=500,(tb!X10-100)/500,
IF(tb!X10&lt;=1000,0.8 + (tb!X10-500)/2000,
IF(tb!X10&lt;=2000,1.05 + (tb!X10-1000)/4000,
1.3 + (tb!X10-2000)/8000))))</f>
        <v>1.3278750000000001</v>
      </c>
      <c r="Y10" s="22">
        <f>IF(tb!Y10&lt;=100,0,
IF(tb!Y10&lt;=500,(tb!Y10-100)/500,
IF(tb!Y10&lt;=1000,0.8 + (tb!Y10-500)/2000,
IF(tb!Y10&lt;=2000,1.05 + (tb!Y10-1000)/4000,
1.3 + (tb!Y10-2000)/8000))))</f>
        <v>0</v>
      </c>
      <c r="Z10" s="22">
        <f>IF(tb!Z10&lt;=100,0,
IF(tb!Z10&lt;=500,(tb!Z10-100)/500,
IF(tb!Z10&lt;=1000,0.8 + (tb!Z10-500)/2000,
IF(tb!Z10&lt;=2000,1.05 + (tb!Z10-1000)/4000,
1.3 + (tb!Z10-2000)/8000))))</f>
        <v>0.23</v>
      </c>
      <c r="AA10" s="22">
        <f>IF(tb!AA10&lt;=100,0,
IF(tb!AA10&lt;=500,(tb!AA10-100)/500,
IF(tb!AA10&lt;=1000,0.8 + (tb!AA10-500)/2000,
IF(tb!AA10&lt;=2000,1.05 + (tb!AA10-1000)/4000,
1.3 + (tb!AA10-2000)/8000))))</f>
        <v>0</v>
      </c>
      <c r="AB10" s="22">
        <f>IF(tb!AB10&lt;=100,0,
IF(tb!AB10&lt;=500,(tb!AB10-100)/500,
IF(tb!AB10&lt;=1000,0.8 + (tb!AB10-500)/2000,
IF(tb!AB10&lt;=2000,1.05 + (tb!AB10-1000)/4000,
1.3 + (tb!AB10-2000)/8000))))</f>
        <v>0</v>
      </c>
      <c r="AC10" s="22">
        <f>IF(tb!AC10&lt;=100,0,
IF(tb!AC10&lt;=500,(tb!AC10-100)/500,
IF(tb!AC10&lt;=1000,0.8 + (tb!AC10-500)/2000,
IF(tb!AC10&lt;=2000,1.05 + (tb!AC10-1000)/4000,
1.3 + (tb!AC10-2000)/8000))))</f>
        <v>0</v>
      </c>
      <c r="AD10" s="22">
        <f>IF(tb!AD10&lt;=100,0,
IF(tb!AD10&lt;=500,(tb!AD10-100)/500,
IF(tb!AD10&lt;=1000,0.8 + (tb!AD10-500)/2000,
IF(tb!AD10&lt;=2000,1.05 + (tb!AD10-1000)/4000,
1.3 + (tb!AD10-2000)/8000))))</f>
        <v>0</v>
      </c>
      <c r="AE10" s="22">
        <f>IF(tb!AE10&lt;=100,0,
IF(tb!AE10&lt;=500,(tb!AE10-100)/500,
IF(tb!AE10&lt;=1000,0.8 + (tb!AE10-500)/2000,
IF(tb!AE10&lt;=2000,1.05 + (tb!AE10-1000)/4000,
1.3 + (tb!AE10-2000)/8000))))</f>
        <v>0</v>
      </c>
    </row>
    <row r="11" spans="1:31" x14ac:dyDescent="0.25">
      <c r="A11" s="22">
        <f>IF(tb!A11&lt;=100,0,
IF(tb!A11&lt;=500,(tb!A11-100)/500,
IF(tb!A11&lt;=1000,0.8 + (tb!A11-500)/2000,
IF(tb!A11&lt;=2000,1.05 + (tb!A11-1000)/4000,
1.3 + (tb!A11-2000)/8000))))</f>
        <v>0</v>
      </c>
      <c r="B11" s="22">
        <f>IF(tb!B11&lt;=100,0,
IF(tb!B11&lt;=500,(tb!B11-100)/500,
IF(tb!B11&lt;=1000,0.8 + (tb!B11-500)/2000,
IF(tb!B11&lt;=2000,1.05 + (tb!B11-1000)/4000,
1.3 + (tb!B11-2000)/8000))))</f>
        <v>0</v>
      </c>
      <c r="C11" s="22">
        <f>IF(tb!C11&lt;=100,0,
IF(tb!C11&lt;=500,(tb!C11-100)/500,
IF(tb!C11&lt;=1000,0.8 + (tb!C11-500)/2000,
IF(tb!C11&lt;=2000,1.05 + (tb!C11-1000)/4000,
1.3 + (tb!C11-2000)/8000))))</f>
        <v>1.095</v>
      </c>
      <c r="D11" s="22">
        <f>IF(tb!D11&lt;=100,0,
IF(tb!D11&lt;=500,(tb!D11-100)/500,
IF(tb!D11&lt;=1000,0.8 + (tb!D11-500)/2000,
IF(tb!D11&lt;=2000,1.05 + (tb!D11-1000)/4000,
1.3 + (tb!D11-2000)/8000))))</f>
        <v>0</v>
      </c>
      <c r="E11" s="22">
        <f>IF(tb!E11&lt;=100,0,
IF(tb!E11&lt;=500,(tb!E11-100)/500,
IF(tb!E11&lt;=1000,0.8 + (tb!E11-500)/2000,
IF(tb!E11&lt;=2000,1.05 + (tb!E11-1000)/4000,
1.3 + (tb!E11-2000)/8000))))</f>
        <v>0.24</v>
      </c>
      <c r="F11" s="22">
        <f>IF(tb!F11&lt;=100,0,
IF(tb!F11&lt;=500,(tb!F11-100)/500,
IF(tb!F11&lt;=1000,0.8 + (tb!F11-500)/2000,
IF(tb!F11&lt;=2000,1.05 + (tb!F11-1000)/4000,
1.3 + (tb!F11-2000)/8000))))</f>
        <v>0</v>
      </c>
      <c r="G11" s="22">
        <f>IF(tb!G11&lt;=100,0,
IF(tb!G11&lt;=500,(tb!G11-100)/500,
IF(tb!G11&lt;=1000,0.8 + (tb!G11-500)/2000,
IF(tb!G11&lt;=2000,1.05 + (tb!G11-1000)/4000,
1.3 + (tb!G11-2000)/8000))))</f>
        <v>0</v>
      </c>
      <c r="H11" s="22">
        <f>IF(tb!H11&lt;=100,0,
IF(tb!H11&lt;=500,(tb!H11-100)/500,
IF(tb!H11&lt;=1000,0.8 + (tb!H11-500)/2000,
IF(tb!H11&lt;=2000,1.05 + (tb!H11-1000)/4000,
1.3 + (tb!H11-2000)/8000))))</f>
        <v>0</v>
      </c>
      <c r="I11" s="22">
        <f>IF(tb!I11&lt;=100,0,
IF(tb!I11&lt;=500,(tb!I11-100)/500,
IF(tb!I11&lt;=1000,0.8 + (tb!I11-500)/2000,
IF(tb!I11&lt;=2000,1.05 + (tb!I11-1000)/4000,
1.3 + (tb!I11-2000)/8000))))</f>
        <v>0</v>
      </c>
      <c r="J11" s="22">
        <f>IF(tb!J11&lt;=100,0,
IF(tb!J11&lt;=500,(tb!J11-100)/500,
IF(tb!J11&lt;=1000,0.8 + (tb!J11-500)/2000,
IF(tb!J11&lt;=2000,1.05 + (tb!J11-1000)/4000,
1.3 + (tb!J11-2000)/8000))))</f>
        <v>0</v>
      </c>
      <c r="K11" s="22">
        <f>IF(tb!K11&lt;=100,0,
IF(tb!K11&lt;=500,(tb!K11-100)/500,
IF(tb!K11&lt;=1000,0.8 + (tb!K11-500)/2000,
IF(tb!K11&lt;=2000,1.05 + (tb!K11-1000)/4000,
1.3 + (tb!K11-2000)/8000))))</f>
        <v>0</v>
      </c>
      <c r="L11" s="22">
        <f>IF(tb!L11&lt;=100,0,
IF(tb!L11&lt;=500,(tb!L11-100)/500,
IF(tb!L11&lt;=1000,0.8 + (tb!L11-500)/2000,
IF(tb!L11&lt;=2000,1.05 + (tb!L11-1000)/4000,
1.3 + (tb!L11-2000)/8000))))</f>
        <v>0</v>
      </c>
      <c r="M11" s="22">
        <f>IF(tb!M11&lt;=100,0,
IF(tb!M11&lt;=500,(tb!M11-100)/500,
IF(tb!M11&lt;=1000,0.8 + (tb!M11-500)/2000,
IF(tb!M11&lt;=2000,1.05 + (tb!M11-1000)/4000,
1.3 + (tb!M11-2000)/8000))))</f>
        <v>0.67400000000000004</v>
      </c>
      <c r="N11" s="22">
        <f>IF(tb!N11&lt;=100,0,
IF(tb!N11&lt;=500,(tb!N11-100)/500,
IF(tb!N11&lt;=1000,0.8 + (tb!N11-500)/2000,
IF(tb!N11&lt;=2000,1.05 + (tb!N11-1000)/4000,
1.3 + (tb!N11-2000)/8000))))</f>
        <v>0</v>
      </c>
      <c r="O11" s="22">
        <f>IF(tb!O11&lt;=100,0,
IF(tb!O11&lt;=500,(tb!O11-100)/500,
IF(tb!O11&lt;=1000,0.8 + (tb!O11-500)/2000,
IF(tb!O11&lt;=2000,1.05 + (tb!O11-1000)/4000,
1.3 + (tb!O11-2000)/8000))))</f>
        <v>0</v>
      </c>
      <c r="P11" s="22"/>
      <c r="Q11" s="22">
        <f>IF(tb!Q11&lt;=100,0,
IF(tb!Q11&lt;=500,(tb!Q11-100)/500,
IF(tb!Q11&lt;=1000,0.8 + (tb!Q11-500)/2000,
IF(tb!Q11&lt;=2000,1.05 + (tb!Q11-1000)/4000,
1.3 + (tb!Q11-2000)/8000))))</f>
        <v>0</v>
      </c>
      <c r="R11" s="22">
        <f>IF(tb!R11&lt;=100,0,
IF(tb!R11&lt;=500,(tb!R11-100)/500,
IF(tb!R11&lt;=1000,0.8 + (tb!R11-500)/2000,
IF(tb!R11&lt;=2000,1.05 + (tb!R11-1000)/4000,
1.3 + (tb!R11-2000)/8000))))</f>
        <v>6.8000000000000005E-2</v>
      </c>
      <c r="S11" s="22">
        <f>IF(tb!S11&lt;=100,0,
IF(tb!S11&lt;=500,(tb!S11-100)/500,
IF(tb!S11&lt;=1000,0.8 + (tb!S11-500)/2000,
IF(tb!S11&lt;=2000,1.05 + (tb!S11-1000)/4000,
1.3 + (tb!S11-2000)/8000))))</f>
        <v>4.3999999999999997E-2</v>
      </c>
      <c r="T11" s="22">
        <f>IF(tb!T11&lt;=100,0,
IF(tb!T11&lt;=500,(tb!T11-100)/500,
IF(tb!T11&lt;=1000,0.8 + (tb!T11-500)/2000,
IF(tb!T11&lt;=2000,1.05 + (tb!T11-1000)/4000,
1.3 + (tb!T11-2000)/8000))))</f>
        <v>0.25</v>
      </c>
      <c r="U11" s="22">
        <f>IF(tb!U11&lt;=100,0,
IF(tb!U11&lt;=500,(tb!U11-100)/500,
IF(tb!U11&lt;=1000,0.8 + (tb!U11-500)/2000,
IF(tb!U11&lt;=2000,1.05 + (tb!U11-1000)/4000,
1.3 + (tb!U11-2000)/8000))))</f>
        <v>3.7999999999999999E-2</v>
      </c>
      <c r="V11" s="22">
        <f>IF(tb!V11&lt;=100,0,
IF(tb!V11&lt;=500,(tb!V11-100)/500,
IF(tb!V11&lt;=1000,0.8 + (tb!V11-500)/2000,
IF(tb!V11&lt;=2000,1.05 + (tb!V11-1000)/4000,
1.3 + (tb!V11-2000)/8000))))</f>
        <v>0</v>
      </c>
      <c r="W11" s="22">
        <f>IF(tb!W11&lt;=100,0,
IF(tb!W11&lt;=500,(tb!W11-100)/500,
IF(tb!W11&lt;=1000,0.8 + (tb!W11-500)/2000,
IF(tb!W11&lt;=2000,1.05 + (tb!W11-1000)/4000,
1.3 + (tb!W11-2000)/8000))))</f>
        <v>0</v>
      </c>
      <c r="X11" s="22">
        <f>IF(tb!X11&lt;=100,0,
IF(tb!X11&lt;=500,(tb!X11-100)/500,
IF(tb!X11&lt;=1000,0.8 + (tb!X11-500)/2000,
IF(tb!X11&lt;=2000,1.05 + (tb!X11-1000)/4000,
1.3 + (tb!X11-2000)/8000))))</f>
        <v>0</v>
      </c>
      <c r="Y11" s="22">
        <f>IF(tb!Y11&lt;=100,0,
IF(tb!Y11&lt;=500,(tb!Y11-100)/500,
IF(tb!Y11&lt;=1000,0.8 + (tb!Y11-500)/2000,
IF(tb!Y11&lt;=2000,1.05 + (tb!Y11-1000)/4000,
1.3 + (tb!Y11-2000)/8000))))</f>
        <v>0.81600000000000006</v>
      </c>
      <c r="Z11" s="22">
        <f>IF(tb!Z11&lt;=100,0,
IF(tb!Z11&lt;=500,(tb!Z11-100)/500,
IF(tb!Z11&lt;=1000,0.8 + (tb!Z11-500)/2000,
IF(tb!Z11&lt;=2000,1.05 + (tb!Z11-1000)/4000,
1.3 + (tb!Z11-2000)/8000))))</f>
        <v>0</v>
      </c>
      <c r="AA11" s="22">
        <f>IF(tb!AA11&lt;=100,0,
IF(tb!AA11&lt;=500,(tb!AA11-100)/500,
IF(tb!AA11&lt;=1000,0.8 + (tb!AA11-500)/2000,
IF(tb!AA11&lt;=2000,1.05 + (tb!AA11-1000)/4000,
1.3 + (tb!AA11-2000)/8000))))</f>
        <v>0.126</v>
      </c>
      <c r="AB11" s="22">
        <f>IF(tb!AB11&lt;=100,0,
IF(tb!AB11&lt;=500,(tb!AB11-100)/500,
IF(tb!AB11&lt;=1000,0.8 + (tb!AB11-500)/2000,
IF(tb!AB11&lt;=2000,1.05 + (tb!AB11-1000)/4000,
1.3 + (tb!AB11-2000)/8000))))</f>
        <v>0.20599999999999999</v>
      </c>
      <c r="AC11" s="22">
        <f>IF(tb!AC11&lt;=100,0,
IF(tb!AC11&lt;=500,(tb!AC11-100)/500,
IF(tb!AC11&lt;=1000,0.8 + (tb!AC11-500)/2000,
IF(tb!AC11&lt;=2000,1.05 + (tb!AC11-1000)/4000,
1.3 + (tb!AC11-2000)/8000))))</f>
        <v>0.54400000000000004</v>
      </c>
      <c r="AD11" s="22">
        <f>IF(tb!AD11&lt;=100,0,
IF(tb!AD11&lt;=500,(tb!AD11-100)/500,
IF(tb!AD11&lt;=1000,0.8 + (tb!AD11-500)/2000,
IF(tb!AD11&lt;=2000,1.05 + (tb!AD11-1000)/4000,
1.3 + (tb!AD11-2000)/8000))))</f>
        <v>0</v>
      </c>
      <c r="AE11" s="22">
        <f>IF(tb!AE11&lt;=100,0,
IF(tb!AE11&lt;=500,(tb!AE11-100)/500,
IF(tb!AE11&lt;=1000,0.8 + (tb!AE11-500)/2000,
IF(tb!AE11&lt;=2000,1.05 + (tb!AE11-1000)/4000,
1.3 + (tb!AE11-2000)/8000))))</f>
        <v>0</v>
      </c>
    </row>
    <row r="12" spans="1:31" x14ac:dyDescent="0.25">
      <c r="A12" s="22">
        <f>IF(tb!A12&lt;=100,0,
IF(tb!A12&lt;=500,(tb!A12-100)/500,
IF(tb!A12&lt;=1000,0.8 + (tb!A12-500)/2000,
IF(tb!A12&lt;=2000,1.05 + (tb!A12-1000)/4000,
1.3 + (tb!A12-2000)/8000))))</f>
        <v>0.60799999999999998</v>
      </c>
      <c r="B12" s="22">
        <f>IF(tb!B12&lt;=100,0,
IF(tb!B12&lt;=500,(tb!B12-100)/500,
IF(tb!B12&lt;=1000,0.8 + (tb!B12-500)/2000,
IF(tb!B12&lt;=2000,1.05 + (tb!B12-1000)/4000,
1.3 + (tb!B12-2000)/8000))))</f>
        <v>0</v>
      </c>
      <c r="C12" s="22">
        <f>IF(tb!C12&lt;=100,0,
IF(tb!C12&lt;=500,(tb!C12-100)/500,
IF(tb!C12&lt;=1000,0.8 + (tb!C12-500)/2000,
IF(tb!C12&lt;=2000,1.05 + (tb!C12-1000)/4000,
1.3 + (tb!C12-2000)/8000))))</f>
        <v>0.20200000000000001</v>
      </c>
      <c r="D12" s="22">
        <f>IF(tb!D12&lt;=100,0,
IF(tb!D12&lt;=500,(tb!D12-100)/500,
IF(tb!D12&lt;=1000,0.8 + (tb!D12-500)/2000,
IF(tb!D12&lt;=2000,1.05 + (tb!D12-1000)/4000,
1.3 + (tb!D12-2000)/8000))))</f>
        <v>0</v>
      </c>
      <c r="E12" s="22">
        <f>IF(tb!E12&lt;=100,0,
IF(tb!E12&lt;=500,(tb!E12-100)/500,
IF(tb!E12&lt;=1000,0.8 + (tb!E12-500)/2000,
IF(tb!E12&lt;=2000,1.05 + (tb!E12-1000)/4000,
1.3 + (tb!E12-2000)/8000))))</f>
        <v>0</v>
      </c>
      <c r="F12" s="22">
        <f>IF(tb!F12&lt;=100,0,
IF(tb!F12&lt;=500,(tb!F12-100)/500,
IF(tb!F12&lt;=1000,0.8 + (tb!F12-500)/2000,
IF(tb!F12&lt;=2000,1.05 + (tb!F12-1000)/4000,
1.3 + (tb!F12-2000)/8000))))</f>
        <v>0</v>
      </c>
      <c r="G12" s="22">
        <f>IF(tb!G12&lt;=100,0,
IF(tb!G12&lt;=500,(tb!G12-100)/500,
IF(tb!G12&lt;=1000,0.8 + (tb!G12-500)/2000,
IF(tb!G12&lt;=2000,1.05 + (tb!G12-1000)/4000,
1.3 + (tb!G12-2000)/8000))))</f>
        <v>0.224</v>
      </c>
      <c r="H12" s="22">
        <f>IF(tb!H12&lt;=100,0,
IF(tb!H12&lt;=500,(tb!H12-100)/500,
IF(tb!H12&lt;=1000,0.8 + (tb!H12-500)/2000,
IF(tb!H12&lt;=2000,1.05 + (tb!H12-1000)/4000,
1.3 + (tb!H12-2000)/8000))))</f>
        <v>0</v>
      </c>
      <c r="I12" s="22">
        <f>IF(tb!I12&lt;=100,0,
IF(tb!I12&lt;=500,(tb!I12-100)/500,
IF(tb!I12&lt;=1000,0.8 + (tb!I12-500)/2000,
IF(tb!I12&lt;=2000,1.05 + (tb!I12-1000)/4000,
1.3 + (tb!I12-2000)/8000))))</f>
        <v>6.0000000000000001E-3</v>
      </c>
      <c r="J12" s="22">
        <f>IF(tb!J12&lt;=100,0,
IF(tb!J12&lt;=500,(tb!J12-100)/500,
IF(tb!J12&lt;=1000,0.8 + (tb!J12-500)/2000,
IF(tb!J12&lt;=2000,1.05 + (tb!J12-1000)/4000,
1.3 + (tb!J12-2000)/8000))))</f>
        <v>0</v>
      </c>
      <c r="K12" s="22">
        <f>IF(tb!K12&lt;=100,0,
IF(tb!K12&lt;=500,(tb!K12-100)/500,
IF(tb!K12&lt;=1000,0.8 + (tb!K12-500)/2000,
IF(tb!K12&lt;=2000,1.05 + (tb!K12-1000)/4000,
1.3 + (tb!K12-2000)/8000))))</f>
        <v>0.35399999999999998</v>
      </c>
      <c r="L12" s="22">
        <f>IF(tb!L12&lt;=100,0,
IF(tb!L12&lt;=500,(tb!L12-100)/500,
IF(tb!L12&lt;=1000,0.8 + (tb!L12-500)/2000,
IF(tb!L12&lt;=2000,1.05 + (tb!L12-1000)/4000,
1.3 + (tb!L12-2000)/8000))))</f>
        <v>0.57399999999999995</v>
      </c>
      <c r="M12" s="22">
        <f>IF(tb!M12&lt;=100,0,
IF(tb!M12&lt;=500,(tb!M12-100)/500,
IF(tb!M12&lt;=1000,0.8 + (tb!M12-500)/2000,
IF(tb!M12&lt;=2000,1.05 + (tb!M12-1000)/4000,
1.3 + (tb!M12-2000)/8000))))</f>
        <v>0</v>
      </c>
      <c r="N12" s="22">
        <f>IF(tb!N12&lt;=100,0,
IF(tb!N12&lt;=500,(tb!N12-100)/500,
IF(tb!N12&lt;=1000,0.8 + (tb!N12-500)/2000,
IF(tb!N12&lt;=2000,1.05 + (tb!N12-1000)/4000,
1.3 + (tb!N12-2000)/8000))))</f>
        <v>0.04</v>
      </c>
      <c r="O12" s="22">
        <f>IF(tb!O12&lt;=100,0,
IF(tb!O12&lt;=500,(tb!O12-100)/500,
IF(tb!O12&lt;=1000,0.8 + (tb!O12-500)/2000,
IF(tb!O12&lt;=2000,1.05 + (tb!O12-1000)/4000,
1.3 + (tb!O12-2000)/8000))))</f>
        <v>0</v>
      </c>
      <c r="P12" s="22"/>
      <c r="Q12" s="22">
        <f>IF(tb!Q12&lt;=100,0,
IF(tb!Q12&lt;=500,(tb!Q12-100)/500,
IF(tb!Q12&lt;=1000,0.8 + (tb!Q12-500)/2000,
IF(tb!Q12&lt;=2000,1.05 + (tb!Q12-1000)/4000,
1.3 + (tb!Q12-2000)/8000))))</f>
        <v>9.8000000000000004E-2</v>
      </c>
      <c r="R12" s="22">
        <f>IF(tb!R12&lt;=100,0,
IF(tb!R12&lt;=500,(tb!R12-100)/500,
IF(tb!R12&lt;=1000,0.8 + (tb!R12-500)/2000,
IF(tb!R12&lt;=2000,1.05 + (tb!R12-1000)/4000,
1.3 + (tb!R12-2000)/8000))))</f>
        <v>0</v>
      </c>
      <c r="S12" s="22">
        <f>IF(tb!S12&lt;=100,0,
IF(tb!S12&lt;=500,(tb!S12-100)/500,
IF(tb!S12&lt;=1000,0.8 + (tb!S12-500)/2000,
IF(tb!S12&lt;=2000,1.05 + (tb!S12-1000)/4000,
1.3 + (tb!S12-2000)/8000))))</f>
        <v>0</v>
      </c>
      <c r="T12" s="22">
        <f>IF(tb!T12&lt;=100,0,
IF(tb!T12&lt;=500,(tb!T12-100)/500,
IF(tb!T12&lt;=1000,0.8 + (tb!T12-500)/2000,
IF(tb!T12&lt;=2000,1.05 + (tb!T12-1000)/4000,
1.3 + (tb!T12-2000)/8000))))</f>
        <v>0.186</v>
      </c>
      <c r="U12" s="22">
        <f>IF(tb!U12&lt;=100,0,
IF(tb!U12&lt;=500,(tb!U12-100)/500,
IF(tb!U12&lt;=1000,0.8 + (tb!U12-500)/2000,
IF(tb!U12&lt;=2000,1.05 + (tb!U12-1000)/4000,
1.3 + (tb!U12-2000)/8000))))</f>
        <v>0.42799999999999999</v>
      </c>
      <c r="V12" s="22">
        <f>IF(tb!V12&lt;=100,0,
IF(tb!V12&lt;=500,(tb!V12-100)/500,
IF(tb!V12&lt;=1000,0.8 + (tb!V12-500)/2000,
IF(tb!V12&lt;=2000,1.05 + (tb!V12-1000)/4000,
1.3 + (tb!V12-2000)/8000))))</f>
        <v>0.01</v>
      </c>
      <c r="W12" s="22">
        <f>IF(tb!W12&lt;=100,0,
IF(tb!W12&lt;=500,(tb!W12-100)/500,
IF(tb!W12&lt;=1000,0.8 + (tb!W12-500)/2000,
IF(tb!W12&lt;=2000,1.05 + (tb!W12-1000)/4000,
1.3 + (tb!W12-2000)/8000))))</f>
        <v>0.83000000000000007</v>
      </c>
      <c r="X12" s="22">
        <f>IF(tb!X12&lt;=100,0,
IF(tb!X12&lt;=500,(tb!X12-100)/500,
IF(tb!X12&lt;=1000,0.8 + (tb!X12-500)/2000,
IF(tb!X12&lt;=2000,1.05 + (tb!X12-1000)/4000,
1.3 + (tb!X12-2000)/8000))))</f>
        <v>0</v>
      </c>
      <c r="Y12" s="22">
        <f>IF(tb!Y12&lt;=100,0,
IF(tb!Y12&lt;=500,(tb!Y12-100)/500,
IF(tb!Y12&lt;=1000,0.8 + (tb!Y12-500)/2000,
IF(tb!Y12&lt;=2000,1.05 + (tb!Y12-1000)/4000,
1.3 + (tb!Y12-2000)/8000))))</f>
        <v>0</v>
      </c>
      <c r="Z12" s="22">
        <f>IF(tb!Z12&lt;=100,0,
IF(tb!Z12&lt;=500,(tb!Z12-100)/500,
IF(tb!Z12&lt;=1000,0.8 + (tb!Z12-500)/2000,
IF(tb!Z12&lt;=2000,1.05 + (tb!Z12-1000)/4000,
1.3 + (tb!Z12-2000)/8000))))</f>
        <v>0</v>
      </c>
      <c r="AA12" s="22">
        <f>IF(tb!AA12&lt;=100,0,
IF(tb!AA12&lt;=500,(tb!AA12-100)/500,
IF(tb!AA12&lt;=1000,0.8 + (tb!AA12-500)/2000,
IF(tb!AA12&lt;=2000,1.05 + (tb!AA12-1000)/4000,
1.3 + (tb!AA12-2000)/8000))))</f>
        <v>0.3</v>
      </c>
      <c r="AB12" s="22">
        <f>IF(tb!AB12&lt;=100,0,
IF(tb!AB12&lt;=500,(tb!AB12-100)/500,
IF(tb!AB12&lt;=1000,0.8 + (tb!AB12-500)/2000,
IF(tb!AB12&lt;=2000,1.05 + (tb!AB12-1000)/4000,
1.3 + (tb!AB12-2000)/8000))))</f>
        <v>0</v>
      </c>
      <c r="AC12" s="22">
        <f>IF(tb!AC12&lt;=100,0,
IF(tb!AC12&lt;=500,(tb!AC12-100)/500,
IF(tb!AC12&lt;=1000,0.8 + (tb!AC12-500)/2000,
IF(tb!AC12&lt;=2000,1.05 + (tb!AC12-1000)/4000,
1.3 + (tb!AC12-2000)/8000))))</f>
        <v>0.12</v>
      </c>
      <c r="AD12" s="22">
        <f>IF(tb!AD12&lt;=100,0,
IF(tb!AD12&lt;=500,(tb!AD12-100)/500,
IF(tb!AD12&lt;=1000,0.8 + (tb!AD12-500)/2000,
IF(tb!AD12&lt;=2000,1.05 + (tb!AD12-1000)/4000,
1.3 + (tb!AD12-2000)/8000))))</f>
        <v>0</v>
      </c>
      <c r="AE12" s="22">
        <f>IF(tb!AE12&lt;=100,0,
IF(tb!AE12&lt;=500,(tb!AE12-100)/500,
IF(tb!AE12&lt;=1000,0.8 + (tb!AE12-500)/2000,
IF(tb!AE12&lt;=2000,1.05 + (tb!AE12-1000)/4000,
1.3 + (tb!AE12-2000)/8000))))</f>
        <v>0</v>
      </c>
    </row>
    <row r="13" spans="1:31" x14ac:dyDescent="0.25">
      <c r="A13" s="22">
        <f>IF(tb!A13&lt;=100,0,
IF(tb!A13&lt;=500,(tb!A13-100)/500,
IF(tb!A13&lt;=1000,0.8 + (tb!A13-500)/2000,
IF(tb!A13&lt;=2000,1.05 + (tb!A13-1000)/4000,
1.3 + (tb!A13-2000)/8000))))</f>
        <v>0</v>
      </c>
      <c r="B13" s="22">
        <f>IF(tb!B13&lt;=100,0,
IF(tb!B13&lt;=500,(tb!B13-100)/500,
IF(tb!B13&lt;=1000,0.8 + (tb!B13-500)/2000,
IF(tb!B13&lt;=2000,1.05 + (tb!B13-1000)/4000,
1.3 + (tb!B13-2000)/8000))))</f>
        <v>0</v>
      </c>
      <c r="C13" s="22">
        <f>IF(tb!C13&lt;=100,0,
IF(tb!C13&lt;=500,(tb!C13-100)/500,
IF(tb!C13&lt;=1000,0.8 + (tb!C13-500)/2000,
IF(tb!C13&lt;=2000,1.05 + (tb!C13-1000)/4000,
1.3 + (tb!C13-2000)/8000))))</f>
        <v>0.47599999999999998</v>
      </c>
      <c r="D13" s="22">
        <f>IF(tb!D13&lt;=100,0,
IF(tb!D13&lt;=500,(tb!D13-100)/500,
IF(tb!D13&lt;=1000,0.8 + (tb!D13-500)/2000,
IF(tb!D13&lt;=2000,1.05 + (tb!D13-1000)/4000,
1.3 + (tb!D13-2000)/8000))))</f>
        <v>0</v>
      </c>
      <c r="E13" s="22">
        <f>IF(tb!E13&lt;=100,0,
IF(tb!E13&lt;=500,(tb!E13-100)/500,
IF(tb!E13&lt;=1000,0.8 + (tb!E13-500)/2000,
IF(tb!E13&lt;=2000,1.05 + (tb!E13-1000)/4000,
1.3 + (tb!E13-2000)/8000))))</f>
        <v>0</v>
      </c>
      <c r="F13" s="22">
        <f>IF(tb!F13&lt;=100,0,
IF(tb!F13&lt;=500,(tb!F13-100)/500,
IF(tb!F13&lt;=1000,0.8 + (tb!F13-500)/2000,
IF(tb!F13&lt;=2000,1.05 + (tb!F13-1000)/4000,
1.3 + (tb!F13-2000)/8000))))</f>
        <v>9.4E-2</v>
      </c>
      <c r="G13" s="22">
        <f>IF(tb!G13&lt;=100,0,
IF(tb!G13&lt;=500,(tb!G13-100)/500,
IF(tb!G13&lt;=1000,0.8 + (tb!G13-500)/2000,
IF(tb!G13&lt;=2000,1.05 + (tb!G13-1000)/4000,
1.3 + (tb!G13-2000)/8000))))</f>
        <v>0</v>
      </c>
      <c r="H13" s="22">
        <f>IF(tb!H13&lt;=100,0,
IF(tb!H13&lt;=500,(tb!H13-100)/500,
IF(tb!H13&lt;=1000,0.8 + (tb!H13-500)/2000,
IF(tb!H13&lt;=2000,1.05 + (tb!H13-1000)/4000,
1.3 + (tb!H13-2000)/8000))))</f>
        <v>0</v>
      </c>
      <c r="I13" s="22">
        <f>IF(tb!I13&lt;=100,0,
IF(tb!I13&lt;=500,(tb!I13-100)/500,
IF(tb!I13&lt;=1000,0.8 + (tb!I13-500)/2000,
IF(tb!I13&lt;=2000,1.05 + (tb!I13-1000)/4000,
1.3 + (tb!I13-2000)/8000))))</f>
        <v>0.28999999999999998</v>
      </c>
      <c r="J13" s="22">
        <f>IF(tb!J13&lt;=100,0,
IF(tb!J13&lt;=500,(tb!J13-100)/500,
IF(tb!J13&lt;=1000,0.8 + (tb!J13-500)/2000,
IF(tb!J13&lt;=2000,1.05 + (tb!J13-1000)/4000,
1.3 + (tb!J13-2000)/8000))))</f>
        <v>0</v>
      </c>
      <c r="K13" s="22">
        <f>IF(tb!K13&lt;=100,0,
IF(tb!K13&lt;=500,(tb!K13-100)/500,
IF(tb!K13&lt;=1000,0.8 + (tb!K13-500)/2000,
IF(tb!K13&lt;=2000,1.05 + (tb!K13-1000)/4000,
1.3 + (tb!K13-2000)/8000))))</f>
        <v>0.36799999999999999</v>
      </c>
      <c r="L13" s="22">
        <f>IF(tb!L13&lt;=100,0,
IF(tb!L13&lt;=500,(tb!L13-100)/500,
IF(tb!L13&lt;=1000,0.8 + (tb!L13-500)/2000,
IF(tb!L13&lt;=2000,1.05 + (tb!L13-1000)/4000,
1.3 + (tb!L13-2000)/8000))))</f>
        <v>1.21675</v>
      </c>
      <c r="M13" s="22">
        <f>IF(tb!M13&lt;=100,0,
IF(tb!M13&lt;=500,(tb!M13-100)/500,
IF(tb!M13&lt;=1000,0.8 + (tb!M13-500)/2000,
IF(tb!M13&lt;=2000,1.05 + (tb!M13-1000)/4000,
1.3 + (tb!M13-2000)/8000))))</f>
        <v>0</v>
      </c>
      <c r="N13" s="22">
        <f>IF(tb!N13&lt;=100,0,
IF(tb!N13&lt;=500,(tb!N13-100)/500,
IF(tb!N13&lt;=1000,0.8 + (tb!N13-500)/2000,
IF(tb!N13&lt;=2000,1.05 + (tb!N13-1000)/4000,
1.3 + (tb!N13-2000)/8000))))</f>
        <v>0</v>
      </c>
      <c r="O13" s="22">
        <f>IF(tb!O13&lt;=100,0,
IF(tb!O13&lt;=500,(tb!O13-100)/500,
IF(tb!O13&lt;=1000,0.8 + (tb!O13-500)/2000,
IF(tb!O13&lt;=2000,1.05 + (tb!O13-1000)/4000,
1.3 + (tb!O13-2000)/8000))))</f>
        <v>0.86299999999999999</v>
      </c>
      <c r="P13" s="22"/>
      <c r="Q13" s="22">
        <f>IF(tb!Q13&lt;=100,0,
IF(tb!Q13&lt;=500,(tb!Q13-100)/500,
IF(tb!Q13&lt;=1000,0.8 + (tb!Q13-500)/2000,
IF(tb!Q13&lt;=2000,1.05 + (tb!Q13-1000)/4000,
1.3 + (tb!Q13-2000)/8000))))</f>
        <v>0</v>
      </c>
      <c r="R13" s="22">
        <f>IF(tb!R13&lt;=100,0,
IF(tb!R13&lt;=500,(tb!R13-100)/500,
IF(tb!R13&lt;=1000,0.8 + (tb!R13-500)/2000,
IF(tb!R13&lt;=2000,1.05 + (tb!R13-1000)/4000,
1.3 + (tb!R13-2000)/8000))))</f>
        <v>0.88950000000000007</v>
      </c>
      <c r="S13" s="22">
        <f>IF(tb!S13&lt;=100,0,
IF(tb!S13&lt;=500,(tb!S13-100)/500,
IF(tb!S13&lt;=1000,0.8 + (tb!S13-500)/2000,
IF(tb!S13&lt;=2000,1.05 + (tb!S13-1000)/4000,
1.3 + (tb!S13-2000)/8000))))</f>
        <v>0.78400000000000003</v>
      </c>
      <c r="T13" s="22">
        <f>IF(tb!T13&lt;=100,0,
IF(tb!T13&lt;=500,(tb!T13-100)/500,
IF(tb!T13&lt;=1000,0.8 + (tb!T13-500)/2000,
IF(tb!T13&lt;=2000,1.05 + (tb!T13-1000)/4000,
1.3 + (tb!T13-2000)/8000))))</f>
        <v>0</v>
      </c>
      <c r="U13" s="22">
        <f>IF(tb!U13&lt;=100,0,
IF(tb!U13&lt;=500,(tb!U13-100)/500,
IF(tb!U13&lt;=1000,0.8 + (tb!U13-500)/2000,
IF(tb!U13&lt;=2000,1.05 + (tb!U13-1000)/4000,
1.3 + (tb!U13-2000)/8000))))</f>
        <v>1.1797500000000001</v>
      </c>
      <c r="V13" s="22">
        <f>IF(tb!V13&lt;=100,0,
IF(tb!V13&lt;=500,(tb!V13-100)/500,
IF(tb!V13&lt;=1000,0.8 + (tb!V13-500)/2000,
IF(tb!V13&lt;=2000,1.05 + (tb!V13-1000)/4000,
1.3 + (tb!V13-2000)/8000))))</f>
        <v>1.0535000000000001</v>
      </c>
      <c r="W13" s="22">
        <f>IF(tb!W13&lt;=100,0,
IF(tb!W13&lt;=500,(tb!W13-100)/500,
IF(tb!W13&lt;=1000,0.8 + (tb!W13-500)/2000,
IF(tb!W13&lt;=2000,1.05 + (tb!W13-1000)/4000,
1.3 + (tb!W13-2000)/8000))))</f>
        <v>0</v>
      </c>
      <c r="X13" s="22">
        <f>IF(tb!X13&lt;=100,0,
IF(tb!X13&lt;=500,(tb!X13-100)/500,
IF(tb!X13&lt;=1000,0.8 + (tb!X13-500)/2000,
IF(tb!X13&lt;=2000,1.05 + (tb!X13-1000)/4000,
1.3 + (tb!X13-2000)/8000))))</f>
        <v>0.58599999999999997</v>
      </c>
      <c r="Y13" s="22">
        <f>IF(tb!Y13&lt;=100,0,
IF(tb!Y13&lt;=500,(tb!Y13-100)/500,
IF(tb!Y13&lt;=1000,0.8 + (tb!Y13-500)/2000,
IF(tb!Y13&lt;=2000,1.05 + (tb!Y13-1000)/4000,
1.3 + (tb!Y13-2000)/8000))))</f>
        <v>0.314</v>
      </c>
      <c r="Z13" s="22">
        <f>IF(tb!Z13&lt;=100,0,
IF(tb!Z13&lt;=500,(tb!Z13-100)/500,
IF(tb!Z13&lt;=1000,0.8 + (tb!Z13-500)/2000,
IF(tb!Z13&lt;=2000,1.05 + (tb!Z13-1000)/4000,
1.3 + (tb!Z13-2000)/8000))))</f>
        <v>0</v>
      </c>
      <c r="AA13" s="22">
        <f>IF(tb!AA13&lt;=100,0,
IF(tb!AA13&lt;=500,(tb!AA13-100)/500,
IF(tb!AA13&lt;=1000,0.8 + (tb!AA13-500)/2000,
IF(tb!AA13&lt;=2000,1.05 + (tb!AA13-1000)/4000,
1.3 + (tb!AA13-2000)/8000))))</f>
        <v>0</v>
      </c>
      <c r="AB13" s="22">
        <f>IF(tb!AB13&lt;=100,0,
IF(tb!AB13&lt;=500,(tb!AB13-100)/500,
IF(tb!AB13&lt;=1000,0.8 + (tb!AB13-500)/2000,
IF(tb!AB13&lt;=2000,1.05 + (tb!AB13-1000)/4000,
1.3 + (tb!AB13-2000)/8000))))</f>
        <v>0.80449999999999999</v>
      </c>
      <c r="AC13" s="22">
        <f>IF(tb!AC13&lt;=100,0,
IF(tb!AC13&lt;=500,(tb!AC13-100)/500,
IF(tb!AC13&lt;=1000,0.8 + (tb!AC13-500)/2000,
IF(tb!AC13&lt;=2000,1.05 + (tb!AC13-1000)/4000,
1.3 + (tb!AC13-2000)/8000))))</f>
        <v>0</v>
      </c>
      <c r="AD13" s="22">
        <f>IF(tb!AD13&lt;=100,0,
IF(tb!AD13&lt;=500,(tb!AD13-100)/500,
IF(tb!AD13&lt;=1000,0.8 + (tb!AD13-500)/2000,
IF(tb!AD13&lt;=2000,1.05 + (tb!AD13-1000)/4000,
1.3 + (tb!AD13-2000)/8000))))</f>
        <v>0.36</v>
      </c>
      <c r="AE13" s="22">
        <f>IF(tb!AE13&lt;=100,0,
IF(tb!AE13&lt;=500,(tb!AE13-100)/500,
IF(tb!AE13&lt;=1000,0.8 + (tb!AE13-500)/2000,
IF(tb!AE13&lt;=2000,1.05 + (tb!AE13-1000)/4000,
1.3 + (tb!AE13-2000)/8000))))</f>
        <v>0</v>
      </c>
    </row>
    <row r="14" spans="1:31" x14ac:dyDescent="0.25">
      <c r="A14" s="22">
        <f>IF(tb!A14&lt;=100,0,
IF(tb!A14&lt;=500,(tb!A14-100)/500,
IF(tb!A14&lt;=1000,0.8 + (tb!A14-500)/2000,
IF(tb!A14&lt;=2000,1.05 + (tb!A14-1000)/4000,
1.3 + (tb!A14-2000)/8000))))</f>
        <v>0</v>
      </c>
      <c r="B14" s="22">
        <f>IF(tb!B14&lt;=100,0,
IF(tb!B14&lt;=500,(tb!B14-100)/500,
IF(tb!B14&lt;=1000,0.8 + (tb!B14-500)/2000,
IF(tb!B14&lt;=2000,1.05 + (tb!B14-1000)/4000,
1.3 + (tb!B14-2000)/8000))))</f>
        <v>0.44</v>
      </c>
      <c r="C14" s="22">
        <f>IF(tb!C14&lt;=100,0,
IF(tb!C14&lt;=500,(tb!C14-100)/500,
IF(tb!C14&lt;=1000,0.8 + (tb!C14-500)/2000,
IF(tb!C14&lt;=2000,1.05 + (tb!C14-1000)/4000,
1.3 + (tb!C14-2000)/8000))))</f>
        <v>0.19800000000000001</v>
      </c>
      <c r="D14" s="22">
        <f>IF(tb!D14&lt;=100,0,
IF(tb!D14&lt;=500,(tb!D14-100)/500,
IF(tb!D14&lt;=1000,0.8 + (tb!D14-500)/2000,
IF(tb!D14&lt;=2000,1.05 + (tb!D14-1000)/4000,
1.3 + (tb!D14-2000)/8000))))</f>
        <v>1.2145000000000001</v>
      </c>
      <c r="E14" s="22">
        <f>IF(tb!E14&lt;=100,0,
IF(tb!E14&lt;=500,(tb!E14-100)/500,
IF(tb!E14&lt;=1000,0.8 + (tb!E14-500)/2000,
IF(tb!E14&lt;=2000,1.05 + (tb!E14-1000)/4000,
1.3 + (tb!E14-2000)/8000))))</f>
        <v>0.39200000000000002</v>
      </c>
      <c r="F14" s="22">
        <f>IF(tb!F14&lt;=100,0,
IF(tb!F14&lt;=500,(tb!F14-100)/500,
IF(tb!F14&lt;=1000,0.8 + (tb!F14-500)/2000,
IF(tb!F14&lt;=2000,1.05 + (tb!F14-1000)/4000,
1.3 + (tb!F14-2000)/8000))))</f>
        <v>5.6000000000000001E-2</v>
      </c>
      <c r="G14" s="22">
        <f>IF(tb!G14&lt;=100,0,
IF(tb!G14&lt;=500,(tb!G14-100)/500,
IF(tb!G14&lt;=1000,0.8 + (tb!G14-500)/2000,
IF(tb!G14&lt;=2000,1.05 + (tb!G14-1000)/4000,
1.3 + (tb!G14-2000)/8000))))</f>
        <v>0.75600000000000001</v>
      </c>
      <c r="H14" s="22">
        <f>IF(tb!H14&lt;=100,0,
IF(tb!H14&lt;=500,(tb!H14-100)/500,
IF(tb!H14&lt;=1000,0.8 + (tb!H14-500)/2000,
IF(tb!H14&lt;=2000,1.05 + (tb!H14-1000)/4000,
1.3 + (tb!H14-2000)/8000))))</f>
        <v>1.0567500000000001</v>
      </c>
      <c r="I14" s="22">
        <f>IF(tb!I14&lt;=100,0,
IF(tb!I14&lt;=500,(tb!I14-100)/500,
IF(tb!I14&lt;=1000,0.8 + (tb!I14-500)/2000,
IF(tb!I14&lt;=2000,1.05 + (tb!I14-1000)/4000,
1.3 + (tb!I14-2000)/8000))))</f>
        <v>0</v>
      </c>
      <c r="J14" s="22">
        <f>IF(tb!J14&lt;=100,0,
IF(tb!J14&lt;=500,(tb!J14-100)/500,
IF(tb!J14&lt;=1000,0.8 + (tb!J14-500)/2000,
IF(tb!J14&lt;=2000,1.05 + (tb!J14-1000)/4000,
1.3 + (tb!J14-2000)/8000))))</f>
        <v>1.3487500000000001</v>
      </c>
      <c r="K14" s="22">
        <f>IF(tb!K14&lt;=100,0,
IF(tb!K14&lt;=500,(tb!K14-100)/500,
IF(tb!K14&lt;=1000,0.8 + (tb!K14-500)/2000,
IF(tb!K14&lt;=2000,1.05 + (tb!K14-1000)/4000,
1.3 + (tb!K14-2000)/8000))))</f>
        <v>0</v>
      </c>
      <c r="L14" s="22">
        <f>IF(tb!L14&lt;=100,0,
IF(tb!L14&lt;=500,(tb!L14-100)/500,
IF(tb!L14&lt;=1000,0.8 + (tb!L14-500)/2000,
IF(tb!L14&lt;=2000,1.05 + (tb!L14-1000)/4000,
1.3 + (tb!L14-2000)/8000))))</f>
        <v>0.34599999999999997</v>
      </c>
      <c r="M14" s="22">
        <f>IF(tb!M14&lt;=100,0,
IF(tb!M14&lt;=500,(tb!M14-100)/500,
IF(tb!M14&lt;=1000,0.8 + (tb!M14-500)/2000,
IF(tb!M14&lt;=2000,1.05 + (tb!M14-1000)/4000,
1.3 + (tb!M14-2000)/8000))))</f>
        <v>0.23400000000000001</v>
      </c>
      <c r="N14" s="22">
        <f>IF(tb!N14&lt;=100,0,
IF(tb!N14&lt;=500,(tb!N14-100)/500,
IF(tb!N14&lt;=1000,0.8 + (tb!N14-500)/2000,
IF(tb!N14&lt;=2000,1.05 + (tb!N14-1000)/4000,
1.3 + (tb!N14-2000)/8000))))</f>
        <v>1.475875</v>
      </c>
      <c r="O14" s="22">
        <f>IF(tb!O14&lt;=100,0,
IF(tb!O14&lt;=500,(tb!O14-100)/500,
IF(tb!O14&lt;=1000,0.8 + (tb!O14-500)/2000,
IF(tb!O14&lt;=2000,1.05 + (tb!O14-1000)/4000,
1.3 + (tb!O14-2000)/8000))))</f>
        <v>0.91300000000000003</v>
      </c>
      <c r="P14" s="22"/>
      <c r="Q14" s="22">
        <f>IF(tb!Q14&lt;=100,0,
IF(tb!Q14&lt;=500,(tb!Q14-100)/500,
IF(tb!Q14&lt;=1000,0.8 + (tb!Q14-500)/2000,
IF(tb!Q14&lt;=2000,1.05 + (tb!Q14-1000)/4000,
1.3 + (tb!Q14-2000)/8000))))</f>
        <v>0.878</v>
      </c>
      <c r="R14" s="22">
        <f>IF(tb!R14&lt;=100,0,
IF(tb!R14&lt;=500,(tb!R14-100)/500,
IF(tb!R14&lt;=1000,0.8 + (tb!R14-500)/2000,
IF(tb!R14&lt;=2000,1.05 + (tb!R14-1000)/4000,
1.3 + (tb!R14-2000)/8000))))</f>
        <v>1.1340000000000001</v>
      </c>
      <c r="S14" s="22">
        <f>IF(tb!S14&lt;=100,0,
IF(tb!S14&lt;=500,(tb!S14-100)/500,
IF(tb!S14&lt;=1000,0.8 + (tb!S14-500)/2000,
IF(tb!S14&lt;=2000,1.05 + (tb!S14-1000)/4000,
1.3 + (tb!S14-2000)/8000))))</f>
        <v>1.302</v>
      </c>
      <c r="T14" s="22">
        <f>IF(tb!T14&lt;=100,0,
IF(tb!T14&lt;=500,(tb!T14-100)/500,
IF(tb!T14&lt;=1000,0.8 + (tb!T14-500)/2000,
IF(tb!T14&lt;=2000,1.05 + (tb!T14-1000)/4000,
1.3 + (tb!T14-2000)/8000))))</f>
        <v>1.3055000000000001</v>
      </c>
      <c r="U14" s="22">
        <f>IF(tb!U14&lt;=100,0,
IF(tb!U14&lt;=500,(tb!U14-100)/500,
IF(tb!U14&lt;=1000,0.8 + (tb!U14-500)/2000,
IF(tb!U14&lt;=2000,1.05 + (tb!U14-1000)/4000,
1.3 + (tb!U14-2000)/8000))))</f>
        <v>0.87650000000000006</v>
      </c>
      <c r="V14" s="22">
        <f>IF(tb!V14&lt;=100,0,
IF(tb!V14&lt;=500,(tb!V14-100)/500,
IF(tb!V14&lt;=1000,0.8 + (tb!V14-500)/2000,
IF(tb!V14&lt;=2000,1.05 + (tb!V14-1000)/4000,
1.3 + (tb!V14-2000)/8000))))</f>
        <v>1.07975</v>
      </c>
      <c r="W14" s="22">
        <f>IF(tb!W14&lt;=100,0,
IF(tb!W14&lt;=500,(tb!W14-100)/500,
IF(tb!W14&lt;=1000,0.8 + (tb!W14-500)/2000,
IF(tb!W14&lt;=2000,1.05 + (tb!W14-1000)/4000,
1.3 + (tb!W14-2000)/8000))))</f>
        <v>5.1999999999999998E-2</v>
      </c>
      <c r="X14" s="22">
        <f>IF(tb!X14&lt;=100,0,
IF(tb!X14&lt;=500,(tb!X14-100)/500,
IF(tb!X14&lt;=1000,0.8 + (tb!X14-500)/2000,
IF(tb!X14&lt;=2000,1.05 + (tb!X14-1000)/4000,
1.3 + (tb!X14-2000)/8000))))</f>
        <v>1.1320000000000001</v>
      </c>
      <c r="Y14" s="22">
        <f>IF(tb!Y14&lt;=100,0,
IF(tb!Y14&lt;=500,(tb!Y14-100)/500,
IF(tb!Y14&lt;=1000,0.8 + (tb!Y14-500)/2000,
IF(tb!Y14&lt;=2000,1.05 + (tb!Y14-1000)/4000,
1.3 + (tb!Y14-2000)/8000))))</f>
        <v>0</v>
      </c>
      <c r="Z14" s="22">
        <f>IF(tb!Z14&lt;=100,0,
IF(tb!Z14&lt;=500,(tb!Z14-100)/500,
IF(tb!Z14&lt;=1000,0.8 + (tb!Z14-500)/2000,
IF(tb!Z14&lt;=2000,1.05 + (tb!Z14-1000)/4000,
1.3 + (tb!Z14-2000)/8000))))</f>
        <v>0.22</v>
      </c>
      <c r="AA14" s="22">
        <f>IF(tb!AA14&lt;=100,0,
IF(tb!AA14&lt;=500,(tb!AA14-100)/500,
IF(tb!AA14&lt;=1000,0.8 + (tb!AA14-500)/2000,
IF(tb!AA14&lt;=2000,1.05 + (tb!AA14-1000)/4000,
1.3 + (tb!AA14-2000)/8000))))</f>
        <v>8.5999999999999993E-2</v>
      </c>
      <c r="AB14" s="22">
        <f>IF(tb!AB14&lt;=100,0,
IF(tb!AB14&lt;=500,(tb!AB14-100)/500,
IF(tb!AB14&lt;=1000,0.8 + (tb!AB14-500)/2000,
IF(tb!AB14&lt;=2000,1.05 + (tb!AB14-1000)/4000,
1.3 + (tb!AB14-2000)/8000))))</f>
        <v>0</v>
      </c>
      <c r="AC14" s="22">
        <f>IF(tb!AC14&lt;=100,0,
IF(tb!AC14&lt;=500,(tb!AC14-100)/500,
IF(tb!AC14&lt;=1000,0.8 + (tb!AC14-500)/2000,
IF(tb!AC14&lt;=2000,1.05 + (tb!AC14-1000)/4000,
1.3 + (tb!AC14-2000)/8000))))</f>
        <v>0.154</v>
      </c>
      <c r="AD14" s="22">
        <f>IF(tb!AD14&lt;=100,0,
IF(tb!AD14&lt;=500,(tb!AD14-100)/500,
IF(tb!AD14&lt;=1000,0.8 + (tb!AD14-500)/2000,
IF(tb!AD14&lt;=2000,1.05 + (tb!AD14-1000)/4000,
1.3 + (tb!AD14-2000)/8000))))</f>
        <v>7.3999999999999996E-2</v>
      </c>
      <c r="AE14" s="22">
        <f>IF(tb!AE14&lt;=100,0,
IF(tb!AE14&lt;=500,(tb!AE14-100)/500,
IF(tb!AE14&lt;=1000,0.8 + (tb!AE14-500)/2000,
IF(tb!AE14&lt;=2000,1.05 + (tb!AE14-1000)/4000,
1.3 + (tb!AE14-2000)/8000))))</f>
        <v>8.2000000000000003E-2</v>
      </c>
    </row>
    <row r="15" spans="1:31" x14ac:dyDescent="0.25">
      <c r="A15" s="22">
        <f>IF(tb!A15&lt;=100,0,
IF(tb!A15&lt;=500,(tb!A15-100)/500,
IF(tb!A15&lt;=1000,0.8 + (tb!A15-500)/2000,
IF(tb!A15&lt;=2000,1.05 + (tb!A15-1000)/4000,
1.3 + (tb!A15-2000)/8000))))</f>
        <v>0</v>
      </c>
      <c r="B15" s="22">
        <f>IF(tb!B15&lt;=100,0,
IF(tb!B15&lt;=500,(tb!B15-100)/500,
IF(tb!B15&lt;=1000,0.8 + (tb!B15-500)/2000,
IF(tb!B15&lt;=2000,1.05 + (tb!B15-1000)/4000,
1.3 + (tb!B15-2000)/8000))))</f>
        <v>0</v>
      </c>
      <c r="C15" s="22">
        <f>IF(tb!C15&lt;=100,0,
IF(tb!C15&lt;=500,(tb!C15-100)/500,
IF(tb!C15&lt;=1000,0.8 + (tb!C15-500)/2000,
IF(tb!C15&lt;=2000,1.05 + (tb!C15-1000)/4000,
1.3 + (tb!C15-2000)/8000))))</f>
        <v>0.14000000000000001</v>
      </c>
      <c r="D15" s="22">
        <f>IF(tb!D15&lt;=100,0,
IF(tb!D15&lt;=500,(tb!D15-100)/500,
IF(tb!D15&lt;=1000,0.8 + (tb!D15-500)/2000,
IF(tb!D15&lt;=2000,1.05 + (tb!D15-1000)/4000,
1.3 + (tb!D15-2000)/8000))))</f>
        <v>0</v>
      </c>
      <c r="E15" s="22">
        <f>IF(tb!E15&lt;=100,0,
IF(tb!E15&lt;=500,(tb!E15-100)/500,
IF(tb!E15&lt;=1000,0.8 + (tb!E15-500)/2000,
IF(tb!E15&lt;=2000,1.05 + (tb!E15-1000)/4000,
1.3 + (tb!E15-2000)/8000))))</f>
        <v>0</v>
      </c>
      <c r="F15" s="22">
        <f>IF(tb!F15&lt;=100,0,
IF(tb!F15&lt;=500,(tb!F15-100)/500,
IF(tb!F15&lt;=1000,0.8 + (tb!F15-500)/2000,
IF(tb!F15&lt;=2000,1.05 + (tb!F15-1000)/4000,
1.3 + (tb!F15-2000)/8000))))</f>
        <v>0</v>
      </c>
      <c r="G15" s="22">
        <f>IF(tb!G15&lt;=100,0,
IF(tb!G15&lt;=500,(tb!G15-100)/500,
IF(tb!G15&lt;=1000,0.8 + (tb!G15-500)/2000,
IF(tb!G15&lt;=2000,1.05 + (tb!G15-1000)/4000,
1.3 + (tb!G15-2000)/8000))))</f>
        <v>0</v>
      </c>
      <c r="H15" s="22">
        <f>IF(tb!H15&lt;=100,0,
IF(tb!H15&lt;=500,(tb!H15-100)/500,
IF(tb!H15&lt;=1000,0.8 + (tb!H15-500)/2000,
IF(tb!H15&lt;=2000,1.05 + (tb!H15-1000)/4000,
1.3 + (tb!H15-2000)/8000))))</f>
        <v>0</v>
      </c>
      <c r="I15" s="22">
        <f>IF(tb!I15&lt;=100,0,
IF(tb!I15&lt;=500,(tb!I15-100)/500,
IF(tb!I15&lt;=1000,0.8 + (tb!I15-500)/2000,
IF(tb!I15&lt;=2000,1.05 + (tb!I15-1000)/4000,
1.3 + (tb!I15-2000)/8000))))</f>
        <v>0.84100000000000008</v>
      </c>
      <c r="J15" s="22">
        <f>IF(tb!J15&lt;=100,0,
IF(tb!J15&lt;=500,(tb!J15-100)/500,
IF(tb!J15&lt;=1000,0.8 + (tb!J15-500)/2000,
IF(tb!J15&lt;=2000,1.05 + (tb!J15-1000)/4000,
1.3 + (tb!J15-2000)/8000))))</f>
        <v>0</v>
      </c>
      <c r="K15" s="22">
        <f>IF(tb!K15&lt;=100,0,
IF(tb!K15&lt;=500,(tb!K15-100)/500,
IF(tb!K15&lt;=1000,0.8 + (tb!K15-500)/2000,
IF(tb!K15&lt;=2000,1.05 + (tb!K15-1000)/4000,
1.3 + (tb!K15-2000)/8000))))</f>
        <v>1.4E-2</v>
      </c>
      <c r="L15" s="22">
        <f>IF(tb!L15&lt;=100,0,
IF(tb!L15&lt;=500,(tb!L15-100)/500,
IF(tb!L15&lt;=1000,0.8 + (tb!L15-500)/2000,
IF(tb!L15&lt;=2000,1.05 + (tb!L15-1000)/4000,
1.3 + (tb!L15-2000)/8000))))</f>
        <v>0</v>
      </c>
      <c r="M15" s="22">
        <f>IF(tb!M15&lt;=100,0,
IF(tb!M15&lt;=500,(tb!M15-100)/500,
IF(tb!M15&lt;=1000,0.8 + (tb!M15-500)/2000,
IF(tb!M15&lt;=2000,1.05 + (tb!M15-1000)/4000,
1.3 + (tb!M15-2000)/8000))))</f>
        <v>0.36</v>
      </c>
      <c r="N15" s="22">
        <f>IF(tb!N15&lt;=100,0,
IF(tb!N15&lt;=500,(tb!N15-100)/500,
IF(tb!N15&lt;=1000,0.8 + (tb!N15-500)/2000,
IF(tb!N15&lt;=2000,1.05 + (tb!N15-1000)/4000,
1.3 + (tb!N15-2000)/8000))))</f>
        <v>0</v>
      </c>
      <c r="O15" s="22">
        <f>IF(tb!O15&lt;=100,0,
IF(tb!O15&lt;=500,(tb!O15-100)/500,
IF(tb!O15&lt;=1000,0.8 + (tb!O15-500)/2000,
IF(tb!O15&lt;=2000,1.05 + (tb!O15-1000)/4000,
1.3 + (tb!O15-2000)/8000))))</f>
        <v>0.60199999999999998</v>
      </c>
      <c r="P15" s="22"/>
      <c r="Q15" s="22">
        <f>IF(tb!Q15&lt;=100,0,
IF(tb!Q15&lt;=500,(tb!Q15-100)/500,
IF(tb!Q15&lt;=1000,0.8 + (tb!Q15-500)/2000,
IF(tb!Q15&lt;=2000,1.05 + (tb!Q15-1000)/4000,
1.3 + (tb!Q15-2000)/8000))))</f>
        <v>0</v>
      </c>
      <c r="R15" s="22">
        <f>IF(tb!R15&lt;=100,0,
IF(tb!R15&lt;=500,(tb!R15-100)/500,
IF(tb!R15&lt;=1000,0.8 + (tb!R15-500)/2000,
IF(tb!R15&lt;=2000,1.05 + (tb!R15-1000)/4000,
1.3 + (tb!R15-2000)/8000))))</f>
        <v>0</v>
      </c>
      <c r="S15" s="22">
        <f>IF(tb!S15&lt;=100,0,
IF(tb!S15&lt;=500,(tb!S15-100)/500,
IF(tb!S15&lt;=1000,0.8 + (tb!S15-500)/2000,
IF(tb!S15&lt;=2000,1.05 + (tb!S15-1000)/4000,
1.3 + (tb!S15-2000)/8000))))</f>
        <v>0</v>
      </c>
      <c r="T15" s="22">
        <f>IF(tb!T15&lt;=100,0,
IF(tb!T15&lt;=500,(tb!T15-100)/500,
IF(tb!T15&lt;=1000,0.8 + (tb!T15-500)/2000,
IF(tb!T15&lt;=2000,1.05 + (tb!T15-1000)/4000,
1.3 + (tb!T15-2000)/8000))))</f>
        <v>0</v>
      </c>
      <c r="U15" s="22">
        <f>IF(tb!U15&lt;=100,0,
IF(tb!U15&lt;=500,(tb!U15-100)/500,
IF(tb!U15&lt;=1000,0.8 + (tb!U15-500)/2000,
IF(tb!U15&lt;=2000,1.05 + (tb!U15-1000)/4000,
1.3 + (tb!U15-2000)/8000))))</f>
        <v>0</v>
      </c>
      <c r="V15" s="22">
        <f>IF(tb!V15&lt;=100,0,
IF(tb!V15&lt;=500,(tb!V15-100)/500,
IF(tb!V15&lt;=1000,0.8 + (tb!V15-500)/2000,
IF(tb!V15&lt;=2000,1.05 + (tb!V15-1000)/4000,
1.3 + (tb!V15-2000)/8000))))</f>
        <v>0</v>
      </c>
      <c r="W15" s="22">
        <f>IF(tb!W15&lt;=100,0,
IF(tb!W15&lt;=500,(tb!W15-100)/500,
IF(tb!W15&lt;=1000,0.8 + (tb!W15-500)/2000,
IF(tb!W15&lt;=2000,1.05 + (tb!W15-1000)/4000,
1.3 + (tb!W15-2000)/8000))))</f>
        <v>0.85200000000000009</v>
      </c>
      <c r="X15" s="22">
        <f>IF(tb!X15&lt;=100,0,
IF(tb!X15&lt;=500,(tb!X15-100)/500,
IF(tb!X15&lt;=1000,0.8 + (tb!X15-500)/2000,
IF(tb!X15&lt;=2000,1.05 + (tb!X15-1000)/4000,
1.3 + (tb!X15-2000)/8000))))</f>
        <v>0</v>
      </c>
      <c r="Y15" s="22">
        <f>IF(tb!Y15&lt;=100,0,
IF(tb!Y15&lt;=500,(tb!Y15-100)/500,
IF(tb!Y15&lt;=1000,0.8 + (tb!Y15-500)/2000,
IF(tb!Y15&lt;=2000,1.05 + (tb!Y15-1000)/4000,
1.3 + (tb!Y15-2000)/8000))))</f>
        <v>0</v>
      </c>
      <c r="Z15" s="22">
        <f>IF(tb!Z15&lt;=100,0,
IF(tb!Z15&lt;=500,(tb!Z15-100)/500,
IF(tb!Z15&lt;=1000,0.8 + (tb!Z15-500)/2000,
IF(tb!Z15&lt;=2000,1.05 + (tb!Z15-1000)/4000,
1.3 + (tb!Z15-2000)/8000))))</f>
        <v>6.6000000000000003E-2</v>
      </c>
      <c r="AA15" s="22">
        <f>IF(tb!AA15&lt;=100,0,
IF(tb!AA15&lt;=500,(tb!AA15-100)/500,
IF(tb!AA15&lt;=1000,0.8 + (tb!AA15-500)/2000,
IF(tb!AA15&lt;=2000,1.05 + (tb!AA15-1000)/4000,
1.3 + (tb!AA15-2000)/8000))))</f>
        <v>0.85450000000000004</v>
      </c>
      <c r="AB15" s="22">
        <f>IF(tb!AB15&lt;=100,0,
IF(tb!AB15&lt;=500,(tb!AB15-100)/500,
IF(tb!AB15&lt;=1000,0.8 + (tb!AB15-500)/2000,
IF(tb!AB15&lt;=2000,1.05 + (tb!AB15-1000)/4000,
1.3 + (tb!AB15-2000)/8000))))</f>
        <v>0</v>
      </c>
      <c r="AC15" s="22">
        <f>IF(tb!AC15&lt;=100,0,
IF(tb!AC15&lt;=500,(tb!AC15-100)/500,
IF(tb!AC15&lt;=1000,0.8 + (tb!AC15-500)/2000,
IF(tb!AC15&lt;=2000,1.05 + (tb!AC15-1000)/4000,
1.3 + (tb!AC15-2000)/8000))))</f>
        <v>0.114</v>
      </c>
      <c r="AD15" s="22">
        <f>IF(tb!AD15&lt;=100,0,
IF(tb!AD15&lt;=500,(tb!AD15-100)/500,
IF(tb!AD15&lt;=1000,0.8 + (tb!AD15-500)/2000,
IF(tb!AD15&lt;=2000,1.05 + (tb!AD15-1000)/4000,
1.3 + (tb!AD15-2000)/8000))))</f>
        <v>0</v>
      </c>
      <c r="AE15" s="22">
        <f>IF(tb!AE15&lt;=100,0,
IF(tb!AE15&lt;=500,(tb!AE15-100)/500,
IF(tb!AE15&lt;=1000,0.8 + (tb!AE15-500)/2000,
IF(tb!AE15&lt;=2000,1.05 + (tb!AE15-1000)/4000,
1.3 + (tb!AE15-2000)/8000))))</f>
        <v>0</v>
      </c>
    </row>
    <row r="16" spans="1:31" x14ac:dyDescent="0.25">
      <c r="A16" s="22">
        <f>IF(tb!A16&lt;=100,0,
IF(tb!A16&lt;=500,(tb!A16-100)/500,
IF(tb!A16&lt;=1000,0.8 + (tb!A16-500)/2000,
IF(tb!A16&lt;=2000,1.05 + (tb!A16-1000)/4000,
1.3 + (tb!A16-2000)/8000))))</f>
        <v>6.6000000000000003E-2</v>
      </c>
      <c r="B16" s="22">
        <f>IF(tb!B16&lt;=100,0,
IF(tb!B16&lt;=500,(tb!B16-100)/500,
IF(tb!B16&lt;=1000,0.8 + (tb!B16-500)/2000,
IF(tb!B16&lt;=2000,1.05 + (tb!B16-1000)/4000,
1.3 + (tb!B16-2000)/8000))))</f>
        <v>5.3999999999999999E-2</v>
      </c>
      <c r="C16" s="22">
        <f>IF(tb!C16&lt;=100,0,
IF(tb!C16&lt;=500,(tb!C16-100)/500,
IF(tb!C16&lt;=1000,0.8 + (tb!C16-500)/2000,
IF(tb!C16&lt;=2000,1.05 + (tb!C16-1000)/4000,
1.3 + (tb!C16-2000)/8000))))</f>
        <v>0</v>
      </c>
      <c r="D16" s="22">
        <f>IF(tb!D16&lt;=100,0,
IF(tb!D16&lt;=500,(tb!D16-100)/500,
IF(tb!D16&lt;=1000,0.8 + (tb!D16-500)/2000,
IF(tb!D16&lt;=2000,1.05 + (tb!D16-1000)/4000,
1.3 + (tb!D16-2000)/8000))))</f>
        <v>0</v>
      </c>
      <c r="E16" s="22">
        <f>IF(tb!E16&lt;=100,0,
IF(tb!E16&lt;=500,(tb!E16-100)/500,
IF(tb!E16&lt;=1000,0.8 + (tb!E16-500)/2000,
IF(tb!E16&lt;=2000,1.05 + (tb!E16-1000)/4000,
1.3 + (tb!E16-2000)/8000))))</f>
        <v>0.184</v>
      </c>
      <c r="F16" s="22">
        <f>IF(tb!F16&lt;=100,0,
IF(tb!F16&lt;=500,(tb!F16-100)/500,
IF(tb!F16&lt;=1000,0.8 + (tb!F16-500)/2000,
IF(tb!F16&lt;=2000,1.05 + (tb!F16-1000)/4000,
1.3 + (tb!F16-2000)/8000))))</f>
        <v>0</v>
      </c>
      <c r="G16" s="22">
        <f>IF(tb!G16&lt;=100,0,
IF(tb!G16&lt;=500,(tb!G16-100)/500,
IF(tb!G16&lt;=1000,0.8 + (tb!G16-500)/2000,
IF(tb!G16&lt;=2000,1.05 + (tb!G16-1000)/4000,
1.3 + (tb!G16-2000)/8000))))</f>
        <v>0</v>
      </c>
      <c r="H16" s="22">
        <f>IF(tb!H16&lt;=100,0,
IF(tb!H16&lt;=500,(tb!H16-100)/500,
IF(tb!H16&lt;=1000,0.8 + (tb!H16-500)/2000,
IF(tb!H16&lt;=2000,1.05 + (tb!H16-1000)/4000,
1.3 + (tb!H16-2000)/8000))))</f>
        <v>0</v>
      </c>
      <c r="I16" s="22">
        <f>IF(tb!I16&lt;=100,0,
IF(tb!I16&lt;=500,(tb!I16-100)/500,
IF(tb!I16&lt;=1000,0.8 + (tb!I16-500)/2000,
IF(tb!I16&lt;=2000,1.05 + (tb!I16-1000)/4000,
1.3 + (tb!I16-2000)/8000))))</f>
        <v>0</v>
      </c>
      <c r="J16" s="22">
        <f>IF(tb!J16&lt;=100,0,
IF(tb!J16&lt;=500,(tb!J16-100)/500,
IF(tb!J16&lt;=1000,0.8 + (tb!J16-500)/2000,
IF(tb!J16&lt;=2000,1.05 + (tb!J16-1000)/4000,
1.3 + (tb!J16-2000)/8000))))</f>
        <v>0</v>
      </c>
      <c r="K16" s="22">
        <f>IF(tb!K16&lt;=100,0,
IF(tb!K16&lt;=500,(tb!K16-100)/500,
IF(tb!K16&lt;=1000,0.8 + (tb!K16-500)/2000,
IF(tb!K16&lt;=2000,1.05 + (tb!K16-1000)/4000,
1.3 + (tb!K16-2000)/8000))))</f>
        <v>0</v>
      </c>
      <c r="L16" s="22">
        <f>IF(tb!L16&lt;=100,0,
IF(tb!L16&lt;=500,(tb!L16-100)/500,
IF(tb!L16&lt;=1000,0.8 + (tb!L16-500)/2000,
IF(tb!L16&lt;=2000,1.05 + (tb!L16-1000)/4000,
1.3 + (tb!L16-2000)/8000))))</f>
        <v>0.17199999999999999</v>
      </c>
      <c r="M16" s="22">
        <f>IF(tb!M16&lt;=100,0,
IF(tb!M16&lt;=500,(tb!M16-100)/500,
IF(tb!M16&lt;=1000,0.8 + (tb!M16-500)/2000,
IF(tb!M16&lt;=2000,1.05 + (tb!M16-1000)/4000,
1.3 + (tb!M16-2000)/8000))))</f>
        <v>0</v>
      </c>
      <c r="N16" s="22">
        <f>IF(tb!N16&lt;=100,0,
IF(tb!N16&lt;=500,(tb!N16-100)/500,
IF(tb!N16&lt;=1000,0.8 + (tb!N16-500)/2000,
IF(tb!N16&lt;=2000,1.05 + (tb!N16-1000)/4000,
1.3 + (tb!N16-2000)/8000))))</f>
        <v>0.84700000000000009</v>
      </c>
      <c r="O16" s="22">
        <f>IF(tb!O16&lt;=100,0,
IF(tb!O16&lt;=500,(tb!O16-100)/500,
IF(tb!O16&lt;=1000,0.8 + (tb!O16-500)/2000,
IF(tb!O16&lt;=2000,1.05 + (tb!O16-1000)/4000,
1.3 + (tb!O16-2000)/8000))))</f>
        <v>0</v>
      </c>
      <c r="P16" s="22"/>
      <c r="Q16" s="22">
        <f>IF(tb!Q16&lt;=100,0,
IF(tb!Q16&lt;=500,(tb!Q16-100)/500,
IF(tb!Q16&lt;=1000,0.8 + (tb!Q16-500)/2000,
IF(tb!Q16&lt;=2000,1.05 + (tb!Q16-1000)/4000,
1.3 + (tb!Q16-2000)/8000))))</f>
        <v>0.38400000000000001</v>
      </c>
      <c r="R16" s="22">
        <f>IF(tb!R16&lt;=100,0,
IF(tb!R16&lt;=500,(tb!R16-100)/500,
IF(tb!R16&lt;=1000,0.8 + (tb!R16-500)/2000,
IF(tb!R16&lt;=2000,1.05 + (tb!R16-1000)/4000,
1.3 + (tb!R16-2000)/8000))))</f>
        <v>0</v>
      </c>
      <c r="S16" s="22">
        <f>IF(tb!S16&lt;=100,0,
IF(tb!S16&lt;=500,(tb!S16-100)/500,
IF(tb!S16&lt;=1000,0.8 + (tb!S16-500)/2000,
IF(tb!S16&lt;=2000,1.05 + (tb!S16-1000)/4000,
1.3 + (tb!S16-2000)/8000))))</f>
        <v>0</v>
      </c>
      <c r="T16" s="22">
        <f>IF(tb!T16&lt;=100,0,
IF(tb!T16&lt;=500,(tb!T16-100)/500,
IF(tb!T16&lt;=1000,0.8 + (tb!T16-500)/2000,
IF(tb!T16&lt;=2000,1.05 + (tb!T16-1000)/4000,
1.3 + (tb!T16-2000)/8000))))</f>
        <v>0</v>
      </c>
      <c r="U16" s="22">
        <f>IF(tb!U16&lt;=100,0,
IF(tb!U16&lt;=500,(tb!U16-100)/500,
IF(tb!U16&lt;=1000,0.8 + (tb!U16-500)/2000,
IF(tb!U16&lt;=2000,1.05 + (tb!U16-1000)/4000,
1.3 + (tb!U16-2000)/8000))))</f>
        <v>2.8000000000000001E-2</v>
      </c>
      <c r="V16" s="22">
        <f>IF(tb!V16&lt;=100,0,
IF(tb!V16&lt;=500,(tb!V16-100)/500,
IF(tb!V16&lt;=1000,0.8 + (tb!V16-500)/2000,
IF(tb!V16&lt;=2000,1.05 + (tb!V16-1000)/4000,
1.3 + (tb!V16-2000)/8000))))</f>
        <v>0.17599999999999999</v>
      </c>
      <c r="W16" s="22">
        <f>IF(tb!W16&lt;=100,0,
IF(tb!W16&lt;=500,(tb!W16-100)/500,
IF(tb!W16&lt;=1000,0.8 + (tb!W16-500)/2000,
IF(tb!W16&lt;=2000,1.05 + (tb!W16-1000)/4000,
1.3 + (tb!W16-2000)/8000))))</f>
        <v>1.2E-2</v>
      </c>
      <c r="X16" s="22">
        <f>IF(tb!X16&lt;=100,0,
IF(tb!X16&lt;=500,(tb!X16-100)/500,
IF(tb!X16&lt;=1000,0.8 + (tb!X16-500)/2000,
IF(tb!X16&lt;=2000,1.05 + (tb!X16-1000)/4000,
1.3 + (tb!X16-2000)/8000))))</f>
        <v>3.7999999999999999E-2</v>
      </c>
      <c r="Y16" s="22">
        <f>IF(tb!Y16&lt;=100,0,
IF(tb!Y16&lt;=500,(tb!Y16-100)/500,
IF(tb!Y16&lt;=1000,0.8 + (tb!Y16-500)/2000,
IF(tb!Y16&lt;=2000,1.05 + (tb!Y16-1000)/4000,
1.3 + (tb!Y16-2000)/8000))))</f>
        <v>0</v>
      </c>
      <c r="Z16" s="22">
        <f>IF(tb!Z16&lt;=100,0,
IF(tb!Z16&lt;=500,(tb!Z16-100)/500,
IF(tb!Z16&lt;=1000,0.8 + (tb!Z16-500)/2000,
IF(tb!Z16&lt;=2000,1.05 + (tb!Z16-1000)/4000,
1.3 + (tb!Z16-2000)/8000))))</f>
        <v>0</v>
      </c>
      <c r="AA16" s="22">
        <f>IF(tb!AA16&lt;=100,0,
IF(tb!AA16&lt;=500,(tb!AA16-100)/500,
IF(tb!AA16&lt;=1000,0.8 + (tb!AA16-500)/2000,
IF(tb!AA16&lt;=2000,1.05 + (tb!AA16-1000)/4000,
1.3 + (tb!AA16-2000)/8000))))</f>
        <v>0</v>
      </c>
      <c r="AB16" s="22">
        <f>IF(tb!AB16&lt;=100,0,
IF(tb!AB16&lt;=500,(tb!AB16-100)/500,
IF(tb!AB16&lt;=1000,0.8 + (tb!AB16-500)/2000,
IF(tb!AB16&lt;=2000,1.05 + (tb!AB16-1000)/4000,
1.3 + (tb!AB16-2000)/8000))))</f>
        <v>0.72599999999999998</v>
      </c>
      <c r="AC16" s="22">
        <f>IF(tb!AC16&lt;=100,0,
IF(tb!AC16&lt;=500,(tb!AC16-100)/500,
IF(tb!AC16&lt;=1000,0.8 + (tb!AC16-500)/2000,
IF(tb!AC16&lt;=2000,1.05 + (tb!AC16-1000)/4000,
1.3 + (tb!AC16-2000)/8000))))</f>
        <v>3.2000000000000001E-2</v>
      </c>
      <c r="AD16" s="22">
        <f>IF(tb!AD16&lt;=100,0,
IF(tb!AD16&lt;=500,(tb!AD16-100)/500,
IF(tb!AD16&lt;=1000,0.8 + (tb!AD16-500)/2000,
IF(tb!AD16&lt;=2000,1.05 + (tb!AD16-1000)/4000,
1.3 + (tb!AD16-2000)/8000))))</f>
        <v>0</v>
      </c>
      <c r="AE16" s="22">
        <f>IF(tb!AE16&lt;=100,0,
IF(tb!AE16&lt;=500,(tb!AE16-100)/500,
IF(tb!AE16&lt;=1000,0.8 + (tb!AE16-500)/2000,
IF(tb!AE16&lt;=2000,1.05 + (tb!AE16-1000)/4000,
1.3 + (tb!AE16-2000)/8000))))</f>
        <v>0</v>
      </c>
    </row>
    <row r="17" spans="1:31" x14ac:dyDescent="0.25">
      <c r="A17" s="22">
        <f>IF(tb!A17&lt;=100,0,
IF(tb!A17&lt;=500,(tb!A17-100)/500,
IF(tb!A17&lt;=1000,0.8 + (tb!A17-500)/2000,
IF(tb!A17&lt;=2000,1.05 + (tb!A17-1000)/4000,
1.3 + (tb!A17-2000)/8000))))</f>
        <v>0.66400000000000003</v>
      </c>
      <c r="B17" s="22">
        <f>IF(tb!B17&lt;=100,0,
IF(tb!B17&lt;=500,(tb!B17-100)/500,
IF(tb!B17&lt;=1000,0.8 + (tb!B17-500)/2000,
IF(tb!B17&lt;=2000,1.05 + (tb!B17-1000)/4000,
1.3 + (tb!B17-2000)/8000))))</f>
        <v>0</v>
      </c>
      <c r="C17" s="22">
        <f>IF(tb!C17&lt;=100,0,
IF(tb!C17&lt;=500,(tb!C17-100)/500,
IF(tb!C17&lt;=1000,0.8 + (tb!C17-500)/2000,
IF(tb!C17&lt;=2000,1.05 + (tb!C17-1000)/4000,
1.3 + (tb!C17-2000)/8000))))</f>
        <v>0.34799999999999998</v>
      </c>
      <c r="D17" s="22">
        <f>IF(tb!D17&lt;=100,0,
IF(tb!D17&lt;=500,(tb!D17-100)/500,
IF(tb!D17&lt;=1000,0.8 + (tb!D17-500)/2000,
IF(tb!D17&lt;=2000,1.05 + (tb!D17-1000)/4000,
1.3 + (tb!D17-2000)/8000))))</f>
        <v>0</v>
      </c>
      <c r="E17" s="22">
        <f>IF(tb!E17&lt;=100,0,
IF(tb!E17&lt;=500,(tb!E17-100)/500,
IF(tb!E17&lt;=1000,0.8 + (tb!E17-500)/2000,
IF(tb!E17&lt;=2000,1.05 + (tb!E17-1000)/4000,
1.3 + (tb!E17-2000)/8000))))</f>
        <v>0</v>
      </c>
      <c r="F17" s="22">
        <f>IF(tb!F17&lt;=100,0,
IF(tb!F17&lt;=500,(tb!F17-100)/500,
IF(tb!F17&lt;=1000,0.8 + (tb!F17-500)/2000,
IF(tb!F17&lt;=2000,1.05 + (tb!F17-1000)/4000,
1.3 + (tb!F17-2000)/8000))))</f>
        <v>0</v>
      </c>
      <c r="G17" s="22">
        <f>IF(tb!G17&lt;=100,0,
IF(tb!G17&lt;=500,(tb!G17-100)/500,
IF(tb!G17&lt;=1000,0.8 + (tb!G17-500)/2000,
IF(tb!G17&lt;=2000,1.05 + (tb!G17-1000)/4000,
1.3 + (tb!G17-2000)/8000))))</f>
        <v>0.25</v>
      </c>
      <c r="H17" s="22">
        <f>IF(tb!H17&lt;=100,0,
IF(tb!H17&lt;=500,(tb!H17-100)/500,
IF(tb!H17&lt;=1000,0.8 + (tb!H17-500)/2000,
IF(tb!H17&lt;=2000,1.05 + (tb!H17-1000)/4000,
1.3 + (tb!H17-2000)/8000))))</f>
        <v>0.83650000000000002</v>
      </c>
      <c r="I17" s="22">
        <f>IF(tb!I17&lt;=100,0,
IF(tb!I17&lt;=500,(tb!I17-100)/500,
IF(tb!I17&lt;=1000,0.8 + (tb!I17-500)/2000,
IF(tb!I17&lt;=2000,1.05 + (tb!I17-1000)/4000,
1.3 + (tb!I17-2000)/8000))))</f>
        <v>0.30599999999999999</v>
      </c>
      <c r="J17" s="22">
        <f>IF(tb!J17&lt;=100,0,
IF(tb!J17&lt;=500,(tb!J17-100)/500,
IF(tb!J17&lt;=1000,0.8 + (tb!J17-500)/2000,
IF(tb!J17&lt;=2000,1.05 + (tb!J17-1000)/4000,
1.3 + (tb!J17-2000)/8000))))</f>
        <v>0</v>
      </c>
      <c r="K17" s="22">
        <f>IF(tb!K17&lt;=100,0,
IF(tb!K17&lt;=500,(tb!K17-100)/500,
IF(tb!K17&lt;=1000,0.8 + (tb!K17-500)/2000,
IF(tb!K17&lt;=2000,1.05 + (tb!K17-1000)/4000,
1.3 + (tb!K17-2000)/8000))))</f>
        <v>1.09975</v>
      </c>
      <c r="L17" s="22">
        <f>IF(tb!L17&lt;=100,0,
IF(tb!L17&lt;=500,(tb!L17-100)/500,
IF(tb!L17&lt;=1000,0.8 + (tb!L17-500)/2000,
IF(tb!L17&lt;=2000,1.05 + (tb!L17-1000)/4000,
1.3 + (tb!L17-2000)/8000))))</f>
        <v>0</v>
      </c>
      <c r="M17" s="22">
        <f>IF(tb!M17&lt;=100,0,
IF(tb!M17&lt;=500,(tb!M17-100)/500,
IF(tb!M17&lt;=1000,0.8 + (tb!M17-500)/2000,
IF(tb!M17&lt;=2000,1.05 + (tb!M17-1000)/4000,
1.3 + (tb!M17-2000)/8000))))</f>
        <v>2E-3</v>
      </c>
      <c r="N17" s="22">
        <f>IF(tb!N17&lt;=100,0,
IF(tb!N17&lt;=500,(tb!N17-100)/500,
IF(tb!N17&lt;=1000,0.8 + (tb!N17-500)/2000,
IF(tb!N17&lt;=2000,1.05 + (tb!N17-1000)/4000,
1.3 + (tb!N17-2000)/8000))))</f>
        <v>0</v>
      </c>
      <c r="O17" s="22">
        <f>IF(tb!O17&lt;=100,0,
IF(tb!O17&lt;=500,(tb!O17-100)/500,
IF(tb!O17&lt;=1000,0.8 + (tb!O17-500)/2000,
IF(tb!O17&lt;=2000,1.05 + (tb!O17-1000)/4000,
1.3 + (tb!O17-2000)/8000))))</f>
        <v>0</v>
      </c>
      <c r="P17" s="22"/>
      <c r="Q17" s="22">
        <f>IF(tb!Q17&lt;=100,0,
IF(tb!Q17&lt;=500,(tb!Q17-100)/500,
IF(tb!Q17&lt;=1000,0.8 + (tb!Q17-500)/2000,
IF(tb!Q17&lt;=2000,1.05 + (tb!Q17-1000)/4000,
1.3 + (tb!Q17-2000)/8000))))</f>
        <v>0</v>
      </c>
      <c r="R17" s="22">
        <f>IF(tb!R17&lt;=100,0,
IF(tb!R17&lt;=500,(tb!R17-100)/500,
IF(tb!R17&lt;=1000,0.8 + (tb!R17-500)/2000,
IF(tb!R17&lt;=2000,1.05 + (tb!R17-1000)/4000,
1.3 + (tb!R17-2000)/8000))))</f>
        <v>0</v>
      </c>
      <c r="S17" s="22">
        <f>IF(tb!S17&lt;=100,0,
IF(tb!S17&lt;=500,(tb!S17-100)/500,
IF(tb!S17&lt;=1000,0.8 + (tb!S17-500)/2000,
IF(tb!S17&lt;=2000,1.05 + (tb!S17-1000)/4000,
1.3 + (tb!S17-2000)/8000))))</f>
        <v>1.369375</v>
      </c>
      <c r="T17" s="22">
        <f>IF(tb!T17&lt;=100,0,
IF(tb!T17&lt;=500,(tb!T17-100)/500,
IF(tb!T17&lt;=1000,0.8 + (tb!T17-500)/2000,
IF(tb!T17&lt;=2000,1.05 + (tb!T17-1000)/4000,
1.3 + (tb!T17-2000)/8000))))</f>
        <v>0.28399999999999997</v>
      </c>
      <c r="U17" s="22">
        <f>IF(tb!U17&lt;=100,0,
IF(tb!U17&lt;=500,(tb!U17-100)/500,
IF(tb!U17&lt;=1000,0.8 + (tb!U17-500)/2000,
IF(tb!U17&lt;=2000,1.05 + (tb!U17-1000)/4000,
1.3 + (tb!U17-2000)/8000))))</f>
        <v>0.29599999999999999</v>
      </c>
      <c r="V17" s="22">
        <f>IF(tb!V17&lt;=100,0,
IF(tb!V17&lt;=500,(tb!V17-100)/500,
IF(tb!V17&lt;=1000,0.8 + (tb!V17-500)/2000,
IF(tb!V17&lt;=2000,1.05 + (tb!V17-1000)/4000,
1.3 + (tb!V17-2000)/8000))))</f>
        <v>0.17599999999999999</v>
      </c>
      <c r="W17" s="22">
        <f>IF(tb!W17&lt;=100,0,
IF(tb!W17&lt;=500,(tb!W17-100)/500,
IF(tb!W17&lt;=1000,0.8 + (tb!W17-500)/2000,
IF(tb!W17&lt;=2000,1.05 + (tb!W17-1000)/4000,
1.3 + (tb!W17-2000)/8000))))</f>
        <v>0</v>
      </c>
      <c r="X17" s="22">
        <f>IF(tb!X17&lt;=100,0,
IF(tb!X17&lt;=500,(tb!X17-100)/500,
IF(tb!X17&lt;=1000,0.8 + (tb!X17-500)/2000,
IF(tb!X17&lt;=2000,1.05 + (tb!X17-1000)/4000,
1.3 + (tb!X17-2000)/8000))))</f>
        <v>0</v>
      </c>
      <c r="Y17" s="22">
        <f>IF(tb!Y17&lt;=100,0,
IF(tb!Y17&lt;=500,(tb!Y17-100)/500,
IF(tb!Y17&lt;=1000,0.8 + (tb!Y17-500)/2000,
IF(tb!Y17&lt;=2000,1.05 + (tb!Y17-1000)/4000,
1.3 + (tb!Y17-2000)/8000))))</f>
        <v>0</v>
      </c>
      <c r="Z17" s="22">
        <f>IF(tb!Z17&lt;=100,0,
IF(tb!Z17&lt;=500,(tb!Z17-100)/500,
IF(tb!Z17&lt;=1000,0.8 + (tb!Z17-500)/2000,
IF(tb!Z17&lt;=2000,1.05 + (tb!Z17-1000)/4000,
1.3 + (tb!Z17-2000)/8000))))</f>
        <v>0.80400000000000005</v>
      </c>
      <c r="AA17" s="22">
        <f>IF(tb!AA17&lt;=100,0,
IF(tb!AA17&lt;=500,(tb!AA17-100)/500,
IF(tb!AA17&lt;=1000,0.8 + (tb!AA17-500)/2000,
IF(tb!AA17&lt;=2000,1.05 + (tb!AA17-1000)/4000,
1.3 + (tb!AA17-2000)/8000))))</f>
        <v>0</v>
      </c>
      <c r="AB17" s="22">
        <f>IF(tb!AB17&lt;=100,0,
IF(tb!AB17&lt;=500,(tb!AB17-100)/500,
IF(tb!AB17&lt;=1000,0.8 + (tb!AB17-500)/2000,
IF(tb!AB17&lt;=2000,1.05 + (tb!AB17-1000)/4000,
1.3 + (tb!AB17-2000)/8000))))</f>
        <v>0.114</v>
      </c>
      <c r="AC17" s="22">
        <f>IF(tb!AC17&lt;=100,0,
IF(tb!AC17&lt;=500,(tb!AC17-100)/500,
IF(tb!AC17&lt;=1000,0.8 + (tb!AC17-500)/2000,
IF(tb!AC17&lt;=2000,1.05 + (tb!AC17-1000)/4000,
1.3 + (tb!AC17-2000)/8000))))</f>
        <v>0</v>
      </c>
      <c r="AD17" s="22">
        <f>IF(tb!AD17&lt;=100,0,
IF(tb!AD17&lt;=500,(tb!AD17-100)/500,
IF(tb!AD17&lt;=1000,0.8 + (tb!AD17-500)/2000,
IF(tb!AD17&lt;=2000,1.05 + (tb!AD17-1000)/4000,
1.3 + (tb!AD17-2000)/8000))))</f>
        <v>0.52800000000000002</v>
      </c>
      <c r="AE17" s="22">
        <f>IF(tb!AE17&lt;=100,0,
IF(tb!AE17&lt;=500,(tb!AE17-100)/500,
IF(tb!AE17&lt;=1000,0.8 + (tb!AE17-500)/2000,
IF(tb!AE17&lt;=2000,1.05 + (tb!AE17-1000)/4000,
1.3 + (tb!AE17-2000)/8000))))</f>
        <v>0.90550000000000008</v>
      </c>
    </row>
    <row r="18" spans="1:31" x14ac:dyDescent="0.25">
      <c r="A18" s="22">
        <f>IF(tb!A18&lt;=100,0,
IF(tb!A18&lt;=500,(tb!A18-100)/500,
IF(tb!A18&lt;=1000,0.8 + (tb!A18-500)/2000,
IF(tb!A18&lt;=2000,1.05 + (tb!A18-1000)/4000,
1.3 + (tb!A18-2000)/8000))))</f>
        <v>4.2000000000000003E-2</v>
      </c>
      <c r="B18" s="22">
        <f>IF(tb!B18&lt;=100,0,
IF(tb!B18&lt;=500,(tb!B18-100)/500,
IF(tb!B18&lt;=1000,0.8 + (tb!B18-500)/2000,
IF(tb!B18&lt;=2000,1.05 + (tb!B18-1000)/4000,
1.3 + (tb!B18-2000)/8000))))</f>
        <v>1.06775</v>
      </c>
      <c r="C18" s="22">
        <f>IF(tb!C18&lt;=100,0,
IF(tb!C18&lt;=500,(tb!C18-100)/500,
IF(tb!C18&lt;=1000,0.8 + (tb!C18-500)/2000,
IF(tb!C18&lt;=2000,1.05 + (tb!C18-1000)/4000,
1.3 + (tb!C18-2000)/8000))))</f>
        <v>0</v>
      </c>
      <c r="D18" s="22">
        <f>IF(tb!D18&lt;=100,0,
IF(tb!D18&lt;=500,(tb!D18-100)/500,
IF(tb!D18&lt;=1000,0.8 + (tb!D18-500)/2000,
IF(tb!D18&lt;=2000,1.05 + (tb!D18-1000)/4000,
1.3 + (tb!D18-2000)/8000))))</f>
        <v>0</v>
      </c>
      <c r="E18" s="22">
        <f>IF(tb!E18&lt;=100,0,
IF(tb!E18&lt;=500,(tb!E18-100)/500,
IF(tb!E18&lt;=1000,0.8 + (tb!E18-500)/2000,
IF(tb!E18&lt;=2000,1.05 + (tb!E18-1000)/4000,
1.3 + (tb!E18-2000)/8000))))</f>
        <v>0</v>
      </c>
      <c r="F18" s="22">
        <f>IF(tb!F18&lt;=100,0,
IF(tb!F18&lt;=500,(tb!F18-100)/500,
IF(tb!F18&lt;=1000,0.8 + (tb!F18-500)/2000,
IF(tb!F18&lt;=2000,1.05 + (tb!F18-1000)/4000,
1.3 + (tb!F18-2000)/8000))))</f>
        <v>0</v>
      </c>
      <c r="G18" s="22">
        <f>IF(tb!G18&lt;=100,0,
IF(tb!G18&lt;=500,(tb!G18-100)/500,
IF(tb!G18&lt;=1000,0.8 + (tb!G18-500)/2000,
IF(tb!G18&lt;=2000,1.05 + (tb!G18-1000)/4000,
1.3 + (tb!G18-2000)/8000))))</f>
        <v>0</v>
      </c>
      <c r="H18" s="22">
        <f>IF(tb!H18&lt;=100,0,
IF(tb!H18&lt;=500,(tb!H18-100)/500,
IF(tb!H18&lt;=1000,0.8 + (tb!H18-500)/2000,
IF(tb!H18&lt;=2000,1.05 + (tb!H18-1000)/4000,
1.3 + (tb!H18-2000)/8000))))</f>
        <v>0</v>
      </c>
      <c r="I18" s="22">
        <f>IF(tb!I18&lt;=100,0,
IF(tb!I18&lt;=500,(tb!I18-100)/500,
IF(tb!I18&lt;=1000,0.8 + (tb!I18-500)/2000,
IF(tb!I18&lt;=2000,1.05 + (tb!I18-1000)/4000,
1.3 + (tb!I18-2000)/8000))))</f>
        <v>0</v>
      </c>
      <c r="J18" s="22">
        <f>IF(tb!J18&lt;=100,0,
IF(tb!J18&lt;=500,(tb!J18-100)/500,
IF(tb!J18&lt;=1000,0.8 + (tb!J18-500)/2000,
IF(tb!J18&lt;=2000,1.05 + (tb!J18-1000)/4000,
1.3 + (tb!J18-2000)/8000))))</f>
        <v>0</v>
      </c>
      <c r="K18" s="22">
        <f>IF(tb!K18&lt;=100,0,
IF(tb!K18&lt;=500,(tb!K18-100)/500,
IF(tb!K18&lt;=1000,0.8 + (tb!K18-500)/2000,
IF(tb!K18&lt;=2000,1.05 + (tb!K18-1000)/4000,
1.3 + (tb!K18-2000)/8000))))</f>
        <v>0</v>
      </c>
      <c r="L18" s="22">
        <f>IF(tb!L18&lt;=100,0,
IF(tb!L18&lt;=500,(tb!L18-100)/500,
IF(tb!L18&lt;=1000,0.8 + (tb!L18-500)/2000,
IF(tb!L18&lt;=2000,1.05 + (tb!L18-1000)/4000,
1.3 + (tb!L18-2000)/8000))))</f>
        <v>0.56799999999999995</v>
      </c>
      <c r="M18" s="22">
        <f>IF(tb!M18&lt;=100,0,
IF(tb!M18&lt;=500,(tb!M18-100)/500,
IF(tb!M18&lt;=1000,0.8 + (tb!M18-500)/2000,
IF(tb!M18&lt;=2000,1.05 + (tb!M18-1000)/4000,
1.3 + (tb!M18-2000)/8000))))</f>
        <v>0</v>
      </c>
      <c r="N18" s="22">
        <f>IF(tb!N18&lt;=100,0,
IF(tb!N18&lt;=500,(tb!N18-100)/500,
IF(tb!N18&lt;=1000,0.8 + (tb!N18-500)/2000,
IF(tb!N18&lt;=2000,1.05 + (tb!N18-1000)/4000,
1.3 + (tb!N18-2000)/8000))))</f>
        <v>0</v>
      </c>
      <c r="O18" s="22">
        <f>IF(tb!O18&lt;=100,0,
IF(tb!O18&lt;=500,(tb!O18-100)/500,
IF(tb!O18&lt;=1000,0.8 + (tb!O18-500)/2000,
IF(tb!O18&lt;=2000,1.05 + (tb!O18-1000)/4000,
1.3 + (tb!O18-2000)/8000))))</f>
        <v>0</v>
      </c>
      <c r="P18" s="22"/>
      <c r="Q18" s="22">
        <f>IF(tb!Q18&lt;=100,0,
IF(tb!Q18&lt;=500,(tb!Q18-100)/500,
IF(tb!Q18&lt;=1000,0.8 + (tb!Q18-500)/2000,
IF(tb!Q18&lt;=2000,1.05 + (tb!Q18-1000)/4000,
1.3 + (tb!Q18-2000)/8000))))</f>
        <v>0</v>
      </c>
      <c r="R18" s="22">
        <f>IF(tb!R18&lt;=100,0,
IF(tb!R18&lt;=500,(tb!R18-100)/500,
IF(tb!R18&lt;=1000,0.8 + (tb!R18-500)/2000,
IF(tb!R18&lt;=2000,1.05 + (tb!R18-1000)/4000,
1.3 + (tb!R18-2000)/8000))))</f>
        <v>0</v>
      </c>
      <c r="S18" s="22">
        <f>IF(tb!S18&lt;=100,0,
IF(tb!S18&lt;=500,(tb!S18-100)/500,
IF(tb!S18&lt;=1000,0.8 + (tb!S18-500)/2000,
IF(tb!S18&lt;=2000,1.05 + (tb!S18-1000)/4000,
1.3 + (tb!S18-2000)/8000))))</f>
        <v>0.82250000000000001</v>
      </c>
      <c r="T18" s="22">
        <f>IF(tb!T18&lt;=100,0,
IF(tb!T18&lt;=500,(tb!T18-100)/500,
IF(tb!T18&lt;=1000,0.8 + (tb!T18-500)/2000,
IF(tb!T18&lt;=2000,1.05 + (tb!T18-1000)/4000,
1.3 + (tb!T18-2000)/8000))))</f>
        <v>0</v>
      </c>
      <c r="U18" s="22">
        <f>IF(tb!U18&lt;=100,0,
IF(tb!U18&lt;=500,(tb!U18-100)/500,
IF(tb!U18&lt;=1000,0.8 + (tb!U18-500)/2000,
IF(tb!U18&lt;=2000,1.05 + (tb!U18-1000)/4000,
1.3 + (tb!U18-2000)/8000))))</f>
        <v>2.5999999999999999E-2</v>
      </c>
      <c r="V18" s="22">
        <f>IF(tb!V18&lt;=100,0,
IF(tb!V18&lt;=500,(tb!V18-100)/500,
IF(tb!V18&lt;=1000,0.8 + (tb!V18-500)/2000,
IF(tb!V18&lt;=2000,1.05 + (tb!V18-1000)/4000,
1.3 + (tb!V18-2000)/8000))))</f>
        <v>0.08</v>
      </c>
      <c r="W18" s="22">
        <f>IF(tb!W18&lt;=100,0,
IF(tb!W18&lt;=500,(tb!W18-100)/500,
IF(tb!W18&lt;=1000,0.8 + (tb!W18-500)/2000,
IF(tb!W18&lt;=2000,1.05 + (tb!W18-1000)/4000,
1.3 + (tb!W18-2000)/8000))))</f>
        <v>0</v>
      </c>
      <c r="X18" s="22">
        <f>IF(tb!X18&lt;=100,0,
IF(tb!X18&lt;=500,(tb!X18-100)/500,
IF(tb!X18&lt;=1000,0.8 + (tb!X18-500)/2000,
IF(tb!X18&lt;=2000,1.05 + (tb!X18-1000)/4000,
1.3 + (tb!X18-2000)/8000))))</f>
        <v>0</v>
      </c>
      <c r="Y18" s="22">
        <f>IF(tb!Y18&lt;=100,0,
IF(tb!Y18&lt;=500,(tb!Y18-100)/500,
IF(tb!Y18&lt;=1000,0.8 + (tb!Y18-500)/2000,
IF(tb!Y18&lt;=2000,1.05 + (tb!Y18-1000)/4000,
1.3 + (tb!Y18-2000)/8000))))</f>
        <v>0.11799999999999999</v>
      </c>
      <c r="Z18" s="22">
        <f>IF(tb!Z18&lt;=100,0,
IF(tb!Z18&lt;=500,(tb!Z18-100)/500,
IF(tb!Z18&lt;=1000,0.8 + (tb!Z18-500)/2000,
IF(tb!Z18&lt;=2000,1.05 + (tb!Z18-1000)/4000,
1.3 + (tb!Z18-2000)/8000))))</f>
        <v>6.6000000000000003E-2</v>
      </c>
      <c r="AA18" s="22">
        <f>IF(tb!AA18&lt;=100,0,
IF(tb!AA18&lt;=500,(tb!AA18-100)/500,
IF(tb!AA18&lt;=1000,0.8 + (tb!AA18-500)/2000,
IF(tb!AA18&lt;=2000,1.05 + (tb!AA18-1000)/4000,
1.3 + (tb!AA18-2000)/8000))))</f>
        <v>0.152</v>
      </c>
      <c r="AB18" s="22">
        <f>IF(tb!AB18&lt;=100,0,
IF(tb!AB18&lt;=500,(tb!AB18-100)/500,
IF(tb!AB18&lt;=1000,0.8 + (tb!AB18-500)/2000,
IF(tb!AB18&lt;=2000,1.05 + (tb!AB18-1000)/4000,
1.3 + (tb!AB18-2000)/8000))))</f>
        <v>0.188</v>
      </c>
      <c r="AC18" s="22">
        <f>IF(tb!AC18&lt;=100,0,
IF(tb!AC18&lt;=500,(tb!AC18-100)/500,
IF(tb!AC18&lt;=1000,0.8 + (tb!AC18-500)/2000,
IF(tb!AC18&lt;=2000,1.05 + (tb!AC18-1000)/4000,
1.3 + (tb!AC18-2000)/8000))))</f>
        <v>0</v>
      </c>
      <c r="AD18" s="22">
        <f>IF(tb!AD18&lt;=100,0,
IF(tb!AD18&lt;=500,(tb!AD18-100)/500,
IF(tb!AD18&lt;=1000,0.8 + (tb!AD18-500)/2000,
IF(tb!AD18&lt;=2000,1.05 + (tb!AD18-1000)/4000,
1.3 + (tb!AD18-2000)/8000))))</f>
        <v>0</v>
      </c>
      <c r="AE18" s="22">
        <f>IF(tb!AE18&lt;=100,0,
IF(tb!AE18&lt;=500,(tb!AE18-100)/500,
IF(tb!AE18&lt;=1000,0.8 + (tb!AE18-500)/2000,
IF(tb!AE18&lt;=2000,1.05 + (tb!AE18-1000)/4000,
1.3 + (tb!AE18-2000)/8000))))</f>
        <v>7.0000000000000007E-2</v>
      </c>
    </row>
    <row r="19" spans="1:31" x14ac:dyDescent="0.25">
      <c r="A19" s="22">
        <f>IF(tb!A19&lt;=100,0,
IF(tb!A19&lt;=500,(tb!A19-100)/500,
IF(tb!A19&lt;=1000,0.8 + (tb!A19-500)/2000,
IF(tb!A19&lt;=2000,1.05 + (tb!A19-1000)/4000,
1.3 + (tb!A19-2000)/8000))))</f>
        <v>0</v>
      </c>
      <c r="B19" s="22">
        <f>IF(tb!B19&lt;=100,0,
IF(tb!B19&lt;=500,(tb!B19-100)/500,
IF(tb!B19&lt;=1000,0.8 + (tb!B19-500)/2000,
IF(tb!B19&lt;=2000,1.05 + (tb!B19-1000)/4000,
1.3 + (tb!B19-2000)/8000))))</f>
        <v>0</v>
      </c>
      <c r="C19" s="22">
        <f>IF(tb!C19&lt;=100,0,
IF(tb!C19&lt;=500,(tb!C19-100)/500,
IF(tb!C19&lt;=1000,0.8 + (tb!C19-500)/2000,
IF(tb!C19&lt;=2000,1.05 + (tb!C19-1000)/4000,
1.3 + (tb!C19-2000)/8000))))</f>
        <v>0</v>
      </c>
      <c r="D19" s="22">
        <f>IF(tb!D19&lt;=100,0,
IF(tb!D19&lt;=500,(tb!D19-100)/500,
IF(tb!D19&lt;=1000,0.8 + (tb!D19-500)/2000,
IF(tb!D19&lt;=2000,1.05 + (tb!D19-1000)/4000,
1.3 + (tb!D19-2000)/8000))))</f>
        <v>0.05</v>
      </c>
      <c r="E19" s="22">
        <f>IF(tb!E19&lt;=100,0,
IF(tb!E19&lt;=500,(tb!E19-100)/500,
IF(tb!E19&lt;=1000,0.8 + (tb!E19-500)/2000,
IF(tb!E19&lt;=2000,1.05 + (tb!E19-1000)/4000,
1.3 + (tb!E19-2000)/8000))))</f>
        <v>0</v>
      </c>
      <c r="F19" s="22">
        <f>IF(tb!F19&lt;=100,0,
IF(tb!F19&lt;=500,(tb!F19-100)/500,
IF(tb!F19&lt;=1000,0.8 + (tb!F19-500)/2000,
IF(tb!F19&lt;=2000,1.05 + (tb!F19-1000)/4000,
1.3 + (tb!F19-2000)/8000))))</f>
        <v>7.8E-2</v>
      </c>
      <c r="G19" s="22">
        <f>IF(tb!G19&lt;=100,0,
IF(tb!G19&lt;=500,(tb!G19-100)/500,
IF(tb!G19&lt;=1000,0.8 + (tb!G19-500)/2000,
IF(tb!G19&lt;=2000,1.05 + (tb!G19-1000)/4000,
1.3 + (tb!G19-2000)/8000))))</f>
        <v>0</v>
      </c>
      <c r="H19" s="22">
        <f>IF(tb!H19&lt;=100,0,
IF(tb!H19&lt;=500,(tb!H19-100)/500,
IF(tb!H19&lt;=1000,0.8 + (tb!H19-500)/2000,
IF(tb!H19&lt;=2000,1.05 + (tb!H19-1000)/4000,
1.3 + (tb!H19-2000)/8000))))</f>
        <v>0</v>
      </c>
      <c r="I19" s="22">
        <f>IF(tb!I19&lt;=100,0,
IF(tb!I19&lt;=500,(tb!I19-100)/500,
IF(tb!I19&lt;=1000,0.8 + (tb!I19-500)/2000,
IF(tb!I19&lt;=2000,1.05 + (tb!I19-1000)/4000,
1.3 + (tb!I19-2000)/8000))))</f>
        <v>0</v>
      </c>
      <c r="J19" s="22">
        <f>IF(tb!J19&lt;=100,0,
IF(tb!J19&lt;=500,(tb!J19-100)/500,
IF(tb!J19&lt;=1000,0.8 + (tb!J19-500)/2000,
IF(tb!J19&lt;=2000,1.05 + (tb!J19-1000)/4000,
1.3 + (tb!J19-2000)/8000))))</f>
        <v>0.13</v>
      </c>
      <c r="K19" s="22">
        <f>IF(tb!K19&lt;=100,0,
IF(tb!K19&lt;=500,(tb!K19-100)/500,
IF(tb!K19&lt;=1000,0.8 + (tb!K19-500)/2000,
IF(tb!K19&lt;=2000,1.05 + (tb!K19-1000)/4000,
1.3 + (tb!K19-2000)/8000))))</f>
        <v>0</v>
      </c>
      <c r="L19" s="22">
        <f>IF(tb!L19&lt;=100,0,
IF(tb!L19&lt;=500,(tb!L19-100)/500,
IF(tb!L19&lt;=1000,0.8 + (tb!L19-500)/2000,
IF(tb!L19&lt;=2000,1.05 + (tb!L19-1000)/4000,
1.3 + (tb!L19-2000)/8000))))</f>
        <v>5.6000000000000001E-2</v>
      </c>
      <c r="M19" s="22">
        <f>IF(tb!M19&lt;=100,0,
IF(tb!M19&lt;=500,(tb!M19-100)/500,
IF(tb!M19&lt;=1000,0.8 + (tb!M19-500)/2000,
IF(tb!M19&lt;=2000,1.05 + (tb!M19-1000)/4000,
1.3 + (tb!M19-2000)/8000))))</f>
        <v>0.05</v>
      </c>
      <c r="N19" s="22">
        <f>IF(tb!N19&lt;=100,0,
IF(tb!N19&lt;=500,(tb!N19-100)/500,
IF(tb!N19&lt;=1000,0.8 + (tb!N19-500)/2000,
IF(tb!N19&lt;=2000,1.05 + (tb!N19-1000)/4000,
1.3 + (tb!N19-2000)/8000))))</f>
        <v>0</v>
      </c>
      <c r="O19" s="22">
        <f>IF(tb!O19&lt;=100,0,
IF(tb!O19&lt;=500,(tb!O19-100)/500,
IF(tb!O19&lt;=1000,0.8 + (tb!O19-500)/2000,
IF(tb!O19&lt;=2000,1.05 + (tb!O19-1000)/4000,
1.3 + (tb!O19-2000)/8000))))</f>
        <v>6.6000000000000003E-2</v>
      </c>
      <c r="P19" s="22"/>
      <c r="Q19" s="22">
        <f>IF(tb!Q19&lt;=100,0,
IF(tb!Q19&lt;=500,(tb!Q19-100)/500,
IF(tb!Q19&lt;=1000,0.8 + (tb!Q19-500)/2000,
IF(tb!Q19&lt;=2000,1.05 + (tb!Q19-1000)/4000,
1.3 + (tb!Q19-2000)/8000))))</f>
        <v>0.182</v>
      </c>
      <c r="R19" s="22">
        <f>IF(tb!R19&lt;=100,0,
IF(tb!R19&lt;=500,(tb!R19-100)/500,
IF(tb!R19&lt;=1000,0.8 + (tb!R19-500)/2000,
IF(tb!R19&lt;=2000,1.05 + (tb!R19-1000)/4000,
1.3 + (tb!R19-2000)/8000))))</f>
        <v>0</v>
      </c>
      <c r="S19" s="22">
        <f>IF(tb!S19&lt;=100,0,
IF(tb!S19&lt;=500,(tb!S19-100)/500,
IF(tb!S19&lt;=1000,0.8 + (tb!S19-500)/2000,
IF(tb!S19&lt;=2000,1.05 + (tb!S19-1000)/4000,
1.3 + (tb!S19-2000)/8000))))</f>
        <v>0</v>
      </c>
      <c r="T19" s="22">
        <f>IF(tb!T19&lt;=100,0,
IF(tb!T19&lt;=500,(tb!T19-100)/500,
IF(tb!T19&lt;=1000,0.8 + (tb!T19-500)/2000,
IF(tb!T19&lt;=2000,1.05 + (tb!T19-1000)/4000,
1.3 + (tb!T19-2000)/8000))))</f>
        <v>0</v>
      </c>
      <c r="U19" s="22">
        <f>IF(tb!U19&lt;=100,0,
IF(tb!U19&lt;=500,(tb!U19-100)/500,
IF(tb!U19&lt;=1000,0.8 + (tb!U19-500)/2000,
IF(tb!U19&lt;=2000,1.05 + (tb!U19-1000)/4000,
1.3 + (tb!U19-2000)/8000))))</f>
        <v>0</v>
      </c>
      <c r="V19" s="22">
        <f>IF(tb!V19&lt;=100,0,
IF(tb!V19&lt;=500,(tb!V19-100)/500,
IF(tb!V19&lt;=1000,0.8 + (tb!V19-500)/2000,
IF(tb!V19&lt;=2000,1.05 + (tb!V19-1000)/4000,
1.3 + (tb!V19-2000)/8000))))</f>
        <v>0.83850000000000002</v>
      </c>
      <c r="W19" s="22">
        <f>IF(tb!W19&lt;=100,0,
IF(tb!W19&lt;=500,(tb!W19-100)/500,
IF(tb!W19&lt;=1000,0.8 + (tb!W19-500)/2000,
IF(tb!W19&lt;=2000,1.05 + (tb!W19-1000)/4000,
1.3 + (tb!W19-2000)/8000))))</f>
        <v>0</v>
      </c>
      <c r="X19" s="22">
        <f>IF(tb!X19&lt;=100,0,
IF(tb!X19&lt;=500,(tb!X19-100)/500,
IF(tb!X19&lt;=1000,0.8 + (tb!X19-500)/2000,
IF(tb!X19&lt;=2000,1.05 + (tb!X19-1000)/4000,
1.3 + (tb!X19-2000)/8000))))</f>
        <v>0</v>
      </c>
      <c r="Y19" s="22">
        <f>IF(tb!Y19&lt;=100,0,
IF(tb!Y19&lt;=500,(tb!Y19-100)/500,
IF(tb!Y19&lt;=1000,0.8 + (tb!Y19-500)/2000,
IF(tb!Y19&lt;=2000,1.05 + (tb!Y19-1000)/4000,
1.3 + (tb!Y19-2000)/8000))))</f>
        <v>0</v>
      </c>
      <c r="Z19" s="22">
        <f>IF(tb!Z19&lt;=100,0,
IF(tb!Z19&lt;=500,(tb!Z19-100)/500,
IF(tb!Z19&lt;=1000,0.8 + (tb!Z19-500)/2000,
IF(tb!Z19&lt;=2000,1.05 + (tb!Z19-1000)/4000,
1.3 + (tb!Z19-2000)/8000))))</f>
        <v>0</v>
      </c>
      <c r="AA19" s="22">
        <f>IF(tb!AA19&lt;=100,0,
IF(tb!AA19&lt;=500,(tb!AA19-100)/500,
IF(tb!AA19&lt;=1000,0.8 + (tb!AA19-500)/2000,
IF(tb!AA19&lt;=2000,1.05 + (tb!AA19-1000)/4000,
1.3 + (tb!AA19-2000)/8000))))</f>
        <v>0</v>
      </c>
      <c r="AB19" s="22">
        <f>IF(tb!AB19&lt;=100,0,
IF(tb!AB19&lt;=500,(tb!AB19-100)/500,
IF(tb!AB19&lt;=1000,0.8 + (tb!AB19-500)/2000,
IF(tb!AB19&lt;=2000,1.05 + (tb!AB19-1000)/4000,
1.3 + (tb!AB19-2000)/8000))))</f>
        <v>0.112</v>
      </c>
      <c r="AC19" s="22">
        <f>IF(tb!AC19&lt;=100,0,
IF(tb!AC19&lt;=500,(tb!AC19-100)/500,
IF(tb!AC19&lt;=1000,0.8 + (tb!AC19-500)/2000,
IF(tb!AC19&lt;=2000,1.05 + (tb!AC19-1000)/4000,
1.3 + (tb!AC19-2000)/8000))))</f>
        <v>0.58599999999999997</v>
      </c>
      <c r="AD19" s="22">
        <f>IF(tb!AD19&lt;=100,0,
IF(tb!AD19&lt;=500,(tb!AD19-100)/500,
IF(tb!AD19&lt;=1000,0.8 + (tb!AD19-500)/2000,
IF(tb!AD19&lt;=2000,1.05 + (tb!AD19-1000)/4000,
1.3 + (tb!AD19-2000)/8000))))</f>
        <v>0</v>
      </c>
      <c r="AE19" s="22">
        <f>IF(tb!AE19&lt;=100,0,
IF(tb!AE19&lt;=500,(tb!AE19-100)/500,
IF(tb!AE19&lt;=1000,0.8 + (tb!AE19-500)/2000,
IF(tb!AE19&lt;=2000,1.05 + (tb!AE19-1000)/4000,
1.3 + (tb!AE19-2000)/8000))))</f>
        <v>0.14199999999999999</v>
      </c>
    </row>
    <row r="20" spans="1:31" x14ac:dyDescent="0.25">
      <c r="A20" s="22">
        <f>IF(tb!A20&lt;=100,0,
IF(tb!A20&lt;=500,(tb!A20-100)/500,
IF(tb!A20&lt;=1000,0.8 + (tb!A20-500)/2000,
IF(tb!A20&lt;=2000,1.05 + (tb!A20-1000)/4000,
1.3 + (tb!A20-2000)/8000))))</f>
        <v>0</v>
      </c>
      <c r="B20" s="22">
        <f>IF(tb!B20&lt;=100,0,
IF(tb!B20&lt;=500,(tb!B20-100)/500,
IF(tb!B20&lt;=1000,0.8 + (tb!B20-500)/2000,
IF(tb!B20&lt;=2000,1.05 + (tb!B20-1000)/4000,
1.3 + (tb!B20-2000)/8000))))</f>
        <v>0</v>
      </c>
      <c r="C20" s="22">
        <f>IF(tb!C20&lt;=100,0,
IF(tb!C20&lt;=500,(tb!C20-100)/500,
IF(tb!C20&lt;=1000,0.8 + (tb!C20-500)/2000,
IF(tb!C20&lt;=2000,1.05 + (tb!C20-1000)/4000,
1.3 + (tb!C20-2000)/8000))))</f>
        <v>0</v>
      </c>
      <c r="D20" s="22">
        <f>IF(tb!D20&lt;=100,0,
IF(tb!D20&lt;=500,(tb!D20-100)/500,
IF(tb!D20&lt;=1000,0.8 + (tb!D20-500)/2000,
IF(tb!D20&lt;=2000,1.05 + (tb!D20-1000)/4000,
1.3 + (tb!D20-2000)/8000))))</f>
        <v>0</v>
      </c>
      <c r="E20" s="22">
        <f>IF(tb!E20&lt;=100,0,
IF(tb!E20&lt;=500,(tb!E20-100)/500,
IF(tb!E20&lt;=1000,0.8 + (tb!E20-500)/2000,
IF(tb!E20&lt;=2000,1.05 + (tb!E20-1000)/4000,
1.3 + (tb!E20-2000)/8000))))</f>
        <v>0</v>
      </c>
      <c r="F20" s="22">
        <f>IF(tb!F20&lt;=100,0,
IF(tb!F20&lt;=500,(tb!F20-100)/500,
IF(tb!F20&lt;=1000,0.8 + (tb!F20-500)/2000,
IF(tb!F20&lt;=2000,1.05 + (tb!F20-1000)/4000,
1.3 + (tb!F20-2000)/8000))))</f>
        <v>0.9</v>
      </c>
      <c r="G20" s="22">
        <f>IF(tb!G20&lt;=100,0,
IF(tb!G20&lt;=500,(tb!G20-100)/500,
IF(tb!G20&lt;=1000,0.8 + (tb!G20-500)/2000,
IF(tb!G20&lt;=2000,1.05 + (tb!G20-1000)/4000,
1.3 + (tb!G20-2000)/8000))))</f>
        <v>0</v>
      </c>
      <c r="H20" s="22">
        <f>IF(tb!H20&lt;=100,0,
IF(tb!H20&lt;=500,(tb!H20-100)/500,
IF(tb!H20&lt;=1000,0.8 + (tb!H20-500)/2000,
IF(tb!H20&lt;=2000,1.05 + (tb!H20-1000)/4000,
1.3 + (tb!H20-2000)/8000))))</f>
        <v>0</v>
      </c>
      <c r="I20" s="22">
        <f>IF(tb!I20&lt;=100,0,
IF(tb!I20&lt;=500,(tb!I20-100)/500,
IF(tb!I20&lt;=1000,0.8 + (tb!I20-500)/2000,
IF(tb!I20&lt;=2000,1.05 + (tb!I20-1000)/4000,
1.3 + (tb!I20-2000)/8000))))</f>
        <v>0</v>
      </c>
      <c r="J20" s="22">
        <f>IF(tb!J20&lt;=100,0,
IF(tb!J20&lt;=500,(tb!J20-100)/500,
IF(tb!J20&lt;=1000,0.8 + (tb!J20-500)/2000,
IF(tb!J20&lt;=2000,1.05 + (tb!J20-1000)/4000,
1.3 + (tb!J20-2000)/8000))))</f>
        <v>0</v>
      </c>
      <c r="K20" s="22">
        <f>IF(tb!K20&lt;=100,0,
IF(tb!K20&lt;=500,(tb!K20-100)/500,
IF(tb!K20&lt;=1000,0.8 + (tb!K20-500)/2000,
IF(tb!K20&lt;=2000,1.05 + (tb!K20-1000)/4000,
1.3 + (tb!K20-2000)/8000))))</f>
        <v>3.2000000000000001E-2</v>
      </c>
      <c r="L20" s="22">
        <f>IF(tb!L20&lt;=100,0,
IF(tb!L20&lt;=500,(tb!L20-100)/500,
IF(tb!L20&lt;=1000,0.8 + (tb!L20-500)/2000,
IF(tb!L20&lt;=2000,1.05 + (tb!L20-1000)/4000,
1.3 + (tb!L20-2000)/8000))))</f>
        <v>0</v>
      </c>
      <c r="M20" s="22">
        <f>IF(tb!M20&lt;=100,0,
IF(tb!M20&lt;=500,(tb!M20-100)/500,
IF(tb!M20&lt;=1000,0.8 + (tb!M20-500)/2000,
IF(tb!M20&lt;=2000,1.05 + (tb!M20-1000)/4000,
1.3 + (tb!M20-2000)/8000))))</f>
        <v>0</v>
      </c>
      <c r="N20" s="22">
        <f>IF(tb!N20&lt;=100,0,
IF(tb!N20&lt;=500,(tb!N20-100)/500,
IF(tb!N20&lt;=1000,0.8 + (tb!N20-500)/2000,
IF(tb!N20&lt;=2000,1.05 + (tb!N20-1000)/4000,
1.3 + (tb!N20-2000)/8000))))</f>
        <v>0.82300000000000006</v>
      </c>
      <c r="O20" s="22">
        <f>IF(tb!O20&lt;=100,0,
IF(tb!O20&lt;=500,(tb!O20-100)/500,
IF(tb!O20&lt;=1000,0.8 + (tb!O20-500)/2000,
IF(tb!O20&lt;=2000,1.05 + (tb!O20-1000)/4000,
1.3 + (tb!O20-2000)/8000))))</f>
        <v>0.77800000000000002</v>
      </c>
      <c r="P20" s="22"/>
      <c r="Q20" s="22">
        <f>IF(tb!Q20&lt;=100,0,
IF(tb!Q20&lt;=500,(tb!Q20-100)/500,
IF(tb!Q20&lt;=1000,0.8 + (tb!Q20-500)/2000,
IF(tb!Q20&lt;=2000,1.05 + (tb!Q20-1000)/4000,
1.3 + (tb!Q20-2000)/8000))))</f>
        <v>0</v>
      </c>
      <c r="R20" s="22">
        <f>IF(tb!R20&lt;=100,0,
IF(tb!R20&lt;=500,(tb!R20-100)/500,
IF(tb!R20&lt;=1000,0.8 + (tb!R20-500)/2000,
IF(tb!R20&lt;=2000,1.05 + (tb!R20-1000)/4000,
1.3 + (tb!R20-2000)/8000))))</f>
        <v>0</v>
      </c>
      <c r="S20" s="22">
        <f>IF(tb!S20&lt;=100,0,
IF(tb!S20&lt;=500,(tb!S20-100)/500,
IF(tb!S20&lt;=1000,0.8 + (tb!S20-500)/2000,
IF(tb!S20&lt;=2000,1.05 + (tb!S20-1000)/4000,
1.3 + (tb!S20-2000)/8000))))</f>
        <v>0.55200000000000005</v>
      </c>
      <c r="T20" s="22">
        <f>IF(tb!T20&lt;=100,0,
IF(tb!T20&lt;=500,(tb!T20-100)/500,
IF(tb!T20&lt;=1000,0.8 + (tb!T20-500)/2000,
IF(tb!T20&lt;=2000,1.05 + (tb!T20-1000)/4000,
1.3 + (tb!T20-2000)/8000))))</f>
        <v>0</v>
      </c>
      <c r="U20" s="22">
        <f>IF(tb!U20&lt;=100,0,
IF(tb!U20&lt;=500,(tb!U20-100)/500,
IF(tb!U20&lt;=1000,0.8 + (tb!U20-500)/2000,
IF(tb!U20&lt;=2000,1.05 + (tb!U20-1000)/4000,
1.3 + (tb!U20-2000)/8000))))</f>
        <v>1.362625</v>
      </c>
      <c r="V20" s="22">
        <f>IF(tb!V20&lt;=100,0,
IF(tb!V20&lt;=500,(tb!V20-100)/500,
IF(tb!V20&lt;=1000,0.8 + (tb!V20-500)/2000,
IF(tb!V20&lt;=2000,1.05 + (tb!V20-1000)/4000,
1.3 + (tb!V20-2000)/8000))))</f>
        <v>0</v>
      </c>
      <c r="W20" s="22">
        <f>IF(tb!W20&lt;=100,0,
IF(tb!W20&lt;=500,(tb!W20-100)/500,
IF(tb!W20&lt;=1000,0.8 + (tb!W20-500)/2000,
IF(tb!W20&lt;=2000,1.05 + (tb!W20-1000)/4000,
1.3 + (tb!W20-2000)/8000))))</f>
        <v>0</v>
      </c>
      <c r="X20" s="22">
        <f>IF(tb!X20&lt;=100,0,
IF(tb!X20&lt;=500,(tb!X20-100)/500,
IF(tb!X20&lt;=1000,0.8 + (tb!X20-500)/2000,
IF(tb!X20&lt;=2000,1.05 + (tb!X20-1000)/4000,
1.3 + (tb!X20-2000)/8000))))</f>
        <v>0</v>
      </c>
      <c r="Y20" s="22">
        <f>IF(tb!Y20&lt;=100,0,
IF(tb!Y20&lt;=500,(tb!Y20-100)/500,
IF(tb!Y20&lt;=1000,0.8 + (tb!Y20-500)/2000,
IF(tb!Y20&lt;=2000,1.05 + (tb!Y20-1000)/4000,
1.3 + (tb!Y20-2000)/8000))))</f>
        <v>0</v>
      </c>
      <c r="Z20" s="22">
        <f>IF(tb!Z20&lt;=100,0,
IF(tb!Z20&lt;=500,(tb!Z20-100)/500,
IF(tb!Z20&lt;=1000,0.8 + (tb!Z20-500)/2000,
IF(tb!Z20&lt;=2000,1.05 + (tb!Z20-1000)/4000,
1.3 + (tb!Z20-2000)/8000))))</f>
        <v>0</v>
      </c>
      <c r="AA20" s="22">
        <f>IF(tb!AA20&lt;=100,0,
IF(tb!AA20&lt;=500,(tb!AA20-100)/500,
IF(tb!AA20&lt;=1000,0.8 + (tb!AA20-500)/2000,
IF(tb!AA20&lt;=2000,1.05 + (tb!AA20-1000)/4000,
1.3 + (tb!AA20-2000)/8000))))</f>
        <v>0.06</v>
      </c>
      <c r="AB20" s="22">
        <f>IF(tb!AB20&lt;=100,0,
IF(tb!AB20&lt;=500,(tb!AB20-100)/500,
IF(tb!AB20&lt;=1000,0.8 + (tb!AB20-500)/2000,
IF(tb!AB20&lt;=2000,1.05 + (tb!AB20-1000)/4000,
1.3 + (tb!AB20-2000)/8000))))</f>
        <v>1.6E-2</v>
      </c>
      <c r="AC20" s="22">
        <f>IF(tb!AC20&lt;=100,0,
IF(tb!AC20&lt;=500,(tb!AC20-100)/500,
IF(tb!AC20&lt;=1000,0.8 + (tb!AC20-500)/2000,
IF(tb!AC20&lt;=2000,1.05 + (tb!AC20-1000)/4000,
1.3 + (tb!AC20-2000)/8000))))</f>
        <v>0</v>
      </c>
      <c r="AD20" s="22">
        <f>IF(tb!AD20&lt;=100,0,
IF(tb!AD20&lt;=500,(tb!AD20-100)/500,
IF(tb!AD20&lt;=1000,0.8 + (tb!AD20-500)/2000,
IF(tb!AD20&lt;=2000,1.05 + (tb!AD20-1000)/4000,
1.3 + (tb!AD20-2000)/8000))))</f>
        <v>0.19400000000000001</v>
      </c>
      <c r="AE20" s="22">
        <f>IF(tb!AE20&lt;=100,0,
IF(tb!AE20&lt;=500,(tb!AE20-100)/500,
IF(tb!AE20&lt;=1000,0.8 + (tb!AE20-500)/2000,
IF(tb!AE20&lt;=2000,1.05 + (tb!AE20-1000)/4000,
1.3 + (tb!AE20-2000)/8000))))</f>
        <v>0</v>
      </c>
    </row>
    <row r="21" spans="1:31" x14ac:dyDescent="0.25">
      <c r="A21" s="22">
        <f>IF(tb!A21&lt;=100,0,
IF(tb!A21&lt;=500,(tb!A21-100)/500,
IF(tb!A21&lt;=1000,0.8 + (tb!A21-500)/2000,
IF(tb!A21&lt;=2000,1.05 + (tb!A21-1000)/4000,
1.3 + (tb!A21-2000)/8000))))</f>
        <v>0.45200000000000001</v>
      </c>
      <c r="B21" s="22">
        <f>IF(tb!B21&lt;=100,0,
IF(tb!B21&lt;=500,(tb!B21-100)/500,
IF(tb!B21&lt;=1000,0.8 + (tb!B21-500)/2000,
IF(tb!B21&lt;=2000,1.05 + (tb!B21-1000)/4000,
1.3 + (tb!B21-2000)/8000))))</f>
        <v>0</v>
      </c>
      <c r="C21" s="22">
        <f>IF(tb!C21&lt;=100,0,
IF(tb!C21&lt;=500,(tb!C21-100)/500,
IF(tb!C21&lt;=1000,0.8 + (tb!C21-500)/2000,
IF(tb!C21&lt;=2000,1.05 + (tb!C21-1000)/4000,
1.3 + (tb!C21-2000)/8000))))</f>
        <v>1.024</v>
      </c>
      <c r="D21" s="22">
        <f>IF(tb!D21&lt;=100,0,
IF(tb!D21&lt;=500,(tb!D21-100)/500,
IF(tb!D21&lt;=1000,0.8 + (tb!D21-500)/2000,
IF(tb!D21&lt;=2000,1.05 + (tb!D21-1000)/4000,
1.3 + (tb!D21-2000)/8000))))</f>
        <v>0</v>
      </c>
      <c r="E21" s="22">
        <f>IF(tb!E21&lt;=100,0,
IF(tb!E21&lt;=500,(tb!E21-100)/500,
IF(tb!E21&lt;=1000,0.8 + (tb!E21-500)/2000,
IF(tb!E21&lt;=2000,1.05 + (tb!E21-1000)/4000,
1.3 + (tb!E21-2000)/8000))))</f>
        <v>1.3267500000000001</v>
      </c>
      <c r="F21" s="22">
        <f>IF(tb!F21&lt;=100,0,
IF(tb!F21&lt;=500,(tb!F21-100)/500,
IF(tb!F21&lt;=1000,0.8 + (tb!F21-500)/2000,
IF(tb!F21&lt;=2000,1.05 + (tb!F21-1000)/4000,
1.3 + (tb!F21-2000)/8000))))</f>
        <v>0</v>
      </c>
      <c r="G21" s="22">
        <f>IF(tb!G21&lt;=100,0,
IF(tb!G21&lt;=500,(tb!G21-100)/500,
IF(tb!G21&lt;=1000,0.8 + (tb!G21-500)/2000,
IF(tb!G21&lt;=2000,1.05 + (tb!G21-1000)/4000,
1.3 + (tb!G21-2000)/8000))))</f>
        <v>0.19800000000000001</v>
      </c>
      <c r="H21" s="22">
        <f>IF(tb!H21&lt;=100,0,
IF(tb!H21&lt;=500,(tb!H21-100)/500,
IF(tb!H21&lt;=1000,0.8 + (tb!H21-500)/2000,
IF(tb!H21&lt;=2000,1.05 + (tb!H21-1000)/4000,
1.3 + (tb!H21-2000)/8000))))</f>
        <v>0.374</v>
      </c>
      <c r="I21" s="22">
        <f>IF(tb!I21&lt;=100,0,
IF(tb!I21&lt;=500,(tb!I21-100)/500,
IF(tb!I21&lt;=1000,0.8 + (tb!I21-500)/2000,
IF(tb!I21&lt;=2000,1.05 + (tb!I21-1000)/4000,
1.3 + (tb!I21-2000)/8000))))</f>
        <v>0</v>
      </c>
      <c r="J21" s="22">
        <f>IF(tb!J21&lt;=100,0,
IF(tb!J21&lt;=500,(tb!J21-100)/500,
IF(tb!J21&lt;=1000,0.8 + (tb!J21-500)/2000,
IF(tb!J21&lt;=2000,1.05 + (tb!J21-1000)/4000,
1.3 + (tb!J21-2000)/8000))))</f>
        <v>0</v>
      </c>
      <c r="K21" s="22">
        <f>IF(tb!K21&lt;=100,0,
IF(tb!K21&lt;=500,(tb!K21-100)/500,
IF(tb!K21&lt;=1000,0.8 + (tb!K21-500)/2000,
IF(tb!K21&lt;=2000,1.05 + (tb!K21-1000)/4000,
1.3 + (tb!K21-2000)/8000))))</f>
        <v>0.40600000000000003</v>
      </c>
      <c r="L21" s="22">
        <f>IF(tb!L21&lt;=100,0,
IF(tb!L21&lt;=500,(tb!L21-100)/500,
IF(tb!L21&lt;=1000,0.8 + (tb!L21-500)/2000,
IF(tb!L21&lt;=2000,1.05 + (tb!L21-1000)/4000,
1.3 + (tb!L21-2000)/8000))))</f>
        <v>0.42599999999999999</v>
      </c>
      <c r="M21" s="22">
        <f>IF(tb!M21&lt;=100,0,
IF(tb!M21&lt;=500,(tb!M21-100)/500,
IF(tb!M21&lt;=1000,0.8 + (tb!M21-500)/2000,
IF(tb!M21&lt;=2000,1.05 + (tb!M21-1000)/4000,
1.3 + (tb!M21-2000)/8000))))</f>
        <v>0</v>
      </c>
      <c r="N21" s="22">
        <f>IF(tb!N21&lt;=100,0,
IF(tb!N21&lt;=500,(tb!N21-100)/500,
IF(tb!N21&lt;=1000,0.8 + (tb!N21-500)/2000,
IF(tb!N21&lt;=2000,1.05 + (tb!N21-1000)/4000,
1.3 + (tb!N21-2000)/8000))))</f>
        <v>9.6000000000000002E-2</v>
      </c>
      <c r="O21" s="22">
        <f>IF(tb!O21&lt;=100,0,
IF(tb!O21&lt;=500,(tb!O21-100)/500,
IF(tb!O21&lt;=1000,0.8 + (tb!O21-500)/2000,
IF(tb!O21&lt;=2000,1.05 + (tb!O21-1000)/4000,
1.3 + (tb!O21-2000)/8000))))</f>
        <v>0</v>
      </c>
      <c r="P21" s="22"/>
      <c r="Q21" s="22">
        <f>IF(tb!Q21&lt;=100,0,
IF(tb!Q21&lt;=500,(tb!Q21-100)/500,
IF(tb!Q21&lt;=1000,0.8 + (tb!Q21-500)/2000,
IF(tb!Q21&lt;=2000,1.05 + (tb!Q21-1000)/4000,
1.3 + (tb!Q21-2000)/8000))))</f>
        <v>1.288</v>
      </c>
      <c r="R21" s="22">
        <f>IF(tb!R21&lt;=100,0,
IF(tb!R21&lt;=500,(tb!R21-100)/500,
IF(tb!R21&lt;=1000,0.8 + (tb!R21-500)/2000,
IF(tb!R21&lt;=2000,1.05 + (tb!R21-1000)/4000,
1.3 + (tb!R21-2000)/8000))))</f>
        <v>0</v>
      </c>
      <c r="S21" s="22">
        <f>IF(tb!S21&lt;=100,0,
IF(tb!S21&lt;=500,(tb!S21-100)/500,
IF(tb!S21&lt;=1000,0.8 + (tb!S21-500)/2000,
IF(tb!S21&lt;=2000,1.05 + (tb!S21-1000)/4000,
1.3 + (tb!S21-2000)/8000))))</f>
        <v>0</v>
      </c>
      <c r="T21" s="22">
        <f>IF(tb!T21&lt;=100,0,
IF(tb!T21&lt;=500,(tb!T21-100)/500,
IF(tb!T21&lt;=1000,0.8 + (tb!T21-500)/2000,
IF(tb!T21&lt;=2000,1.05 + (tb!T21-1000)/4000,
1.3 + (tb!T21-2000)/8000))))</f>
        <v>0</v>
      </c>
      <c r="U21" s="22">
        <f>IF(tb!U21&lt;=100,0,
IF(tb!U21&lt;=500,(tb!U21-100)/500,
IF(tb!U21&lt;=1000,0.8 + (tb!U21-500)/2000,
IF(tb!U21&lt;=2000,1.05 + (tb!U21-1000)/4000,
1.3 + (tb!U21-2000)/8000))))</f>
        <v>0.96200000000000008</v>
      </c>
      <c r="V21" s="22">
        <f>IF(tb!V21&lt;=100,0,
IF(tb!V21&lt;=500,(tb!V21-100)/500,
IF(tb!V21&lt;=1000,0.8 + (tb!V21-500)/2000,
IF(tb!V21&lt;=2000,1.05 + (tb!V21-1000)/4000,
1.3 + (tb!V21-2000)/8000))))</f>
        <v>5.8000000000000003E-2</v>
      </c>
      <c r="W21" s="22">
        <f>IF(tb!W21&lt;=100,0,
IF(tb!W21&lt;=500,(tb!W21-100)/500,
IF(tb!W21&lt;=1000,0.8 + (tb!W21-500)/2000,
IF(tb!W21&lt;=2000,1.05 + (tb!W21-1000)/4000,
1.3 + (tb!W21-2000)/8000))))</f>
        <v>0.64</v>
      </c>
      <c r="X21" s="22">
        <f>IF(tb!X21&lt;=100,0,
IF(tb!X21&lt;=500,(tb!X21-100)/500,
IF(tb!X21&lt;=1000,0.8 + (tb!X21-500)/2000,
IF(tb!X21&lt;=2000,1.05 + (tb!X21-1000)/4000,
1.3 + (tb!X21-2000)/8000))))</f>
        <v>0</v>
      </c>
      <c r="Y21" s="22">
        <f>IF(tb!Y21&lt;=100,0,
IF(tb!Y21&lt;=500,(tb!Y21-100)/500,
IF(tb!Y21&lt;=1000,0.8 + (tb!Y21-500)/2000,
IF(tb!Y21&lt;=2000,1.05 + (tb!Y21-1000)/4000,
1.3 + (tb!Y21-2000)/8000))))</f>
        <v>0.71599999999999997</v>
      </c>
      <c r="Z21" s="22">
        <f>IF(tb!Z21&lt;=100,0,
IF(tb!Z21&lt;=500,(tb!Z21-100)/500,
IF(tb!Z21&lt;=1000,0.8 + (tb!Z21-500)/2000,
IF(tb!Z21&lt;=2000,1.05 + (tb!Z21-1000)/4000,
1.3 + (tb!Z21-2000)/8000))))</f>
        <v>0.26800000000000002</v>
      </c>
      <c r="AA21" s="22">
        <f>IF(tb!AA21&lt;=100,0,
IF(tb!AA21&lt;=500,(tb!AA21-100)/500,
IF(tb!AA21&lt;=1000,0.8 + (tb!AA21-500)/2000,
IF(tb!AA21&lt;=2000,1.05 + (tb!AA21-1000)/4000,
1.3 + (tb!AA21-2000)/8000))))</f>
        <v>1.4857500000000001</v>
      </c>
      <c r="AB21" s="22">
        <f>IF(tb!AB21&lt;=100,0,
IF(tb!AB21&lt;=500,(tb!AB21-100)/500,
IF(tb!AB21&lt;=1000,0.8 + (tb!AB21-500)/2000,
IF(tb!AB21&lt;=2000,1.05 + (tb!AB21-1000)/4000,
1.3 + (tb!AB21-2000)/8000))))</f>
        <v>0.184</v>
      </c>
      <c r="AC21" s="22">
        <f>IF(tb!AC21&lt;=100,0,
IF(tb!AC21&lt;=500,(tb!AC21-100)/500,
IF(tb!AC21&lt;=1000,0.8 + (tb!AC21-500)/2000,
IF(tb!AC21&lt;=2000,1.05 + (tb!AC21-1000)/4000,
1.3 + (tb!AC21-2000)/8000))))</f>
        <v>0.40600000000000003</v>
      </c>
      <c r="AD21" s="22">
        <f>IF(tb!AD21&lt;=100,0,
IF(tb!AD21&lt;=500,(tb!AD21-100)/500,
IF(tb!AD21&lt;=1000,0.8 + (tb!AD21-500)/2000,
IF(tb!AD21&lt;=2000,1.05 + (tb!AD21-1000)/4000,
1.3 + (tb!AD21-2000)/8000))))</f>
        <v>0</v>
      </c>
      <c r="AE21" s="22">
        <f>IF(tb!AE21&lt;=100,0,
IF(tb!AE21&lt;=500,(tb!AE21-100)/500,
IF(tb!AE21&lt;=1000,0.8 + (tb!AE21-500)/2000,
IF(tb!AE21&lt;=2000,1.05 + (tb!AE21-1000)/4000,
1.3 + (tb!AE21-2000)/8000))))</f>
        <v>0.20799999999999999</v>
      </c>
    </row>
    <row r="22" spans="1:31" x14ac:dyDescent="0.25">
      <c r="A22" s="22">
        <f>IF(tb!A22&lt;=100,0,
IF(tb!A22&lt;=500,(tb!A22-100)/500,
IF(tb!A22&lt;=1000,0.8 + (tb!A22-500)/2000,
IF(tb!A22&lt;=2000,1.05 + (tb!A22-1000)/4000,
1.3 + (tb!A22-2000)/8000))))</f>
        <v>0.45200000000000001</v>
      </c>
      <c r="B22" s="22">
        <f>IF(tb!B22&lt;=100,0,
IF(tb!B22&lt;=500,(tb!B22-100)/500,
IF(tb!B22&lt;=1000,0.8 + (tb!B22-500)/2000,
IF(tb!B22&lt;=2000,1.05 + (tb!B22-1000)/4000,
1.3 + (tb!B22-2000)/8000))))</f>
        <v>0</v>
      </c>
      <c r="C22" s="22">
        <f>IF(tb!C22&lt;=100,0,
IF(tb!C22&lt;=500,(tb!C22-100)/500,
IF(tb!C22&lt;=1000,0.8 + (tb!C22-500)/2000,
IF(tb!C22&lt;=2000,1.05 + (tb!C22-1000)/4000,
1.3 + (tb!C22-2000)/8000))))</f>
        <v>1.024</v>
      </c>
      <c r="D22" s="22">
        <f>IF(tb!D22&lt;=100,0,
IF(tb!D22&lt;=500,(tb!D22-100)/500,
IF(tb!D22&lt;=1000,0.8 + (tb!D22-500)/2000,
IF(tb!D22&lt;=2000,1.05 + (tb!D22-1000)/4000,
1.3 + (tb!D22-2000)/8000))))</f>
        <v>0</v>
      </c>
      <c r="E22" s="22">
        <f>IF(tb!E22&lt;=100,0,
IF(tb!E22&lt;=500,(tb!E22-100)/500,
IF(tb!E22&lt;=1000,0.8 + (tb!E22-500)/2000,
IF(tb!E22&lt;=2000,1.05 + (tb!E22-1000)/4000,
1.3 + (tb!E22-2000)/8000))))</f>
        <v>1.3267500000000001</v>
      </c>
      <c r="F22" s="22">
        <f>IF(tb!F22&lt;=100,0,
IF(tb!F22&lt;=500,(tb!F22-100)/500,
IF(tb!F22&lt;=1000,0.8 + (tb!F22-500)/2000,
IF(tb!F22&lt;=2000,1.05 + (tb!F22-1000)/4000,
1.3 + (tb!F22-2000)/8000))))</f>
        <v>0</v>
      </c>
      <c r="G22" s="22">
        <f>IF(tb!G22&lt;=100,0,
IF(tb!G22&lt;=500,(tb!G22-100)/500,
IF(tb!G22&lt;=1000,0.8 + (tb!G22-500)/2000,
IF(tb!G22&lt;=2000,1.05 + (tb!G22-1000)/4000,
1.3 + (tb!G22-2000)/8000))))</f>
        <v>0.19800000000000001</v>
      </c>
      <c r="H22" s="22">
        <f>IF(tb!H22&lt;=100,0,
IF(tb!H22&lt;=500,(tb!H22-100)/500,
IF(tb!H22&lt;=1000,0.8 + (tb!H22-500)/2000,
IF(tb!H22&lt;=2000,1.05 + (tb!H22-1000)/4000,
1.3 + (tb!H22-2000)/8000))))</f>
        <v>0.374</v>
      </c>
      <c r="I22" s="22">
        <f>IF(tb!I22&lt;=100,0,
IF(tb!I22&lt;=500,(tb!I22-100)/500,
IF(tb!I22&lt;=1000,0.8 + (tb!I22-500)/2000,
IF(tb!I22&lt;=2000,1.05 + (tb!I22-1000)/4000,
1.3 + (tb!I22-2000)/8000))))</f>
        <v>0</v>
      </c>
      <c r="J22" s="22">
        <f>IF(tb!J22&lt;=100,0,
IF(tb!J22&lt;=500,(tb!J22-100)/500,
IF(tb!J22&lt;=1000,0.8 + (tb!J22-500)/2000,
IF(tb!J22&lt;=2000,1.05 + (tb!J22-1000)/4000,
1.3 + (tb!J22-2000)/8000))))</f>
        <v>0</v>
      </c>
      <c r="K22" s="22">
        <f>IF(tb!K22&lt;=100,0,
IF(tb!K22&lt;=500,(tb!K22-100)/500,
IF(tb!K22&lt;=1000,0.8 + (tb!K22-500)/2000,
IF(tb!K22&lt;=2000,1.05 + (tb!K22-1000)/4000,
1.3 + (tb!K22-2000)/8000))))</f>
        <v>0.40600000000000003</v>
      </c>
      <c r="L22" s="22">
        <f>IF(tb!L22&lt;=100,0,
IF(tb!L22&lt;=500,(tb!L22-100)/500,
IF(tb!L22&lt;=1000,0.8 + (tb!L22-500)/2000,
IF(tb!L22&lt;=2000,1.05 + (tb!L22-1000)/4000,
1.3 + (tb!L22-2000)/8000))))</f>
        <v>0.42599999999999999</v>
      </c>
      <c r="M22" s="22">
        <f>IF(tb!M22&lt;=100,0,
IF(tb!M22&lt;=500,(tb!M22-100)/500,
IF(tb!M22&lt;=1000,0.8 + (tb!M22-500)/2000,
IF(tb!M22&lt;=2000,1.05 + (tb!M22-1000)/4000,
1.3 + (tb!M22-2000)/8000))))</f>
        <v>0</v>
      </c>
      <c r="N22" s="22">
        <f>IF(tb!N22&lt;=100,0,
IF(tb!N22&lt;=500,(tb!N22-100)/500,
IF(tb!N22&lt;=1000,0.8 + (tb!N22-500)/2000,
IF(tb!N22&lt;=2000,1.05 + (tb!N22-1000)/4000,
1.3 + (tb!N22-2000)/8000))))</f>
        <v>9.6000000000000002E-2</v>
      </c>
      <c r="O22" s="22">
        <f>IF(tb!O22&lt;=100,0,
IF(tb!O22&lt;=500,(tb!O22-100)/500,
IF(tb!O22&lt;=1000,0.8 + (tb!O22-500)/2000,
IF(tb!O22&lt;=2000,1.05 + (tb!O22-1000)/4000,
1.3 + (tb!O22-2000)/8000))))</f>
        <v>0</v>
      </c>
      <c r="P22" s="22"/>
      <c r="Q22" s="22">
        <f>IF(tb!Q22&lt;=100,0,
IF(tb!Q22&lt;=500,(tb!Q22-100)/500,
IF(tb!Q22&lt;=1000,0.8 + (tb!Q22-500)/2000,
IF(tb!Q22&lt;=2000,1.05 + (tb!Q22-1000)/4000,
1.3 + (tb!Q22-2000)/8000))))</f>
        <v>1.288</v>
      </c>
      <c r="R22" s="22">
        <f>IF(tb!R22&lt;=100,0,
IF(tb!R22&lt;=500,(tb!R22-100)/500,
IF(tb!R22&lt;=1000,0.8 + (tb!R22-500)/2000,
IF(tb!R22&lt;=2000,1.05 + (tb!R22-1000)/4000,
1.3 + (tb!R22-2000)/8000))))</f>
        <v>0</v>
      </c>
      <c r="S22" s="22">
        <f>IF(tb!S22&lt;=100,0,
IF(tb!S22&lt;=500,(tb!S22-100)/500,
IF(tb!S22&lt;=1000,0.8 + (tb!S22-500)/2000,
IF(tb!S22&lt;=2000,1.05 + (tb!S22-1000)/4000,
1.3 + (tb!S22-2000)/8000))))</f>
        <v>0</v>
      </c>
      <c r="T22" s="22">
        <f>IF(tb!T22&lt;=100,0,
IF(tb!T22&lt;=500,(tb!T22-100)/500,
IF(tb!T22&lt;=1000,0.8 + (tb!T22-500)/2000,
IF(tb!T22&lt;=2000,1.05 + (tb!T22-1000)/4000,
1.3 + (tb!T22-2000)/8000))))</f>
        <v>0</v>
      </c>
      <c r="U22" s="22">
        <f>IF(tb!U22&lt;=100,0,
IF(tb!U22&lt;=500,(tb!U22-100)/500,
IF(tb!U22&lt;=1000,0.8 + (tb!U22-500)/2000,
IF(tb!U22&lt;=2000,1.05 + (tb!U22-1000)/4000,
1.3 + (tb!U22-2000)/8000))))</f>
        <v>0.96200000000000008</v>
      </c>
      <c r="V22" s="22">
        <f>IF(tb!V22&lt;=100,0,
IF(tb!V22&lt;=500,(tb!V22-100)/500,
IF(tb!V22&lt;=1000,0.8 + (tb!V22-500)/2000,
IF(tb!V22&lt;=2000,1.05 + (tb!V22-1000)/4000,
1.3 + (tb!V22-2000)/8000))))</f>
        <v>5.8000000000000003E-2</v>
      </c>
      <c r="W22" s="22">
        <f>IF(tb!W22&lt;=100,0,
IF(tb!W22&lt;=500,(tb!W22-100)/500,
IF(tb!W22&lt;=1000,0.8 + (tb!W22-500)/2000,
IF(tb!W22&lt;=2000,1.05 + (tb!W22-1000)/4000,
1.3 + (tb!W22-2000)/8000))))</f>
        <v>0.64</v>
      </c>
      <c r="X22" s="22">
        <f>IF(tb!X22&lt;=100,0,
IF(tb!X22&lt;=500,(tb!X22-100)/500,
IF(tb!X22&lt;=1000,0.8 + (tb!X22-500)/2000,
IF(tb!X22&lt;=2000,1.05 + (tb!X22-1000)/4000,
1.3 + (tb!X22-2000)/8000))))</f>
        <v>0</v>
      </c>
      <c r="Y22" s="22">
        <f>IF(tb!Y22&lt;=100,0,
IF(tb!Y22&lt;=500,(tb!Y22-100)/500,
IF(tb!Y22&lt;=1000,0.8 + (tb!Y22-500)/2000,
IF(tb!Y22&lt;=2000,1.05 + (tb!Y22-1000)/4000,
1.3 + (tb!Y22-2000)/8000))))</f>
        <v>0.71599999999999997</v>
      </c>
      <c r="Z22" s="22">
        <f>IF(tb!Z22&lt;=100,0,
IF(tb!Z22&lt;=500,(tb!Z22-100)/500,
IF(tb!Z22&lt;=1000,0.8 + (tb!Z22-500)/2000,
IF(tb!Z22&lt;=2000,1.05 + (tb!Z22-1000)/4000,
1.3 + (tb!Z22-2000)/8000))))</f>
        <v>0.26800000000000002</v>
      </c>
      <c r="AA22" s="22">
        <f>IF(tb!AA22&lt;=100,0,
IF(tb!AA22&lt;=500,(tb!AA22-100)/500,
IF(tb!AA22&lt;=1000,0.8 + (tb!AA22-500)/2000,
IF(tb!AA22&lt;=2000,1.05 + (tb!AA22-1000)/4000,
1.3 + (tb!AA22-2000)/8000))))</f>
        <v>1.4857500000000001</v>
      </c>
      <c r="AB22" s="22">
        <f>IF(tb!AB22&lt;=100,0,
IF(tb!AB22&lt;=500,(tb!AB22-100)/500,
IF(tb!AB22&lt;=1000,0.8 + (tb!AB22-500)/2000,
IF(tb!AB22&lt;=2000,1.05 + (tb!AB22-1000)/4000,
1.3 + (tb!AB22-2000)/8000))))</f>
        <v>0.184</v>
      </c>
      <c r="AC22" s="22">
        <f>IF(tb!AC22&lt;=100,0,
IF(tb!AC22&lt;=500,(tb!AC22-100)/500,
IF(tb!AC22&lt;=1000,0.8 + (tb!AC22-500)/2000,
IF(tb!AC22&lt;=2000,1.05 + (tb!AC22-1000)/4000,
1.3 + (tb!AC22-2000)/8000))))</f>
        <v>0.40600000000000003</v>
      </c>
      <c r="AD22" s="22">
        <f>IF(tb!AD22&lt;=100,0,
IF(tb!AD22&lt;=500,(tb!AD22-100)/500,
IF(tb!AD22&lt;=1000,0.8 + (tb!AD22-500)/2000,
IF(tb!AD22&lt;=2000,1.05 + (tb!AD22-1000)/4000,
1.3 + (tb!AD22-2000)/8000))))</f>
        <v>0</v>
      </c>
      <c r="AE22" s="22">
        <f>IF(tb!AE22&lt;=100,0,
IF(tb!AE22&lt;=500,(tb!AE22-100)/500,
IF(tb!AE22&lt;=1000,0.8 + (tb!AE22-500)/2000,
IF(tb!AE22&lt;=2000,1.05 + (tb!AE22-1000)/4000,
1.3 + (tb!AE22-2000)/8000))))</f>
        <v>0.20799999999999999</v>
      </c>
    </row>
    <row r="23" spans="1:31" x14ac:dyDescent="0.25">
      <c r="A23" s="22">
        <f>IF(tb!A23&lt;=100,0,
IF(tb!A23&lt;=500,(tb!A23-100)/500,
IF(tb!A23&lt;=1000,0.8 + (tb!A23-500)/2000,
IF(tb!A23&lt;=2000,1.05 + (tb!A23-1000)/4000,
1.3 + (tb!A23-2000)/8000))))</f>
        <v>0</v>
      </c>
      <c r="B23" s="22">
        <f>IF(tb!B23&lt;=100,0,
IF(tb!B23&lt;=500,(tb!B23-100)/500,
IF(tb!B23&lt;=1000,0.8 + (tb!B23-500)/2000,
IF(tb!B23&lt;=2000,1.05 + (tb!B23-1000)/4000,
1.3 + (tb!B23-2000)/8000))))</f>
        <v>0</v>
      </c>
      <c r="C23" s="22">
        <f>IF(tb!C23&lt;=100,0,
IF(tb!C23&lt;=500,(tb!C23-100)/500,
IF(tb!C23&lt;=1000,0.8 + (tb!C23-500)/2000,
IF(tb!C23&lt;=2000,1.05 + (tb!C23-1000)/4000,
1.3 + (tb!C23-2000)/8000))))</f>
        <v>2.8000000000000001E-2</v>
      </c>
      <c r="D23" s="22">
        <f>IF(tb!D23&lt;=100,0,
IF(tb!D23&lt;=500,(tb!D23-100)/500,
IF(tb!D23&lt;=1000,0.8 + (tb!D23-500)/2000,
IF(tb!D23&lt;=2000,1.05 + (tb!D23-1000)/4000,
1.3 + (tb!D23-2000)/8000))))</f>
        <v>0</v>
      </c>
      <c r="E23" s="22">
        <f>IF(tb!E23&lt;=100,0,
IF(tb!E23&lt;=500,(tb!E23-100)/500,
IF(tb!E23&lt;=1000,0.8 + (tb!E23-500)/2000,
IF(tb!E23&lt;=2000,1.05 + (tb!E23-1000)/4000,
1.3 + (tb!E23-2000)/8000))))</f>
        <v>0</v>
      </c>
      <c r="F23" s="22">
        <f>IF(tb!F23&lt;=100,0,
IF(tb!F23&lt;=500,(tb!F23-100)/500,
IF(tb!F23&lt;=1000,0.8 + (tb!F23-500)/2000,
IF(tb!F23&lt;=2000,1.05 + (tb!F23-1000)/4000,
1.3 + (tb!F23-2000)/8000))))</f>
        <v>0</v>
      </c>
      <c r="G23" s="22">
        <f>IF(tb!G23&lt;=100,0,
IF(tb!G23&lt;=500,(tb!G23-100)/500,
IF(tb!G23&lt;=1000,0.8 + (tb!G23-500)/2000,
IF(tb!G23&lt;=2000,1.05 + (tb!G23-1000)/4000,
1.3 + (tb!G23-2000)/8000))))</f>
        <v>0</v>
      </c>
      <c r="H23" s="22">
        <f>IF(tb!H23&lt;=100,0,
IF(tb!H23&lt;=500,(tb!H23-100)/500,
IF(tb!H23&lt;=1000,0.8 + (tb!H23-500)/2000,
IF(tb!H23&lt;=2000,1.05 + (tb!H23-1000)/4000,
1.3 + (tb!H23-2000)/8000))))</f>
        <v>0</v>
      </c>
      <c r="I23" s="22">
        <f>IF(tb!I23&lt;=100,0,
IF(tb!I23&lt;=500,(tb!I23-100)/500,
IF(tb!I23&lt;=1000,0.8 + (tb!I23-500)/2000,
IF(tb!I23&lt;=2000,1.05 + (tb!I23-1000)/4000,
1.3 + (tb!I23-2000)/8000))))</f>
        <v>0.47799999999999998</v>
      </c>
      <c r="J23" s="22">
        <f>IF(tb!J23&lt;=100,0,
IF(tb!J23&lt;=500,(tb!J23-100)/500,
IF(tb!J23&lt;=1000,0.8 + (tb!J23-500)/2000,
IF(tb!J23&lt;=2000,1.05 + (tb!J23-1000)/4000,
1.3 + (tb!J23-2000)/8000))))</f>
        <v>0</v>
      </c>
      <c r="K23" s="22">
        <f>IF(tb!K23&lt;=100,0,
IF(tb!K23&lt;=500,(tb!K23-100)/500,
IF(tb!K23&lt;=1000,0.8 + (tb!K23-500)/2000,
IF(tb!K23&lt;=2000,1.05 + (tb!K23-1000)/4000,
1.3 + (tb!K23-2000)/8000))))</f>
        <v>0</v>
      </c>
      <c r="L23" s="22">
        <f>IF(tb!L23&lt;=100,0,
IF(tb!L23&lt;=500,(tb!L23-100)/500,
IF(tb!L23&lt;=1000,0.8 + (tb!L23-500)/2000,
IF(tb!L23&lt;=2000,1.05 + (tb!L23-1000)/4000,
1.3 + (tb!L23-2000)/8000))))</f>
        <v>0</v>
      </c>
      <c r="M23" s="22">
        <f>IF(tb!M23&lt;=100,0,
IF(tb!M23&lt;=500,(tb!M23-100)/500,
IF(tb!M23&lt;=1000,0.8 + (tb!M23-500)/2000,
IF(tb!M23&lt;=2000,1.05 + (tb!M23-1000)/4000,
1.3 + (tb!M23-2000)/8000))))</f>
        <v>0</v>
      </c>
      <c r="N23" s="22">
        <f>IF(tb!N23&lt;=100,0,
IF(tb!N23&lt;=500,(tb!N23-100)/500,
IF(tb!N23&lt;=1000,0.8 + (tb!N23-500)/2000,
IF(tb!N23&lt;=2000,1.05 + (tb!N23-1000)/4000,
1.3 + (tb!N23-2000)/8000))))</f>
        <v>0</v>
      </c>
      <c r="O23" s="22">
        <f>IF(tb!O23&lt;=100,0,
IF(tb!O23&lt;=500,(tb!O23-100)/500,
IF(tb!O23&lt;=1000,0.8 + (tb!O23-500)/2000,
IF(tb!O23&lt;=2000,1.05 + (tb!O23-1000)/4000,
1.3 + (tb!O23-2000)/8000))))</f>
        <v>0</v>
      </c>
      <c r="P23" s="22"/>
      <c r="Q23" s="22">
        <f>IF(tb!Q23&lt;=100,0,
IF(tb!Q23&lt;=500,(tb!Q23-100)/500,
IF(tb!Q23&lt;=1000,0.8 + (tb!Q23-500)/2000,
IF(tb!Q23&lt;=2000,1.05 + (tb!Q23-1000)/4000,
1.3 + (tb!Q23-2000)/8000))))</f>
        <v>0.54600000000000004</v>
      </c>
      <c r="R23" s="22">
        <f>IF(tb!R23&lt;=100,0,
IF(tb!R23&lt;=500,(tb!R23-100)/500,
IF(tb!R23&lt;=1000,0.8 + (tb!R23-500)/2000,
IF(tb!R23&lt;=2000,1.05 + (tb!R23-1000)/4000,
1.3 + (tb!R23-2000)/8000))))</f>
        <v>0</v>
      </c>
      <c r="S23" s="22">
        <f>IF(tb!S23&lt;=100,0,
IF(tb!S23&lt;=500,(tb!S23-100)/500,
IF(tb!S23&lt;=1000,0.8 + (tb!S23-500)/2000,
IF(tb!S23&lt;=2000,1.05 + (tb!S23-1000)/4000,
1.3 + (tb!S23-2000)/8000))))</f>
        <v>0</v>
      </c>
      <c r="T23" s="22">
        <f>IF(tb!T23&lt;=100,0,
IF(tb!T23&lt;=500,(tb!T23-100)/500,
IF(tb!T23&lt;=1000,0.8 + (tb!T23-500)/2000,
IF(tb!T23&lt;=2000,1.05 + (tb!T23-1000)/4000,
1.3 + (tb!T23-2000)/8000))))</f>
        <v>0.28799999999999998</v>
      </c>
      <c r="U23" s="22">
        <f>IF(tb!U23&lt;=100,0,
IF(tb!U23&lt;=500,(tb!U23-100)/500,
IF(tb!U23&lt;=1000,0.8 + (tb!U23-500)/2000,
IF(tb!U23&lt;=2000,1.05 + (tb!U23-1000)/4000,
1.3 + (tb!U23-2000)/8000))))</f>
        <v>0</v>
      </c>
      <c r="V23" s="22">
        <f>IF(tb!V23&lt;=100,0,
IF(tb!V23&lt;=500,(tb!V23-100)/500,
IF(tb!V23&lt;=1000,0.8 + (tb!V23-500)/2000,
IF(tb!V23&lt;=2000,1.05 + (tb!V23-1000)/4000,
1.3 + (tb!V23-2000)/8000))))</f>
        <v>0.122</v>
      </c>
      <c r="W23" s="22">
        <f>IF(tb!W23&lt;=100,0,
IF(tb!W23&lt;=500,(tb!W23-100)/500,
IF(tb!W23&lt;=1000,0.8 + (tb!W23-500)/2000,
IF(tb!W23&lt;=2000,1.05 + (tb!W23-1000)/4000,
1.3 + (tb!W23-2000)/8000))))</f>
        <v>0.27</v>
      </c>
      <c r="X23" s="22">
        <f>IF(tb!X23&lt;=100,0,
IF(tb!X23&lt;=500,(tb!X23-100)/500,
IF(tb!X23&lt;=1000,0.8 + (tb!X23-500)/2000,
IF(tb!X23&lt;=2000,1.05 + (tb!X23-1000)/4000,
1.3 + (tb!X23-2000)/8000))))</f>
        <v>0</v>
      </c>
      <c r="Y23" s="22">
        <f>IF(tb!Y23&lt;=100,0,
IF(tb!Y23&lt;=500,(tb!Y23-100)/500,
IF(tb!Y23&lt;=1000,0.8 + (tb!Y23-500)/2000,
IF(tb!Y23&lt;=2000,1.05 + (tb!Y23-1000)/4000,
1.3 + (tb!Y23-2000)/8000))))</f>
        <v>0</v>
      </c>
      <c r="Z23" s="22">
        <f>IF(tb!Z23&lt;=100,0,
IF(tb!Z23&lt;=500,(tb!Z23-100)/500,
IF(tb!Z23&lt;=1000,0.8 + (tb!Z23-500)/2000,
IF(tb!Z23&lt;=2000,1.05 + (tb!Z23-1000)/4000,
1.3 + (tb!Z23-2000)/8000))))</f>
        <v>0.13600000000000001</v>
      </c>
      <c r="AA23" s="22">
        <f>IF(tb!AA23&lt;=100,0,
IF(tb!AA23&lt;=500,(tb!AA23-100)/500,
IF(tb!AA23&lt;=1000,0.8 + (tb!AA23-500)/2000,
IF(tb!AA23&lt;=2000,1.05 + (tb!AA23-1000)/4000,
1.3 + (tb!AA23-2000)/8000))))</f>
        <v>0</v>
      </c>
      <c r="AB23" s="22">
        <f>IF(tb!AB23&lt;=100,0,
IF(tb!AB23&lt;=500,(tb!AB23-100)/500,
IF(tb!AB23&lt;=1000,0.8 + (tb!AB23-500)/2000,
IF(tb!AB23&lt;=2000,1.05 + (tb!AB23-1000)/4000,
1.3 + (tb!AB23-2000)/8000))))</f>
        <v>0</v>
      </c>
      <c r="AC23" s="22">
        <f>IF(tb!AC23&lt;=100,0,
IF(tb!AC23&lt;=500,(tb!AC23-100)/500,
IF(tb!AC23&lt;=1000,0.8 + (tb!AC23-500)/2000,
IF(tb!AC23&lt;=2000,1.05 + (tb!AC23-1000)/4000,
1.3 + (tb!AC23-2000)/8000))))</f>
        <v>0</v>
      </c>
      <c r="AD23" s="22">
        <f>IF(tb!AD23&lt;=100,0,
IF(tb!AD23&lt;=500,(tb!AD23-100)/500,
IF(tb!AD23&lt;=1000,0.8 + (tb!AD23-500)/2000,
IF(tb!AD23&lt;=2000,1.05 + (tb!AD23-1000)/4000,
1.3 + (tb!AD23-2000)/8000))))</f>
        <v>0</v>
      </c>
      <c r="AE23" s="22">
        <f>IF(tb!AE23&lt;=100,0,
IF(tb!AE23&lt;=500,(tb!AE23-100)/500,
IF(tb!AE23&lt;=1000,0.8 + (tb!AE23-500)/2000,
IF(tb!AE23&lt;=2000,1.05 + (tb!AE23-1000)/4000,
1.3 + (tb!AE23-2000)/8000))))</f>
        <v>0</v>
      </c>
    </row>
    <row r="24" spans="1:31" x14ac:dyDescent="0.25">
      <c r="A24" s="22">
        <f>IF(tb!A24&lt;=100,0,
IF(tb!A24&lt;=500,(tb!A24-100)/500,
IF(tb!A24&lt;=1000,0.8 + (tb!A24-500)/2000,
IF(tb!A24&lt;=2000,1.05 + (tb!A24-1000)/4000,
1.3 + (tb!A24-2000)/8000))))</f>
        <v>0</v>
      </c>
      <c r="B24" s="22">
        <f>IF(tb!B24&lt;=100,0,
IF(tb!B24&lt;=500,(tb!B24-100)/500,
IF(tb!B24&lt;=1000,0.8 + (tb!B24-500)/2000,
IF(tb!B24&lt;=2000,1.05 + (tb!B24-1000)/4000,
1.3 + (tb!B24-2000)/8000))))</f>
        <v>0.88850000000000007</v>
      </c>
      <c r="C24" s="22">
        <f>IF(tb!C24&lt;=100,0,
IF(tb!C24&lt;=500,(tb!C24-100)/500,
IF(tb!C24&lt;=1000,0.8 + (tb!C24-500)/2000,
IF(tb!C24&lt;=2000,1.05 + (tb!C24-1000)/4000,
1.3 + (tb!C24-2000)/8000))))</f>
        <v>0</v>
      </c>
      <c r="D24" s="22">
        <f>IF(tb!D24&lt;=100,0,
IF(tb!D24&lt;=500,(tb!D24-100)/500,
IF(tb!D24&lt;=1000,0.8 + (tb!D24-500)/2000,
IF(tb!D24&lt;=2000,1.05 + (tb!D24-1000)/4000,
1.3 + (tb!D24-2000)/8000))))</f>
        <v>0</v>
      </c>
      <c r="E24" s="22">
        <f>IF(tb!E24&lt;=100,0,
IF(tb!E24&lt;=500,(tb!E24-100)/500,
IF(tb!E24&lt;=1000,0.8 + (tb!E24-500)/2000,
IF(tb!E24&lt;=2000,1.05 + (tb!E24-1000)/4000,
1.3 + (tb!E24-2000)/8000))))</f>
        <v>0</v>
      </c>
      <c r="F24" s="22">
        <f>IF(tb!F24&lt;=100,0,
IF(tb!F24&lt;=500,(tb!F24-100)/500,
IF(tb!F24&lt;=1000,0.8 + (tb!F24-500)/2000,
IF(tb!F24&lt;=2000,1.05 + (tb!F24-1000)/4000,
1.3 + (tb!F24-2000)/8000))))</f>
        <v>0</v>
      </c>
      <c r="G24" s="22">
        <f>IF(tb!G24&lt;=100,0,
IF(tb!G24&lt;=500,(tb!G24-100)/500,
IF(tb!G24&lt;=1000,0.8 + (tb!G24-500)/2000,
IF(tb!G24&lt;=2000,1.05 + (tb!G24-1000)/4000,
1.3 + (tb!G24-2000)/8000))))</f>
        <v>0</v>
      </c>
      <c r="H24" s="22">
        <f>IF(tb!H24&lt;=100,0,
IF(tb!H24&lt;=500,(tb!H24-100)/500,
IF(tb!H24&lt;=1000,0.8 + (tb!H24-500)/2000,
IF(tb!H24&lt;=2000,1.05 + (tb!H24-1000)/4000,
1.3 + (tb!H24-2000)/8000))))</f>
        <v>0</v>
      </c>
      <c r="I24" s="22">
        <f>IF(tb!I24&lt;=100,0,
IF(tb!I24&lt;=500,(tb!I24-100)/500,
IF(tb!I24&lt;=1000,0.8 + (tb!I24-500)/2000,
IF(tb!I24&lt;=2000,1.05 + (tb!I24-1000)/4000,
1.3 + (tb!I24-2000)/8000))))</f>
        <v>0</v>
      </c>
      <c r="J24" s="22">
        <f>IF(tb!J24&lt;=100,0,
IF(tb!J24&lt;=500,(tb!J24-100)/500,
IF(tb!J24&lt;=1000,0.8 + (tb!J24-500)/2000,
IF(tb!J24&lt;=2000,1.05 + (tb!J24-1000)/4000,
1.3 + (tb!J24-2000)/8000))))</f>
        <v>0.40799999999999997</v>
      </c>
      <c r="K24" s="22">
        <f>IF(tb!K24&lt;=100,0,
IF(tb!K24&lt;=500,(tb!K24-100)/500,
IF(tb!K24&lt;=1000,0.8 + (tb!K24-500)/2000,
IF(tb!K24&lt;=2000,1.05 + (tb!K24-1000)/4000,
1.3 + (tb!K24-2000)/8000))))</f>
        <v>0</v>
      </c>
      <c r="L24" s="22">
        <f>IF(tb!L24&lt;=100,0,
IF(tb!L24&lt;=500,(tb!L24-100)/500,
IF(tb!L24&lt;=1000,0.8 + (tb!L24-500)/2000,
IF(tb!L24&lt;=2000,1.05 + (tb!L24-1000)/4000,
1.3 + (tb!L24-2000)/8000))))</f>
        <v>0</v>
      </c>
      <c r="M24" s="22">
        <f>IF(tb!M24&lt;=100,0,
IF(tb!M24&lt;=500,(tb!M24-100)/500,
IF(tb!M24&lt;=1000,0.8 + (tb!M24-500)/2000,
IF(tb!M24&lt;=2000,1.05 + (tb!M24-1000)/4000,
1.3 + (tb!M24-2000)/8000))))</f>
        <v>0</v>
      </c>
      <c r="N24" s="22">
        <f>IF(tb!N24&lt;=100,0,
IF(tb!N24&lt;=500,(tb!N24-100)/500,
IF(tb!N24&lt;=1000,0.8 + (tb!N24-500)/2000,
IF(tb!N24&lt;=2000,1.05 + (tb!N24-1000)/4000,
1.3 + (tb!N24-2000)/8000))))</f>
        <v>0</v>
      </c>
      <c r="O24" s="22">
        <f>IF(tb!O24&lt;=100,0,
IF(tb!O24&lt;=500,(tb!O24-100)/500,
IF(tb!O24&lt;=1000,0.8 + (tb!O24-500)/2000,
IF(tb!O24&lt;=2000,1.05 + (tb!O24-1000)/4000,
1.3 + (tb!O24-2000)/8000))))</f>
        <v>0</v>
      </c>
      <c r="P24" s="22"/>
      <c r="Q24" s="22">
        <f>IF(tb!Q24&lt;=100,0,
IF(tb!Q24&lt;=500,(tb!Q24-100)/500,
IF(tb!Q24&lt;=1000,0.8 + (tb!Q24-500)/2000,
IF(tb!Q24&lt;=2000,1.05 + (tb!Q24-1000)/4000,
1.3 + (tb!Q24-2000)/8000))))</f>
        <v>0</v>
      </c>
      <c r="R24" s="22">
        <f>IF(tb!R24&lt;=100,0,
IF(tb!R24&lt;=500,(tb!R24-100)/500,
IF(tb!R24&lt;=1000,0.8 + (tb!R24-500)/2000,
IF(tb!R24&lt;=2000,1.05 + (tb!R24-1000)/4000,
1.3 + (tb!R24-2000)/8000))))</f>
        <v>0</v>
      </c>
      <c r="S24" s="22">
        <f>IF(tb!S24&lt;=100,0,
IF(tb!S24&lt;=500,(tb!S24-100)/500,
IF(tb!S24&lt;=1000,0.8 + (tb!S24-500)/2000,
IF(tb!S24&lt;=2000,1.05 + (tb!S24-1000)/4000,
1.3 + (tb!S24-2000)/8000))))</f>
        <v>5.8000000000000003E-2</v>
      </c>
      <c r="T24" s="22">
        <f>IF(tb!T24&lt;=100,0,
IF(tb!T24&lt;=500,(tb!T24-100)/500,
IF(tb!T24&lt;=1000,0.8 + (tb!T24-500)/2000,
IF(tb!T24&lt;=2000,1.05 + (tb!T24-1000)/4000,
1.3 + (tb!T24-2000)/8000))))</f>
        <v>0</v>
      </c>
      <c r="U24" s="22">
        <f>IF(tb!U24&lt;=100,0,
IF(tb!U24&lt;=500,(tb!U24-100)/500,
IF(tb!U24&lt;=1000,0.8 + (tb!U24-500)/2000,
IF(tb!U24&lt;=2000,1.05 + (tb!U24-1000)/4000,
1.3 + (tb!U24-2000)/8000))))</f>
        <v>0</v>
      </c>
      <c r="V24" s="22">
        <f>IF(tb!V24&lt;=100,0,
IF(tb!V24&lt;=500,(tb!V24-100)/500,
IF(tb!V24&lt;=1000,0.8 + (tb!V24-500)/2000,
IF(tb!V24&lt;=2000,1.05 + (tb!V24-1000)/4000,
1.3 + (tb!V24-2000)/8000))))</f>
        <v>0</v>
      </c>
      <c r="W24" s="22">
        <f>IF(tb!W24&lt;=100,0,
IF(tb!W24&lt;=500,(tb!W24-100)/500,
IF(tb!W24&lt;=1000,0.8 + (tb!W24-500)/2000,
IF(tb!W24&lt;=2000,1.05 + (tb!W24-1000)/4000,
1.3 + (tb!W24-2000)/8000))))</f>
        <v>0</v>
      </c>
      <c r="X24" s="22">
        <f>IF(tb!X24&lt;=100,0,
IF(tb!X24&lt;=500,(tb!X24-100)/500,
IF(tb!X24&lt;=1000,0.8 + (tb!X24-500)/2000,
IF(tb!X24&lt;=2000,1.05 + (tb!X24-1000)/4000,
1.3 + (tb!X24-2000)/8000))))</f>
        <v>0</v>
      </c>
      <c r="Y24" s="22">
        <f>IF(tb!Y24&lt;=100,0,
IF(tb!Y24&lt;=500,(tb!Y24-100)/500,
IF(tb!Y24&lt;=1000,0.8 + (tb!Y24-500)/2000,
IF(tb!Y24&lt;=2000,1.05 + (tb!Y24-1000)/4000,
1.3 + (tb!Y24-2000)/8000))))</f>
        <v>0</v>
      </c>
      <c r="Z24" s="22">
        <f>IF(tb!Z24&lt;=100,0,
IF(tb!Z24&lt;=500,(tb!Z24-100)/500,
IF(tb!Z24&lt;=1000,0.8 + (tb!Z24-500)/2000,
IF(tb!Z24&lt;=2000,1.05 + (tb!Z24-1000)/4000,
1.3 + (tb!Z24-2000)/8000))))</f>
        <v>0</v>
      </c>
      <c r="AA24" s="22">
        <f>IF(tb!AA24&lt;=100,0,
IF(tb!AA24&lt;=500,(tb!AA24-100)/500,
IF(tb!AA24&lt;=1000,0.8 + (tb!AA24-500)/2000,
IF(tb!AA24&lt;=2000,1.05 + (tb!AA24-1000)/4000,
1.3 + (tb!AA24-2000)/8000))))</f>
        <v>0</v>
      </c>
      <c r="AB24" s="22">
        <f>IF(tb!AB24&lt;=100,0,
IF(tb!AB24&lt;=500,(tb!AB24-100)/500,
IF(tb!AB24&lt;=1000,0.8 + (tb!AB24-500)/2000,
IF(tb!AB24&lt;=2000,1.05 + (tb!AB24-1000)/4000,
1.3 + (tb!AB24-2000)/8000))))</f>
        <v>0</v>
      </c>
      <c r="AC24" s="22">
        <f>IF(tb!AC24&lt;=100,0,
IF(tb!AC24&lt;=500,(tb!AC24-100)/500,
IF(tb!AC24&lt;=1000,0.8 + (tb!AC24-500)/2000,
IF(tb!AC24&lt;=2000,1.05 + (tb!AC24-1000)/4000,
1.3 + (tb!AC24-2000)/8000))))</f>
        <v>0</v>
      </c>
      <c r="AD24" s="22">
        <f>IF(tb!AD24&lt;=100,0,
IF(tb!AD24&lt;=500,(tb!AD24-100)/500,
IF(tb!AD24&lt;=1000,0.8 + (tb!AD24-500)/2000,
IF(tb!AD24&lt;=2000,1.05 + (tb!AD24-1000)/4000,
1.3 + (tb!AD24-2000)/8000))))</f>
        <v>0.96150000000000002</v>
      </c>
      <c r="AE24" s="22">
        <f>IF(tb!AE24&lt;=100,0,
IF(tb!AE24&lt;=500,(tb!AE24-100)/500,
IF(tb!AE24&lt;=1000,0.8 + (tb!AE24-500)/2000,
IF(tb!AE24&lt;=2000,1.05 + (tb!AE24-1000)/4000,
1.3 + (tb!AE24-2000)/8000))))</f>
        <v>0</v>
      </c>
    </row>
    <row r="25" spans="1:31" x14ac:dyDescent="0.25">
      <c r="A25" s="22">
        <f>IF(tb!A25&lt;=100,0,
IF(tb!A25&lt;=500,(tb!A25-100)/500,
IF(tb!A25&lt;=1000,0.8 + (tb!A25-500)/2000,
IF(tb!A25&lt;=2000,1.05 + (tb!A25-1000)/4000,
1.3 + (tb!A25-2000)/8000))))</f>
        <v>0</v>
      </c>
      <c r="B25" s="22">
        <f>IF(tb!B25&lt;=100,0,
IF(tb!B25&lt;=500,(tb!B25-100)/500,
IF(tb!B25&lt;=1000,0.8 + (tb!B25-500)/2000,
IF(tb!B25&lt;=2000,1.05 + (tb!B25-1000)/4000,
1.3 + (tb!B25-2000)/8000))))</f>
        <v>0</v>
      </c>
      <c r="C25" s="22">
        <f>IF(tb!C25&lt;=100,0,
IF(tb!C25&lt;=500,(tb!C25-100)/500,
IF(tb!C25&lt;=1000,0.8 + (tb!C25-500)/2000,
IF(tb!C25&lt;=2000,1.05 + (tb!C25-1000)/4000,
1.3 + (tb!C25-2000)/8000))))</f>
        <v>0</v>
      </c>
      <c r="D25" s="22">
        <f>IF(tb!D25&lt;=100,0,
IF(tb!D25&lt;=500,(tb!D25-100)/500,
IF(tb!D25&lt;=1000,0.8 + (tb!D25-500)/2000,
IF(tb!D25&lt;=2000,1.05 + (tb!D25-1000)/4000,
1.3 + (tb!D25-2000)/8000))))</f>
        <v>0.13200000000000001</v>
      </c>
      <c r="E25" s="22">
        <f>IF(tb!E25&lt;=100,0,
IF(tb!E25&lt;=500,(tb!E25-100)/500,
IF(tb!E25&lt;=1000,0.8 + (tb!E25-500)/2000,
IF(tb!E25&lt;=2000,1.05 + (tb!E25-1000)/4000,
1.3 + (tb!E25-2000)/8000))))</f>
        <v>0</v>
      </c>
      <c r="F25" s="22">
        <f>IF(tb!F25&lt;=100,0,
IF(tb!F25&lt;=500,(tb!F25-100)/500,
IF(tb!F25&lt;=1000,0.8 + (tb!F25-500)/2000,
IF(tb!F25&lt;=2000,1.05 + (tb!F25-1000)/4000,
1.3 + (tb!F25-2000)/8000))))</f>
        <v>0</v>
      </c>
      <c r="G25" s="22">
        <f>IF(tb!G25&lt;=100,0,
IF(tb!G25&lt;=500,(tb!G25-100)/500,
IF(tb!G25&lt;=1000,0.8 + (tb!G25-500)/2000,
IF(tb!G25&lt;=2000,1.05 + (tb!G25-1000)/4000,
1.3 + (tb!G25-2000)/8000))))</f>
        <v>2.5999999999999999E-2</v>
      </c>
      <c r="H25" s="22">
        <f>IF(tb!H25&lt;=100,0,
IF(tb!H25&lt;=500,(tb!H25-100)/500,
IF(tb!H25&lt;=1000,0.8 + (tb!H25-500)/2000,
IF(tb!H25&lt;=2000,1.05 + (tb!H25-1000)/4000,
1.3 + (tb!H25-2000)/8000))))</f>
        <v>0</v>
      </c>
      <c r="I25" s="22">
        <f>IF(tb!I25&lt;=100,0,
IF(tb!I25&lt;=500,(tb!I25-100)/500,
IF(tb!I25&lt;=1000,0.8 + (tb!I25-500)/2000,
IF(tb!I25&lt;=2000,1.05 + (tb!I25-1000)/4000,
1.3 + (tb!I25-2000)/8000))))</f>
        <v>1.0155000000000001</v>
      </c>
      <c r="J25" s="22">
        <f>IF(tb!J25&lt;=100,0,
IF(tb!J25&lt;=500,(tb!J25-100)/500,
IF(tb!J25&lt;=1000,0.8 + (tb!J25-500)/2000,
IF(tb!J25&lt;=2000,1.05 + (tb!J25-1000)/4000,
1.3 + (tb!J25-2000)/8000))))</f>
        <v>0</v>
      </c>
      <c r="K25" s="22">
        <f>IF(tb!K25&lt;=100,0,
IF(tb!K25&lt;=500,(tb!K25-100)/500,
IF(tb!K25&lt;=1000,0.8 + (tb!K25-500)/2000,
IF(tb!K25&lt;=2000,1.05 + (tb!K25-1000)/4000,
1.3 + (tb!K25-2000)/8000))))</f>
        <v>0.80500000000000005</v>
      </c>
      <c r="L25" s="22">
        <f>IF(tb!L25&lt;=100,0,
IF(tb!L25&lt;=500,(tb!L25-100)/500,
IF(tb!L25&lt;=1000,0.8 + (tb!L25-500)/2000,
IF(tb!L25&lt;=2000,1.05 + (tb!L25-1000)/4000,
1.3 + (tb!L25-2000)/8000))))</f>
        <v>1.0827500000000001</v>
      </c>
      <c r="M25" s="22">
        <f>IF(tb!M25&lt;=100,0,
IF(tb!M25&lt;=500,(tb!M25-100)/500,
IF(tb!M25&lt;=1000,0.8 + (tb!M25-500)/2000,
IF(tb!M25&lt;=2000,1.05 + (tb!M25-1000)/4000,
1.3 + (tb!M25-2000)/8000))))</f>
        <v>0.13</v>
      </c>
      <c r="N25" s="22">
        <f>IF(tb!N25&lt;=100,0,
IF(tb!N25&lt;=500,(tb!N25-100)/500,
IF(tb!N25&lt;=1000,0.8 + (tb!N25-500)/2000,
IF(tb!N25&lt;=2000,1.05 + (tb!N25-1000)/4000,
1.3 + (tb!N25-2000)/8000))))</f>
        <v>1.0665</v>
      </c>
      <c r="O25" s="22">
        <f>IF(tb!O25&lt;=100,0,
IF(tb!O25&lt;=500,(tb!O25-100)/500,
IF(tb!O25&lt;=1000,0.8 + (tb!O25-500)/2000,
IF(tb!O25&lt;=2000,1.05 + (tb!O25-1000)/4000,
1.3 + (tb!O25-2000)/8000))))</f>
        <v>0</v>
      </c>
      <c r="P25" s="22"/>
      <c r="Q25" s="22">
        <f>IF(tb!Q25&lt;=100,0,
IF(tb!Q25&lt;=500,(tb!Q25-100)/500,
IF(tb!Q25&lt;=1000,0.8 + (tb!Q25-500)/2000,
IF(tb!Q25&lt;=2000,1.05 + (tb!Q25-1000)/4000,
1.3 + (tb!Q25-2000)/8000))))</f>
        <v>0</v>
      </c>
      <c r="R25" s="22">
        <f>IF(tb!R25&lt;=100,0,
IF(tb!R25&lt;=500,(tb!R25-100)/500,
IF(tb!R25&lt;=1000,0.8 + (tb!R25-500)/2000,
IF(tb!R25&lt;=2000,1.05 + (tb!R25-1000)/4000,
1.3 + (tb!R25-2000)/8000))))</f>
        <v>0.04</v>
      </c>
      <c r="S25" s="22">
        <f>IF(tb!S25&lt;=100,0,
IF(tb!S25&lt;=500,(tb!S25-100)/500,
IF(tb!S25&lt;=1000,0.8 + (tb!S25-500)/2000,
IF(tb!S25&lt;=2000,1.05 + (tb!S25-1000)/4000,
1.3 + (tb!S25-2000)/8000))))</f>
        <v>0</v>
      </c>
      <c r="T25" s="22">
        <f>IF(tb!T25&lt;=100,0,
IF(tb!T25&lt;=500,(tb!T25-100)/500,
IF(tb!T25&lt;=1000,0.8 + (tb!T25-500)/2000,
IF(tb!T25&lt;=2000,1.05 + (tb!T25-1000)/4000,
1.3 + (tb!T25-2000)/8000))))</f>
        <v>0</v>
      </c>
      <c r="U25" s="22">
        <f>IF(tb!U25&lt;=100,0,
IF(tb!U25&lt;=500,(tb!U25-100)/500,
IF(tb!U25&lt;=1000,0.8 + (tb!U25-500)/2000,
IF(tb!U25&lt;=2000,1.05 + (tb!U25-1000)/4000,
1.3 + (tb!U25-2000)/8000))))</f>
        <v>1.4077500000000001</v>
      </c>
      <c r="V25" s="22">
        <f>IF(tb!V25&lt;=100,0,
IF(tb!V25&lt;=500,(tb!V25-100)/500,
IF(tb!V25&lt;=1000,0.8 + (tb!V25-500)/2000,
IF(tb!V25&lt;=2000,1.05 + (tb!V25-1000)/4000,
1.3 + (tb!V25-2000)/8000))))</f>
        <v>0</v>
      </c>
      <c r="W25" s="22">
        <f>IF(tb!W25&lt;=100,0,
IF(tb!W25&lt;=500,(tb!W25-100)/500,
IF(tb!W25&lt;=1000,0.8 + (tb!W25-500)/2000,
IF(tb!W25&lt;=2000,1.05 + (tb!W25-1000)/4000,
1.3 + (tb!W25-2000)/8000))))</f>
        <v>0</v>
      </c>
      <c r="X25" s="22">
        <f>IF(tb!X25&lt;=100,0,
IF(tb!X25&lt;=500,(tb!X25-100)/500,
IF(tb!X25&lt;=1000,0.8 + (tb!X25-500)/2000,
IF(tb!X25&lt;=2000,1.05 + (tb!X25-1000)/4000,
1.3 + (tb!X25-2000)/8000))))</f>
        <v>0.46200000000000002</v>
      </c>
      <c r="Y25" s="22">
        <f>IF(tb!Y25&lt;=100,0,
IF(tb!Y25&lt;=500,(tb!Y25-100)/500,
IF(tb!Y25&lt;=1000,0.8 + (tb!Y25-500)/2000,
IF(tb!Y25&lt;=2000,1.05 + (tb!Y25-1000)/4000,
1.3 + (tb!Y25-2000)/8000))))</f>
        <v>0</v>
      </c>
      <c r="Z25" s="22">
        <f>IF(tb!Z25&lt;=100,0,
IF(tb!Z25&lt;=500,(tb!Z25-100)/500,
IF(tb!Z25&lt;=1000,0.8 + (tb!Z25-500)/2000,
IF(tb!Z25&lt;=2000,1.05 + (tb!Z25-1000)/4000,
1.3 + (tb!Z25-2000)/8000))))</f>
        <v>0</v>
      </c>
      <c r="AA25" s="22">
        <f>IF(tb!AA25&lt;=100,0,
IF(tb!AA25&lt;=500,(tb!AA25-100)/500,
IF(tb!AA25&lt;=1000,0.8 + (tb!AA25-500)/2000,
IF(tb!AA25&lt;=2000,1.05 + (tb!AA25-1000)/4000,
1.3 + (tb!AA25-2000)/8000))))</f>
        <v>0.94300000000000006</v>
      </c>
      <c r="AB25" s="22">
        <f>IF(tb!AB25&lt;=100,0,
IF(tb!AB25&lt;=500,(tb!AB25-100)/500,
IF(tb!AB25&lt;=1000,0.8 + (tb!AB25-500)/2000,
IF(tb!AB25&lt;=2000,1.05 + (tb!AB25-1000)/4000,
1.3 + (tb!AB25-2000)/8000))))</f>
        <v>0</v>
      </c>
      <c r="AC25" s="22">
        <f>IF(tb!AC25&lt;=100,0,
IF(tb!AC25&lt;=500,(tb!AC25-100)/500,
IF(tb!AC25&lt;=1000,0.8 + (tb!AC25-500)/2000,
IF(tb!AC25&lt;=2000,1.05 + (tb!AC25-1000)/4000,
1.3 + (tb!AC25-2000)/8000))))</f>
        <v>0.216</v>
      </c>
      <c r="AD25" s="22">
        <f>IF(tb!AD25&lt;=100,0,
IF(tb!AD25&lt;=500,(tb!AD25-100)/500,
IF(tb!AD25&lt;=1000,0.8 + (tb!AD25-500)/2000,
IF(tb!AD25&lt;=2000,1.05 + (tb!AD25-1000)/4000,
1.3 + (tb!AD25-2000)/8000))))</f>
        <v>0</v>
      </c>
      <c r="AE25" s="22">
        <f>IF(tb!AE25&lt;=100,0,
IF(tb!AE25&lt;=500,(tb!AE25-100)/500,
IF(tb!AE25&lt;=1000,0.8 + (tb!AE25-500)/2000,
IF(tb!AE25&lt;=2000,1.05 + (tb!AE25-1000)/4000,
1.3 + (tb!AE25-2000)/8000))))</f>
        <v>0.85200000000000009</v>
      </c>
    </row>
    <row r="26" spans="1:31" x14ac:dyDescent="0.25">
      <c r="A26" s="22">
        <f>IF(tb!A26&lt;=100,0,
IF(tb!A26&lt;=500,(tb!A26-100)/500,
IF(tb!A26&lt;=1000,0.8 + (tb!A26-500)/2000,
IF(tb!A26&lt;=2000,1.05 + (tb!A26-1000)/4000,
1.3 + (tb!A26-2000)/8000))))</f>
        <v>0</v>
      </c>
      <c r="B26" s="22">
        <f>IF(tb!B26&lt;=100,0,
IF(tb!B26&lt;=500,(tb!B26-100)/500,
IF(tb!B26&lt;=1000,0.8 + (tb!B26-500)/2000,
IF(tb!B26&lt;=2000,1.05 + (tb!B26-1000)/4000,
1.3 + (tb!B26-2000)/8000))))</f>
        <v>0.19800000000000001</v>
      </c>
      <c r="C26" s="22">
        <f>IF(tb!C26&lt;=100,0,
IF(tb!C26&lt;=500,(tb!C26-100)/500,
IF(tb!C26&lt;=1000,0.8 + (tb!C26-500)/2000,
IF(tb!C26&lt;=2000,1.05 + (tb!C26-1000)/4000,
1.3 + (tb!C26-2000)/8000))))</f>
        <v>0.19800000000000001</v>
      </c>
      <c r="D26" s="22">
        <f>IF(tb!D26&lt;=100,0,
IF(tb!D26&lt;=500,(tb!D26-100)/500,
IF(tb!D26&lt;=1000,0.8 + (tb!D26-500)/2000,
IF(tb!D26&lt;=2000,1.05 + (tb!D26-1000)/4000,
1.3 + (tb!D26-2000)/8000))))</f>
        <v>0</v>
      </c>
      <c r="E26" s="22">
        <f>IF(tb!E26&lt;=100,0,
IF(tb!E26&lt;=500,(tb!E26-100)/500,
IF(tb!E26&lt;=1000,0.8 + (tb!E26-500)/2000,
IF(tb!E26&lt;=2000,1.05 + (tb!E26-1000)/4000,
1.3 + (tb!E26-2000)/8000))))</f>
        <v>0</v>
      </c>
      <c r="F26" s="22">
        <f>IF(tb!F26&lt;=100,0,
IF(tb!F26&lt;=500,(tb!F26-100)/500,
IF(tb!F26&lt;=1000,0.8 + (tb!F26-500)/2000,
IF(tb!F26&lt;=2000,1.05 + (tb!F26-1000)/4000,
1.3 + (tb!F26-2000)/8000))))</f>
        <v>1.008</v>
      </c>
      <c r="G26" s="22">
        <f>IF(tb!G26&lt;=100,0,
IF(tb!G26&lt;=500,(tb!G26-100)/500,
IF(tb!G26&lt;=1000,0.8 + (tb!G26-500)/2000,
IF(tb!G26&lt;=2000,1.05 + (tb!G26-1000)/4000,
1.3 + (tb!G26-2000)/8000))))</f>
        <v>0.09</v>
      </c>
      <c r="H26" s="22">
        <f>IF(tb!H26&lt;=100,0,
IF(tb!H26&lt;=500,(tb!H26-100)/500,
IF(tb!H26&lt;=1000,0.8 + (tb!H26-500)/2000,
IF(tb!H26&lt;=2000,1.05 + (tb!H26-1000)/4000,
1.3 + (tb!H26-2000)/8000))))</f>
        <v>0</v>
      </c>
      <c r="I26" s="22">
        <f>IF(tb!I26&lt;=100,0,
IF(tb!I26&lt;=500,(tb!I26-100)/500,
IF(tb!I26&lt;=1000,0.8 + (tb!I26-500)/2000,
IF(tb!I26&lt;=2000,1.05 + (tb!I26-1000)/4000,
1.3 + (tb!I26-2000)/8000))))</f>
        <v>9.1999999999999998E-2</v>
      </c>
      <c r="J26" s="22">
        <f>IF(tb!J26&lt;=100,0,
IF(tb!J26&lt;=500,(tb!J26-100)/500,
IF(tb!J26&lt;=1000,0.8 + (tb!J26-500)/2000,
IF(tb!J26&lt;=2000,1.05 + (tb!J26-1000)/4000,
1.3 + (tb!J26-2000)/8000))))</f>
        <v>0.29599999999999999</v>
      </c>
      <c r="K26" s="22">
        <f>IF(tb!K26&lt;=100,0,
IF(tb!K26&lt;=500,(tb!K26-100)/500,
IF(tb!K26&lt;=1000,0.8 + (tb!K26-500)/2000,
IF(tb!K26&lt;=2000,1.05 + (tb!K26-1000)/4000,
1.3 + (tb!K26-2000)/8000))))</f>
        <v>0.66600000000000004</v>
      </c>
      <c r="L26" s="22">
        <f>IF(tb!L26&lt;=100,0,
IF(tb!L26&lt;=500,(tb!L26-100)/500,
IF(tb!L26&lt;=1000,0.8 + (tb!L26-500)/2000,
IF(tb!L26&lt;=2000,1.05 + (tb!L26-1000)/4000,
1.3 + (tb!L26-2000)/8000))))</f>
        <v>0.54800000000000004</v>
      </c>
      <c r="M26" s="22">
        <f>IF(tb!M26&lt;=100,0,
IF(tb!M26&lt;=500,(tb!M26-100)/500,
IF(tb!M26&lt;=1000,0.8 + (tb!M26-500)/2000,
IF(tb!M26&lt;=2000,1.05 + (tb!M26-1000)/4000,
1.3 + (tb!M26-2000)/8000))))</f>
        <v>0</v>
      </c>
      <c r="N26" s="22">
        <f>IF(tb!N26&lt;=100,0,
IF(tb!N26&lt;=500,(tb!N26-100)/500,
IF(tb!N26&lt;=1000,0.8 + (tb!N26-500)/2000,
IF(tb!N26&lt;=2000,1.05 + (tb!N26-1000)/4000,
1.3 + (tb!N26-2000)/8000))))</f>
        <v>1.0015000000000001</v>
      </c>
      <c r="O26" s="22">
        <f>IF(tb!O26&lt;=100,0,
IF(tb!O26&lt;=500,(tb!O26-100)/500,
IF(tb!O26&lt;=1000,0.8 + (tb!O26-500)/2000,
IF(tb!O26&lt;=2000,1.05 + (tb!O26-1000)/4000,
1.3 + (tb!O26-2000)/8000))))</f>
        <v>0</v>
      </c>
      <c r="P26" s="22"/>
      <c r="Q26" s="22">
        <f>IF(tb!Q26&lt;=100,0,
IF(tb!Q26&lt;=500,(tb!Q26-100)/500,
IF(tb!Q26&lt;=1000,0.8 + (tb!Q26-500)/2000,
IF(tb!Q26&lt;=2000,1.05 + (tb!Q26-1000)/4000,
1.3 + (tb!Q26-2000)/8000))))</f>
        <v>1.3578749999999999</v>
      </c>
      <c r="R26" s="22">
        <f>IF(tb!R26&lt;=100,0,
IF(tb!R26&lt;=500,(tb!R26-100)/500,
IF(tb!R26&lt;=1000,0.8 + (tb!R26-500)/2000,
IF(tb!R26&lt;=2000,1.05 + (tb!R26-1000)/4000,
1.3 + (tb!R26-2000)/8000))))</f>
        <v>0</v>
      </c>
      <c r="S26" s="22">
        <f>IF(tb!S26&lt;=100,0,
IF(tb!S26&lt;=500,(tb!S26-100)/500,
IF(tb!S26&lt;=1000,0.8 + (tb!S26-500)/2000,
IF(tb!S26&lt;=2000,1.05 + (tb!S26-1000)/4000,
1.3 + (tb!S26-2000)/8000))))</f>
        <v>0.214</v>
      </c>
      <c r="T26" s="22">
        <f>IF(tb!T26&lt;=100,0,
IF(tb!T26&lt;=500,(tb!T26-100)/500,
IF(tb!T26&lt;=1000,0.8 + (tb!T26-500)/2000,
IF(tb!T26&lt;=2000,1.05 + (tb!T26-1000)/4000,
1.3 + (tb!T26-2000)/8000))))</f>
        <v>0</v>
      </c>
      <c r="U26" s="22">
        <f>IF(tb!U26&lt;=100,0,
IF(tb!U26&lt;=500,(tb!U26-100)/500,
IF(tb!U26&lt;=1000,0.8 + (tb!U26-500)/2000,
IF(tb!U26&lt;=2000,1.05 + (tb!U26-1000)/4000,
1.3 + (tb!U26-2000)/8000))))</f>
        <v>0</v>
      </c>
      <c r="V26" s="22">
        <f>IF(tb!V26&lt;=100,0,
IF(tb!V26&lt;=500,(tb!V26-100)/500,
IF(tb!V26&lt;=1000,0.8 + (tb!V26-500)/2000,
IF(tb!V26&lt;=2000,1.05 + (tb!V26-1000)/4000,
1.3 + (tb!V26-2000)/8000))))</f>
        <v>0.11600000000000001</v>
      </c>
      <c r="W26" s="22">
        <f>IF(tb!W26&lt;=100,0,
IF(tb!W26&lt;=500,(tb!W26-100)/500,
IF(tb!W26&lt;=1000,0.8 + (tb!W26-500)/2000,
IF(tb!W26&lt;=2000,1.05 + (tb!W26-1000)/4000,
1.3 + (tb!W26-2000)/8000))))</f>
        <v>1.40425</v>
      </c>
      <c r="X26" s="22">
        <f>IF(tb!X26&lt;=100,0,
IF(tb!X26&lt;=500,(tb!X26-100)/500,
IF(tb!X26&lt;=1000,0.8 + (tb!X26-500)/2000,
IF(tb!X26&lt;=2000,1.05 + (tb!X26-1000)/4000,
1.3 + (tb!X26-2000)/8000))))</f>
        <v>0</v>
      </c>
      <c r="Y26" s="22">
        <f>IF(tb!Y26&lt;=100,0,
IF(tb!Y26&lt;=500,(tb!Y26-100)/500,
IF(tb!Y26&lt;=1000,0.8 + (tb!Y26-500)/2000,
IF(tb!Y26&lt;=2000,1.05 + (tb!Y26-1000)/4000,
1.3 + (tb!Y26-2000)/8000))))</f>
        <v>0</v>
      </c>
      <c r="Z26" s="22">
        <f>IF(tb!Z26&lt;=100,0,
IF(tb!Z26&lt;=500,(tb!Z26-100)/500,
IF(tb!Z26&lt;=1000,0.8 + (tb!Z26-500)/2000,
IF(tb!Z26&lt;=2000,1.05 + (tb!Z26-1000)/4000,
1.3 + (tb!Z26-2000)/8000))))</f>
        <v>0</v>
      </c>
      <c r="AA26" s="22">
        <f>IF(tb!AA26&lt;=100,0,
IF(tb!AA26&lt;=500,(tb!AA26-100)/500,
IF(tb!AA26&lt;=1000,0.8 + (tb!AA26-500)/2000,
IF(tb!AA26&lt;=2000,1.05 + (tb!AA26-1000)/4000,
1.3 + (tb!AA26-2000)/8000))))</f>
        <v>1.2242500000000001</v>
      </c>
      <c r="AB26" s="22">
        <f>IF(tb!AB26&lt;=100,0,
IF(tb!AB26&lt;=500,(tb!AB26-100)/500,
IF(tb!AB26&lt;=1000,0.8 + (tb!AB26-500)/2000,
IF(tb!AB26&lt;=2000,1.05 + (tb!AB26-1000)/4000,
1.3 + (tb!AB26-2000)/8000))))</f>
        <v>0.3</v>
      </c>
      <c r="AC26" s="22">
        <f>IF(tb!AC26&lt;=100,0,
IF(tb!AC26&lt;=500,(tb!AC26-100)/500,
IF(tb!AC26&lt;=1000,0.8 + (tb!AC26-500)/2000,
IF(tb!AC26&lt;=2000,1.05 + (tb!AC26-1000)/4000,
1.3 + (tb!AC26-2000)/8000))))</f>
        <v>0.3</v>
      </c>
      <c r="AD26" s="22">
        <f>IF(tb!AD26&lt;=100,0,
IF(tb!AD26&lt;=500,(tb!AD26-100)/500,
IF(tb!AD26&lt;=1000,0.8 + (tb!AD26-500)/2000,
IF(tb!AD26&lt;=2000,1.05 + (tb!AD26-1000)/4000,
1.3 + (tb!AD26-2000)/8000))))</f>
        <v>6.4000000000000001E-2</v>
      </c>
      <c r="AE26" s="22">
        <f>IF(tb!AE26&lt;=100,0,
IF(tb!AE26&lt;=500,(tb!AE26-100)/500,
IF(tb!AE26&lt;=1000,0.8 + (tb!AE26-500)/2000,
IF(tb!AE26&lt;=2000,1.05 + (tb!AE26-1000)/4000,
1.3 + (tb!AE26-2000)/8000))))</f>
        <v>0.112</v>
      </c>
    </row>
    <row r="27" spans="1:31" x14ac:dyDescent="0.25">
      <c r="A27" s="22">
        <f>IF(tb!A27&lt;=100,0,
IF(tb!A27&lt;=500,(tb!A27-100)/500,
IF(tb!A27&lt;=1000,0.8 + (tb!A27-500)/2000,
IF(tb!A27&lt;=2000,1.05 + (tb!A27-1000)/4000,
1.3 + (tb!A27-2000)/8000))))</f>
        <v>0</v>
      </c>
      <c r="B27" s="22">
        <f>IF(tb!B27&lt;=100,0,
IF(tb!B27&lt;=500,(tb!B27-100)/500,
IF(tb!B27&lt;=1000,0.8 + (tb!B27-500)/2000,
IF(tb!B27&lt;=2000,1.05 + (tb!B27-1000)/4000,
1.3 + (tb!B27-2000)/8000))))</f>
        <v>0</v>
      </c>
      <c r="C27" s="22">
        <f>IF(tb!C27&lt;=100,0,
IF(tb!C27&lt;=500,(tb!C27-100)/500,
IF(tb!C27&lt;=1000,0.8 + (tb!C27-500)/2000,
IF(tb!C27&lt;=2000,1.05 + (tb!C27-1000)/4000,
1.3 + (tb!C27-2000)/8000))))</f>
        <v>0</v>
      </c>
      <c r="D27" s="22">
        <f>IF(tb!D27&lt;=100,0,
IF(tb!D27&lt;=500,(tb!D27-100)/500,
IF(tb!D27&lt;=1000,0.8 + (tb!D27-500)/2000,
IF(tb!D27&lt;=2000,1.05 + (tb!D27-1000)/4000,
1.3 + (tb!D27-2000)/8000))))</f>
        <v>1.3278750000000001</v>
      </c>
      <c r="E27" s="22">
        <f>IF(tb!E27&lt;=100,0,
IF(tb!E27&lt;=500,(tb!E27-100)/500,
IF(tb!E27&lt;=1000,0.8 + (tb!E27-500)/2000,
IF(tb!E27&lt;=2000,1.05 + (tb!E27-1000)/4000,
1.3 + (tb!E27-2000)/8000))))</f>
        <v>0</v>
      </c>
      <c r="F27" s="22">
        <f>IF(tb!F27&lt;=100,0,
IF(tb!F27&lt;=500,(tb!F27-100)/500,
IF(tb!F27&lt;=1000,0.8 + (tb!F27-500)/2000,
IF(tb!F27&lt;=2000,1.05 + (tb!F27-1000)/4000,
1.3 + (tb!F27-2000)/8000))))</f>
        <v>0</v>
      </c>
      <c r="G27" s="22">
        <f>IF(tb!G27&lt;=100,0,
IF(tb!G27&lt;=500,(tb!G27-100)/500,
IF(tb!G27&lt;=1000,0.8 + (tb!G27-500)/2000,
IF(tb!G27&lt;=2000,1.05 + (tb!G27-1000)/4000,
1.3 + (tb!G27-2000)/8000))))</f>
        <v>0</v>
      </c>
      <c r="H27" s="22">
        <f>IF(tb!H27&lt;=100,0,
IF(tb!H27&lt;=500,(tb!H27-100)/500,
IF(tb!H27&lt;=1000,0.8 + (tb!H27-500)/2000,
IF(tb!H27&lt;=2000,1.05 + (tb!H27-1000)/4000,
1.3 + (tb!H27-2000)/8000))))</f>
        <v>0</v>
      </c>
      <c r="I27" s="22">
        <f>IF(tb!I27&lt;=100,0,
IF(tb!I27&lt;=500,(tb!I27-100)/500,
IF(tb!I27&lt;=1000,0.8 + (tb!I27-500)/2000,
IF(tb!I27&lt;=2000,1.05 + (tb!I27-1000)/4000,
1.3 + (tb!I27-2000)/8000))))</f>
        <v>0.38</v>
      </c>
      <c r="J27" s="22">
        <f>IF(tb!J27&lt;=100,0,
IF(tb!J27&lt;=500,(tb!J27-100)/500,
IF(tb!J27&lt;=1000,0.8 + (tb!J27-500)/2000,
IF(tb!J27&lt;=2000,1.05 + (tb!J27-1000)/4000,
1.3 + (tb!J27-2000)/8000))))</f>
        <v>0</v>
      </c>
      <c r="K27" s="22">
        <f>IF(tb!K27&lt;=100,0,
IF(tb!K27&lt;=500,(tb!K27-100)/500,
IF(tb!K27&lt;=1000,0.8 + (tb!K27-500)/2000,
IF(tb!K27&lt;=2000,1.05 + (tb!K27-1000)/4000,
1.3 + (tb!K27-2000)/8000))))</f>
        <v>8.7999999999999995E-2</v>
      </c>
      <c r="L27" s="22">
        <f>IF(tb!L27&lt;=100,0,
IF(tb!L27&lt;=500,(tb!L27-100)/500,
IF(tb!L27&lt;=1000,0.8 + (tb!L27-500)/2000,
IF(tb!L27&lt;=2000,1.05 + (tb!L27-1000)/4000,
1.3 + (tb!L27-2000)/8000))))</f>
        <v>0.35599999999999998</v>
      </c>
      <c r="M27" s="22">
        <f>IF(tb!M27&lt;=100,0,
IF(tb!M27&lt;=500,(tb!M27-100)/500,
IF(tb!M27&lt;=1000,0.8 + (tb!M27-500)/2000,
IF(tb!M27&lt;=2000,1.05 + (tb!M27-1000)/4000,
1.3 + (tb!M27-2000)/8000))))</f>
        <v>0.90900000000000003</v>
      </c>
      <c r="N27" s="22">
        <f>IF(tb!N27&lt;=100,0,
IF(tb!N27&lt;=500,(tb!N27-100)/500,
IF(tb!N27&lt;=1000,0.8 + (tb!N27-500)/2000,
IF(tb!N27&lt;=2000,1.05 + (tb!N27-1000)/4000,
1.3 + (tb!N27-2000)/8000))))</f>
        <v>1.7999999999999999E-2</v>
      </c>
      <c r="O27" s="22">
        <f>IF(tb!O27&lt;=100,0,
IF(tb!O27&lt;=500,(tb!O27-100)/500,
IF(tb!O27&lt;=1000,0.8 + (tb!O27-500)/2000,
IF(tb!O27&lt;=2000,1.05 + (tb!O27-1000)/4000,
1.3 + (tb!O27-2000)/8000))))</f>
        <v>0</v>
      </c>
      <c r="P27" s="22"/>
      <c r="Q27" s="22">
        <f>IF(tb!Q27&lt;=100,0,
IF(tb!Q27&lt;=500,(tb!Q27-100)/500,
IF(tb!Q27&lt;=1000,0.8 + (tb!Q27-500)/2000,
IF(tb!Q27&lt;=2000,1.05 + (tb!Q27-1000)/4000,
1.3 + (tb!Q27-2000)/8000))))</f>
        <v>0.432</v>
      </c>
      <c r="R27" s="22">
        <f>IF(tb!R27&lt;=100,0,
IF(tb!R27&lt;=500,(tb!R27-100)/500,
IF(tb!R27&lt;=1000,0.8 + (tb!R27-500)/2000,
IF(tb!R27&lt;=2000,1.05 + (tb!R27-1000)/4000,
1.3 + (tb!R27-2000)/8000))))</f>
        <v>4.8000000000000001E-2</v>
      </c>
      <c r="S27" s="22">
        <f>IF(tb!S27&lt;=100,0,
IF(tb!S27&lt;=500,(tb!S27-100)/500,
IF(tb!S27&lt;=1000,0.8 + (tb!S27-500)/2000,
IF(tb!S27&lt;=2000,1.05 + (tb!S27-1000)/4000,
1.3 + (tb!S27-2000)/8000))))</f>
        <v>1.2E-2</v>
      </c>
      <c r="T27" s="22">
        <f>IF(tb!T27&lt;=100,0,
IF(tb!T27&lt;=500,(tb!T27-100)/500,
IF(tb!T27&lt;=1000,0.8 + (tb!T27-500)/2000,
IF(tb!T27&lt;=2000,1.05 + (tb!T27-1000)/4000,
1.3 + (tb!T27-2000)/8000))))</f>
        <v>0.89250000000000007</v>
      </c>
      <c r="U27" s="22">
        <f>IF(tb!U27&lt;=100,0,
IF(tb!U27&lt;=500,(tb!U27-100)/500,
IF(tb!U27&lt;=1000,0.8 + (tb!U27-500)/2000,
IF(tb!U27&lt;=2000,1.05 + (tb!U27-1000)/4000,
1.3 + (tb!U27-2000)/8000))))</f>
        <v>0.20399999999999999</v>
      </c>
      <c r="V27" s="22">
        <f>IF(tb!V27&lt;=100,0,
IF(tb!V27&lt;=500,(tb!V27-100)/500,
IF(tb!V27&lt;=1000,0.8 + (tb!V27-500)/2000,
IF(tb!V27&lt;=2000,1.05 + (tb!V27-1000)/4000,
1.3 + (tb!V27-2000)/8000))))</f>
        <v>0.69799999999999995</v>
      </c>
      <c r="W27" s="22">
        <f>IF(tb!W27&lt;=100,0,
IF(tb!W27&lt;=500,(tb!W27-100)/500,
IF(tb!W27&lt;=1000,0.8 + (tb!W27-500)/2000,
IF(tb!W27&lt;=2000,1.05 + (tb!W27-1000)/4000,
1.3 + (tb!W27-2000)/8000))))</f>
        <v>0</v>
      </c>
      <c r="X27" s="22">
        <f>IF(tb!X27&lt;=100,0,
IF(tb!X27&lt;=500,(tb!X27-100)/500,
IF(tb!X27&lt;=1000,0.8 + (tb!X27-500)/2000,
IF(tb!X27&lt;=2000,1.05 + (tb!X27-1000)/4000,
1.3 + (tb!X27-2000)/8000))))</f>
        <v>1.8836249999999999</v>
      </c>
      <c r="Y27" s="22">
        <f>IF(tb!Y27&lt;=100,0,
IF(tb!Y27&lt;=500,(tb!Y27-100)/500,
IF(tb!Y27&lt;=1000,0.8 + (tb!Y27-500)/2000,
IF(tb!Y27&lt;=2000,1.05 + (tb!Y27-1000)/4000,
1.3 + (tb!Y27-2000)/8000))))</f>
        <v>0.68400000000000005</v>
      </c>
      <c r="Z27" s="22">
        <f>IF(tb!Z27&lt;=100,0,
IF(tb!Z27&lt;=500,(tb!Z27-100)/500,
IF(tb!Z27&lt;=1000,0.8 + (tb!Z27-500)/2000,
IF(tb!Z27&lt;=2000,1.05 + (tb!Z27-1000)/4000,
1.3 + (tb!Z27-2000)/8000))))</f>
        <v>0</v>
      </c>
      <c r="AA27" s="22">
        <f>IF(tb!AA27&lt;=100,0,
IF(tb!AA27&lt;=500,(tb!AA27-100)/500,
IF(tb!AA27&lt;=1000,0.8 + (tb!AA27-500)/2000,
IF(tb!AA27&lt;=2000,1.05 + (tb!AA27-1000)/4000,
1.3 + (tb!AA27-2000)/8000))))</f>
        <v>0.81700000000000006</v>
      </c>
      <c r="AB27" s="22">
        <f>IF(tb!AB27&lt;=100,0,
IF(tb!AB27&lt;=500,(tb!AB27-100)/500,
IF(tb!AB27&lt;=1000,0.8 + (tb!AB27-500)/2000,
IF(tb!AB27&lt;=2000,1.05 + (tb!AB27-1000)/4000,
1.3 + (tb!AB27-2000)/8000))))</f>
        <v>0.80349999999999999</v>
      </c>
      <c r="AC27" s="22">
        <f>IF(tb!AC27&lt;=100,0,
IF(tb!AC27&lt;=500,(tb!AC27-100)/500,
IF(tb!AC27&lt;=1000,0.8 + (tb!AC27-500)/2000,
IF(tb!AC27&lt;=2000,1.05 + (tb!AC27-1000)/4000,
1.3 + (tb!AC27-2000)/8000))))</f>
        <v>8.5999999999999993E-2</v>
      </c>
      <c r="AD27" s="22">
        <f>IF(tb!AD27&lt;=100,0,
IF(tb!AD27&lt;=500,(tb!AD27-100)/500,
IF(tb!AD27&lt;=1000,0.8 + (tb!AD27-500)/2000,
IF(tb!AD27&lt;=2000,1.05 + (tb!AD27-1000)/4000,
1.3 + (tb!AD27-2000)/8000))))</f>
        <v>0</v>
      </c>
      <c r="AE27" s="22">
        <f>IF(tb!AE27&lt;=100,0,
IF(tb!AE27&lt;=500,(tb!AE27-100)/500,
IF(tb!AE27&lt;=1000,0.8 + (tb!AE27-500)/2000,
IF(tb!AE27&lt;=2000,1.05 + (tb!AE27-1000)/4000,
1.3 + (tb!AE27-2000)/8000))))</f>
        <v>0.5</v>
      </c>
    </row>
    <row r="28" spans="1:31" x14ac:dyDescent="0.25">
      <c r="A28" s="22">
        <f>IF(tb!A28&lt;=100,0,
IF(tb!A28&lt;=500,(tb!A28-100)/500,
IF(tb!A28&lt;=1000,0.8 + (tb!A28-500)/2000,
IF(tb!A28&lt;=2000,1.05 + (tb!A28-1000)/4000,
1.3 + (tb!A28-2000)/8000))))</f>
        <v>0</v>
      </c>
      <c r="B28" s="22">
        <f>IF(tb!B28&lt;=100,0,
IF(tb!B28&lt;=500,(tb!B28-100)/500,
IF(tb!B28&lt;=1000,0.8 + (tb!B28-500)/2000,
IF(tb!B28&lt;=2000,1.05 + (tb!B28-1000)/4000,
1.3 + (tb!B28-2000)/8000))))</f>
        <v>0</v>
      </c>
      <c r="C28" s="22">
        <f>IF(tb!C28&lt;=100,0,
IF(tb!C28&lt;=500,(tb!C28-100)/500,
IF(tb!C28&lt;=1000,0.8 + (tb!C28-500)/2000,
IF(tb!C28&lt;=2000,1.05 + (tb!C28-1000)/4000,
1.3 + (tb!C28-2000)/8000))))</f>
        <v>0</v>
      </c>
      <c r="D28" s="22">
        <f>IF(tb!D28&lt;=100,0,
IF(tb!D28&lt;=500,(tb!D28-100)/500,
IF(tb!D28&lt;=1000,0.8 + (tb!D28-500)/2000,
IF(tb!D28&lt;=2000,1.05 + (tb!D28-1000)/4000,
1.3 + (tb!D28-2000)/8000))))</f>
        <v>0.378</v>
      </c>
      <c r="E28" s="22">
        <f>IF(tb!E28&lt;=100,0,
IF(tb!E28&lt;=500,(tb!E28-100)/500,
IF(tb!E28&lt;=1000,0.8 + (tb!E28-500)/2000,
IF(tb!E28&lt;=2000,1.05 + (tb!E28-1000)/4000,
1.3 + (tb!E28-2000)/8000))))</f>
        <v>0</v>
      </c>
      <c r="F28" s="22">
        <f>IF(tb!F28&lt;=100,0,
IF(tb!F28&lt;=500,(tb!F28-100)/500,
IF(tb!F28&lt;=1000,0.8 + (tb!F28-500)/2000,
IF(tb!F28&lt;=2000,1.05 + (tb!F28-1000)/4000,
1.3 + (tb!F28-2000)/8000))))</f>
        <v>0</v>
      </c>
      <c r="G28" s="22">
        <f>IF(tb!G28&lt;=100,0,
IF(tb!G28&lt;=500,(tb!G28-100)/500,
IF(tb!G28&lt;=1000,0.8 + (tb!G28-500)/2000,
IF(tb!G28&lt;=2000,1.05 + (tb!G28-1000)/4000,
1.3 + (tb!G28-2000)/8000))))</f>
        <v>0</v>
      </c>
      <c r="H28" s="22">
        <f>IF(tb!H28&lt;=100,0,
IF(tb!H28&lt;=500,(tb!H28-100)/500,
IF(tb!H28&lt;=1000,0.8 + (tb!H28-500)/2000,
IF(tb!H28&lt;=2000,1.05 + (tb!H28-1000)/4000,
1.3 + (tb!H28-2000)/8000))))</f>
        <v>0</v>
      </c>
      <c r="I28" s="22">
        <f>IF(tb!I28&lt;=100,0,
IF(tb!I28&lt;=500,(tb!I28-100)/500,
IF(tb!I28&lt;=1000,0.8 + (tb!I28-500)/2000,
IF(tb!I28&lt;=2000,1.05 + (tb!I28-1000)/4000,
1.3 + (tb!I28-2000)/8000))))</f>
        <v>0.32800000000000001</v>
      </c>
      <c r="J28" s="22">
        <f>IF(tb!J28&lt;=100,0,
IF(tb!J28&lt;=500,(tb!J28-100)/500,
IF(tb!J28&lt;=1000,0.8 + (tb!J28-500)/2000,
IF(tb!J28&lt;=2000,1.05 + (tb!J28-1000)/4000,
1.3 + (tb!J28-2000)/8000))))</f>
        <v>0.69799999999999995</v>
      </c>
      <c r="K28" s="22">
        <f>IF(tb!K28&lt;=100,0,
IF(tb!K28&lt;=500,(tb!K28-100)/500,
IF(tb!K28&lt;=1000,0.8 + (tb!K28-500)/2000,
IF(tb!K28&lt;=2000,1.05 + (tb!K28-1000)/4000,
1.3 + (tb!K28-2000)/8000))))</f>
        <v>0.128</v>
      </c>
      <c r="L28" s="22">
        <f>IF(tb!L28&lt;=100,0,
IF(tb!L28&lt;=500,(tb!L28-100)/500,
IF(tb!L28&lt;=1000,0.8 + (tb!L28-500)/2000,
IF(tb!L28&lt;=2000,1.05 + (tb!L28-1000)/4000,
1.3 + (tb!L28-2000)/8000))))</f>
        <v>0</v>
      </c>
      <c r="M28" s="22">
        <f>IF(tb!M28&lt;=100,0,
IF(tb!M28&lt;=500,(tb!M28-100)/500,
IF(tb!M28&lt;=1000,0.8 + (tb!M28-500)/2000,
IF(tb!M28&lt;=2000,1.05 + (tb!M28-1000)/4000,
1.3 + (tb!M28-2000)/8000))))</f>
        <v>0.47599999999999998</v>
      </c>
      <c r="N28" s="22">
        <f>IF(tb!N28&lt;=100,0,
IF(tb!N28&lt;=500,(tb!N28-100)/500,
IF(tb!N28&lt;=1000,0.8 + (tb!N28-500)/2000,
IF(tb!N28&lt;=2000,1.05 + (tb!N28-1000)/4000,
1.3 + (tb!N28-2000)/8000))))</f>
        <v>0</v>
      </c>
      <c r="O28" s="22">
        <f>IF(tb!O28&lt;=100,0,
IF(tb!O28&lt;=500,(tb!O28-100)/500,
IF(tb!O28&lt;=1000,0.8 + (tb!O28-500)/2000,
IF(tb!O28&lt;=2000,1.05 + (tb!O28-1000)/4000,
1.3 + (tb!O28-2000)/8000))))</f>
        <v>0</v>
      </c>
      <c r="P28" s="22"/>
      <c r="Q28" s="22">
        <f>IF(tb!Q28&lt;=100,0,
IF(tb!Q28&lt;=500,(tb!Q28-100)/500,
IF(tb!Q28&lt;=1000,0.8 + (tb!Q28-500)/2000,
IF(tb!Q28&lt;=2000,1.05 + (tb!Q28-1000)/4000,
1.3 + (tb!Q28-2000)/8000))))</f>
        <v>8.0000000000000002E-3</v>
      </c>
      <c r="R28" s="22">
        <f>IF(tb!R28&lt;=100,0,
IF(tb!R28&lt;=500,(tb!R28-100)/500,
IF(tb!R28&lt;=1000,0.8 + (tb!R28-500)/2000,
IF(tb!R28&lt;=2000,1.05 + (tb!R28-1000)/4000,
1.3 + (tb!R28-2000)/8000))))</f>
        <v>0</v>
      </c>
      <c r="S28" s="22">
        <f>IF(tb!S28&lt;=100,0,
IF(tb!S28&lt;=500,(tb!S28-100)/500,
IF(tb!S28&lt;=1000,0.8 + (tb!S28-500)/2000,
IF(tb!S28&lt;=2000,1.05 + (tb!S28-1000)/4000,
1.3 + (tb!S28-2000)/8000))))</f>
        <v>0</v>
      </c>
      <c r="T28" s="22">
        <f>IF(tb!T28&lt;=100,0,
IF(tb!T28&lt;=500,(tb!T28-100)/500,
IF(tb!T28&lt;=1000,0.8 + (tb!T28-500)/2000,
IF(tb!T28&lt;=2000,1.05 + (tb!T28-1000)/4000,
1.3 + (tb!T28-2000)/8000))))</f>
        <v>0</v>
      </c>
      <c r="U28" s="22">
        <f>IF(tb!U28&lt;=100,0,
IF(tb!U28&lt;=500,(tb!U28-100)/500,
IF(tb!U28&lt;=1000,0.8 + (tb!U28-500)/2000,
IF(tb!U28&lt;=2000,1.05 + (tb!U28-1000)/4000,
1.3 + (tb!U28-2000)/8000))))</f>
        <v>0</v>
      </c>
      <c r="V28" s="22">
        <f>IF(tb!V28&lt;=100,0,
IF(tb!V28&lt;=500,(tb!V28-100)/500,
IF(tb!V28&lt;=1000,0.8 + (tb!V28-500)/2000,
IF(tb!V28&lt;=2000,1.05 + (tb!V28-1000)/4000,
1.3 + (tb!V28-2000)/8000))))</f>
        <v>0.188</v>
      </c>
      <c r="W28" s="22">
        <f>IF(tb!W28&lt;=100,0,
IF(tb!W28&lt;=500,(tb!W28-100)/500,
IF(tb!W28&lt;=1000,0.8 + (tb!W28-500)/2000,
IF(tb!W28&lt;=2000,1.05 + (tb!W28-1000)/4000,
1.3 + (tb!W28-2000)/8000))))</f>
        <v>0.84400000000000008</v>
      </c>
      <c r="X28" s="22">
        <f>IF(tb!X28&lt;=100,0,
IF(tb!X28&lt;=500,(tb!X28-100)/500,
IF(tb!X28&lt;=1000,0.8 + (tb!X28-500)/2000,
IF(tb!X28&lt;=2000,1.05 + (tb!X28-1000)/4000,
1.3 + (tb!X28-2000)/8000))))</f>
        <v>1.0547500000000001</v>
      </c>
      <c r="Y28" s="22">
        <f>IF(tb!Y28&lt;=100,0,
IF(tb!Y28&lt;=500,(tb!Y28-100)/500,
IF(tb!Y28&lt;=1000,0.8 + (tb!Y28-500)/2000,
IF(tb!Y28&lt;=2000,1.05 + (tb!Y28-1000)/4000,
1.3 + (tb!Y28-2000)/8000))))</f>
        <v>0</v>
      </c>
      <c r="Z28" s="22">
        <f>IF(tb!Z28&lt;=100,0,
IF(tb!Z28&lt;=500,(tb!Z28-100)/500,
IF(tb!Z28&lt;=1000,0.8 + (tb!Z28-500)/2000,
IF(tb!Z28&lt;=2000,1.05 + (tb!Z28-1000)/4000,
1.3 + (tb!Z28-2000)/8000))))</f>
        <v>0</v>
      </c>
      <c r="AA28" s="22">
        <f>IF(tb!AA28&lt;=100,0,
IF(tb!AA28&lt;=500,(tb!AA28-100)/500,
IF(tb!AA28&lt;=1000,0.8 + (tb!AA28-500)/2000,
IF(tb!AA28&lt;=2000,1.05 + (tb!AA28-1000)/4000,
1.3 + (tb!AA28-2000)/8000))))</f>
        <v>0</v>
      </c>
      <c r="AB28" s="22">
        <f>IF(tb!AB28&lt;=100,0,
IF(tb!AB28&lt;=500,(tb!AB28-100)/500,
IF(tb!AB28&lt;=1000,0.8 + (tb!AB28-500)/2000,
IF(tb!AB28&lt;=2000,1.05 + (tb!AB28-1000)/4000,
1.3 + (tb!AB28-2000)/8000))))</f>
        <v>1.5666250000000002</v>
      </c>
      <c r="AC28" s="22">
        <f>IF(tb!AC28&lt;=100,0,
IF(tb!AC28&lt;=500,(tb!AC28-100)/500,
IF(tb!AC28&lt;=1000,0.8 + (tb!AC28-500)/2000,
IF(tb!AC28&lt;=2000,1.05 + (tb!AC28-1000)/4000,
1.3 + (tb!AC28-2000)/8000))))</f>
        <v>0</v>
      </c>
      <c r="AD28" s="22">
        <f>IF(tb!AD28&lt;=100,0,
IF(tb!AD28&lt;=500,(tb!AD28-100)/500,
IF(tb!AD28&lt;=1000,0.8 + (tb!AD28-500)/2000,
IF(tb!AD28&lt;=2000,1.05 + (tb!AD28-1000)/4000,
1.3 + (tb!AD28-2000)/8000))))</f>
        <v>0</v>
      </c>
      <c r="AE28" s="22">
        <f>IF(tb!AE28&lt;=100,0,
IF(tb!AE28&lt;=500,(tb!AE28-100)/500,
IF(tb!AE28&lt;=1000,0.8 + (tb!AE28-500)/2000,
IF(tb!AE28&lt;=2000,1.05 + (tb!AE28-1000)/4000,
1.3 + (tb!AE28-2000)/8000))))</f>
        <v>0.32200000000000001</v>
      </c>
    </row>
    <row r="29" spans="1:31" x14ac:dyDescent="0.25">
      <c r="A29" s="22">
        <f>IF(tb!A29&lt;=100,0,
IF(tb!A29&lt;=500,(tb!A29-100)/500,
IF(tb!A29&lt;=1000,0.8 + (tb!A29-500)/2000,
IF(tb!A29&lt;=2000,1.05 + (tb!A29-1000)/4000,
1.3 + (tb!A29-2000)/8000))))</f>
        <v>0.80600000000000005</v>
      </c>
      <c r="B29" s="22">
        <f>IF(tb!B29&lt;=100,0,
IF(tb!B29&lt;=500,(tb!B29-100)/500,
IF(tb!B29&lt;=1000,0.8 + (tb!B29-500)/2000,
IF(tb!B29&lt;=2000,1.05 + (tb!B29-1000)/4000,
1.3 + (tb!B29-2000)/8000))))</f>
        <v>0</v>
      </c>
      <c r="C29" s="22">
        <f>IF(tb!C29&lt;=100,0,
IF(tb!C29&lt;=500,(tb!C29-100)/500,
IF(tb!C29&lt;=1000,0.8 + (tb!C29-500)/2000,
IF(tb!C29&lt;=2000,1.05 + (tb!C29-1000)/4000,
1.3 + (tb!C29-2000)/8000))))</f>
        <v>0</v>
      </c>
      <c r="D29" s="22">
        <f>IF(tb!D29&lt;=100,0,
IF(tb!D29&lt;=500,(tb!D29-100)/500,
IF(tb!D29&lt;=1000,0.8 + (tb!D29-500)/2000,
IF(tb!D29&lt;=2000,1.05 + (tb!D29-1000)/4000,
1.3 + (tb!D29-2000)/8000))))</f>
        <v>0.252</v>
      </c>
      <c r="E29" s="22">
        <f>IF(tb!E29&lt;=100,0,
IF(tb!E29&lt;=500,(tb!E29-100)/500,
IF(tb!E29&lt;=1000,0.8 + (tb!E29-500)/2000,
IF(tb!E29&lt;=2000,1.05 + (tb!E29-1000)/4000,
1.3 + (tb!E29-2000)/8000))))</f>
        <v>0</v>
      </c>
      <c r="F29" s="22">
        <f>IF(tb!F29&lt;=100,0,
IF(tb!F29&lt;=500,(tb!F29-100)/500,
IF(tb!F29&lt;=1000,0.8 + (tb!F29-500)/2000,
IF(tb!F29&lt;=2000,1.05 + (tb!F29-1000)/4000,
1.3 + (tb!F29-2000)/8000))))</f>
        <v>0</v>
      </c>
      <c r="G29" s="22">
        <f>IF(tb!G29&lt;=100,0,
IF(tb!G29&lt;=500,(tb!G29-100)/500,
IF(tb!G29&lt;=1000,0.8 + (tb!G29-500)/2000,
IF(tb!G29&lt;=2000,1.05 + (tb!G29-1000)/4000,
1.3 + (tb!G29-2000)/8000))))</f>
        <v>0</v>
      </c>
      <c r="H29" s="22">
        <f>IF(tb!H29&lt;=100,0,
IF(tb!H29&lt;=500,(tb!H29-100)/500,
IF(tb!H29&lt;=1000,0.8 + (tb!H29-500)/2000,
IF(tb!H29&lt;=2000,1.05 + (tb!H29-1000)/4000,
1.3 + (tb!H29-2000)/8000))))</f>
        <v>0.11</v>
      </c>
      <c r="I29" s="22">
        <f>IF(tb!I29&lt;=100,0,
IF(tb!I29&lt;=500,(tb!I29-100)/500,
IF(tb!I29&lt;=1000,0.8 + (tb!I29-500)/2000,
IF(tb!I29&lt;=2000,1.05 + (tb!I29-1000)/4000,
1.3 + (tb!I29-2000)/8000))))</f>
        <v>3.4000000000000002E-2</v>
      </c>
      <c r="J29" s="22">
        <f>IF(tb!J29&lt;=100,0,
IF(tb!J29&lt;=500,(tb!J29-100)/500,
IF(tb!J29&lt;=1000,0.8 + (tb!J29-500)/2000,
IF(tb!J29&lt;=2000,1.05 + (tb!J29-1000)/4000,
1.3 + (tb!J29-2000)/8000))))</f>
        <v>0.32</v>
      </c>
      <c r="K29" s="22">
        <f>IF(tb!K29&lt;=100,0,
IF(tb!K29&lt;=500,(tb!K29-100)/500,
IF(tb!K29&lt;=1000,0.8 + (tb!K29-500)/2000,
IF(tb!K29&lt;=2000,1.05 + (tb!K29-1000)/4000,
1.3 + (tb!K29-2000)/8000))))</f>
        <v>0</v>
      </c>
      <c r="L29" s="22">
        <f>IF(tb!L29&lt;=100,0,
IF(tb!L29&lt;=500,(tb!L29-100)/500,
IF(tb!L29&lt;=1000,0.8 + (tb!L29-500)/2000,
IF(tb!L29&lt;=2000,1.05 + (tb!L29-1000)/4000,
1.3 + (tb!L29-2000)/8000))))</f>
        <v>0.158</v>
      </c>
      <c r="M29" s="22">
        <f>IF(tb!M29&lt;=100,0,
IF(tb!M29&lt;=500,(tb!M29-100)/500,
IF(tb!M29&lt;=1000,0.8 + (tb!M29-500)/2000,
IF(tb!M29&lt;=2000,1.05 + (tb!M29-1000)/4000,
1.3 + (tb!M29-2000)/8000))))</f>
        <v>0</v>
      </c>
      <c r="N29" s="22">
        <f>IF(tb!N29&lt;=100,0,
IF(tb!N29&lt;=500,(tb!N29-100)/500,
IF(tb!N29&lt;=1000,0.8 + (tb!N29-500)/2000,
IF(tb!N29&lt;=2000,1.05 + (tb!N29-1000)/4000,
1.3 + (tb!N29-2000)/8000))))</f>
        <v>0</v>
      </c>
      <c r="O29" s="22">
        <f>IF(tb!O29&lt;=100,0,
IF(tb!O29&lt;=500,(tb!O29-100)/500,
IF(tb!O29&lt;=1000,0.8 + (tb!O29-500)/2000,
IF(tb!O29&lt;=2000,1.05 + (tb!O29-1000)/4000,
1.3 + (tb!O29-2000)/8000))))</f>
        <v>0</v>
      </c>
      <c r="P29" s="22"/>
      <c r="Q29" s="22">
        <f>IF(tb!Q29&lt;=100,0,
IF(tb!Q29&lt;=500,(tb!Q29-100)/500,
IF(tb!Q29&lt;=1000,0.8 + (tb!Q29-500)/2000,
IF(tb!Q29&lt;=2000,1.05 + (tb!Q29-1000)/4000,
1.3 + (tb!Q29-2000)/8000))))</f>
        <v>0</v>
      </c>
      <c r="R29" s="22">
        <f>IF(tb!R29&lt;=100,0,
IF(tb!R29&lt;=500,(tb!R29-100)/500,
IF(tb!R29&lt;=1000,0.8 + (tb!R29-500)/2000,
IF(tb!R29&lt;=2000,1.05 + (tb!R29-1000)/4000,
1.3 + (tb!R29-2000)/8000))))</f>
        <v>0</v>
      </c>
      <c r="S29" s="22">
        <f>IF(tb!S29&lt;=100,0,
IF(tb!S29&lt;=500,(tb!S29-100)/500,
IF(tb!S29&lt;=1000,0.8 + (tb!S29-500)/2000,
IF(tb!S29&lt;=2000,1.05 + (tb!S29-1000)/4000,
1.3 + (tb!S29-2000)/8000))))</f>
        <v>0.16600000000000001</v>
      </c>
      <c r="T29" s="22">
        <f>IF(tb!T29&lt;=100,0,
IF(tb!T29&lt;=500,(tb!T29-100)/500,
IF(tb!T29&lt;=1000,0.8 + (tb!T29-500)/2000,
IF(tb!T29&lt;=2000,1.05 + (tb!T29-1000)/4000,
1.3 + (tb!T29-2000)/8000))))</f>
        <v>0</v>
      </c>
      <c r="U29" s="22">
        <f>IF(tb!U29&lt;=100,0,
IF(tb!U29&lt;=500,(tb!U29-100)/500,
IF(tb!U29&lt;=1000,0.8 + (tb!U29-500)/2000,
IF(tb!U29&lt;=2000,1.05 + (tb!U29-1000)/4000,
1.3 + (tb!U29-2000)/8000))))</f>
        <v>0.48799999999999999</v>
      </c>
      <c r="V29" s="22">
        <f>IF(tb!V29&lt;=100,0,
IF(tb!V29&lt;=500,(tb!V29-100)/500,
IF(tb!V29&lt;=1000,0.8 + (tb!V29-500)/2000,
IF(tb!V29&lt;=2000,1.05 + (tb!V29-1000)/4000,
1.3 + (tb!V29-2000)/8000))))</f>
        <v>0</v>
      </c>
      <c r="W29" s="22">
        <f>IF(tb!W29&lt;=100,0,
IF(tb!W29&lt;=500,(tb!W29-100)/500,
IF(tb!W29&lt;=1000,0.8 + (tb!W29-500)/2000,
IF(tb!W29&lt;=2000,1.05 + (tb!W29-1000)/4000,
1.3 + (tb!W29-2000)/8000))))</f>
        <v>0.11</v>
      </c>
      <c r="X29" s="22">
        <f>IF(tb!X29&lt;=100,0,
IF(tb!X29&lt;=500,(tb!X29-100)/500,
IF(tb!X29&lt;=1000,0.8 + (tb!X29-500)/2000,
IF(tb!X29&lt;=2000,1.05 + (tb!X29-1000)/4000,
1.3 + (tb!X29-2000)/8000))))</f>
        <v>5.8000000000000003E-2</v>
      </c>
      <c r="Y29" s="22">
        <f>IF(tb!Y29&lt;=100,0,
IF(tb!Y29&lt;=500,(tb!Y29-100)/500,
IF(tb!Y29&lt;=1000,0.8 + (tb!Y29-500)/2000,
IF(tb!Y29&lt;=2000,1.05 + (tb!Y29-1000)/4000,
1.3 + (tb!Y29-2000)/8000))))</f>
        <v>0.17</v>
      </c>
      <c r="Z29" s="22">
        <f>IF(tb!Z29&lt;=100,0,
IF(tb!Z29&lt;=500,(tb!Z29-100)/500,
IF(tb!Z29&lt;=1000,0.8 + (tb!Z29-500)/2000,
IF(tb!Z29&lt;=2000,1.05 + (tb!Z29-1000)/4000,
1.3 + (tb!Z29-2000)/8000))))</f>
        <v>0</v>
      </c>
      <c r="AA29" s="22">
        <f>IF(tb!AA29&lt;=100,0,
IF(tb!AA29&lt;=500,(tb!AA29-100)/500,
IF(tb!AA29&lt;=1000,0.8 + (tb!AA29-500)/2000,
IF(tb!AA29&lt;=2000,1.05 + (tb!AA29-1000)/4000,
1.3 + (tb!AA29-2000)/8000))))</f>
        <v>0.88500000000000001</v>
      </c>
      <c r="AB29" s="22">
        <f>IF(tb!AB29&lt;=100,0,
IF(tb!AB29&lt;=500,(tb!AB29-100)/500,
IF(tb!AB29&lt;=1000,0.8 + (tb!AB29-500)/2000,
IF(tb!AB29&lt;=2000,1.05 + (tb!AB29-1000)/4000,
1.3 + (tb!AB29-2000)/8000))))</f>
        <v>0</v>
      </c>
      <c r="AC29" s="22">
        <f>IF(tb!AC29&lt;=100,0,
IF(tb!AC29&lt;=500,(tb!AC29-100)/500,
IF(tb!AC29&lt;=1000,0.8 + (tb!AC29-500)/2000,
IF(tb!AC29&lt;=2000,1.05 + (tb!AC29-1000)/4000,
1.3 + (tb!AC29-2000)/8000))))</f>
        <v>0</v>
      </c>
      <c r="AD29" s="22">
        <f>IF(tb!AD29&lt;=100,0,
IF(tb!AD29&lt;=500,(tb!AD29-100)/500,
IF(tb!AD29&lt;=1000,0.8 + (tb!AD29-500)/2000,
IF(tb!AD29&lt;=2000,1.05 + (tb!AD29-1000)/4000,
1.3 + (tb!AD29-2000)/8000))))</f>
        <v>2.5999999999999999E-2</v>
      </c>
      <c r="AE29" s="22">
        <f>IF(tb!AE29&lt;=100,0,
IF(tb!AE29&lt;=500,(tb!AE29-100)/500,
IF(tb!AE29&lt;=1000,0.8 + (tb!AE29-500)/2000,
IF(tb!AE29&lt;=2000,1.05 + (tb!AE29-1000)/4000,
1.3 + (tb!AE29-2000)/8000))))</f>
        <v>0</v>
      </c>
    </row>
    <row r="30" spans="1:31" x14ac:dyDescent="0.25">
      <c r="A30" s="22">
        <f>IF(tb!A30&lt;=100,0,
IF(tb!A30&lt;=500,(tb!A30-100)/500,
IF(tb!A30&lt;=1000,0.8 + (tb!A30-500)/2000,
IF(tb!A30&lt;=2000,1.05 + (tb!A30-1000)/4000,
1.3 + (tb!A30-2000)/8000))))</f>
        <v>0</v>
      </c>
      <c r="B30" s="22">
        <f>IF(tb!B30&lt;=100,0,
IF(tb!B30&lt;=500,(tb!B30-100)/500,
IF(tb!B30&lt;=1000,0.8 + (tb!B30-500)/2000,
IF(tb!B30&lt;=2000,1.05 + (tb!B30-1000)/4000,
1.3 + (tb!B30-2000)/8000))))</f>
        <v>9.6000000000000002E-2</v>
      </c>
      <c r="C30" s="22">
        <f>IF(tb!C30&lt;=100,0,
IF(tb!C30&lt;=500,(tb!C30-100)/500,
IF(tb!C30&lt;=1000,0.8 + (tb!C30-500)/2000,
IF(tb!C30&lt;=2000,1.05 + (tb!C30-1000)/4000,
1.3 + (tb!C30-2000)/8000))))</f>
        <v>0</v>
      </c>
      <c r="D30" s="22">
        <f>IF(tb!D30&lt;=100,0,
IF(tb!D30&lt;=500,(tb!D30-100)/500,
IF(tb!D30&lt;=1000,0.8 + (tb!D30-500)/2000,
IF(tb!D30&lt;=2000,1.05 + (tb!D30-1000)/4000,
1.3 + (tb!D30-2000)/8000))))</f>
        <v>0</v>
      </c>
      <c r="E30" s="22">
        <f>IF(tb!E30&lt;=100,0,
IF(tb!E30&lt;=500,(tb!E30-100)/500,
IF(tb!E30&lt;=1000,0.8 + (tb!E30-500)/2000,
IF(tb!E30&lt;=2000,1.05 + (tb!E30-1000)/4000,
1.3 + (tb!E30-2000)/8000))))</f>
        <v>3.4000000000000002E-2</v>
      </c>
      <c r="F30" s="22">
        <f>IF(tb!F30&lt;=100,0,
IF(tb!F30&lt;=500,(tb!F30-100)/500,
IF(tb!F30&lt;=1000,0.8 + (tb!F30-500)/2000,
IF(tb!F30&lt;=2000,1.05 + (tb!F30-1000)/4000,
1.3 + (tb!F30-2000)/8000))))</f>
        <v>0</v>
      </c>
      <c r="G30" s="22">
        <f>IF(tb!G30&lt;=100,0,
IF(tb!G30&lt;=500,(tb!G30-100)/500,
IF(tb!G30&lt;=1000,0.8 + (tb!G30-500)/2000,
IF(tb!G30&lt;=2000,1.05 + (tb!G30-1000)/4000,
1.3 + (tb!G30-2000)/8000))))</f>
        <v>0</v>
      </c>
      <c r="H30" s="22">
        <f>IF(tb!H30&lt;=100,0,
IF(tb!H30&lt;=500,(tb!H30-100)/500,
IF(tb!H30&lt;=1000,0.8 + (tb!H30-500)/2000,
IF(tb!H30&lt;=2000,1.05 + (tb!H30-1000)/4000,
1.3 + (tb!H30-2000)/8000))))</f>
        <v>0.04</v>
      </c>
      <c r="I30" s="22">
        <f>IF(tb!I30&lt;=100,0,
IF(tb!I30&lt;=500,(tb!I30-100)/500,
IF(tb!I30&lt;=1000,0.8 + (tb!I30-500)/2000,
IF(tb!I30&lt;=2000,1.05 + (tb!I30-1000)/4000,
1.3 + (tb!I30-2000)/8000))))</f>
        <v>0.14399999999999999</v>
      </c>
      <c r="J30" s="22">
        <f>IF(tb!J30&lt;=100,0,
IF(tb!J30&lt;=500,(tb!J30-100)/500,
IF(tb!J30&lt;=1000,0.8 + (tb!J30-500)/2000,
IF(tb!J30&lt;=2000,1.05 + (tb!J30-1000)/4000,
1.3 + (tb!J30-2000)/8000))))</f>
        <v>6.8000000000000005E-2</v>
      </c>
      <c r="K30" s="22">
        <f>IF(tb!K30&lt;=100,0,
IF(tb!K30&lt;=500,(tb!K30-100)/500,
IF(tb!K30&lt;=1000,0.8 + (tb!K30-500)/2000,
IF(tb!K30&lt;=2000,1.05 + (tb!K30-1000)/4000,
1.3 + (tb!K30-2000)/8000))))</f>
        <v>0</v>
      </c>
      <c r="L30" s="22">
        <f>IF(tb!L30&lt;=100,0,
IF(tb!L30&lt;=500,(tb!L30-100)/500,
IF(tb!L30&lt;=1000,0.8 + (tb!L30-500)/2000,
IF(tb!L30&lt;=2000,1.05 + (tb!L30-1000)/4000,
1.3 + (tb!L30-2000)/8000))))</f>
        <v>0.374</v>
      </c>
      <c r="M30" s="22">
        <f>IF(tb!M30&lt;=100,0,
IF(tb!M30&lt;=500,(tb!M30-100)/500,
IF(tb!M30&lt;=1000,0.8 + (tb!M30-500)/2000,
IF(tb!M30&lt;=2000,1.05 + (tb!M30-1000)/4000,
1.3 + (tb!M30-2000)/8000))))</f>
        <v>0.29799999999999999</v>
      </c>
      <c r="N30" s="22">
        <f>IF(tb!N30&lt;=100,0,
IF(tb!N30&lt;=500,(tb!N30-100)/500,
IF(tb!N30&lt;=1000,0.8 + (tb!N30-500)/2000,
IF(tb!N30&lt;=2000,1.05 + (tb!N30-1000)/4000,
1.3 + (tb!N30-2000)/8000))))</f>
        <v>0.19800000000000001</v>
      </c>
      <c r="O30" s="22">
        <f>IF(tb!O30&lt;=100,0,
IF(tb!O30&lt;=500,(tb!O30-100)/500,
IF(tb!O30&lt;=1000,0.8 + (tb!O30-500)/2000,
IF(tb!O30&lt;=2000,1.05 + (tb!O30-1000)/4000,
1.3 + (tb!O30-2000)/8000))))</f>
        <v>0.29599999999999999</v>
      </c>
      <c r="P30" s="22"/>
      <c r="Q30" s="22">
        <f>IF(tb!Q30&lt;=100,0,
IF(tb!Q30&lt;=500,(tb!Q30-100)/500,
IF(tb!Q30&lt;=1000,0.8 + (tb!Q30-500)/2000,
IF(tb!Q30&lt;=2000,1.05 + (tb!Q30-1000)/4000,
1.3 + (tb!Q30-2000)/8000))))</f>
        <v>0</v>
      </c>
      <c r="R30" s="22">
        <f>IF(tb!R30&lt;=100,0,
IF(tb!R30&lt;=500,(tb!R30-100)/500,
IF(tb!R30&lt;=1000,0.8 + (tb!R30-500)/2000,
IF(tb!R30&lt;=2000,1.05 + (tb!R30-1000)/4000,
1.3 + (tb!R30-2000)/8000))))</f>
        <v>0</v>
      </c>
      <c r="S30" s="22">
        <f>IF(tb!S30&lt;=100,0,
IF(tb!S30&lt;=500,(tb!S30-100)/500,
IF(tb!S30&lt;=1000,0.8 + (tb!S30-500)/2000,
IF(tb!S30&lt;=2000,1.05 + (tb!S30-1000)/4000,
1.3 + (tb!S30-2000)/8000))))</f>
        <v>0</v>
      </c>
      <c r="T30" s="22">
        <f>IF(tb!T30&lt;=100,0,
IF(tb!T30&lt;=500,(tb!T30-100)/500,
IF(tb!T30&lt;=1000,0.8 + (tb!T30-500)/2000,
IF(tb!T30&lt;=2000,1.05 + (tb!T30-1000)/4000,
1.3 + (tb!T30-2000)/8000))))</f>
        <v>0</v>
      </c>
      <c r="U30" s="22">
        <f>IF(tb!U30&lt;=100,0,
IF(tb!U30&lt;=500,(tb!U30-100)/500,
IF(tb!U30&lt;=1000,0.8 + (tb!U30-500)/2000,
IF(tb!U30&lt;=2000,1.05 + (tb!U30-1000)/4000,
1.3 + (tb!U30-2000)/8000))))</f>
        <v>0.55200000000000005</v>
      </c>
      <c r="V30" s="22">
        <f>IF(tb!V30&lt;=100,0,
IF(tb!V30&lt;=500,(tb!V30-100)/500,
IF(tb!V30&lt;=1000,0.8 + (tb!V30-500)/2000,
IF(tb!V30&lt;=2000,1.05 + (tb!V30-1000)/4000,
1.3 + (tb!V30-2000)/8000))))</f>
        <v>6.8000000000000005E-2</v>
      </c>
      <c r="W30" s="22">
        <f>IF(tb!W30&lt;=100,0,
IF(tb!W30&lt;=500,(tb!W30-100)/500,
IF(tb!W30&lt;=1000,0.8 + (tb!W30-500)/2000,
IF(tb!W30&lt;=2000,1.05 + (tb!W30-1000)/4000,
1.3 + (tb!W30-2000)/8000))))</f>
        <v>0</v>
      </c>
      <c r="X30" s="22">
        <f>IF(tb!X30&lt;=100,0,
IF(tb!X30&lt;=500,(tb!X30-100)/500,
IF(tb!X30&lt;=1000,0.8 + (tb!X30-500)/2000,
IF(tb!X30&lt;=2000,1.05 + (tb!X30-1000)/4000,
1.3 + (tb!X30-2000)/8000))))</f>
        <v>1.24325</v>
      </c>
      <c r="Y30" s="22">
        <f>IF(tb!Y30&lt;=100,0,
IF(tb!Y30&lt;=500,(tb!Y30-100)/500,
IF(tb!Y30&lt;=1000,0.8 + (tb!Y30-500)/2000,
IF(tb!Y30&lt;=2000,1.05 + (tb!Y30-1000)/4000,
1.3 + (tb!Y30-2000)/8000))))</f>
        <v>0.23400000000000001</v>
      </c>
      <c r="Z30" s="22">
        <f>IF(tb!Z30&lt;=100,0,
IF(tb!Z30&lt;=500,(tb!Z30-100)/500,
IF(tb!Z30&lt;=1000,0.8 + (tb!Z30-500)/2000,
IF(tb!Z30&lt;=2000,1.05 + (tb!Z30-1000)/4000,
1.3 + (tb!Z30-2000)/8000))))</f>
        <v>0</v>
      </c>
      <c r="AA30" s="22">
        <f>IF(tb!AA30&lt;=100,0,
IF(tb!AA30&lt;=500,(tb!AA30-100)/500,
IF(tb!AA30&lt;=1000,0.8 + (tb!AA30-500)/2000,
IF(tb!AA30&lt;=2000,1.05 + (tb!AA30-1000)/4000,
1.3 + (tb!AA30-2000)/8000))))</f>
        <v>0.30399999999999999</v>
      </c>
      <c r="AB30" s="22">
        <f>IF(tb!AB30&lt;=100,0,
IF(tb!AB30&lt;=500,(tb!AB30-100)/500,
IF(tb!AB30&lt;=1000,0.8 + (tb!AB30-500)/2000,
IF(tb!AB30&lt;=2000,1.05 + (tb!AB30-1000)/4000,
1.3 + (tb!AB30-2000)/8000))))</f>
        <v>0.01</v>
      </c>
      <c r="AC30" s="22">
        <f>IF(tb!AC30&lt;=100,0,
IF(tb!AC30&lt;=500,(tb!AC30-100)/500,
IF(tb!AC30&lt;=1000,0.8 + (tb!AC30-500)/2000,
IF(tb!AC30&lt;=2000,1.05 + (tb!AC30-1000)/4000,
1.3 + (tb!AC30-2000)/8000))))</f>
        <v>1.1517500000000001</v>
      </c>
      <c r="AD30" s="22">
        <f>IF(tb!AD30&lt;=100,0,
IF(tb!AD30&lt;=500,(tb!AD30-100)/500,
IF(tb!AD30&lt;=1000,0.8 + (tb!AD30-500)/2000,
IF(tb!AD30&lt;=2000,1.05 + (tb!AD30-1000)/4000,
1.3 + (tb!AD30-2000)/8000))))</f>
        <v>0</v>
      </c>
      <c r="AE30" s="22">
        <f>IF(tb!AE30&lt;=100,0,
IF(tb!AE30&lt;=500,(tb!AE30-100)/500,
IF(tb!AE30&lt;=1000,0.8 + (tb!AE30-500)/2000,
IF(tb!AE30&lt;=2000,1.05 + (tb!AE30-1000)/4000,
1.3 + (tb!AE30-2000)/8000))))</f>
        <v>0</v>
      </c>
    </row>
    <row r="31" spans="1:31" x14ac:dyDescent="0.25">
      <c r="A31" s="22">
        <f>IF(tb!A31&lt;=100,0,
IF(tb!A31&lt;=500,(tb!A31-100)/500,
IF(tb!A31&lt;=1000,0.8 + (tb!A31-500)/2000,
IF(tb!A31&lt;=2000,1.05 + (tb!A31-1000)/4000,
1.3 + (tb!A31-2000)/8000))))</f>
        <v>0</v>
      </c>
      <c r="B31" s="22">
        <f>IF(tb!B31&lt;=100,0,
IF(tb!B31&lt;=500,(tb!B31-100)/500,
IF(tb!B31&lt;=1000,0.8 + (tb!B31-500)/2000,
IF(tb!B31&lt;=2000,1.05 + (tb!B31-1000)/4000,
1.3 + (tb!B31-2000)/8000))))</f>
        <v>0</v>
      </c>
      <c r="C31" s="22">
        <f>IF(tb!C31&lt;=100,0,
IF(tb!C31&lt;=500,(tb!C31-100)/500,
IF(tb!C31&lt;=1000,0.8 + (tb!C31-500)/2000,
IF(tb!C31&lt;=2000,1.05 + (tb!C31-1000)/4000,
1.3 + (tb!C31-2000)/8000))))</f>
        <v>0</v>
      </c>
      <c r="D31" s="22">
        <f>IF(tb!D31&lt;=100,0,
IF(tb!D31&lt;=500,(tb!D31-100)/500,
IF(tb!D31&lt;=1000,0.8 + (tb!D31-500)/2000,
IF(tb!D31&lt;=2000,1.05 + (tb!D31-1000)/4000,
1.3 + (tb!D31-2000)/8000))))</f>
        <v>0</v>
      </c>
      <c r="E31" s="22">
        <f>IF(tb!E31&lt;=100,0,
IF(tb!E31&lt;=500,(tb!E31-100)/500,
IF(tb!E31&lt;=1000,0.8 + (tb!E31-500)/2000,
IF(tb!E31&lt;=2000,1.05 + (tb!E31-1000)/4000,
1.3 + (tb!E31-2000)/8000))))</f>
        <v>0</v>
      </c>
      <c r="F31" s="22">
        <f>IF(tb!F31&lt;=100,0,
IF(tb!F31&lt;=500,(tb!F31-100)/500,
IF(tb!F31&lt;=1000,0.8 + (tb!F31-500)/2000,
IF(tb!F31&lt;=2000,1.05 + (tb!F31-1000)/4000,
1.3 + (tb!F31-2000)/8000))))</f>
        <v>0</v>
      </c>
      <c r="G31" s="22">
        <f>IF(tb!G31&lt;=100,0,
IF(tb!G31&lt;=500,(tb!G31-100)/500,
IF(tb!G31&lt;=1000,0.8 + (tb!G31-500)/2000,
IF(tb!G31&lt;=2000,1.05 + (tb!G31-1000)/4000,
1.3 + (tb!G31-2000)/8000))))</f>
        <v>0</v>
      </c>
      <c r="H31" s="22">
        <f>IF(tb!H31&lt;=100,0,
IF(tb!H31&lt;=500,(tb!H31-100)/500,
IF(tb!H31&lt;=1000,0.8 + (tb!H31-500)/2000,
IF(tb!H31&lt;=2000,1.05 + (tb!H31-1000)/4000,
1.3 + (tb!H31-2000)/8000))))</f>
        <v>1.25675</v>
      </c>
      <c r="I31" s="22">
        <f>IF(tb!I31&lt;=100,0,
IF(tb!I31&lt;=500,(tb!I31-100)/500,
IF(tb!I31&lt;=1000,0.8 + (tb!I31-500)/2000,
IF(tb!I31&lt;=2000,1.05 + (tb!I31-1000)/4000,
1.3 + (tb!I31-2000)/8000))))</f>
        <v>0.05</v>
      </c>
      <c r="J31" s="22">
        <f>IF(tb!J31&lt;=100,0,
IF(tb!J31&lt;=500,(tb!J31-100)/500,
IF(tb!J31&lt;=1000,0.8 + (tb!J31-500)/2000,
IF(tb!J31&lt;=2000,1.05 + (tb!J31-1000)/4000,
1.3 + (tb!J31-2000)/8000))))</f>
        <v>0.11</v>
      </c>
      <c r="K31" s="22">
        <f>IF(tb!K31&lt;=100,0,
IF(tb!K31&lt;=500,(tb!K31-100)/500,
IF(tb!K31&lt;=1000,0.8 + (tb!K31-500)/2000,
IF(tb!K31&lt;=2000,1.05 + (tb!K31-1000)/4000,
1.3 + (tb!K31-2000)/8000))))</f>
        <v>0</v>
      </c>
      <c r="L31" s="22">
        <f>IF(tb!L31&lt;=100,0,
IF(tb!L31&lt;=500,(tb!L31-100)/500,
IF(tb!L31&lt;=1000,0.8 + (tb!L31-500)/2000,
IF(tb!L31&lt;=2000,1.05 + (tb!L31-1000)/4000,
1.3 + (tb!L31-2000)/8000))))</f>
        <v>0</v>
      </c>
      <c r="M31" s="22">
        <f>IF(tb!M31&lt;=100,0,
IF(tb!M31&lt;=500,(tb!M31-100)/500,
IF(tb!M31&lt;=1000,0.8 + (tb!M31-500)/2000,
IF(tb!M31&lt;=2000,1.05 + (tb!M31-1000)/4000,
1.3 + (tb!M31-2000)/8000))))</f>
        <v>0.77200000000000002</v>
      </c>
      <c r="N31" s="22">
        <f>IF(tb!N31&lt;=100,0,
IF(tb!N31&lt;=500,(tb!N31-100)/500,
IF(tb!N31&lt;=1000,0.8 + (tb!N31-500)/2000,
IF(tb!N31&lt;=2000,1.05 + (tb!N31-1000)/4000,
1.3 + (tb!N31-2000)/8000))))</f>
        <v>0</v>
      </c>
      <c r="O31" s="22">
        <f>IF(tb!O31&lt;=100,0,
IF(tb!O31&lt;=500,(tb!O31-100)/500,
IF(tb!O31&lt;=1000,0.8 + (tb!O31-500)/2000,
IF(tb!O31&lt;=2000,1.05 + (tb!O31-1000)/4000,
1.3 + (tb!O31-2000)/8000))))</f>
        <v>0</v>
      </c>
      <c r="P31" s="22"/>
      <c r="Q31" s="22">
        <f>IF(tb!Q31&lt;=100,0,
IF(tb!Q31&lt;=500,(tb!Q31-100)/500,
IF(tb!Q31&lt;=1000,0.8 + (tb!Q31-500)/2000,
IF(tb!Q31&lt;=2000,1.05 + (tb!Q31-1000)/4000,
1.3 + (tb!Q31-2000)/8000))))</f>
        <v>2.5999999999999999E-2</v>
      </c>
      <c r="R31" s="22">
        <f>IF(tb!R31&lt;=100,0,
IF(tb!R31&lt;=500,(tb!R31-100)/500,
IF(tb!R31&lt;=1000,0.8 + (tb!R31-500)/2000,
IF(tb!R31&lt;=2000,1.05 + (tb!R31-1000)/4000,
1.3 + (tb!R31-2000)/8000))))</f>
        <v>0</v>
      </c>
      <c r="S31" s="22">
        <f>IF(tb!S31&lt;=100,0,
IF(tb!S31&lt;=500,(tb!S31-100)/500,
IF(tb!S31&lt;=1000,0.8 + (tb!S31-500)/2000,
IF(tb!S31&lt;=2000,1.05 + (tb!S31-1000)/4000,
1.3 + (tb!S31-2000)/8000))))</f>
        <v>0</v>
      </c>
      <c r="T31" s="22">
        <f>IF(tb!T31&lt;=100,0,
IF(tb!T31&lt;=500,(tb!T31-100)/500,
IF(tb!T31&lt;=1000,0.8 + (tb!T31-500)/2000,
IF(tb!T31&lt;=2000,1.05 + (tb!T31-1000)/4000,
1.3 + (tb!T31-2000)/8000))))</f>
        <v>0</v>
      </c>
      <c r="U31" s="22">
        <f>IF(tb!U31&lt;=100,0,
IF(tb!U31&lt;=500,(tb!U31-100)/500,
IF(tb!U31&lt;=1000,0.8 + (tb!U31-500)/2000,
IF(tb!U31&lt;=2000,1.05 + (tb!U31-1000)/4000,
1.3 + (tb!U31-2000)/8000))))</f>
        <v>1.2010000000000001</v>
      </c>
      <c r="V31" s="22">
        <f>IF(tb!V31&lt;=100,0,
IF(tb!V31&lt;=500,(tb!V31-100)/500,
IF(tb!V31&lt;=1000,0.8 + (tb!V31-500)/2000,
IF(tb!V31&lt;=2000,1.05 + (tb!V31-1000)/4000,
1.3 + (tb!V31-2000)/8000))))</f>
        <v>0</v>
      </c>
      <c r="W31" s="22">
        <f>IF(tb!W31&lt;=100,0,
IF(tb!W31&lt;=500,(tb!W31-100)/500,
IF(tb!W31&lt;=1000,0.8 + (tb!W31-500)/2000,
IF(tb!W31&lt;=2000,1.05 + (tb!W31-1000)/4000,
1.3 + (tb!W31-2000)/8000))))</f>
        <v>1.218</v>
      </c>
      <c r="X31" s="22">
        <f>IF(tb!X31&lt;=100,0,
IF(tb!X31&lt;=500,(tb!X31-100)/500,
IF(tb!X31&lt;=1000,0.8 + (tb!X31-500)/2000,
IF(tb!X31&lt;=2000,1.05 + (tb!X31-1000)/4000,
1.3 + (tb!X31-2000)/8000))))</f>
        <v>0</v>
      </c>
      <c r="Y31" s="22">
        <f>IF(tb!Y31&lt;=100,0,
IF(tb!Y31&lt;=500,(tb!Y31-100)/500,
IF(tb!Y31&lt;=1000,0.8 + (tb!Y31-500)/2000,
IF(tb!Y31&lt;=2000,1.05 + (tb!Y31-1000)/4000,
1.3 + (tb!Y31-2000)/8000))))</f>
        <v>0</v>
      </c>
      <c r="Z31" s="22">
        <f>IF(tb!Z31&lt;=100,0,
IF(tb!Z31&lt;=500,(tb!Z31-100)/500,
IF(tb!Z31&lt;=1000,0.8 + (tb!Z31-500)/2000,
IF(tb!Z31&lt;=2000,1.05 + (tb!Z31-1000)/4000,
1.3 + (tb!Z31-2000)/8000))))</f>
        <v>0</v>
      </c>
      <c r="AA31" s="22">
        <f>IF(tb!AA31&lt;=100,0,
IF(tb!AA31&lt;=500,(tb!AA31-100)/500,
IF(tb!AA31&lt;=1000,0.8 + (tb!AA31-500)/2000,
IF(tb!AA31&lt;=2000,1.05 + (tb!AA31-1000)/4000,
1.3 + (tb!AA31-2000)/8000))))</f>
        <v>0.318</v>
      </c>
      <c r="AB31" s="22">
        <f>IF(tb!AB31&lt;=100,0,
IF(tb!AB31&lt;=500,(tb!AB31-100)/500,
IF(tb!AB31&lt;=1000,0.8 + (tb!AB31-500)/2000,
IF(tb!AB31&lt;=2000,1.05 + (tb!AB31-1000)/4000,
1.3 + (tb!AB31-2000)/8000))))</f>
        <v>0.38200000000000001</v>
      </c>
      <c r="AC31" s="22">
        <f>IF(tb!AC31&lt;=100,0,
IF(tb!AC31&lt;=500,(tb!AC31-100)/500,
IF(tb!AC31&lt;=1000,0.8 + (tb!AC31-500)/2000,
IF(tb!AC31&lt;=2000,1.05 + (tb!AC31-1000)/4000,
1.3 + (tb!AC31-2000)/8000))))</f>
        <v>0</v>
      </c>
      <c r="AD31" s="22">
        <f>IF(tb!AD31&lt;=100,0,
IF(tb!AD31&lt;=500,(tb!AD31-100)/500,
IF(tb!AD31&lt;=1000,0.8 + (tb!AD31-500)/2000,
IF(tb!AD31&lt;=2000,1.05 + (tb!AD31-1000)/4000,
1.3 + (tb!AD31-2000)/8000))))</f>
        <v>0</v>
      </c>
      <c r="AE31" s="22">
        <f>IF(tb!AE31&lt;=100,0,
IF(tb!AE31&lt;=500,(tb!AE31-100)/500,
IF(tb!AE31&lt;=1000,0.8 + (tb!AE31-500)/2000,
IF(tb!AE31&lt;=2000,1.05 + (tb!AE31-1000)/4000,
1.3 + (tb!AE31-2000)/8000))))</f>
        <v>0.86050000000000004</v>
      </c>
    </row>
    <row r="32" spans="1:31" x14ac:dyDescent="0.25">
      <c r="A32" s="22">
        <f>IF(tb!A32&lt;=100,0,
IF(tb!A32&lt;=500,(tb!A32-100)/500,
IF(tb!A32&lt;=1000,0.8 + (tb!A32-500)/2000,
IF(tb!A32&lt;=2000,1.05 + (tb!A32-1000)/4000,
1.3 + (tb!A32-2000)/8000))))</f>
        <v>0</v>
      </c>
      <c r="B32" s="22">
        <f>IF(tb!B32&lt;=100,0,
IF(tb!B32&lt;=500,(tb!B32-100)/500,
IF(tb!B32&lt;=1000,0.8 + (tb!B32-500)/2000,
IF(tb!B32&lt;=2000,1.05 + (tb!B32-1000)/4000,
1.3 + (tb!B32-2000)/8000))))</f>
        <v>0</v>
      </c>
      <c r="C32" s="22">
        <f>IF(tb!C32&lt;=100,0,
IF(tb!C32&lt;=500,(tb!C32-100)/500,
IF(tb!C32&lt;=1000,0.8 + (tb!C32-500)/2000,
IF(tb!C32&lt;=2000,1.05 + (tb!C32-1000)/4000,
1.3 + (tb!C32-2000)/8000))))</f>
        <v>0.44</v>
      </c>
      <c r="D32" s="22">
        <f>IF(tb!D32&lt;=100,0,
IF(tb!D32&lt;=500,(tb!D32-100)/500,
IF(tb!D32&lt;=1000,0.8 + (tb!D32-500)/2000,
IF(tb!D32&lt;=2000,1.05 + (tb!D32-1000)/4000,
1.3 + (tb!D32-2000)/8000))))</f>
        <v>0</v>
      </c>
      <c r="E32" s="22">
        <f>IF(tb!E32&lt;=100,0,
IF(tb!E32&lt;=500,(tb!E32-100)/500,
IF(tb!E32&lt;=1000,0.8 + (tb!E32-500)/2000,
IF(tb!E32&lt;=2000,1.05 + (tb!E32-1000)/4000,
1.3 + (tb!E32-2000)/8000))))</f>
        <v>0</v>
      </c>
      <c r="F32" s="22">
        <f>IF(tb!F32&lt;=100,0,
IF(tb!F32&lt;=500,(tb!F32-100)/500,
IF(tb!F32&lt;=1000,0.8 + (tb!F32-500)/2000,
IF(tb!F32&lt;=2000,1.05 + (tb!F32-1000)/4000,
1.3 + (tb!F32-2000)/8000))))</f>
        <v>0</v>
      </c>
      <c r="G32" s="22">
        <f>IF(tb!G32&lt;=100,0,
IF(tb!G32&lt;=500,(tb!G32-100)/500,
IF(tb!G32&lt;=1000,0.8 + (tb!G32-500)/2000,
IF(tb!G32&lt;=2000,1.05 + (tb!G32-1000)/4000,
1.3 + (tb!G32-2000)/8000))))</f>
        <v>0</v>
      </c>
      <c r="H32" s="22">
        <f>IF(tb!H32&lt;=100,0,
IF(tb!H32&lt;=500,(tb!H32-100)/500,
IF(tb!H32&lt;=1000,0.8 + (tb!H32-500)/2000,
IF(tb!H32&lt;=2000,1.05 + (tb!H32-1000)/4000,
1.3 + (tb!H32-2000)/8000))))</f>
        <v>0.91900000000000004</v>
      </c>
      <c r="I32" s="22">
        <f>IF(tb!I32&lt;=100,0,
IF(tb!I32&lt;=500,(tb!I32-100)/500,
IF(tb!I32&lt;=1000,0.8 + (tb!I32-500)/2000,
IF(tb!I32&lt;=2000,1.05 + (tb!I32-1000)/4000,
1.3 + (tb!I32-2000)/8000))))</f>
        <v>1.0825</v>
      </c>
      <c r="J32" s="22">
        <f>IF(tb!J32&lt;=100,0,
IF(tb!J32&lt;=500,(tb!J32-100)/500,
IF(tb!J32&lt;=1000,0.8 + (tb!J32-500)/2000,
IF(tb!J32&lt;=2000,1.05 + (tb!J32-1000)/4000,
1.3 + (tb!J32-2000)/8000))))</f>
        <v>0.32800000000000001</v>
      </c>
      <c r="K32" s="22">
        <f>IF(tb!K32&lt;=100,0,
IF(tb!K32&lt;=500,(tb!K32-100)/500,
IF(tb!K32&lt;=1000,0.8 + (tb!K32-500)/2000,
IF(tb!K32&lt;=2000,1.05 + (tb!K32-1000)/4000,
1.3 + (tb!K32-2000)/8000))))</f>
        <v>0</v>
      </c>
      <c r="L32" s="22">
        <f>IF(tb!L32&lt;=100,0,
IF(tb!L32&lt;=500,(tb!L32-100)/500,
IF(tb!L32&lt;=1000,0.8 + (tb!L32-500)/2000,
IF(tb!L32&lt;=2000,1.05 + (tb!L32-1000)/4000,
1.3 + (tb!L32-2000)/8000))))</f>
        <v>0.49199999999999999</v>
      </c>
      <c r="M32" s="22">
        <f>IF(tb!M32&lt;=100,0,
IF(tb!M32&lt;=500,(tb!M32-100)/500,
IF(tb!M32&lt;=1000,0.8 + (tb!M32-500)/2000,
IF(tb!M32&lt;=2000,1.05 + (tb!M32-1000)/4000,
1.3 + (tb!M32-2000)/8000))))</f>
        <v>0</v>
      </c>
      <c r="N32" s="22">
        <f>IF(tb!N32&lt;=100,0,
IF(tb!N32&lt;=500,(tb!N32-100)/500,
IF(tb!N32&lt;=1000,0.8 + (tb!N32-500)/2000,
IF(tb!N32&lt;=2000,1.05 + (tb!N32-1000)/4000,
1.3 + (tb!N32-2000)/8000))))</f>
        <v>7.1999999999999995E-2</v>
      </c>
      <c r="O32" s="22">
        <f>IF(tb!O32&lt;=100,0,
IF(tb!O32&lt;=500,(tb!O32-100)/500,
IF(tb!O32&lt;=1000,0.8 + (tb!O32-500)/2000,
IF(tb!O32&lt;=2000,1.05 + (tb!O32-1000)/4000,
1.3 + (tb!O32-2000)/8000))))</f>
        <v>0</v>
      </c>
      <c r="P32" s="22"/>
      <c r="Q32" s="22">
        <f>IF(tb!Q32&lt;=100,0,
IF(tb!Q32&lt;=500,(tb!Q32-100)/500,
IF(tb!Q32&lt;=1000,0.8 + (tb!Q32-500)/2000,
IF(tb!Q32&lt;=2000,1.05 + (tb!Q32-1000)/4000,
1.3 + (tb!Q32-2000)/8000))))</f>
        <v>0</v>
      </c>
      <c r="R32" s="22">
        <f>IF(tb!R32&lt;=100,0,
IF(tb!R32&lt;=500,(tb!R32-100)/500,
IF(tb!R32&lt;=1000,0.8 + (tb!R32-500)/2000,
IF(tb!R32&lt;=2000,1.05 + (tb!R32-1000)/4000,
1.3 + (tb!R32-2000)/8000))))</f>
        <v>0</v>
      </c>
      <c r="S32" s="22">
        <f>IF(tb!S32&lt;=100,0,
IF(tb!S32&lt;=500,(tb!S32-100)/500,
IF(tb!S32&lt;=1000,0.8 + (tb!S32-500)/2000,
IF(tb!S32&lt;=2000,1.05 + (tb!S32-1000)/4000,
1.3 + (tb!S32-2000)/8000))))</f>
        <v>0.97399999999999998</v>
      </c>
      <c r="T32" s="22">
        <f>IF(tb!T32&lt;=100,0,
IF(tb!T32&lt;=500,(tb!T32-100)/500,
IF(tb!T32&lt;=1000,0.8 + (tb!T32-500)/2000,
IF(tb!T32&lt;=2000,1.05 + (tb!T32-1000)/4000,
1.3 + (tb!T32-2000)/8000))))</f>
        <v>0</v>
      </c>
      <c r="U32" s="22">
        <f>IF(tb!U32&lt;=100,0,
IF(tb!U32&lt;=500,(tb!U32-100)/500,
IF(tb!U32&lt;=1000,0.8 + (tb!U32-500)/2000,
IF(tb!U32&lt;=2000,1.05 + (tb!U32-1000)/4000,
1.3 + (tb!U32-2000)/8000))))</f>
        <v>0</v>
      </c>
      <c r="V32" s="22">
        <f>IF(tb!V32&lt;=100,0,
IF(tb!V32&lt;=500,(tb!V32-100)/500,
IF(tb!V32&lt;=1000,0.8 + (tb!V32-500)/2000,
IF(tb!V32&lt;=2000,1.05 + (tb!V32-1000)/4000,
1.3 + (tb!V32-2000)/8000))))</f>
        <v>0</v>
      </c>
      <c r="W32" s="22">
        <f>IF(tb!W32&lt;=100,0,
IF(tb!W32&lt;=500,(tb!W32-100)/500,
IF(tb!W32&lt;=1000,0.8 + (tb!W32-500)/2000,
IF(tb!W32&lt;=2000,1.05 + (tb!W32-1000)/4000,
1.3 + (tb!W32-2000)/8000))))</f>
        <v>0</v>
      </c>
      <c r="X32" s="22">
        <f>IF(tb!X32&lt;=100,0,
IF(tb!X32&lt;=500,(tb!X32-100)/500,
IF(tb!X32&lt;=1000,0.8 + (tb!X32-500)/2000,
IF(tb!X32&lt;=2000,1.05 + (tb!X32-1000)/4000,
1.3 + (tb!X32-2000)/8000))))</f>
        <v>0.46600000000000003</v>
      </c>
      <c r="Y32" s="22">
        <f>IF(tb!Y32&lt;=100,0,
IF(tb!Y32&lt;=500,(tb!Y32-100)/500,
IF(tb!Y32&lt;=1000,0.8 + (tb!Y32-500)/2000,
IF(tb!Y32&lt;=2000,1.05 + (tb!Y32-1000)/4000,
1.3 + (tb!Y32-2000)/8000))))</f>
        <v>1.1107500000000001</v>
      </c>
      <c r="Z32" s="22">
        <f>IF(tb!Z32&lt;=100,0,
IF(tb!Z32&lt;=500,(tb!Z32-100)/500,
IF(tb!Z32&lt;=1000,0.8 + (tb!Z32-500)/2000,
IF(tb!Z32&lt;=2000,1.05 + (tb!Z32-1000)/4000,
1.3 + (tb!Z32-2000)/8000))))</f>
        <v>2.4E-2</v>
      </c>
      <c r="AA32" s="22">
        <f>IF(tb!AA32&lt;=100,0,
IF(tb!AA32&lt;=500,(tb!AA32-100)/500,
IF(tb!AA32&lt;=1000,0.8 + (tb!AA32-500)/2000,
IF(tb!AA32&lt;=2000,1.05 + (tb!AA32-1000)/4000,
1.3 + (tb!AA32-2000)/8000))))</f>
        <v>0</v>
      </c>
      <c r="AB32" s="22">
        <f>IF(tb!AB32&lt;=100,0,
IF(tb!AB32&lt;=500,(tb!AB32-100)/500,
IF(tb!AB32&lt;=1000,0.8 + (tb!AB32-500)/2000,
IF(tb!AB32&lt;=2000,1.05 + (tb!AB32-1000)/4000,
1.3 + (tb!AB32-2000)/8000))))</f>
        <v>0</v>
      </c>
      <c r="AC32" s="22">
        <f>IF(tb!AC32&lt;=100,0,
IF(tb!AC32&lt;=500,(tb!AC32-100)/500,
IF(tb!AC32&lt;=1000,0.8 + (tb!AC32-500)/2000,
IF(tb!AC32&lt;=2000,1.05 + (tb!AC32-1000)/4000,
1.3 + (tb!AC32-2000)/8000))))</f>
        <v>0</v>
      </c>
      <c r="AD32" s="22">
        <f>IF(tb!AD32&lt;=100,0,
IF(tb!AD32&lt;=500,(tb!AD32-100)/500,
IF(tb!AD32&lt;=1000,0.8 + (tb!AD32-500)/2000,
IF(tb!AD32&lt;=2000,1.05 + (tb!AD32-1000)/4000,
1.3 + (tb!AD32-2000)/8000))))</f>
        <v>0</v>
      </c>
      <c r="AE32" s="22">
        <f>IF(tb!AE32&lt;=100,0,
IF(tb!AE32&lt;=500,(tb!AE32-100)/500,
IF(tb!AE32&lt;=1000,0.8 + (tb!AE32-500)/2000,
IF(tb!AE32&lt;=2000,1.05 + (tb!AE32-1000)/4000,
1.3 + (tb!AE32-2000)/8000))))</f>
        <v>0</v>
      </c>
    </row>
    <row r="33" spans="1:31" x14ac:dyDescent="0.25">
      <c r="A33" s="22">
        <f>IF(tb!A33&lt;=100,0,
IF(tb!A33&lt;=500,(tb!A33-100)/500,
IF(tb!A33&lt;=1000,0.8 + (tb!A33-500)/2000,
IF(tb!A33&lt;=2000,1.05 + (tb!A33-1000)/4000,
1.3 + (tb!A33-2000)/8000))))</f>
        <v>8.0000000000000002E-3</v>
      </c>
      <c r="B33" s="22">
        <f>IF(tb!B33&lt;=100,0,
IF(tb!B33&lt;=500,(tb!B33-100)/500,
IF(tb!B33&lt;=1000,0.8 + (tb!B33-500)/2000,
IF(tb!B33&lt;=2000,1.05 + (tb!B33-1000)/4000,
1.3 + (tb!B33-2000)/8000))))</f>
        <v>0</v>
      </c>
      <c r="C33" s="22">
        <f>IF(tb!C33&lt;=100,0,
IF(tb!C33&lt;=500,(tb!C33-100)/500,
IF(tb!C33&lt;=1000,0.8 + (tb!C33-500)/2000,
IF(tb!C33&lt;=2000,1.05 + (tb!C33-1000)/4000,
1.3 + (tb!C33-2000)/8000))))</f>
        <v>0</v>
      </c>
      <c r="D33" s="22">
        <f>IF(tb!D33&lt;=100,0,
IF(tb!D33&lt;=500,(tb!D33-100)/500,
IF(tb!D33&lt;=1000,0.8 + (tb!D33-500)/2000,
IF(tb!D33&lt;=2000,1.05 + (tb!D33-1000)/4000,
1.3 + (tb!D33-2000)/8000))))</f>
        <v>0</v>
      </c>
      <c r="E33" s="22">
        <f>IF(tb!E33&lt;=100,0,
IF(tb!E33&lt;=500,(tb!E33-100)/500,
IF(tb!E33&lt;=1000,0.8 + (tb!E33-500)/2000,
IF(tb!E33&lt;=2000,1.05 + (tb!E33-1000)/4000,
1.3 + (tb!E33-2000)/8000))))</f>
        <v>0</v>
      </c>
      <c r="F33" s="22">
        <f>IF(tb!F33&lt;=100,0,
IF(tb!F33&lt;=500,(tb!F33-100)/500,
IF(tb!F33&lt;=1000,0.8 + (tb!F33-500)/2000,
IF(tb!F33&lt;=2000,1.05 + (tb!F33-1000)/4000,
1.3 + (tb!F33-2000)/8000))))</f>
        <v>0</v>
      </c>
      <c r="G33" s="22">
        <f>IF(tb!G33&lt;=100,0,
IF(tb!G33&lt;=500,(tb!G33-100)/500,
IF(tb!G33&lt;=1000,0.8 + (tb!G33-500)/2000,
IF(tb!G33&lt;=2000,1.05 + (tb!G33-1000)/4000,
1.3 + (tb!G33-2000)/8000))))</f>
        <v>8.0000000000000002E-3</v>
      </c>
      <c r="H33" s="22">
        <f>IF(tb!H33&lt;=100,0,
IF(tb!H33&lt;=500,(tb!H33-100)/500,
IF(tb!H33&lt;=1000,0.8 + (tb!H33-500)/2000,
IF(tb!H33&lt;=2000,1.05 + (tb!H33-1000)/4000,
1.3 + (tb!H33-2000)/8000))))</f>
        <v>0</v>
      </c>
      <c r="I33" s="22">
        <f>IF(tb!I33&lt;=100,0,
IF(tb!I33&lt;=500,(tb!I33-100)/500,
IF(tb!I33&lt;=1000,0.8 + (tb!I33-500)/2000,
IF(tb!I33&lt;=2000,1.05 + (tb!I33-1000)/4000,
1.3 + (tb!I33-2000)/8000))))</f>
        <v>0</v>
      </c>
      <c r="J33" s="22">
        <f>IF(tb!J33&lt;=100,0,
IF(tb!J33&lt;=500,(tb!J33-100)/500,
IF(tb!J33&lt;=1000,0.8 + (tb!J33-500)/2000,
IF(tb!J33&lt;=2000,1.05 + (tb!J33-1000)/4000,
1.3 + (tb!J33-2000)/8000))))</f>
        <v>0</v>
      </c>
      <c r="K33" s="22">
        <f>IF(tb!K33&lt;=100,0,
IF(tb!K33&lt;=500,(tb!K33-100)/500,
IF(tb!K33&lt;=1000,0.8 + (tb!K33-500)/2000,
IF(tb!K33&lt;=2000,1.05 + (tb!K33-1000)/4000,
1.3 + (tb!K33-2000)/8000))))</f>
        <v>0</v>
      </c>
      <c r="L33" s="22">
        <f>IF(tb!L33&lt;=100,0,
IF(tb!L33&lt;=500,(tb!L33-100)/500,
IF(tb!L33&lt;=1000,0.8 + (tb!L33-500)/2000,
IF(tb!L33&lt;=2000,1.05 + (tb!L33-1000)/4000,
1.3 + (tb!L33-2000)/8000))))</f>
        <v>0.314</v>
      </c>
      <c r="M33" s="22">
        <f>IF(tb!M33&lt;=100,0,
IF(tb!M33&lt;=500,(tb!M33-100)/500,
IF(tb!M33&lt;=1000,0.8 + (tb!M33-500)/2000,
IF(tb!M33&lt;=2000,1.05 + (tb!M33-1000)/4000,
1.3 + (tb!M33-2000)/8000))))</f>
        <v>0</v>
      </c>
      <c r="N33" s="22">
        <f>IF(tb!N33&lt;=100,0,
IF(tb!N33&lt;=500,(tb!N33-100)/500,
IF(tb!N33&lt;=1000,0.8 + (tb!N33-500)/2000,
IF(tb!N33&lt;=2000,1.05 + (tb!N33-1000)/4000,
1.3 + (tb!N33-2000)/8000))))</f>
        <v>0.02</v>
      </c>
      <c r="O33" s="22">
        <f>IF(tb!O33&lt;=100,0,
IF(tb!O33&lt;=500,(tb!O33-100)/500,
IF(tb!O33&lt;=1000,0.8 + (tb!O33-500)/2000,
IF(tb!O33&lt;=2000,1.05 + (tb!O33-1000)/4000,
1.3 + (tb!O33-2000)/8000))))</f>
        <v>0</v>
      </c>
      <c r="P33" s="22"/>
      <c r="Q33" s="22">
        <f>IF(tb!Q33&lt;=100,0,
IF(tb!Q33&lt;=500,(tb!Q33-100)/500,
IF(tb!Q33&lt;=1000,0.8 + (tb!Q33-500)/2000,
IF(tb!Q33&lt;=2000,1.05 + (tb!Q33-1000)/4000,
1.3 + (tb!Q33-2000)/8000))))</f>
        <v>0</v>
      </c>
      <c r="R33" s="22">
        <f>IF(tb!R33&lt;=100,0,
IF(tb!R33&lt;=500,(tb!R33-100)/500,
IF(tb!R33&lt;=1000,0.8 + (tb!R33-500)/2000,
IF(tb!R33&lt;=2000,1.05 + (tb!R33-1000)/4000,
1.3 + (tb!R33-2000)/8000))))</f>
        <v>0.70399999999999996</v>
      </c>
      <c r="S33" s="22">
        <f>IF(tb!S33&lt;=100,0,
IF(tb!S33&lt;=500,(tb!S33-100)/500,
IF(tb!S33&lt;=1000,0.8 + (tb!S33-500)/2000,
IF(tb!S33&lt;=2000,1.05 + (tb!S33-1000)/4000,
1.3 + (tb!S33-2000)/8000))))</f>
        <v>0</v>
      </c>
      <c r="T33" s="22">
        <f>IF(tb!T33&lt;=100,0,
IF(tb!T33&lt;=500,(tb!T33-100)/500,
IF(tb!T33&lt;=1000,0.8 + (tb!T33-500)/2000,
IF(tb!T33&lt;=2000,1.05 + (tb!T33-1000)/4000,
1.3 + (tb!T33-2000)/8000))))</f>
        <v>0</v>
      </c>
      <c r="U33" s="22">
        <f>IF(tb!U33&lt;=100,0,
IF(tb!U33&lt;=500,(tb!U33-100)/500,
IF(tb!U33&lt;=1000,0.8 + (tb!U33-500)/2000,
IF(tb!U33&lt;=2000,1.05 + (tb!U33-1000)/4000,
1.3 + (tb!U33-2000)/8000))))</f>
        <v>0.05</v>
      </c>
      <c r="V33" s="22">
        <f>IF(tb!V33&lt;=100,0,
IF(tb!V33&lt;=500,(tb!V33-100)/500,
IF(tb!V33&lt;=1000,0.8 + (tb!V33-500)/2000,
IF(tb!V33&lt;=2000,1.05 + (tb!V33-1000)/4000,
1.3 + (tb!V33-2000)/8000))))</f>
        <v>0</v>
      </c>
      <c r="W33" s="22">
        <f>IF(tb!W33&lt;=100,0,
IF(tb!W33&lt;=500,(tb!W33-100)/500,
IF(tb!W33&lt;=1000,0.8 + (tb!W33-500)/2000,
IF(tb!W33&lt;=2000,1.05 + (tb!W33-1000)/4000,
1.3 + (tb!W33-2000)/8000))))</f>
        <v>0</v>
      </c>
      <c r="X33" s="22">
        <f>IF(tb!X33&lt;=100,0,
IF(tb!X33&lt;=500,(tb!X33-100)/500,
IF(tb!X33&lt;=1000,0.8 + (tb!X33-500)/2000,
IF(tb!X33&lt;=2000,1.05 + (tb!X33-1000)/4000,
1.3 + (tb!X33-2000)/8000))))</f>
        <v>0</v>
      </c>
      <c r="Y33" s="22">
        <f>IF(tb!Y33&lt;=100,0,
IF(tb!Y33&lt;=500,(tb!Y33-100)/500,
IF(tb!Y33&lt;=1000,0.8 + (tb!Y33-500)/2000,
IF(tb!Y33&lt;=2000,1.05 + (tb!Y33-1000)/4000,
1.3 + (tb!Y33-2000)/8000))))</f>
        <v>0</v>
      </c>
      <c r="Z33" s="22">
        <f>IF(tb!Z33&lt;=100,0,
IF(tb!Z33&lt;=500,(tb!Z33-100)/500,
IF(tb!Z33&lt;=1000,0.8 + (tb!Z33-500)/2000,
IF(tb!Z33&lt;=2000,1.05 + (tb!Z33-1000)/4000,
1.3 + (tb!Z33-2000)/8000))))</f>
        <v>0</v>
      </c>
      <c r="AA33" s="22">
        <f>IF(tb!AA33&lt;=100,0,
IF(tb!AA33&lt;=500,(tb!AA33-100)/500,
IF(tb!AA33&lt;=1000,0.8 + (tb!AA33-500)/2000,
IF(tb!AA33&lt;=2000,1.05 + (tb!AA33-1000)/4000,
1.3 + (tb!AA33-2000)/8000))))</f>
        <v>0.35</v>
      </c>
      <c r="AB33" s="22">
        <f>IF(tb!AB33&lt;=100,0,
IF(tb!AB33&lt;=500,(tb!AB33-100)/500,
IF(tb!AB33&lt;=1000,0.8 + (tb!AB33-500)/2000,
IF(tb!AB33&lt;=2000,1.05 + (tb!AB33-1000)/4000,
1.3 + (tb!AB33-2000)/8000))))</f>
        <v>0.82400000000000007</v>
      </c>
      <c r="AC33" s="22">
        <f>IF(tb!AC33&lt;=100,0,
IF(tb!AC33&lt;=500,(tb!AC33-100)/500,
IF(tb!AC33&lt;=1000,0.8 + (tb!AC33-500)/2000,
IF(tb!AC33&lt;=2000,1.05 + (tb!AC33-1000)/4000,
1.3 + (tb!AC33-2000)/8000))))</f>
        <v>0</v>
      </c>
      <c r="AD33" s="22">
        <f>IF(tb!AD33&lt;=100,0,
IF(tb!AD33&lt;=500,(tb!AD33-100)/500,
IF(tb!AD33&lt;=1000,0.8 + (tb!AD33-500)/2000,
IF(tb!AD33&lt;=2000,1.05 + (tb!AD33-1000)/4000,
1.3 + (tb!AD33-2000)/8000))))</f>
        <v>0</v>
      </c>
      <c r="AE33" s="22">
        <f>IF(tb!AE33&lt;=100,0,
IF(tb!AE33&lt;=500,(tb!AE33-100)/500,
IF(tb!AE33&lt;=1000,0.8 + (tb!AE33-500)/2000,
IF(tb!AE33&lt;=2000,1.05 + (tb!AE33-1000)/4000,
1.3 + (tb!AE33-2000)/8000))))</f>
        <v>1.7999999999999999E-2</v>
      </c>
    </row>
    <row r="34" spans="1:31" x14ac:dyDescent="0.25">
      <c r="A34" s="22">
        <f>IF(tb!A34&lt;=100,0,
IF(tb!A34&lt;=500,(tb!A34-100)/500,
IF(tb!A34&lt;=1000,0.8 + (tb!A34-500)/2000,
IF(tb!A34&lt;=2000,1.05 + (tb!A34-1000)/4000,
1.3 + (tb!A34-2000)/8000))))</f>
        <v>0</v>
      </c>
      <c r="B34" s="22">
        <f>IF(tb!B34&lt;=100,0,
IF(tb!B34&lt;=500,(tb!B34-100)/500,
IF(tb!B34&lt;=1000,0.8 + (tb!B34-500)/2000,
IF(tb!B34&lt;=2000,1.05 + (tb!B34-1000)/4000,
1.3 + (tb!B34-2000)/8000))))</f>
        <v>0</v>
      </c>
      <c r="C34" s="22">
        <f>IF(tb!C34&lt;=100,0,
IF(tb!C34&lt;=500,(tb!C34-100)/500,
IF(tb!C34&lt;=1000,0.8 + (tb!C34-500)/2000,
IF(tb!C34&lt;=2000,1.05 + (tb!C34-1000)/4000,
1.3 + (tb!C34-2000)/8000))))</f>
        <v>0</v>
      </c>
      <c r="D34" s="22">
        <f>IF(tb!D34&lt;=100,0,
IF(tb!D34&lt;=500,(tb!D34-100)/500,
IF(tb!D34&lt;=1000,0.8 + (tb!D34-500)/2000,
IF(tb!D34&lt;=2000,1.05 + (tb!D34-1000)/4000,
1.3 + (tb!D34-2000)/8000))))</f>
        <v>0</v>
      </c>
      <c r="E34" s="22">
        <f>IF(tb!E34&lt;=100,0,
IF(tb!E34&lt;=500,(tb!E34-100)/500,
IF(tb!E34&lt;=1000,0.8 + (tb!E34-500)/2000,
IF(tb!E34&lt;=2000,1.05 + (tb!E34-1000)/4000,
1.3 + (tb!E34-2000)/8000))))</f>
        <v>0.27400000000000002</v>
      </c>
      <c r="F34" s="22">
        <f>IF(tb!F34&lt;=100,0,
IF(tb!F34&lt;=500,(tb!F34-100)/500,
IF(tb!F34&lt;=1000,0.8 + (tb!F34-500)/2000,
IF(tb!F34&lt;=2000,1.05 + (tb!F34-1000)/4000,
1.3 + (tb!F34-2000)/8000))))</f>
        <v>0</v>
      </c>
      <c r="G34" s="22">
        <f>IF(tb!G34&lt;=100,0,
IF(tb!G34&lt;=500,(tb!G34-100)/500,
IF(tb!G34&lt;=1000,0.8 + (tb!G34-500)/2000,
IF(tb!G34&lt;=2000,1.05 + (tb!G34-1000)/4000,
1.3 + (tb!G34-2000)/8000))))</f>
        <v>0</v>
      </c>
      <c r="H34" s="22">
        <f>IF(tb!H34&lt;=100,0,
IF(tb!H34&lt;=500,(tb!H34-100)/500,
IF(tb!H34&lt;=1000,0.8 + (tb!H34-500)/2000,
IF(tb!H34&lt;=2000,1.05 + (tb!H34-1000)/4000,
1.3 + (tb!H34-2000)/8000))))</f>
        <v>0</v>
      </c>
      <c r="I34" s="22">
        <f>IF(tb!I34&lt;=100,0,
IF(tb!I34&lt;=500,(tb!I34-100)/500,
IF(tb!I34&lt;=1000,0.8 + (tb!I34-500)/2000,
IF(tb!I34&lt;=2000,1.05 + (tb!I34-1000)/4000,
1.3 + (tb!I34-2000)/8000))))</f>
        <v>0</v>
      </c>
      <c r="J34" s="22">
        <f>IF(tb!J34&lt;=100,0,
IF(tb!J34&lt;=500,(tb!J34-100)/500,
IF(tb!J34&lt;=1000,0.8 + (tb!J34-500)/2000,
IF(tb!J34&lt;=2000,1.05 + (tb!J34-1000)/4000,
1.3 + (tb!J34-2000)/8000))))</f>
        <v>0</v>
      </c>
      <c r="K34" s="22">
        <f>IF(tb!K34&lt;=100,0,
IF(tb!K34&lt;=500,(tb!K34-100)/500,
IF(tb!K34&lt;=1000,0.8 + (tb!K34-500)/2000,
IF(tb!K34&lt;=2000,1.05 + (tb!K34-1000)/4000,
1.3 + (tb!K34-2000)/8000))))</f>
        <v>0</v>
      </c>
      <c r="L34" s="22">
        <f>IF(tb!L34&lt;=100,0,
IF(tb!L34&lt;=500,(tb!L34-100)/500,
IF(tb!L34&lt;=1000,0.8 + (tb!L34-500)/2000,
IF(tb!L34&lt;=2000,1.05 + (tb!L34-1000)/4000,
1.3 + (tb!L34-2000)/8000))))</f>
        <v>0</v>
      </c>
      <c r="M34" s="22">
        <f>IF(tb!M34&lt;=100,0,
IF(tb!M34&lt;=500,(tb!M34-100)/500,
IF(tb!M34&lt;=1000,0.8 + (tb!M34-500)/2000,
IF(tb!M34&lt;=2000,1.05 + (tb!M34-1000)/4000,
1.3 + (tb!M34-2000)/8000))))</f>
        <v>0.13</v>
      </c>
      <c r="N34" s="22">
        <f>IF(tb!N34&lt;=100,0,
IF(tb!N34&lt;=500,(tb!N34-100)/500,
IF(tb!N34&lt;=1000,0.8 + (tb!N34-500)/2000,
IF(tb!N34&lt;=2000,1.05 + (tb!N34-1000)/4000,
1.3 + (tb!N34-2000)/8000))))</f>
        <v>0</v>
      </c>
      <c r="O34" s="22">
        <f>IF(tb!O34&lt;=100,0,
IF(tb!O34&lt;=500,(tb!O34-100)/500,
IF(tb!O34&lt;=1000,0.8 + (tb!O34-500)/2000,
IF(tb!O34&lt;=2000,1.05 + (tb!O34-1000)/4000,
1.3 + (tb!O34-2000)/8000))))</f>
        <v>1.4E-2</v>
      </c>
      <c r="P34" s="22"/>
      <c r="Q34" s="22">
        <f>IF(tb!Q34&lt;=100,0,
IF(tb!Q34&lt;=500,(tb!Q34-100)/500,
IF(tb!Q34&lt;=1000,0.8 + (tb!Q34-500)/2000,
IF(tb!Q34&lt;=2000,1.05 + (tb!Q34-1000)/4000,
1.3 + (tb!Q34-2000)/8000))))</f>
        <v>0</v>
      </c>
      <c r="R34" s="22">
        <f>IF(tb!R34&lt;=100,0,
IF(tb!R34&lt;=500,(tb!R34-100)/500,
IF(tb!R34&lt;=1000,0.8 + (tb!R34-500)/2000,
IF(tb!R34&lt;=2000,1.05 + (tb!R34-1000)/4000,
1.3 + (tb!R34-2000)/8000))))</f>
        <v>0</v>
      </c>
      <c r="S34" s="22">
        <f>IF(tb!S34&lt;=100,0,
IF(tb!S34&lt;=500,(tb!S34-100)/500,
IF(tb!S34&lt;=1000,0.8 + (tb!S34-500)/2000,
IF(tb!S34&lt;=2000,1.05 + (tb!S34-1000)/4000,
1.3 + (tb!S34-2000)/8000))))</f>
        <v>0</v>
      </c>
      <c r="T34" s="22">
        <f>IF(tb!T34&lt;=100,0,
IF(tb!T34&lt;=500,(tb!T34-100)/500,
IF(tb!T34&lt;=1000,0.8 + (tb!T34-500)/2000,
IF(tb!T34&lt;=2000,1.05 + (tb!T34-1000)/4000,
1.3 + (tb!T34-2000)/8000))))</f>
        <v>0</v>
      </c>
      <c r="U34" s="22">
        <f>IF(tb!U34&lt;=100,0,
IF(tb!U34&lt;=500,(tb!U34-100)/500,
IF(tb!U34&lt;=1000,0.8 + (tb!U34-500)/2000,
IF(tb!U34&lt;=2000,1.05 + (tb!U34-1000)/4000,
1.3 + (tb!U34-2000)/8000))))</f>
        <v>0</v>
      </c>
      <c r="V34" s="22">
        <f>IF(tb!V34&lt;=100,0,
IF(tb!V34&lt;=500,(tb!V34-100)/500,
IF(tb!V34&lt;=1000,0.8 + (tb!V34-500)/2000,
IF(tb!V34&lt;=2000,1.05 + (tb!V34-1000)/4000,
1.3 + (tb!V34-2000)/8000))))</f>
        <v>0</v>
      </c>
      <c r="W34" s="22">
        <f>IF(tb!W34&lt;=100,0,
IF(tb!W34&lt;=500,(tb!W34-100)/500,
IF(tb!W34&lt;=1000,0.8 + (tb!W34-500)/2000,
IF(tb!W34&lt;=2000,1.05 + (tb!W34-1000)/4000,
1.3 + (tb!W34-2000)/8000))))</f>
        <v>0.128</v>
      </c>
      <c r="X34" s="22">
        <f>IF(tb!X34&lt;=100,0,
IF(tb!X34&lt;=500,(tb!X34-100)/500,
IF(tb!X34&lt;=1000,0.8 + (tb!X34-500)/2000,
IF(tb!X34&lt;=2000,1.05 + (tb!X34-1000)/4000,
1.3 + (tb!X34-2000)/8000))))</f>
        <v>0</v>
      </c>
      <c r="Y34" s="22">
        <f>IF(tb!Y34&lt;=100,0,
IF(tb!Y34&lt;=500,(tb!Y34-100)/500,
IF(tb!Y34&lt;=1000,0.8 + (tb!Y34-500)/2000,
IF(tb!Y34&lt;=2000,1.05 + (tb!Y34-1000)/4000,
1.3 + (tb!Y34-2000)/8000))))</f>
        <v>0.14000000000000001</v>
      </c>
      <c r="Z34" s="22">
        <f>IF(tb!Z34&lt;=100,0,
IF(tb!Z34&lt;=500,(tb!Z34-100)/500,
IF(tb!Z34&lt;=1000,0.8 + (tb!Z34-500)/2000,
IF(tb!Z34&lt;=2000,1.05 + (tb!Z34-1000)/4000,
1.3 + (tb!Z34-2000)/8000))))</f>
        <v>0</v>
      </c>
      <c r="AA34" s="22">
        <f>IF(tb!AA34&lt;=100,0,
IF(tb!AA34&lt;=500,(tb!AA34-100)/500,
IF(tb!AA34&lt;=1000,0.8 + (tb!AA34-500)/2000,
IF(tb!AA34&lt;=2000,1.05 + (tb!AA34-1000)/4000,
1.3 + (tb!AA34-2000)/8000))))</f>
        <v>0</v>
      </c>
      <c r="AB34" s="22">
        <f>IF(tb!AB34&lt;=100,0,
IF(tb!AB34&lt;=500,(tb!AB34-100)/500,
IF(tb!AB34&lt;=1000,0.8 + (tb!AB34-500)/2000,
IF(tb!AB34&lt;=2000,1.05 + (tb!AB34-1000)/4000,
1.3 + (tb!AB34-2000)/8000))))</f>
        <v>0.16800000000000001</v>
      </c>
      <c r="AC34" s="22">
        <f>IF(tb!AC34&lt;=100,0,
IF(tb!AC34&lt;=500,(tb!AC34-100)/500,
IF(tb!AC34&lt;=1000,0.8 + (tb!AC34-500)/2000,
IF(tb!AC34&lt;=2000,1.05 + (tb!AC34-1000)/4000,
1.3 + (tb!AC34-2000)/8000))))</f>
        <v>0</v>
      </c>
      <c r="AD34" s="22">
        <f>IF(tb!AD34&lt;=100,0,
IF(tb!AD34&lt;=500,(tb!AD34-100)/500,
IF(tb!AD34&lt;=1000,0.8 + (tb!AD34-500)/2000,
IF(tb!AD34&lt;=2000,1.05 + (tb!AD34-1000)/4000,
1.3 + (tb!AD34-2000)/8000))))</f>
        <v>0</v>
      </c>
      <c r="AE34" s="22">
        <f>IF(tb!AE34&lt;=100,0,
IF(tb!AE34&lt;=500,(tb!AE34-100)/500,
IF(tb!AE34&lt;=1000,0.8 + (tb!AE34-500)/2000,
IF(tb!AE34&lt;=2000,1.05 + (tb!AE34-1000)/4000,
1.3 + (tb!AE34-2000)/8000))))</f>
        <v>0</v>
      </c>
    </row>
    <row r="35" spans="1:31" x14ac:dyDescent="0.25">
      <c r="A35" s="22">
        <f>IF(tb!A35&lt;=100,0,
IF(tb!A35&lt;=500,(tb!A35-100)/500,
IF(tb!A35&lt;=1000,0.8 + (tb!A35-500)/2000,
IF(tb!A35&lt;=2000,1.05 + (tb!A35-1000)/4000,
1.3 + (tb!A35-2000)/8000))))</f>
        <v>0</v>
      </c>
      <c r="B35" s="22">
        <f>IF(tb!B35&lt;=100,0,
IF(tb!B35&lt;=500,(tb!B35-100)/500,
IF(tb!B35&lt;=1000,0.8 + (tb!B35-500)/2000,
IF(tb!B35&lt;=2000,1.05 + (tb!B35-1000)/4000,
1.3 + (tb!B35-2000)/8000))))</f>
        <v>0</v>
      </c>
      <c r="C35" s="22">
        <f>IF(tb!C35&lt;=100,0,
IF(tb!C35&lt;=500,(tb!C35-100)/500,
IF(tb!C35&lt;=1000,0.8 + (tb!C35-500)/2000,
IF(tb!C35&lt;=2000,1.05 + (tb!C35-1000)/4000,
1.3 + (tb!C35-2000)/8000))))</f>
        <v>0</v>
      </c>
      <c r="D35" s="22">
        <f>IF(tb!D35&lt;=100,0,
IF(tb!D35&lt;=500,(tb!D35-100)/500,
IF(tb!D35&lt;=1000,0.8 + (tb!D35-500)/2000,
IF(tb!D35&lt;=2000,1.05 + (tb!D35-1000)/4000,
1.3 + (tb!D35-2000)/8000))))</f>
        <v>0.746</v>
      </c>
      <c r="E35" s="22">
        <f>IF(tb!E35&lt;=100,0,
IF(tb!E35&lt;=500,(tb!E35-100)/500,
IF(tb!E35&lt;=1000,0.8 + (tb!E35-500)/2000,
IF(tb!E35&lt;=2000,1.05 + (tb!E35-1000)/4000,
1.3 + (tb!E35-2000)/8000))))</f>
        <v>0</v>
      </c>
      <c r="F35" s="22">
        <f>IF(tb!F35&lt;=100,0,
IF(tb!F35&lt;=500,(tb!F35-100)/500,
IF(tb!F35&lt;=1000,0.8 + (tb!F35-500)/2000,
IF(tb!F35&lt;=2000,1.05 + (tb!F35-1000)/4000,
1.3 + (tb!F35-2000)/8000))))</f>
        <v>0</v>
      </c>
      <c r="G35" s="22">
        <f>IF(tb!G35&lt;=100,0,
IF(tb!G35&lt;=500,(tb!G35-100)/500,
IF(tb!G35&lt;=1000,0.8 + (tb!G35-500)/2000,
IF(tb!G35&lt;=2000,1.05 + (tb!G35-1000)/4000,
1.3 + (tb!G35-2000)/8000))))</f>
        <v>0</v>
      </c>
      <c r="H35" s="22">
        <f>IF(tb!H35&lt;=100,0,
IF(tb!H35&lt;=500,(tb!H35-100)/500,
IF(tb!H35&lt;=1000,0.8 + (tb!H35-500)/2000,
IF(tb!H35&lt;=2000,1.05 + (tb!H35-1000)/4000,
1.3 + (tb!H35-2000)/8000))))</f>
        <v>0</v>
      </c>
      <c r="I35" s="22">
        <f>IF(tb!I35&lt;=100,0,
IF(tb!I35&lt;=500,(tb!I35-100)/500,
IF(tb!I35&lt;=1000,0.8 + (tb!I35-500)/2000,
IF(tb!I35&lt;=2000,1.05 + (tb!I35-1000)/4000,
1.3 + (tb!I35-2000)/8000))))</f>
        <v>0</v>
      </c>
      <c r="J35" s="22">
        <f>IF(tb!J35&lt;=100,0,
IF(tb!J35&lt;=500,(tb!J35-100)/500,
IF(tb!J35&lt;=1000,0.8 + (tb!J35-500)/2000,
IF(tb!J35&lt;=2000,1.05 + (tb!J35-1000)/4000,
1.3 + (tb!J35-2000)/8000))))</f>
        <v>0</v>
      </c>
      <c r="K35" s="22">
        <f>IF(tb!K35&lt;=100,0,
IF(tb!K35&lt;=500,(tb!K35-100)/500,
IF(tb!K35&lt;=1000,0.8 + (tb!K35-500)/2000,
IF(tb!K35&lt;=2000,1.05 + (tb!K35-1000)/4000,
1.3 + (tb!K35-2000)/8000))))</f>
        <v>0</v>
      </c>
      <c r="L35" s="22">
        <f>IF(tb!L35&lt;=100,0,
IF(tb!L35&lt;=500,(tb!L35-100)/500,
IF(tb!L35&lt;=1000,0.8 + (tb!L35-500)/2000,
IF(tb!L35&lt;=2000,1.05 + (tb!L35-1000)/4000,
1.3 + (tb!L35-2000)/8000))))</f>
        <v>0</v>
      </c>
      <c r="M35" s="22">
        <f>IF(tb!M35&lt;=100,0,
IF(tb!M35&lt;=500,(tb!M35-100)/500,
IF(tb!M35&lt;=1000,0.8 + (tb!M35-500)/2000,
IF(tb!M35&lt;=2000,1.05 + (tb!M35-1000)/4000,
1.3 + (tb!M35-2000)/8000))))</f>
        <v>0</v>
      </c>
      <c r="N35" s="22">
        <f>IF(tb!N35&lt;=100,0,
IF(tb!N35&lt;=500,(tb!N35-100)/500,
IF(tb!N35&lt;=1000,0.8 + (tb!N35-500)/2000,
IF(tb!N35&lt;=2000,1.05 + (tb!N35-1000)/4000,
1.3 + (tb!N35-2000)/8000))))</f>
        <v>0</v>
      </c>
      <c r="O35" s="22">
        <f>IF(tb!O35&lt;=100,0,
IF(tb!O35&lt;=500,(tb!O35-100)/500,
IF(tb!O35&lt;=1000,0.8 + (tb!O35-500)/2000,
IF(tb!O35&lt;=2000,1.05 + (tb!O35-1000)/4000,
1.3 + (tb!O35-2000)/8000))))</f>
        <v>0</v>
      </c>
      <c r="P35" s="22"/>
      <c r="Q35" s="22">
        <f>IF(tb!Q35&lt;=100,0,
IF(tb!Q35&lt;=500,(tb!Q35-100)/500,
IF(tb!Q35&lt;=1000,0.8 + (tb!Q35-500)/2000,
IF(tb!Q35&lt;=2000,1.05 + (tb!Q35-1000)/4000,
1.3 + (tb!Q35-2000)/8000))))</f>
        <v>0</v>
      </c>
      <c r="R35" s="22">
        <f>IF(tb!R35&lt;=100,0,
IF(tb!R35&lt;=500,(tb!R35-100)/500,
IF(tb!R35&lt;=1000,0.8 + (tb!R35-500)/2000,
IF(tb!R35&lt;=2000,1.05 + (tb!R35-1000)/4000,
1.3 + (tb!R35-2000)/8000))))</f>
        <v>0</v>
      </c>
      <c r="S35" s="22">
        <f>IF(tb!S35&lt;=100,0,
IF(tb!S35&lt;=500,(tb!S35-100)/500,
IF(tb!S35&lt;=1000,0.8 + (tb!S35-500)/2000,
IF(tb!S35&lt;=2000,1.05 + (tb!S35-1000)/4000,
1.3 + (tb!S35-2000)/8000))))</f>
        <v>3.5999999999999997E-2</v>
      </c>
      <c r="T35" s="22">
        <f>IF(tb!T35&lt;=100,0,
IF(tb!T35&lt;=500,(tb!T35-100)/500,
IF(tb!T35&lt;=1000,0.8 + (tb!T35-500)/2000,
IF(tb!T35&lt;=2000,1.05 + (tb!T35-1000)/4000,
1.3 + (tb!T35-2000)/8000))))</f>
        <v>0.84000000000000008</v>
      </c>
      <c r="U35" s="22">
        <f>IF(tb!U35&lt;=100,0,
IF(tb!U35&lt;=500,(tb!U35-100)/500,
IF(tb!U35&lt;=1000,0.8 + (tb!U35-500)/2000,
IF(tb!U35&lt;=2000,1.05 + (tb!U35-1000)/4000,
1.3 + (tb!U35-2000)/8000))))</f>
        <v>0</v>
      </c>
      <c r="V35" s="22">
        <f>IF(tb!V35&lt;=100,0,
IF(tb!V35&lt;=500,(tb!V35-100)/500,
IF(tb!V35&lt;=1000,0.8 + (tb!V35-500)/2000,
IF(tb!V35&lt;=2000,1.05 + (tb!V35-1000)/4000,
1.3 + (tb!V35-2000)/8000))))</f>
        <v>0</v>
      </c>
      <c r="W35" s="22">
        <f>IF(tb!W35&lt;=100,0,
IF(tb!W35&lt;=500,(tb!W35-100)/500,
IF(tb!W35&lt;=1000,0.8 + (tb!W35-500)/2000,
IF(tb!W35&lt;=2000,1.05 + (tb!W35-1000)/4000,
1.3 + (tb!W35-2000)/8000))))</f>
        <v>0.13</v>
      </c>
      <c r="X35" s="22">
        <f>IF(tb!X35&lt;=100,0,
IF(tb!X35&lt;=500,(tb!X35-100)/500,
IF(tb!X35&lt;=1000,0.8 + (tb!X35-500)/2000,
IF(tb!X35&lt;=2000,1.05 + (tb!X35-1000)/4000,
1.3 + (tb!X35-2000)/8000))))</f>
        <v>0</v>
      </c>
      <c r="Y35" s="22">
        <f>IF(tb!Y35&lt;=100,0,
IF(tb!Y35&lt;=500,(tb!Y35-100)/500,
IF(tb!Y35&lt;=1000,0.8 + (tb!Y35-500)/2000,
IF(tb!Y35&lt;=2000,1.05 + (tb!Y35-1000)/4000,
1.3 + (tb!Y35-2000)/8000))))</f>
        <v>0</v>
      </c>
      <c r="Z35" s="22">
        <f>IF(tb!Z35&lt;=100,0,
IF(tb!Z35&lt;=500,(tb!Z35-100)/500,
IF(tb!Z35&lt;=1000,0.8 + (tb!Z35-500)/2000,
IF(tb!Z35&lt;=2000,1.05 + (tb!Z35-1000)/4000,
1.3 + (tb!Z35-2000)/8000))))</f>
        <v>1.306875</v>
      </c>
      <c r="AA35" s="22">
        <f>IF(tb!AA35&lt;=100,0,
IF(tb!AA35&lt;=500,(tb!AA35-100)/500,
IF(tb!AA35&lt;=1000,0.8 + (tb!AA35-500)/2000,
IF(tb!AA35&lt;=2000,1.05 + (tb!AA35-1000)/4000,
1.3 + (tb!AA35-2000)/8000))))</f>
        <v>0.152</v>
      </c>
      <c r="AB35" s="22">
        <f>IF(tb!AB35&lt;=100,0,
IF(tb!AB35&lt;=500,(tb!AB35-100)/500,
IF(tb!AB35&lt;=1000,0.8 + (tb!AB35-500)/2000,
IF(tb!AB35&lt;=2000,1.05 + (tb!AB35-1000)/4000,
1.3 + (tb!AB35-2000)/8000))))</f>
        <v>0.434</v>
      </c>
      <c r="AC35" s="22">
        <f>IF(tb!AC35&lt;=100,0,
IF(tb!AC35&lt;=500,(tb!AC35-100)/500,
IF(tb!AC35&lt;=1000,0.8 + (tb!AC35-500)/2000,
IF(tb!AC35&lt;=2000,1.05 + (tb!AC35-1000)/4000,
1.3 + (tb!AC35-2000)/8000))))</f>
        <v>0</v>
      </c>
      <c r="AD35" s="22">
        <f>IF(tb!AD35&lt;=100,0,
IF(tb!AD35&lt;=500,(tb!AD35-100)/500,
IF(tb!AD35&lt;=1000,0.8 + (tb!AD35-500)/2000,
IF(tb!AD35&lt;=2000,1.05 + (tb!AD35-1000)/4000,
1.3 + (tb!AD35-2000)/8000))))</f>
        <v>0</v>
      </c>
      <c r="AE35" s="22">
        <f>IF(tb!AE35&lt;=100,0,
IF(tb!AE35&lt;=500,(tb!AE35-100)/500,
IF(tb!AE35&lt;=1000,0.8 + (tb!AE35-500)/2000,
IF(tb!AE35&lt;=2000,1.05 + (tb!AE35-1000)/4000,
1.3 + (tb!AE35-2000)/8000))))</f>
        <v>0.11600000000000001</v>
      </c>
    </row>
    <row r="36" spans="1:31" x14ac:dyDescent="0.25">
      <c r="A36" s="22">
        <f>IF(tb!A36&lt;=100,0,
IF(tb!A36&lt;=500,(tb!A36-100)/500,
IF(tb!A36&lt;=1000,0.8 + (tb!A36-500)/2000,
IF(tb!A36&lt;=2000,1.05 + (tb!A36-1000)/4000,
1.3 + (tb!A36-2000)/8000))))</f>
        <v>0</v>
      </c>
      <c r="B36" s="22">
        <f>IF(tb!B36&lt;=100,0,
IF(tb!B36&lt;=500,(tb!B36-100)/500,
IF(tb!B36&lt;=1000,0.8 + (tb!B36-500)/2000,
IF(tb!B36&lt;=2000,1.05 + (tb!B36-1000)/4000,
1.3 + (tb!B36-2000)/8000))))</f>
        <v>0</v>
      </c>
      <c r="C36" s="22">
        <f>IF(tb!C36&lt;=100,0,
IF(tb!C36&lt;=500,(tb!C36-100)/500,
IF(tb!C36&lt;=1000,0.8 + (tb!C36-500)/2000,
IF(tb!C36&lt;=2000,1.05 + (tb!C36-1000)/4000,
1.3 + (tb!C36-2000)/8000))))</f>
        <v>0</v>
      </c>
      <c r="D36" s="22">
        <f>IF(tb!D36&lt;=100,0,
IF(tb!D36&lt;=500,(tb!D36-100)/500,
IF(tb!D36&lt;=1000,0.8 + (tb!D36-500)/2000,
IF(tb!D36&lt;=2000,1.05 + (tb!D36-1000)/4000,
1.3 + (tb!D36-2000)/8000))))</f>
        <v>0</v>
      </c>
      <c r="E36" s="22">
        <f>IF(tb!E36&lt;=100,0,
IF(tb!E36&lt;=500,(tb!E36-100)/500,
IF(tb!E36&lt;=1000,0.8 + (tb!E36-500)/2000,
IF(tb!E36&lt;=2000,1.05 + (tb!E36-1000)/4000,
1.3 + (tb!E36-2000)/8000))))</f>
        <v>0</v>
      </c>
      <c r="F36" s="22">
        <f>IF(tb!F36&lt;=100,0,
IF(tb!F36&lt;=500,(tb!F36-100)/500,
IF(tb!F36&lt;=1000,0.8 + (tb!F36-500)/2000,
IF(tb!F36&lt;=2000,1.05 + (tb!F36-1000)/4000,
1.3 + (tb!F36-2000)/8000))))</f>
        <v>0</v>
      </c>
      <c r="G36" s="22">
        <f>IF(tb!G36&lt;=100,0,
IF(tb!G36&lt;=500,(tb!G36-100)/500,
IF(tb!G36&lt;=1000,0.8 + (tb!G36-500)/2000,
IF(tb!G36&lt;=2000,1.05 + (tb!G36-1000)/4000,
1.3 + (tb!G36-2000)/8000))))</f>
        <v>0</v>
      </c>
      <c r="H36" s="22">
        <f>IF(tb!H36&lt;=100,0,
IF(tb!H36&lt;=500,(tb!H36-100)/500,
IF(tb!H36&lt;=1000,0.8 + (tb!H36-500)/2000,
IF(tb!H36&lt;=2000,1.05 + (tb!H36-1000)/4000,
1.3 + (tb!H36-2000)/8000))))</f>
        <v>0</v>
      </c>
      <c r="I36" s="22">
        <f>IF(tb!I36&lt;=100,0,
IF(tb!I36&lt;=500,(tb!I36-100)/500,
IF(tb!I36&lt;=1000,0.8 + (tb!I36-500)/2000,
IF(tb!I36&lt;=2000,1.05 + (tb!I36-1000)/4000,
1.3 + (tb!I36-2000)/8000))))</f>
        <v>0</v>
      </c>
      <c r="J36" s="22">
        <f>IF(tb!J36&lt;=100,0,
IF(tb!J36&lt;=500,(tb!J36-100)/500,
IF(tb!J36&lt;=1000,0.8 + (tb!J36-500)/2000,
IF(tb!J36&lt;=2000,1.05 + (tb!J36-1000)/4000,
1.3 + (tb!J36-2000)/8000))))</f>
        <v>0</v>
      </c>
      <c r="K36" s="22">
        <f>IF(tb!K36&lt;=100,0,
IF(tb!K36&lt;=500,(tb!K36-100)/500,
IF(tb!K36&lt;=1000,0.8 + (tb!K36-500)/2000,
IF(tb!K36&lt;=2000,1.05 + (tb!K36-1000)/4000,
1.3 + (tb!K36-2000)/8000))))</f>
        <v>0</v>
      </c>
      <c r="L36" s="22">
        <f>IF(tb!L36&lt;=100,0,
IF(tb!L36&lt;=500,(tb!L36-100)/500,
IF(tb!L36&lt;=1000,0.8 + (tb!L36-500)/2000,
IF(tb!L36&lt;=2000,1.05 + (tb!L36-1000)/4000,
1.3 + (tb!L36-2000)/8000))))</f>
        <v>0</v>
      </c>
      <c r="M36" s="22">
        <f>IF(tb!M36&lt;=100,0,
IF(tb!M36&lt;=500,(tb!M36-100)/500,
IF(tb!M36&lt;=1000,0.8 + (tb!M36-500)/2000,
IF(tb!M36&lt;=2000,1.05 + (tb!M36-1000)/4000,
1.3 + (tb!M36-2000)/8000))))</f>
        <v>0</v>
      </c>
      <c r="N36" s="22">
        <f>IF(tb!N36&lt;=100,0,
IF(tb!N36&lt;=500,(tb!N36-100)/500,
IF(tb!N36&lt;=1000,0.8 + (tb!N36-500)/2000,
IF(tb!N36&lt;=2000,1.05 + (tb!N36-1000)/4000,
1.3 + (tb!N36-2000)/8000))))</f>
        <v>0</v>
      </c>
      <c r="O36" s="22">
        <f>IF(tb!O36&lt;=100,0,
IF(tb!O36&lt;=500,(tb!O36-100)/500,
IF(tb!O36&lt;=1000,0.8 + (tb!O36-500)/2000,
IF(tb!O36&lt;=2000,1.05 + (tb!O36-1000)/4000,
1.3 + (tb!O36-2000)/8000))))</f>
        <v>0</v>
      </c>
      <c r="P36" s="22"/>
      <c r="Q36" s="22">
        <f>IF(tb!Q36&lt;=100,0,
IF(tb!Q36&lt;=500,(tb!Q36-100)/500,
IF(tb!Q36&lt;=1000,0.8 + (tb!Q36-500)/2000,
IF(tb!Q36&lt;=2000,1.05 + (tb!Q36-1000)/4000,
1.3 + (tb!Q36-2000)/8000))))</f>
        <v>0.83200000000000007</v>
      </c>
      <c r="R36" s="22">
        <f>IF(tb!R36&lt;=100,0,
IF(tb!R36&lt;=500,(tb!R36-100)/500,
IF(tb!R36&lt;=1000,0.8 + (tb!R36-500)/2000,
IF(tb!R36&lt;=2000,1.05 + (tb!R36-1000)/4000,
1.3 + (tb!R36-2000)/8000))))</f>
        <v>0.16200000000000001</v>
      </c>
      <c r="S36" s="22">
        <f>IF(tb!S36&lt;=100,0,
IF(tb!S36&lt;=500,(tb!S36-100)/500,
IF(tb!S36&lt;=1000,0.8 + (tb!S36-500)/2000,
IF(tb!S36&lt;=2000,1.05 + (tb!S36-1000)/4000,
1.3 + (tb!S36-2000)/8000))))</f>
        <v>0</v>
      </c>
      <c r="T36" s="22">
        <f>IF(tb!T36&lt;=100,0,
IF(tb!T36&lt;=500,(tb!T36-100)/500,
IF(tb!T36&lt;=1000,0.8 + (tb!T36-500)/2000,
IF(tb!T36&lt;=2000,1.05 + (tb!T36-1000)/4000,
1.3 + (tb!T36-2000)/8000))))</f>
        <v>0</v>
      </c>
      <c r="U36" s="22">
        <f>IF(tb!U36&lt;=100,0,
IF(tb!U36&lt;=500,(tb!U36-100)/500,
IF(tb!U36&lt;=1000,0.8 + (tb!U36-500)/2000,
IF(tb!U36&lt;=2000,1.05 + (tb!U36-1000)/4000,
1.3 + (tb!U36-2000)/8000))))</f>
        <v>0.26200000000000001</v>
      </c>
      <c r="V36" s="22">
        <f>IF(tb!V36&lt;=100,0,
IF(tb!V36&lt;=500,(tb!V36-100)/500,
IF(tb!V36&lt;=1000,0.8 + (tb!V36-500)/2000,
IF(tb!V36&lt;=2000,1.05 + (tb!V36-1000)/4000,
1.3 + (tb!V36-2000)/8000))))</f>
        <v>0.106</v>
      </c>
      <c r="W36" s="22">
        <f>IF(tb!W36&lt;=100,0,
IF(tb!W36&lt;=500,(tb!W36-100)/500,
IF(tb!W36&lt;=1000,0.8 + (tb!W36-500)/2000,
IF(tb!W36&lt;=2000,1.05 + (tb!W36-1000)/4000,
1.3 + (tb!W36-2000)/8000))))</f>
        <v>0</v>
      </c>
      <c r="X36" s="22">
        <f>IF(tb!X36&lt;=100,0,
IF(tb!X36&lt;=500,(tb!X36-100)/500,
IF(tb!X36&lt;=1000,0.8 + (tb!X36-500)/2000,
IF(tb!X36&lt;=2000,1.05 + (tb!X36-1000)/4000,
1.3 + (tb!X36-2000)/8000))))</f>
        <v>0</v>
      </c>
      <c r="Y36" s="22">
        <f>IF(tb!Y36&lt;=100,0,
IF(tb!Y36&lt;=500,(tb!Y36-100)/500,
IF(tb!Y36&lt;=1000,0.8 + (tb!Y36-500)/2000,
IF(tb!Y36&lt;=2000,1.05 + (tb!Y36-1000)/4000,
1.3 + (tb!Y36-2000)/8000))))</f>
        <v>0</v>
      </c>
      <c r="Z36" s="22">
        <f>IF(tb!Z36&lt;=100,0,
IF(tb!Z36&lt;=500,(tb!Z36-100)/500,
IF(tb!Z36&lt;=1000,0.8 + (tb!Z36-500)/2000,
IF(tb!Z36&lt;=2000,1.05 + (tb!Z36-1000)/4000,
1.3 + (tb!Z36-2000)/8000))))</f>
        <v>0</v>
      </c>
      <c r="AA36" s="22">
        <f>IF(tb!AA36&lt;=100,0,
IF(tb!AA36&lt;=500,(tb!AA36-100)/500,
IF(tb!AA36&lt;=1000,0.8 + (tb!AA36-500)/2000,
IF(tb!AA36&lt;=2000,1.05 + (tb!AA36-1000)/4000,
1.3 + (tb!AA36-2000)/8000))))</f>
        <v>0</v>
      </c>
      <c r="AB36" s="22">
        <f>IF(tb!AB36&lt;=100,0,
IF(tb!AB36&lt;=500,(tb!AB36-100)/500,
IF(tb!AB36&lt;=1000,0.8 + (tb!AB36-500)/2000,
IF(tb!AB36&lt;=2000,1.05 + (tb!AB36-1000)/4000,
1.3 + (tb!AB36-2000)/8000))))</f>
        <v>0</v>
      </c>
      <c r="AC36" s="22">
        <f>IF(tb!AC36&lt;=100,0,
IF(tb!AC36&lt;=500,(tb!AC36-100)/500,
IF(tb!AC36&lt;=1000,0.8 + (tb!AC36-500)/2000,
IF(tb!AC36&lt;=2000,1.05 + (tb!AC36-1000)/4000,
1.3 + (tb!AC36-2000)/8000))))</f>
        <v>0</v>
      </c>
      <c r="AD36" s="22">
        <f>IF(tb!AD36&lt;=100,0,
IF(tb!AD36&lt;=500,(tb!AD36-100)/500,
IF(tb!AD36&lt;=1000,0.8 + (tb!AD36-500)/2000,
IF(tb!AD36&lt;=2000,1.05 + (tb!AD36-1000)/4000,
1.3 + (tb!AD36-2000)/8000))))</f>
        <v>0.12</v>
      </c>
      <c r="AE36" s="22">
        <f>IF(tb!AE36&lt;=100,0,
IF(tb!AE36&lt;=500,(tb!AE36-100)/500,
IF(tb!AE36&lt;=1000,0.8 + (tb!AE36-500)/2000,
IF(tb!AE36&lt;=2000,1.05 + (tb!AE36-1000)/4000,
1.3 + (tb!AE36-2000)/8000))))</f>
        <v>0</v>
      </c>
    </row>
    <row r="37" spans="1:31" x14ac:dyDescent="0.25">
      <c r="A37" s="22">
        <f>IF(tb!A37&lt;=100,0,
IF(tb!A37&lt;=500,(tb!A37-100)/500,
IF(tb!A37&lt;=1000,0.8 + (tb!A37-500)/2000,
IF(tb!A37&lt;=2000,1.05 + (tb!A37-1000)/4000,
1.3 + (tb!A37-2000)/8000))))</f>
        <v>0.99450000000000005</v>
      </c>
      <c r="B37" s="22">
        <f>IF(tb!B37&lt;=100,0,
IF(tb!B37&lt;=500,(tb!B37-100)/500,
IF(tb!B37&lt;=1000,0.8 + (tb!B37-500)/2000,
IF(tb!B37&lt;=2000,1.05 + (tb!B37-1000)/4000,
1.3 + (tb!B37-2000)/8000))))</f>
        <v>0.47799999999999998</v>
      </c>
      <c r="C37" s="22">
        <f>IF(tb!C37&lt;=100,0,
IF(tb!C37&lt;=500,(tb!C37-100)/500,
IF(tb!C37&lt;=1000,0.8 + (tb!C37-500)/2000,
IF(tb!C37&lt;=2000,1.05 + (tb!C37-1000)/4000,
1.3 + (tb!C37-2000)/8000))))</f>
        <v>0.26600000000000001</v>
      </c>
      <c r="D37" s="22">
        <f>IF(tb!D37&lt;=100,0,
IF(tb!D37&lt;=500,(tb!D37-100)/500,
IF(tb!D37&lt;=1000,0.8 + (tb!D37-500)/2000,
IF(tb!D37&lt;=2000,1.05 + (tb!D37-1000)/4000,
1.3 + (tb!D37-2000)/8000))))</f>
        <v>0.92700000000000005</v>
      </c>
      <c r="E37" s="22">
        <f>IF(tb!E37&lt;=100,0,
IF(tb!E37&lt;=500,(tb!E37-100)/500,
IF(tb!E37&lt;=1000,0.8 + (tb!E37-500)/2000,
IF(tb!E37&lt;=2000,1.05 + (tb!E37-1000)/4000,
1.3 + (tb!E37-2000)/8000))))</f>
        <v>0</v>
      </c>
      <c r="F37" s="22">
        <f>IF(tb!F37&lt;=100,0,
IF(tb!F37&lt;=500,(tb!F37-100)/500,
IF(tb!F37&lt;=1000,0.8 + (tb!F37-500)/2000,
IF(tb!F37&lt;=2000,1.05 + (tb!F37-1000)/4000,
1.3 + (tb!F37-2000)/8000))))</f>
        <v>0</v>
      </c>
      <c r="G37" s="22">
        <f>IF(tb!G37&lt;=100,0,
IF(tb!G37&lt;=500,(tb!G37-100)/500,
IF(tb!G37&lt;=1000,0.8 + (tb!G37-500)/2000,
IF(tb!G37&lt;=2000,1.05 + (tb!G37-1000)/4000,
1.3 + (tb!G37-2000)/8000))))</f>
        <v>0.20599999999999999</v>
      </c>
      <c r="H37" s="22">
        <f>IF(tb!H37&lt;=100,0,
IF(tb!H37&lt;=500,(tb!H37-100)/500,
IF(tb!H37&lt;=1000,0.8 + (tb!H37-500)/2000,
IF(tb!H37&lt;=2000,1.05 + (tb!H37-1000)/4000,
1.3 + (tb!H37-2000)/8000))))</f>
        <v>0</v>
      </c>
      <c r="I37" s="22">
        <f>IF(tb!I37&lt;=100,0,
IF(tb!I37&lt;=500,(tb!I37-100)/500,
IF(tb!I37&lt;=1000,0.8 + (tb!I37-500)/2000,
IF(tb!I37&lt;=2000,1.05 + (tb!I37-1000)/4000,
1.3 + (tb!I37-2000)/8000))))</f>
        <v>0.17</v>
      </c>
      <c r="J37" s="22">
        <f>IF(tb!J37&lt;=100,0,
IF(tb!J37&lt;=500,(tb!J37-100)/500,
IF(tb!J37&lt;=1000,0.8 + (tb!J37-500)/2000,
IF(tb!J37&lt;=2000,1.05 + (tb!J37-1000)/4000,
1.3 + (tb!J37-2000)/8000))))</f>
        <v>0.33600000000000002</v>
      </c>
      <c r="K37" s="22">
        <f>IF(tb!K37&lt;=100,0,
IF(tb!K37&lt;=500,(tb!K37-100)/500,
IF(tb!K37&lt;=1000,0.8 + (tb!K37-500)/2000,
IF(tb!K37&lt;=2000,1.05 + (tb!K37-1000)/4000,
1.3 + (tb!K37-2000)/8000))))</f>
        <v>0</v>
      </c>
      <c r="L37" s="22">
        <f>IF(tb!L37&lt;=100,0,
IF(tb!L37&lt;=500,(tb!L37-100)/500,
IF(tb!L37&lt;=1000,0.8 + (tb!L37-500)/2000,
IF(tb!L37&lt;=2000,1.05 + (tb!L37-1000)/4000,
1.3 + (tb!L37-2000)/8000))))</f>
        <v>0</v>
      </c>
      <c r="M37" s="22">
        <f>IF(tb!M37&lt;=100,0,
IF(tb!M37&lt;=500,(tb!M37-100)/500,
IF(tb!M37&lt;=1000,0.8 + (tb!M37-500)/2000,
IF(tb!M37&lt;=2000,1.05 + (tb!M37-1000)/4000,
1.3 + (tb!M37-2000)/8000))))</f>
        <v>0</v>
      </c>
      <c r="N37" s="22">
        <f>IF(tb!N37&lt;=100,0,
IF(tb!N37&lt;=500,(tb!N37-100)/500,
IF(tb!N37&lt;=1000,0.8 + (tb!N37-500)/2000,
IF(tb!N37&lt;=2000,1.05 + (tb!N37-1000)/4000,
1.3 + (tb!N37-2000)/8000))))</f>
        <v>0</v>
      </c>
      <c r="O37" s="22">
        <f>IF(tb!O37&lt;=100,0,
IF(tb!O37&lt;=500,(tb!O37-100)/500,
IF(tb!O37&lt;=1000,0.8 + (tb!O37-500)/2000,
IF(tb!O37&lt;=2000,1.05 + (tb!O37-1000)/4000,
1.3 + (tb!O37-2000)/8000))))</f>
        <v>1.3598749999999999</v>
      </c>
      <c r="P37" s="22"/>
      <c r="Q37" s="22">
        <f>IF(tb!Q37&lt;=100,0,
IF(tb!Q37&lt;=500,(tb!Q37-100)/500,
IF(tb!Q37&lt;=1000,0.8 + (tb!Q37-500)/2000,
IF(tb!Q37&lt;=2000,1.05 + (tb!Q37-1000)/4000,
1.3 + (tb!Q37-2000)/8000))))</f>
        <v>0</v>
      </c>
      <c r="R37" s="22">
        <f>IF(tb!R37&lt;=100,0,
IF(tb!R37&lt;=500,(tb!R37-100)/500,
IF(tb!R37&lt;=1000,0.8 + (tb!R37-500)/2000,
IF(tb!R37&lt;=2000,1.05 + (tb!R37-1000)/4000,
1.3 + (tb!R37-2000)/8000))))</f>
        <v>0</v>
      </c>
      <c r="S37" s="22">
        <f>IF(tb!S37&lt;=100,0,
IF(tb!S37&lt;=500,(tb!S37-100)/500,
IF(tb!S37&lt;=1000,0.8 + (tb!S37-500)/2000,
IF(tb!S37&lt;=2000,1.05 + (tb!S37-1000)/4000,
1.3 + (tb!S37-2000)/8000))))</f>
        <v>0</v>
      </c>
      <c r="T37" s="22">
        <f>IF(tb!T37&lt;=100,0,
IF(tb!T37&lt;=500,(tb!T37-100)/500,
IF(tb!T37&lt;=1000,0.8 + (tb!T37-500)/2000,
IF(tb!T37&lt;=2000,1.05 + (tb!T37-1000)/4000,
1.3 + (tb!T37-2000)/8000))))</f>
        <v>0</v>
      </c>
      <c r="U37" s="22">
        <f>IF(tb!U37&lt;=100,0,
IF(tb!U37&lt;=500,(tb!U37-100)/500,
IF(tb!U37&lt;=1000,0.8 + (tb!U37-500)/2000,
IF(tb!U37&lt;=2000,1.05 + (tb!U37-1000)/4000,
1.3 + (tb!U37-2000)/8000))))</f>
        <v>0.70199999999999996</v>
      </c>
      <c r="V37" s="22">
        <f>IF(tb!V37&lt;=100,0,
IF(tb!V37&lt;=500,(tb!V37-100)/500,
IF(tb!V37&lt;=1000,0.8 + (tb!V37-500)/2000,
IF(tb!V37&lt;=2000,1.05 + (tb!V37-1000)/4000,
1.3 + (tb!V37-2000)/8000))))</f>
        <v>0.14000000000000001</v>
      </c>
      <c r="W37" s="22">
        <f>IF(tb!W37&lt;=100,0,
IF(tb!W37&lt;=500,(tb!W37-100)/500,
IF(tb!W37&lt;=1000,0.8 + (tb!W37-500)/2000,
IF(tb!W37&lt;=2000,1.05 + (tb!W37-1000)/4000,
1.3 + (tb!W37-2000)/8000))))</f>
        <v>0</v>
      </c>
      <c r="X37" s="22">
        <f>IF(tb!X37&lt;=100,0,
IF(tb!X37&lt;=500,(tb!X37-100)/500,
IF(tb!X37&lt;=1000,0.8 + (tb!X37-500)/2000,
IF(tb!X37&lt;=2000,1.05 + (tb!X37-1000)/4000,
1.3 + (tb!X37-2000)/8000))))</f>
        <v>0</v>
      </c>
      <c r="Y37" s="22">
        <f>IF(tb!Y37&lt;=100,0,
IF(tb!Y37&lt;=500,(tb!Y37-100)/500,
IF(tb!Y37&lt;=1000,0.8 + (tb!Y37-500)/2000,
IF(tb!Y37&lt;=2000,1.05 + (tb!Y37-1000)/4000,
1.3 + (tb!Y37-2000)/8000))))</f>
        <v>0.11600000000000001</v>
      </c>
      <c r="Z37" s="22">
        <f>IF(tb!Z37&lt;=100,0,
IF(tb!Z37&lt;=500,(tb!Z37-100)/500,
IF(tb!Z37&lt;=1000,0.8 + (tb!Z37-500)/2000,
IF(tb!Z37&lt;=2000,1.05 + (tb!Z37-1000)/4000,
1.3 + (tb!Z37-2000)/8000))))</f>
        <v>0</v>
      </c>
      <c r="AA37" s="22">
        <f>IF(tb!AA37&lt;=100,0,
IF(tb!AA37&lt;=500,(tb!AA37-100)/500,
IF(tb!AA37&lt;=1000,0.8 + (tb!AA37-500)/2000,
IF(tb!AA37&lt;=2000,1.05 + (tb!AA37-1000)/4000,
1.3 + (tb!AA37-2000)/8000))))</f>
        <v>0.39200000000000002</v>
      </c>
      <c r="AB37" s="22">
        <f>IF(tb!AB37&lt;=100,0,
IF(tb!AB37&lt;=500,(tb!AB37-100)/500,
IF(tb!AB37&lt;=1000,0.8 + (tb!AB37-500)/2000,
IF(tb!AB37&lt;=2000,1.05 + (tb!AB37-1000)/4000,
1.3 + (tb!AB37-2000)/8000))))</f>
        <v>1.0605</v>
      </c>
      <c r="AC37" s="22">
        <f>IF(tb!AC37&lt;=100,0,
IF(tb!AC37&lt;=500,(tb!AC37-100)/500,
IF(tb!AC37&lt;=1000,0.8 + (tb!AC37-500)/2000,
IF(tb!AC37&lt;=2000,1.05 + (tb!AC37-1000)/4000,
1.3 + (tb!AC37-2000)/8000))))</f>
        <v>0.30599999999999999</v>
      </c>
      <c r="AD37" s="22">
        <f>IF(tb!AD37&lt;=100,0,
IF(tb!AD37&lt;=500,(tb!AD37-100)/500,
IF(tb!AD37&lt;=1000,0.8 + (tb!AD37-500)/2000,
IF(tb!AD37&lt;=2000,1.05 + (tb!AD37-1000)/4000,
1.3 + (tb!AD37-2000)/8000))))</f>
        <v>0</v>
      </c>
      <c r="AE37" s="22">
        <f>IF(tb!AE37&lt;=100,0,
IF(tb!AE37&lt;=500,(tb!AE37-100)/500,
IF(tb!AE37&lt;=1000,0.8 + (tb!AE37-500)/2000,
IF(tb!AE37&lt;=2000,1.05 + (tb!AE37-1000)/4000,
1.3 + (tb!AE37-2000)/8000))))</f>
        <v>0.218</v>
      </c>
    </row>
    <row r="38" spans="1:31" x14ac:dyDescent="0.25">
      <c r="A38" s="22">
        <f>IF(tb!A38&lt;=100,0,
IF(tb!A38&lt;=500,(tb!A38-100)/500,
IF(tb!A38&lt;=1000,0.8 + (tb!A38-500)/2000,
IF(tb!A38&lt;=2000,1.05 + (tb!A38-1000)/4000,
1.3 + (tb!A38-2000)/8000))))</f>
        <v>0</v>
      </c>
      <c r="B38" s="22">
        <f>IF(tb!B38&lt;=100,0,
IF(tb!B38&lt;=500,(tb!B38-100)/500,
IF(tb!B38&lt;=1000,0.8 + (tb!B38-500)/2000,
IF(tb!B38&lt;=2000,1.05 + (tb!B38-1000)/4000,
1.3 + (tb!B38-2000)/8000))))</f>
        <v>0</v>
      </c>
      <c r="C38" s="22">
        <f>IF(tb!C38&lt;=100,0,
IF(tb!C38&lt;=500,(tb!C38-100)/500,
IF(tb!C38&lt;=1000,0.8 + (tb!C38-500)/2000,
IF(tb!C38&lt;=2000,1.05 + (tb!C38-1000)/4000,
1.3 + (tb!C38-2000)/8000))))</f>
        <v>0.39800000000000002</v>
      </c>
      <c r="D38" s="22">
        <f>IF(tb!D38&lt;=100,0,
IF(tb!D38&lt;=500,(tb!D38-100)/500,
IF(tb!D38&lt;=1000,0.8 + (tb!D38-500)/2000,
IF(tb!D38&lt;=2000,1.05 + (tb!D38-1000)/4000,
1.3 + (tb!D38-2000)/8000))))</f>
        <v>0</v>
      </c>
      <c r="E38" s="22">
        <f>IF(tb!E38&lt;=100,0,
IF(tb!E38&lt;=500,(tb!E38-100)/500,
IF(tb!E38&lt;=1000,0.8 + (tb!E38-500)/2000,
IF(tb!E38&lt;=2000,1.05 + (tb!E38-1000)/4000,
1.3 + (tb!E38-2000)/8000))))</f>
        <v>0</v>
      </c>
      <c r="F38" s="22">
        <f>IF(tb!F38&lt;=100,0,
IF(tb!F38&lt;=500,(tb!F38-100)/500,
IF(tb!F38&lt;=1000,0.8 + (tb!F38-500)/2000,
IF(tb!F38&lt;=2000,1.05 + (tb!F38-1000)/4000,
1.3 + (tb!F38-2000)/8000))))</f>
        <v>0</v>
      </c>
      <c r="G38" s="22">
        <f>IF(tb!G38&lt;=100,0,
IF(tb!G38&lt;=500,(tb!G38-100)/500,
IF(tb!G38&lt;=1000,0.8 + (tb!G38-500)/2000,
IF(tb!G38&lt;=2000,1.05 + (tb!G38-1000)/4000,
1.3 + (tb!G38-2000)/8000))))</f>
        <v>0</v>
      </c>
      <c r="H38" s="22">
        <f>IF(tb!H38&lt;=100,0,
IF(tb!H38&lt;=500,(tb!H38-100)/500,
IF(tb!H38&lt;=1000,0.8 + (tb!H38-500)/2000,
IF(tb!H38&lt;=2000,1.05 + (tb!H38-1000)/4000,
1.3 + (tb!H38-2000)/8000))))</f>
        <v>0</v>
      </c>
      <c r="I38" s="22">
        <f>IF(tb!I38&lt;=100,0,
IF(tb!I38&lt;=500,(tb!I38-100)/500,
IF(tb!I38&lt;=1000,0.8 + (tb!I38-500)/2000,
IF(tb!I38&lt;=2000,1.05 + (tb!I38-1000)/4000,
1.3 + (tb!I38-2000)/8000))))</f>
        <v>0</v>
      </c>
      <c r="J38" s="22">
        <f>IF(tb!J38&lt;=100,0,
IF(tb!J38&lt;=500,(tb!J38-100)/500,
IF(tb!J38&lt;=1000,0.8 + (tb!J38-500)/2000,
IF(tb!J38&lt;=2000,1.05 + (tb!J38-1000)/4000,
1.3 + (tb!J38-2000)/8000))))</f>
        <v>0</v>
      </c>
      <c r="K38" s="22">
        <f>IF(tb!K38&lt;=100,0,
IF(tb!K38&lt;=500,(tb!K38-100)/500,
IF(tb!K38&lt;=1000,0.8 + (tb!K38-500)/2000,
IF(tb!K38&lt;=2000,1.05 + (tb!K38-1000)/4000,
1.3 + (tb!K38-2000)/8000))))</f>
        <v>0</v>
      </c>
      <c r="L38" s="22">
        <f>IF(tb!L38&lt;=100,0,
IF(tb!L38&lt;=500,(tb!L38-100)/500,
IF(tb!L38&lt;=1000,0.8 + (tb!L38-500)/2000,
IF(tb!L38&lt;=2000,1.05 + (tb!L38-1000)/4000,
1.3 + (tb!L38-2000)/8000))))</f>
        <v>4.0000000000000001E-3</v>
      </c>
      <c r="M38" s="22">
        <f>IF(tb!M38&lt;=100,0,
IF(tb!M38&lt;=500,(tb!M38-100)/500,
IF(tb!M38&lt;=1000,0.8 + (tb!M38-500)/2000,
IF(tb!M38&lt;=2000,1.05 + (tb!M38-1000)/4000,
1.3 + (tb!M38-2000)/8000))))</f>
        <v>0</v>
      </c>
      <c r="N38" s="22">
        <f>IF(tb!N38&lt;=100,0,
IF(tb!N38&lt;=500,(tb!N38-100)/500,
IF(tb!N38&lt;=1000,0.8 + (tb!N38-500)/2000,
IF(tb!N38&lt;=2000,1.05 + (tb!N38-1000)/4000,
1.3 + (tb!N38-2000)/8000))))</f>
        <v>0</v>
      </c>
      <c r="O38" s="22">
        <f>IF(tb!O38&lt;=100,0,
IF(tb!O38&lt;=500,(tb!O38-100)/500,
IF(tb!O38&lt;=1000,0.8 + (tb!O38-500)/2000,
IF(tb!O38&lt;=2000,1.05 + (tb!O38-1000)/4000,
1.3 + (tb!O38-2000)/8000))))</f>
        <v>0</v>
      </c>
      <c r="P38" s="22"/>
      <c r="Q38" s="22">
        <f>IF(tb!Q38&lt;=100,0,
IF(tb!Q38&lt;=500,(tb!Q38-100)/500,
IF(tb!Q38&lt;=1000,0.8 + (tb!Q38-500)/2000,
IF(tb!Q38&lt;=2000,1.05 + (tb!Q38-1000)/4000,
1.3 + (tb!Q38-2000)/8000))))</f>
        <v>0</v>
      </c>
      <c r="R38" s="22">
        <f>IF(tb!R38&lt;=100,0,
IF(tb!R38&lt;=500,(tb!R38-100)/500,
IF(tb!R38&lt;=1000,0.8 + (tb!R38-500)/2000,
IF(tb!R38&lt;=2000,1.05 + (tb!R38-1000)/4000,
1.3 + (tb!R38-2000)/8000))))</f>
        <v>0</v>
      </c>
      <c r="S38" s="22">
        <f>IF(tb!S38&lt;=100,0,
IF(tb!S38&lt;=500,(tb!S38-100)/500,
IF(tb!S38&lt;=1000,0.8 + (tb!S38-500)/2000,
IF(tb!S38&lt;=2000,1.05 + (tb!S38-1000)/4000,
1.3 + (tb!S38-2000)/8000))))</f>
        <v>0</v>
      </c>
      <c r="T38" s="22">
        <f>IF(tb!T38&lt;=100,0,
IF(tb!T38&lt;=500,(tb!T38-100)/500,
IF(tb!T38&lt;=1000,0.8 + (tb!T38-500)/2000,
IF(tb!T38&lt;=2000,1.05 + (tb!T38-1000)/4000,
1.3 + (tb!T38-2000)/8000))))</f>
        <v>0</v>
      </c>
      <c r="U38" s="22">
        <f>IF(tb!U38&lt;=100,0,
IF(tb!U38&lt;=500,(tb!U38-100)/500,
IF(tb!U38&lt;=1000,0.8 + (tb!U38-500)/2000,
IF(tb!U38&lt;=2000,1.05 + (tb!U38-1000)/4000,
1.3 + (tb!U38-2000)/8000))))</f>
        <v>0</v>
      </c>
      <c r="V38" s="22">
        <f>IF(tb!V38&lt;=100,0,
IF(tb!V38&lt;=500,(tb!V38-100)/500,
IF(tb!V38&lt;=1000,0.8 + (tb!V38-500)/2000,
IF(tb!V38&lt;=2000,1.05 + (tb!V38-1000)/4000,
1.3 + (tb!V38-2000)/8000))))</f>
        <v>0</v>
      </c>
      <c r="W38" s="22">
        <f>IF(tb!W38&lt;=100,0,
IF(tb!W38&lt;=500,(tb!W38-100)/500,
IF(tb!W38&lt;=1000,0.8 + (tb!W38-500)/2000,
IF(tb!W38&lt;=2000,1.05 + (tb!W38-1000)/4000,
1.3 + (tb!W38-2000)/8000))))</f>
        <v>0</v>
      </c>
      <c r="X38" s="22">
        <f>IF(tb!X38&lt;=100,0,
IF(tb!X38&lt;=500,(tb!X38-100)/500,
IF(tb!X38&lt;=1000,0.8 + (tb!X38-500)/2000,
IF(tb!X38&lt;=2000,1.05 + (tb!X38-1000)/4000,
1.3 + (tb!X38-2000)/8000))))</f>
        <v>3.2000000000000001E-2</v>
      </c>
      <c r="Y38" s="22">
        <f>IF(tb!Y38&lt;=100,0,
IF(tb!Y38&lt;=500,(tb!Y38-100)/500,
IF(tb!Y38&lt;=1000,0.8 + (tb!Y38-500)/2000,
IF(tb!Y38&lt;=2000,1.05 + (tb!Y38-1000)/4000,
1.3 + (tb!Y38-2000)/8000))))</f>
        <v>0</v>
      </c>
      <c r="Z38" s="22">
        <f>IF(tb!Z38&lt;=100,0,
IF(tb!Z38&lt;=500,(tb!Z38-100)/500,
IF(tb!Z38&lt;=1000,0.8 + (tb!Z38-500)/2000,
IF(tb!Z38&lt;=2000,1.05 + (tb!Z38-1000)/4000,
1.3 + (tb!Z38-2000)/8000))))</f>
        <v>0</v>
      </c>
      <c r="AA38" s="22">
        <f>IF(tb!AA38&lt;=100,0,
IF(tb!AA38&lt;=500,(tb!AA38-100)/500,
IF(tb!AA38&lt;=1000,0.8 + (tb!AA38-500)/2000,
IF(tb!AA38&lt;=2000,1.05 + (tb!AA38-1000)/4000,
1.3 + (tb!AA38-2000)/8000))))</f>
        <v>0.184</v>
      </c>
      <c r="AB38" s="22">
        <f>IF(tb!AB38&lt;=100,0,
IF(tb!AB38&lt;=500,(tb!AB38-100)/500,
IF(tb!AB38&lt;=1000,0.8 + (tb!AB38-500)/2000,
IF(tb!AB38&lt;=2000,1.05 + (tb!AB38-1000)/4000,
1.3 + (tb!AB38-2000)/8000))))</f>
        <v>1.0449999999999999</v>
      </c>
      <c r="AC38" s="22">
        <f>IF(tb!AC38&lt;=100,0,
IF(tb!AC38&lt;=500,(tb!AC38-100)/500,
IF(tb!AC38&lt;=1000,0.8 + (tb!AC38-500)/2000,
IF(tb!AC38&lt;=2000,1.05 + (tb!AC38-1000)/4000,
1.3 + (tb!AC38-2000)/8000))))</f>
        <v>0</v>
      </c>
      <c r="AD38" s="22">
        <f>IF(tb!AD38&lt;=100,0,
IF(tb!AD38&lt;=500,(tb!AD38-100)/500,
IF(tb!AD38&lt;=1000,0.8 + (tb!AD38-500)/2000,
IF(tb!AD38&lt;=2000,1.05 + (tb!AD38-1000)/4000,
1.3 + (tb!AD38-2000)/8000))))</f>
        <v>1.26875</v>
      </c>
      <c r="AE38" s="22">
        <f>IF(tb!AE38&lt;=100,0,
IF(tb!AE38&lt;=500,(tb!AE38-100)/500,
IF(tb!AE38&lt;=1000,0.8 + (tb!AE38-500)/2000,
IF(tb!AE38&lt;=2000,1.05 + (tb!AE38-1000)/4000,
1.3 + (tb!AE38-2000)/8000))))</f>
        <v>0</v>
      </c>
    </row>
    <row r="39" spans="1:31" x14ac:dyDescent="0.25">
      <c r="A39" s="22">
        <f>IF(tb!A39&lt;=100,0,
IF(tb!A39&lt;=500,(tb!A39-100)/500,
IF(tb!A39&lt;=1000,0.8 + (tb!A39-500)/2000,
IF(tb!A39&lt;=2000,1.05 + (tb!A39-1000)/4000,
1.3 + (tb!A39-2000)/8000))))</f>
        <v>0</v>
      </c>
      <c r="B39" s="22">
        <f>IF(tb!B39&lt;=100,0,
IF(tb!B39&lt;=500,(tb!B39-100)/500,
IF(tb!B39&lt;=1000,0.8 + (tb!B39-500)/2000,
IF(tb!B39&lt;=2000,1.05 + (tb!B39-1000)/4000,
1.3 + (tb!B39-2000)/8000))))</f>
        <v>0</v>
      </c>
      <c r="C39" s="22">
        <f>IF(tb!C39&lt;=100,0,
IF(tb!C39&lt;=500,(tb!C39-100)/500,
IF(tb!C39&lt;=1000,0.8 + (tb!C39-500)/2000,
IF(tb!C39&lt;=2000,1.05 + (tb!C39-1000)/4000,
1.3 + (tb!C39-2000)/8000))))</f>
        <v>0</v>
      </c>
      <c r="D39" s="22">
        <f>IF(tb!D39&lt;=100,0,
IF(tb!D39&lt;=500,(tb!D39-100)/500,
IF(tb!D39&lt;=1000,0.8 + (tb!D39-500)/2000,
IF(tb!D39&lt;=2000,1.05 + (tb!D39-1000)/4000,
1.3 + (tb!D39-2000)/8000))))</f>
        <v>0</v>
      </c>
      <c r="E39" s="22">
        <f>IF(tb!E39&lt;=100,0,
IF(tb!E39&lt;=500,(tb!E39-100)/500,
IF(tb!E39&lt;=1000,0.8 + (tb!E39-500)/2000,
IF(tb!E39&lt;=2000,1.05 + (tb!E39-1000)/4000,
1.3 + (tb!E39-2000)/8000))))</f>
        <v>0</v>
      </c>
      <c r="F39" s="22">
        <f>IF(tb!F39&lt;=100,0,
IF(tb!F39&lt;=500,(tb!F39-100)/500,
IF(tb!F39&lt;=1000,0.8 + (tb!F39-500)/2000,
IF(tb!F39&lt;=2000,1.05 + (tb!F39-1000)/4000,
1.3 + (tb!F39-2000)/8000))))</f>
        <v>0</v>
      </c>
      <c r="G39" s="22">
        <f>IF(tb!G39&lt;=100,0,
IF(tb!G39&lt;=500,(tb!G39-100)/500,
IF(tb!G39&lt;=1000,0.8 + (tb!G39-500)/2000,
IF(tb!G39&lt;=2000,1.05 + (tb!G39-1000)/4000,
1.3 + (tb!G39-2000)/8000))))</f>
        <v>0</v>
      </c>
      <c r="H39" s="22">
        <f>IF(tb!H39&lt;=100,0,
IF(tb!H39&lt;=500,(tb!H39-100)/500,
IF(tb!H39&lt;=1000,0.8 + (tb!H39-500)/2000,
IF(tb!H39&lt;=2000,1.05 + (tb!H39-1000)/4000,
1.3 + (tb!H39-2000)/8000))))</f>
        <v>0</v>
      </c>
      <c r="I39" s="22">
        <f>IF(tb!I39&lt;=100,0,
IF(tb!I39&lt;=500,(tb!I39-100)/500,
IF(tb!I39&lt;=1000,0.8 + (tb!I39-500)/2000,
IF(tb!I39&lt;=2000,1.05 + (tb!I39-1000)/4000,
1.3 + (tb!I39-2000)/8000))))</f>
        <v>0</v>
      </c>
      <c r="J39" s="22">
        <f>IF(tb!J39&lt;=100,0,
IF(tb!J39&lt;=500,(tb!J39-100)/500,
IF(tb!J39&lt;=1000,0.8 + (tb!J39-500)/2000,
IF(tb!J39&lt;=2000,1.05 + (tb!J39-1000)/4000,
1.3 + (tb!J39-2000)/8000))))</f>
        <v>0</v>
      </c>
      <c r="K39" s="22">
        <f>IF(tb!K39&lt;=100,0,
IF(tb!K39&lt;=500,(tb!K39-100)/500,
IF(tb!K39&lt;=1000,0.8 + (tb!K39-500)/2000,
IF(tb!K39&lt;=2000,1.05 + (tb!K39-1000)/4000,
1.3 + (tb!K39-2000)/8000))))</f>
        <v>0.112</v>
      </c>
      <c r="L39" s="22">
        <f>IF(tb!L39&lt;=100,0,
IF(tb!L39&lt;=500,(tb!L39-100)/500,
IF(tb!L39&lt;=1000,0.8 + (tb!L39-500)/2000,
IF(tb!L39&lt;=2000,1.05 + (tb!L39-1000)/4000,
1.3 + (tb!L39-2000)/8000))))</f>
        <v>0</v>
      </c>
      <c r="M39" s="22">
        <f>IF(tb!M39&lt;=100,0,
IF(tb!M39&lt;=500,(tb!M39-100)/500,
IF(tb!M39&lt;=1000,0.8 + (tb!M39-500)/2000,
IF(tb!M39&lt;=2000,1.05 + (tb!M39-1000)/4000,
1.3 + (tb!M39-2000)/8000))))</f>
        <v>0</v>
      </c>
      <c r="N39" s="22">
        <f>IF(tb!N39&lt;=100,0,
IF(tb!N39&lt;=500,(tb!N39-100)/500,
IF(tb!N39&lt;=1000,0.8 + (tb!N39-500)/2000,
IF(tb!N39&lt;=2000,1.05 + (tb!N39-1000)/4000,
1.3 + (tb!N39-2000)/8000))))</f>
        <v>0</v>
      </c>
      <c r="O39" s="22">
        <f>IF(tb!O39&lt;=100,0,
IF(tb!O39&lt;=500,(tb!O39-100)/500,
IF(tb!O39&lt;=1000,0.8 + (tb!O39-500)/2000,
IF(tb!O39&lt;=2000,1.05 + (tb!O39-1000)/4000,
1.3 + (tb!O39-2000)/8000))))</f>
        <v>0</v>
      </c>
      <c r="P39" s="22"/>
      <c r="Q39" s="22">
        <f>IF(tb!Q39&lt;=100,0,
IF(tb!Q39&lt;=500,(tb!Q39-100)/500,
IF(tb!Q39&lt;=1000,0.8 + (tb!Q39-500)/2000,
IF(tb!Q39&lt;=2000,1.05 + (tb!Q39-1000)/4000,
1.3 + (tb!Q39-2000)/8000))))</f>
        <v>0</v>
      </c>
      <c r="R39" s="22">
        <f>IF(tb!R39&lt;=100,0,
IF(tb!R39&lt;=500,(tb!R39-100)/500,
IF(tb!R39&lt;=1000,0.8 + (tb!R39-500)/2000,
IF(tb!R39&lt;=2000,1.05 + (tb!R39-1000)/4000,
1.3 + (tb!R39-2000)/8000))))</f>
        <v>0</v>
      </c>
      <c r="S39" s="22">
        <f>IF(tb!S39&lt;=100,0,
IF(tb!S39&lt;=500,(tb!S39-100)/500,
IF(tb!S39&lt;=1000,0.8 + (tb!S39-500)/2000,
IF(tb!S39&lt;=2000,1.05 + (tb!S39-1000)/4000,
1.3 + (tb!S39-2000)/8000))))</f>
        <v>0</v>
      </c>
      <c r="T39" s="22">
        <f>IF(tb!T39&lt;=100,0,
IF(tb!T39&lt;=500,(tb!T39-100)/500,
IF(tb!T39&lt;=1000,0.8 + (tb!T39-500)/2000,
IF(tb!T39&lt;=2000,1.05 + (tb!T39-1000)/4000,
1.3 + (tb!T39-2000)/8000))))</f>
        <v>0</v>
      </c>
      <c r="U39" s="22">
        <f>IF(tb!U39&lt;=100,0,
IF(tb!U39&lt;=500,(tb!U39-100)/500,
IF(tb!U39&lt;=1000,0.8 + (tb!U39-500)/2000,
IF(tb!U39&lt;=2000,1.05 + (tb!U39-1000)/4000,
1.3 + (tb!U39-2000)/8000))))</f>
        <v>0</v>
      </c>
      <c r="V39" s="22">
        <f>IF(tb!V39&lt;=100,0,
IF(tb!V39&lt;=500,(tb!V39-100)/500,
IF(tb!V39&lt;=1000,0.8 + (tb!V39-500)/2000,
IF(tb!V39&lt;=2000,1.05 + (tb!V39-1000)/4000,
1.3 + (tb!V39-2000)/8000))))</f>
        <v>0</v>
      </c>
      <c r="W39" s="22">
        <f>IF(tb!W39&lt;=100,0,
IF(tb!W39&lt;=500,(tb!W39-100)/500,
IF(tb!W39&lt;=1000,0.8 + (tb!W39-500)/2000,
IF(tb!W39&lt;=2000,1.05 + (tb!W39-1000)/4000,
1.3 + (tb!W39-2000)/8000))))</f>
        <v>0</v>
      </c>
      <c r="X39" s="22">
        <f>IF(tb!X39&lt;=100,0,
IF(tb!X39&lt;=500,(tb!X39-100)/500,
IF(tb!X39&lt;=1000,0.8 + (tb!X39-500)/2000,
IF(tb!X39&lt;=2000,1.05 + (tb!X39-1000)/4000,
1.3 + (tb!X39-2000)/8000))))</f>
        <v>0</v>
      </c>
      <c r="Y39" s="22">
        <f>IF(tb!Y39&lt;=100,0,
IF(tb!Y39&lt;=500,(tb!Y39-100)/500,
IF(tb!Y39&lt;=1000,0.8 + (tb!Y39-500)/2000,
IF(tb!Y39&lt;=2000,1.05 + (tb!Y39-1000)/4000,
1.3 + (tb!Y39-2000)/8000))))</f>
        <v>0</v>
      </c>
      <c r="Z39" s="22">
        <f>IF(tb!Z39&lt;=100,0,
IF(tb!Z39&lt;=500,(tb!Z39-100)/500,
IF(tb!Z39&lt;=1000,0.8 + (tb!Z39-500)/2000,
IF(tb!Z39&lt;=2000,1.05 + (tb!Z39-1000)/4000,
1.3 + (tb!Z39-2000)/8000))))</f>
        <v>0</v>
      </c>
      <c r="AA39" s="22">
        <f>IF(tb!AA39&lt;=100,0,
IF(tb!AA39&lt;=500,(tb!AA39-100)/500,
IF(tb!AA39&lt;=1000,0.8 + (tb!AA39-500)/2000,
IF(tb!AA39&lt;=2000,1.05 + (tb!AA39-1000)/4000,
1.3 + (tb!AA39-2000)/8000))))</f>
        <v>0.85400000000000009</v>
      </c>
      <c r="AB39" s="22">
        <f>IF(tb!AB39&lt;=100,0,
IF(tb!AB39&lt;=500,(tb!AB39-100)/500,
IF(tb!AB39&lt;=1000,0.8 + (tb!AB39-500)/2000,
IF(tb!AB39&lt;=2000,1.05 + (tb!AB39-1000)/4000,
1.3 + (tb!AB39-2000)/8000))))</f>
        <v>0.30399999999999999</v>
      </c>
      <c r="AC39" s="22">
        <f>IF(tb!AC39&lt;=100,0,
IF(tb!AC39&lt;=500,(tb!AC39-100)/500,
IF(tb!AC39&lt;=1000,0.8 + (tb!AC39-500)/2000,
IF(tb!AC39&lt;=2000,1.05 + (tb!AC39-1000)/4000,
1.3 + (tb!AC39-2000)/8000))))</f>
        <v>0</v>
      </c>
      <c r="AD39" s="22">
        <f>IF(tb!AD39&lt;=100,0,
IF(tb!AD39&lt;=500,(tb!AD39-100)/500,
IF(tb!AD39&lt;=1000,0.8 + (tb!AD39-500)/2000,
IF(tb!AD39&lt;=2000,1.05 + (tb!AD39-1000)/4000,
1.3 + (tb!AD39-2000)/8000))))</f>
        <v>0</v>
      </c>
      <c r="AE39" s="22">
        <f>IF(tb!AE39&lt;=100,0,
IF(tb!AE39&lt;=500,(tb!AE39-100)/500,
IF(tb!AE39&lt;=1000,0.8 + (tb!AE39-500)/2000,
IF(tb!AE39&lt;=2000,1.05 + (tb!AE39-1000)/4000,
1.3 + (tb!AE39-2000)/8000))))</f>
        <v>0</v>
      </c>
    </row>
    <row r="40" spans="1:31" x14ac:dyDescent="0.25">
      <c r="A40" s="22">
        <f>IF(tb!A40&lt;=100,0,
IF(tb!A40&lt;=500,(tb!A40-100)/500,
IF(tb!A40&lt;=1000,0.8 + (tb!A40-500)/2000,
IF(tb!A40&lt;=2000,1.05 + (tb!A40-1000)/4000,
1.3 + (tb!A40-2000)/8000))))</f>
        <v>0</v>
      </c>
      <c r="B40" s="22">
        <f>IF(tb!B40&lt;=100,0,
IF(tb!B40&lt;=500,(tb!B40-100)/500,
IF(tb!B40&lt;=1000,0.8 + (tb!B40-500)/2000,
IF(tb!B40&lt;=2000,1.05 + (tb!B40-1000)/4000,
1.3 + (tb!B40-2000)/8000))))</f>
        <v>0</v>
      </c>
      <c r="C40" s="22">
        <f>IF(tb!C40&lt;=100,0,
IF(tb!C40&lt;=500,(tb!C40-100)/500,
IF(tb!C40&lt;=1000,0.8 + (tb!C40-500)/2000,
IF(tb!C40&lt;=2000,1.05 + (tb!C40-1000)/4000,
1.3 + (tb!C40-2000)/8000))))</f>
        <v>0</v>
      </c>
      <c r="D40" s="22">
        <f>IF(tb!D40&lt;=100,0,
IF(tb!D40&lt;=500,(tb!D40-100)/500,
IF(tb!D40&lt;=1000,0.8 + (tb!D40-500)/2000,
IF(tb!D40&lt;=2000,1.05 + (tb!D40-1000)/4000,
1.3 + (tb!D40-2000)/8000))))</f>
        <v>0</v>
      </c>
      <c r="E40" s="22">
        <f>IF(tb!E40&lt;=100,0,
IF(tb!E40&lt;=500,(tb!E40-100)/500,
IF(tb!E40&lt;=1000,0.8 + (tb!E40-500)/2000,
IF(tb!E40&lt;=2000,1.05 + (tb!E40-1000)/4000,
1.3 + (tb!E40-2000)/8000))))</f>
        <v>0</v>
      </c>
      <c r="F40" s="22">
        <f>IF(tb!F40&lt;=100,0,
IF(tb!F40&lt;=500,(tb!F40-100)/500,
IF(tb!F40&lt;=1000,0.8 + (tb!F40-500)/2000,
IF(tb!F40&lt;=2000,1.05 + (tb!F40-1000)/4000,
1.3 + (tb!F40-2000)/8000))))</f>
        <v>0.97500000000000009</v>
      </c>
      <c r="G40" s="22">
        <f>IF(tb!G40&lt;=100,0,
IF(tb!G40&lt;=500,(tb!G40-100)/500,
IF(tb!G40&lt;=1000,0.8 + (tb!G40-500)/2000,
IF(tb!G40&lt;=2000,1.05 + (tb!G40-1000)/4000,
1.3 + (tb!G40-2000)/8000))))</f>
        <v>0</v>
      </c>
      <c r="H40" s="22">
        <f>IF(tb!H40&lt;=100,0,
IF(tb!H40&lt;=500,(tb!H40-100)/500,
IF(tb!H40&lt;=1000,0.8 + (tb!H40-500)/2000,
IF(tb!H40&lt;=2000,1.05 + (tb!H40-1000)/4000,
1.3 + (tb!H40-2000)/8000))))</f>
        <v>0</v>
      </c>
      <c r="I40" s="22">
        <f>IF(tb!I40&lt;=100,0,
IF(tb!I40&lt;=500,(tb!I40-100)/500,
IF(tb!I40&lt;=1000,0.8 + (tb!I40-500)/2000,
IF(tb!I40&lt;=2000,1.05 + (tb!I40-1000)/4000,
1.3 + (tb!I40-2000)/8000))))</f>
        <v>0</v>
      </c>
      <c r="J40" s="22">
        <f>IF(tb!J40&lt;=100,0,
IF(tb!J40&lt;=500,(tb!J40-100)/500,
IF(tb!J40&lt;=1000,0.8 + (tb!J40-500)/2000,
IF(tb!J40&lt;=2000,1.05 + (tb!J40-1000)/4000,
1.3 + (tb!J40-2000)/8000))))</f>
        <v>0</v>
      </c>
      <c r="K40" s="22">
        <f>IF(tb!K40&lt;=100,0,
IF(tb!K40&lt;=500,(tb!K40-100)/500,
IF(tb!K40&lt;=1000,0.8 + (tb!K40-500)/2000,
IF(tb!K40&lt;=2000,1.05 + (tb!K40-1000)/4000,
1.3 + (tb!K40-2000)/8000))))</f>
        <v>0</v>
      </c>
      <c r="L40" s="22">
        <f>IF(tb!L40&lt;=100,0,
IF(tb!L40&lt;=500,(tb!L40-100)/500,
IF(tb!L40&lt;=1000,0.8 + (tb!L40-500)/2000,
IF(tb!L40&lt;=2000,1.05 + (tb!L40-1000)/4000,
1.3 + (tb!L40-2000)/8000))))</f>
        <v>0</v>
      </c>
      <c r="M40" s="22">
        <f>IF(tb!M40&lt;=100,0,
IF(tb!M40&lt;=500,(tb!M40-100)/500,
IF(tb!M40&lt;=1000,0.8 + (tb!M40-500)/2000,
IF(tb!M40&lt;=2000,1.05 + (tb!M40-1000)/4000,
1.3 + (tb!M40-2000)/8000))))</f>
        <v>0</v>
      </c>
      <c r="N40" s="22">
        <f>IF(tb!N40&lt;=100,0,
IF(tb!N40&lt;=500,(tb!N40-100)/500,
IF(tb!N40&lt;=1000,0.8 + (tb!N40-500)/2000,
IF(tb!N40&lt;=2000,1.05 + (tb!N40-1000)/4000,
1.3 + (tb!N40-2000)/8000))))</f>
        <v>0.77</v>
      </c>
      <c r="O40" s="22">
        <f>IF(tb!O40&lt;=100,0,
IF(tb!O40&lt;=500,(tb!O40-100)/500,
IF(tb!O40&lt;=1000,0.8 + (tb!O40-500)/2000,
IF(tb!O40&lt;=2000,1.05 + (tb!O40-1000)/4000,
1.3 + (tb!O40-2000)/8000))))</f>
        <v>0</v>
      </c>
      <c r="P40" s="22"/>
      <c r="Q40" s="22">
        <f>IF(tb!Q40&lt;=100,0,
IF(tb!Q40&lt;=500,(tb!Q40-100)/500,
IF(tb!Q40&lt;=1000,0.8 + (tb!Q40-500)/2000,
IF(tb!Q40&lt;=2000,1.05 + (tb!Q40-1000)/4000,
1.3 + (tb!Q40-2000)/8000))))</f>
        <v>0</v>
      </c>
      <c r="R40" s="22">
        <f>IF(tb!R40&lt;=100,0,
IF(tb!R40&lt;=500,(tb!R40-100)/500,
IF(tb!R40&lt;=1000,0.8 + (tb!R40-500)/2000,
IF(tb!R40&lt;=2000,1.05 + (tb!R40-1000)/4000,
1.3 + (tb!R40-2000)/8000))))</f>
        <v>0</v>
      </c>
      <c r="S40" s="22">
        <f>IF(tb!S40&lt;=100,0,
IF(tb!S40&lt;=500,(tb!S40-100)/500,
IF(tb!S40&lt;=1000,0.8 + (tb!S40-500)/2000,
IF(tb!S40&lt;=2000,1.05 + (tb!S40-1000)/4000,
1.3 + (tb!S40-2000)/8000))))</f>
        <v>0</v>
      </c>
      <c r="T40" s="22">
        <f>IF(tb!T40&lt;=100,0,
IF(tb!T40&lt;=500,(tb!T40-100)/500,
IF(tb!T40&lt;=1000,0.8 + (tb!T40-500)/2000,
IF(tb!T40&lt;=2000,1.05 + (tb!T40-1000)/4000,
1.3 + (tb!T40-2000)/8000))))</f>
        <v>0</v>
      </c>
      <c r="U40" s="22">
        <f>IF(tb!U40&lt;=100,0,
IF(tb!U40&lt;=500,(tb!U40-100)/500,
IF(tb!U40&lt;=1000,0.8 + (tb!U40-500)/2000,
IF(tb!U40&lt;=2000,1.05 + (tb!U40-1000)/4000,
1.3 + (tb!U40-2000)/8000))))</f>
        <v>0</v>
      </c>
      <c r="V40" s="22">
        <f>IF(tb!V40&lt;=100,0,
IF(tb!V40&lt;=500,(tb!V40-100)/500,
IF(tb!V40&lt;=1000,0.8 + (tb!V40-500)/2000,
IF(tb!V40&lt;=2000,1.05 + (tb!V40-1000)/4000,
1.3 + (tb!V40-2000)/8000))))</f>
        <v>0</v>
      </c>
      <c r="W40" s="22">
        <f>IF(tb!W40&lt;=100,0,
IF(tb!W40&lt;=500,(tb!W40-100)/500,
IF(tb!W40&lt;=1000,0.8 + (tb!W40-500)/2000,
IF(tb!W40&lt;=2000,1.05 + (tb!W40-1000)/4000,
1.3 + (tb!W40-2000)/8000))))</f>
        <v>0</v>
      </c>
      <c r="X40" s="22">
        <f>IF(tb!X40&lt;=100,0,
IF(tb!X40&lt;=500,(tb!X40-100)/500,
IF(tb!X40&lt;=1000,0.8 + (tb!X40-500)/2000,
IF(tb!X40&lt;=2000,1.05 + (tb!X40-1000)/4000,
1.3 + (tb!X40-2000)/8000))))</f>
        <v>0</v>
      </c>
      <c r="Y40" s="22">
        <f>IF(tb!Y40&lt;=100,0,
IF(tb!Y40&lt;=500,(tb!Y40-100)/500,
IF(tb!Y40&lt;=1000,0.8 + (tb!Y40-500)/2000,
IF(tb!Y40&lt;=2000,1.05 + (tb!Y40-1000)/4000,
1.3 + (tb!Y40-2000)/8000))))</f>
        <v>0</v>
      </c>
      <c r="Z40" s="22">
        <f>IF(tb!Z40&lt;=100,0,
IF(tb!Z40&lt;=500,(tb!Z40-100)/500,
IF(tb!Z40&lt;=1000,0.8 + (tb!Z40-500)/2000,
IF(tb!Z40&lt;=2000,1.05 + (tb!Z40-1000)/4000,
1.3 + (tb!Z40-2000)/8000))))</f>
        <v>0</v>
      </c>
      <c r="AA40" s="22">
        <f>IF(tb!AA40&lt;=100,0,
IF(tb!AA40&lt;=500,(tb!AA40-100)/500,
IF(tb!AA40&lt;=1000,0.8 + (tb!AA40-500)/2000,
IF(tb!AA40&lt;=2000,1.05 + (tb!AA40-1000)/4000,
1.3 + (tb!AA40-2000)/8000))))</f>
        <v>0</v>
      </c>
      <c r="AB40" s="22">
        <f>IF(tb!AB40&lt;=100,0,
IF(tb!AB40&lt;=500,(tb!AB40-100)/500,
IF(tb!AB40&lt;=1000,0.8 + (tb!AB40-500)/2000,
IF(tb!AB40&lt;=2000,1.05 + (tb!AB40-1000)/4000,
1.3 + (tb!AB40-2000)/8000))))</f>
        <v>0.873</v>
      </c>
      <c r="AC40" s="22">
        <f>IF(tb!AC40&lt;=100,0,
IF(tb!AC40&lt;=500,(tb!AC40-100)/500,
IF(tb!AC40&lt;=1000,0.8 + (tb!AC40-500)/2000,
IF(tb!AC40&lt;=2000,1.05 + (tb!AC40-1000)/4000,
1.3 + (tb!AC40-2000)/8000))))</f>
        <v>0</v>
      </c>
      <c r="AD40" s="22">
        <f>IF(tb!AD40&lt;=100,0,
IF(tb!AD40&lt;=500,(tb!AD40-100)/500,
IF(tb!AD40&lt;=1000,0.8 + (tb!AD40-500)/2000,
IF(tb!AD40&lt;=2000,1.05 + (tb!AD40-1000)/4000,
1.3 + (tb!AD40-2000)/8000))))</f>
        <v>0</v>
      </c>
      <c r="AE40" s="22">
        <f>IF(tb!AE40&lt;=100,0,
IF(tb!AE40&lt;=500,(tb!AE40-100)/500,
IF(tb!AE40&lt;=1000,0.8 + (tb!AE40-500)/2000,
IF(tb!AE40&lt;=2000,1.05 + (tb!AE40-1000)/4000,
1.3 + (tb!AE40-2000)/8000))))</f>
        <v>0</v>
      </c>
    </row>
    <row r="41" spans="1:31" x14ac:dyDescent="0.25">
      <c r="A41" s="22">
        <f>IF(tb!A41&lt;=100,0,
IF(tb!A41&lt;=500,(tb!A41-100)/500,
IF(tb!A41&lt;=1000,0.8 + (tb!A41-500)/2000,
IF(tb!A41&lt;=2000,1.05 + (tb!A41-1000)/4000,
1.3 + (tb!A41-2000)/8000))))</f>
        <v>0</v>
      </c>
      <c r="B41" s="22">
        <f>IF(tb!B41&lt;=100,0,
IF(tb!B41&lt;=500,(tb!B41-100)/500,
IF(tb!B41&lt;=1000,0.8 + (tb!B41-500)/2000,
IF(tb!B41&lt;=2000,1.05 + (tb!B41-1000)/4000,
1.3 + (tb!B41-2000)/8000))))</f>
        <v>0</v>
      </c>
      <c r="C41" s="22">
        <f>IF(tb!C41&lt;=100,0,
IF(tb!C41&lt;=500,(tb!C41-100)/500,
IF(tb!C41&lt;=1000,0.8 + (tb!C41-500)/2000,
IF(tb!C41&lt;=2000,1.05 + (tb!C41-1000)/4000,
1.3 + (tb!C41-2000)/8000))))</f>
        <v>0</v>
      </c>
      <c r="D41" s="22">
        <f>IF(tb!D41&lt;=100,0,
IF(tb!D41&lt;=500,(tb!D41-100)/500,
IF(tb!D41&lt;=1000,0.8 + (tb!D41-500)/2000,
IF(tb!D41&lt;=2000,1.05 + (tb!D41-1000)/4000,
1.3 + (tb!D41-2000)/8000))))</f>
        <v>0</v>
      </c>
      <c r="E41" s="22">
        <f>IF(tb!E41&lt;=100,0,
IF(tb!E41&lt;=500,(tb!E41-100)/500,
IF(tb!E41&lt;=1000,0.8 + (tb!E41-500)/2000,
IF(tb!E41&lt;=2000,1.05 + (tb!E41-1000)/4000,
1.3 + (tb!E41-2000)/8000))))</f>
        <v>0</v>
      </c>
      <c r="F41" s="22">
        <f>IF(tb!F41&lt;=100,0,
IF(tb!F41&lt;=500,(tb!F41-100)/500,
IF(tb!F41&lt;=1000,0.8 + (tb!F41-500)/2000,
IF(tb!F41&lt;=2000,1.05 + (tb!F41-1000)/4000,
1.3 + (tb!F41-2000)/8000))))</f>
        <v>0</v>
      </c>
      <c r="G41" s="22">
        <f>IF(tb!G41&lt;=100,0,
IF(tb!G41&lt;=500,(tb!G41-100)/500,
IF(tb!G41&lt;=1000,0.8 + (tb!G41-500)/2000,
IF(tb!G41&lt;=2000,1.05 + (tb!G41-1000)/4000,
1.3 + (tb!G41-2000)/8000))))</f>
        <v>0</v>
      </c>
      <c r="H41" s="22">
        <f>IF(tb!H41&lt;=100,0,
IF(tb!H41&lt;=500,(tb!H41-100)/500,
IF(tb!H41&lt;=1000,0.8 + (tb!H41-500)/2000,
IF(tb!H41&lt;=2000,1.05 + (tb!H41-1000)/4000,
1.3 + (tb!H41-2000)/8000))))</f>
        <v>0</v>
      </c>
      <c r="I41" s="22">
        <f>IF(tb!I41&lt;=100,0,
IF(tb!I41&lt;=500,(tb!I41-100)/500,
IF(tb!I41&lt;=1000,0.8 + (tb!I41-500)/2000,
IF(tb!I41&lt;=2000,1.05 + (tb!I41-1000)/4000,
1.3 + (tb!I41-2000)/8000))))</f>
        <v>0</v>
      </c>
      <c r="J41" s="22">
        <f>IF(tb!J41&lt;=100,0,
IF(tb!J41&lt;=500,(tb!J41-100)/500,
IF(tb!J41&lt;=1000,0.8 + (tb!J41-500)/2000,
IF(tb!J41&lt;=2000,1.05 + (tb!J41-1000)/4000,
1.3 + (tb!J41-2000)/8000))))</f>
        <v>0.42199999999999999</v>
      </c>
      <c r="K41" s="22">
        <f>IF(tb!K41&lt;=100,0,
IF(tb!K41&lt;=500,(tb!K41-100)/500,
IF(tb!K41&lt;=1000,0.8 + (tb!K41-500)/2000,
IF(tb!K41&lt;=2000,1.05 + (tb!K41-1000)/4000,
1.3 + (tb!K41-2000)/8000))))</f>
        <v>0</v>
      </c>
      <c r="L41" s="22">
        <f>IF(tb!L41&lt;=100,0,
IF(tb!L41&lt;=500,(tb!L41-100)/500,
IF(tb!L41&lt;=1000,0.8 + (tb!L41-500)/2000,
IF(tb!L41&lt;=2000,1.05 + (tb!L41-1000)/4000,
1.3 + (tb!L41-2000)/8000))))</f>
        <v>0</v>
      </c>
      <c r="M41" s="22">
        <f>IF(tb!M41&lt;=100,0,
IF(tb!M41&lt;=500,(tb!M41-100)/500,
IF(tb!M41&lt;=1000,0.8 + (tb!M41-500)/2000,
IF(tb!M41&lt;=2000,1.05 + (tb!M41-1000)/4000,
1.3 + (tb!M41-2000)/8000))))</f>
        <v>0</v>
      </c>
      <c r="N41" s="22">
        <f>IF(tb!N41&lt;=100,0,
IF(tb!N41&lt;=500,(tb!N41-100)/500,
IF(tb!N41&lt;=1000,0.8 + (tb!N41-500)/2000,
IF(tb!N41&lt;=2000,1.05 + (tb!N41-1000)/4000,
1.3 + (tb!N41-2000)/8000))))</f>
        <v>0</v>
      </c>
      <c r="O41" s="22">
        <f>IF(tb!O41&lt;=100,0,
IF(tb!O41&lt;=500,(tb!O41-100)/500,
IF(tb!O41&lt;=1000,0.8 + (tb!O41-500)/2000,
IF(tb!O41&lt;=2000,1.05 + (tb!O41-1000)/4000,
1.3 + (tb!O41-2000)/8000))))</f>
        <v>0</v>
      </c>
      <c r="P41" s="22"/>
      <c r="Q41" s="22">
        <f>IF(tb!Q41&lt;=100,0,
IF(tb!Q41&lt;=500,(tb!Q41-100)/500,
IF(tb!Q41&lt;=1000,0.8 + (tb!Q41-500)/2000,
IF(tb!Q41&lt;=2000,1.05 + (tb!Q41-1000)/4000,
1.3 + (tb!Q41-2000)/8000))))</f>
        <v>0</v>
      </c>
      <c r="R41" s="22">
        <f>IF(tb!R41&lt;=100,0,
IF(tb!R41&lt;=500,(tb!R41-100)/500,
IF(tb!R41&lt;=1000,0.8 + (tb!R41-500)/2000,
IF(tb!R41&lt;=2000,1.05 + (tb!R41-1000)/4000,
1.3 + (tb!R41-2000)/8000))))</f>
        <v>0</v>
      </c>
      <c r="S41" s="22">
        <f>IF(tb!S41&lt;=100,0,
IF(tb!S41&lt;=500,(tb!S41-100)/500,
IF(tb!S41&lt;=1000,0.8 + (tb!S41-500)/2000,
IF(tb!S41&lt;=2000,1.05 + (tb!S41-1000)/4000,
1.3 + (tb!S41-2000)/8000))))</f>
        <v>0</v>
      </c>
      <c r="T41" s="22">
        <f>IF(tb!T41&lt;=100,0,
IF(tb!T41&lt;=500,(tb!T41-100)/500,
IF(tb!T41&lt;=1000,0.8 + (tb!T41-500)/2000,
IF(tb!T41&lt;=2000,1.05 + (tb!T41-1000)/4000,
1.3 + (tb!T41-2000)/8000))))</f>
        <v>0</v>
      </c>
      <c r="U41" s="22">
        <f>IF(tb!U41&lt;=100,0,
IF(tb!U41&lt;=500,(tb!U41-100)/500,
IF(tb!U41&lt;=1000,0.8 + (tb!U41-500)/2000,
IF(tb!U41&lt;=2000,1.05 + (tb!U41-1000)/4000,
1.3 + (tb!U41-2000)/8000))))</f>
        <v>0</v>
      </c>
      <c r="V41" s="22">
        <f>IF(tb!V41&lt;=100,0,
IF(tb!V41&lt;=500,(tb!V41-100)/500,
IF(tb!V41&lt;=1000,0.8 + (tb!V41-500)/2000,
IF(tb!V41&lt;=2000,1.05 + (tb!V41-1000)/4000,
1.3 + (tb!V41-2000)/8000))))</f>
        <v>0</v>
      </c>
      <c r="W41" s="22">
        <f>IF(tb!W41&lt;=100,0,
IF(tb!W41&lt;=500,(tb!W41-100)/500,
IF(tb!W41&lt;=1000,0.8 + (tb!W41-500)/2000,
IF(tb!W41&lt;=2000,1.05 + (tb!W41-1000)/4000,
1.3 + (tb!W41-2000)/8000))))</f>
        <v>0</v>
      </c>
      <c r="X41" s="22">
        <f>IF(tb!X41&lt;=100,0,
IF(tb!X41&lt;=500,(tb!X41-100)/500,
IF(tb!X41&lt;=1000,0.8 + (tb!X41-500)/2000,
IF(tb!X41&lt;=2000,1.05 + (tb!X41-1000)/4000,
1.3 + (tb!X41-2000)/8000))))</f>
        <v>0</v>
      </c>
      <c r="Y41" s="22">
        <f>IF(tb!Y41&lt;=100,0,
IF(tb!Y41&lt;=500,(tb!Y41-100)/500,
IF(tb!Y41&lt;=1000,0.8 + (tb!Y41-500)/2000,
IF(tb!Y41&lt;=2000,1.05 + (tb!Y41-1000)/4000,
1.3 + (tb!Y41-2000)/8000))))</f>
        <v>0</v>
      </c>
      <c r="Z41" s="22">
        <f>IF(tb!Z41&lt;=100,0,
IF(tb!Z41&lt;=500,(tb!Z41-100)/500,
IF(tb!Z41&lt;=1000,0.8 + (tb!Z41-500)/2000,
IF(tb!Z41&lt;=2000,1.05 + (tb!Z41-1000)/4000,
1.3 + (tb!Z41-2000)/8000))))</f>
        <v>0</v>
      </c>
      <c r="AA41" s="22">
        <f>IF(tb!AA41&lt;=100,0,
IF(tb!AA41&lt;=500,(tb!AA41-100)/500,
IF(tb!AA41&lt;=1000,0.8 + (tb!AA41-500)/2000,
IF(tb!AA41&lt;=2000,1.05 + (tb!AA41-1000)/4000,
1.3 + (tb!AA41-2000)/8000))))</f>
        <v>0</v>
      </c>
      <c r="AB41" s="22">
        <f>IF(tb!AB41&lt;=100,0,
IF(tb!AB41&lt;=500,(tb!AB41-100)/500,
IF(tb!AB41&lt;=1000,0.8 + (tb!AB41-500)/2000,
IF(tb!AB41&lt;=2000,1.05 + (tb!AB41-1000)/4000,
1.3 + (tb!AB41-2000)/8000))))</f>
        <v>0</v>
      </c>
      <c r="AC41" s="22">
        <f>IF(tb!AC41&lt;=100,0,
IF(tb!AC41&lt;=500,(tb!AC41-100)/500,
IF(tb!AC41&lt;=1000,0.8 + (tb!AC41-500)/2000,
IF(tb!AC41&lt;=2000,1.05 + (tb!AC41-1000)/4000,
1.3 + (tb!AC41-2000)/8000))))</f>
        <v>0.122</v>
      </c>
      <c r="AD41" s="22">
        <f>IF(tb!AD41&lt;=100,0,
IF(tb!AD41&lt;=500,(tb!AD41-100)/500,
IF(tb!AD41&lt;=1000,0.8 + (tb!AD41-500)/2000,
IF(tb!AD41&lt;=2000,1.05 + (tb!AD41-1000)/4000,
1.3 + (tb!AD41-2000)/8000))))</f>
        <v>0</v>
      </c>
      <c r="AE41" s="22">
        <f>IF(tb!AE41&lt;=100,0,
IF(tb!AE41&lt;=500,(tb!AE41-100)/500,
IF(tb!AE41&lt;=1000,0.8 + (tb!AE41-500)/2000,
IF(tb!AE41&lt;=2000,1.05 + (tb!AE41-1000)/4000,
1.3 + (tb!AE41-2000)/8000))))</f>
        <v>0.19400000000000001</v>
      </c>
    </row>
    <row r="42" spans="1:31" x14ac:dyDescent="0.25">
      <c r="A42" s="22">
        <f>IF(tb!A42&lt;=100,0,
IF(tb!A42&lt;=500,(tb!A42-100)/500,
IF(tb!A42&lt;=1000,0.8 + (tb!A42-500)/2000,
IF(tb!A42&lt;=2000,1.05 + (tb!A42-1000)/4000,
1.3 + (tb!A42-2000)/8000))))</f>
        <v>0</v>
      </c>
      <c r="B42" s="22">
        <f>IF(tb!B42&lt;=100,0,
IF(tb!B42&lt;=500,(tb!B42-100)/500,
IF(tb!B42&lt;=1000,0.8 + (tb!B42-500)/2000,
IF(tb!B42&lt;=2000,1.05 + (tb!B42-1000)/4000,
1.3 + (tb!B42-2000)/8000))))</f>
        <v>0.9</v>
      </c>
      <c r="C42" s="22">
        <f>IF(tb!C42&lt;=100,0,
IF(tb!C42&lt;=500,(tb!C42-100)/500,
IF(tb!C42&lt;=1000,0.8 + (tb!C42-500)/2000,
IF(tb!C42&lt;=2000,1.05 + (tb!C42-1000)/4000,
1.3 + (tb!C42-2000)/8000))))</f>
        <v>0</v>
      </c>
      <c r="D42" s="22">
        <f>IF(tb!D42&lt;=100,0,
IF(tb!D42&lt;=500,(tb!D42-100)/500,
IF(tb!D42&lt;=1000,0.8 + (tb!D42-500)/2000,
IF(tb!D42&lt;=2000,1.05 + (tb!D42-1000)/4000,
1.3 + (tb!D42-2000)/8000))))</f>
        <v>0</v>
      </c>
      <c r="E42" s="22">
        <f>IF(tb!E42&lt;=100,0,
IF(tb!E42&lt;=500,(tb!E42-100)/500,
IF(tb!E42&lt;=1000,0.8 + (tb!E42-500)/2000,
IF(tb!E42&lt;=2000,1.05 + (tb!E42-1000)/4000,
1.3 + (tb!E42-2000)/8000))))</f>
        <v>0</v>
      </c>
      <c r="F42" s="22">
        <f>IF(tb!F42&lt;=100,0,
IF(tb!F42&lt;=500,(tb!F42-100)/500,
IF(tb!F42&lt;=1000,0.8 + (tb!F42-500)/2000,
IF(tb!F42&lt;=2000,1.05 + (tb!F42-1000)/4000,
1.3 + (tb!F42-2000)/8000))))</f>
        <v>0</v>
      </c>
      <c r="G42" s="22">
        <f>IF(tb!G42&lt;=100,0,
IF(tb!G42&lt;=500,(tb!G42-100)/500,
IF(tb!G42&lt;=1000,0.8 + (tb!G42-500)/2000,
IF(tb!G42&lt;=2000,1.05 + (tb!G42-1000)/4000,
1.3 + (tb!G42-2000)/8000))))</f>
        <v>0</v>
      </c>
      <c r="H42" s="22">
        <f>IF(tb!H42&lt;=100,0,
IF(tb!H42&lt;=500,(tb!H42-100)/500,
IF(tb!H42&lt;=1000,0.8 + (tb!H42-500)/2000,
IF(tb!H42&lt;=2000,1.05 + (tb!H42-1000)/4000,
1.3 + (tb!H42-2000)/8000))))</f>
        <v>0</v>
      </c>
      <c r="I42" s="22">
        <f>IF(tb!I42&lt;=100,0,
IF(tb!I42&lt;=500,(tb!I42-100)/500,
IF(tb!I42&lt;=1000,0.8 + (tb!I42-500)/2000,
IF(tb!I42&lt;=2000,1.05 + (tb!I42-1000)/4000,
1.3 + (tb!I42-2000)/8000))))</f>
        <v>0</v>
      </c>
      <c r="J42" s="22">
        <f>IF(tb!J42&lt;=100,0,
IF(tb!J42&lt;=500,(tb!J42-100)/500,
IF(tb!J42&lt;=1000,0.8 + (tb!J42-500)/2000,
IF(tb!J42&lt;=2000,1.05 + (tb!J42-1000)/4000,
1.3 + (tb!J42-2000)/8000))))</f>
        <v>0.156</v>
      </c>
      <c r="K42" s="22">
        <f>IF(tb!K42&lt;=100,0,
IF(tb!K42&lt;=500,(tb!K42-100)/500,
IF(tb!K42&lt;=1000,0.8 + (tb!K42-500)/2000,
IF(tb!K42&lt;=2000,1.05 + (tb!K42-1000)/4000,
1.3 + (tb!K42-2000)/8000))))</f>
        <v>0</v>
      </c>
      <c r="L42" s="22">
        <f>IF(tb!L42&lt;=100,0,
IF(tb!L42&lt;=500,(tb!L42-100)/500,
IF(tb!L42&lt;=1000,0.8 + (tb!L42-500)/2000,
IF(tb!L42&lt;=2000,1.05 + (tb!L42-1000)/4000,
1.3 + (tb!L42-2000)/8000))))</f>
        <v>0</v>
      </c>
      <c r="M42" s="22">
        <f>IF(tb!M42&lt;=100,0,
IF(tb!M42&lt;=500,(tb!M42-100)/500,
IF(tb!M42&lt;=1000,0.8 + (tb!M42-500)/2000,
IF(tb!M42&lt;=2000,1.05 + (tb!M42-1000)/4000,
1.3 + (tb!M42-2000)/8000))))</f>
        <v>0</v>
      </c>
      <c r="N42" s="22">
        <f>IF(tb!N42&lt;=100,0,
IF(tb!N42&lt;=500,(tb!N42-100)/500,
IF(tb!N42&lt;=1000,0.8 + (tb!N42-500)/2000,
IF(tb!N42&lt;=2000,1.05 + (tb!N42-1000)/4000,
1.3 + (tb!N42-2000)/8000))))</f>
        <v>0</v>
      </c>
      <c r="O42" s="22">
        <f>IF(tb!O42&lt;=100,0,
IF(tb!O42&lt;=500,(tb!O42-100)/500,
IF(tb!O42&lt;=1000,0.8 + (tb!O42-500)/2000,
IF(tb!O42&lt;=2000,1.05 + (tb!O42-1000)/4000,
1.3 + (tb!O42-2000)/8000))))</f>
        <v>2.8000000000000001E-2</v>
      </c>
      <c r="P42" s="22"/>
      <c r="Q42" s="22">
        <f>IF(tb!Q42&lt;=100,0,
IF(tb!Q42&lt;=500,(tb!Q42-100)/500,
IF(tb!Q42&lt;=1000,0.8 + (tb!Q42-500)/2000,
IF(tb!Q42&lt;=2000,1.05 + (tb!Q42-1000)/4000,
1.3 + (tb!Q42-2000)/8000))))</f>
        <v>0</v>
      </c>
      <c r="R42" s="22">
        <f>IF(tb!R42&lt;=100,0,
IF(tb!R42&lt;=500,(tb!R42-100)/500,
IF(tb!R42&lt;=1000,0.8 + (tb!R42-500)/2000,
IF(tb!R42&lt;=2000,1.05 + (tb!R42-1000)/4000,
1.3 + (tb!R42-2000)/8000))))</f>
        <v>0.88650000000000007</v>
      </c>
      <c r="S42" s="22">
        <f>IF(tb!S42&lt;=100,0,
IF(tb!S42&lt;=500,(tb!S42-100)/500,
IF(tb!S42&lt;=1000,0.8 + (tb!S42-500)/2000,
IF(tb!S42&lt;=2000,1.05 + (tb!S42-1000)/4000,
1.3 + (tb!S42-2000)/8000))))</f>
        <v>0.83450000000000002</v>
      </c>
      <c r="T42" s="22">
        <f>IF(tb!T42&lt;=100,0,
IF(tb!T42&lt;=500,(tb!T42-100)/500,
IF(tb!T42&lt;=1000,0.8 + (tb!T42-500)/2000,
IF(tb!T42&lt;=2000,1.05 + (tb!T42-1000)/4000,
1.3 + (tb!T42-2000)/8000))))</f>
        <v>0</v>
      </c>
      <c r="U42" s="22">
        <f>IF(tb!U42&lt;=100,0,
IF(tb!U42&lt;=500,(tb!U42-100)/500,
IF(tb!U42&lt;=1000,0.8 + (tb!U42-500)/2000,
IF(tb!U42&lt;=2000,1.05 + (tb!U42-1000)/4000,
1.3 + (tb!U42-2000)/8000))))</f>
        <v>1.4E-2</v>
      </c>
      <c r="V42" s="22">
        <f>IF(tb!V42&lt;=100,0,
IF(tb!V42&lt;=500,(tb!V42-100)/500,
IF(tb!V42&lt;=1000,0.8 + (tb!V42-500)/2000,
IF(tb!V42&lt;=2000,1.05 + (tb!V42-1000)/4000,
1.3 + (tb!V42-2000)/8000))))</f>
        <v>0</v>
      </c>
      <c r="W42" s="22">
        <f>IF(tb!W42&lt;=100,0,
IF(tb!W42&lt;=500,(tb!W42-100)/500,
IF(tb!W42&lt;=1000,0.8 + (tb!W42-500)/2000,
IF(tb!W42&lt;=2000,1.05 + (tb!W42-1000)/4000,
1.3 + (tb!W42-2000)/8000))))</f>
        <v>1.1280000000000001</v>
      </c>
      <c r="X42" s="22">
        <f>IF(tb!X42&lt;=100,0,
IF(tb!X42&lt;=500,(tb!X42-100)/500,
IF(tb!X42&lt;=1000,0.8 + (tb!X42-500)/2000,
IF(tb!X42&lt;=2000,1.05 + (tb!X42-1000)/4000,
1.3 + (tb!X42-2000)/8000))))</f>
        <v>0</v>
      </c>
      <c r="Y42" s="22">
        <f>IF(tb!Y42&lt;=100,0,
IF(tb!Y42&lt;=500,(tb!Y42-100)/500,
IF(tb!Y42&lt;=1000,0.8 + (tb!Y42-500)/2000,
IF(tb!Y42&lt;=2000,1.05 + (tb!Y42-1000)/4000,
1.3 + (tb!Y42-2000)/8000))))</f>
        <v>4.0000000000000001E-3</v>
      </c>
      <c r="Z42" s="22">
        <f>IF(tb!Z42&lt;=100,0,
IF(tb!Z42&lt;=500,(tb!Z42-100)/500,
IF(tb!Z42&lt;=1000,0.8 + (tb!Z42-500)/2000,
IF(tb!Z42&lt;=2000,1.05 + (tb!Z42-1000)/4000,
1.3 + (tb!Z42-2000)/8000))))</f>
        <v>0</v>
      </c>
      <c r="AA42" s="22">
        <f>IF(tb!AA42&lt;=100,0,
IF(tb!AA42&lt;=500,(tb!AA42-100)/500,
IF(tb!AA42&lt;=1000,0.8 + (tb!AA42-500)/2000,
IF(tb!AA42&lt;=2000,1.05 + (tb!AA42-1000)/4000,
1.3 + (tb!AA42-2000)/8000))))</f>
        <v>0</v>
      </c>
      <c r="AB42" s="22">
        <f>IF(tb!AB42&lt;=100,0,
IF(tb!AB42&lt;=500,(tb!AB42-100)/500,
IF(tb!AB42&lt;=1000,0.8 + (tb!AB42-500)/2000,
IF(tb!AB42&lt;=2000,1.05 + (tb!AB42-1000)/4000,
1.3 + (tb!AB42-2000)/8000))))</f>
        <v>0</v>
      </c>
      <c r="AC42" s="22">
        <f>IF(tb!AC42&lt;=100,0,
IF(tb!AC42&lt;=500,(tb!AC42-100)/500,
IF(tb!AC42&lt;=1000,0.8 + (tb!AC42-500)/2000,
IF(tb!AC42&lt;=2000,1.05 + (tb!AC42-1000)/4000,
1.3 + (tb!AC42-2000)/8000))))</f>
        <v>0</v>
      </c>
      <c r="AD42" s="22">
        <f>IF(tb!AD42&lt;=100,0,
IF(tb!AD42&lt;=500,(tb!AD42-100)/500,
IF(tb!AD42&lt;=1000,0.8 + (tb!AD42-500)/2000,
IF(tb!AD42&lt;=2000,1.05 + (tb!AD42-1000)/4000,
1.3 + (tb!AD42-2000)/8000))))</f>
        <v>0</v>
      </c>
      <c r="AE42" s="22">
        <f>IF(tb!AE42&lt;=100,0,
IF(tb!AE42&lt;=500,(tb!AE42-100)/500,
IF(tb!AE42&lt;=1000,0.8 + (tb!AE42-500)/2000,
IF(tb!AE42&lt;=2000,1.05 + (tb!AE42-1000)/4000,
1.3 + (tb!AE42-2000)/8000))))</f>
        <v>0</v>
      </c>
    </row>
    <row r="43" spans="1:31" x14ac:dyDescent="0.25">
      <c r="A43" s="22">
        <f>IF(tb!A43&lt;=100,0,
IF(tb!A43&lt;=500,(tb!A43-100)/500,
IF(tb!A43&lt;=1000,0.8 + (tb!A43-500)/2000,
IF(tb!A43&lt;=2000,1.05 + (tb!A43-1000)/4000,
1.3 + (tb!A43-2000)/8000))))</f>
        <v>0</v>
      </c>
      <c r="B43" s="22">
        <f>IF(tb!B43&lt;=100,0,
IF(tb!B43&lt;=500,(tb!B43-100)/500,
IF(tb!B43&lt;=1000,0.8 + (tb!B43-500)/2000,
IF(tb!B43&lt;=2000,1.05 + (tb!B43-1000)/4000,
1.3 + (tb!B43-2000)/8000))))</f>
        <v>0</v>
      </c>
      <c r="C43" s="22">
        <f>IF(tb!C43&lt;=100,0,
IF(tb!C43&lt;=500,(tb!C43-100)/500,
IF(tb!C43&lt;=1000,0.8 + (tb!C43-500)/2000,
IF(tb!C43&lt;=2000,1.05 + (tb!C43-1000)/4000,
1.3 + (tb!C43-2000)/8000))))</f>
        <v>0</v>
      </c>
      <c r="D43" s="22">
        <f>IF(tb!D43&lt;=100,0,
IF(tb!D43&lt;=500,(tb!D43-100)/500,
IF(tb!D43&lt;=1000,0.8 + (tb!D43-500)/2000,
IF(tb!D43&lt;=2000,1.05 + (tb!D43-1000)/4000,
1.3 + (tb!D43-2000)/8000))))</f>
        <v>0</v>
      </c>
      <c r="E43" s="22">
        <f>IF(tb!E43&lt;=100,0,
IF(tb!E43&lt;=500,(tb!E43-100)/500,
IF(tb!E43&lt;=1000,0.8 + (tb!E43-500)/2000,
IF(tb!E43&lt;=2000,1.05 + (tb!E43-1000)/4000,
1.3 + (tb!E43-2000)/8000))))</f>
        <v>0</v>
      </c>
      <c r="F43" s="22">
        <f>IF(tb!F43&lt;=100,0,
IF(tb!F43&lt;=500,(tb!F43-100)/500,
IF(tb!F43&lt;=1000,0.8 + (tb!F43-500)/2000,
IF(tb!F43&lt;=2000,1.05 + (tb!F43-1000)/4000,
1.3 + (tb!F43-2000)/8000))))</f>
        <v>0.38200000000000001</v>
      </c>
      <c r="G43" s="22">
        <f>IF(tb!G43&lt;=100,0,
IF(tb!G43&lt;=500,(tb!G43-100)/500,
IF(tb!G43&lt;=1000,0.8 + (tb!G43-500)/2000,
IF(tb!G43&lt;=2000,1.05 + (tb!G43-1000)/4000,
1.3 + (tb!G43-2000)/8000))))</f>
        <v>0.04</v>
      </c>
      <c r="H43" s="22">
        <f>IF(tb!H43&lt;=100,0,
IF(tb!H43&lt;=500,(tb!H43-100)/500,
IF(tb!H43&lt;=1000,0.8 + (tb!H43-500)/2000,
IF(tb!H43&lt;=2000,1.05 + (tb!H43-1000)/4000,
1.3 + (tb!H43-2000)/8000))))</f>
        <v>0</v>
      </c>
      <c r="I43" s="22">
        <f>IF(tb!I43&lt;=100,0,
IF(tb!I43&lt;=500,(tb!I43-100)/500,
IF(tb!I43&lt;=1000,0.8 + (tb!I43-500)/2000,
IF(tb!I43&lt;=2000,1.05 + (tb!I43-1000)/4000,
1.3 + (tb!I43-2000)/8000))))</f>
        <v>0</v>
      </c>
      <c r="J43" s="22">
        <f>IF(tb!J43&lt;=100,0,
IF(tb!J43&lt;=500,(tb!J43-100)/500,
IF(tb!J43&lt;=1000,0.8 + (tb!J43-500)/2000,
IF(tb!J43&lt;=2000,1.05 + (tb!J43-1000)/4000,
1.3 + (tb!J43-2000)/8000))))</f>
        <v>0</v>
      </c>
      <c r="K43" s="22">
        <f>IF(tb!K43&lt;=100,0,
IF(tb!K43&lt;=500,(tb!K43-100)/500,
IF(tb!K43&lt;=1000,0.8 + (tb!K43-500)/2000,
IF(tb!K43&lt;=2000,1.05 + (tb!K43-1000)/4000,
1.3 + (tb!K43-2000)/8000))))</f>
        <v>0</v>
      </c>
      <c r="L43" s="22">
        <f>IF(tb!L43&lt;=100,0,
IF(tb!L43&lt;=500,(tb!L43-100)/500,
IF(tb!L43&lt;=1000,0.8 + (tb!L43-500)/2000,
IF(tb!L43&lt;=2000,1.05 + (tb!L43-1000)/4000,
1.3 + (tb!L43-2000)/8000))))</f>
        <v>0</v>
      </c>
      <c r="M43" s="22">
        <f>IF(tb!M43&lt;=100,0,
IF(tb!M43&lt;=500,(tb!M43-100)/500,
IF(tb!M43&lt;=1000,0.8 + (tb!M43-500)/2000,
IF(tb!M43&lt;=2000,1.05 + (tb!M43-1000)/4000,
1.3 + (tb!M43-2000)/8000))))</f>
        <v>6.2E-2</v>
      </c>
      <c r="N43" s="22">
        <f>IF(tb!N43&lt;=100,0,
IF(tb!N43&lt;=500,(tb!N43-100)/500,
IF(tb!N43&lt;=1000,0.8 + (tb!N43-500)/2000,
IF(tb!N43&lt;=2000,1.05 + (tb!N43-1000)/4000,
1.3 + (tb!N43-2000)/8000))))</f>
        <v>0.23599999999999999</v>
      </c>
      <c r="O43" s="22">
        <f>IF(tb!O43&lt;=100,0,
IF(tb!O43&lt;=500,(tb!O43-100)/500,
IF(tb!O43&lt;=1000,0.8 + (tb!O43-500)/2000,
IF(tb!O43&lt;=2000,1.05 + (tb!O43-1000)/4000,
1.3 + (tb!O43-2000)/8000))))</f>
        <v>0</v>
      </c>
      <c r="P43" s="22"/>
      <c r="Q43" s="22">
        <f>IF(tb!Q43&lt;=100,0,
IF(tb!Q43&lt;=500,(tb!Q43-100)/500,
IF(tb!Q43&lt;=1000,0.8 + (tb!Q43-500)/2000,
IF(tb!Q43&lt;=2000,1.05 + (tb!Q43-1000)/4000,
1.3 + (tb!Q43-2000)/8000))))</f>
        <v>0</v>
      </c>
      <c r="R43" s="22">
        <f>IF(tb!R43&lt;=100,0,
IF(tb!R43&lt;=500,(tb!R43-100)/500,
IF(tb!R43&lt;=1000,0.8 + (tb!R43-500)/2000,
IF(tb!R43&lt;=2000,1.05 + (tb!R43-1000)/4000,
1.3 + (tb!R43-2000)/8000))))</f>
        <v>0</v>
      </c>
      <c r="S43" s="22">
        <f>IF(tb!S43&lt;=100,0,
IF(tb!S43&lt;=500,(tb!S43-100)/500,
IF(tb!S43&lt;=1000,0.8 + (tb!S43-500)/2000,
IF(tb!S43&lt;=2000,1.05 + (tb!S43-1000)/4000,
1.3 + (tb!S43-2000)/8000))))</f>
        <v>0</v>
      </c>
      <c r="T43" s="22">
        <f>IF(tb!T43&lt;=100,0,
IF(tb!T43&lt;=500,(tb!T43-100)/500,
IF(tb!T43&lt;=1000,0.8 + (tb!T43-500)/2000,
IF(tb!T43&lt;=2000,1.05 + (tb!T43-1000)/4000,
1.3 + (tb!T43-2000)/8000))))</f>
        <v>0</v>
      </c>
      <c r="U43" s="22">
        <f>IF(tb!U43&lt;=100,0,
IF(tb!U43&lt;=500,(tb!U43-100)/500,
IF(tb!U43&lt;=1000,0.8 + (tb!U43-500)/2000,
IF(tb!U43&lt;=2000,1.05 + (tb!U43-1000)/4000,
1.3 + (tb!U43-2000)/8000))))</f>
        <v>0</v>
      </c>
      <c r="V43" s="22">
        <f>IF(tb!V43&lt;=100,0,
IF(tb!V43&lt;=500,(tb!V43-100)/500,
IF(tb!V43&lt;=1000,0.8 + (tb!V43-500)/2000,
IF(tb!V43&lt;=2000,1.05 + (tb!V43-1000)/4000,
1.3 + (tb!V43-2000)/8000))))</f>
        <v>0.188</v>
      </c>
      <c r="W43" s="22">
        <f>IF(tb!W43&lt;=100,0,
IF(tb!W43&lt;=500,(tb!W43-100)/500,
IF(tb!W43&lt;=1000,0.8 + (tb!W43-500)/2000,
IF(tb!W43&lt;=2000,1.05 + (tb!W43-1000)/4000,
1.3 + (tb!W43-2000)/8000))))</f>
        <v>0</v>
      </c>
      <c r="X43" s="22">
        <f>IF(tb!X43&lt;=100,0,
IF(tb!X43&lt;=500,(tb!X43-100)/500,
IF(tb!X43&lt;=1000,0.8 + (tb!X43-500)/2000,
IF(tb!X43&lt;=2000,1.05 + (tb!X43-1000)/4000,
1.3 + (tb!X43-2000)/8000))))</f>
        <v>0.2</v>
      </c>
      <c r="Y43" s="22">
        <f>IF(tb!Y43&lt;=100,0,
IF(tb!Y43&lt;=500,(tb!Y43-100)/500,
IF(tb!Y43&lt;=1000,0.8 + (tb!Y43-500)/2000,
IF(tb!Y43&lt;=2000,1.05 + (tb!Y43-1000)/4000,
1.3 + (tb!Y43-2000)/8000))))</f>
        <v>0</v>
      </c>
      <c r="Z43" s="22">
        <f>IF(tb!Z43&lt;=100,0,
IF(tb!Z43&lt;=500,(tb!Z43-100)/500,
IF(tb!Z43&lt;=1000,0.8 + (tb!Z43-500)/2000,
IF(tb!Z43&lt;=2000,1.05 + (tb!Z43-1000)/4000,
1.3 + (tb!Z43-2000)/8000))))</f>
        <v>0.222</v>
      </c>
      <c r="AA43" s="22">
        <f>IF(tb!AA43&lt;=100,0,
IF(tb!AA43&lt;=500,(tb!AA43-100)/500,
IF(tb!AA43&lt;=1000,0.8 + (tb!AA43-500)/2000,
IF(tb!AA43&lt;=2000,1.05 + (tb!AA43-1000)/4000,
1.3 + (tb!AA43-2000)/8000))))</f>
        <v>0.16600000000000001</v>
      </c>
      <c r="AB43" s="22">
        <f>IF(tb!AB43&lt;=100,0,
IF(tb!AB43&lt;=500,(tb!AB43-100)/500,
IF(tb!AB43&lt;=1000,0.8 + (tb!AB43-500)/2000,
IF(tb!AB43&lt;=2000,1.05 + (tb!AB43-1000)/4000,
1.3 + (tb!AB43-2000)/8000))))</f>
        <v>0</v>
      </c>
      <c r="AC43" s="22">
        <f>IF(tb!AC43&lt;=100,0,
IF(tb!AC43&lt;=500,(tb!AC43-100)/500,
IF(tb!AC43&lt;=1000,0.8 + (tb!AC43-500)/2000,
IF(tb!AC43&lt;=2000,1.05 + (tb!AC43-1000)/4000,
1.3 + (tb!AC43-2000)/8000))))</f>
        <v>0</v>
      </c>
      <c r="AD43" s="22">
        <f>IF(tb!AD43&lt;=100,0,
IF(tb!AD43&lt;=500,(tb!AD43-100)/500,
IF(tb!AD43&lt;=1000,0.8 + (tb!AD43-500)/2000,
IF(tb!AD43&lt;=2000,1.05 + (tb!AD43-1000)/4000,
1.3 + (tb!AD43-2000)/8000))))</f>
        <v>0</v>
      </c>
      <c r="AE43" s="22">
        <f>IF(tb!AE43&lt;=100,0,
IF(tb!AE43&lt;=500,(tb!AE43-100)/500,
IF(tb!AE43&lt;=1000,0.8 + (tb!AE43-500)/2000,
IF(tb!AE43&lt;=2000,1.05 + (tb!AE43-1000)/4000,
1.3 + (tb!AE43-2000)/8000))))</f>
        <v>0.28199999999999997</v>
      </c>
    </row>
    <row r="44" spans="1:31" x14ac:dyDescent="0.25">
      <c r="A44" s="22">
        <f>IF(tb!A44&lt;=100,0,
IF(tb!A44&lt;=500,(tb!A44-100)/500,
IF(tb!A44&lt;=1000,0.8 + (tb!A44-500)/2000,
IF(tb!A44&lt;=2000,1.05 + (tb!A44-1000)/4000,
1.3 + (tb!A44-2000)/8000))))</f>
        <v>0</v>
      </c>
      <c r="B44" s="22">
        <f>IF(tb!B44&lt;=100,0,
IF(tb!B44&lt;=500,(tb!B44-100)/500,
IF(tb!B44&lt;=1000,0.8 + (tb!B44-500)/2000,
IF(tb!B44&lt;=2000,1.05 + (tb!B44-1000)/4000,
1.3 + (tb!B44-2000)/8000))))</f>
        <v>7.8E-2</v>
      </c>
      <c r="C44" s="22">
        <f>IF(tb!C44&lt;=100,0,
IF(tb!C44&lt;=500,(tb!C44-100)/500,
IF(tb!C44&lt;=1000,0.8 + (tb!C44-500)/2000,
IF(tb!C44&lt;=2000,1.05 + (tb!C44-1000)/4000,
1.3 + (tb!C44-2000)/8000))))</f>
        <v>0</v>
      </c>
      <c r="D44" s="22">
        <f>IF(tb!D44&lt;=100,0,
IF(tb!D44&lt;=500,(tb!D44-100)/500,
IF(tb!D44&lt;=1000,0.8 + (tb!D44-500)/2000,
IF(tb!D44&lt;=2000,1.05 + (tb!D44-1000)/4000,
1.3 + (tb!D44-2000)/8000))))</f>
        <v>0</v>
      </c>
      <c r="E44" s="22">
        <f>IF(tb!E44&lt;=100,0,
IF(tb!E44&lt;=500,(tb!E44-100)/500,
IF(tb!E44&lt;=1000,0.8 + (tb!E44-500)/2000,
IF(tb!E44&lt;=2000,1.05 + (tb!E44-1000)/4000,
1.3 + (tb!E44-2000)/8000))))</f>
        <v>5.1999999999999998E-2</v>
      </c>
      <c r="F44" s="22">
        <f>IF(tb!F44&lt;=100,0,
IF(tb!F44&lt;=500,(tb!F44-100)/500,
IF(tb!F44&lt;=1000,0.8 + (tb!F44-500)/2000,
IF(tb!F44&lt;=2000,1.05 + (tb!F44-1000)/4000,
1.3 + (tb!F44-2000)/8000))))</f>
        <v>0</v>
      </c>
      <c r="G44" s="22">
        <f>IF(tb!G44&lt;=100,0,
IF(tb!G44&lt;=500,(tb!G44-100)/500,
IF(tb!G44&lt;=1000,0.8 + (tb!G44-500)/2000,
IF(tb!G44&lt;=2000,1.05 + (tb!G44-1000)/4000,
1.3 + (tb!G44-2000)/8000))))</f>
        <v>0</v>
      </c>
      <c r="H44" s="22">
        <f>IF(tb!H44&lt;=100,0,
IF(tb!H44&lt;=500,(tb!H44-100)/500,
IF(tb!H44&lt;=1000,0.8 + (tb!H44-500)/2000,
IF(tb!H44&lt;=2000,1.05 + (tb!H44-1000)/4000,
1.3 + (tb!H44-2000)/8000))))</f>
        <v>1.006</v>
      </c>
      <c r="I44" s="22">
        <f>IF(tb!I44&lt;=100,0,
IF(tb!I44&lt;=500,(tb!I44-100)/500,
IF(tb!I44&lt;=1000,0.8 + (tb!I44-500)/2000,
IF(tb!I44&lt;=2000,1.05 + (tb!I44-1000)/4000,
1.3 + (tb!I44-2000)/8000))))</f>
        <v>0</v>
      </c>
      <c r="J44" s="22">
        <f>IF(tb!J44&lt;=100,0,
IF(tb!J44&lt;=500,(tb!J44-100)/500,
IF(tb!J44&lt;=1000,0.8 + (tb!J44-500)/2000,
IF(tb!J44&lt;=2000,1.05 + (tb!J44-1000)/4000,
1.3 + (tb!J44-2000)/8000))))</f>
        <v>0.42599999999999999</v>
      </c>
      <c r="K44" s="22">
        <f>IF(tb!K44&lt;=100,0,
IF(tb!K44&lt;=500,(tb!K44-100)/500,
IF(tb!K44&lt;=1000,0.8 + (tb!K44-500)/2000,
IF(tb!K44&lt;=2000,1.05 + (tb!K44-1000)/4000,
1.3 + (tb!K44-2000)/8000))))</f>
        <v>0.16400000000000001</v>
      </c>
      <c r="L44" s="22">
        <f>IF(tb!L44&lt;=100,0,
IF(tb!L44&lt;=500,(tb!L44-100)/500,
IF(tb!L44&lt;=1000,0.8 + (tb!L44-500)/2000,
IF(tb!L44&lt;=2000,1.05 + (tb!L44-1000)/4000,
1.3 + (tb!L44-2000)/8000))))</f>
        <v>1.1112500000000001</v>
      </c>
      <c r="M44" s="22">
        <f>IF(tb!M44&lt;=100,0,
IF(tb!M44&lt;=500,(tb!M44-100)/500,
IF(tb!M44&lt;=1000,0.8 + (tb!M44-500)/2000,
IF(tb!M44&lt;=2000,1.05 + (tb!M44-1000)/4000,
1.3 + (tb!M44-2000)/8000))))</f>
        <v>0</v>
      </c>
      <c r="N44" s="22">
        <f>IF(tb!N44&lt;=100,0,
IF(tb!N44&lt;=500,(tb!N44-100)/500,
IF(tb!N44&lt;=1000,0.8 + (tb!N44-500)/2000,
IF(tb!N44&lt;=2000,1.05 + (tb!N44-1000)/4000,
1.3 + (tb!N44-2000)/8000))))</f>
        <v>0.32400000000000001</v>
      </c>
      <c r="O44" s="22">
        <f>IF(tb!O44&lt;=100,0,
IF(tb!O44&lt;=500,(tb!O44-100)/500,
IF(tb!O44&lt;=1000,0.8 + (tb!O44-500)/2000,
IF(tb!O44&lt;=2000,1.05 + (tb!O44-1000)/4000,
1.3 + (tb!O44-2000)/8000))))</f>
        <v>0</v>
      </c>
      <c r="P44" s="22"/>
      <c r="Q44" s="22">
        <f>IF(tb!Q44&lt;=100,0,
IF(tb!Q44&lt;=500,(tb!Q44-100)/500,
IF(tb!Q44&lt;=1000,0.8 + (tb!Q44-500)/2000,
IF(tb!Q44&lt;=2000,1.05 + (tb!Q44-1000)/4000,
1.3 + (tb!Q44-2000)/8000))))</f>
        <v>0</v>
      </c>
      <c r="R44" s="22">
        <f>IF(tb!R44&lt;=100,0,
IF(tb!R44&lt;=500,(tb!R44-100)/500,
IF(tb!R44&lt;=1000,0.8 + (tb!R44-500)/2000,
IF(tb!R44&lt;=2000,1.05 + (tb!R44-1000)/4000,
1.3 + (tb!R44-2000)/8000))))</f>
        <v>0</v>
      </c>
      <c r="S44" s="22">
        <f>IF(tb!S44&lt;=100,0,
IF(tb!S44&lt;=500,(tb!S44-100)/500,
IF(tb!S44&lt;=1000,0.8 + (tb!S44-500)/2000,
IF(tb!S44&lt;=2000,1.05 + (tb!S44-1000)/4000,
1.3 + (tb!S44-2000)/8000))))</f>
        <v>0</v>
      </c>
      <c r="T44" s="22">
        <f>IF(tb!T44&lt;=100,0,
IF(tb!T44&lt;=500,(tb!T44-100)/500,
IF(tb!T44&lt;=1000,0.8 + (tb!T44-500)/2000,
IF(tb!T44&lt;=2000,1.05 + (tb!T44-1000)/4000,
1.3 + (tb!T44-2000)/8000))))</f>
        <v>0</v>
      </c>
      <c r="U44" s="22">
        <f>IF(tb!U44&lt;=100,0,
IF(tb!U44&lt;=500,(tb!U44-100)/500,
IF(tb!U44&lt;=1000,0.8 + (tb!U44-500)/2000,
IF(tb!U44&lt;=2000,1.05 + (tb!U44-1000)/4000,
1.3 + (tb!U44-2000)/8000))))</f>
        <v>0</v>
      </c>
      <c r="V44" s="22">
        <f>IF(tb!V44&lt;=100,0,
IF(tb!V44&lt;=500,(tb!V44-100)/500,
IF(tb!V44&lt;=1000,0.8 + (tb!V44-500)/2000,
IF(tb!V44&lt;=2000,1.05 + (tb!V44-1000)/4000,
1.3 + (tb!V44-2000)/8000))))</f>
        <v>0</v>
      </c>
      <c r="W44" s="22">
        <f>IF(tb!W44&lt;=100,0,
IF(tb!W44&lt;=500,(tb!W44-100)/500,
IF(tb!W44&lt;=1000,0.8 + (tb!W44-500)/2000,
IF(tb!W44&lt;=2000,1.05 + (tb!W44-1000)/4000,
1.3 + (tb!W44-2000)/8000))))</f>
        <v>0</v>
      </c>
      <c r="X44" s="22">
        <f>IF(tb!X44&lt;=100,0,
IF(tb!X44&lt;=500,(tb!X44-100)/500,
IF(tb!X44&lt;=1000,0.8 + (tb!X44-500)/2000,
IF(tb!X44&lt;=2000,1.05 + (tb!X44-1000)/4000,
1.3 + (tb!X44-2000)/8000))))</f>
        <v>0.44600000000000001</v>
      </c>
      <c r="Y44" s="22">
        <f>IF(tb!Y44&lt;=100,0,
IF(tb!Y44&lt;=500,(tb!Y44-100)/500,
IF(tb!Y44&lt;=1000,0.8 + (tb!Y44-500)/2000,
IF(tb!Y44&lt;=2000,1.05 + (tb!Y44-1000)/4000,
1.3 + (tb!Y44-2000)/8000))))</f>
        <v>0</v>
      </c>
      <c r="Z44" s="22">
        <f>IF(tb!Z44&lt;=100,0,
IF(tb!Z44&lt;=500,(tb!Z44-100)/500,
IF(tb!Z44&lt;=1000,0.8 + (tb!Z44-500)/2000,
IF(tb!Z44&lt;=2000,1.05 + (tb!Z44-1000)/4000,
1.3 + (tb!Z44-2000)/8000))))</f>
        <v>0</v>
      </c>
      <c r="AA44" s="22">
        <f>IF(tb!AA44&lt;=100,0,
IF(tb!AA44&lt;=500,(tb!AA44-100)/500,
IF(tb!AA44&lt;=1000,0.8 + (tb!AA44-500)/2000,
IF(tb!AA44&lt;=2000,1.05 + (tb!AA44-1000)/4000,
1.3 + (tb!AA44-2000)/8000))))</f>
        <v>0</v>
      </c>
      <c r="AB44" s="22">
        <f>IF(tb!AB44&lt;=100,0,
IF(tb!AB44&lt;=500,(tb!AB44-100)/500,
IF(tb!AB44&lt;=1000,0.8 + (tb!AB44-500)/2000,
IF(tb!AB44&lt;=2000,1.05 + (tb!AB44-1000)/4000,
1.3 + (tb!AB44-2000)/8000))))</f>
        <v>0</v>
      </c>
      <c r="AC44" s="22">
        <f>IF(tb!AC44&lt;=100,0,
IF(tb!AC44&lt;=500,(tb!AC44-100)/500,
IF(tb!AC44&lt;=1000,0.8 + (tb!AC44-500)/2000,
IF(tb!AC44&lt;=2000,1.05 + (tb!AC44-1000)/4000,
1.3 + (tb!AC44-2000)/8000))))</f>
        <v>0</v>
      </c>
      <c r="AD44" s="22">
        <f>IF(tb!AD44&lt;=100,0,
IF(tb!AD44&lt;=500,(tb!AD44-100)/500,
IF(tb!AD44&lt;=1000,0.8 + (tb!AD44-500)/2000,
IF(tb!AD44&lt;=2000,1.05 + (tb!AD44-1000)/4000,
1.3 + (tb!AD44-2000)/8000))))</f>
        <v>0.02</v>
      </c>
      <c r="AE44" s="22">
        <f>IF(tb!AE44&lt;=100,0,
IF(tb!AE44&lt;=500,(tb!AE44-100)/500,
IF(tb!AE44&lt;=1000,0.8 + (tb!AE44-500)/2000,
IF(tb!AE44&lt;=2000,1.05 + (tb!AE44-1000)/4000,
1.3 + (tb!AE44-2000)/8000))))</f>
        <v>0</v>
      </c>
    </row>
    <row r="45" spans="1:31" x14ac:dyDescent="0.25">
      <c r="A45" s="22">
        <f>IF(tb!A45&lt;=100,0,
IF(tb!A45&lt;=500,(tb!A45-100)/500,
IF(tb!A45&lt;=1000,0.8 + (tb!A45-500)/2000,
IF(tb!A45&lt;=2000,1.05 + (tb!A45-1000)/4000,
1.3 + (tb!A45-2000)/8000))))</f>
        <v>0.94700000000000006</v>
      </c>
      <c r="B45" s="22">
        <f>IF(tb!B45&lt;=100,0,
IF(tb!B45&lt;=500,(tb!B45-100)/500,
IF(tb!B45&lt;=1000,0.8 + (tb!B45-500)/2000,
IF(tb!B45&lt;=2000,1.05 + (tb!B45-1000)/4000,
1.3 + (tb!B45-2000)/8000))))</f>
        <v>0</v>
      </c>
      <c r="C45" s="22">
        <f>IF(tb!C45&lt;=100,0,
IF(tb!C45&lt;=500,(tb!C45-100)/500,
IF(tb!C45&lt;=1000,0.8 + (tb!C45-500)/2000,
IF(tb!C45&lt;=2000,1.05 + (tb!C45-1000)/4000,
1.3 + (tb!C45-2000)/8000))))</f>
        <v>0</v>
      </c>
      <c r="D45" s="22">
        <f>IF(tb!D45&lt;=100,0,
IF(tb!D45&lt;=500,(tb!D45-100)/500,
IF(tb!D45&lt;=1000,0.8 + (tb!D45-500)/2000,
IF(tb!D45&lt;=2000,1.05 + (tb!D45-1000)/4000,
1.3 + (tb!D45-2000)/8000))))</f>
        <v>0</v>
      </c>
      <c r="E45" s="22">
        <f>IF(tb!E45&lt;=100,0,
IF(tb!E45&lt;=500,(tb!E45-100)/500,
IF(tb!E45&lt;=1000,0.8 + (tb!E45-500)/2000,
IF(tb!E45&lt;=2000,1.05 + (tb!E45-1000)/4000,
1.3 + (tb!E45-2000)/8000))))</f>
        <v>0</v>
      </c>
      <c r="F45" s="22">
        <f>IF(tb!F45&lt;=100,0,
IF(tb!F45&lt;=500,(tb!F45-100)/500,
IF(tb!F45&lt;=1000,0.8 + (tb!F45-500)/2000,
IF(tb!F45&lt;=2000,1.05 + (tb!F45-1000)/4000,
1.3 + (tb!F45-2000)/8000))))</f>
        <v>0</v>
      </c>
      <c r="G45" s="22">
        <f>IF(tb!G45&lt;=100,0,
IF(tb!G45&lt;=500,(tb!G45-100)/500,
IF(tb!G45&lt;=1000,0.8 + (tb!G45-500)/2000,
IF(tb!G45&lt;=2000,1.05 + (tb!G45-1000)/4000,
1.3 + (tb!G45-2000)/8000))))</f>
        <v>0</v>
      </c>
      <c r="H45" s="22">
        <f>IF(tb!H45&lt;=100,0,
IF(tb!H45&lt;=500,(tb!H45-100)/500,
IF(tb!H45&lt;=1000,0.8 + (tb!H45-500)/2000,
IF(tb!H45&lt;=2000,1.05 + (tb!H45-1000)/4000,
1.3 + (tb!H45-2000)/8000))))</f>
        <v>0.104</v>
      </c>
      <c r="I45" s="22">
        <f>IF(tb!I45&lt;=100,0,
IF(tb!I45&lt;=500,(tb!I45-100)/500,
IF(tb!I45&lt;=1000,0.8 + (tb!I45-500)/2000,
IF(tb!I45&lt;=2000,1.05 + (tb!I45-1000)/4000,
1.3 + (tb!I45-2000)/8000))))</f>
        <v>0</v>
      </c>
      <c r="J45" s="22">
        <f>IF(tb!J45&lt;=100,0,
IF(tb!J45&lt;=500,(tb!J45-100)/500,
IF(tb!J45&lt;=1000,0.8 + (tb!J45-500)/2000,
IF(tb!J45&lt;=2000,1.05 + (tb!J45-1000)/4000,
1.3 + (tb!J45-2000)/8000))))</f>
        <v>0.91749999999999998</v>
      </c>
      <c r="K45" s="22">
        <f>IF(tb!K45&lt;=100,0,
IF(tb!K45&lt;=500,(tb!K45-100)/500,
IF(tb!K45&lt;=1000,0.8 + (tb!K45-500)/2000,
IF(tb!K45&lt;=2000,1.05 + (tb!K45-1000)/4000,
1.3 + (tb!K45-2000)/8000))))</f>
        <v>0</v>
      </c>
      <c r="L45" s="22">
        <f>IF(tb!L45&lt;=100,0,
IF(tb!L45&lt;=500,(tb!L45-100)/500,
IF(tb!L45&lt;=1000,0.8 + (tb!L45-500)/2000,
IF(tb!L45&lt;=2000,1.05 + (tb!L45-1000)/4000,
1.3 + (tb!L45-2000)/8000))))</f>
        <v>1.0607500000000001</v>
      </c>
      <c r="M45" s="22">
        <f>IF(tb!M45&lt;=100,0,
IF(tb!M45&lt;=500,(tb!M45-100)/500,
IF(tb!M45&lt;=1000,0.8 + (tb!M45-500)/2000,
IF(tb!M45&lt;=2000,1.05 + (tb!M45-1000)/4000,
1.3 + (tb!M45-2000)/8000))))</f>
        <v>0</v>
      </c>
      <c r="N45" s="22">
        <f>IF(tb!N45&lt;=100,0,
IF(tb!N45&lt;=500,(tb!N45-100)/500,
IF(tb!N45&lt;=1000,0.8 + (tb!N45-500)/2000,
IF(tb!N45&lt;=2000,1.05 + (tb!N45-1000)/4000,
1.3 + (tb!N45-2000)/8000))))</f>
        <v>0</v>
      </c>
      <c r="O45" s="22">
        <f>IF(tb!O45&lt;=100,0,
IF(tb!O45&lt;=500,(tb!O45-100)/500,
IF(tb!O45&lt;=1000,0.8 + (tb!O45-500)/2000,
IF(tb!O45&lt;=2000,1.05 + (tb!O45-1000)/4000,
1.3 + (tb!O45-2000)/8000))))</f>
        <v>0.28000000000000003</v>
      </c>
      <c r="P45" s="22"/>
      <c r="Q45" s="22">
        <f>IF(tb!Q45&lt;=100,0,
IF(tb!Q45&lt;=500,(tb!Q45-100)/500,
IF(tb!Q45&lt;=1000,0.8 + (tb!Q45-500)/2000,
IF(tb!Q45&lt;=2000,1.05 + (tb!Q45-1000)/4000,
1.3 + (tb!Q45-2000)/8000))))</f>
        <v>0</v>
      </c>
      <c r="R45" s="22">
        <f>IF(tb!R45&lt;=100,0,
IF(tb!R45&lt;=500,(tb!R45-100)/500,
IF(tb!R45&lt;=1000,0.8 + (tb!R45-500)/2000,
IF(tb!R45&lt;=2000,1.05 + (tb!R45-1000)/4000,
1.3 + (tb!R45-2000)/8000))))</f>
        <v>1.218</v>
      </c>
      <c r="S45" s="22">
        <f>IF(tb!S45&lt;=100,0,
IF(tb!S45&lt;=500,(tb!S45-100)/500,
IF(tb!S45&lt;=1000,0.8 + (tb!S45-500)/2000,
IF(tb!S45&lt;=2000,1.05 + (tb!S45-1000)/4000,
1.3 + (tb!S45-2000)/8000))))</f>
        <v>0</v>
      </c>
      <c r="T45" s="22">
        <f>IF(tb!T45&lt;=100,0,
IF(tb!T45&lt;=500,(tb!T45-100)/500,
IF(tb!T45&lt;=1000,0.8 + (tb!T45-500)/2000,
IF(tb!T45&lt;=2000,1.05 + (tb!T45-1000)/4000,
1.3 + (tb!T45-2000)/8000))))</f>
        <v>0.82350000000000001</v>
      </c>
      <c r="U45" s="22">
        <f>IF(tb!U45&lt;=100,0,
IF(tb!U45&lt;=500,(tb!U45-100)/500,
IF(tb!U45&lt;=1000,0.8 + (tb!U45-500)/2000,
IF(tb!U45&lt;=2000,1.05 + (tb!U45-1000)/4000,
1.3 + (tb!U45-2000)/8000))))</f>
        <v>0</v>
      </c>
      <c r="V45" s="22">
        <f>IF(tb!V45&lt;=100,0,
IF(tb!V45&lt;=500,(tb!V45-100)/500,
IF(tb!V45&lt;=1000,0.8 + (tb!V45-500)/2000,
IF(tb!V45&lt;=2000,1.05 + (tb!V45-1000)/4000,
1.3 + (tb!V45-2000)/8000))))</f>
        <v>4.3999999999999997E-2</v>
      </c>
      <c r="W45" s="22">
        <f>IF(tb!W45&lt;=100,0,
IF(tb!W45&lt;=500,(tb!W45-100)/500,
IF(tb!W45&lt;=1000,0.8 + (tb!W45-500)/2000,
IF(tb!W45&lt;=2000,1.05 + (tb!W45-1000)/4000,
1.3 + (tb!W45-2000)/8000))))</f>
        <v>0.98199999999999998</v>
      </c>
      <c r="X45" s="22">
        <f>IF(tb!X45&lt;=100,0,
IF(tb!X45&lt;=500,(tb!X45-100)/500,
IF(tb!X45&lt;=1000,0.8 + (tb!X45-500)/2000,
IF(tb!X45&lt;=2000,1.05 + (tb!X45-1000)/4000,
1.3 + (tb!X45-2000)/8000))))</f>
        <v>0</v>
      </c>
      <c r="Y45" s="22">
        <f>IF(tb!Y45&lt;=100,0,
IF(tb!Y45&lt;=500,(tb!Y45-100)/500,
IF(tb!Y45&lt;=1000,0.8 + (tb!Y45-500)/2000,
IF(tb!Y45&lt;=2000,1.05 + (tb!Y45-1000)/4000,
1.3 + (tb!Y45-2000)/8000))))</f>
        <v>0</v>
      </c>
      <c r="Z45" s="22">
        <f>IF(tb!Z45&lt;=100,0,
IF(tb!Z45&lt;=500,(tb!Z45-100)/500,
IF(tb!Z45&lt;=1000,0.8 + (tb!Z45-500)/2000,
IF(tb!Z45&lt;=2000,1.05 + (tb!Z45-1000)/4000,
1.3 + (tb!Z45-2000)/8000))))</f>
        <v>0</v>
      </c>
      <c r="AA45" s="22">
        <f>IF(tb!AA45&lt;=100,0,
IF(tb!AA45&lt;=500,(tb!AA45-100)/500,
IF(tb!AA45&lt;=1000,0.8 + (tb!AA45-500)/2000,
IF(tb!AA45&lt;=2000,1.05 + (tb!AA45-1000)/4000,
1.3 + (tb!AA45-2000)/8000))))</f>
        <v>0.39</v>
      </c>
      <c r="AB45" s="22">
        <f>IF(tb!AB45&lt;=100,0,
IF(tb!AB45&lt;=500,(tb!AB45-100)/500,
IF(tb!AB45&lt;=1000,0.8 + (tb!AB45-500)/2000,
IF(tb!AB45&lt;=2000,1.05 + (tb!AB45-1000)/4000,
1.3 + (tb!AB45-2000)/8000))))</f>
        <v>0</v>
      </c>
      <c r="AC45" s="22">
        <f>IF(tb!AC45&lt;=100,0,
IF(tb!AC45&lt;=500,(tb!AC45-100)/500,
IF(tb!AC45&lt;=1000,0.8 + (tb!AC45-500)/2000,
IF(tb!AC45&lt;=2000,1.05 + (tb!AC45-1000)/4000,
1.3 + (tb!AC45-2000)/8000))))</f>
        <v>0</v>
      </c>
      <c r="AD45" s="22">
        <f>IF(tb!AD45&lt;=100,0,
IF(tb!AD45&lt;=500,(tb!AD45-100)/500,
IF(tb!AD45&lt;=1000,0.8 + (tb!AD45-500)/2000,
IF(tb!AD45&lt;=2000,1.05 + (tb!AD45-1000)/4000,
1.3 + (tb!AD45-2000)/8000))))</f>
        <v>2.4E-2</v>
      </c>
      <c r="AE45" s="22">
        <f>IF(tb!AE45&lt;=100,0,
IF(tb!AE45&lt;=500,(tb!AE45-100)/500,
IF(tb!AE45&lt;=1000,0.8 + (tb!AE45-500)/2000,
IF(tb!AE45&lt;=2000,1.05 + (tb!AE45-1000)/4000,
1.3 + (tb!AE45-2000)/8000))))</f>
        <v>0.41599999999999998</v>
      </c>
    </row>
    <row r="46" spans="1:31" x14ac:dyDescent="0.25">
      <c r="A46" s="22">
        <f>IF(tb!A46&lt;=100,0,
IF(tb!A46&lt;=500,(tb!A46-100)/500,
IF(tb!A46&lt;=1000,0.8 + (tb!A46-500)/2000,
IF(tb!A46&lt;=2000,1.05 + (tb!A46-1000)/4000,
1.3 + (tb!A46-2000)/8000))))</f>
        <v>0.17799999999999999</v>
      </c>
      <c r="B46" s="22">
        <f>IF(tb!B46&lt;=100,0,
IF(tb!B46&lt;=500,(tb!B46-100)/500,
IF(tb!B46&lt;=1000,0.8 + (tb!B46-500)/2000,
IF(tb!B46&lt;=2000,1.05 + (tb!B46-1000)/4000,
1.3 + (tb!B46-2000)/8000))))</f>
        <v>0</v>
      </c>
      <c r="C46" s="22">
        <f>IF(tb!C46&lt;=100,0,
IF(tb!C46&lt;=500,(tb!C46-100)/500,
IF(tb!C46&lt;=1000,0.8 + (tb!C46-500)/2000,
IF(tb!C46&lt;=2000,1.05 + (tb!C46-1000)/4000,
1.3 + (tb!C46-2000)/8000))))</f>
        <v>0</v>
      </c>
      <c r="D46" s="22">
        <f>IF(tb!D46&lt;=100,0,
IF(tb!D46&lt;=500,(tb!D46-100)/500,
IF(tb!D46&lt;=1000,0.8 + (tb!D46-500)/2000,
IF(tb!D46&lt;=2000,1.05 + (tb!D46-1000)/4000,
1.3 + (tb!D46-2000)/8000))))</f>
        <v>0</v>
      </c>
      <c r="E46" s="22">
        <f>IF(tb!E46&lt;=100,0,
IF(tb!E46&lt;=500,(tb!E46-100)/500,
IF(tb!E46&lt;=1000,0.8 + (tb!E46-500)/2000,
IF(tb!E46&lt;=2000,1.05 + (tb!E46-1000)/4000,
1.3 + (tb!E46-2000)/8000))))</f>
        <v>0</v>
      </c>
      <c r="F46" s="22">
        <f>IF(tb!F46&lt;=100,0,
IF(tb!F46&lt;=500,(tb!F46-100)/500,
IF(tb!F46&lt;=1000,0.8 + (tb!F46-500)/2000,
IF(tb!F46&lt;=2000,1.05 + (tb!F46-1000)/4000,
1.3 + (tb!F46-2000)/8000))))</f>
        <v>0.32400000000000001</v>
      </c>
      <c r="G46" s="22">
        <f>IF(tb!G46&lt;=100,0,
IF(tb!G46&lt;=500,(tb!G46-100)/500,
IF(tb!G46&lt;=1000,0.8 + (tb!G46-500)/2000,
IF(tb!G46&lt;=2000,1.05 + (tb!G46-1000)/4000,
1.3 + (tb!G46-2000)/8000))))</f>
        <v>0.19600000000000001</v>
      </c>
      <c r="H46" s="22">
        <f>IF(tb!H46&lt;=100,0,
IF(tb!H46&lt;=500,(tb!H46-100)/500,
IF(tb!H46&lt;=1000,0.8 + (tb!H46-500)/2000,
IF(tb!H46&lt;=2000,1.05 + (tb!H46-1000)/4000,
1.3 + (tb!H46-2000)/8000))))</f>
        <v>0</v>
      </c>
      <c r="I46" s="22">
        <f>IF(tb!I46&lt;=100,0,
IF(tb!I46&lt;=500,(tb!I46-100)/500,
IF(tb!I46&lt;=1000,0.8 + (tb!I46-500)/2000,
IF(tb!I46&lt;=2000,1.05 + (tb!I46-1000)/4000,
1.3 + (tb!I46-2000)/8000))))</f>
        <v>0.218</v>
      </c>
      <c r="J46" s="22">
        <f>IF(tb!J46&lt;=100,0,
IF(tb!J46&lt;=500,(tb!J46-100)/500,
IF(tb!J46&lt;=1000,0.8 + (tb!J46-500)/2000,
IF(tb!J46&lt;=2000,1.05 + (tb!J46-1000)/4000,
1.3 + (tb!J46-2000)/8000))))</f>
        <v>0</v>
      </c>
      <c r="K46" s="22">
        <f>IF(tb!K46&lt;=100,0,
IF(tb!K46&lt;=500,(tb!K46-100)/500,
IF(tb!K46&lt;=1000,0.8 + (tb!K46-500)/2000,
IF(tb!K46&lt;=2000,1.05 + (tb!K46-1000)/4000,
1.3 + (tb!K46-2000)/8000))))</f>
        <v>1.2357500000000001</v>
      </c>
      <c r="L46" s="22">
        <f>IF(tb!L46&lt;=100,0,
IF(tb!L46&lt;=500,(tb!L46-100)/500,
IF(tb!L46&lt;=1000,0.8 + (tb!L46-500)/2000,
IF(tb!L46&lt;=2000,1.05 + (tb!L46-1000)/4000,
1.3 + (tb!L46-2000)/8000))))</f>
        <v>0</v>
      </c>
      <c r="M46" s="22">
        <f>IF(tb!M46&lt;=100,0,
IF(tb!M46&lt;=500,(tb!M46-100)/500,
IF(tb!M46&lt;=1000,0.8 + (tb!M46-500)/2000,
IF(tb!M46&lt;=2000,1.05 + (tb!M46-1000)/4000,
1.3 + (tb!M46-2000)/8000))))</f>
        <v>0.55000000000000004</v>
      </c>
      <c r="N46" s="22">
        <f>IF(tb!N46&lt;=100,0,
IF(tb!N46&lt;=500,(tb!N46-100)/500,
IF(tb!N46&lt;=1000,0.8 + (tb!N46-500)/2000,
IF(tb!N46&lt;=2000,1.05 + (tb!N46-1000)/4000,
1.3 + (tb!N46-2000)/8000))))</f>
        <v>0</v>
      </c>
      <c r="O46" s="22">
        <f>IF(tb!O46&lt;=100,0,
IF(tb!O46&lt;=500,(tb!O46-100)/500,
IF(tb!O46&lt;=1000,0.8 + (tb!O46-500)/2000,
IF(tb!O46&lt;=2000,1.05 + (tb!O46-1000)/4000,
1.3 + (tb!O46-2000)/8000))))</f>
        <v>0</v>
      </c>
      <c r="P46" s="22"/>
      <c r="Q46" s="22">
        <f>IF(tb!Q46&lt;=100,0,
IF(tb!Q46&lt;=500,(tb!Q46-100)/500,
IF(tb!Q46&lt;=1000,0.8 + (tb!Q46-500)/2000,
IF(tb!Q46&lt;=2000,1.05 + (tb!Q46-1000)/4000,
1.3 + (tb!Q46-2000)/8000))))</f>
        <v>0</v>
      </c>
      <c r="R46" s="22">
        <f>IF(tb!R46&lt;=100,0,
IF(tb!R46&lt;=500,(tb!R46-100)/500,
IF(tb!R46&lt;=1000,0.8 + (tb!R46-500)/2000,
IF(tb!R46&lt;=2000,1.05 + (tb!R46-1000)/4000,
1.3 + (tb!R46-2000)/8000))))</f>
        <v>0</v>
      </c>
      <c r="S46" s="22">
        <f>IF(tb!S46&lt;=100,0,
IF(tb!S46&lt;=500,(tb!S46-100)/500,
IF(tb!S46&lt;=1000,0.8 + (tb!S46-500)/2000,
IF(tb!S46&lt;=2000,1.05 + (tb!S46-1000)/4000,
1.3 + (tb!S46-2000)/8000))))</f>
        <v>0</v>
      </c>
      <c r="T46" s="22">
        <f>IF(tb!T46&lt;=100,0,
IF(tb!T46&lt;=500,(tb!T46-100)/500,
IF(tb!T46&lt;=1000,0.8 + (tb!T46-500)/2000,
IF(tb!T46&lt;=2000,1.05 + (tb!T46-1000)/4000,
1.3 + (tb!T46-2000)/8000))))</f>
        <v>0.81600000000000006</v>
      </c>
      <c r="U46" s="22">
        <f>IF(tb!U46&lt;=100,0,
IF(tb!U46&lt;=500,(tb!U46-100)/500,
IF(tb!U46&lt;=1000,0.8 + (tb!U46-500)/2000,
IF(tb!U46&lt;=2000,1.05 + (tb!U46-1000)/4000,
1.3 + (tb!U46-2000)/8000))))</f>
        <v>0</v>
      </c>
      <c r="V46" s="22">
        <f>IF(tb!V46&lt;=100,0,
IF(tb!V46&lt;=500,(tb!V46-100)/500,
IF(tb!V46&lt;=1000,0.8 + (tb!V46-500)/2000,
IF(tb!V46&lt;=2000,1.05 + (tb!V46-1000)/4000,
1.3 + (tb!V46-2000)/8000))))</f>
        <v>0</v>
      </c>
      <c r="W46" s="22">
        <f>IF(tb!W46&lt;=100,0,
IF(tb!W46&lt;=500,(tb!W46-100)/500,
IF(tb!W46&lt;=1000,0.8 + (tb!W46-500)/2000,
IF(tb!W46&lt;=2000,1.05 + (tb!W46-1000)/4000,
1.3 + (tb!W46-2000)/8000))))</f>
        <v>0.26200000000000001</v>
      </c>
      <c r="X46" s="22">
        <f>IF(tb!X46&lt;=100,0,
IF(tb!X46&lt;=500,(tb!X46-100)/500,
IF(tb!X46&lt;=1000,0.8 + (tb!X46-500)/2000,
IF(tb!X46&lt;=2000,1.05 + (tb!X46-1000)/4000,
1.3 + (tb!X46-2000)/8000))))</f>
        <v>0.19600000000000001</v>
      </c>
      <c r="Y46" s="22">
        <f>IF(tb!Y46&lt;=100,0,
IF(tb!Y46&lt;=500,(tb!Y46-100)/500,
IF(tb!Y46&lt;=1000,0.8 + (tb!Y46-500)/2000,
IF(tb!Y46&lt;=2000,1.05 + (tb!Y46-1000)/4000,
1.3 + (tb!Y46-2000)/8000))))</f>
        <v>0</v>
      </c>
      <c r="Z46" s="22">
        <f>IF(tb!Z46&lt;=100,0,
IF(tb!Z46&lt;=500,(tb!Z46-100)/500,
IF(tb!Z46&lt;=1000,0.8 + (tb!Z46-500)/2000,
IF(tb!Z46&lt;=2000,1.05 + (tb!Z46-1000)/4000,
1.3 + (tb!Z46-2000)/8000))))</f>
        <v>0</v>
      </c>
      <c r="AA46" s="22">
        <f>IF(tb!AA46&lt;=100,0,
IF(tb!AA46&lt;=500,(tb!AA46-100)/500,
IF(tb!AA46&lt;=1000,0.8 + (tb!AA46-500)/2000,
IF(tb!AA46&lt;=2000,1.05 + (tb!AA46-1000)/4000,
1.3 + (tb!AA46-2000)/8000))))</f>
        <v>1.107</v>
      </c>
      <c r="AB46" s="22">
        <f>IF(tb!AB46&lt;=100,0,
IF(tb!AB46&lt;=500,(tb!AB46-100)/500,
IF(tb!AB46&lt;=1000,0.8 + (tb!AB46-500)/2000,
IF(tb!AB46&lt;=2000,1.05 + (tb!AB46-1000)/4000,
1.3 + (tb!AB46-2000)/8000))))</f>
        <v>0</v>
      </c>
      <c r="AC46" s="22">
        <f>IF(tb!AC46&lt;=100,0,
IF(tb!AC46&lt;=500,(tb!AC46-100)/500,
IF(tb!AC46&lt;=1000,0.8 + (tb!AC46-500)/2000,
IF(tb!AC46&lt;=2000,1.05 + (tb!AC46-1000)/4000,
1.3 + (tb!AC46-2000)/8000))))</f>
        <v>0.20399999999999999</v>
      </c>
      <c r="AD46" s="22">
        <f>IF(tb!AD46&lt;=100,0,
IF(tb!AD46&lt;=500,(tb!AD46-100)/500,
IF(tb!AD46&lt;=1000,0.8 + (tb!AD46-500)/2000,
IF(tb!AD46&lt;=2000,1.05 + (tb!AD46-1000)/4000,
1.3 + (tb!AD46-2000)/8000))))</f>
        <v>0</v>
      </c>
      <c r="AE46" s="22">
        <f>IF(tb!AE46&lt;=100,0,
IF(tb!AE46&lt;=500,(tb!AE46-100)/500,
IF(tb!AE46&lt;=1000,0.8 + (tb!AE46-500)/2000,
IF(tb!AE46&lt;=2000,1.05 + (tb!AE46-1000)/4000,
1.3 + (tb!AE46-2000)/8000))))</f>
        <v>0</v>
      </c>
    </row>
    <row r="47" spans="1:31" x14ac:dyDescent="0.25">
      <c r="A47" s="22">
        <f>IF(tb!A47&lt;=100,0,
IF(tb!A47&lt;=500,(tb!A47-100)/500,
IF(tb!A47&lt;=1000,0.8 + (tb!A47-500)/2000,
IF(tb!A47&lt;=2000,1.05 + (tb!A47-1000)/4000,
1.3 + (tb!A47-2000)/8000))))</f>
        <v>0</v>
      </c>
      <c r="B47" s="22">
        <f>IF(tb!B47&lt;=100,0,
IF(tb!B47&lt;=500,(tb!B47-100)/500,
IF(tb!B47&lt;=1000,0.8 + (tb!B47-500)/2000,
IF(tb!B47&lt;=2000,1.05 + (tb!B47-1000)/4000,
1.3 + (tb!B47-2000)/8000))))</f>
        <v>0</v>
      </c>
      <c r="C47" s="22">
        <f>IF(tb!C47&lt;=100,0,
IF(tb!C47&lt;=500,(tb!C47-100)/500,
IF(tb!C47&lt;=1000,0.8 + (tb!C47-500)/2000,
IF(tb!C47&lt;=2000,1.05 + (tb!C47-1000)/4000,
1.3 + (tb!C47-2000)/8000))))</f>
        <v>0</v>
      </c>
      <c r="D47" s="22">
        <f>IF(tb!D47&lt;=100,0,
IF(tb!D47&lt;=500,(tb!D47-100)/500,
IF(tb!D47&lt;=1000,0.8 + (tb!D47-500)/2000,
IF(tb!D47&lt;=2000,1.05 + (tb!D47-1000)/4000,
1.3 + (tb!D47-2000)/8000))))</f>
        <v>0</v>
      </c>
      <c r="E47" s="22">
        <f>IF(tb!E47&lt;=100,0,
IF(tb!E47&lt;=500,(tb!E47-100)/500,
IF(tb!E47&lt;=1000,0.8 + (tb!E47-500)/2000,
IF(tb!E47&lt;=2000,1.05 + (tb!E47-1000)/4000,
1.3 + (tb!E47-2000)/8000))))</f>
        <v>0</v>
      </c>
      <c r="F47" s="22">
        <f>IF(tb!F47&lt;=100,0,
IF(tb!F47&lt;=500,(tb!F47-100)/500,
IF(tb!F47&lt;=1000,0.8 + (tb!F47-500)/2000,
IF(tb!F47&lt;=2000,1.05 + (tb!F47-1000)/4000,
1.3 + (tb!F47-2000)/8000))))</f>
        <v>0.14799999999999999</v>
      </c>
      <c r="G47" s="22">
        <f>IF(tb!G47&lt;=100,0,
IF(tb!G47&lt;=500,(tb!G47-100)/500,
IF(tb!G47&lt;=1000,0.8 + (tb!G47-500)/2000,
IF(tb!G47&lt;=2000,1.05 + (tb!G47-1000)/4000,
1.3 + (tb!G47-2000)/8000))))</f>
        <v>0</v>
      </c>
      <c r="H47" s="22">
        <f>IF(tb!H47&lt;=100,0,
IF(tb!H47&lt;=500,(tb!H47-100)/500,
IF(tb!H47&lt;=1000,0.8 + (tb!H47-500)/2000,
IF(tb!H47&lt;=2000,1.05 + (tb!H47-1000)/4000,
1.3 + (tb!H47-2000)/8000))))</f>
        <v>0</v>
      </c>
      <c r="I47" s="22">
        <f>IF(tb!I47&lt;=100,0,
IF(tb!I47&lt;=500,(tb!I47-100)/500,
IF(tb!I47&lt;=1000,0.8 + (tb!I47-500)/2000,
IF(tb!I47&lt;=2000,1.05 + (tb!I47-1000)/4000,
1.3 + (tb!I47-2000)/8000))))</f>
        <v>0</v>
      </c>
      <c r="J47" s="22">
        <f>IF(tb!J47&lt;=100,0,
IF(tb!J47&lt;=500,(tb!J47-100)/500,
IF(tb!J47&lt;=1000,0.8 + (tb!J47-500)/2000,
IF(tb!J47&lt;=2000,1.05 + (tb!J47-1000)/4000,
1.3 + (tb!J47-2000)/8000))))</f>
        <v>0</v>
      </c>
      <c r="K47" s="22">
        <f>IF(tb!K47&lt;=100,0,
IF(tb!K47&lt;=500,(tb!K47-100)/500,
IF(tb!K47&lt;=1000,0.8 + (tb!K47-500)/2000,
IF(tb!K47&lt;=2000,1.05 + (tb!K47-1000)/4000,
1.3 + (tb!K47-2000)/8000))))</f>
        <v>0</v>
      </c>
      <c r="L47" s="22">
        <f>IF(tb!L47&lt;=100,0,
IF(tb!L47&lt;=500,(tb!L47-100)/500,
IF(tb!L47&lt;=1000,0.8 + (tb!L47-500)/2000,
IF(tb!L47&lt;=2000,1.05 + (tb!L47-1000)/4000,
1.3 + (tb!L47-2000)/8000))))</f>
        <v>0</v>
      </c>
      <c r="M47" s="22">
        <f>IF(tb!M47&lt;=100,0,
IF(tb!M47&lt;=500,(tb!M47-100)/500,
IF(tb!M47&lt;=1000,0.8 + (tb!M47-500)/2000,
IF(tb!M47&lt;=2000,1.05 + (tb!M47-1000)/4000,
1.3 + (tb!M47-2000)/8000))))</f>
        <v>0</v>
      </c>
      <c r="N47" s="22">
        <f>IF(tb!N47&lt;=100,0,
IF(tb!N47&lt;=500,(tb!N47-100)/500,
IF(tb!N47&lt;=1000,0.8 + (tb!N47-500)/2000,
IF(tb!N47&lt;=2000,1.05 + (tb!N47-1000)/4000,
1.3 + (tb!N47-2000)/8000))))</f>
        <v>0</v>
      </c>
      <c r="O47" s="22">
        <f>IF(tb!O47&lt;=100,0,
IF(tb!O47&lt;=500,(tb!O47-100)/500,
IF(tb!O47&lt;=1000,0.8 + (tb!O47-500)/2000,
IF(tb!O47&lt;=2000,1.05 + (tb!O47-1000)/4000,
1.3 + (tb!O47-2000)/8000))))</f>
        <v>0</v>
      </c>
      <c r="P47" s="22"/>
      <c r="Q47" s="22">
        <f>IF(tb!Q47&lt;=100,0,
IF(tb!Q47&lt;=500,(tb!Q47-100)/500,
IF(tb!Q47&lt;=1000,0.8 + (tb!Q47-500)/2000,
IF(tb!Q47&lt;=2000,1.05 + (tb!Q47-1000)/4000,
1.3 + (tb!Q47-2000)/8000))))</f>
        <v>0.82650000000000001</v>
      </c>
      <c r="R47" s="22">
        <f>IF(tb!R47&lt;=100,0,
IF(tb!R47&lt;=500,(tb!R47-100)/500,
IF(tb!R47&lt;=1000,0.8 + (tb!R47-500)/2000,
IF(tb!R47&lt;=2000,1.05 + (tb!R47-1000)/4000,
1.3 + (tb!R47-2000)/8000))))</f>
        <v>0</v>
      </c>
      <c r="S47" s="22">
        <f>IF(tb!S47&lt;=100,0,
IF(tb!S47&lt;=500,(tb!S47-100)/500,
IF(tb!S47&lt;=1000,0.8 + (tb!S47-500)/2000,
IF(tb!S47&lt;=2000,1.05 + (tb!S47-1000)/4000,
1.3 + (tb!S47-2000)/8000))))</f>
        <v>0</v>
      </c>
      <c r="T47" s="22">
        <f>IF(tb!T47&lt;=100,0,
IF(tb!T47&lt;=500,(tb!T47-100)/500,
IF(tb!T47&lt;=1000,0.8 + (tb!T47-500)/2000,
IF(tb!T47&lt;=2000,1.05 + (tb!T47-1000)/4000,
1.3 + (tb!T47-2000)/8000))))</f>
        <v>0</v>
      </c>
      <c r="U47" s="22">
        <f>IF(tb!U47&lt;=100,0,
IF(tb!U47&lt;=500,(tb!U47-100)/500,
IF(tb!U47&lt;=1000,0.8 + (tb!U47-500)/2000,
IF(tb!U47&lt;=2000,1.05 + (tb!U47-1000)/4000,
1.3 + (tb!U47-2000)/8000))))</f>
        <v>0</v>
      </c>
      <c r="V47" s="22">
        <f>IF(tb!V47&lt;=100,0,
IF(tb!V47&lt;=500,(tb!V47-100)/500,
IF(tb!V47&lt;=1000,0.8 + (tb!V47-500)/2000,
IF(tb!V47&lt;=2000,1.05 + (tb!V47-1000)/4000,
1.3 + (tb!V47-2000)/8000))))</f>
        <v>0</v>
      </c>
      <c r="W47" s="22">
        <f>IF(tb!W47&lt;=100,0,
IF(tb!W47&lt;=500,(tb!W47-100)/500,
IF(tb!W47&lt;=1000,0.8 + (tb!W47-500)/2000,
IF(tb!W47&lt;=2000,1.05 + (tb!W47-1000)/4000,
1.3 + (tb!W47-2000)/8000))))</f>
        <v>0</v>
      </c>
      <c r="X47" s="22">
        <f>IF(tb!X47&lt;=100,0,
IF(tb!X47&lt;=500,(tb!X47-100)/500,
IF(tb!X47&lt;=1000,0.8 + (tb!X47-500)/2000,
IF(tb!X47&lt;=2000,1.05 + (tb!X47-1000)/4000,
1.3 + (tb!X47-2000)/8000))))</f>
        <v>0</v>
      </c>
      <c r="Y47" s="22">
        <f>IF(tb!Y47&lt;=100,0,
IF(tb!Y47&lt;=500,(tb!Y47-100)/500,
IF(tb!Y47&lt;=1000,0.8 + (tb!Y47-500)/2000,
IF(tb!Y47&lt;=2000,1.05 + (tb!Y47-1000)/4000,
1.3 + (tb!Y47-2000)/8000))))</f>
        <v>0</v>
      </c>
      <c r="Z47" s="22">
        <f>IF(tb!Z47&lt;=100,0,
IF(tb!Z47&lt;=500,(tb!Z47-100)/500,
IF(tb!Z47&lt;=1000,0.8 + (tb!Z47-500)/2000,
IF(tb!Z47&lt;=2000,1.05 + (tb!Z47-1000)/4000,
1.3 + (tb!Z47-2000)/8000))))</f>
        <v>0</v>
      </c>
      <c r="AA47" s="22">
        <f>IF(tb!AA47&lt;=100,0,
IF(tb!AA47&lt;=500,(tb!AA47-100)/500,
IF(tb!AA47&lt;=1000,0.8 + (tb!AA47-500)/2000,
IF(tb!AA47&lt;=2000,1.05 + (tb!AA47-1000)/4000,
1.3 + (tb!AA47-2000)/8000))))</f>
        <v>0.18</v>
      </c>
      <c r="AB47" s="22">
        <f>IF(tb!AB47&lt;=100,0,
IF(tb!AB47&lt;=500,(tb!AB47-100)/500,
IF(tb!AB47&lt;=1000,0.8 + (tb!AB47-500)/2000,
IF(tb!AB47&lt;=2000,1.05 + (tb!AB47-1000)/4000,
1.3 + (tb!AB47-2000)/8000))))</f>
        <v>0</v>
      </c>
      <c r="AC47" s="22">
        <f>IF(tb!AC47&lt;=100,0,
IF(tb!AC47&lt;=500,(tb!AC47-100)/500,
IF(tb!AC47&lt;=1000,0.8 + (tb!AC47-500)/2000,
IF(tb!AC47&lt;=2000,1.05 + (tb!AC47-1000)/4000,
1.3 + (tb!AC47-2000)/8000))))</f>
        <v>0</v>
      </c>
      <c r="AD47" s="22">
        <f>IF(tb!AD47&lt;=100,0,
IF(tb!AD47&lt;=500,(tb!AD47-100)/500,
IF(tb!AD47&lt;=1000,0.8 + (tb!AD47-500)/2000,
IF(tb!AD47&lt;=2000,1.05 + (tb!AD47-1000)/4000,
1.3 + (tb!AD47-2000)/8000))))</f>
        <v>0</v>
      </c>
      <c r="AE47" s="22">
        <f>IF(tb!AE47&lt;=100,0,
IF(tb!AE47&lt;=500,(tb!AE47-100)/500,
IF(tb!AE47&lt;=1000,0.8 + (tb!AE47-500)/2000,
IF(tb!AE47&lt;=2000,1.05 + (tb!AE47-1000)/4000,
1.3 + (tb!AE47-2000)/8000))))</f>
        <v>0</v>
      </c>
    </row>
    <row r="48" spans="1:31" x14ac:dyDescent="0.25">
      <c r="A48" s="22">
        <f>IF(tb!A48&lt;=100,0,
IF(tb!A48&lt;=500,(tb!A48-100)/500,
IF(tb!A48&lt;=1000,0.8 + (tb!A48-500)/2000,
IF(tb!A48&lt;=2000,1.05 + (tb!A48-1000)/4000,
1.3 + (tb!A48-2000)/8000))))</f>
        <v>0</v>
      </c>
      <c r="B48" s="22">
        <f>IF(tb!B48&lt;=100,0,
IF(tb!B48&lt;=500,(tb!B48-100)/500,
IF(tb!B48&lt;=1000,0.8 + (tb!B48-500)/2000,
IF(tb!B48&lt;=2000,1.05 + (tb!B48-1000)/4000,
1.3 + (tb!B48-2000)/8000))))</f>
        <v>0</v>
      </c>
      <c r="C48" s="22">
        <f>IF(tb!C48&lt;=100,0,
IF(tb!C48&lt;=500,(tb!C48-100)/500,
IF(tb!C48&lt;=1000,0.8 + (tb!C48-500)/2000,
IF(tb!C48&lt;=2000,1.05 + (tb!C48-1000)/4000,
1.3 + (tb!C48-2000)/8000))))</f>
        <v>0</v>
      </c>
      <c r="D48" s="22">
        <f>IF(tb!D48&lt;=100,0,
IF(tb!D48&lt;=500,(tb!D48-100)/500,
IF(tb!D48&lt;=1000,0.8 + (tb!D48-500)/2000,
IF(tb!D48&lt;=2000,1.05 + (tb!D48-1000)/4000,
1.3 + (tb!D48-2000)/8000))))</f>
        <v>0</v>
      </c>
      <c r="E48" s="22">
        <f>IF(tb!E48&lt;=100,0,
IF(tb!E48&lt;=500,(tb!E48-100)/500,
IF(tb!E48&lt;=1000,0.8 + (tb!E48-500)/2000,
IF(tb!E48&lt;=2000,1.05 + (tb!E48-1000)/4000,
1.3 + (tb!E48-2000)/8000))))</f>
        <v>0</v>
      </c>
      <c r="F48" s="22">
        <f>IF(tb!F48&lt;=100,0,
IF(tb!F48&lt;=500,(tb!F48-100)/500,
IF(tb!F48&lt;=1000,0.8 + (tb!F48-500)/2000,
IF(tb!F48&lt;=2000,1.05 + (tb!F48-1000)/4000,
1.3 + (tb!F48-2000)/8000))))</f>
        <v>0</v>
      </c>
      <c r="G48" s="22">
        <f>IF(tb!G48&lt;=100,0,
IF(tb!G48&lt;=500,(tb!G48-100)/500,
IF(tb!G48&lt;=1000,0.8 + (tb!G48-500)/2000,
IF(tb!G48&lt;=2000,1.05 + (tb!G48-1000)/4000,
1.3 + (tb!G48-2000)/8000))))</f>
        <v>0</v>
      </c>
      <c r="H48" s="22">
        <f>IF(tb!H48&lt;=100,0,
IF(tb!H48&lt;=500,(tb!H48-100)/500,
IF(tb!H48&lt;=1000,0.8 + (tb!H48-500)/2000,
IF(tb!H48&lt;=2000,1.05 + (tb!H48-1000)/4000,
1.3 + (tb!H48-2000)/8000))))</f>
        <v>0</v>
      </c>
      <c r="I48" s="22">
        <f>IF(tb!I48&lt;=100,0,
IF(tb!I48&lt;=500,(tb!I48-100)/500,
IF(tb!I48&lt;=1000,0.8 + (tb!I48-500)/2000,
IF(tb!I48&lt;=2000,1.05 + (tb!I48-1000)/4000,
1.3 + (tb!I48-2000)/8000))))</f>
        <v>0</v>
      </c>
      <c r="J48" s="22">
        <f>IF(tb!J48&lt;=100,0,
IF(tb!J48&lt;=500,(tb!J48-100)/500,
IF(tb!J48&lt;=1000,0.8 + (tb!J48-500)/2000,
IF(tb!J48&lt;=2000,1.05 + (tb!J48-1000)/4000,
1.3 + (tb!J48-2000)/8000))))</f>
        <v>2.2715000000000001</v>
      </c>
      <c r="K48" s="22">
        <f>IF(tb!K48&lt;=100,0,
IF(tb!K48&lt;=500,(tb!K48-100)/500,
IF(tb!K48&lt;=1000,0.8 + (tb!K48-500)/2000,
IF(tb!K48&lt;=2000,1.05 + (tb!K48-1000)/4000,
1.3 + (tb!K48-2000)/8000))))</f>
        <v>0</v>
      </c>
      <c r="L48" s="22">
        <f>IF(tb!L48&lt;=100,0,
IF(tb!L48&lt;=500,(tb!L48-100)/500,
IF(tb!L48&lt;=1000,0.8 + (tb!L48-500)/2000,
IF(tb!L48&lt;=2000,1.05 + (tb!L48-1000)/4000,
1.3 + (tb!L48-2000)/8000))))</f>
        <v>0</v>
      </c>
      <c r="M48" s="22">
        <f>IF(tb!M48&lt;=100,0,
IF(tb!M48&lt;=500,(tb!M48-100)/500,
IF(tb!M48&lt;=1000,0.8 + (tb!M48-500)/2000,
IF(tb!M48&lt;=2000,1.05 + (tb!M48-1000)/4000,
1.3 + (tb!M48-2000)/8000))))</f>
        <v>0</v>
      </c>
      <c r="N48" s="22">
        <f>IF(tb!N48&lt;=100,0,
IF(tb!N48&lt;=500,(tb!N48-100)/500,
IF(tb!N48&lt;=1000,0.8 + (tb!N48-500)/2000,
IF(tb!N48&lt;=2000,1.05 + (tb!N48-1000)/4000,
1.3 + (tb!N48-2000)/8000))))</f>
        <v>0</v>
      </c>
      <c r="O48" s="22">
        <f>IF(tb!O48&lt;=100,0,
IF(tb!O48&lt;=500,(tb!O48-100)/500,
IF(tb!O48&lt;=1000,0.8 + (tb!O48-500)/2000,
IF(tb!O48&lt;=2000,1.05 + (tb!O48-1000)/4000,
1.3 + (tb!O48-2000)/8000))))</f>
        <v>0</v>
      </c>
      <c r="P48" s="22"/>
      <c r="Q48" s="22">
        <f>IF(tb!Q48&lt;=100,0,
IF(tb!Q48&lt;=500,(tb!Q48-100)/500,
IF(tb!Q48&lt;=1000,0.8 + (tb!Q48-500)/2000,
IF(tb!Q48&lt;=2000,1.05 + (tb!Q48-1000)/4000,
1.3 + (tb!Q48-2000)/8000))))</f>
        <v>0</v>
      </c>
      <c r="R48" s="22">
        <f>IF(tb!R48&lt;=100,0,
IF(tb!R48&lt;=500,(tb!R48-100)/500,
IF(tb!R48&lt;=1000,0.8 + (tb!R48-500)/2000,
IF(tb!R48&lt;=2000,1.05 + (tb!R48-1000)/4000,
1.3 + (tb!R48-2000)/8000))))</f>
        <v>0</v>
      </c>
      <c r="S48" s="22">
        <f>IF(tb!S48&lt;=100,0,
IF(tb!S48&lt;=500,(tb!S48-100)/500,
IF(tb!S48&lt;=1000,0.8 + (tb!S48-500)/2000,
IF(tb!S48&lt;=2000,1.05 + (tb!S48-1000)/4000,
1.3 + (tb!S48-2000)/8000))))</f>
        <v>0</v>
      </c>
      <c r="T48" s="22">
        <f>IF(tb!T48&lt;=100,0,
IF(tb!T48&lt;=500,(tb!T48-100)/500,
IF(tb!T48&lt;=1000,0.8 + (tb!T48-500)/2000,
IF(tb!T48&lt;=2000,1.05 + (tb!T48-1000)/4000,
1.3 + (tb!T48-2000)/8000))))</f>
        <v>0</v>
      </c>
      <c r="U48" s="22">
        <f>IF(tb!U48&lt;=100,0,
IF(tb!U48&lt;=500,(tb!U48-100)/500,
IF(tb!U48&lt;=1000,0.8 + (tb!U48-500)/2000,
IF(tb!U48&lt;=2000,1.05 + (tb!U48-1000)/4000,
1.3 + (tb!U48-2000)/8000))))</f>
        <v>0</v>
      </c>
      <c r="V48" s="22">
        <f>IF(tb!V48&lt;=100,0,
IF(tb!V48&lt;=500,(tb!V48-100)/500,
IF(tb!V48&lt;=1000,0.8 + (tb!V48-500)/2000,
IF(tb!V48&lt;=2000,1.05 + (tb!V48-1000)/4000,
1.3 + (tb!V48-2000)/8000))))</f>
        <v>0</v>
      </c>
      <c r="W48" s="22">
        <f>IF(tb!W48&lt;=100,0,
IF(tb!W48&lt;=500,(tb!W48-100)/500,
IF(tb!W48&lt;=1000,0.8 + (tb!W48-500)/2000,
IF(tb!W48&lt;=2000,1.05 + (tb!W48-1000)/4000,
1.3 + (tb!W48-2000)/8000))))</f>
        <v>0</v>
      </c>
      <c r="X48" s="22">
        <f>IF(tb!X48&lt;=100,0,
IF(tb!X48&lt;=500,(tb!X48-100)/500,
IF(tb!X48&lt;=1000,0.8 + (tb!X48-500)/2000,
IF(tb!X48&lt;=2000,1.05 + (tb!X48-1000)/4000,
1.3 + (tb!X48-2000)/8000))))</f>
        <v>0</v>
      </c>
      <c r="Y48" s="22">
        <f>IF(tb!Y48&lt;=100,0,
IF(tb!Y48&lt;=500,(tb!Y48-100)/500,
IF(tb!Y48&lt;=1000,0.8 + (tb!Y48-500)/2000,
IF(tb!Y48&lt;=2000,1.05 + (tb!Y48-1000)/4000,
1.3 + (tb!Y48-2000)/8000))))</f>
        <v>1.1007500000000001</v>
      </c>
      <c r="Z48" s="22">
        <f>IF(tb!Z48&lt;=100,0,
IF(tb!Z48&lt;=500,(tb!Z48-100)/500,
IF(tb!Z48&lt;=1000,0.8 + (tb!Z48-500)/2000,
IF(tb!Z48&lt;=2000,1.05 + (tb!Z48-1000)/4000,
1.3 + (tb!Z48-2000)/8000))))</f>
        <v>0</v>
      </c>
      <c r="AA48" s="22">
        <f>IF(tb!AA48&lt;=100,0,
IF(tb!AA48&lt;=500,(tb!AA48-100)/500,
IF(tb!AA48&lt;=1000,0.8 + (tb!AA48-500)/2000,
IF(tb!AA48&lt;=2000,1.05 + (tb!AA48-1000)/4000,
1.3 + (tb!AA48-2000)/8000))))</f>
        <v>0</v>
      </c>
      <c r="AB48" s="22">
        <f>IF(tb!AB48&lt;=100,0,
IF(tb!AB48&lt;=500,(tb!AB48-100)/500,
IF(tb!AB48&lt;=1000,0.8 + (tb!AB48-500)/2000,
IF(tb!AB48&lt;=2000,1.05 + (tb!AB48-1000)/4000,
1.3 + (tb!AB48-2000)/8000))))</f>
        <v>0</v>
      </c>
      <c r="AC48" s="22">
        <f>IF(tb!AC48&lt;=100,0,
IF(tb!AC48&lt;=500,(tb!AC48-100)/500,
IF(tb!AC48&lt;=1000,0.8 + (tb!AC48-500)/2000,
IF(tb!AC48&lt;=2000,1.05 + (tb!AC48-1000)/4000,
1.3 + (tb!AC48-2000)/8000))))</f>
        <v>0</v>
      </c>
      <c r="AD48" s="22">
        <f>IF(tb!AD48&lt;=100,0,
IF(tb!AD48&lt;=500,(tb!AD48-100)/500,
IF(tb!AD48&lt;=1000,0.8 + (tb!AD48-500)/2000,
IF(tb!AD48&lt;=2000,1.05 + (tb!AD48-1000)/4000,
1.3 + (tb!AD48-2000)/8000))))</f>
        <v>0</v>
      </c>
      <c r="AE48" s="22">
        <f>IF(tb!AE48&lt;=100,0,
IF(tb!AE48&lt;=500,(tb!AE48-100)/500,
IF(tb!AE48&lt;=1000,0.8 + (tb!AE48-500)/2000,
IF(tb!AE48&lt;=2000,1.05 + (tb!AE48-1000)/4000,
1.3 + (tb!AE48-2000)/8000))))</f>
        <v>0</v>
      </c>
    </row>
    <row r="49" spans="1:31" x14ac:dyDescent="0.25">
      <c r="A49" s="22">
        <f>IF(tb!A49&lt;=100,0,
IF(tb!A49&lt;=500,(tb!A49-100)/500,
IF(tb!A49&lt;=1000,0.8 + (tb!A49-500)/2000,
IF(tb!A49&lt;=2000,1.05 + (tb!A49-1000)/4000,
1.3 + (tb!A49-2000)/8000))))</f>
        <v>0</v>
      </c>
      <c r="B49" s="22">
        <f>IF(tb!B49&lt;=100,0,
IF(tb!B49&lt;=500,(tb!B49-100)/500,
IF(tb!B49&lt;=1000,0.8 + (tb!B49-500)/2000,
IF(tb!B49&lt;=2000,1.05 + (tb!B49-1000)/4000,
1.3 + (tb!B49-2000)/8000))))</f>
        <v>0</v>
      </c>
      <c r="C49" s="22">
        <f>IF(tb!C49&lt;=100,0,
IF(tb!C49&lt;=500,(tb!C49-100)/500,
IF(tb!C49&lt;=1000,0.8 + (tb!C49-500)/2000,
IF(tb!C49&lt;=2000,1.05 + (tb!C49-1000)/4000,
1.3 + (tb!C49-2000)/8000))))</f>
        <v>0</v>
      </c>
      <c r="D49" s="22">
        <f>IF(tb!D49&lt;=100,0,
IF(tb!D49&lt;=500,(tb!D49-100)/500,
IF(tb!D49&lt;=1000,0.8 + (tb!D49-500)/2000,
IF(tb!D49&lt;=2000,1.05 + (tb!D49-1000)/4000,
1.3 + (tb!D49-2000)/8000))))</f>
        <v>0</v>
      </c>
      <c r="E49" s="22">
        <f>IF(tb!E49&lt;=100,0,
IF(tb!E49&lt;=500,(tb!E49-100)/500,
IF(tb!E49&lt;=1000,0.8 + (tb!E49-500)/2000,
IF(tb!E49&lt;=2000,1.05 + (tb!E49-1000)/4000,
1.3 + (tb!E49-2000)/8000))))</f>
        <v>0</v>
      </c>
      <c r="F49" s="22">
        <f>IF(tb!F49&lt;=100,0,
IF(tb!F49&lt;=500,(tb!F49-100)/500,
IF(tb!F49&lt;=1000,0.8 + (tb!F49-500)/2000,
IF(tb!F49&lt;=2000,1.05 + (tb!F49-1000)/4000,
1.3 + (tb!F49-2000)/8000))))</f>
        <v>0</v>
      </c>
      <c r="G49" s="22">
        <f>IF(tb!G49&lt;=100,0,
IF(tb!G49&lt;=500,(tb!G49-100)/500,
IF(tb!G49&lt;=1000,0.8 + (tb!G49-500)/2000,
IF(tb!G49&lt;=2000,1.05 + (tb!G49-1000)/4000,
1.3 + (tb!G49-2000)/8000))))</f>
        <v>0</v>
      </c>
      <c r="H49" s="22">
        <f>IF(tb!H49&lt;=100,0,
IF(tb!H49&lt;=500,(tb!H49-100)/500,
IF(tb!H49&lt;=1000,0.8 + (tb!H49-500)/2000,
IF(tb!H49&lt;=2000,1.05 + (tb!H49-1000)/4000,
1.3 + (tb!H49-2000)/8000))))</f>
        <v>0</v>
      </c>
      <c r="I49" s="22">
        <f>IF(tb!I49&lt;=100,0,
IF(tb!I49&lt;=500,(tb!I49-100)/500,
IF(tb!I49&lt;=1000,0.8 + (tb!I49-500)/2000,
IF(tb!I49&lt;=2000,1.05 + (tb!I49-1000)/4000,
1.3 + (tb!I49-2000)/8000))))</f>
        <v>0</v>
      </c>
      <c r="J49" s="22">
        <f>IF(tb!J49&lt;=100,0,
IF(tb!J49&lt;=500,(tb!J49-100)/500,
IF(tb!J49&lt;=1000,0.8 + (tb!J49-500)/2000,
IF(tb!J49&lt;=2000,1.05 + (tb!J49-1000)/4000,
1.3 + (tb!J49-2000)/8000))))</f>
        <v>0</v>
      </c>
      <c r="K49" s="22">
        <f>IF(tb!K49&lt;=100,0,
IF(tb!K49&lt;=500,(tb!K49-100)/500,
IF(tb!K49&lt;=1000,0.8 + (tb!K49-500)/2000,
IF(tb!K49&lt;=2000,1.05 + (tb!K49-1000)/4000,
1.3 + (tb!K49-2000)/8000))))</f>
        <v>0</v>
      </c>
      <c r="L49" s="22">
        <f>IF(tb!L49&lt;=100,0,
IF(tb!L49&lt;=500,(tb!L49-100)/500,
IF(tb!L49&lt;=1000,0.8 + (tb!L49-500)/2000,
IF(tb!L49&lt;=2000,1.05 + (tb!L49-1000)/4000,
1.3 + (tb!L49-2000)/8000))))</f>
        <v>0</v>
      </c>
      <c r="M49" s="22">
        <f>IF(tb!M49&lt;=100,0,
IF(tb!M49&lt;=500,(tb!M49-100)/500,
IF(tb!M49&lt;=1000,0.8 + (tb!M49-500)/2000,
IF(tb!M49&lt;=2000,1.05 + (tb!M49-1000)/4000,
1.3 + (tb!M49-2000)/8000))))</f>
        <v>0</v>
      </c>
      <c r="N49" s="22">
        <f>IF(tb!N49&lt;=100,0,
IF(tb!N49&lt;=500,(tb!N49-100)/500,
IF(tb!N49&lt;=1000,0.8 + (tb!N49-500)/2000,
IF(tb!N49&lt;=2000,1.05 + (tb!N49-1000)/4000,
1.3 + (tb!N49-2000)/8000))))</f>
        <v>0</v>
      </c>
      <c r="O49" s="22">
        <f>IF(tb!O49&lt;=100,0,
IF(tb!O49&lt;=500,(tb!O49-100)/500,
IF(tb!O49&lt;=1000,0.8 + (tb!O49-500)/2000,
IF(tb!O49&lt;=2000,1.05 + (tb!O49-1000)/4000,
1.3 + (tb!O49-2000)/8000))))</f>
        <v>0</v>
      </c>
      <c r="P49" s="22"/>
      <c r="Q49" s="22">
        <f>IF(tb!Q49&lt;=100,0,
IF(tb!Q49&lt;=500,(tb!Q49-100)/500,
IF(tb!Q49&lt;=1000,0.8 + (tb!Q49-500)/2000,
IF(tb!Q49&lt;=2000,1.05 + (tb!Q49-1000)/4000,
1.3 + (tb!Q49-2000)/8000))))</f>
        <v>1.0975000000000001</v>
      </c>
      <c r="R49" s="22">
        <f>IF(tb!R49&lt;=100,0,
IF(tb!R49&lt;=500,(tb!R49-100)/500,
IF(tb!R49&lt;=1000,0.8 + (tb!R49-500)/2000,
IF(tb!R49&lt;=2000,1.05 + (tb!R49-1000)/4000,
1.3 + (tb!R49-2000)/8000))))</f>
        <v>0.124</v>
      </c>
      <c r="S49" s="22">
        <f>IF(tb!S49&lt;=100,0,
IF(tb!S49&lt;=500,(tb!S49-100)/500,
IF(tb!S49&lt;=1000,0.8 + (tb!S49-500)/2000,
IF(tb!S49&lt;=2000,1.05 + (tb!S49-1000)/4000,
1.3 + (tb!S49-2000)/8000))))</f>
        <v>0.50800000000000001</v>
      </c>
      <c r="T49" s="22">
        <f>IF(tb!T49&lt;=100,0,
IF(tb!T49&lt;=500,(tb!T49-100)/500,
IF(tb!T49&lt;=1000,0.8 + (tb!T49-500)/2000,
IF(tb!T49&lt;=2000,1.05 + (tb!T49-1000)/4000,
1.3 + (tb!T49-2000)/8000))))</f>
        <v>0</v>
      </c>
      <c r="U49" s="22">
        <f>IF(tb!U49&lt;=100,0,
IF(tb!U49&lt;=500,(tb!U49-100)/500,
IF(tb!U49&lt;=1000,0.8 + (tb!U49-500)/2000,
IF(tb!U49&lt;=2000,1.05 + (tb!U49-1000)/4000,
1.3 + (tb!U49-2000)/8000))))</f>
        <v>0</v>
      </c>
      <c r="V49" s="22">
        <f>IF(tb!V49&lt;=100,0,
IF(tb!V49&lt;=500,(tb!V49-100)/500,
IF(tb!V49&lt;=1000,0.8 + (tb!V49-500)/2000,
IF(tb!V49&lt;=2000,1.05 + (tb!V49-1000)/4000,
1.3 + (tb!V49-2000)/8000))))</f>
        <v>0</v>
      </c>
      <c r="W49" s="22">
        <f>IF(tb!W49&lt;=100,0,
IF(tb!W49&lt;=500,(tb!W49-100)/500,
IF(tb!W49&lt;=1000,0.8 + (tb!W49-500)/2000,
IF(tb!W49&lt;=2000,1.05 + (tb!W49-1000)/4000,
1.3 + (tb!W49-2000)/8000))))</f>
        <v>0</v>
      </c>
      <c r="X49" s="22">
        <f>IF(tb!X49&lt;=100,0,
IF(tb!X49&lt;=500,(tb!X49-100)/500,
IF(tb!X49&lt;=1000,0.8 + (tb!X49-500)/2000,
IF(tb!X49&lt;=2000,1.05 + (tb!X49-1000)/4000,
1.3 + (tb!X49-2000)/8000))))</f>
        <v>0</v>
      </c>
      <c r="Y49" s="22">
        <f>IF(tb!Y49&lt;=100,0,
IF(tb!Y49&lt;=500,(tb!Y49-100)/500,
IF(tb!Y49&lt;=1000,0.8 + (tb!Y49-500)/2000,
IF(tb!Y49&lt;=2000,1.05 + (tb!Y49-1000)/4000,
1.3 + (tb!Y49-2000)/8000))))</f>
        <v>0</v>
      </c>
      <c r="Z49" s="22">
        <f>IF(tb!Z49&lt;=100,0,
IF(tb!Z49&lt;=500,(tb!Z49-100)/500,
IF(tb!Z49&lt;=1000,0.8 + (tb!Z49-500)/2000,
IF(tb!Z49&lt;=2000,1.05 + (tb!Z49-1000)/4000,
1.3 + (tb!Z49-2000)/8000))))</f>
        <v>0.38</v>
      </c>
      <c r="AA49" s="22">
        <f>IF(tb!AA49&lt;=100,0,
IF(tb!AA49&lt;=500,(tb!AA49-100)/500,
IF(tb!AA49&lt;=1000,0.8 + (tb!AA49-500)/2000,
IF(tb!AA49&lt;=2000,1.05 + (tb!AA49-1000)/4000,
1.3 + (tb!AA49-2000)/8000))))</f>
        <v>0</v>
      </c>
      <c r="AB49" s="22">
        <f>IF(tb!AB49&lt;=100,0,
IF(tb!AB49&lt;=500,(tb!AB49-100)/500,
IF(tb!AB49&lt;=1000,0.8 + (tb!AB49-500)/2000,
IF(tb!AB49&lt;=2000,1.05 + (tb!AB49-1000)/4000,
1.3 + (tb!AB49-2000)/8000))))</f>
        <v>0</v>
      </c>
      <c r="AC49" s="22">
        <f>IF(tb!AC49&lt;=100,0,
IF(tb!AC49&lt;=500,(tb!AC49-100)/500,
IF(tb!AC49&lt;=1000,0.8 + (tb!AC49-500)/2000,
IF(tb!AC49&lt;=2000,1.05 + (tb!AC49-1000)/4000,
1.3 + (tb!AC49-2000)/8000))))</f>
        <v>0</v>
      </c>
      <c r="AD49" s="22">
        <f>IF(tb!AD49&lt;=100,0,
IF(tb!AD49&lt;=500,(tb!AD49-100)/500,
IF(tb!AD49&lt;=1000,0.8 + (tb!AD49-500)/2000,
IF(tb!AD49&lt;=2000,1.05 + (tb!AD49-1000)/4000,
1.3 + (tb!AD49-2000)/8000))))</f>
        <v>0</v>
      </c>
      <c r="AE49" s="22">
        <f>IF(tb!AE49&lt;=100,0,
IF(tb!AE49&lt;=500,(tb!AE49-100)/500,
IF(tb!AE49&lt;=1000,0.8 + (tb!AE49-500)/2000,
IF(tb!AE49&lt;=2000,1.05 + (tb!AE49-1000)/4000,
1.3 + (tb!AE49-2000)/8000))))</f>
        <v>0</v>
      </c>
    </row>
    <row r="50" spans="1:31" x14ac:dyDescent="0.25">
      <c r="A50" s="22">
        <f>IF(tb!A50&lt;=100,0,
IF(tb!A50&lt;=500,(tb!A50-100)/500,
IF(tb!A50&lt;=1000,0.8 + (tb!A50-500)/2000,
IF(tb!A50&lt;=2000,1.05 + (tb!A50-1000)/4000,
1.3 + (tb!A50-2000)/8000))))</f>
        <v>0.57999999999999996</v>
      </c>
      <c r="B50" s="22">
        <f>IF(tb!B50&lt;=100,0,
IF(tb!B50&lt;=500,(tb!B50-100)/500,
IF(tb!B50&lt;=1000,0.8 + (tb!B50-500)/2000,
IF(tb!B50&lt;=2000,1.05 + (tb!B50-1000)/4000,
1.3 + (tb!B50-2000)/8000))))</f>
        <v>0</v>
      </c>
      <c r="C50" s="22">
        <f>IF(tb!C50&lt;=100,0,
IF(tb!C50&lt;=500,(tb!C50-100)/500,
IF(tb!C50&lt;=1000,0.8 + (tb!C50-500)/2000,
IF(tb!C50&lt;=2000,1.05 + (tb!C50-1000)/4000,
1.3 + (tb!C50-2000)/8000))))</f>
        <v>0.874</v>
      </c>
      <c r="D50" s="22">
        <f>IF(tb!D50&lt;=100,0,
IF(tb!D50&lt;=500,(tb!D50-100)/500,
IF(tb!D50&lt;=1000,0.8 + (tb!D50-500)/2000,
IF(tb!D50&lt;=2000,1.05 + (tb!D50-1000)/4000,
1.3 + (tb!D50-2000)/8000))))</f>
        <v>0</v>
      </c>
      <c r="E50" s="22">
        <f>IF(tb!E50&lt;=100,0,
IF(tb!E50&lt;=500,(tb!E50-100)/500,
IF(tb!E50&lt;=1000,0.8 + (tb!E50-500)/2000,
IF(tb!E50&lt;=2000,1.05 + (tb!E50-1000)/4000,
1.3 + (tb!E50-2000)/8000))))</f>
        <v>2.5999999999999999E-2</v>
      </c>
      <c r="F50" s="22">
        <f>IF(tb!F50&lt;=100,0,
IF(tb!F50&lt;=500,(tb!F50-100)/500,
IF(tb!F50&lt;=1000,0.8 + (tb!F50-500)/2000,
IF(tb!F50&lt;=2000,1.05 + (tb!F50-1000)/4000,
1.3 + (tb!F50-2000)/8000))))</f>
        <v>0</v>
      </c>
      <c r="G50" s="22">
        <f>IF(tb!G50&lt;=100,0,
IF(tb!G50&lt;=500,(tb!G50-100)/500,
IF(tb!G50&lt;=1000,0.8 + (tb!G50-500)/2000,
IF(tb!G50&lt;=2000,1.05 + (tb!G50-1000)/4000,
1.3 + (tb!G50-2000)/8000))))</f>
        <v>0.82600000000000007</v>
      </c>
      <c r="H50" s="22">
        <f>IF(tb!H50&lt;=100,0,
IF(tb!H50&lt;=500,(tb!H50-100)/500,
IF(tb!H50&lt;=1000,0.8 + (tb!H50-500)/2000,
IF(tb!H50&lt;=2000,1.05 + (tb!H50-1000)/4000,
1.3 + (tb!H50-2000)/8000))))</f>
        <v>0</v>
      </c>
      <c r="I50" s="22">
        <f>IF(tb!I50&lt;=100,0,
IF(tb!I50&lt;=500,(tb!I50-100)/500,
IF(tb!I50&lt;=1000,0.8 + (tb!I50-500)/2000,
IF(tb!I50&lt;=2000,1.05 + (tb!I50-1000)/4000,
1.3 + (tb!I50-2000)/8000))))</f>
        <v>1.05775</v>
      </c>
      <c r="J50" s="22">
        <f>IF(tb!J50&lt;=100,0,
IF(tb!J50&lt;=500,(tb!J50-100)/500,
IF(tb!J50&lt;=1000,0.8 + (tb!J50-500)/2000,
IF(tb!J50&lt;=2000,1.05 + (tb!J50-1000)/4000,
1.3 + (tb!J50-2000)/8000))))</f>
        <v>0</v>
      </c>
      <c r="K50" s="22">
        <f>IF(tb!K50&lt;=100,0,
IF(tb!K50&lt;=500,(tb!K50-100)/500,
IF(tb!K50&lt;=1000,0.8 + (tb!K50-500)/2000,
IF(tb!K50&lt;=2000,1.05 + (tb!K50-1000)/4000,
1.3 + (tb!K50-2000)/8000))))</f>
        <v>0</v>
      </c>
      <c r="L50" s="22">
        <f>IF(tb!L50&lt;=100,0,
IF(tb!L50&lt;=500,(tb!L50-100)/500,
IF(tb!L50&lt;=1000,0.8 + (tb!L50-500)/2000,
IF(tb!L50&lt;=2000,1.05 + (tb!L50-1000)/4000,
1.3 + (tb!L50-2000)/8000))))</f>
        <v>3.5999999999999997E-2</v>
      </c>
      <c r="M50" s="22">
        <f>IF(tb!M50&lt;=100,0,
IF(tb!M50&lt;=500,(tb!M50-100)/500,
IF(tb!M50&lt;=1000,0.8 + (tb!M50-500)/2000,
IF(tb!M50&lt;=2000,1.05 + (tb!M50-1000)/4000,
1.3 + (tb!M50-2000)/8000))))</f>
        <v>0</v>
      </c>
      <c r="N50" s="22">
        <f>IF(tb!N50&lt;=100,0,
IF(tb!N50&lt;=500,(tb!N50-100)/500,
IF(tb!N50&lt;=1000,0.8 + (tb!N50-500)/2000,
IF(tb!N50&lt;=2000,1.05 + (tb!N50-1000)/4000,
1.3 + (tb!N50-2000)/8000))))</f>
        <v>0</v>
      </c>
      <c r="O50" s="22">
        <f>IF(tb!O50&lt;=100,0,
IF(tb!O50&lt;=500,(tb!O50-100)/500,
IF(tb!O50&lt;=1000,0.8 + (tb!O50-500)/2000,
IF(tb!O50&lt;=2000,1.05 + (tb!O50-1000)/4000,
1.3 + (tb!O50-2000)/8000))))</f>
        <v>1.133</v>
      </c>
      <c r="P50" s="22"/>
      <c r="Q50" s="22">
        <f>IF(tb!Q50&lt;=100,0,
IF(tb!Q50&lt;=500,(tb!Q50-100)/500,
IF(tb!Q50&lt;=1000,0.8 + (tb!Q50-500)/2000,
IF(tb!Q50&lt;=2000,1.05 + (tb!Q50-1000)/4000,
1.3 + (tb!Q50-2000)/8000))))</f>
        <v>0</v>
      </c>
      <c r="R50" s="22">
        <f>IF(tb!R50&lt;=100,0,
IF(tb!R50&lt;=500,(tb!R50-100)/500,
IF(tb!R50&lt;=1000,0.8 + (tb!R50-500)/2000,
IF(tb!R50&lt;=2000,1.05 + (tb!R50-1000)/4000,
1.3 + (tb!R50-2000)/8000))))</f>
        <v>9.4E-2</v>
      </c>
      <c r="S50" s="22">
        <f>IF(tb!S50&lt;=100,0,
IF(tb!S50&lt;=500,(tb!S50-100)/500,
IF(tb!S50&lt;=1000,0.8 + (tb!S50-500)/2000,
IF(tb!S50&lt;=2000,1.05 + (tb!S50-1000)/4000,
1.3 + (tb!S50-2000)/8000))))</f>
        <v>0</v>
      </c>
      <c r="T50" s="22">
        <f>IF(tb!T50&lt;=100,0,
IF(tb!T50&lt;=500,(tb!T50-100)/500,
IF(tb!T50&lt;=1000,0.8 + (tb!T50-500)/2000,
IF(tb!T50&lt;=2000,1.05 + (tb!T50-1000)/4000,
1.3 + (tb!T50-2000)/8000))))</f>
        <v>0.98399999999999999</v>
      </c>
      <c r="U50" s="22">
        <f>IF(tb!U50&lt;=100,0,
IF(tb!U50&lt;=500,(tb!U50-100)/500,
IF(tb!U50&lt;=1000,0.8 + (tb!U50-500)/2000,
IF(tb!U50&lt;=2000,1.05 + (tb!U50-1000)/4000,
1.3 + (tb!U50-2000)/8000))))</f>
        <v>0</v>
      </c>
      <c r="V50" s="22">
        <f>IF(tb!V50&lt;=100,0,
IF(tb!V50&lt;=500,(tb!V50-100)/500,
IF(tb!V50&lt;=1000,0.8 + (tb!V50-500)/2000,
IF(tb!V50&lt;=2000,1.05 + (tb!V50-1000)/4000,
1.3 + (tb!V50-2000)/8000))))</f>
        <v>0</v>
      </c>
      <c r="W50" s="22">
        <f>IF(tb!W50&lt;=100,0,
IF(tb!W50&lt;=500,(tb!W50-100)/500,
IF(tb!W50&lt;=1000,0.8 + (tb!W50-500)/2000,
IF(tb!W50&lt;=2000,1.05 + (tb!W50-1000)/4000,
1.3 + (tb!W50-2000)/8000))))</f>
        <v>0</v>
      </c>
      <c r="X50" s="22">
        <f>IF(tb!X50&lt;=100,0,
IF(tb!X50&lt;=500,(tb!X50-100)/500,
IF(tb!X50&lt;=1000,0.8 + (tb!X50-500)/2000,
IF(tb!X50&lt;=2000,1.05 + (tb!X50-1000)/4000,
1.3 + (tb!X50-2000)/8000))))</f>
        <v>0</v>
      </c>
      <c r="Y50" s="22">
        <f>IF(tb!Y50&lt;=100,0,
IF(tb!Y50&lt;=500,(tb!Y50-100)/500,
IF(tb!Y50&lt;=1000,0.8 + (tb!Y50-500)/2000,
IF(tb!Y50&lt;=2000,1.05 + (tb!Y50-1000)/4000,
1.3 + (tb!Y50-2000)/8000))))</f>
        <v>1.173</v>
      </c>
      <c r="Z50" s="22">
        <f>IF(tb!Z50&lt;=100,0,
IF(tb!Z50&lt;=500,(tb!Z50-100)/500,
IF(tb!Z50&lt;=1000,0.8 + (tb!Z50-500)/2000,
IF(tb!Z50&lt;=2000,1.05 + (tb!Z50-1000)/4000,
1.3 + (tb!Z50-2000)/8000))))</f>
        <v>1.1032500000000001</v>
      </c>
      <c r="AA50" s="22">
        <f>IF(tb!AA50&lt;=100,0,
IF(tb!AA50&lt;=500,(tb!AA50-100)/500,
IF(tb!AA50&lt;=1000,0.8 + (tb!AA50-500)/2000,
IF(tb!AA50&lt;=2000,1.05 + (tb!AA50-1000)/4000,
1.3 + (tb!AA50-2000)/8000))))</f>
        <v>0.41</v>
      </c>
      <c r="AB50" s="22">
        <f>IF(tb!AB50&lt;=100,0,
IF(tb!AB50&lt;=500,(tb!AB50-100)/500,
IF(tb!AB50&lt;=1000,0.8 + (tb!AB50-500)/2000,
IF(tb!AB50&lt;=2000,1.05 + (tb!AB50-1000)/4000,
1.3 + (tb!AB50-2000)/8000))))</f>
        <v>0</v>
      </c>
      <c r="AC50" s="22">
        <f>IF(tb!AC50&lt;=100,0,
IF(tb!AC50&lt;=500,(tb!AC50-100)/500,
IF(tb!AC50&lt;=1000,0.8 + (tb!AC50-500)/2000,
IF(tb!AC50&lt;=2000,1.05 + (tb!AC50-1000)/4000,
1.3 + (tb!AC50-2000)/8000))))</f>
        <v>0</v>
      </c>
      <c r="AD50" s="22">
        <f>IF(tb!AD50&lt;=100,0,
IF(tb!AD50&lt;=500,(tb!AD50-100)/500,
IF(tb!AD50&lt;=1000,0.8 + (tb!AD50-500)/2000,
IF(tb!AD50&lt;=2000,1.05 + (tb!AD50-1000)/4000,
1.3 + (tb!AD50-2000)/8000))))</f>
        <v>0</v>
      </c>
      <c r="AE50" s="22">
        <f>IF(tb!AE50&lt;=100,0,
IF(tb!AE50&lt;=500,(tb!AE50-100)/500,
IF(tb!AE50&lt;=1000,0.8 + (tb!AE50-500)/2000,
IF(tb!AE50&lt;=2000,1.05 + (tb!AE50-1000)/4000,
1.3 + (tb!AE50-2000)/8000))))</f>
        <v>0.94800000000000006</v>
      </c>
    </row>
    <row r="51" spans="1:31" x14ac:dyDescent="0.25">
      <c r="A51" s="22">
        <f>IF(tb!A51&lt;=100,0,
IF(tb!A51&lt;=500,(tb!A51-100)/500,
IF(tb!A51&lt;=1000,0.8 + (tb!A51-500)/2000,
IF(tb!A51&lt;=2000,1.05 + (tb!A51-1000)/4000,
1.3 + (tb!A51-2000)/8000))))</f>
        <v>0</v>
      </c>
      <c r="B51" s="22">
        <f>IF(tb!B51&lt;=100,0,
IF(tb!B51&lt;=500,(tb!B51-100)/500,
IF(tb!B51&lt;=1000,0.8 + (tb!B51-500)/2000,
IF(tb!B51&lt;=2000,1.05 + (tb!B51-1000)/4000,
1.3 + (tb!B51-2000)/8000))))</f>
        <v>0.222</v>
      </c>
      <c r="C51" s="22">
        <f>IF(tb!C51&lt;=100,0,
IF(tb!C51&lt;=500,(tb!C51-100)/500,
IF(tb!C51&lt;=1000,0.8 + (tb!C51-500)/2000,
IF(tb!C51&lt;=2000,1.05 + (tb!C51-1000)/4000,
1.3 + (tb!C51-2000)/8000))))</f>
        <v>0</v>
      </c>
      <c r="D51" s="22">
        <f>IF(tb!D51&lt;=100,0,
IF(tb!D51&lt;=500,(tb!D51-100)/500,
IF(tb!D51&lt;=1000,0.8 + (tb!D51-500)/2000,
IF(tb!D51&lt;=2000,1.05 + (tb!D51-1000)/4000,
1.3 + (tb!D51-2000)/8000))))</f>
        <v>0.24399999999999999</v>
      </c>
      <c r="E51" s="22">
        <f>IF(tb!E51&lt;=100,0,
IF(tb!E51&lt;=500,(tb!E51-100)/500,
IF(tb!E51&lt;=1000,0.8 + (tb!E51-500)/2000,
IF(tb!E51&lt;=2000,1.05 + (tb!E51-1000)/4000,
1.3 + (tb!E51-2000)/8000))))</f>
        <v>0</v>
      </c>
      <c r="F51" s="22">
        <f>IF(tb!F51&lt;=100,0,
IF(tb!F51&lt;=500,(tb!F51-100)/500,
IF(tb!F51&lt;=1000,0.8 + (tb!F51-500)/2000,
IF(tb!F51&lt;=2000,1.05 + (tb!F51-1000)/4000,
1.3 + (tb!F51-2000)/8000))))</f>
        <v>7.3999999999999996E-2</v>
      </c>
      <c r="G51" s="22">
        <f>IF(tb!G51&lt;=100,0,
IF(tb!G51&lt;=500,(tb!G51-100)/500,
IF(tb!G51&lt;=1000,0.8 + (tb!G51-500)/2000,
IF(tb!G51&lt;=2000,1.05 + (tb!G51-1000)/4000,
1.3 + (tb!G51-2000)/8000))))</f>
        <v>0</v>
      </c>
      <c r="H51" s="22">
        <f>IF(tb!H51&lt;=100,0,
IF(tb!H51&lt;=500,(tb!H51-100)/500,
IF(tb!H51&lt;=1000,0.8 + (tb!H51-500)/2000,
IF(tb!H51&lt;=2000,1.05 + (tb!H51-1000)/4000,
1.3 + (tb!H51-2000)/8000))))</f>
        <v>0.14199999999999999</v>
      </c>
      <c r="I51" s="22">
        <f>IF(tb!I51&lt;=100,0,
IF(tb!I51&lt;=500,(tb!I51-100)/500,
IF(tb!I51&lt;=1000,0.8 + (tb!I51-500)/2000,
IF(tb!I51&lt;=2000,1.05 + (tb!I51-1000)/4000,
1.3 + (tb!I51-2000)/8000))))</f>
        <v>0</v>
      </c>
      <c r="J51" s="22">
        <f>IF(tb!J51&lt;=100,0,
IF(tb!J51&lt;=500,(tb!J51-100)/500,
IF(tb!J51&lt;=1000,0.8 + (tb!J51-500)/2000,
IF(tb!J51&lt;=2000,1.05 + (tb!J51-1000)/4000,
1.3 + (tb!J51-2000)/8000))))</f>
        <v>0.20599999999999999</v>
      </c>
      <c r="K51" s="22">
        <f>IF(tb!K51&lt;=100,0,
IF(tb!K51&lt;=500,(tb!K51-100)/500,
IF(tb!K51&lt;=1000,0.8 + (tb!K51-500)/2000,
IF(tb!K51&lt;=2000,1.05 + (tb!K51-1000)/4000,
1.3 + (tb!K51-2000)/8000))))</f>
        <v>0</v>
      </c>
      <c r="L51" s="22">
        <f>IF(tb!L51&lt;=100,0,
IF(tb!L51&lt;=500,(tb!L51-100)/500,
IF(tb!L51&lt;=1000,0.8 + (tb!L51-500)/2000,
IF(tb!L51&lt;=2000,1.05 + (tb!L51-1000)/4000,
1.3 + (tb!L51-2000)/8000))))</f>
        <v>0</v>
      </c>
      <c r="M51" s="22">
        <f>IF(tb!M51&lt;=100,0,
IF(tb!M51&lt;=500,(tb!M51-100)/500,
IF(tb!M51&lt;=1000,0.8 + (tb!M51-500)/2000,
IF(tb!M51&lt;=2000,1.05 + (tb!M51-1000)/4000,
1.3 + (tb!M51-2000)/8000))))</f>
        <v>0</v>
      </c>
      <c r="N51" s="22">
        <f>IF(tb!N51&lt;=100,0,
IF(tb!N51&lt;=500,(tb!N51-100)/500,
IF(tb!N51&lt;=1000,0.8 + (tb!N51-500)/2000,
IF(tb!N51&lt;=2000,1.05 + (tb!N51-1000)/4000,
1.3 + (tb!N51-2000)/8000))))</f>
        <v>0</v>
      </c>
      <c r="O51" s="22">
        <f>IF(tb!O51&lt;=100,0,
IF(tb!O51&lt;=500,(tb!O51-100)/500,
IF(tb!O51&lt;=1000,0.8 + (tb!O51-500)/2000,
IF(tb!O51&lt;=2000,1.05 + (tb!O51-1000)/4000,
1.3 + (tb!O51-2000)/8000))))</f>
        <v>0.124</v>
      </c>
      <c r="P51" s="22"/>
      <c r="Q51" s="22">
        <f>IF(tb!Q51&lt;=100,0,
IF(tb!Q51&lt;=500,(tb!Q51-100)/500,
IF(tb!Q51&lt;=1000,0.8 + (tb!Q51-500)/2000,
IF(tb!Q51&lt;=2000,1.05 + (tb!Q51-1000)/4000,
1.3 + (tb!Q51-2000)/8000))))</f>
        <v>0</v>
      </c>
      <c r="R51" s="22">
        <f>IF(tb!R51&lt;=100,0,
IF(tb!R51&lt;=500,(tb!R51-100)/500,
IF(tb!R51&lt;=1000,0.8 + (tb!R51-500)/2000,
IF(tb!R51&lt;=2000,1.05 + (tb!R51-1000)/4000,
1.3 + (tb!R51-2000)/8000))))</f>
        <v>0.47399999999999998</v>
      </c>
      <c r="S51" s="22">
        <f>IF(tb!S51&lt;=100,0,
IF(tb!S51&lt;=500,(tb!S51-100)/500,
IF(tb!S51&lt;=1000,0.8 + (tb!S51-500)/2000,
IF(tb!S51&lt;=2000,1.05 + (tb!S51-1000)/4000,
1.3 + (tb!S51-2000)/8000))))</f>
        <v>0</v>
      </c>
      <c r="T51" s="22">
        <f>IF(tb!T51&lt;=100,0,
IF(tb!T51&lt;=500,(tb!T51-100)/500,
IF(tb!T51&lt;=1000,0.8 + (tb!T51-500)/2000,
IF(tb!T51&lt;=2000,1.05 + (tb!T51-1000)/4000,
1.3 + (tb!T51-2000)/8000))))</f>
        <v>0.92200000000000004</v>
      </c>
      <c r="U51" s="22">
        <f>IF(tb!U51&lt;=100,0,
IF(tb!U51&lt;=500,(tb!U51-100)/500,
IF(tb!U51&lt;=1000,0.8 + (tb!U51-500)/2000,
IF(tb!U51&lt;=2000,1.05 + (tb!U51-1000)/4000,
1.3 + (tb!U51-2000)/8000))))</f>
        <v>0</v>
      </c>
      <c r="V51" s="22">
        <f>IF(tb!V51&lt;=100,0,
IF(tb!V51&lt;=500,(tb!V51-100)/500,
IF(tb!V51&lt;=1000,0.8 + (tb!V51-500)/2000,
IF(tb!V51&lt;=2000,1.05 + (tb!V51-1000)/4000,
1.3 + (tb!V51-2000)/8000))))</f>
        <v>0.85750000000000004</v>
      </c>
      <c r="W51" s="22">
        <f>IF(tb!W51&lt;=100,0,
IF(tb!W51&lt;=500,(tb!W51-100)/500,
IF(tb!W51&lt;=1000,0.8 + (tb!W51-500)/2000,
IF(tb!W51&lt;=2000,1.05 + (tb!W51-1000)/4000,
1.3 + (tb!W51-2000)/8000))))</f>
        <v>0.112</v>
      </c>
      <c r="X51" s="22">
        <f>IF(tb!X51&lt;=100,0,
IF(tb!X51&lt;=500,(tb!X51-100)/500,
IF(tb!X51&lt;=1000,0.8 + (tb!X51-500)/2000,
IF(tb!X51&lt;=2000,1.05 + (tb!X51-1000)/4000,
1.3 + (tb!X51-2000)/8000))))</f>
        <v>0</v>
      </c>
      <c r="Y51" s="22">
        <f>IF(tb!Y51&lt;=100,0,
IF(tb!Y51&lt;=500,(tb!Y51-100)/500,
IF(tb!Y51&lt;=1000,0.8 + (tb!Y51-500)/2000,
IF(tb!Y51&lt;=2000,1.05 + (tb!Y51-1000)/4000,
1.3 + (tb!Y51-2000)/8000))))</f>
        <v>0</v>
      </c>
      <c r="Z51" s="22">
        <f>IF(tb!Z51&lt;=100,0,
IF(tb!Z51&lt;=500,(tb!Z51-100)/500,
IF(tb!Z51&lt;=1000,0.8 + (tb!Z51-500)/2000,
IF(tb!Z51&lt;=2000,1.05 + (tb!Z51-1000)/4000,
1.3 + (tb!Z51-2000)/8000))))</f>
        <v>0.112</v>
      </c>
      <c r="AA51" s="22">
        <f>IF(tb!AA51&lt;=100,0,
IF(tb!AA51&lt;=500,(tb!AA51-100)/500,
IF(tb!AA51&lt;=1000,0.8 + (tb!AA51-500)/2000,
IF(tb!AA51&lt;=2000,1.05 + (tb!AA51-1000)/4000,
1.3 + (tb!AA51-2000)/8000))))</f>
        <v>0</v>
      </c>
      <c r="AB51" s="22">
        <f>IF(tb!AB51&lt;=100,0,
IF(tb!AB51&lt;=500,(tb!AB51-100)/500,
IF(tb!AB51&lt;=1000,0.8 + (tb!AB51-500)/2000,
IF(tb!AB51&lt;=2000,1.05 + (tb!AB51-1000)/4000,
1.3 + (tb!AB51-2000)/8000))))</f>
        <v>1.1637500000000001</v>
      </c>
      <c r="AC51" s="22">
        <f>IF(tb!AC51&lt;=100,0,
IF(tb!AC51&lt;=500,(tb!AC51-100)/500,
IF(tb!AC51&lt;=1000,0.8 + (tb!AC51-500)/2000,
IF(tb!AC51&lt;=2000,1.05 + (tb!AC51-1000)/4000,
1.3 + (tb!AC51-2000)/8000))))</f>
        <v>0.71</v>
      </c>
      <c r="AD51" s="22">
        <f>IF(tb!AD51&lt;=100,0,
IF(tb!AD51&lt;=500,(tb!AD51-100)/500,
IF(tb!AD51&lt;=1000,0.8 + (tb!AD51-500)/2000,
IF(tb!AD51&lt;=2000,1.05 + (tb!AD51-1000)/4000,
1.3 + (tb!AD51-2000)/8000))))</f>
        <v>1.1300000000000001</v>
      </c>
      <c r="AE51" s="22">
        <f>IF(tb!AE51&lt;=100,0,
IF(tb!AE51&lt;=500,(tb!AE51-100)/500,
IF(tb!AE51&lt;=1000,0.8 + (tb!AE51-500)/2000,
IF(tb!AE51&lt;=2000,1.05 + (tb!AE51-1000)/4000,
1.3 + (tb!AE51-2000)/8000))))</f>
        <v>1.004</v>
      </c>
    </row>
    <row r="52" spans="1:31" x14ac:dyDescent="0.25">
      <c r="A52" s="22">
        <f>IF(tb!A52&lt;=100,0,
IF(tb!A52&lt;=500,(tb!A52-100)/500,
IF(tb!A52&lt;=1000,0.8 + (tb!A52-500)/2000,
IF(tb!A52&lt;=2000,1.05 + (tb!A52-1000)/4000,
1.3 + (tb!A52-2000)/8000))))</f>
        <v>0.40400000000000003</v>
      </c>
      <c r="B52" s="22">
        <f>IF(tb!B52&lt;=100,0,
IF(tb!B52&lt;=500,(tb!B52-100)/500,
IF(tb!B52&lt;=1000,0.8 + (tb!B52-500)/2000,
IF(tb!B52&lt;=2000,1.05 + (tb!B52-1000)/4000,
1.3 + (tb!B52-2000)/8000))))</f>
        <v>0</v>
      </c>
      <c r="C52" s="22">
        <f>IF(tb!C52&lt;=100,0,
IF(tb!C52&lt;=500,(tb!C52-100)/500,
IF(tb!C52&lt;=1000,0.8 + (tb!C52-500)/2000,
IF(tb!C52&lt;=2000,1.05 + (tb!C52-1000)/4000,
1.3 + (tb!C52-2000)/8000))))</f>
        <v>0</v>
      </c>
      <c r="D52" s="22">
        <f>IF(tb!D52&lt;=100,0,
IF(tb!D52&lt;=500,(tb!D52-100)/500,
IF(tb!D52&lt;=1000,0.8 + (tb!D52-500)/2000,
IF(tb!D52&lt;=2000,1.05 + (tb!D52-1000)/4000,
1.3 + (tb!D52-2000)/8000))))</f>
        <v>0</v>
      </c>
      <c r="E52" s="22">
        <f>IF(tb!E52&lt;=100,0,
IF(tb!E52&lt;=500,(tb!E52-100)/500,
IF(tb!E52&lt;=1000,0.8 + (tb!E52-500)/2000,
IF(tb!E52&lt;=2000,1.05 + (tb!E52-1000)/4000,
1.3 + (tb!E52-2000)/8000))))</f>
        <v>1.0465</v>
      </c>
      <c r="F52" s="22">
        <f>IF(tb!F52&lt;=100,0,
IF(tb!F52&lt;=500,(tb!F52-100)/500,
IF(tb!F52&lt;=1000,0.8 + (tb!F52-500)/2000,
IF(tb!F52&lt;=2000,1.05 + (tb!F52-1000)/4000,
1.3 + (tb!F52-2000)/8000))))</f>
        <v>0</v>
      </c>
      <c r="G52" s="22">
        <f>IF(tb!G52&lt;=100,0,
IF(tb!G52&lt;=500,(tb!G52-100)/500,
IF(tb!G52&lt;=1000,0.8 + (tb!G52-500)/2000,
IF(tb!G52&lt;=2000,1.05 + (tb!G52-1000)/4000,
1.3 + (tb!G52-2000)/8000))))</f>
        <v>0</v>
      </c>
      <c r="H52" s="22">
        <f>IF(tb!H52&lt;=100,0,
IF(tb!H52&lt;=500,(tb!H52-100)/500,
IF(tb!H52&lt;=1000,0.8 + (tb!H52-500)/2000,
IF(tb!H52&lt;=2000,1.05 + (tb!H52-1000)/4000,
1.3 + (tb!H52-2000)/8000))))</f>
        <v>0</v>
      </c>
      <c r="I52" s="22">
        <f>IF(tb!I52&lt;=100,0,
IF(tb!I52&lt;=500,(tb!I52-100)/500,
IF(tb!I52&lt;=1000,0.8 + (tb!I52-500)/2000,
IF(tb!I52&lt;=2000,1.05 + (tb!I52-1000)/4000,
1.3 + (tb!I52-2000)/8000))))</f>
        <v>0.65200000000000002</v>
      </c>
      <c r="J52" s="22">
        <f>IF(tb!J52&lt;=100,0,
IF(tb!J52&lt;=500,(tb!J52-100)/500,
IF(tb!J52&lt;=1000,0.8 + (tb!J52-500)/2000,
IF(tb!J52&lt;=2000,1.05 + (tb!J52-1000)/4000,
1.3 + (tb!J52-2000)/8000))))</f>
        <v>6.4000000000000001E-2</v>
      </c>
      <c r="K52" s="22">
        <f>IF(tb!K52&lt;=100,0,
IF(tb!K52&lt;=500,(tb!K52-100)/500,
IF(tb!K52&lt;=1000,0.8 + (tb!K52-500)/2000,
IF(tb!K52&lt;=2000,1.05 + (tb!K52-1000)/4000,
1.3 + (tb!K52-2000)/8000))))</f>
        <v>0</v>
      </c>
      <c r="L52" s="22">
        <f>IF(tb!L52&lt;=100,0,
IF(tb!L52&lt;=500,(tb!L52-100)/500,
IF(tb!L52&lt;=1000,0.8 + (tb!L52-500)/2000,
IF(tb!L52&lt;=2000,1.05 + (tb!L52-1000)/4000,
1.3 + (tb!L52-2000)/8000))))</f>
        <v>0.378</v>
      </c>
      <c r="M52" s="22">
        <f>IF(tb!M52&lt;=100,0,
IF(tb!M52&lt;=500,(tb!M52-100)/500,
IF(tb!M52&lt;=1000,0.8 + (tb!M52-500)/2000,
IF(tb!M52&lt;=2000,1.05 + (tb!M52-1000)/4000,
1.3 + (tb!M52-2000)/8000))))</f>
        <v>0.16800000000000001</v>
      </c>
      <c r="N52" s="22">
        <f>IF(tb!N52&lt;=100,0,
IF(tb!N52&lt;=500,(tb!N52-100)/500,
IF(tb!N52&lt;=1000,0.8 + (tb!N52-500)/2000,
IF(tb!N52&lt;=2000,1.05 + (tb!N52-1000)/4000,
1.3 + (tb!N52-2000)/8000))))</f>
        <v>0.56000000000000005</v>
      </c>
      <c r="O52" s="22">
        <f>IF(tb!O52&lt;=100,0,
IF(tb!O52&lt;=500,(tb!O52-100)/500,
IF(tb!O52&lt;=1000,0.8 + (tb!O52-500)/2000,
IF(tb!O52&lt;=2000,1.05 + (tb!O52-1000)/4000,
1.3 + (tb!O52-2000)/8000))))</f>
        <v>0</v>
      </c>
      <c r="P52" s="22"/>
      <c r="Q52" s="22">
        <f>IF(tb!Q52&lt;=100,0,
IF(tb!Q52&lt;=500,(tb!Q52-100)/500,
IF(tb!Q52&lt;=1000,0.8 + (tb!Q52-500)/2000,
IF(tb!Q52&lt;=2000,1.05 + (tb!Q52-1000)/4000,
1.3 + (tb!Q52-2000)/8000))))</f>
        <v>0</v>
      </c>
      <c r="R52" s="22">
        <f>IF(tb!R52&lt;=100,0,
IF(tb!R52&lt;=500,(tb!R52-100)/500,
IF(tb!R52&lt;=1000,0.8 + (tb!R52-500)/2000,
IF(tb!R52&lt;=2000,1.05 + (tb!R52-1000)/4000,
1.3 + (tb!R52-2000)/8000))))</f>
        <v>0</v>
      </c>
      <c r="S52" s="22">
        <f>IF(tb!S52&lt;=100,0,
IF(tb!S52&lt;=500,(tb!S52-100)/500,
IF(tb!S52&lt;=1000,0.8 + (tb!S52-500)/2000,
IF(tb!S52&lt;=2000,1.05 + (tb!S52-1000)/4000,
1.3 + (tb!S52-2000)/8000))))</f>
        <v>0.16800000000000001</v>
      </c>
      <c r="T52" s="22">
        <f>IF(tb!T52&lt;=100,0,
IF(tb!T52&lt;=500,(tb!T52-100)/500,
IF(tb!T52&lt;=1000,0.8 + (tb!T52-500)/2000,
IF(tb!T52&lt;=2000,1.05 + (tb!T52-1000)/4000,
1.3 + (tb!T52-2000)/8000))))</f>
        <v>0.09</v>
      </c>
      <c r="U52" s="22">
        <f>IF(tb!U52&lt;=100,0,
IF(tb!U52&lt;=500,(tb!U52-100)/500,
IF(tb!U52&lt;=1000,0.8 + (tb!U52-500)/2000,
IF(tb!U52&lt;=2000,1.05 + (tb!U52-1000)/4000,
1.3 + (tb!U52-2000)/8000))))</f>
        <v>1.14025</v>
      </c>
      <c r="V52" s="22">
        <f>IF(tb!V52&lt;=100,0,
IF(tb!V52&lt;=500,(tb!V52-100)/500,
IF(tb!V52&lt;=1000,0.8 + (tb!V52-500)/2000,
IF(tb!V52&lt;=2000,1.05 + (tb!V52-1000)/4000,
1.3 + (tb!V52-2000)/8000))))</f>
        <v>0</v>
      </c>
      <c r="W52" s="22">
        <f>IF(tb!W52&lt;=100,0,
IF(tb!W52&lt;=500,(tb!W52-100)/500,
IF(tb!W52&lt;=1000,0.8 + (tb!W52-500)/2000,
IF(tb!W52&lt;=2000,1.05 + (tb!W52-1000)/4000,
1.3 + (tb!W52-2000)/8000))))</f>
        <v>0.85500000000000009</v>
      </c>
      <c r="X52" s="22">
        <f>IF(tb!X52&lt;=100,0,
IF(tb!X52&lt;=500,(tb!X52-100)/500,
IF(tb!X52&lt;=1000,0.8 + (tb!X52-500)/2000,
IF(tb!X52&lt;=2000,1.05 + (tb!X52-1000)/4000,
1.3 + (tb!X52-2000)/8000))))</f>
        <v>0.28799999999999998</v>
      </c>
      <c r="Y52" s="22">
        <f>IF(tb!Y52&lt;=100,0,
IF(tb!Y52&lt;=500,(tb!Y52-100)/500,
IF(tb!Y52&lt;=1000,0.8 + (tb!Y52-500)/2000,
IF(tb!Y52&lt;=2000,1.05 + (tb!Y52-1000)/4000,
1.3 + (tb!Y52-2000)/8000))))</f>
        <v>0.5</v>
      </c>
      <c r="Z52" s="22">
        <f>IF(tb!Z52&lt;=100,0,
IF(tb!Z52&lt;=500,(tb!Z52-100)/500,
IF(tb!Z52&lt;=1000,0.8 + (tb!Z52-500)/2000,
IF(tb!Z52&lt;=2000,1.05 + (tb!Z52-1000)/4000,
1.3 + (tb!Z52-2000)/8000))))</f>
        <v>3.2000000000000001E-2</v>
      </c>
      <c r="AA52" s="22">
        <f>IF(tb!AA52&lt;=100,0,
IF(tb!AA52&lt;=500,(tb!AA52-100)/500,
IF(tb!AA52&lt;=1000,0.8 + (tb!AA52-500)/2000,
IF(tb!AA52&lt;=2000,1.05 + (tb!AA52-1000)/4000,
1.3 + (tb!AA52-2000)/8000))))</f>
        <v>1.0509999999999999</v>
      </c>
      <c r="AB52" s="22">
        <f>IF(tb!AB52&lt;=100,0,
IF(tb!AB52&lt;=500,(tb!AB52-100)/500,
IF(tb!AB52&lt;=1000,0.8 + (tb!AB52-500)/2000,
IF(tb!AB52&lt;=2000,1.05 + (tb!AB52-1000)/4000,
1.3 + (tb!AB52-2000)/8000))))</f>
        <v>0.13200000000000001</v>
      </c>
      <c r="AC52" s="22">
        <f>IF(tb!AC52&lt;=100,0,
IF(tb!AC52&lt;=500,(tb!AC52-100)/500,
IF(tb!AC52&lt;=1000,0.8 + (tb!AC52-500)/2000,
IF(tb!AC52&lt;=2000,1.05 + (tb!AC52-1000)/4000,
1.3 + (tb!AC52-2000)/8000))))</f>
        <v>0</v>
      </c>
      <c r="AD52" s="22">
        <f>IF(tb!AD52&lt;=100,0,
IF(tb!AD52&lt;=500,(tb!AD52-100)/500,
IF(tb!AD52&lt;=1000,0.8 + (tb!AD52-500)/2000,
IF(tb!AD52&lt;=2000,1.05 + (tb!AD52-1000)/4000,
1.3 + (tb!AD52-2000)/8000))))</f>
        <v>0</v>
      </c>
      <c r="AE52" s="22">
        <f>IF(tb!AE52&lt;=100,0,
IF(tb!AE52&lt;=500,(tb!AE52-100)/500,
IF(tb!AE52&lt;=1000,0.8 + (tb!AE52-500)/2000,
IF(tb!AE52&lt;=2000,1.05 + (tb!AE52-1000)/4000,
1.3 + (tb!AE52-2000)/8000))))</f>
        <v>0</v>
      </c>
    </row>
    <row r="53" spans="1:31" x14ac:dyDescent="0.25">
      <c r="A53" s="22">
        <f>IF(tb!A53&lt;=100,0,
IF(tb!A53&lt;=500,(tb!A53-100)/500,
IF(tb!A53&lt;=1000,0.8 + (tb!A53-500)/2000,
IF(tb!A53&lt;=2000,1.05 + (tb!A53-1000)/4000,
1.3 + (tb!A53-2000)/8000))))</f>
        <v>0</v>
      </c>
      <c r="B53" s="22">
        <f>IF(tb!B53&lt;=100,0,
IF(tb!B53&lt;=500,(tb!B53-100)/500,
IF(tb!B53&lt;=1000,0.8 + (tb!B53-500)/2000,
IF(tb!B53&lt;=2000,1.05 + (tb!B53-1000)/4000,
1.3 + (tb!B53-2000)/8000))))</f>
        <v>0</v>
      </c>
      <c r="C53" s="22">
        <f>IF(tb!C53&lt;=100,0,
IF(tb!C53&lt;=500,(tb!C53-100)/500,
IF(tb!C53&lt;=1000,0.8 + (tb!C53-500)/2000,
IF(tb!C53&lt;=2000,1.05 + (tb!C53-1000)/4000,
1.3 + (tb!C53-2000)/8000))))</f>
        <v>0</v>
      </c>
      <c r="D53" s="22">
        <f>IF(tb!D53&lt;=100,0,
IF(tb!D53&lt;=500,(tb!D53-100)/500,
IF(tb!D53&lt;=1000,0.8 + (tb!D53-500)/2000,
IF(tb!D53&lt;=2000,1.05 + (tb!D53-1000)/4000,
1.3 + (tb!D53-2000)/8000))))</f>
        <v>1.05375</v>
      </c>
      <c r="E53" s="22">
        <f>IF(tb!E53&lt;=100,0,
IF(tb!E53&lt;=500,(tb!E53-100)/500,
IF(tb!E53&lt;=1000,0.8 + (tb!E53-500)/2000,
IF(tb!E53&lt;=2000,1.05 + (tb!E53-1000)/4000,
1.3 + (tb!E53-2000)/8000))))</f>
        <v>0.19</v>
      </c>
      <c r="F53" s="22">
        <f>IF(tb!F53&lt;=100,0,
IF(tb!F53&lt;=500,(tb!F53-100)/500,
IF(tb!F53&lt;=1000,0.8 + (tb!F53-500)/2000,
IF(tb!F53&lt;=2000,1.05 + (tb!F53-1000)/4000,
1.3 + (tb!F53-2000)/8000))))</f>
        <v>0</v>
      </c>
      <c r="G53" s="22">
        <f>IF(tb!G53&lt;=100,0,
IF(tb!G53&lt;=500,(tb!G53-100)/500,
IF(tb!G53&lt;=1000,0.8 + (tb!G53-500)/2000,
IF(tb!G53&lt;=2000,1.05 + (tb!G53-1000)/4000,
1.3 + (tb!G53-2000)/8000))))</f>
        <v>0</v>
      </c>
      <c r="H53" s="22">
        <f>IF(tb!H53&lt;=100,0,
IF(tb!H53&lt;=500,(tb!H53-100)/500,
IF(tb!H53&lt;=1000,0.8 + (tb!H53-500)/2000,
IF(tb!H53&lt;=2000,1.05 + (tb!H53-1000)/4000,
1.3 + (tb!H53-2000)/8000))))</f>
        <v>0</v>
      </c>
      <c r="I53" s="22">
        <f>IF(tb!I53&lt;=100,0,
IF(tb!I53&lt;=500,(tb!I53-100)/500,
IF(tb!I53&lt;=1000,0.8 + (tb!I53-500)/2000,
IF(tb!I53&lt;=2000,1.05 + (tb!I53-1000)/4000,
1.3 + (tb!I53-2000)/8000))))</f>
        <v>1.7999999999999999E-2</v>
      </c>
      <c r="J53" s="22">
        <f>IF(tb!J53&lt;=100,0,
IF(tb!J53&lt;=500,(tb!J53-100)/500,
IF(tb!J53&lt;=1000,0.8 + (tb!J53-500)/2000,
IF(tb!J53&lt;=2000,1.05 + (tb!J53-1000)/4000,
1.3 + (tb!J53-2000)/8000))))</f>
        <v>0.33600000000000002</v>
      </c>
      <c r="K53" s="22">
        <f>IF(tb!K53&lt;=100,0,
IF(tb!K53&lt;=500,(tb!K53-100)/500,
IF(tb!K53&lt;=1000,0.8 + (tb!K53-500)/2000,
IF(tb!K53&lt;=2000,1.05 + (tb!K53-1000)/4000,
1.3 + (tb!K53-2000)/8000))))</f>
        <v>0</v>
      </c>
      <c r="L53" s="22">
        <f>IF(tb!L53&lt;=100,0,
IF(tb!L53&lt;=500,(tb!L53-100)/500,
IF(tb!L53&lt;=1000,0.8 + (tb!L53-500)/2000,
IF(tb!L53&lt;=2000,1.05 + (tb!L53-1000)/4000,
1.3 + (tb!L53-2000)/8000))))</f>
        <v>1.3175000000000001</v>
      </c>
      <c r="M53" s="22">
        <f>IF(tb!M53&lt;=100,0,
IF(tb!M53&lt;=500,(tb!M53-100)/500,
IF(tb!M53&lt;=1000,0.8 + (tb!M53-500)/2000,
IF(tb!M53&lt;=2000,1.05 + (tb!M53-1000)/4000,
1.3 + (tb!M53-2000)/8000))))</f>
        <v>0.63400000000000001</v>
      </c>
      <c r="N53" s="22">
        <f>IF(tb!N53&lt;=100,0,
IF(tb!N53&lt;=500,(tb!N53-100)/500,
IF(tb!N53&lt;=1000,0.8 + (tb!N53-500)/2000,
IF(tb!N53&lt;=2000,1.05 + (tb!N53-1000)/4000,
1.3 + (tb!N53-2000)/8000))))</f>
        <v>0</v>
      </c>
      <c r="O53" s="22">
        <f>IF(tb!O53&lt;=100,0,
IF(tb!O53&lt;=500,(tb!O53-100)/500,
IF(tb!O53&lt;=1000,0.8 + (tb!O53-500)/2000,
IF(tb!O53&lt;=2000,1.05 + (tb!O53-1000)/4000,
1.3 + (tb!O53-2000)/8000))))</f>
        <v>0</v>
      </c>
      <c r="P53" s="22"/>
      <c r="Q53" s="22">
        <f>IF(tb!Q53&lt;=100,0,
IF(tb!Q53&lt;=500,(tb!Q53-100)/500,
IF(tb!Q53&lt;=1000,0.8 + (tb!Q53-500)/2000,
IF(tb!Q53&lt;=2000,1.05 + (tb!Q53-1000)/4000,
1.3 + (tb!Q53-2000)/8000))))</f>
        <v>0</v>
      </c>
      <c r="R53" s="22">
        <f>IF(tb!R53&lt;=100,0,
IF(tb!R53&lt;=500,(tb!R53-100)/500,
IF(tb!R53&lt;=1000,0.8 + (tb!R53-500)/2000,
IF(tb!R53&lt;=2000,1.05 + (tb!R53-1000)/4000,
1.3 + (tb!R53-2000)/8000))))</f>
        <v>0.378</v>
      </c>
      <c r="S53" s="22">
        <f>IF(tb!S53&lt;=100,0,
IF(tb!S53&lt;=500,(tb!S53-100)/500,
IF(tb!S53&lt;=1000,0.8 + (tb!S53-500)/2000,
IF(tb!S53&lt;=2000,1.05 + (tb!S53-1000)/4000,
1.3 + (tb!S53-2000)/8000))))</f>
        <v>0.26200000000000001</v>
      </c>
      <c r="T53" s="22">
        <f>IF(tb!T53&lt;=100,0,
IF(tb!T53&lt;=500,(tb!T53-100)/500,
IF(tb!T53&lt;=1000,0.8 + (tb!T53-500)/2000,
IF(tb!T53&lt;=2000,1.05 + (tb!T53-1000)/4000,
1.3 + (tb!T53-2000)/8000))))</f>
        <v>0</v>
      </c>
      <c r="U53" s="22">
        <f>IF(tb!U53&lt;=100,0,
IF(tb!U53&lt;=500,(tb!U53-100)/500,
IF(tb!U53&lt;=1000,0.8 + (tb!U53-500)/2000,
IF(tb!U53&lt;=2000,1.05 + (tb!U53-1000)/4000,
1.3 + (tb!U53-2000)/8000))))</f>
        <v>0.61</v>
      </c>
      <c r="V53" s="22">
        <f>IF(tb!V53&lt;=100,0,
IF(tb!V53&lt;=500,(tb!V53-100)/500,
IF(tb!V53&lt;=1000,0.8 + (tb!V53-500)/2000,
IF(tb!V53&lt;=2000,1.05 + (tb!V53-1000)/4000,
1.3 + (tb!V53-2000)/8000))))</f>
        <v>0</v>
      </c>
      <c r="W53" s="22">
        <f>IF(tb!W53&lt;=100,0,
IF(tb!W53&lt;=500,(tb!W53-100)/500,
IF(tb!W53&lt;=1000,0.8 + (tb!W53-500)/2000,
IF(tb!W53&lt;=2000,1.05 + (tb!W53-1000)/4000,
1.3 + (tb!W53-2000)/8000))))</f>
        <v>0.06</v>
      </c>
      <c r="X53" s="22">
        <f>IF(tb!X53&lt;=100,0,
IF(tb!X53&lt;=500,(tb!X53-100)/500,
IF(tb!X53&lt;=1000,0.8 + (tb!X53-500)/2000,
IF(tb!X53&lt;=2000,1.05 + (tb!X53-1000)/4000,
1.3 + (tb!X53-2000)/8000))))</f>
        <v>0</v>
      </c>
      <c r="Y53" s="22">
        <f>IF(tb!Y53&lt;=100,0,
IF(tb!Y53&lt;=500,(tb!Y53-100)/500,
IF(tb!Y53&lt;=1000,0.8 + (tb!Y53-500)/2000,
IF(tb!Y53&lt;=2000,1.05 + (tb!Y53-1000)/4000,
1.3 + (tb!Y53-2000)/8000))))</f>
        <v>0.68799999999999994</v>
      </c>
      <c r="Z53" s="22">
        <f>IF(tb!Z53&lt;=100,0,
IF(tb!Z53&lt;=500,(tb!Z53-100)/500,
IF(tb!Z53&lt;=1000,0.8 + (tb!Z53-500)/2000,
IF(tb!Z53&lt;=2000,1.05 + (tb!Z53-1000)/4000,
1.3 + (tb!Z53-2000)/8000))))</f>
        <v>3.2000000000000001E-2</v>
      </c>
      <c r="AA53" s="22">
        <f>IF(tb!AA53&lt;=100,0,
IF(tb!AA53&lt;=500,(tb!AA53-100)/500,
IF(tb!AA53&lt;=1000,0.8 + (tb!AA53-500)/2000,
IF(tb!AA53&lt;=2000,1.05 + (tb!AA53-1000)/4000,
1.3 + (tb!AA53-2000)/8000))))</f>
        <v>0</v>
      </c>
      <c r="AB53" s="22">
        <f>IF(tb!AB53&lt;=100,0,
IF(tb!AB53&lt;=500,(tb!AB53-100)/500,
IF(tb!AB53&lt;=1000,0.8 + (tb!AB53-500)/2000,
IF(tb!AB53&lt;=2000,1.05 + (tb!AB53-1000)/4000,
1.3 + (tb!AB53-2000)/8000))))</f>
        <v>0</v>
      </c>
      <c r="AC53" s="22">
        <f>IF(tb!AC53&lt;=100,0,
IF(tb!AC53&lt;=500,(tb!AC53-100)/500,
IF(tb!AC53&lt;=1000,0.8 + (tb!AC53-500)/2000,
IF(tb!AC53&lt;=2000,1.05 + (tb!AC53-1000)/4000,
1.3 + (tb!AC53-2000)/8000))))</f>
        <v>1.1207500000000001</v>
      </c>
      <c r="AD53" s="22">
        <f>IF(tb!AD53&lt;=100,0,
IF(tb!AD53&lt;=500,(tb!AD53-100)/500,
IF(tb!AD53&lt;=1000,0.8 + (tb!AD53-500)/2000,
IF(tb!AD53&lt;=2000,1.05 + (tb!AD53-1000)/4000,
1.3 + (tb!AD53-2000)/8000))))</f>
        <v>0.122</v>
      </c>
      <c r="AE53" s="22">
        <f>IF(tb!AE53&lt;=100,0,
IF(tb!AE53&lt;=500,(tb!AE53-100)/500,
IF(tb!AE53&lt;=1000,0.8 + (tb!AE53-500)/2000,
IF(tb!AE53&lt;=2000,1.05 + (tb!AE53-1000)/4000,
1.3 + (tb!AE53-2000)/8000))))</f>
        <v>0</v>
      </c>
    </row>
    <row r="54" spans="1:31" x14ac:dyDescent="0.25">
      <c r="A54" s="22">
        <f>IF(tb!A54&lt;=100,0,
IF(tb!A54&lt;=500,(tb!A54-100)/500,
IF(tb!A54&lt;=1000,0.8 + (tb!A54-500)/2000,
IF(tb!A54&lt;=2000,1.05 + (tb!A54-1000)/4000,
1.3 + (tb!A54-2000)/8000))))</f>
        <v>0</v>
      </c>
      <c r="B54" s="22">
        <f>IF(tb!B54&lt;=100,0,
IF(tb!B54&lt;=500,(tb!B54-100)/500,
IF(tb!B54&lt;=1000,0.8 + (tb!B54-500)/2000,
IF(tb!B54&lt;=2000,1.05 + (tb!B54-1000)/4000,
1.3 + (tb!B54-2000)/8000))))</f>
        <v>0</v>
      </c>
      <c r="C54" s="22">
        <f>IF(tb!C54&lt;=100,0,
IF(tb!C54&lt;=500,(tb!C54-100)/500,
IF(tb!C54&lt;=1000,0.8 + (tb!C54-500)/2000,
IF(tb!C54&lt;=2000,1.05 + (tb!C54-1000)/4000,
1.3 + (tb!C54-2000)/8000))))</f>
        <v>0</v>
      </c>
      <c r="D54" s="22">
        <f>IF(tb!D54&lt;=100,0,
IF(tb!D54&lt;=500,(tb!D54-100)/500,
IF(tb!D54&lt;=1000,0.8 + (tb!D54-500)/2000,
IF(tb!D54&lt;=2000,1.05 + (tb!D54-1000)/4000,
1.3 + (tb!D54-2000)/8000))))</f>
        <v>1.177</v>
      </c>
      <c r="E54" s="22">
        <f>IF(tb!E54&lt;=100,0,
IF(tb!E54&lt;=500,(tb!E54-100)/500,
IF(tb!E54&lt;=1000,0.8 + (tb!E54-500)/2000,
IF(tb!E54&lt;=2000,1.05 + (tb!E54-1000)/4000,
1.3 + (tb!E54-2000)/8000))))</f>
        <v>0</v>
      </c>
      <c r="F54" s="22">
        <f>IF(tb!F54&lt;=100,0,
IF(tb!F54&lt;=500,(tb!F54-100)/500,
IF(tb!F54&lt;=1000,0.8 + (tb!F54-500)/2000,
IF(tb!F54&lt;=2000,1.05 + (tb!F54-1000)/4000,
1.3 + (tb!F54-2000)/8000))))</f>
        <v>0</v>
      </c>
      <c r="G54" s="22">
        <f>IF(tb!G54&lt;=100,0,
IF(tb!G54&lt;=500,(tb!G54-100)/500,
IF(tb!G54&lt;=1000,0.8 + (tb!G54-500)/2000,
IF(tb!G54&lt;=2000,1.05 + (tb!G54-1000)/4000,
1.3 + (tb!G54-2000)/8000))))</f>
        <v>0.36</v>
      </c>
      <c r="H54" s="22">
        <f>IF(tb!H54&lt;=100,0,
IF(tb!H54&lt;=500,(tb!H54-100)/500,
IF(tb!H54&lt;=1000,0.8 + (tb!H54-500)/2000,
IF(tb!H54&lt;=2000,1.05 + (tb!H54-1000)/4000,
1.3 + (tb!H54-2000)/8000))))</f>
        <v>0</v>
      </c>
      <c r="I54" s="22">
        <f>IF(tb!I54&lt;=100,0,
IF(tb!I54&lt;=500,(tb!I54-100)/500,
IF(tb!I54&lt;=1000,0.8 + (tb!I54-500)/2000,
IF(tb!I54&lt;=2000,1.05 + (tb!I54-1000)/4000,
1.3 + (tb!I54-2000)/8000))))</f>
        <v>0</v>
      </c>
      <c r="J54" s="22">
        <f>IF(tb!J54&lt;=100,0,
IF(tb!J54&lt;=500,(tb!J54-100)/500,
IF(tb!J54&lt;=1000,0.8 + (tb!J54-500)/2000,
IF(tb!J54&lt;=2000,1.05 + (tb!J54-1000)/4000,
1.3 + (tb!J54-2000)/8000))))</f>
        <v>0.66800000000000004</v>
      </c>
      <c r="K54" s="22">
        <f>IF(tb!K54&lt;=100,0,
IF(tb!K54&lt;=500,(tb!K54-100)/500,
IF(tb!K54&lt;=1000,0.8 + (tb!K54-500)/2000,
IF(tb!K54&lt;=2000,1.05 + (tb!K54-1000)/4000,
1.3 + (tb!K54-2000)/8000))))</f>
        <v>0</v>
      </c>
      <c r="L54" s="22">
        <f>IF(tb!L54&lt;=100,0,
IF(tb!L54&lt;=500,(tb!L54-100)/500,
IF(tb!L54&lt;=1000,0.8 + (tb!L54-500)/2000,
IF(tb!L54&lt;=2000,1.05 + (tb!L54-1000)/4000,
1.3 + (tb!L54-2000)/8000))))</f>
        <v>1.2324999999999999</v>
      </c>
      <c r="M54" s="22">
        <f>IF(tb!M54&lt;=100,0,
IF(tb!M54&lt;=500,(tb!M54-100)/500,
IF(tb!M54&lt;=1000,0.8 + (tb!M54-500)/2000,
IF(tb!M54&lt;=2000,1.05 + (tb!M54-1000)/4000,
1.3 + (tb!M54-2000)/8000))))</f>
        <v>0</v>
      </c>
      <c r="N54" s="22">
        <f>IF(tb!N54&lt;=100,0,
IF(tb!N54&lt;=500,(tb!N54-100)/500,
IF(tb!N54&lt;=1000,0.8 + (tb!N54-500)/2000,
IF(tb!N54&lt;=2000,1.05 + (tb!N54-1000)/4000,
1.3 + (tb!N54-2000)/8000))))</f>
        <v>0</v>
      </c>
      <c r="O54" s="22">
        <f>IF(tb!O54&lt;=100,0,
IF(tb!O54&lt;=500,(tb!O54-100)/500,
IF(tb!O54&lt;=1000,0.8 + (tb!O54-500)/2000,
IF(tb!O54&lt;=2000,1.05 + (tb!O54-1000)/4000,
1.3 + (tb!O54-2000)/8000))))</f>
        <v>0.67400000000000004</v>
      </c>
      <c r="P54" s="22"/>
      <c r="Q54" s="22">
        <f>IF(tb!Q54&lt;=100,0,
IF(tb!Q54&lt;=500,(tb!Q54-100)/500,
IF(tb!Q54&lt;=1000,0.8 + (tb!Q54-500)/2000,
IF(tb!Q54&lt;=2000,1.05 + (tb!Q54-1000)/4000,
1.3 + (tb!Q54-2000)/8000))))</f>
        <v>0.46200000000000002</v>
      </c>
      <c r="R54" s="22">
        <f>IF(tb!R54&lt;=100,0,
IF(tb!R54&lt;=500,(tb!R54-100)/500,
IF(tb!R54&lt;=1000,0.8 + (tb!R54-500)/2000,
IF(tb!R54&lt;=2000,1.05 + (tb!R54-1000)/4000,
1.3 + (tb!R54-2000)/8000))))</f>
        <v>0</v>
      </c>
      <c r="S54" s="22">
        <f>IF(tb!S54&lt;=100,0,
IF(tb!S54&lt;=500,(tb!S54-100)/500,
IF(tb!S54&lt;=1000,0.8 + (tb!S54-500)/2000,
IF(tb!S54&lt;=2000,1.05 + (tb!S54-1000)/4000,
1.3 + (tb!S54-2000)/8000))))</f>
        <v>0</v>
      </c>
      <c r="T54" s="22">
        <f>IF(tb!T54&lt;=100,0,
IF(tb!T54&lt;=500,(tb!T54-100)/500,
IF(tb!T54&lt;=1000,0.8 + (tb!T54-500)/2000,
IF(tb!T54&lt;=2000,1.05 + (tb!T54-1000)/4000,
1.3 + (tb!T54-2000)/8000))))</f>
        <v>0.11799999999999999</v>
      </c>
      <c r="U54" s="22">
        <f>IF(tb!U54&lt;=100,0,
IF(tb!U54&lt;=500,(tb!U54-100)/500,
IF(tb!U54&lt;=1000,0.8 + (tb!U54-500)/2000,
IF(tb!U54&lt;=2000,1.05 + (tb!U54-1000)/4000,
1.3 + (tb!U54-2000)/8000))))</f>
        <v>7.3999999999999996E-2</v>
      </c>
      <c r="V54" s="22">
        <f>IF(tb!V54&lt;=100,0,
IF(tb!V54&lt;=500,(tb!V54-100)/500,
IF(tb!V54&lt;=1000,0.8 + (tb!V54-500)/2000,
IF(tb!V54&lt;=2000,1.05 + (tb!V54-1000)/4000,
1.3 + (tb!V54-2000)/8000))))</f>
        <v>0.87350000000000005</v>
      </c>
      <c r="W54" s="22">
        <f>IF(tb!W54&lt;=100,0,
IF(tb!W54&lt;=500,(tb!W54-100)/500,
IF(tb!W54&lt;=1000,0.8 + (tb!W54-500)/2000,
IF(tb!W54&lt;=2000,1.05 + (tb!W54-1000)/4000,
1.3 + (tb!W54-2000)/8000))))</f>
        <v>0</v>
      </c>
      <c r="X54" s="22">
        <f>IF(tb!X54&lt;=100,0,
IF(tb!X54&lt;=500,(tb!X54-100)/500,
IF(tb!X54&lt;=1000,0.8 + (tb!X54-500)/2000,
IF(tb!X54&lt;=2000,1.05 + (tb!X54-1000)/4000,
1.3 + (tb!X54-2000)/8000))))</f>
        <v>4.5999999999999999E-2</v>
      </c>
      <c r="Y54" s="22">
        <f>IF(tb!Y54&lt;=100,0,
IF(tb!Y54&lt;=500,(tb!Y54-100)/500,
IF(tb!Y54&lt;=1000,0.8 + (tb!Y54-500)/2000,
IF(tb!Y54&lt;=2000,1.05 + (tb!Y54-1000)/4000,
1.3 + (tb!Y54-2000)/8000))))</f>
        <v>0</v>
      </c>
      <c r="Z54" s="22">
        <f>IF(tb!Z54&lt;=100,0,
IF(tb!Z54&lt;=500,(tb!Z54-100)/500,
IF(tb!Z54&lt;=1000,0.8 + (tb!Z54-500)/2000,
IF(tb!Z54&lt;=2000,1.05 + (tb!Z54-1000)/4000,
1.3 + (tb!Z54-2000)/8000))))</f>
        <v>0.96800000000000008</v>
      </c>
      <c r="AA54" s="22">
        <f>IF(tb!AA54&lt;=100,0,
IF(tb!AA54&lt;=500,(tb!AA54-100)/500,
IF(tb!AA54&lt;=1000,0.8 + (tb!AA54-500)/2000,
IF(tb!AA54&lt;=2000,1.05 + (tb!AA54-1000)/4000,
1.3 + (tb!AA54-2000)/8000))))</f>
        <v>0</v>
      </c>
      <c r="AB54" s="22">
        <f>IF(tb!AB54&lt;=100,0,
IF(tb!AB54&lt;=500,(tb!AB54-100)/500,
IF(tb!AB54&lt;=1000,0.8 + (tb!AB54-500)/2000,
IF(tb!AB54&lt;=2000,1.05 + (tb!AB54-1000)/4000,
1.3 + (tb!AB54-2000)/8000))))</f>
        <v>0</v>
      </c>
      <c r="AC54" s="22">
        <f>IF(tb!AC54&lt;=100,0,
IF(tb!AC54&lt;=500,(tb!AC54-100)/500,
IF(tb!AC54&lt;=1000,0.8 + (tb!AC54-500)/2000,
IF(tb!AC54&lt;=2000,1.05 + (tb!AC54-1000)/4000,
1.3 + (tb!AC54-2000)/8000))))</f>
        <v>0</v>
      </c>
      <c r="AD54" s="22">
        <f>IF(tb!AD54&lt;=100,0,
IF(tb!AD54&lt;=500,(tb!AD54-100)/500,
IF(tb!AD54&lt;=1000,0.8 + (tb!AD54-500)/2000,
IF(tb!AD54&lt;=2000,1.05 + (tb!AD54-1000)/4000,
1.3 + (tb!AD54-2000)/8000))))</f>
        <v>0</v>
      </c>
      <c r="AE54" s="22">
        <f>IF(tb!AE54&lt;=100,0,
IF(tb!AE54&lt;=500,(tb!AE54-100)/500,
IF(tb!AE54&lt;=1000,0.8 + (tb!AE54-500)/2000,
IF(tb!AE54&lt;=2000,1.05 + (tb!AE54-1000)/4000,
1.3 + (tb!AE54-2000)/8000))))</f>
        <v>0</v>
      </c>
    </row>
    <row r="55" spans="1:31" x14ac:dyDescent="0.25">
      <c r="A55" s="22">
        <f>IF(tb!A55&lt;=100,0,
IF(tb!A55&lt;=500,(tb!A55-100)/500,
IF(tb!A55&lt;=1000,0.8 + (tb!A55-500)/2000,
IF(tb!A55&lt;=2000,1.05 + (tb!A55-1000)/4000,
1.3 + (tb!A55-2000)/8000))))</f>
        <v>0</v>
      </c>
      <c r="B55" s="22">
        <f>IF(tb!B55&lt;=100,0,
IF(tb!B55&lt;=500,(tb!B55-100)/500,
IF(tb!B55&lt;=1000,0.8 + (tb!B55-500)/2000,
IF(tb!B55&lt;=2000,1.05 + (tb!B55-1000)/4000,
1.3 + (tb!B55-2000)/8000))))</f>
        <v>0</v>
      </c>
      <c r="C55" s="22">
        <f>IF(tb!C55&lt;=100,0,
IF(tb!C55&lt;=500,(tb!C55-100)/500,
IF(tb!C55&lt;=1000,0.8 + (tb!C55-500)/2000,
IF(tb!C55&lt;=2000,1.05 + (tb!C55-1000)/4000,
1.3 + (tb!C55-2000)/8000))))</f>
        <v>0</v>
      </c>
      <c r="D55" s="22">
        <f>IF(tb!D55&lt;=100,0,
IF(tb!D55&lt;=500,(tb!D55-100)/500,
IF(tb!D55&lt;=1000,0.8 + (tb!D55-500)/2000,
IF(tb!D55&lt;=2000,1.05 + (tb!D55-1000)/4000,
1.3 + (tb!D55-2000)/8000))))</f>
        <v>0</v>
      </c>
      <c r="E55" s="22">
        <f>IF(tb!E55&lt;=100,0,
IF(tb!E55&lt;=500,(tb!E55-100)/500,
IF(tb!E55&lt;=1000,0.8 + (tb!E55-500)/2000,
IF(tb!E55&lt;=2000,1.05 + (tb!E55-1000)/4000,
1.3 + (tb!E55-2000)/8000))))</f>
        <v>0</v>
      </c>
      <c r="F55" s="22">
        <f>IF(tb!F55&lt;=100,0,
IF(tb!F55&lt;=500,(tb!F55-100)/500,
IF(tb!F55&lt;=1000,0.8 + (tb!F55-500)/2000,
IF(tb!F55&lt;=2000,1.05 + (tb!F55-1000)/4000,
1.3 + (tb!F55-2000)/8000))))</f>
        <v>0</v>
      </c>
      <c r="G55" s="22">
        <f>IF(tb!G55&lt;=100,0,
IF(tb!G55&lt;=500,(tb!G55-100)/500,
IF(tb!G55&lt;=1000,0.8 + (tb!G55-500)/2000,
IF(tb!G55&lt;=2000,1.05 + (tb!G55-1000)/4000,
1.3 + (tb!G55-2000)/8000))))</f>
        <v>0</v>
      </c>
      <c r="H55" s="22">
        <f>IF(tb!H55&lt;=100,0,
IF(tb!H55&lt;=500,(tb!H55-100)/500,
IF(tb!H55&lt;=1000,0.8 + (tb!H55-500)/2000,
IF(tb!H55&lt;=2000,1.05 + (tb!H55-1000)/4000,
1.3 + (tb!H55-2000)/8000))))</f>
        <v>0</v>
      </c>
      <c r="I55" s="22">
        <f>IF(tb!I55&lt;=100,0,
IF(tb!I55&lt;=500,(tb!I55-100)/500,
IF(tb!I55&lt;=1000,0.8 + (tb!I55-500)/2000,
IF(tb!I55&lt;=2000,1.05 + (tb!I55-1000)/4000,
1.3 + (tb!I55-2000)/8000))))</f>
        <v>0</v>
      </c>
      <c r="J55" s="22">
        <f>IF(tb!J55&lt;=100,0,
IF(tb!J55&lt;=500,(tb!J55-100)/500,
IF(tb!J55&lt;=1000,0.8 + (tb!J55-500)/2000,
IF(tb!J55&lt;=2000,1.05 + (tb!J55-1000)/4000,
1.3 + (tb!J55-2000)/8000))))</f>
        <v>0</v>
      </c>
      <c r="K55" s="22">
        <f>IF(tb!K55&lt;=100,0,
IF(tb!K55&lt;=500,(tb!K55-100)/500,
IF(tb!K55&lt;=1000,0.8 + (tb!K55-500)/2000,
IF(tb!K55&lt;=2000,1.05 + (tb!K55-1000)/4000,
1.3 + (tb!K55-2000)/8000))))</f>
        <v>0</v>
      </c>
      <c r="L55" s="22">
        <f>IF(tb!L55&lt;=100,0,
IF(tb!L55&lt;=500,(tb!L55-100)/500,
IF(tb!L55&lt;=1000,0.8 + (tb!L55-500)/2000,
IF(tb!L55&lt;=2000,1.05 + (tb!L55-1000)/4000,
1.3 + (tb!L55-2000)/8000))))</f>
        <v>0</v>
      </c>
      <c r="M55" s="22">
        <f>IF(tb!M55&lt;=100,0,
IF(tb!M55&lt;=500,(tb!M55-100)/500,
IF(tb!M55&lt;=1000,0.8 + (tb!M55-500)/2000,
IF(tb!M55&lt;=2000,1.05 + (tb!M55-1000)/4000,
1.3 + (tb!M55-2000)/8000))))</f>
        <v>0</v>
      </c>
      <c r="N55" s="22">
        <f>IF(tb!N55&lt;=100,0,
IF(tb!N55&lt;=500,(tb!N55-100)/500,
IF(tb!N55&lt;=1000,0.8 + (tb!N55-500)/2000,
IF(tb!N55&lt;=2000,1.05 + (tb!N55-1000)/4000,
1.3 + (tb!N55-2000)/8000))))</f>
        <v>0</v>
      </c>
      <c r="O55" s="22">
        <f>IF(tb!O55&lt;=100,0,
IF(tb!O55&lt;=500,(tb!O55-100)/500,
IF(tb!O55&lt;=1000,0.8 + (tb!O55-500)/2000,
IF(tb!O55&lt;=2000,1.05 + (tb!O55-1000)/4000,
1.3 + (tb!O55-2000)/8000))))</f>
        <v>0</v>
      </c>
      <c r="P55" s="22"/>
      <c r="Q55" s="22">
        <f>IF(tb!Q55&lt;=100,0,
IF(tb!Q55&lt;=500,(tb!Q55-100)/500,
IF(tb!Q55&lt;=1000,0.8 + (tb!Q55-500)/2000,
IF(tb!Q55&lt;=2000,1.05 + (tb!Q55-1000)/4000,
1.3 + (tb!Q55-2000)/8000))))</f>
        <v>0</v>
      </c>
      <c r="R55" s="22">
        <f>IF(tb!R55&lt;=100,0,
IF(tb!R55&lt;=500,(tb!R55-100)/500,
IF(tb!R55&lt;=1000,0.8 + (tb!R55-500)/2000,
IF(tb!R55&lt;=2000,1.05 + (tb!R55-1000)/4000,
1.3 + (tb!R55-2000)/8000))))</f>
        <v>0</v>
      </c>
      <c r="S55" s="22">
        <f>IF(tb!S55&lt;=100,0,
IF(tb!S55&lt;=500,(tb!S55-100)/500,
IF(tb!S55&lt;=1000,0.8 + (tb!S55-500)/2000,
IF(tb!S55&lt;=2000,1.05 + (tb!S55-1000)/4000,
1.3 + (tb!S55-2000)/8000))))</f>
        <v>0</v>
      </c>
      <c r="T55" s="22">
        <f>IF(tb!T55&lt;=100,0,
IF(tb!T55&lt;=500,(tb!T55-100)/500,
IF(tb!T55&lt;=1000,0.8 + (tb!T55-500)/2000,
IF(tb!T55&lt;=2000,1.05 + (tb!T55-1000)/4000,
1.3 + (tb!T55-2000)/8000))))</f>
        <v>0</v>
      </c>
      <c r="U55" s="22">
        <f>IF(tb!U55&lt;=100,0,
IF(tb!U55&lt;=500,(tb!U55-100)/500,
IF(tb!U55&lt;=1000,0.8 + (tb!U55-500)/2000,
IF(tb!U55&lt;=2000,1.05 + (tb!U55-1000)/4000,
1.3 + (tb!U55-2000)/8000))))</f>
        <v>0</v>
      </c>
      <c r="V55" s="22">
        <f>IF(tb!V55&lt;=100,0,
IF(tb!V55&lt;=500,(tb!V55-100)/500,
IF(tb!V55&lt;=1000,0.8 + (tb!V55-500)/2000,
IF(tb!V55&lt;=2000,1.05 + (tb!V55-1000)/4000,
1.3 + (tb!V55-2000)/8000))))</f>
        <v>0</v>
      </c>
      <c r="W55" s="22">
        <f>IF(tb!W55&lt;=100,0,
IF(tb!W55&lt;=500,(tb!W55-100)/500,
IF(tb!W55&lt;=1000,0.8 + (tb!W55-500)/2000,
IF(tb!W55&lt;=2000,1.05 + (tb!W55-1000)/4000,
1.3 + (tb!W55-2000)/8000))))</f>
        <v>0</v>
      </c>
      <c r="X55" s="22">
        <f>IF(tb!X55&lt;=100,0,
IF(tb!X55&lt;=500,(tb!X55-100)/500,
IF(tb!X55&lt;=1000,0.8 + (tb!X55-500)/2000,
IF(tb!X55&lt;=2000,1.05 + (tb!X55-1000)/4000,
1.3 + (tb!X55-2000)/8000))))</f>
        <v>0</v>
      </c>
      <c r="Y55" s="22">
        <f>IF(tb!Y55&lt;=100,0,
IF(tb!Y55&lt;=500,(tb!Y55-100)/500,
IF(tb!Y55&lt;=1000,0.8 + (tb!Y55-500)/2000,
IF(tb!Y55&lt;=2000,1.05 + (tb!Y55-1000)/4000,
1.3 + (tb!Y55-2000)/8000))))</f>
        <v>0</v>
      </c>
      <c r="Z55" s="22">
        <f>IF(tb!Z55&lt;=100,0,
IF(tb!Z55&lt;=500,(tb!Z55-100)/500,
IF(tb!Z55&lt;=1000,0.8 + (tb!Z55-500)/2000,
IF(tb!Z55&lt;=2000,1.05 + (tb!Z55-1000)/4000,
1.3 + (tb!Z55-2000)/8000))))</f>
        <v>0</v>
      </c>
      <c r="AA55" s="22">
        <f>IF(tb!AA55&lt;=100,0,
IF(tb!AA55&lt;=500,(tb!AA55-100)/500,
IF(tb!AA55&lt;=1000,0.8 + (tb!AA55-500)/2000,
IF(tb!AA55&lt;=2000,1.05 + (tb!AA55-1000)/4000,
1.3 + (tb!AA55-2000)/8000))))</f>
        <v>0</v>
      </c>
      <c r="AB55" s="22">
        <f>IF(tb!AB55&lt;=100,0,
IF(tb!AB55&lt;=500,(tb!AB55-100)/500,
IF(tb!AB55&lt;=1000,0.8 + (tb!AB55-500)/2000,
IF(tb!AB55&lt;=2000,1.05 + (tb!AB55-1000)/4000,
1.3 + (tb!AB55-2000)/8000))))</f>
        <v>0</v>
      </c>
      <c r="AC55" s="22">
        <f>IF(tb!AC55&lt;=100,0,
IF(tb!AC55&lt;=500,(tb!AC55-100)/500,
IF(tb!AC55&lt;=1000,0.8 + (tb!AC55-500)/2000,
IF(tb!AC55&lt;=2000,1.05 + (tb!AC55-1000)/4000,
1.3 + (tb!AC55-2000)/8000))))</f>
        <v>0</v>
      </c>
      <c r="AD55" s="22">
        <f>IF(tb!AD55&lt;=100,0,
IF(tb!AD55&lt;=500,(tb!AD55-100)/500,
IF(tb!AD55&lt;=1000,0.8 + (tb!AD55-500)/2000,
IF(tb!AD55&lt;=2000,1.05 + (tb!AD55-1000)/4000,
1.3 + (tb!AD55-2000)/8000))))</f>
        <v>0</v>
      </c>
      <c r="AE55" s="22">
        <f>IF(tb!AE55&lt;=100,0,
IF(tb!AE55&lt;=500,(tb!AE55-100)/500,
IF(tb!AE55&lt;=1000,0.8 + (tb!AE55-500)/2000,
IF(tb!AE55&lt;=2000,1.05 + (tb!AE55-1000)/4000,
1.3 + (tb!AE55-2000)/8000))))</f>
        <v>0</v>
      </c>
    </row>
    <row r="56" spans="1:31" x14ac:dyDescent="0.25">
      <c r="A56" s="22">
        <f>IF(tb!A56&lt;=100,0,
IF(tb!A56&lt;=500,(tb!A56-100)/500,
IF(tb!A56&lt;=1000,0.8 + (tb!A56-500)/2000,
IF(tb!A56&lt;=2000,1.05 + (tb!A56-1000)/4000,
1.3 + (tb!A56-2000)/8000))))</f>
        <v>0</v>
      </c>
      <c r="B56" s="22">
        <f>IF(tb!B56&lt;=100,0,
IF(tb!B56&lt;=500,(tb!B56-100)/500,
IF(tb!B56&lt;=1000,0.8 + (tb!B56-500)/2000,
IF(tb!B56&lt;=2000,1.05 + (tb!B56-1000)/4000,
1.3 + (tb!B56-2000)/8000))))</f>
        <v>0</v>
      </c>
      <c r="C56" s="22">
        <f>IF(tb!C56&lt;=100,0,
IF(tb!C56&lt;=500,(tb!C56-100)/500,
IF(tb!C56&lt;=1000,0.8 + (tb!C56-500)/2000,
IF(tb!C56&lt;=2000,1.05 + (tb!C56-1000)/4000,
1.3 + (tb!C56-2000)/8000))))</f>
        <v>0</v>
      </c>
      <c r="D56" s="22">
        <f>IF(tb!D56&lt;=100,0,
IF(tb!D56&lt;=500,(tb!D56-100)/500,
IF(tb!D56&lt;=1000,0.8 + (tb!D56-500)/2000,
IF(tb!D56&lt;=2000,1.05 + (tb!D56-1000)/4000,
1.3 + (tb!D56-2000)/8000))))</f>
        <v>0</v>
      </c>
      <c r="E56" s="22">
        <f>IF(tb!E56&lt;=100,0,
IF(tb!E56&lt;=500,(tb!E56-100)/500,
IF(tb!E56&lt;=1000,0.8 + (tb!E56-500)/2000,
IF(tb!E56&lt;=2000,1.05 + (tb!E56-1000)/4000,
1.3 + (tb!E56-2000)/8000))))</f>
        <v>0</v>
      </c>
      <c r="F56" s="22">
        <f>IF(tb!F56&lt;=100,0,
IF(tb!F56&lt;=500,(tb!F56-100)/500,
IF(tb!F56&lt;=1000,0.8 + (tb!F56-500)/2000,
IF(tb!F56&lt;=2000,1.05 + (tb!F56-1000)/4000,
1.3 + (tb!F56-2000)/8000))))</f>
        <v>0</v>
      </c>
      <c r="G56" s="22">
        <f>IF(tb!G56&lt;=100,0,
IF(tb!G56&lt;=500,(tb!G56-100)/500,
IF(tb!G56&lt;=1000,0.8 + (tb!G56-500)/2000,
IF(tb!G56&lt;=2000,1.05 + (tb!G56-1000)/4000,
1.3 + (tb!G56-2000)/8000))))</f>
        <v>0</v>
      </c>
      <c r="H56" s="22">
        <f>IF(tb!H56&lt;=100,0,
IF(tb!H56&lt;=500,(tb!H56-100)/500,
IF(tb!H56&lt;=1000,0.8 + (tb!H56-500)/2000,
IF(tb!H56&lt;=2000,1.05 + (tb!H56-1000)/4000,
1.3 + (tb!H56-2000)/8000))))</f>
        <v>0</v>
      </c>
      <c r="I56" s="22">
        <f>IF(tb!I56&lt;=100,0,
IF(tb!I56&lt;=500,(tb!I56-100)/500,
IF(tb!I56&lt;=1000,0.8 + (tb!I56-500)/2000,
IF(tb!I56&lt;=2000,1.05 + (tb!I56-1000)/4000,
1.3 + (tb!I56-2000)/8000))))</f>
        <v>0</v>
      </c>
      <c r="J56" s="22">
        <f>IF(tb!J56&lt;=100,0,
IF(tb!J56&lt;=500,(tb!J56-100)/500,
IF(tb!J56&lt;=1000,0.8 + (tb!J56-500)/2000,
IF(tb!J56&lt;=2000,1.05 + (tb!J56-1000)/4000,
1.3 + (tb!J56-2000)/8000))))</f>
        <v>0</v>
      </c>
      <c r="K56" s="22">
        <f>IF(tb!K56&lt;=100,0,
IF(tb!K56&lt;=500,(tb!K56-100)/500,
IF(tb!K56&lt;=1000,0.8 + (tb!K56-500)/2000,
IF(tb!K56&lt;=2000,1.05 + (tb!K56-1000)/4000,
1.3 + (tb!K56-2000)/8000))))</f>
        <v>0</v>
      </c>
      <c r="L56" s="22">
        <f>IF(tb!L56&lt;=100,0,
IF(tb!L56&lt;=500,(tb!L56-100)/500,
IF(tb!L56&lt;=1000,0.8 + (tb!L56-500)/2000,
IF(tb!L56&lt;=2000,1.05 + (tb!L56-1000)/4000,
1.3 + (tb!L56-2000)/8000))))</f>
        <v>0</v>
      </c>
      <c r="M56" s="22">
        <f>IF(tb!M56&lt;=100,0,
IF(tb!M56&lt;=500,(tb!M56-100)/500,
IF(tb!M56&lt;=1000,0.8 + (tb!M56-500)/2000,
IF(tb!M56&lt;=2000,1.05 + (tb!M56-1000)/4000,
1.3 + (tb!M56-2000)/8000))))</f>
        <v>0</v>
      </c>
      <c r="N56" s="22">
        <f>IF(tb!N56&lt;=100,0,
IF(tb!N56&lt;=500,(tb!N56-100)/500,
IF(tb!N56&lt;=1000,0.8 + (tb!N56-500)/2000,
IF(tb!N56&lt;=2000,1.05 + (tb!N56-1000)/4000,
1.3 + (tb!N56-2000)/8000))))</f>
        <v>0</v>
      </c>
      <c r="O56" s="22">
        <f>IF(tb!O56&lt;=100,0,
IF(tb!O56&lt;=500,(tb!O56-100)/500,
IF(tb!O56&lt;=1000,0.8 + (tb!O56-500)/2000,
IF(tb!O56&lt;=2000,1.05 + (tb!O56-1000)/4000,
1.3 + (tb!O56-2000)/8000))))</f>
        <v>0</v>
      </c>
      <c r="P56" s="22"/>
      <c r="Q56" s="22">
        <f>IF(tb!Q56&lt;=100,0,
IF(tb!Q56&lt;=500,(tb!Q56-100)/500,
IF(tb!Q56&lt;=1000,0.8 + (tb!Q56-500)/2000,
IF(tb!Q56&lt;=2000,1.05 + (tb!Q56-1000)/4000,
1.3 + (tb!Q56-2000)/8000))))</f>
        <v>0</v>
      </c>
      <c r="R56" s="22">
        <f>IF(tb!R56&lt;=100,0,
IF(tb!R56&lt;=500,(tb!R56-100)/500,
IF(tb!R56&lt;=1000,0.8 + (tb!R56-500)/2000,
IF(tb!R56&lt;=2000,1.05 + (tb!R56-1000)/4000,
1.3 + (tb!R56-2000)/8000))))</f>
        <v>0</v>
      </c>
      <c r="S56" s="22">
        <f>IF(tb!S56&lt;=100,0,
IF(tb!S56&lt;=500,(tb!S56-100)/500,
IF(tb!S56&lt;=1000,0.8 + (tb!S56-500)/2000,
IF(tb!S56&lt;=2000,1.05 + (tb!S56-1000)/4000,
1.3 + (tb!S56-2000)/8000))))</f>
        <v>0</v>
      </c>
      <c r="T56" s="22">
        <f>IF(tb!T56&lt;=100,0,
IF(tb!T56&lt;=500,(tb!T56-100)/500,
IF(tb!T56&lt;=1000,0.8 + (tb!T56-500)/2000,
IF(tb!T56&lt;=2000,1.05 + (tb!T56-1000)/4000,
1.3 + (tb!T56-2000)/8000))))</f>
        <v>0</v>
      </c>
      <c r="U56" s="22">
        <f>IF(tb!U56&lt;=100,0,
IF(tb!U56&lt;=500,(tb!U56-100)/500,
IF(tb!U56&lt;=1000,0.8 + (tb!U56-500)/2000,
IF(tb!U56&lt;=2000,1.05 + (tb!U56-1000)/4000,
1.3 + (tb!U56-2000)/8000))))</f>
        <v>0</v>
      </c>
      <c r="V56" s="22">
        <f>IF(tb!V56&lt;=100,0,
IF(tb!V56&lt;=500,(tb!V56-100)/500,
IF(tb!V56&lt;=1000,0.8 + (tb!V56-500)/2000,
IF(tb!V56&lt;=2000,1.05 + (tb!V56-1000)/4000,
1.3 + (tb!V56-2000)/8000))))</f>
        <v>0</v>
      </c>
      <c r="W56" s="22">
        <f>IF(tb!W56&lt;=100,0,
IF(tb!W56&lt;=500,(tb!W56-100)/500,
IF(tb!W56&lt;=1000,0.8 + (tb!W56-500)/2000,
IF(tb!W56&lt;=2000,1.05 + (tb!W56-1000)/4000,
1.3 + (tb!W56-2000)/8000))))</f>
        <v>0</v>
      </c>
      <c r="X56" s="22">
        <f>IF(tb!X56&lt;=100,0,
IF(tb!X56&lt;=500,(tb!X56-100)/500,
IF(tb!X56&lt;=1000,0.8 + (tb!X56-500)/2000,
IF(tb!X56&lt;=2000,1.05 + (tb!X56-1000)/4000,
1.3 + (tb!X56-2000)/8000))))</f>
        <v>0</v>
      </c>
      <c r="Y56" s="22">
        <f>IF(tb!Y56&lt;=100,0,
IF(tb!Y56&lt;=500,(tb!Y56-100)/500,
IF(tb!Y56&lt;=1000,0.8 + (tb!Y56-500)/2000,
IF(tb!Y56&lt;=2000,1.05 + (tb!Y56-1000)/4000,
1.3 + (tb!Y56-2000)/8000))))</f>
        <v>0</v>
      </c>
      <c r="Z56" s="22">
        <f>IF(tb!Z56&lt;=100,0,
IF(tb!Z56&lt;=500,(tb!Z56-100)/500,
IF(tb!Z56&lt;=1000,0.8 + (tb!Z56-500)/2000,
IF(tb!Z56&lt;=2000,1.05 + (tb!Z56-1000)/4000,
1.3 + (tb!Z56-2000)/8000))))</f>
        <v>0</v>
      </c>
      <c r="AA56" s="22">
        <f>IF(tb!AA56&lt;=100,0,
IF(tb!AA56&lt;=500,(tb!AA56-100)/500,
IF(tb!AA56&lt;=1000,0.8 + (tb!AA56-500)/2000,
IF(tb!AA56&lt;=2000,1.05 + (tb!AA56-1000)/4000,
1.3 + (tb!AA56-2000)/8000))))</f>
        <v>0</v>
      </c>
      <c r="AB56" s="22">
        <f>IF(tb!AB56&lt;=100,0,
IF(tb!AB56&lt;=500,(tb!AB56-100)/500,
IF(tb!AB56&lt;=1000,0.8 + (tb!AB56-500)/2000,
IF(tb!AB56&lt;=2000,1.05 + (tb!AB56-1000)/4000,
1.3 + (tb!AB56-2000)/8000))))</f>
        <v>0</v>
      </c>
      <c r="AC56" s="22">
        <f>IF(tb!AC56&lt;=100,0,
IF(tb!AC56&lt;=500,(tb!AC56-100)/500,
IF(tb!AC56&lt;=1000,0.8 + (tb!AC56-500)/2000,
IF(tb!AC56&lt;=2000,1.05 + (tb!AC56-1000)/4000,
1.3 + (tb!AC56-2000)/8000))))</f>
        <v>0</v>
      </c>
      <c r="AD56" s="22">
        <f>IF(tb!AD56&lt;=100,0,
IF(tb!AD56&lt;=500,(tb!AD56-100)/500,
IF(tb!AD56&lt;=1000,0.8 + (tb!AD56-500)/2000,
IF(tb!AD56&lt;=2000,1.05 + (tb!AD56-1000)/4000,
1.3 + (tb!AD56-2000)/8000))))</f>
        <v>0</v>
      </c>
      <c r="AE56" s="22">
        <f>IF(tb!AE56&lt;=100,0,
IF(tb!AE56&lt;=500,(tb!AE56-100)/500,
IF(tb!AE56&lt;=1000,0.8 + (tb!AE56-500)/2000,
IF(tb!AE56&lt;=2000,1.05 + (tb!AE56-1000)/4000,
1.3 + (tb!AE56-2000)/8000))))</f>
        <v>0</v>
      </c>
    </row>
    <row r="57" spans="1:31" x14ac:dyDescent="0.25">
      <c r="A57" s="22">
        <f>IF(tb!A57&lt;=100,0,
IF(tb!A57&lt;=500,(tb!A57-100)/500,
IF(tb!A57&lt;=1000,0.8 + (tb!A57-500)/2000,
IF(tb!A57&lt;=2000,1.05 + (tb!A57-1000)/4000,
1.3 + (tb!A57-2000)/8000))))</f>
        <v>0</v>
      </c>
      <c r="B57" s="22">
        <f>IF(tb!B57&lt;=100,0,
IF(tb!B57&lt;=500,(tb!B57-100)/500,
IF(tb!B57&lt;=1000,0.8 + (tb!B57-500)/2000,
IF(tb!B57&lt;=2000,1.05 + (tb!B57-1000)/4000,
1.3 + (tb!B57-2000)/8000))))</f>
        <v>0</v>
      </c>
      <c r="C57" s="22">
        <f>IF(tb!C57&lt;=100,0,
IF(tb!C57&lt;=500,(tb!C57-100)/500,
IF(tb!C57&lt;=1000,0.8 + (tb!C57-500)/2000,
IF(tb!C57&lt;=2000,1.05 + (tb!C57-1000)/4000,
1.3 + (tb!C57-2000)/8000))))</f>
        <v>0</v>
      </c>
      <c r="D57" s="22">
        <f>IF(tb!D57&lt;=100,0,
IF(tb!D57&lt;=500,(tb!D57-100)/500,
IF(tb!D57&lt;=1000,0.8 + (tb!D57-500)/2000,
IF(tb!D57&lt;=2000,1.05 + (tb!D57-1000)/4000,
1.3 + (tb!D57-2000)/8000))))</f>
        <v>0</v>
      </c>
      <c r="E57" s="22">
        <f>IF(tb!E57&lt;=100,0,
IF(tb!E57&lt;=500,(tb!E57-100)/500,
IF(tb!E57&lt;=1000,0.8 + (tb!E57-500)/2000,
IF(tb!E57&lt;=2000,1.05 + (tb!E57-1000)/4000,
1.3 + (tb!E57-2000)/8000))))</f>
        <v>0</v>
      </c>
      <c r="F57" s="22">
        <f>IF(tb!F57&lt;=100,0,
IF(tb!F57&lt;=500,(tb!F57-100)/500,
IF(tb!F57&lt;=1000,0.8 + (tb!F57-500)/2000,
IF(tb!F57&lt;=2000,1.05 + (tb!F57-1000)/4000,
1.3 + (tb!F57-2000)/8000))))</f>
        <v>0</v>
      </c>
      <c r="G57" s="22">
        <f>IF(tb!G57&lt;=100,0,
IF(tb!G57&lt;=500,(tb!G57-100)/500,
IF(tb!G57&lt;=1000,0.8 + (tb!G57-500)/2000,
IF(tb!G57&lt;=2000,1.05 + (tb!G57-1000)/4000,
1.3 + (tb!G57-2000)/8000))))</f>
        <v>0</v>
      </c>
      <c r="H57" s="22">
        <f>IF(tb!H57&lt;=100,0,
IF(tb!H57&lt;=500,(tb!H57-100)/500,
IF(tb!H57&lt;=1000,0.8 + (tb!H57-500)/2000,
IF(tb!H57&lt;=2000,1.05 + (tb!H57-1000)/4000,
1.3 + (tb!H57-2000)/8000))))</f>
        <v>0</v>
      </c>
      <c r="I57" s="22">
        <f>IF(tb!I57&lt;=100,0,
IF(tb!I57&lt;=500,(tb!I57-100)/500,
IF(tb!I57&lt;=1000,0.8 + (tb!I57-500)/2000,
IF(tb!I57&lt;=2000,1.05 + (tb!I57-1000)/4000,
1.3 + (tb!I57-2000)/8000))))</f>
        <v>0</v>
      </c>
      <c r="J57" s="22">
        <f>IF(tb!J57&lt;=100,0,
IF(tb!J57&lt;=500,(tb!J57-100)/500,
IF(tb!J57&lt;=1000,0.8 + (tb!J57-500)/2000,
IF(tb!J57&lt;=2000,1.05 + (tb!J57-1000)/4000,
1.3 + (tb!J57-2000)/8000))))</f>
        <v>0</v>
      </c>
      <c r="K57" s="22">
        <f>IF(tb!K57&lt;=100,0,
IF(tb!K57&lt;=500,(tb!K57-100)/500,
IF(tb!K57&lt;=1000,0.8 + (tb!K57-500)/2000,
IF(tb!K57&lt;=2000,1.05 + (tb!K57-1000)/4000,
1.3 + (tb!K57-2000)/8000))))</f>
        <v>0</v>
      </c>
      <c r="L57" s="22">
        <f>IF(tb!L57&lt;=100,0,
IF(tb!L57&lt;=500,(tb!L57-100)/500,
IF(tb!L57&lt;=1000,0.8 + (tb!L57-500)/2000,
IF(tb!L57&lt;=2000,1.05 + (tb!L57-1000)/4000,
1.3 + (tb!L57-2000)/8000))))</f>
        <v>0</v>
      </c>
      <c r="M57" s="22">
        <f>IF(tb!M57&lt;=100,0,
IF(tb!M57&lt;=500,(tb!M57-100)/500,
IF(tb!M57&lt;=1000,0.8 + (tb!M57-500)/2000,
IF(tb!M57&lt;=2000,1.05 + (tb!M57-1000)/4000,
1.3 + (tb!M57-2000)/8000))))</f>
        <v>0</v>
      </c>
      <c r="N57" s="22">
        <f>IF(tb!N57&lt;=100,0,
IF(tb!N57&lt;=500,(tb!N57-100)/500,
IF(tb!N57&lt;=1000,0.8 + (tb!N57-500)/2000,
IF(tb!N57&lt;=2000,1.05 + (tb!N57-1000)/4000,
1.3 + (tb!N57-2000)/8000))))</f>
        <v>0</v>
      </c>
      <c r="O57" s="22">
        <f>IF(tb!O57&lt;=100,0,
IF(tb!O57&lt;=500,(tb!O57-100)/500,
IF(tb!O57&lt;=1000,0.8 + (tb!O57-500)/2000,
IF(tb!O57&lt;=2000,1.05 + (tb!O57-1000)/4000,
1.3 + (tb!O57-2000)/8000))))</f>
        <v>0</v>
      </c>
      <c r="P57" s="22"/>
      <c r="Q57" s="22">
        <f>IF(tb!Q57&lt;=100,0,
IF(tb!Q57&lt;=500,(tb!Q57-100)/500,
IF(tb!Q57&lt;=1000,0.8 + (tb!Q57-500)/2000,
IF(tb!Q57&lt;=2000,1.05 + (tb!Q57-1000)/4000,
1.3 + (tb!Q57-2000)/8000))))</f>
        <v>0</v>
      </c>
      <c r="R57" s="22">
        <f>IF(tb!R57&lt;=100,0,
IF(tb!R57&lt;=500,(tb!R57-100)/500,
IF(tb!R57&lt;=1000,0.8 + (tb!R57-500)/2000,
IF(tb!R57&lt;=2000,1.05 + (tb!R57-1000)/4000,
1.3 + (tb!R57-2000)/8000))))</f>
        <v>0</v>
      </c>
      <c r="S57" s="22">
        <f>IF(tb!S57&lt;=100,0,
IF(tb!S57&lt;=500,(tb!S57-100)/500,
IF(tb!S57&lt;=1000,0.8 + (tb!S57-500)/2000,
IF(tb!S57&lt;=2000,1.05 + (tb!S57-1000)/4000,
1.3 + (tb!S57-2000)/8000))))</f>
        <v>0</v>
      </c>
      <c r="T57" s="22">
        <f>IF(tb!T57&lt;=100,0,
IF(tb!T57&lt;=500,(tb!T57-100)/500,
IF(tb!T57&lt;=1000,0.8 + (tb!T57-500)/2000,
IF(tb!T57&lt;=2000,1.05 + (tb!T57-1000)/4000,
1.3 + (tb!T57-2000)/8000))))</f>
        <v>0</v>
      </c>
      <c r="U57" s="22">
        <f>IF(tb!U57&lt;=100,0,
IF(tb!U57&lt;=500,(tb!U57-100)/500,
IF(tb!U57&lt;=1000,0.8 + (tb!U57-500)/2000,
IF(tb!U57&lt;=2000,1.05 + (tb!U57-1000)/4000,
1.3 + (tb!U57-2000)/8000))))</f>
        <v>0</v>
      </c>
      <c r="V57" s="22">
        <f>IF(tb!V57&lt;=100,0,
IF(tb!V57&lt;=500,(tb!V57-100)/500,
IF(tb!V57&lt;=1000,0.8 + (tb!V57-500)/2000,
IF(tb!V57&lt;=2000,1.05 + (tb!V57-1000)/4000,
1.3 + (tb!V57-2000)/8000))))</f>
        <v>0</v>
      </c>
      <c r="W57" s="22">
        <f>IF(tb!W57&lt;=100,0,
IF(tb!W57&lt;=500,(tb!W57-100)/500,
IF(tb!W57&lt;=1000,0.8 + (tb!W57-500)/2000,
IF(tb!W57&lt;=2000,1.05 + (tb!W57-1000)/4000,
1.3 + (tb!W57-2000)/8000))))</f>
        <v>0</v>
      </c>
      <c r="X57" s="22">
        <f>IF(tb!X57&lt;=100,0,
IF(tb!X57&lt;=500,(tb!X57-100)/500,
IF(tb!X57&lt;=1000,0.8 + (tb!X57-500)/2000,
IF(tb!X57&lt;=2000,1.05 + (tb!X57-1000)/4000,
1.3 + (tb!X57-2000)/8000))))</f>
        <v>0</v>
      </c>
      <c r="Y57" s="22">
        <f>IF(tb!Y57&lt;=100,0,
IF(tb!Y57&lt;=500,(tb!Y57-100)/500,
IF(tb!Y57&lt;=1000,0.8 + (tb!Y57-500)/2000,
IF(tb!Y57&lt;=2000,1.05 + (tb!Y57-1000)/4000,
1.3 + (tb!Y57-2000)/8000))))</f>
        <v>0</v>
      </c>
      <c r="Z57" s="22">
        <f>IF(tb!Z57&lt;=100,0,
IF(tb!Z57&lt;=500,(tb!Z57-100)/500,
IF(tb!Z57&lt;=1000,0.8 + (tb!Z57-500)/2000,
IF(tb!Z57&lt;=2000,1.05 + (tb!Z57-1000)/4000,
1.3 + (tb!Z57-2000)/8000))))</f>
        <v>0</v>
      </c>
      <c r="AA57" s="22">
        <f>IF(tb!AA57&lt;=100,0,
IF(tb!AA57&lt;=500,(tb!AA57-100)/500,
IF(tb!AA57&lt;=1000,0.8 + (tb!AA57-500)/2000,
IF(tb!AA57&lt;=2000,1.05 + (tb!AA57-1000)/4000,
1.3 + (tb!AA57-2000)/8000))))</f>
        <v>0</v>
      </c>
      <c r="AB57" s="22">
        <f>IF(tb!AB57&lt;=100,0,
IF(tb!AB57&lt;=500,(tb!AB57-100)/500,
IF(tb!AB57&lt;=1000,0.8 + (tb!AB57-500)/2000,
IF(tb!AB57&lt;=2000,1.05 + (tb!AB57-1000)/4000,
1.3 + (tb!AB57-2000)/8000))))</f>
        <v>0</v>
      </c>
      <c r="AC57" s="22">
        <f>IF(tb!AC57&lt;=100,0,
IF(tb!AC57&lt;=500,(tb!AC57-100)/500,
IF(tb!AC57&lt;=1000,0.8 + (tb!AC57-500)/2000,
IF(tb!AC57&lt;=2000,1.05 + (tb!AC57-1000)/4000,
1.3 + (tb!AC57-2000)/8000))))</f>
        <v>0</v>
      </c>
      <c r="AD57" s="22">
        <f>IF(tb!AD57&lt;=100,0,
IF(tb!AD57&lt;=500,(tb!AD57-100)/500,
IF(tb!AD57&lt;=1000,0.8 + (tb!AD57-500)/2000,
IF(tb!AD57&lt;=2000,1.05 + (tb!AD57-1000)/4000,
1.3 + (tb!AD57-2000)/8000))))</f>
        <v>0</v>
      </c>
      <c r="AE57" s="22">
        <f>IF(tb!AE57&lt;=100,0,
IF(tb!AE57&lt;=500,(tb!AE57-100)/500,
IF(tb!AE57&lt;=1000,0.8 + (tb!AE57-500)/2000,
IF(tb!AE57&lt;=2000,1.05 + (tb!AE57-1000)/4000,
1.3 + (tb!AE57-2000)/8000))))</f>
        <v>0</v>
      </c>
    </row>
    <row r="58" spans="1:31" x14ac:dyDescent="0.25">
      <c r="A58" s="22">
        <f>IF(tb!A58&lt;=100,0,
IF(tb!A58&lt;=500,(tb!A58-100)/500,
IF(tb!A58&lt;=1000,0.8 + (tb!A58-500)/2000,
IF(tb!A58&lt;=2000,1.05 + (tb!A58-1000)/4000,
1.3 + (tb!A58-2000)/8000))))</f>
        <v>0</v>
      </c>
      <c r="B58" s="22">
        <f>IF(tb!B58&lt;=100,0,
IF(tb!B58&lt;=500,(tb!B58-100)/500,
IF(tb!B58&lt;=1000,0.8 + (tb!B58-500)/2000,
IF(tb!B58&lt;=2000,1.05 + (tb!B58-1000)/4000,
1.3 + (tb!B58-2000)/8000))))</f>
        <v>0</v>
      </c>
      <c r="C58" s="22">
        <f>IF(tb!C58&lt;=100,0,
IF(tb!C58&lt;=500,(tb!C58-100)/500,
IF(tb!C58&lt;=1000,0.8 + (tb!C58-500)/2000,
IF(tb!C58&lt;=2000,1.05 + (tb!C58-1000)/4000,
1.3 + (tb!C58-2000)/8000))))</f>
        <v>0</v>
      </c>
      <c r="D58" s="22">
        <f>IF(tb!D58&lt;=100,0,
IF(tb!D58&lt;=500,(tb!D58-100)/500,
IF(tb!D58&lt;=1000,0.8 + (tb!D58-500)/2000,
IF(tb!D58&lt;=2000,1.05 + (tb!D58-1000)/4000,
1.3 + (tb!D58-2000)/8000))))</f>
        <v>0</v>
      </c>
      <c r="E58" s="22">
        <f>IF(tb!E58&lt;=100,0,
IF(tb!E58&lt;=500,(tb!E58-100)/500,
IF(tb!E58&lt;=1000,0.8 + (tb!E58-500)/2000,
IF(tb!E58&lt;=2000,1.05 + (tb!E58-1000)/4000,
1.3 + (tb!E58-2000)/8000))))</f>
        <v>0</v>
      </c>
      <c r="F58" s="22">
        <f>IF(tb!F58&lt;=100,0,
IF(tb!F58&lt;=500,(tb!F58-100)/500,
IF(tb!F58&lt;=1000,0.8 + (tb!F58-500)/2000,
IF(tb!F58&lt;=2000,1.05 + (tb!F58-1000)/4000,
1.3 + (tb!F58-2000)/8000))))</f>
        <v>0</v>
      </c>
      <c r="G58" s="22">
        <f>IF(tb!G58&lt;=100,0,
IF(tb!G58&lt;=500,(tb!G58-100)/500,
IF(tb!G58&lt;=1000,0.8 + (tb!G58-500)/2000,
IF(tb!G58&lt;=2000,1.05 + (tb!G58-1000)/4000,
1.3 + (tb!G58-2000)/8000))))</f>
        <v>0</v>
      </c>
      <c r="H58" s="22">
        <f>IF(tb!H58&lt;=100,0,
IF(tb!H58&lt;=500,(tb!H58-100)/500,
IF(tb!H58&lt;=1000,0.8 + (tb!H58-500)/2000,
IF(tb!H58&lt;=2000,1.05 + (tb!H58-1000)/4000,
1.3 + (tb!H58-2000)/8000))))</f>
        <v>0</v>
      </c>
      <c r="I58" s="22">
        <f>IF(tb!I58&lt;=100,0,
IF(tb!I58&lt;=500,(tb!I58-100)/500,
IF(tb!I58&lt;=1000,0.8 + (tb!I58-500)/2000,
IF(tb!I58&lt;=2000,1.05 + (tb!I58-1000)/4000,
1.3 + (tb!I58-2000)/8000))))</f>
        <v>0</v>
      </c>
      <c r="J58" s="22">
        <f>IF(tb!J58&lt;=100,0,
IF(tb!J58&lt;=500,(tb!J58-100)/500,
IF(tb!J58&lt;=1000,0.8 + (tb!J58-500)/2000,
IF(tb!J58&lt;=2000,1.05 + (tb!J58-1000)/4000,
1.3 + (tb!J58-2000)/8000))))</f>
        <v>0</v>
      </c>
      <c r="K58" s="22">
        <f>IF(tb!K58&lt;=100,0,
IF(tb!K58&lt;=500,(tb!K58-100)/500,
IF(tb!K58&lt;=1000,0.8 + (tb!K58-500)/2000,
IF(tb!K58&lt;=2000,1.05 + (tb!K58-1000)/4000,
1.3 + (tb!K58-2000)/8000))))</f>
        <v>0</v>
      </c>
      <c r="L58" s="22">
        <f>IF(tb!L58&lt;=100,0,
IF(tb!L58&lt;=500,(tb!L58-100)/500,
IF(tb!L58&lt;=1000,0.8 + (tb!L58-500)/2000,
IF(tb!L58&lt;=2000,1.05 + (tb!L58-1000)/4000,
1.3 + (tb!L58-2000)/8000))))</f>
        <v>0</v>
      </c>
      <c r="M58" s="22">
        <f>IF(tb!M58&lt;=100,0,
IF(tb!M58&lt;=500,(tb!M58-100)/500,
IF(tb!M58&lt;=1000,0.8 + (tb!M58-500)/2000,
IF(tb!M58&lt;=2000,1.05 + (tb!M58-1000)/4000,
1.3 + (tb!M58-2000)/8000))))</f>
        <v>0</v>
      </c>
      <c r="N58" s="22">
        <f>IF(tb!N58&lt;=100,0,
IF(tb!N58&lt;=500,(tb!N58-100)/500,
IF(tb!N58&lt;=1000,0.8 + (tb!N58-500)/2000,
IF(tb!N58&lt;=2000,1.05 + (tb!N58-1000)/4000,
1.3 + (tb!N58-2000)/8000))))</f>
        <v>0</v>
      </c>
      <c r="O58" s="22">
        <f>IF(tb!O58&lt;=100,0,
IF(tb!O58&lt;=500,(tb!O58-100)/500,
IF(tb!O58&lt;=1000,0.8 + (tb!O58-500)/2000,
IF(tb!O58&lt;=2000,1.05 + (tb!O58-1000)/4000,
1.3 + (tb!O58-2000)/8000))))</f>
        <v>0</v>
      </c>
      <c r="P58" s="22"/>
      <c r="Q58" s="22">
        <f>IF(tb!Q58&lt;=100,0,
IF(tb!Q58&lt;=500,(tb!Q58-100)/500,
IF(tb!Q58&lt;=1000,0.8 + (tb!Q58-500)/2000,
IF(tb!Q58&lt;=2000,1.05 + (tb!Q58-1000)/4000,
1.3 + (tb!Q58-2000)/8000))))</f>
        <v>0</v>
      </c>
      <c r="R58" s="22">
        <f>IF(tb!R58&lt;=100,0,
IF(tb!R58&lt;=500,(tb!R58-100)/500,
IF(tb!R58&lt;=1000,0.8 + (tb!R58-500)/2000,
IF(tb!R58&lt;=2000,1.05 + (tb!R58-1000)/4000,
1.3 + (tb!R58-2000)/8000))))</f>
        <v>0</v>
      </c>
      <c r="S58" s="22">
        <f>IF(tb!S58&lt;=100,0,
IF(tb!S58&lt;=500,(tb!S58-100)/500,
IF(tb!S58&lt;=1000,0.8 + (tb!S58-500)/2000,
IF(tb!S58&lt;=2000,1.05 + (tb!S58-1000)/4000,
1.3 + (tb!S58-2000)/8000))))</f>
        <v>0</v>
      </c>
      <c r="T58" s="22">
        <f>IF(tb!T58&lt;=100,0,
IF(tb!T58&lt;=500,(tb!T58-100)/500,
IF(tb!T58&lt;=1000,0.8 + (tb!T58-500)/2000,
IF(tb!T58&lt;=2000,1.05 + (tb!T58-1000)/4000,
1.3 + (tb!T58-2000)/8000))))</f>
        <v>0</v>
      </c>
      <c r="U58" s="22">
        <f>IF(tb!U58&lt;=100,0,
IF(tb!U58&lt;=500,(tb!U58-100)/500,
IF(tb!U58&lt;=1000,0.8 + (tb!U58-500)/2000,
IF(tb!U58&lt;=2000,1.05 + (tb!U58-1000)/4000,
1.3 + (tb!U58-2000)/8000))))</f>
        <v>0</v>
      </c>
      <c r="V58" s="22">
        <f>IF(tb!V58&lt;=100,0,
IF(tb!V58&lt;=500,(tb!V58-100)/500,
IF(tb!V58&lt;=1000,0.8 + (tb!V58-500)/2000,
IF(tb!V58&lt;=2000,1.05 + (tb!V58-1000)/4000,
1.3 + (tb!V58-2000)/8000))))</f>
        <v>0</v>
      </c>
      <c r="W58" s="22">
        <f>IF(tb!W58&lt;=100,0,
IF(tb!W58&lt;=500,(tb!W58-100)/500,
IF(tb!W58&lt;=1000,0.8 + (tb!W58-500)/2000,
IF(tb!W58&lt;=2000,1.05 + (tb!W58-1000)/4000,
1.3 + (tb!W58-2000)/8000))))</f>
        <v>0</v>
      </c>
      <c r="X58" s="22">
        <f>IF(tb!X58&lt;=100,0,
IF(tb!X58&lt;=500,(tb!X58-100)/500,
IF(tb!X58&lt;=1000,0.8 + (tb!X58-500)/2000,
IF(tb!X58&lt;=2000,1.05 + (tb!X58-1000)/4000,
1.3 + (tb!X58-2000)/8000))))</f>
        <v>0</v>
      </c>
      <c r="Y58" s="22">
        <f>IF(tb!Y58&lt;=100,0,
IF(tb!Y58&lt;=500,(tb!Y58-100)/500,
IF(tb!Y58&lt;=1000,0.8 + (tb!Y58-500)/2000,
IF(tb!Y58&lt;=2000,1.05 + (tb!Y58-1000)/4000,
1.3 + (tb!Y58-2000)/8000))))</f>
        <v>0</v>
      </c>
      <c r="Z58" s="22">
        <f>IF(tb!Z58&lt;=100,0,
IF(tb!Z58&lt;=500,(tb!Z58-100)/500,
IF(tb!Z58&lt;=1000,0.8 + (tb!Z58-500)/2000,
IF(tb!Z58&lt;=2000,1.05 + (tb!Z58-1000)/4000,
1.3 + (tb!Z58-2000)/8000))))</f>
        <v>0</v>
      </c>
      <c r="AA58" s="22">
        <f>IF(tb!AA58&lt;=100,0,
IF(tb!AA58&lt;=500,(tb!AA58-100)/500,
IF(tb!AA58&lt;=1000,0.8 + (tb!AA58-500)/2000,
IF(tb!AA58&lt;=2000,1.05 + (tb!AA58-1000)/4000,
1.3 + (tb!AA58-2000)/8000))))</f>
        <v>0</v>
      </c>
      <c r="AB58" s="22">
        <f>IF(tb!AB58&lt;=100,0,
IF(tb!AB58&lt;=500,(tb!AB58-100)/500,
IF(tb!AB58&lt;=1000,0.8 + (tb!AB58-500)/2000,
IF(tb!AB58&lt;=2000,1.05 + (tb!AB58-1000)/4000,
1.3 + (tb!AB58-2000)/8000))))</f>
        <v>0</v>
      </c>
      <c r="AC58" s="22">
        <f>IF(tb!AC58&lt;=100,0,
IF(tb!AC58&lt;=500,(tb!AC58-100)/500,
IF(tb!AC58&lt;=1000,0.8 + (tb!AC58-500)/2000,
IF(tb!AC58&lt;=2000,1.05 + (tb!AC58-1000)/4000,
1.3 + (tb!AC58-2000)/8000))))</f>
        <v>0</v>
      </c>
      <c r="AD58" s="22">
        <f>IF(tb!AD58&lt;=100,0,
IF(tb!AD58&lt;=500,(tb!AD58-100)/500,
IF(tb!AD58&lt;=1000,0.8 + (tb!AD58-500)/2000,
IF(tb!AD58&lt;=2000,1.05 + (tb!AD58-1000)/4000,
1.3 + (tb!AD58-2000)/8000))))</f>
        <v>0</v>
      </c>
      <c r="AE58" s="22">
        <f>IF(tb!AE58&lt;=100,0,
IF(tb!AE58&lt;=500,(tb!AE58-100)/500,
IF(tb!AE58&lt;=1000,0.8 + (tb!AE58-500)/2000,
IF(tb!AE58&lt;=2000,1.05 + (tb!AE58-1000)/4000,
1.3 + (tb!AE58-2000)/8000))))</f>
        <v>0</v>
      </c>
    </row>
    <row r="59" spans="1:31" x14ac:dyDescent="0.25">
      <c r="A59" s="22">
        <f>IF(tb!A59&lt;=100,0,
IF(tb!A59&lt;=500,(tb!A59-100)/500,
IF(tb!A59&lt;=1000,0.8 + (tb!A59-500)/2000,
IF(tb!A59&lt;=2000,1.05 + (tb!A59-1000)/4000,
1.3 + (tb!A59-2000)/8000))))</f>
        <v>0</v>
      </c>
      <c r="B59" s="22">
        <f>IF(tb!B59&lt;=100,0,
IF(tb!B59&lt;=500,(tb!B59-100)/500,
IF(tb!B59&lt;=1000,0.8 + (tb!B59-500)/2000,
IF(tb!B59&lt;=2000,1.05 + (tb!B59-1000)/4000,
1.3 + (tb!B59-2000)/8000))))</f>
        <v>0</v>
      </c>
      <c r="C59" s="22">
        <f>IF(tb!C59&lt;=100,0,
IF(tb!C59&lt;=500,(tb!C59-100)/500,
IF(tb!C59&lt;=1000,0.8 + (tb!C59-500)/2000,
IF(tb!C59&lt;=2000,1.05 + (tb!C59-1000)/4000,
1.3 + (tb!C59-2000)/8000))))</f>
        <v>0</v>
      </c>
      <c r="D59" s="22">
        <f>IF(tb!D59&lt;=100,0,
IF(tb!D59&lt;=500,(tb!D59-100)/500,
IF(tb!D59&lt;=1000,0.8 + (tb!D59-500)/2000,
IF(tb!D59&lt;=2000,1.05 + (tb!D59-1000)/4000,
1.3 + (tb!D59-2000)/8000))))</f>
        <v>0</v>
      </c>
      <c r="E59" s="22">
        <f>IF(tb!E59&lt;=100,0,
IF(tb!E59&lt;=500,(tb!E59-100)/500,
IF(tb!E59&lt;=1000,0.8 + (tb!E59-500)/2000,
IF(tb!E59&lt;=2000,1.05 + (tb!E59-1000)/4000,
1.3 + (tb!E59-2000)/8000))))</f>
        <v>0</v>
      </c>
      <c r="F59" s="22">
        <f>IF(tb!F59&lt;=100,0,
IF(tb!F59&lt;=500,(tb!F59-100)/500,
IF(tb!F59&lt;=1000,0.8 + (tb!F59-500)/2000,
IF(tb!F59&lt;=2000,1.05 + (tb!F59-1000)/4000,
1.3 + (tb!F59-2000)/8000))))</f>
        <v>0</v>
      </c>
      <c r="G59" s="22">
        <f>IF(tb!G59&lt;=100,0,
IF(tb!G59&lt;=500,(tb!G59-100)/500,
IF(tb!G59&lt;=1000,0.8 + (tb!G59-500)/2000,
IF(tb!G59&lt;=2000,1.05 + (tb!G59-1000)/4000,
1.3 + (tb!G59-2000)/8000))))</f>
        <v>0</v>
      </c>
      <c r="H59" s="22">
        <f>IF(tb!H59&lt;=100,0,
IF(tb!H59&lt;=500,(tb!H59-100)/500,
IF(tb!H59&lt;=1000,0.8 + (tb!H59-500)/2000,
IF(tb!H59&lt;=2000,1.05 + (tb!H59-1000)/4000,
1.3 + (tb!H59-2000)/8000))))</f>
        <v>0</v>
      </c>
      <c r="I59" s="22">
        <f>IF(tb!I59&lt;=100,0,
IF(tb!I59&lt;=500,(tb!I59-100)/500,
IF(tb!I59&lt;=1000,0.8 + (tb!I59-500)/2000,
IF(tb!I59&lt;=2000,1.05 + (tb!I59-1000)/4000,
1.3 + (tb!I59-2000)/8000))))</f>
        <v>0</v>
      </c>
      <c r="J59" s="22">
        <f>IF(tb!J59&lt;=100,0,
IF(tb!J59&lt;=500,(tb!J59-100)/500,
IF(tb!J59&lt;=1000,0.8 + (tb!J59-500)/2000,
IF(tb!J59&lt;=2000,1.05 + (tb!J59-1000)/4000,
1.3 + (tb!J59-2000)/8000))))</f>
        <v>0</v>
      </c>
      <c r="K59" s="22">
        <f>IF(tb!K59&lt;=100,0,
IF(tb!K59&lt;=500,(tb!K59-100)/500,
IF(tb!K59&lt;=1000,0.8 + (tb!K59-500)/2000,
IF(tb!K59&lt;=2000,1.05 + (tb!K59-1000)/4000,
1.3 + (tb!K59-2000)/8000))))</f>
        <v>0</v>
      </c>
      <c r="L59" s="22">
        <f>IF(tb!L59&lt;=100,0,
IF(tb!L59&lt;=500,(tb!L59-100)/500,
IF(tb!L59&lt;=1000,0.8 + (tb!L59-500)/2000,
IF(tb!L59&lt;=2000,1.05 + (tb!L59-1000)/4000,
1.3 + (tb!L59-2000)/8000))))</f>
        <v>0</v>
      </c>
      <c r="M59" s="22">
        <f>IF(tb!M59&lt;=100,0,
IF(tb!M59&lt;=500,(tb!M59-100)/500,
IF(tb!M59&lt;=1000,0.8 + (tb!M59-500)/2000,
IF(tb!M59&lt;=2000,1.05 + (tb!M59-1000)/4000,
1.3 + (tb!M59-2000)/8000))))</f>
        <v>0</v>
      </c>
      <c r="N59" s="22">
        <f>IF(tb!N59&lt;=100,0,
IF(tb!N59&lt;=500,(tb!N59-100)/500,
IF(tb!N59&lt;=1000,0.8 + (tb!N59-500)/2000,
IF(tb!N59&lt;=2000,1.05 + (tb!N59-1000)/4000,
1.3 + (tb!N59-2000)/8000))))</f>
        <v>0</v>
      </c>
      <c r="O59" s="22">
        <f>IF(tb!O59&lt;=100,0,
IF(tb!O59&lt;=500,(tb!O59-100)/500,
IF(tb!O59&lt;=1000,0.8 + (tb!O59-500)/2000,
IF(tb!O59&lt;=2000,1.05 + (tb!O59-1000)/4000,
1.3 + (tb!O59-2000)/8000))))</f>
        <v>0</v>
      </c>
      <c r="P59" s="22"/>
      <c r="Q59" s="22">
        <f>IF(tb!Q59&lt;=100,0,
IF(tb!Q59&lt;=500,(tb!Q59-100)/500,
IF(tb!Q59&lt;=1000,0.8 + (tb!Q59-500)/2000,
IF(tb!Q59&lt;=2000,1.05 + (tb!Q59-1000)/4000,
1.3 + (tb!Q59-2000)/8000))))</f>
        <v>0</v>
      </c>
      <c r="R59" s="22">
        <f>IF(tb!R59&lt;=100,0,
IF(tb!R59&lt;=500,(tb!R59-100)/500,
IF(tb!R59&lt;=1000,0.8 + (tb!R59-500)/2000,
IF(tb!R59&lt;=2000,1.05 + (tb!R59-1000)/4000,
1.3 + (tb!R59-2000)/8000))))</f>
        <v>0</v>
      </c>
      <c r="S59" s="22">
        <f>IF(tb!S59&lt;=100,0,
IF(tb!S59&lt;=500,(tb!S59-100)/500,
IF(tb!S59&lt;=1000,0.8 + (tb!S59-500)/2000,
IF(tb!S59&lt;=2000,1.05 + (tb!S59-1000)/4000,
1.3 + (tb!S59-2000)/8000))))</f>
        <v>0</v>
      </c>
      <c r="T59" s="22">
        <f>IF(tb!T59&lt;=100,0,
IF(tb!T59&lt;=500,(tb!T59-100)/500,
IF(tb!T59&lt;=1000,0.8 + (tb!T59-500)/2000,
IF(tb!T59&lt;=2000,1.05 + (tb!T59-1000)/4000,
1.3 + (tb!T59-2000)/8000))))</f>
        <v>0</v>
      </c>
      <c r="U59" s="22">
        <f>IF(tb!U59&lt;=100,0,
IF(tb!U59&lt;=500,(tb!U59-100)/500,
IF(tb!U59&lt;=1000,0.8 + (tb!U59-500)/2000,
IF(tb!U59&lt;=2000,1.05 + (tb!U59-1000)/4000,
1.3 + (tb!U59-2000)/8000))))</f>
        <v>0</v>
      </c>
      <c r="V59" s="22">
        <f>IF(tb!V59&lt;=100,0,
IF(tb!V59&lt;=500,(tb!V59-100)/500,
IF(tb!V59&lt;=1000,0.8 + (tb!V59-500)/2000,
IF(tb!V59&lt;=2000,1.05 + (tb!V59-1000)/4000,
1.3 + (tb!V59-2000)/8000))))</f>
        <v>0</v>
      </c>
      <c r="W59" s="22">
        <f>IF(tb!W59&lt;=100,0,
IF(tb!W59&lt;=500,(tb!W59-100)/500,
IF(tb!W59&lt;=1000,0.8 + (tb!W59-500)/2000,
IF(tb!W59&lt;=2000,1.05 + (tb!W59-1000)/4000,
1.3 + (tb!W59-2000)/8000))))</f>
        <v>0</v>
      </c>
      <c r="X59" s="22">
        <f>IF(tb!X59&lt;=100,0,
IF(tb!X59&lt;=500,(tb!X59-100)/500,
IF(tb!X59&lt;=1000,0.8 + (tb!X59-500)/2000,
IF(tb!X59&lt;=2000,1.05 + (tb!X59-1000)/4000,
1.3 + (tb!X59-2000)/8000))))</f>
        <v>0</v>
      </c>
      <c r="Y59" s="22">
        <f>IF(tb!Y59&lt;=100,0,
IF(tb!Y59&lt;=500,(tb!Y59-100)/500,
IF(tb!Y59&lt;=1000,0.8 + (tb!Y59-500)/2000,
IF(tb!Y59&lt;=2000,1.05 + (tb!Y59-1000)/4000,
1.3 + (tb!Y59-2000)/8000))))</f>
        <v>0</v>
      </c>
      <c r="Z59" s="22">
        <f>IF(tb!Z59&lt;=100,0,
IF(tb!Z59&lt;=500,(tb!Z59-100)/500,
IF(tb!Z59&lt;=1000,0.8 + (tb!Z59-500)/2000,
IF(tb!Z59&lt;=2000,1.05 + (tb!Z59-1000)/4000,
1.3 + (tb!Z59-2000)/8000))))</f>
        <v>0</v>
      </c>
      <c r="AA59" s="22">
        <f>IF(tb!AA59&lt;=100,0,
IF(tb!AA59&lt;=500,(tb!AA59-100)/500,
IF(tb!AA59&lt;=1000,0.8 + (tb!AA59-500)/2000,
IF(tb!AA59&lt;=2000,1.05 + (tb!AA59-1000)/4000,
1.3 + (tb!AA59-2000)/8000))))</f>
        <v>0</v>
      </c>
      <c r="AB59" s="22">
        <f>IF(tb!AB59&lt;=100,0,
IF(tb!AB59&lt;=500,(tb!AB59-100)/500,
IF(tb!AB59&lt;=1000,0.8 + (tb!AB59-500)/2000,
IF(tb!AB59&lt;=2000,1.05 + (tb!AB59-1000)/4000,
1.3 + (tb!AB59-2000)/8000))))</f>
        <v>0</v>
      </c>
      <c r="AC59" s="22">
        <f>IF(tb!AC59&lt;=100,0,
IF(tb!AC59&lt;=500,(tb!AC59-100)/500,
IF(tb!AC59&lt;=1000,0.8 + (tb!AC59-500)/2000,
IF(tb!AC59&lt;=2000,1.05 + (tb!AC59-1000)/4000,
1.3 + (tb!AC59-2000)/8000))))</f>
        <v>0</v>
      </c>
      <c r="AD59" s="22">
        <f>IF(tb!AD59&lt;=100,0,
IF(tb!AD59&lt;=500,(tb!AD59-100)/500,
IF(tb!AD59&lt;=1000,0.8 + (tb!AD59-500)/2000,
IF(tb!AD59&lt;=2000,1.05 + (tb!AD59-1000)/4000,
1.3 + (tb!AD59-2000)/8000))))</f>
        <v>0</v>
      </c>
      <c r="AE59" s="22">
        <f>IF(tb!AE59&lt;=100,0,
IF(tb!AE59&lt;=500,(tb!AE59-100)/500,
IF(tb!AE59&lt;=1000,0.8 + (tb!AE59-500)/2000,
IF(tb!AE59&lt;=2000,1.05 + (tb!AE59-1000)/4000,
1.3 + (tb!AE59-2000)/8000))))</f>
        <v>0</v>
      </c>
    </row>
    <row r="60" spans="1:31" x14ac:dyDescent="0.25">
      <c r="A60" s="22">
        <f>IF(tb!A60&lt;=100,0,
IF(tb!A60&lt;=500,(tb!A60-100)/500,
IF(tb!A60&lt;=1000,0.8 + (tb!A60-500)/2000,
IF(tb!A60&lt;=2000,1.05 + (tb!A60-1000)/4000,
1.3 + (tb!A60-2000)/8000))))</f>
        <v>0</v>
      </c>
      <c r="B60" s="22">
        <f>IF(tb!B60&lt;=100,0,
IF(tb!B60&lt;=500,(tb!B60-100)/500,
IF(tb!B60&lt;=1000,0.8 + (tb!B60-500)/2000,
IF(tb!B60&lt;=2000,1.05 + (tb!B60-1000)/4000,
1.3 + (tb!B60-2000)/8000))))</f>
        <v>0</v>
      </c>
      <c r="C60" s="22">
        <f>IF(tb!C60&lt;=100,0,
IF(tb!C60&lt;=500,(tb!C60-100)/500,
IF(tb!C60&lt;=1000,0.8 + (tb!C60-500)/2000,
IF(tb!C60&lt;=2000,1.05 + (tb!C60-1000)/4000,
1.3 + (tb!C60-2000)/8000))))</f>
        <v>0</v>
      </c>
      <c r="D60" s="22">
        <f>IF(tb!D60&lt;=100,0,
IF(tb!D60&lt;=500,(tb!D60-100)/500,
IF(tb!D60&lt;=1000,0.8 + (tb!D60-500)/2000,
IF(tb!D60&lt;=2000,1.05 + (tb!D60-1000)/4000,
1.3 + (tb!D60-2000)/8000))))</f>
        <v>0</v>
      </c>
      <c r="E60" s="22">
        <f>IF(tb!E60&lt;=100,0,
IF(tb!E60&lt;=500,(tb!E60-100)/500,
IF(tb!E60&lt;=1000,0.8 + (tb!E60-500)/2000,
IF(tb!E60&lt;=2000,1.05 + (tb!E60-1000)/4000,
1.3 + (tb!E60-2000)/8000))))</f>
        <v>0</v>
      </c>
      <c r="F60" s="22">
        <f>IF(tb!F60&lt;=100,0,
IF(tb!F60&lt;=500,(tb!F60-100)/500,
IF(tb!F60&lt;=1000,0.8 + (tb!F60-500)/2000,
IF(tb!F60&lt;=2000,1.05 + (tb!F60-1000)/4000,
1.3 + (tb!F60-2000)/8000))))</f>
        <v>0</v>
      </c>
      <c r="G60" s="22">
        <f>IF(tb!G60&lt;=100,0,
IF(tb!G60&lt;=500,(tb!G60-100)/500,
IF(tb!G60&lt;=1000,0.8 + (tb!G60-500)/2000,
IF(tb!G60&lt;=2000,1.05 + (tb!G60-1000)/4000,
1.3 + (tb!G60-2000)/8000))))</f>
        <v>0</v>
      </c>
      <c r="H60" s="22">
        <f>IF(tb!H60&lt;=100,0,
IF(tb!H60&lt;=500,(tb!H60-100)/500,
IF(tb!H60&lt;=1000,0.8 + (tb!H60-500)/2000,
IF(tb!H60&lt;=2000,1.05 + (tb!H60-1000)/4000,
1.3 + (tb!H60-2000)/8000))))</f>
        <v>0</v>
      </c>
      <c r="I60" s="22">
        <f>IF(tb!I60&lt;=100,0,
IF(tb!I60&lt;=500,(tb!I60-100)/500,
IF(tb!I60&lt;=1000,0.8 + (tb!I60-500)/2000,
IF(tb!I60&lt;=2000,1.05 + (tb!I60-1000)/4000,
1.3 + (tb!I60-2000)/8000))))</f>
        <v>0</v>
      </c>
      <c r="J60" s="22">
        <f>IF(tb!J60&lt;=100,0,
IF(tb!J60&lt;=500,(tb!J60-100)/500,
IF(tb!J60&lt;=1000,0.8 + (tb!J60-500)/2000,
IF(tb!J60&lt;=2000,1.05 + (tb!J60-1000)/4000,
1.3 + (tb!J60-2000)/8000))))</f>
        <v>0</v>
      </c>
      <c r="K60" s="22">
        <f>IF(tb!K60&lt;=100,0,
IF(tb!K60&lt;=500,(tb!K60-100)/500,
IF(tb!K60&lt;=1000,0.8 + (tb!K60-500)/2000,
IF(tb!K60&lt;=2000,1.05 + (tb!K60-1000)/4000,
1.3 + (tb!K60-2000)/8000))))</f>
        <v>0</v>
      </c>
      <c r="L60" s="22">
        <f>IF(tb!L60&lt;=100,0,
IF(tb!L60&lt;=500,(tb!L60-100)/500,
IF(tb!L60&lt;=1000,0.8 + (tb!L60-500)/2000,
IF(tb!L60&lt;=2000,1.05 + (tb!L60-1000)/4000,
1.3 + (tb!L60-2000)/8000))))</f>
        <v>0</v>
      </c>
      <c r="M60" s="22">
        <f>IF(tb!M60&lt;=100,0,
IF(tb!M60&lt;=500,(tb!M60-100)/500,
IF(tb!M60&lt;=1000,0.8 + (tb!M60-500)/2000,
IF(tb!M60&lt;=2000,1.05 + (tb!M60-1000)/4000,
1.3 + (tb!M60-2000)/8000))))</f>
        <v>0</v>
      </c>
      <c r="N60" s="22">
        <f>IF(tb!N60&lt;=100,0,
IF(tb!N60&lt;=500,(tb!N60-100)/500,
IF(tb!N60&lt;=1000,0.8 + (tb!N60-500)/2000,
IF(tb!N60&lt;=2000,1.05 + (tb!N60-1000)/4000,
1.3 + (tb!N60-2000)/8000))))</f>
        <v>0</v>
      </c>
      <c r="O60" s="22">
        <f>IF(tb!O60&lt;=100,0,
IF(tb!O60&lt;=500,(tb!O60-100)/500,
IF(tb!O60&lt;=1000,0.8 + (tb!O60-500)/2000,
IF(tb!O60&lt;=2000,1.05 + (tb!O60-1000)/4000,
1.3 + (tb!O60-2000)/8000))))</f>
        <v>0</v>
      </c>
      <c r="P60" s="22"/>
      <c r="Q60" s="22">
        <f>IF(tb!Q60&lt;=100,0,
IF(tb!Q60&lt;=500,(tb!Q60-100)/500,
IF(tb!Q60&lt;=1000,0.8 + (tb!Q60-500)/2000,
IF(tb!Q60&lt;=2000,1.05 + (tb!Q60-1000)/4000,
1.3 + (tb!Q60-2000)/8000))))</f>
        <v>0</v>
      </c>
      <c r="R60" s="22">
        <f>IF(tb!R60&lt;=100,0,
IF(tb!R60&lt;=500,(tb!R60-100)/500,
IF(tb!R60&lt;=1000,0.8 + (tb!R60-500)/2000,
IF(tb!R60&lt;=2000,1.05 + (tb!R60-1000)/4000,
1.3 + (tb!R60-2000)/8000))))</f>
        <v>0</v>
      </c>
      <c r="S60" s="22">
        <f>IF(tb!S60&lt;=100,0,
IF(tb!S60&lt;=500,(tb!S60-100)/500,
IF(tb!S60&lt;=1000,0.8 + (tb!S60-500)/2000,
IF(tb!S60&lt;=2000,1.05 + (tb!S60-1000)/4000,
1.3 + (tb!S60-2000)/8000))))</f>
        <v>0</v>
      </c>
      <c r="T60" s="22">
        <f>IF(tb!T60&lt;=100,0,
IF(tb!T60&lt;=500,(tb!T60-100)/500,
IF(tb!T60&lt;=1000,0.8 + (tb!T60-500)/2000,
IF(tb!T60&lt;=2000,1.05 + (tb!T60-1000)/4000,
1.3 + (tb!T60-2000)/8000))))</f>
        <v>0</v>
      </c>
      <c r="U60" s="22">
        <f>IF(tb!U60&lt;=100,0,
IF(tb!U60&lt;=500,(tb!U60-100)/500,
IF(tb!U60&lt;=1000,0.8 + (tb!U60-500)/2000,
IF(tb!U60&lt;=2000,1.05 + (tb!U60-1000)/4000,
1.3 + (tb!U60-2000)/8000))))</f>
        <v>0</v>
      </c>
      <c r="V60" s="22">
        <f>IF(tb!V60&lt;=100,0,
IF(tb!V60&lt;=500,(tb!V60-100)/500,
IF(tb!V60&lt;=1000,0.8 + (tb!V60-500)/2000,
IF(tb!V60&lt;=2000,1.05 + (tb!V60-1000)/4000,
1.3 + (tb!V60-2000)/8000))))</f>
        <v>0</v>
      </c>
      <c r="W60" s="22">
        <f>IF(tb!W60&lt;=100,0,
IF(tb!W60&lt;=500,(tb!W60-100)/500,
IF(tb!W60&lt;=1000,0.8 + (tb!W60-500)/2000,
IF(tb!W60&lt;=2000,1.05 + (tb!W60-1000)/4000,
1.3 + (tb!W60-2000)/8000))))</f>
        <v>0</v>
      </c>
      <c r="X60" s="22">
        <f>IF(tb!X60&lt;=100,0,
IF(tb!X60&lt;=500,(tb!X60-100)/500,
IF(tb!X60&lt;=1000,0.8 + (tb!X60-500)/2000,
IF(tb!X60&lt;=2000,1.05 + (tb!X60-1000)/4000,
1.3 + (tb!X60-2000)/8000))))</f>
        <v>0</v>
      </c>
      <c r="Y60" s="22">
        <f>IF(tb!Y60&lt;=100,0,
IF(tb!Y60&lt;=500,(tb!Y60-100)/500,
IF(tb!Y60&lt;=1000,0.8 + (tb!Y60-500)/2000,
IF(tb!Y60&lt;=2000,1.05 + (tb!Y60-1000)/4000,
1.3 + (tb!Y60-2000)/8000))))</f>
        <v>0</v>
      </c>
      <c r="Z60" s="22">
        <f>IF(tb!Z60&lt;=100,0,
IF(tb!Z60&lt;=500,(tb!Z60-100)/500,
IF(tb!Z60&lt;=1000,0.8 + (tb!Z60-500)/2000,
IF(tb!Z60&lt;=2000,1.05 + (tb!Z60-1000)/4000,
1.3 + (tb!Z60-2000)/8000))))</f>
        <v>0</v>
      </c>
      <c r="AA60" s="22">
        <f>IF(tb!AA60&lt;=100,0,
IF(tb!AA60&lt;=500,(tb!AA60-100)/500,
IF(tb!AA60&lt;=1000,0.8 + (tb!AA60-500)/2000,
IF(tb!AA60&lt;=2000,1.05 + (tb!AA60-1000)/4000,
1.3 + (tb!AA60-2000)/8000))))</f>
        <v>0</v>
      </c>
      <c r="AB60" s="22">
        <f>IF(tb!AB60&lt;=100,0,
IF(tb!AB60&lt;=500,(tb!AB60-100)/500,
IF(tb!AB60&lt;=1000,0.8 + (tb!AB60-500)/2000,
IF(tb!AB60&lt;=2000,1.05 + (tb!AB60-1000)/4000,
1.3 + (tb!AB60-2000)/8000))))</f>
        <v>0</v>
      </c>
      <c r="AC60" s="22">
        <f>IF(tb!AC60&lt;=100,0,
IF(tb!AC60&lt;=500,(tb!AC60-100)/500,
IF(tb!AC60&lt;=1000,0.8 + (tb!AC60-500)/2000,
IF(tb!AC60&lt;=2000,1.05 + (tb!AC60-1000)/4000,
1.3 + (tb!AC60-2000)/8000))))</f>
        <v>0</v>
      </c>
      <c r="AD60" s="22">
        <f>IF(tb!AD60&lt;=100,0,
IF(tb!AD60&lt;=500,(tb!AD60-100)/500,
IF(tb!AD60&lt;=1000,0.8 + (tb!AD60-500)/2000,
IF(tb!AD60&lt;=2000,1.05 + (tb!AD60-1000)/4000,
1.3 + (tb!AD60-2000)/8000))))</f>
        <v>0</v>
      </c>
      <c r="AE60" s="22">
        <f>IF(tb!AE60&lt;=100,0,
IF(tb!AE60&lt;=500,(tb!AE60-100)/500,
IF(tb!AE60&lt;=1000,0.8 + (tb!AE60-500)/2000,
IF(tb!AE60&lt;=2000,1.05 + (tb!AE60-1000)/4000,
1.3 + (tb!AE60-2000)/8000))))</f>
        <v>0</v>
      </c>
    </row>
    <row r="61" spans="1:31" x14ac:dyDescent="0.25">
      <c r="A61" s="22">
        <f>IF(tb!A61&lt;=100,0,
IF(tb!A61&lt;=500,(tb!A61-100)/500,
IF(tb!A61&lt;=1000,0.8 + (tb!A61-500)/2000,
IF(tb!A61&lt;=2000,1.05 + (tb!A61-1000)/4000,
1.3 + (tb!A61-2000)/8000))))</f>
        <v>0</v>
      </c>
      <c r="B61" s="22">
        <f>IF(tb!B61&lt;=100,0,
IF(tb!B61&lt;=500,(tb!B61-100)/500,
IF(tb!B61&lt;=1000,0.8 + (tb!B61-500)/2000,
IF(tb!B61&lt;=2000,1.05 + (tb!B61-1000)/4000,
1.3 + (tb!B61-2000)/8000))))</f>
        <v>0</v>
      </c>
      <c r="C61" s="22">
        <f>IF(tb!C61&lt;=100,0,
IF(tb!C61&lt;=500,(tb!C61-100)/500,
IF(tb!C61&lt;=1000,0.8 + (tb!C61-500)/2000,
IF(tb!C61&lt;=2000,1.05 + (tb!C61-1000)/4000,
1.3 + (tb!C61-2000)/8000))))</f>
        <v>0</v>
      </c>
      <c r="D61" s="22">
        <f>IF(tb!D61&lt;=100,0,
IF(tb!D61&lt;=500,(tb!D61-100)/500,
IF(tb!D61&lt;=1000,0.8 + (tb!D61-500)/2000,
IF(tb!D61&lt;=2000,1.05 + (tb!D61-1000)/4000,
1.3 + (tb!D61-2000)/8000))))</f>
        <v>0</v>
      </c>
      <c r="E61" s="22">
        <f>IF(tb!E61&lt;=100,0,
IF(tb!E61&lt;=500,(tb!E61-100)/500,
IF(tb!E61&lt;=1000,0.8 + (tb!E61-500)/2000,
IF(tb!E61&lt;=2000,1.05 + (tb!E61-1000)/4000,
1.3 + (tb!E61-2000)/8000))))</f>
        <v>0</v>
      </c>
      <c r="F61" s="22">
        <f>IF(tb!F61&lt;=100,0,
IF(tb!F61&lt;=500,(tb!F61-100)/500,
IF(tb!F61&lt;=1000,0.8 + (tb!F61-500)/2000,
IF(tb!F61&lt;=2000,1.05 + (tb!F61-1000)/4000,
1.3 + (tb!F61-2000)/8000))))</f>
        <v>0</v>
      </c>
      <c r="G61" s="22">
        <f>IF(tb!G61&lt;=100,0,
IF(tb!G61&lt;=500,(tb!G61-100)/500,
IF(tb!G61&lt;=1000,0.8 + (tb!G61-500)/2000,
IF(tb!G61&lt;=2000,1.05 + (tb!G61-1000)/4000,
1.3 + (tb!G61-2000)/8000))))</f>
        <v>0</v>
      </c>
      <c r="H61" s="22">
        <f>IF(tb!H61&lt;=100,0,
IF(tb!H61&lt;=500,(tb!H61-100)/500,
IF(tb!H61&lt;=1000,0.8 + (tb!H61-500)/2000,
IF(tb!H61&lt;=2000,1.05 + (tb!H61-1000)/4000,
1.3 + (tb!H61-2000)/8000))))</f>
        <v>0</v>
      </c>
      <c r="I61" s="22">
        <f>IF(tb!I61&lt;=100,0,
IF(tb!I61&lt;=500,(tb!I61-100)/500,
IF(tb!I61&lt;=1000,0.8 + (tb!I61-500)/2000,
IF(tb!I61&lt;=2000,1.05 + (tb!I61-1000)/4000,
1.3 + (tb!I61-2000)/8000))))</f>
        <v>0</v>
      </c>
      <c r="J61" s="22">
        <f>IF(tb!J61&lt;=100,0,
IF(tb!J61&lt;=500,(tb!J61-100)/500,
IF(tb!J61&lt;=1000,0.8 + (tb!J61-500)/2000,
IF(tb!J61&lt;=2000,1.05 + (tb!J61-1000)/4000,
1.3 + (tb!J61-2000)/8000))))</f>
        <v>0</v>
      </c>
      <c r="K61" s="22">
        <f>IF(tb!K61&lt;=100,0,
IF(tb!K61&lt;=500,(tb!K61-100)/500,
IF(tb!K61&lt;=1000,0.8 + (tb!K61-500)/2000,
IF(tb!K61&lt;=2000,1.05 + (tb!K61-1000)/4000,
1.3 + (tb!K61-2000)/8000))))</f>
        <v>0</v>
      </c>
      <c r="L61" s="22">
        <f>IF(tb!L61&lt;=100,0,
IF(tb!L61&lt;=500,(tb!L61-100)/500,
IF(tb!L61&lt;=1000,0.8 + (tb!L61-500)/2000,
IF(tb!L61&lt;=2000,1.05 + (tb!L61-1000)/4000,
1.3 + (tb!L61-2000)/8000))))</f>
        <v>0</v>
      </c>
      <c r="M61" s="22">
        <f>IF(tb!M61&lt;=100,0,
IF(tb!M61&lt;=500,(tb!M61-100)/500,
IF(tb!M61&lt;=1000,0.8 + (tb!M61-500)/2000,
IF(tb!M61&lt;=2000,1.05 + (tb!M61-1000)/4000,
1.3 + (tb!M61-2000)/8000))))</f>
        <v>0</v>
      </c>
      <c r="N61" s="22">
        <f>IF(tb!N61&lt;=100,0,
IF(tb!N61&lt;=500,(tb!N61-100)/500,
IF(tb!N61&lt;=1000,0.8 + (tb!N61-500)/2000,
IF(tb!N61&lt;=2000,1.05 + (tb!N61-1000)/4000,
1.3 + (tb!N61-2000)/8000))))</f>
        <v>0</v>
      </c>
      <c r="O61" s="22">
        <f>IF(tb!O61&lt;=100,0,
IF(tb!O61&lt;=500,(tb!O61-100)/500,
IF(tb!O61&lt;=1000,0.8 + (tb!O61-500)/2000,
IF(tb!O61&lt;=2000,1.05 + (tb!O61-1000)/4000,
1.3 + (tb!O61-2000)/8000))))</f>
        <v>0</v>
      </c>
      <c r="P61" s="22"/>
      <c r="Q61" s="22">
        <f>IF(tb!Q61&lt;=100,0,
IF(tb!Q61&lt;=500,(tb!Q61-100)/500,
IF(tb!Q61&lt;=1000,0.8 + (tb!Q61-500)/2000,
IF(tb!Q61&lt;=2000,1.05 + (tb!Q61-1000)/4000,
1.3 + (tb!Q61-2000)/8000))))</f>
        <v>0</v>
      </c>
      <c r="R61" s="22">
        <f>IF(tb!R61&lt;=100,0,
IF(tb!R61&lt;=500,(tb!R61-100)/500,
IF(tb!R61&lt;=1000,0.8 + (tb!R61-500)/2000,
IF(tb!R61&lt;=2000,1.05 + (tb!R61-1000)/4000,
1.3 + (tb!R61-2000)/8000))))</f>
        <v>0</v>
      </c>
      <c r="S61" s="22">
        <f>IF(tb!S61&lt;=100,0,
IF(tb!S61&lt;=500,(tb!S61-100)/500,
IF(tb!S61&lt;=1000,0.8 + (tb!S61-500)/2000,
IF(tb!S61&lt;=2000,1.05 + (tb!S61-1000)/4000,
1.3 + (tb!S61-2000)/8000))))</f>
        <v>0</v>
      </c>
      <c r="T61" s="22">
        <f>IF(tb!T61&lt;=100,0,
IF(tb!T61&lt;=500,(tb!T61-100)/500,
IF(tb!T61&lt;=1000,0.8 + (tb!T61-500)/2000,
IF(tb!T61&lt;=2000,1.05 + (tb!T61-1000)/4000,
1.3 + (tb!T61-2000)/8000))))</f>
        <v>0</v>
      </c>
      <c r="U61" s="22">
        <f>IF(tb!U61&lt;=100,0,
IF(tb!U61&lt;=500,(tb!U61-100)/500,
IF(tb!U61&lt;=1000,0.8 + (tb!U61-500)/2000,
IF(tb!U61&lt;=2000,1.05 + (tb!U61-1000)/4000,
1.3 + (tb!U61-2000)/8000))))</f>
        <v>0</v>
      </c>
      <c r="V61" s="22">
        <f>IF(tb!V61&lt;=100,0,
IF(tb!V61&lt;=500,(tb!V61-100)/500,
IF(tb!V61&lt;=1000,0.8 + (tb!V61-500)/2000,
IF(tb!V61&lt;=2000,1.05 + (tb!V61-1000)/4000,
1.3 + (tb!V61-2000)/8000))))</f>
        <v>0</v>
      </c>
      <c r="W61" s="22">
        <f>IF(tb!W61&lt;=100,0,
IF(tb!W61&lt;=500,(tb!W61-100)/500,
IF(tb!W61&lt;=1000,0.8 + (tb!W61-500)/2000,
IF(tb!W61&lt;=2000,1.05 + (tb!W61-1000)/4000,
1.3 + (tb!W61-2000)/8000))))</f>
        <v>0</v>
      </c>
      <c r="X61" s="22">
        <f>IF(tb!X61&lt;=100,0,
IF(tb!X61&lt;=500,(tb!X61-100)/500,
IF(tb!X61&lt;=1000,0.8 + (tb!X61-500)/2000,
IF(tb!X61&lt;=2000,1.05 + (tb!X61-1000)/4000,
1.3 + (tb!X61-2000)/8000))))</f>
        <v>0</v>
      </c>
      <c r="Y61" s="22">
        <f>IF(tb!Y61&lt;=100,0,
IF(tb!Y61&lt;=500,(tb!Y61-100)/500,
IF(tb!Y61&lt;=1000,0.8 + (tb!Y61-500)/2000,
IF(tb!Y61&lt;=2000,1.05 + (tb!Y61-1000)/4000,
1.3 + (tb!Y61-2000)/8000))))</f>
        <v>0</v>
      </c>
      <c r="Z61" s="22">
        <f>IF(tb!Z61&lt;=100,0,
IF(tb!Z61&lt;=500,(tb!Z61-100)/500,
IF(tb!Z61&lt;=1000,0.8 + (tb!Z61-500)/2000,
IF(tb!Z61&lt;=2000,1.05 + (tb!Z61-1000)/4000,
1.3 + (tb!Z61-2000)/8000))))</f>
        <v>0</v>
      </c>
      <c r="AA61" s="22">
        <f>IF(tb!AA61&lt;=100,0,
IF(tb!AA61&lt;=500,(tb!AA61-100)/500,
IF(tb!AA61&lt;=1000,0.8 + (tb!AA61-500)/2000,
IF(tb!AA61&lt;=2000,1.05 + (tb!AA61-1000)/4000,
1.3 + (tb!AA61-2000)/8000))))</f>
        <v>0</v>
      </c>
      <c r="AB61" s="22">
        <f>IF(tb!AB61&lt;=100,0,
IF(tb!AB61&lt;=500,(tb!AB61-100)/500,
IF(tb!AB61&lt;=1000,0.8 + (tb!AB61-500)/2000,
IF(tb!AB61&lt;=2000,1.05 + (tb!AB61-1000)/4000,
1.3 + (tb!AB61-2000)/8000))))</f>
        <v>0</v>
      </c>
      <c r="AC61" s="22">
        <f>IF(tb!AC61&lt;=100,0,
IF(tb!AC61&lt;=500,(tb!AC61-100)/500,
IF(tb!AC61&lt;=1000,0.8 + (tb!AC61-500)/2000,
IF(tb!AC61&lt;=2000,1.05 + (tb!AC61-1000)/4000,
1.3 + (tb!AC61-2000)/8000))))</f>
        <v>0</v>
      </c>
      <c r="AD61" s="22">
        <f>IF(tb!AD61&lt;=100,0,
IF(tb!AD61&lt;=500,(tb!AD61-100)/500,
IF(tb!AD61&lt;=1000,0.8 + (tb!AD61-500)/2000,
IF(tb!AD61&lt;=2000,1.05 + (tb!AD61-1000)/4000,
1.3 + (tb!AD61-2000)/8000))))</f>
        <v>0</v>
      </c>
      <c r="AE61" s="22">
        <f>IF(tb!AE61&lt;=100,0,
IF(tb!AE61&lt;=500,(tb!AE61-100)/500,
IF(tb!AE61&lt;=1000,0.8 + (tb!AE61-500)/2000,
IF(tb!AE61&lt;=2000,1.05 + (tb!AE61-1000)/4000,
1.3 + (tb!AE61-2000)/8000))))</f>
        <v>0</v>
      </c>
    </row>
    <row r="62" spans="1:3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spans="1:3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spans="1:3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1:3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spans="1:3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spans="1:3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 spans="1:3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 spans="1:3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 spans="1:3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spans="1:3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spans="1:3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 spans="1:3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spans="1:3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spans="1:3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 spans="1:3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 spans="1:3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spans="1:3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 spans="1:3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spans="1:3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spans="1:3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spans="1:3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 spans="1:3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1:3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 spans="1:3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spans="1:3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spans="1:3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 spans="1:3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 spans="1:3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 spans="1:3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 spans="1:3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 spans="1:3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spans="1:3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spans="1:3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 spans="1:3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spans="1:3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spans="1:3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spans="1:3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spans="1:3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spans="1:3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spans="1:3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 spans="1:3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spans="1:3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 spans="1:3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spans="1:3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spans="1:3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spans="1:3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spans="1:3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 spans="1:3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 spans="1:3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spans="1:3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 spans="1:3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 spans="1:3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 spans="1:3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 spans="1:3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 spans="1:3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 spans="1:3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 spans="1:3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 spans="1:3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 spans="1:3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 spans="1:3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 spans="1:3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 spans="1:3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 spans="1:3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 spans="1:3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 spans="1:3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 spans="1:3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</sheetData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5" width="4.5703125" style="18" bestFit="1" customWidth="1"/>
    <col min="16" max="16" width="9.140625" style="18"/>
    <col min="17" max="31" width="4.5703125" style="18" bestFit="1" customWidth="1"/>
    <col min="32" max="16384" width="9.140625" style="18"/>
  </cols>
  <sheetData>
    <row r="1" spans="1:31" x14ac:dyDescent="0.25">
      <c r="A1" s="22">
        <f>IF(b!A1&lt;=1000,0,
IF(b!A1&lt;=10000,(b!A1-1000)/10000,
IF(b!A1&lt;=20000,0.9 + (b!A1-10000)/50000,
1.1 + (b!A1-20000)/100000)))</f>
        <v>2.9700000000000001E-2</v>
      </c>
      <c r="B1" s="22">
        <f>IF(b!B1&lt;=1000,0,
IF(b!B1&lt;=10000,(b!B1-1000)/10000,
IF(b!B1&lt;=20000,0.9 + (b!B1-10000)/50000,
1.1 + (b!B1-20000)/100000)))</f>
        <v>0</v>
      </c>
      <c r="C1" s="22">
        <f>IF(b!C1&lt;=1000,0,
IF(b!C1&lt;=10000,(b!C1-1000)/10000,
IF(b!C1&lt;=20000,0.9 + (b!C1-10000)/50000,
1.1 + (b!C1-20000)/100000)))</f>
        <v>0.19980000000000001</v>
      </c>
      <c r="D1" s="22">
        <f>IF(b!D1&lt;=1000,0,
IF(b!D1&lt;=10000,(b!D1-1000)/10000,
IF(b!D1&lt;=20000,0.9 + (b!D1-10000)/50000,
1.1 + (b!D1-20000)/100000)))</f>
        <v>1.0562199999999999</v>
      </c>
      <c r="E1" s="22">
        <f>IF(b!E1&lt;=1000,0,
IF(b!E1&lt;=10000,(b!E1-1000)/10000,
IF(b!E1&lt;=20000,0.9 + (b!E1-10000)/50000,
1.1 + (b!E1-20000)/100000)))</f>
        <v>3.9E-2</v>
      </c>
      <c r="F1" s="22">
        <f>IF(b!F1&lt;=1000,0,
IF(b!F1&lt;=10000,(b!F1-1000)/10000,
IF(b!F1&lt;=20000,0.9 + (b!F1-10000)/50000,
1.1 + (b!F1-20000)/100000)))</f>
        <v>0</v>
      </c>
      <c r="G1" s="22">
        <f>IF(b!G1&lt;=1000,0,
IF(b!G1&lt;=10000,(b!G1-1000)/10000,
IF(b!G1&lt;=20000,0.9 + (b!G1-10000)/50000,
1.1 + (b!G1-20000)/100000)))</f>
        <v>0</v>
      </c>
      <c r="H1" s="22">
        <f>IF(b!H1&lt;=1000,0,
IF(b!H1&lt;=10000,(b!H1-1000)/10000,
IF(b!H1&lt;=20000,0.9 + (b!H1-10000)/50000,
1.1 + (b!H1-20000)/100000)))</f>
        <v>0</v>
      </c>
      <c r="I1" s="22">
        <f>IF(b!I1&lt;=1000,0,
IF(b!I1&lt;=10000,(b!I1-1000)/10000,
IF(b!I1&lt;=20000,0.9 + (b!I1-10000)/50000,
1.1 + (b!I1-20000)/100000)))</f>
        <v>0</v>
      </c>
      <c r="J1" s="22">
        <f>IF(b!J1&lt;=1000,0,
IF(b!J1&lt;=10000,(b!J1-1000)/10000,
IF(b!J1&lt;=20000,0.9 + (b!J1-10000)/50000,
1.1 + (b!J1-20000)/100000)))</f>
        <v>0.80030000000000001</v>
      </c>
      <c r="K1" s="22">
        <f>IF(b!K1&lt;=1000,0,
IF(b!K1&lt;=10000,(b!K1-1000)/10000,
IF(b!K1&lt;=20000,0.9 + (b!K1-10000)/50000,
1.1 + (b!K1-20000)/100000)))</f>
        <v>0</v>
      </c>
      <c r="L1" s="22">
        <f>IF(b!L1&lt;=1000,0,
IF(b!L1&lt;=10000,(b!L1-1000)/10000,
IF(b!L1&lt;=20000,0.9 + (b!L1-10000)/50000,
1.1 + (b!L1-20000)/100000)))</f>
        <v>0.13089999999999999</v>
      </c>
      <c r="M1" s="22">
        <f>IF(b!M1&lt;=1000,0,
IF(b!M1&lt;=10000,(b!M1-1000)/10000,
IF(b!M1&lt;=20000,0.9 + (b!M1-10000)/50000,
1.1 + (b!M1-20000)/100000)))</f>
        <v>0.28310000000000002</v>
      </c>
      <c r="N1" s="22">
        <f>IF(b!N1&lt;=1000,0,
IF(b!N1&lt;=10000,(b!N1-1000)/10000,
IF(b!N1&lt;=20000,0.9 + (b!N1-10000)/50000,
1.1 + (b!N1-20000)/100000)))</f>
        <v>0</v>
      </c>
      <c r="O1" s="22">
        <f>IF(b!O1&lt;=1000,0,
IF(b!O1&lt;=10000,(b!O1-1000)/10000,
IF(b!O1&lt;=20000,0.9 + (b!O1-10000)/50000,
1.1 + (b!O1-20000)/100000)))</f>
        <v>0</v>
      </c>
      <c r="P1" s="22"/>
      <c r="Q1" s="22">
        <f>IF(b!Q1&lt;=1000,0,
IF(b!Q1&lt;=10000,(b!Q1-1000)/10000,
IF(b!Q1&lt;=20000,0.9 + (b!Q1-10000)/50000,
1.1 + (b!Q1-20000)/100000)))</f>
        <v>0.5212</v>
      </c>
      <c r="R1" s="22">
        <f>IF(b!R1&lt;=1000,0,
IF(b!R1&lt;=10000,(b!R1-1000)/10000,
IF(b!R1&lt;=20000,0.9 + (b!R1-10000)/50000,
1.1 + (b!R1-20000)/100000)))</f>
        <v>0</v>
      </c>
      <c r="S1" s="22">
        <f>IF(b!S1&lt;=1000,0,
IF(b!S1&lt;=10000,(b!S1-1000)/10000,
IF(b!S1&lt;=20000,0.9 + (b!S1-10000)/50000,
1.1 + (b!S1-20000)/100000)))</f>
        <v>0.1045</v>
      </c>
      <c r="T1" s="22">
        <f>IF(b!T1&lt;=1000,0,
IF(b!T1&lt;=10000,(b!T1-1000)/10000,
IF(b!T1&lt;=20000,0.9 + (b!T1-10000)/50000,
1.1 + (b!T1-20000)/100000)))</f>
        <v>0.15529999999999999</v>
      </c>
      <c r="U1" s="22">
        <f>IF(b!U1&lt;=1000,0,
IF(b!U1&lt;=10000,(b!U1-1000)/10000,
IF(b!U1&lt;=20000,0.9 + (b!U1-10000)/50000,
1.1 + (b!U1-20000)/100000)))</f>
        <v>0</v>
      </c>
      <c r="V1" s="22">
        <f>IF(b!V1&lt;=1000,0,
IF(b!V1&lt;=10000,(b!V1-1000)/10000,
IF(b!V1&lt;=20000,0.9 + (b!V1-10000)/50000,
1.1 + (b!V1-20000)/100000)))</f>
        <v>0</v>
      </c>
      <c r="W1" s="22">
        <f>IF(b!W1&lt;=1000,0,
IF(b!W1&lt;=10000,(b!W1-1000)/10000,
IF(b!W1&lt;=20000,0.9 + (b!W1-10000)/50000,
1.1 + (b!W1-20000)/100000)))</f>
        <v>0</v>
      </c>
      <c r="X1" s="22">
        <f>IF(b!X1&lt;=1000,0,
IF(b!X1&lt;=10000,(b!X1-1000)/10000,
IF(b!X1&lt;=20000,0.9 + (b!X1-10000)/50000,
1.1 + (b!X1-20000)/100000)))</f>
        <v>0</v>
      </c>
      <c r="Y1" s="22">
        <f>IF(b!Y1&lt;=1000,0,
IF(b!Y1&lt;=10000,(b!Y1-1000)/10000,
IF(b!Y1&lt;=20000,0.9 + (b!Y1-10000)/50000,
1.1 + (b!Y1-20000)/100000)))</f>
        <v>1.3599999999999999E-2</v>
      </c>
      <c r="Z1" s="22">
        <f>IF(b!Z1&lt;=1000,0,
IF(b!Z1&lt;=10000,(b!Z1-1000)/10000,
IF(b!Z1&lt;=20000,0.9 + (b!Z1-10000)/50000,
1.1 + (b!Z1-20000)/100000)))</f>
        <v>0</v>
      </c>
      <c r="AA1" s="22">
        <f>IF(b!AA1&lt;=1000,0,
IF(b!AA1&lt;=10000,(b!AA1-1000)/10000,
IF(b!AA1&lt;=20000,0.9 + (b!AA1-10000)/50000,
1.1 + (b!AA1-20000)/100000)))</f>
        <v>0</v>
      </c>
      <c r="AB1" s="22">
        <f>IF(b!AB1&lt;=1000,0,
IF(b!AB1&lt;=10000,(b!AB1-1000)/10000,
IF(b!AB1&lt;=20000,0.9 + (b!AB1-10000)/50000,
1.1 + (b!AB1-20000)/100000)))</f>
        <v>0</v>
      </c>
      <c r="AC1" s="22">
        <f>IF(b!AC1&lt;=1000,0,
IF(b!AC1&lt;=10000,(b!AC1-1000)/10000,
IF(b!AC1&lt;=20000,0.9 + (b!AC1-10000)/50000,
1.1 + (b!AC1-20000)/100000)))</f>
        <v>3.5799999999999998E-2</v>
      </c>
      <c r="AD1" s="22">
        <f>IF(b!AD1&lt;=1000,0,
IF(b!AD1&lt;=10000,(b!AD1-1000)/10000,
IF(b!AD1&lt;=20000,0.9 + (b!AD1-10000)/50000,
1.1 + (b!AD1-20000)/100000)))</f>
        <v>0</v>
      </c>
      <c r="AE1" s="22">
        <f>IF(b!AE1&lt;=1000,0,
IF(b!AE1&lt;=10000,(b!AE1-1000)/10000,
IF(b!AE1&lt;=20000,0.9 + (b!AE1-10000)/50000,
1.1 + (b!AE1-20000)/100000)))</f>
        <v>0</v>
      </c>
    </row>
    <row r="2" spans="1:31" x14ac:dyDescent="0.25">
      <c r="A2" s="22">
        <f>IF(b!A2&lt;=1000,0,
IF(b!A2&lt;=10000,(b!A2-1000)/10000,
IF(b!A2&lt;=20000,0.9 + (b!A2-10000)/50000,
1.1 + (b!A2-20000)/100000)))</f>
        <v>0.15939999999999999</v>
      </c>
      <c r="B2" s="22">
        <f>IF(b!B2&lt;=1000,0,
IF(b!B2&lt;=10000,(b!B2-1000)/10000,
IF(b!B2&lt;=20000,0.9 + (b!B2-10000)/50000,
1.1 + (b!B2-20000)/100000)))</f>
        <v>0.90910000000000002</v>
      </c>
      <c r="C2" s="22">
        <f>IF(b!C2&lt;=1000,0,
IF(b!C2&lt;=10000,(b!C2-1000)/10000,
IF(b!C2&lt;=20000,0.9 + (b!C2-10000)/50000,
1.1 + (b!C2-20000)/100000)))</f>
        <v>4.0000000000000001E-3</v>
      </c>
      <c r="D2" s="22">
        <f>IF(b!D2&lt;=1000,0,
IF(b!D2&lt;=10000,(b!D2-1000)/10000,
IF(b!D2&lt;=20000,0.9 + (b!D2-10000)/50000,
1.1 + (b!D2-20000)/100000)))</f>
        <v>0.3155</v>
      </c>
      <c r="E2" s="22">
        <f>IF(b!E2&lt;=1000,0,
IF(b!E2&lt;=10000,(b!E2-1000)/10000,
IF(b!E2&lt;=20000,0.9 + (b!E2-10000)/50000,
1.1 + (b!E2-20000)/100000)))</f>
        <v>0</v>
      </c>
      <c r="F2" s="22">
        <f>IF(b!F2&lt;=1000,0,
IF(b!F2&lt;=10000,(b!F2-1000)/10000,
IF(b!F2&lt;=20000,0.9 + (b!F2-10000)/50000,
1.1 + (b!F2-20000)/100000)))</f>
        <v>2.0999999999999999E-3</v>
      </c>
      <c r="G2" s="22">
        <f>IF(b!G2&lt;=1000,0,
IF(b!G2&lt;=10000,(b!G2-1000)/10000,
IF(b!G2&lt;=20000,0.9 + (b!G2-10000)/50000,
1.1 + (b!G2-20000)/100000)))</f>
        <v>1.0562199999999999</v>
      </c>
      <c r="H2" s="22">
        <f>IF(b!H2&lt;=1000,0,
IF(b!H2&lt;=10000,(b!H2-1000)/10000,
IF(b!H2&lt;=20000,0.9 + (b!H2-10000)/50000,
1.1 + (b!H2-20000)/100000)))</f>
        <v>1.1748500000000002</v>
      </c>
      <c r="I2" s="22">
        <f>IF(b!I2&lt;=1000,0,
IF(b!I2&lt;=10000,(b!I2-1000)/10000,
IF(b!I2&lt;=20000,0.9 + (b!I2-10000)/50000,
1.1 + (b!I2-20000)/100000)))</f>
        <v>0.31280000000000002</v>
      </c>
      <c r="J2" s="22">
        <f>IF(b!J2&lt;=1000,0,
IF(b!J2&lt;=10000,(b!J2-1000)/10000,
IF(b!J2&lt;=20000,0.9 + (b!J2-10000)/50000,
1.1 + (b!J2-20000)/100000)))</f>
        <v>1.0243</v>
      </c>
      <c r="K2" s="22">
        <f>IF(b!K2&lt;=1000,0,
IF(b!K2&lt;=10000,(b!K2-1000)/10000,
IF(b!K2&lt;=20000,0.9 + (b!K2-10000)/50000,
1.1 + (b!K2-20000)/100000)))</f>
        <v>0.45679999999999998</v>
      </c>
      <c r="L2" s="22">
        <f>IF(b!L2&lt;=1000,0,
IF(b!L2&lt;=10000,(b!L2-1000)/10000,
IF(b!L2&lt;=20000,0.9 + (b!L2-10000)/50000,
1.1 + (b!L2-20000)/100000)))</f>
        <v>0</v>
      </c>
      <c r="M2" s="22">
        <f>IF(b!M2&lt;=1000,0,
IF(b!M2&lt;=10000,(b!M2-1000)/10000,
IF(b!M2&lt;=20000,0.9 + (b!M2-10000)/50000,
1.1 + (b!M2-20000)/100000)))</f>
        <v>0</v>
      </c>
      <c r="N2" s="22">
        <f>IF(b!N2&lt;=1000,0,
IF(b!N2&lt;=10000,(b!N2-1000)/10000,
IF(b!N2&lt;=20000,0.9 + (b!N2-10000)/50000,
1.1 + (b!N2-20000)/100000)))</f>
        <v>0.4652</v>
      </c>
      <c r="O2" s="22">
        <f>IF(b!O2&lt;=1000,0,
IF(b!O2&lt;=10000,(b!O2-1000)/10000,
IF(b!O2&lt;=20000,0.9 + (b!O2-10000)/50000,
1.1 + (b!O2-20000)/100000)))</f>
        <v>7.3099999999999998E-2</v>
      </c>
      <c r="P2" s="22"/>
      <c r="Q2" s="22">
        <f>IF(b!Q2&lt;=1000,0,
IF(b!Q2&lt;=10000,(b!Q2-1000)/10000,
IF(b!Q2&lt;=20000,0.9 + (b!Q2-10000)/50000,
1.1 + (b!Q2-20000)/100000)))</f>
        <v>0</v>
      </c>
      <c r="R2" s="22">
        <f>IF(b!R2&lt;=1000,0,
IF(b!R2&lt;=10000,(b!R2-1000)/10000,
IF(b!R2&lt;=20000,0.9 + (b!R2-10000)/50000,
1.1 + (b!R2-20000)/100000)))</f>
        <v>1.3299999999999999E-2</v>
      </c>
      <c r="S2" s="22">
        <f>IF(b!S2&lt;=1000,0,
IF(b!S2&lt;=10000,(b!S2-1000)/10000,
IF(b!S2&lt;=20000,0.9 + (b!S2-10000)/50000,
1.1 + (b!S2-20000)/100000)))</f>
        <v>0.18679999999999999</v>
      </c>
      <c r="T2" s="22">
        <f>IF(b!T2&lt;=1000,0,
IF(b!T2&lt;=10000,(b!T2-1000)/10000,
IF(b!T2&lt;=20000,0.9 + (b!T2-10000)/50000,
1.1 + (b!T2-20000)/100000)))</f>
        <v>7.1999999999999998E-3</v>
      </c>
      <c r="U2" s="22">
        <f>IF(b!U2&lt;=1000,0,
IF(b!U2&lt;=10000,(b!U2-1000)/10000,
IF(b!U2&lt;=20000,0.9 + (b!U2-10000)/50000,
1.1 + (b!U2-20000)/100000)))</f>
        <v>5.8299999999999998E-2</v>
      </c>
      <c r="V2" s="22">
        <f>IF(b!V2&lt;=1000,0,
IF(b!V2&lt;=10000,(b!V2-1000)/10000,
IF(b!V2&lt;=20000,0.9 + (b!V2-10000)/50000,
1.1 + (b!V2-20000)/100000)))</f>
        <v>0.31440000000000001</v>
      </c>
      <c r="W2" s="22">
        <f>IF(b!W2&lt;=1000,0,
IF(b!W2&lt;=10000,(b!W2-1000)/10000,
IF(b!W2&lt;=20000,0.9 + (b!W2-10000)/50000,
1.1 + (b!W2-20000)/100000)))</f>
        <v>7.1900000000000006E-2</v>
      </c>
      <c r="X2" s="22">
        <f>IF(b!X2&lt;=1000,0,
IF(b!X2&lt;=10000,(b!X2-1000)/10000,
IF(b!X2&lt;=20000,0.9 + (b!X2-10000)/50000,
1.1 + (b!X2-20000)/100000)))</f>
        <v>0.1062</v>
      </c>
      <c r="Y2" s="22">
        <f>IF(b!Y2&lt;=1000,0,
IF(b!Y2&lt;=10000,(b!Y2-1000)/10000,
IF(b!Y2&lt;=20000,0.9 + (b!Y2-10000)/50000,
1.1 + (b!Y2-20000)/100000)))</f>
        <v>0</v>
      </c>
      <c r="Z2" s="22">
        <f>IF(b!Z2&lt;=1000,0,
IF(b!Z2&lt;=10000,(b!Z2-1000)/10000,
IF(b!Z2&lt;=20000,0.9 + (b!Z2-10000)/50000,
1.1 + (b!Z2-20000)/100000)))</f>
        <v>0</v>
      </c>
      <c r="AA2" s="22">
        <f>IF(b!AA2&lt;=1000,0,
IF(b!AA2&lt;=10000,(b!AA2-1000)/10000,
IF(b!AA2&lt;=20000,0.9 + (b!AA2-10000)/50000,
1.1 + (b!AA2-20000)/100000)))</f>
        <v>2.1000000000000001E-2</v>
      </c>
      <c r="AB2" s="22">
        <f>IF(b!AB2&lt;=1000,0,
IF(b!AB2&lt;=10000,(b!AB2-1000)/10000,
IF(b!AB2&lt;=20000,0.9 + (b!AB2-10000)/50000,
1.1 + (b!AB2-20000)/100000)))</f>
        <v>0.79049999999999998</v>
      </c>
      <c r="AC2" s="22">
        <f>IF(b!AC2&lt;=1000,0,
IF(b!AC2&lt;=10000,(b!AC2-1000)/10000,
IF(b!AC2&lt;=20000,0.9 + (b!AC2-10000)/50000,
1.1 + (b!AC2-20000)/100000)))</f>
        <v>8.3400000000000002E-2</v>
      </c>
      <c r="AD2" s="22">
        <f>IF(b!AD2&lt;=1000,0,
IF(b!AD2&lt;=10000,(b!AD2-1000)/10000,
IF(b!AD2&lt;=20000,0.9 + (b!AD2-10000)/50000,
1.1 + (b!AD2-20000)/100000)))</f>
        <v>6.7299999999999999E-2</v>
      </c>
      <c r="AE2" s="22">
        <f>IF(b!AE2&lt;=1000,0,
IF(b!AE2&lt;=10000,(b!AE2-1000)/10000,
IF(b!AE2&lt;=20000,0.9 + (b!AE2-10000)/50000,
1.1 + (b!AE2-20000)/100000)))</f>
        <v>0.18479999999999999</v>
      </c>
    </row>
    <row r="3" spans="1:31" x14ac:dyDescent="0.25">
      <c r="A3" s="22">
        <f>IF(b!A3&lt;=1000,0,
IF(b!A3&lt;=10000,(b!A3-1000)/10000,
IF(b!A3&lt;=20000,0.9 + (b!A3-10000)/50000,
1.1 + (b!A3-20000)/100000)))</f>
        <v>3.56E-2</v>
      </c>
      <c r="B3" s="22">
        <f>IF(b!B3&lt;=1000,0,
IF(b!B3&lt;=10000,(b!B3-1000)/10000,
IF(b!B3&lt;=20000,0.9 + (b!B3-10000)/50000,
1.1 + (b!B3-20000)/100000)))</f>
        <v>0</v>
      </c>
      <c r="C3" s="22">
        <f>IF(b!C3&lt;=1000,0,
IF(b!C3&lt;=10000,(b!C3-1000)/10000,
IF(b!C3&lt;=20000,0.9 + (b!C3-10000)/50000,
1.1 + (b!C3-20000)/100000)))</f>
        <v>0</v>
      </c>
      <c r="D3" s="22">
        <f>IF(b!D3&lt;=1000,0,
IF(b!D3&lt;=10000,(b!D3-1000)/10000,
IF(b!D3&lt;=20000,0.9 + (b!D3-10000)/50000,
1.1 + (b!D3-20000)/100000)))</f>
        <v>0</v>
      </c>
      <c r="E3" s="22">
        <f>IF(b!E3&lt;=1000,0,
IF(b!E3&lt;=10000,(b!E3-1000)/10000,
IF(b!E3&lt;=20000,0.9 + (b!E3-10000)/50000,
1.1 + (b!E3-20000)/100000)))</f>
        <v>0.94513999999999998</v>
      </c>
      <c r="F3" s="22">
        <f>IF(b!F3&lt;=1000,0,
IF(b!F3&lt;=10000,(b!F3-1000)/10000,
IF(b!F3&lt;=20000,0.9 + (b!F3-10000)/50000,
1.1 + (b!F3-20000)/100000)))</f>
        <v>0</v>
      </c>
      <c r="G3" s="22">
        <f>IF(b!G3&lt;=1000,0,
IF(b!G3&lt;=10000,(b!G3-1000)/10000,
IF(b!G3&lt;=20000,0.9 + (b!G3-10000)/50000,
1.1 + (b!G3-20000)/100000)))</f>
        <v>0.26329999999999998</v>
      </c>
      <c r="H3" s="22">
        <f>IF(b!H3&lt;=1000,0,
IF(b!H3&lt;=10000,(b!H3-1000)/10000,
IF(b!H3&lt;=20000,0.9 + (b!H3-10000)/50000,
1.1 + (b!H3-20000)/100000)))</f>
        <v>1.2090200000000002</v>
      </c>
      <c r="I3" s="22">
        <f>IF(b!I3&lt;=1000,0,
IF(b!I3&lt;=10000,(b!I3-1000)/10000,
IF(b!I3&lt;=20000,0.9 + (b!I3-10000)/50000,
1.1 + (b!I3-20000)/100000)))</f>
        <v>0</v>
      </c>
      <c r="J3" s="22">
        <f>IF(b!J3&lt;=1000,0,
IF(b!J3&lt;=10000,(b!J3-1000)/10000,
IF(b!J3&lt;=20000,0.9 + (b!J3-10000)/50000,
1.1 + (b!J3-20000)/100000)))</f>
        <v>0.99099999999999999</v>
      </c>
      <c r="K3" s="22">
        <f>IF(b!K3&lt;=1000,0,
IF(b!K3&lt;=10000,(b!K3-1000)/10000,
IF(b!K3&lt;=20000,0.9 + (b!K3-10000)/50000,
1.1 + (b!K3-20000)/100000)))</f>
        <v>0</v>
      </c>
      <c r="L3" s="22">
        <f>IF(b!L3&lt;=1000,0,
IF(b!L3&lt;=10000,(b!L3-1000)/10000,
IF(b!L3&lt;=20000,0.9 + (b!L3-10000)/50000,
1.1 + (b!L3-20000)/100000)))</f>
        <v>0</v>
      </c>
      <c r="M3" s="22">
        <f>IF(b!M3&lt;=1000,0,
IF(b!M3&lt;=10000,(b!M3-1000)/10000,
IF(b!M3&lt;=20000,0.9 + (b!M3-10000)/50000,
1.1 + (b!M3-20000)/100000)))</f>
        <v>0.59260000000000002</v>
      </c>
      <c r="N3" s="22">
        <f>IF(b!N3&lt;=1000,0,
IF(b!N3&lt;=10000,(b!N3-1000)/10000,
IF(b!N3&lt;=20000,0.9 + (b!N3-10000)/50000,
1.1 + (b!N3-20000)/100000)))</f>
        <v>0</v>
      </c>
      <c r="O3" s="22">
        <f>IF(b!O3&lt;=1000,0,
IF(b!O3&lt;=10000,(b!O3-1000)/10000,
IF(b!O3&lt;=20000,0.9 + (b!O3-10000)/50000,
1.1 + (b!O3-20000)/100000)))</f>
        <v>0</v>
      </c>
      <c r="P3" s="22"/>
      <c r="Q3" s="22">
        <f>IF(b!Q3&lt;=1000,0,
IF(b!Q3&lt;=10000,(b!Q3-1000)/10000,
IF(b!Q3&lt;=20000,0.9 + (b!Q3-10000)/50000,
1.1 + (b!Q3-20000)/100000)))</f>
        <v>3.1800000000000002E-2</v>
      </c>
      <c r="R3" s="22">
        <f>IF(b!R3&lt;=1000,0,
IF(b!R3&lt;=10000,(b!R3-1000)/10000,
IF(b!R3&lt;=20000,0.9 + (b!R3-10000)/50000,
1.1 + (b!R3-20000)/100000)))</f>
        <v>0</v>
      </c>
      <c r="S3" s="22">
        <f>IF(b!S3&lt;=1000,0,
IF(b!S3&lt;=10000,(b!S3-1000)/10000,
IF(b!S3&lt;=20000,0.9 + (b!S3-10000)/50000,
1.1 + (b!S3-20000)/100000)))</f>
        <v>0</v>
      </c>
      <c r="T3" s="22">
        <f>IF(b!T3&lt;=1000,0,
IF(b!T3&lt;=10000,(b!T3-1000)/10000,
IF(b!T3&lt;=20000,0.9 + (b!T3-10000)/50000,
1.1 + (b!T3-20000)/100000)))</f>
        <v>0</v>
      </c>
      <c r="U3" s="22">
        <f>IF(b!U3&lt;=1000,0,
IF(b!U3&lt;=10000,(b!U3-1000)/10000,
IF(b!U3&lt;=20000,0.9 + (b!U3-10000)/50000,
1.1 + (b!U3-20000)/100000)))</f>
        <v>0</v>
      </c>
      <c r="V3" s="22">
        <f>IF(b!V3&lt;=1000,0,
IF(b!V3&lt;=10000,(b!V3-1000)/10000,
IF(b!V3&lt;=20000,0.9 + (b!V3-10000)/50000,
1.1 + (b!V3-20000)/100000)))</f>
        <v>0.25969999999999999</v>
      </c>
      <c r="W3" s="22">
        <f>IF(b!W3&lt;=1000,0,
IF(b!W3&lt;=10000,(b!W3-1000)/10000,
IF(b!W3&lt;=20000,0.9 + (b!W3-10000)/50000,
1.1 + (b!W3-20000)/100000)))</f>
        <v>0</v>
      </c>
      <c r="X3" s="22">
        <f>IF(b!X3&lt;=1000,0,
IF(b!X3&lt;=10000,(b!X3-1000)/10000,
IF(b!X3&lt;=20000,0.9 + (b!X3-10000)/50000,
1.1 + (b!X3-20000)/100000)))</f>
        <v>2.4400000000000002E-2</v>
      </c>
      <c r="Y3" s="22">
        <f>IF(b!Y3&lt;=1000,0,
IF(b!Y3&lt;=10000,(b!Y3-1000)/10000,
IF(b!Y3&lt;=20000,0.9 + (b!Y3-10000)/50000,
1.1 + (b!Y3-20000)/100000)))</f>
        <v>5.1499999999999997E-2</v>
      </c>
      <c r="Z3" s="22">
        <f>IF(b!Z3&lt;=1000,0,
IF(b!Z3&lt;=10000,(b!Z3-1000)/10000,
IF(b!Z3&lt;=20000,0.9 + (b!Z3-10000)/50000,
1.1 + (b!Z3-20000)/100000)))</f>
        <v>6.7599999999999993E-2</v>
      </c>
      <c r="AA3" s="22">
        <f>IF(b!AA3&lt;=1000,0,
IF(b!AA3&lt;=10000,(b!AA3-1000)/10000,
IF(b!AA3&lt;=20000,0.9 + (b!AA3-10000)/50000,
1.1 + (b!AA3-20000)/100000)))</f>
        <v>0</v>
      </c>
      <c r="AB3" s="22">
        <f>IF(b!AB3&lt;=1000,0,
IF(b!AB3&lt;=10000,(b!AB3-1000)/10000,
IF(b!AB3&lt;=20000,0.9 + (b!AB3-10000)/50000,
1.1 + (b!AB3-20000)/100000)))</f>
        <v>0</v>
      </c>
      <c r="AC3" s="22">
        <f>IF(b!AC3&lt;=1000,0,
IF(b!AC3&lt;=10000,(b!AC3-1000)/10000,
IF(b!AC3&lt;=20000,0.9 + (b!AC3-10000)/50000,
1.1 + (b!AC3-20000)/100000)))</f>
        <v>0</v>
      </c>
      <c r="AD3" s="22">
        <f>IF(b!AD3&lt;=1000,0,
IF(b!AD3&lt;=10000,(b!AD3-1000)/10000,
IF(b!AD3&lt;=20000,0.9 + (b!AD3-10000)/50000,
1.1 + (b!AD3-20000)/100000)))</f>
        <v>0</v>
      </c>
      <c r="AE3" s="22">
        <f>IF(b!AE3&lt;=1000,0,
IF(b!AE3&lt;=10000,(b!AE3-1000)/10000,
IF(b!AE3&lt;=20000,0.9 + (b!AE3-10000)/50000,
1.1 + (b!AE3-20000)/100000)))</f>
        <v>4.6199999999999998E-2</v>
      </c>
    </row>
    <row r="4" spans="1:31" x14ac:dyDescent="0.25">
      <c r="A4" s="22">
        <f>IF(b!A4&lt;=1000,0,
IF(b!A4&lt;=10000,(b!A4-1000)/10000,
IF(b!A4&lt;=20000,0.9 + (b!A4-10000)/50000,
1.1 + (b!A4-20000)/100000)))</f>
        <v>3.8100000000000002E-2</v>
      </c>
      <c r="B4" s="22">
        <f>IF(b!B4&lt;=1000,0,
IF(b!B4&lt;=10000,(b!B4-1000)/10000,
IF(b!B4&lt;=20000,0.9 + (b!B4-10000)/50000,
1.1 + (b!B4-20000)/100000)))</f>
        <v>0</v>
      </c>
      <c r="C4" s="22">
        <f>IF(b!C4&lt;=1000,0,
IF(b!C4&lt;=10000,(b!C4-1000)/10000,
IF(b!C4&lt;=20000,0.9 + (b!C4-10000)/50000,
1.1 + (b!C4-20000)/100000)))</f>
        <v>0.98614000000000002</v>
      </c>
      <c r="D4" s="22">
        <f>IF(b!D4&lt;=1000,0,
IF(b!D4&lt;=10000,(b!D4-1000)/10000,
IF(b!D4&lt;=20000,0.9 + (b!D4-10000)/50000,
1.1 + (b!D4-20000)/100000)))</f>
        <v>0.90932000000000002</v>
      </c>
      <c r="E4" s="22">
        <f>IF(b!E4&lt;=1000,0,
IF(b!E4&lt;=10000,(b!E4-1000)/10000,
IF(b!E4&lt;=20000,0.9 + (b!E4-10000)/50000,
1.1 + (b!E4-20000)/100000)))</f>
        <v>0.26590000000000003</v>
      </c>
      <c r="F4" s="22">
        <f>IF(b!F4&lt;=1000,0,
IF(b!F4&lt;=10000,(b!F4-1000)/10000,
IF(b!F4&lt;=20000,0.9 + (b!F4-10000)/50000,
1.1 + (b!F4-20000)/100000)))</f>
        <v>2.9600000000000001E-2</v>
      </c>
      <c r="G4" s="22">
        <f>IF(b!G4&lt;=1000,0,
IF(b!G4&lt;=10000,(b!G4-1000)/10000,
IF(b!G4&lt;=20000,0.9 + (b!G4-10000)/50000,
1.1 + (b!G4-20000)/100000)))</f>
        <v>0.75529999999999997</v>
      </c>
      <c r="H4" s="22">
        <f>IF(b!H4&lt;=1000,0,
IF(b!H4&lt;=10000,(b!H4-1000)/10000,
IF(b!H4&lt;=20000,0.9 + (b!H4-10000)/50000,
1.1 + (b!H4-20000)/100000)))</f>
        <v>0</v>
      </c>
      <c r="I4" s="22">
        <f>IF(b!I4&lt;=1000,0,
IF(b!I4&lt;=10000,(b!I4-1000)/10000,
IF(b!I4&lt;=20000,0.9 + (b!I4-10000)/50000,
1.1 + (b!I4-20000)/100000)))</f>
        <v>0.13600000000000001</v>
      </c>
      <c r="J4" s="22">
        <f>IF(b!J4&lt;=1000,0,
IF(b!J4&lt;=10000,(b!J4-1000)/10000,
IF(b!J4&lt;=20000,0.9 + (b!J4-10000)/50000,
1.1 + (b!J4-20000)/100000)))</f>
        <v>2.63E-2</v>
      </c>
      <c r="K4" s="22">
        <f>IF(b!K4&lt;=1000,0,
IF(b!K4&lt;=10000,(b!K4-1000)/10000,
IF(b!K4&lt;=20000,0.9 + (b!K4-10000)/50000,
1.1 + (b!K4-20000)/100000)))</f>
        <v>0</v>
      </c>
      <c r="L4" s="22">
        <f>IF(b!L4&lt;=1000,0,
IF(b!L4&lt;=10000,(b!L4-1000)/10000,
IF(b!L4&lt;=20000,0.9 + (b!L4-10000)/50000,
1.1 + (b!L4-20000)/100000)))</f>
        <v>0.1792</v>
      </c>
      <c r="M4" s="22">
        <f>IF(b!M4&lt;=1000,0,
IF(b!M4&lt;=10000,(b!M4-1000)/10000,
IF(b!M4&lt;=20000,0.9 + (b!M4-10000)/50000,
1.1 + (b!M4-20000)/100000)))</f>
        <v>0</v>
      </c>
      <c r="N4" s="22">
        <f>IF(b!N4&lt;=1000,0,
IF(b!N4&lt;=10000,(b!N4-1000)/10000,
IF(b!N4&lt;=20000,0.9 + (b!N4-10000)/50000,
1.1 + (b!N4-20000)/100000)))</f>
        <v>1.2200000000000001E-2</v>
      </c>
      <c r="O4" s="22">
        <f>IF(b!O4&lt;=1000,0,
IF(b!O4&lt;=10000,(b!O4-1000)/10000,
IF(b!O4&lt;=20000,0.9 + (b!O4-10000)/50000,
1.1 + (b!O4-20000)/100000)))</f>
        <v>0.12720000000000001</v>
      </c>
      <c r="P4" s="22"/>
      <c r="Q4" s="22">
        <f>IF(b!Q4&lt;=1000,0,
IF(b!Q4&lt;=10000,(b!Q4-1000)/10000,
IF(b!Q4&lt;=20000,0.9 + (b!Q4-10000)/50000,
1.1 + (b!Q4-20000)/100000)))</f>
        <v>0.49980000000000002</v>
      </c>
      <c r="R4" s="22">
        <f>IF(b!R4&lt;=1000,0,
IF(b!R4&lt;=10000,(b!R4-1000)/10000,
IF(b!R4&lt;=20000,0.9 + (b!R4-10000)/50000,
1.1 + (b!R4-20000)/100000)))</f>
        <v>3.4599999999999999E-2</v>
      </c>
      <c r="S4" s="22">
        <f>IF(b!S4&lt;=1000,0,
IF(b!S4&lt;=10000,(b!S4-1000)/10000,
IF(b!S4&lt;=20000,0.9 + (b!S4-10000)/50000,
1.1 + (b!S4-20000)/100000)))</f>
        <v>6.0900000000000003E-2</v>
      </c>
      <c r="T4" s="22">
        <f>IF(b!T4&lt;=1000,0,
IF(b!T4&lt;=10000,(b!T4-1000)/10000,
IF(b!T4&lt;=20000,0.9 + (b!T4-10000)/50000,
1.1 + (b!T4-20000)/100000)))</f>
        <v>0.48730000000000001</v>
      </c>
      <c r="U4" s="22">
        <f>IF(b!U4&lt;=1000,0,
IF(b!U4&lt;=10000,(b!U4-1000)/10000,
IF(b!U4&lt;=20000,0.9 + (b!U4-10000)/50000,
1.1 + (b!U4-20000)/100000)))</f>
        <v>0.24590000000000001</v>
      </c>
      <c r="V4" s="22">
        <f>IF(b!V4&lt;=1000,0,
IF(b!V4&lt;=10000,(b!V4-1000)/10000,
IF(b!V4&lt;=20000,0.9 + (b!V4-10000)/50000,
1.1 + (b!V4-20000)/100000)))</f>
        <v>0</v>
      </c>
      <c r="W4" s="22">
        <f>IF(b!W4&lt;=1000,0,
IF(b!W4&lt;=10000,(b!W4-1000)/10000,
IF(b!W4&lt;=20000,0.9 + (b!W4-10000)/50000,
1.1 + (b!W4-20000)/100000)))</f>
        <v>0.14829999999999999</v>
      </c>
      <c r="X4" s="22">
        <f>IF(b!X4&lt;=1000,0,
IF(b!X4&lt;=10000,(b!X4-1000)/10000,
IF(b!X4&lt;=20000,0.9 + (b!X4-10000)/50000,
1.1 + (b!X4-20000)/100000)))</f>
        <v>0.93720000000000003</v>
      </c>
      <c r="Y4" s="22">
        <f>IF(b!Y4&lt;=1000,0,
IF(b!Y4&lt;=10000,(b!Y4-1000)/10000,
IF(b!Y4&lt;=20000,0.9 + (b!Y4-10000)/50000,
1.1 + (b!Y4-20000)/100000)))</f>
        <v>0.61570000000000003</v>
      </c>
      <c r="Z4" s="22">
        <f>IF(b!Z4&lt;=1000,0,
IF(b!Z4&lt;=10000,(b!Z4-1000)/10000,
IF(b!Z4&lt;=20000,0.9 + (b!Z4-10000)/50000,
1.1 + (b!Z4-20000)/100000)))</f>
        <v>4.6199999999999998E-2</v>
      </c>
      <c r="AA4" s="22">
        <f>IF(b!AA4&lt;=1000,0,
IF(b!AA4&lt;=10000,(b!AA4-1000)/10000,
IF(b!AA4&lt;=20000,0.9 + (b!AA4-10000)/50000,
1.1 + (b!AA4-20000)/100000)))</f>
        <v>0.9103</v>
      </c>
      <c r="AB4" s="22">
        <f>IF(b!AB4&lt;=1000,0,
IF(b!AB4&lt;=10000,(b!AB4-1000)/10000,
IF(b!AB4&lt;=20000,0.9 + (b!AB4-10000)/50000,
1.1 + (b!AB4-20000)/100000)))</f>
        <v>0</v>
      </c>
      <c r="AC4" s="22">
        <f>IF(b!AC4&lt;=1000,0,
IF(b!AC4&lt;=10000,(b!AC4-1000)/10000,
IF(b!AC4&lt;=20000,0.9 + (b!AC4-10000)/50000,
1.1 + (b!AC4-20000)/100000)))</f>
        <v>0</v>
      </c>
      <c r="AD4" s="22">
        <f>IF(b!AD4&lt;=1000,0,
IF(b!AD4&lt;=10000,(b!AD4-1000)/10000,
IF(b!AD4&lt;=20000,0.9 + (b!AD4-10000)/50000,
1.1 + (b!AD4-20000)/100000)))</f>
        <v>6.3E-2</v>
      </c>
      <c r="AE4" s="22">
        <f>IF(b!AE4&lt;=1000,0,
IF(b!AE4&lt;=10000,(b!AE4-1000)/10000,
IF(b!AE4&lt;=20000,0.9 + (b!AE4-10000)/50000,
1.1 + (b!AE4-20000)/100000)))</f>
        <v>0.92449999999999999</v>
      </c>
    </row>
    <row r="5" spans="1:31" x14ac:dyDescent="0.25">
      <c r="A5" s="22">
        <f>IF(b!A5&lt;=1000,0,
IF(b!A5&lt;=10000,(b!A5-1000)/10000,
IF(b!A5&lt;=20000,0.9 + (b!A5-10000)/50000,
1.1 + (b!A5-20000)/100000)))</f>
        <v>0.12609999999999999</v>
      </c>
      <c r="B5" s="22">
        <f>IF(b!B5&lt;=1000,0,
IF(b!B5&lt;=10000,(b!B5-1000)/10000,
IF(b!B5&lt;=20000,0.9 + (b!B5-10000)/50000,
1.1 + (b!B5-20000)/100000)))</f>
        <v>0.38579999999999998</v>
      </c>
      <c r="C5" s="22">
        <f>IF(b!C5&lt;=1000,0,
IF(b!C5&lt;=10000,(b!C5-1000)/10000,
IF(b!C5&lt;=20000,0.9 + (b!C5-10000)/50000,
1.1 + (b!C5-20000)/100000)))</f>
        <v>0.39319999999999999</v>
      </c>
      <c r="D5" s="22">
        <f>IF(b!D5&lt;=1000,0,
IF(b!D5&lt;=10000,(b!D5-1000)/10000,
IF(b!D5&lt;=20000,0.9 + (b!D5-10000)/50000,
1.1 + (b!D5-20000)/100000)))</f>
        <v>0.44450000000000001</v>
      </c>
      <c r="E5" s="22">
        <f>IF(b!E5&lt;=1000,0,
IF(b!E5&lt;=10000,(b!E5-1000)/10000,
IF(b!E5&lt;=20000,0.9 + (b!E5-10000)/50000,
1.1 + (b!E5-20000)/100000)))</f>
        <v>0.65259999999999996</v>
      </c>
      <c r="F5" s="22">
        <f>IF(b!F5&lt;=1000,0,
IF(b!F5&lt;=10000,(b!F5-1000)/10000,
IF(b!F5&lt;=20000,0.9 + (b!F5-10000)/50000,
1.1 + (b!F5-20000)/100000)))</f>
        <v>0.90932000000000002</v>
      </c>
      <c r="G5" s="22">
        <f>IF(b!G5&lt;=1000,0,
IF(b!G5&lt;=10000,(b!G5-1000)/10000,
IF(b!G5&lt;=20000,0.9 + (b!G5-10000)/50000,
1.1 + (b!G5-20000)/100000)))</f>
        <v>1.1696600000000001</v>
      </c>
      <c r="H5" s="22">
        <f>IF(b!H5&lt;=1000,0,
IF(b!H5&lt;=10000,(b!H5-1000)/10000,
IF(b!H5&lt;=20000,0.9 + (b!H5-10000)/50000,
1.1 + (b!H5-20000)/100000)))</f>
        <v>0.48549999999999999</v>
      </c>
      <c r="I5" s="22">
        <f>IF(b!I5&lt;=1000,0,
IF(b!I5&lt;=10000,(b!I5-1000)/10000,
IF(b!I5&lt;=20000,0.9 + (b!I5-10000)/50000,
1.1 + (b!I5-20000)/100000)))</f>
        <v>0.20030000000000001</v>
      </c>
      <c r="J5" s="22">
        <f>IF(b!J5&lt;=1000,0,
IF(b!J5&lt;=10000,(b!J5-1000)/10000,
IF(b!J5&lt;=20000,0.9 + (b!J5-10000)/50000,
1.1 + (b!J5-20000)/100000)))</f>
        <v>0.12130000000000001</v>
      </c>
      <c r="K5" s="22">
        <f>IF(b!K5&lt;=1000,0,
IF(b!K5&lt;=10000,(b!K5-1000)/10000,
IF(b!K5&lt;=20000,0.9 + (b!K5-10000)/50000,
1.1 + (b!K5-20000)/100000)))</f>
        <v>0.63390000000000002</v>
      </c>
      <c r="L5" s="22">
        <f>IF(b!L5&lt;=1000,0,
IF(b!L5&lt;=10000,(b!L5-1000)/10000,
IF(b!L5&lt;=20000,0.9 + (b!L5-10000)/50000,
1.1 + (b!L5-20000)/100000)))</f>
        <v>8.3099999999999993E-2</v>
      </c>
      <c r="M5" s="22">
        <f>IF(b!M5&lt;=1000,0,
IF(b!M5&lt;=10000,(b!M5-1000)/10000,
IF(b!M5&lt;=20000,0.9 + (b!M5-10000)/50000,
1.1 + (b!M5-20000)/100000)))</f>
        <v>5.1299999999999998E-2</v>
      </c>
      <c r="N5" s="22">
        <f>IF(b!N5&lt;=1000,0,
IF(b!N5&lt;=10000,(b!N5-1000)/10000,
IF(b!N5&lt;=20000,0.9 + (b!N5-10000)/50000,
1.1 + (b!N5-20000)/100000)))</f>
        <v>0</v>
      </c>
      <c r="O5" s="22">
        <f>IF(b!O5&lt;=1000,0,
IF(b!O5&lt;=10000,(b!O5-1000)/10000,
IF(b!O5&lt;=20000,0.9 + (b!O5-10000)/50000,
1.1 + (b!O5-20000)/100000)))</f>
        <v>0</v>
      </c>
      <c r="P5" s="22"/>
      <c r="Q5" s="22">
        <f>IF(b!Q5&lt;=1000,0,
IF(b!Q5&lt;=10000,(b!Q5-1000)/10000,
IF(b!Q5&lt;=20000,0.9 + (b!Q5-10000)/50000,
1.1 + (b!Q5-20000)/100000)))</f>
        <v>0.41920000000000002</v>
      </c>
      <c r="R5" s="22">
        <f>IF(b!R5&lt;=1000,0,
IF(b!R5&lt;=10000,(b!R5-1000)/10000,
IF(b!R5&lt;=20000,0.9 + (b!R5-10000)/50000,
1.1 + (b!R5-20000)/100000)))</f>
        <v>0</v>
      </c>
      <c r="S5" s="22">
        <f>IF(b!S5&lt;=1000,0,
IF(b!S5&lt;=10000,(b!S5-1000)/10000,
IF(b!S5&lt;=20000,0.9 + (b!S5-10000)/50000,
1.1 + (b!S5-20000)/100000)))</f>
        <v>0.15629999999999999</v>
      </c>
      <c r="T5" s="22">
        <f>IF(b!T5&lt;=1000,0,
IF(b!T5&lt;=10000,(b!T5-1000)/10000,
IF(b!T5&lt;=20000,0.9 + (b!T5-10000)/50000,
1.1 + (b!T5-20000)/100000)))</f>
        <v>0.76359999999999995</v>
      </c>
      <c r="U5" s="22">
        <f>IF(b!U5&lt;=1000,0,
IF(b!U5&lt;=10000,(b!U5-1000)/10000,
IF(b!U5&lt;=20000,0.9 + (b!U5-10000)/50000,
1.1 + (b!U5-20000)/100000)))</f>
        <v>0</v>
      </c>
      <c r="V5" s="22">
        <f>IF(b!V5&lt;=1000,0,
IF(b!V5&lt;=10000,(b!V5-1000)/10000,
IF(b!V5&lt;=20000,0.9 + (b!V5-10000)/50000,
1.1 + (b!V5-20000)/100000)))</f>
        <v>0</v>
      </c>
      <c r="W5" s="22">
        <f>IF(b!W5&lt;=1000,0,
IF(b!W5&lt;=10000,(b!W5-1000)/10000,
IF(b!W5&lt;=20000,0.9 + (b!W5-10000)/50000,
1.1 + (b!W5-20000)/100000)))</f>
        <v>0.1827</v>
      </c>
      <c r="X5" s="22">
        <f>IF(b!X5&lt;=1000,0,
IF(b!X5&lt;=10000,(b!X5-1000)/10000,
IF(b!X5&lt;=20000,0.9 + (b!X5-10000)/50000,
1.1 + (b!X5-20000)/100000)))</f>
        <v>0.15970000000000001</v>
      </c>
      <c r="Y5" s="22">
        <f>IF(b!Y5&lt;=1000,0,
IF(b!Y5&lt;=10000,(b!Y5-1000)/10000,
IF(b!Y5&lt;=20000,0.9 + (b!Y5-10000)/50000,
1.1 + (b!Y5-20000)/100000)))</f>
        <v>0</v>
      </c>
      <c r="Z5" s="22">
        <f>IF(b!Z5&lt;=1000,0,
IF(b!Z5&lt;=10000,(b!Z5-1000)/10000,
IF(b!Z5&lt;=20000,0.9 + (b!Z5-10000)/50000,
1.1 + (b!Z5-20000)/100000)))</f>
        <v>0.19070000000000001</v>
      </c>
      <c r="AA5" s="22">
        <f>IF(b!AA5&lt;=1000,0,
IF(b!AA5&lt;=10000,(b!AA5-1000)/10000,
IF(b!AA5&lt;=20000,0.9 + (b!AA5-10000)/50000,
1.1 + (b!AA5-20000)/100000)))</f>
        <v>0.19350000000000001</v>
      </c>
      <c r="AB5" s="22">
        <f>IF(b!AB5&lt;=1000,0,
IF(b!AB5&lt;=10000,(b!AB5-1000)/10000,
IF(b!AB5&lt;=20000,0.9 + (b!AB5-10000)/50000,
1.1 + (b!AB5-20000)/100000)))</f>
        <v>0.42759999999999998</v>
      </c>
      <c r="AC5" s="22">
        <f>IF(b!AC5&lt;=1000,0,
IF(b!AC5&lt;=10000,(b!AC5-1000)/10000,
IF(b!AC5&lt;=20000,0.9 + (b!AC5-10000)/50000,
1.1 + (b!AC5-20000)/100000)))</f>
        <v>0.12280000000000001</v>
      </c>
      <c r="AD5" s="22">
        <f>IF(b!AD5&lt;=1000,0,
IF(b!AD5&lt;=10000,(b!AD5-1000)/10000,
IF(b!AD5&lt;=20000,0.9 + (b!AD5-10000)/50000,
1.1 + (b!AD5-20000)/100000)))</f>
        <v>0.32029999999999997</v>
      </c>
      <c r="AE5" s="22">
        <f>IF(b!AE5&lt;=1000,0,
IF(b!AE5&lt;=10000,(b!AE5-1000)/10000,
IF(b!AE5&lt;=20000,0.9 + (b!AE5-10000)/50000,
1.1 + (b!AE5-20000)/100000)))</f>
        <v>0</v>
      </c>
    </row>
    <row r="6" spans="1:31" x14ac:dyDescent="0.25">
      <c r="A6" s="22">
        <f>IF(b!A6&lt;=1000,0,
IF(b!A6&lt;=10000,(b!A6-1000)/10000,
IF(b!A6&lt;=20000,0.9 + (b!A6-10000)/50000,
1.1 + (b!A6-20000)/100000)))</f>
        <v>0.66059999999999997</v>
      </c>
      <c r="B6" s="22">
        <f>IF(b!B6&lt;=1000,0,
IF(b!B6&lt;=10000,(b!B6-1000)/10000,
IF(b!B6&lt;=20000,0.9 + (b!B6-10000)/50000,
1.1 + (b!B6-20000)/100000)))</f>
        <v>7.0900000000000005E-2</v>
      </c>
      <c r="C6" s="22">
        <f>IF(b!C6&lt;=1000,0,
IF(b!C6&lt;=10000,(b!C6-1000)/10000,
IF(b!C6&lt;=20000,0.9 + (b!C6-10000)/50000,
1.1 + (b!C6-20000)/100000)))</f>
        <v>0.90932000000000002</v>
      </c>
      <c r="D6" s="22">
        <f>IF(b!D6&lt;=1000,0,
IF(b!D6&lt;=10000,(b!D6-1000)/10000,
IF(b!D6&lt;=20000,0.9 + (b!D6-10000)/50000,
1.1 + (b!D6-20000)/100000)))</f>
        <v>0</v>
      </c>
      <c r="E6" s="22">
        <f>IF(b!E6&lt;=1000,0,
IF(b!E6&lt;=10000,(b!E6-1000)/10000,
IF(b!E6&lt;=20000,0.9 + (b!E6-10000)/50000,
1.1 + (b!E6-20000)/100000)))</f>
        <v>0.28179999999999999</v>
      </c>
      <c r="F6" s="22">
        <f>IF(b!F6&lt;=1000,0,
IF(b!F6&lt;=10000,(b!F6-1000)/10000,
IF(b!F6&lt;=20000,0.9 + (b!F6-10000)/50000,
1.1 + (b!F6-20000)/100000)))</f>
        <v>0</v>
      </c>
      <c r="G6" s="22">
        <f>IF(b!G6&lt;=1000,0,
IF(b!G6&lt;=10000,(b!G6-1000)/10000,
IF(b!G6&lt;=20000,0.9 + (b!G6-10000)/50000,
1.1 + (b!G6-20000)/100000)))</f>
        <v>0.3165</v>
      </c>
      <c r="H6" s="22">
        <f>IF(b!H6&lt;=1000,0,
IF(b!H6&lt;=10000,(b!H6-1000)/10000,
IF(b!H6&lt;=20000,0.9 + (b!H6-10000)/50000,
1.1 + (b!H6-20000)/100000)))</f>
        <v>0.19520000000000001</v>
      </c>
      <c r="I6" s="22">
        <f>IF(b!I6&lt;=1000,0,
IF(b!I6&lt;=10000,(b!I6-1000)/10000,
IF(b!I6&lt;=20000,0.9 + (b!I6-10000)/50000,
1.1 + (b!I6-20000)/100000)))</f>
        <v>0.40250000000000002</v>
      </c>
      <c r="J6" s="22">
        <f>IF(b!J6&lt;=1000,0,
IF(b!J6&lt;=10000,(b!J6-1000)/10000,
IF(b!J6&lt;=20000,0.9 + (b!J6-10000)/50000,
1.1 + (b!J6-20000)/100000)))</f>
        <v>0.26050000000000001</v>
      </c>
      <c r="K6" s="22">
        <f>IF(b!K6&lt;=1000,0,
IF(b!K6&lt;=10000,(b!K6-1000)/10000,
IF(b!K6&lt;=20000,0.9 + (b!K6-10000)/50000,
1.1 + (b!K6-20000)/100000)))</f>
        <v>0.28060000000000002</v>
      </c>
      <c r="L6" s="22">
        <f>IF(b!L6&lt;=1000,0,
IF(b!L6&lt;=10000,(b!L6-1000)/10000,
IF(b!L6&lt;=20000,0.9 + (b!L6-10000)/50000,
1.1 + (b!L6-20000)/100000)))</f>
        <v>0.37430000000000002</v>
      </c>
      <c r="M6" s="22">
        <f>IF(b!M6&lt;=1000,0,
IF(b!M6&lt;=10000,(b!M6-1000)/10000,
IF(b!M6&lt;=20000,0.9 + (b!M6-10000)/50000,
1.1 + (b!M6-20000)/100000)))</f>
        <v>0</v>
      </c>
      <c r="N6" s="22">
        <f>IF(b!N6&lt;=1000,0,
IF(b!N6&lt;=10000,(b!N6-1000)/10000,
IF(b!N6&lt;=20000,0.9 + (b!N6-10000)/50000,
1.1 + (b!N6-20000)/100000)))</f>
        <v>1.11E-2</v>
      </c>
      <c r="O6" s="22">
        <f>IF(b!O6&lt;=1000,0,
IF(b!O6&lt;=10000,(b!O6-1000)/10000,
IF(b!O6&lt;=20000,0.9 + (b!O6-10000)/50000,
1.1 + (b!O6-20000)/100000)))</f>
        <v>0.98411999999999999</v>
      </c>
      <c r="P6" s="22"/>
      <c r="Q6" s="22">
        <f>IF(b!Q6&lt;=1000,0,
IF(b!Q6&lt;=10000,(b!Q6-1000)/10000,
IF(b!Q6&lt;=20000,0.9 + (b!Q6-10000)/50000,
1.1 + (b!Q6-20000)/100000)))</f>
        <v>0</v>
      </c>
      <c r="R6" s="22">
        <f>IF(b!R6&lt;=1000,0,
IF(b!R6&lt;=10000,(b!R6-1000)/10000,
IF(b!R6&lt;=20000,0.9 + (b!R6-10000)/50000,
1.1 + (b!R6-20000)/100000)))</f>
        <v>0.23910000000000001</v>
      </c>
      <c r="S6" s="22">
        <f>IF(b!S6&lt;=1000,0,
IF(b!S6&lt;=10000,(b!S6-1000)/10000,
IF(b!S6&lt;=20000,0.9 + (b!S6-10000)/50000,
1.1 + (b!S6-20000)/100000)))</f>
        <v>0</v>
      </c>
      <c r="T6" s="22">
        <f>IF(b!T6&lt;=1000,0,
IF(b!T6&lt;=10000,(b!T6-1000)/10000,
IF(b!T6&lt;=20000,0.9 + (b!T6-10000)/50000,
1.1 + (b!T6-20000)/100000)))</f>
        <v>0</v>
      </c>
      <c r="U6" s="22">
        <f>IF(b!U6&lt;=1000,0,
IF(b!U6&lt;=10000,(b!U6-1000)/10000,
IF(b!U6&lt;=20000,0.9 + (b!U6-10000)/50000,
1.1 + (b!U6-20000)/100000)))</f>
        <v>0</v>
      </c>
      <c r="V6" s="22">
        <f>IF(b!V6&lt;=1000,0,
IF(b!V6&lt;=10000,(b!V6-1000)/10000,
IF(b!V6&lt;=20000,0.9 + (b!V6-10000)/50000,
1.1 + (b!V6-20000)/100000)))</f>
        <v>0.1532</v>
      </c>
      <c r="W6" s="22">
        <f>IF(b!W6&lt;=1000,0,
IF(b!W6&lt;=10000,(b!W6-1000)/10000,
IF(b!W6&lt;=20000,0.9 + (b!W6-10000)/50000,
1.1 + (b!W6-20000)/100000)))</f>
        <v>0</v>
      </c>
      <c r="X6" s="22">
        <f>IF(b!X6&lt;=1000,0,
IF(b!X6&lt;=10000,(b!X6-1000)/10000,
IF(b!X6&lt;=20000,0.9 + (b!X6-10000)/50000,
1.1 + (b!X6-20000)/100000)))</f>
        <v>0.15820000000000001</v>
      </c>
      <c r="Y6" s="22">
        <f>IF(b!Y6&lt;=1000,0,
IF(b!Y6&lt;=10000,(b!Y6-1000)/10000,
IF(b!Y6&lt;=20000,0.9 + (b!Y6-10000)/50000,
1.1 + (b!Y6-20000)/100000)))</f>
        <v>0.18790000000000001</v>
      </c>
      <c r="Z6" s="22">
        <f>IF(b!Z6&lt;=1000,0,
IF(b!Z6&lt;=10000,(b!Z6-1000)/10000,
IF(b!Z6&lt;=20000,0.9 + (b!Z6-10000)/50000,
1.1 + (b!Z6-20000)/100000)))</f>
        <v>0.92405999999999999</v>
      </c>
      <c r="AA6" s="22">
        <f>IF(b!AA6&lt;=1000,0,
IF(b!AA6&lt;=10000,(b!AA6-1000)/10000,
IF(b!AA6&lt;=20000,0.9 + (b!AA6-10000)/50000,
1.1 + (b!AA6-20000)/100000)))</f>
        <v>0</v>
      </c>
      <c r="AB6" s="22">
        <f>IF(b!AB6&lt;=1000,0,
IF(b!AB6&lt;=10000,(b!AB6-1000)/10000,
IF(b!AB6&lt;=20000,0.9 + (b!AB6-10000)/50000,
1.1 + (b!AB6-20000)/100000)))</f>
        <v>0.14990000000000001</v>
      </c>
      <c r="AC6" s="22">
        <f>IF(b!AC6&lt;=1000,0,
IF(b!AC6&lt;=10000,(b!AC6-1000)/10000,
IF(b!AC6&lt;=20000,0.9 + (b!AC6-10000)/50000,
1.1 + (b!AC6-20000)/100000)))</f>
        <v>0</v>
      </c>
      <c r="AD6" s="22">
        <f>IF(b!AD6&lt;=1000,0,
IF(b!AD6&lt;=10000,(b!AD6-1000)/10000,
IF(b!AD6&lt;=20000,0.9 + (b!AD6-10000)/50000,
1.1 + (b!AD6-20000)/100000)))</f>
        <v>5.3100000000000001E-2</v>
      </c>
      <c r="AE6" s="22">
        <f>IF(b!AE6&lt;=1000,0,
IF(b!AE6&lt;=10000,(b!AE6-1000)/10000,
IF(b!AE6&lt;=20000,0.9 + (b!AE6-10000)/50000,
1.1 + (b!AE6-20000)/100000)))</f>
        <v>0</v>
      </c>
    </row>
    <row r="7" spans="1:31" x14ac:dyDescent="0.25">
      <c r="A7" s="22">
        <f>IF(b!A7&lt;=1000,0,
IF(b!A7&lt;=10000,(b!A7-1000)/10000,
IF(b!A7&lt;=20000,0.9 + (b!A7-10000)/50000,
1.1 + (b!A7-20000)/100000)))</f>
        <v>0</v>
      </c>
      <c r="B7" s="22">
        <f>IF(b!B7&lt;=1000,0,
IF(b!B7&lt;=10000,(b!B7-1000)/10000,
IF(b!B7&lt;=20000,0.9 + (b!B7-10000)/50000,
1.1 + (b!B7-20000)/100000)))</f>
        <v>1.7999999999999999E-2</v>
      </c>
      <c r="C7" s="22">
        <f>IF(b!C7&lt;=1000,0,
IF(b!C7&lt;=10000,(b!C7-1000)/10000,
IF(b!C7&lt;=20000,0.9 + (b!C7-10000)/50000,
1.1 + (b!C7-20000)/100000)))</f>
        <v>6.59E-2</v>
      </c>
      <c r="D7" s="22">
        <f>IF(b!D7&lt;=1000,0,
IF(b!D7&lt;=10000,(b!D7-1000)/10000,
IF(b!D7&lt;=20000,0.9 + (b!D7-10000)/50000,
1.1 + (b!D7-20000)/100000)))</f>
        <v>1.04508</v>
      </c>
      <c r="E7" s="22">
        <f>IF(b!E7&lt;=1000,0,
IF(b!E7&lt;=10000,(b!E7-1000)/10000,
IF(b!E7&lt;=20000,0.9 + (b!E7-10000)/50000,
1.1 + (b!E7-20000)/100000)))</f>
        <v>0.33550000000000002</v>
      </c>
      <c r="F7" s="22">
        <f>IF(b!F7&lt;=1000,0,
IF(b!F7&lt;=10000,(b!F7-1000)/10000,
IF(b!F7&lt;=20000,0.9 + (b!F7-10000)/50000,
1.1 + (b!F7-20000)/100000)))</f>
        <v>0</v>
      </c>
      <c r="G7" s="22">
        <f>IF(b!G7&lt;=1000,0,
IF(b!G7&lt;=10000,(b!G7-1000)/10000,
IF(b!G7&lt;=20000,0.9 + (b!G7-10000)/50000,
1.1 + (b!G7-20000)/100000)))</f>
        <v>0.90932000000000002</v>
      </c>
      <c r="H7" s="22">
        <f>IF(b!H7&lt;=1000,0,
IF(b!H7&lt;=10000,(b!H7-1000)/10000,
IF(b!H7&lt;=20000,0.9 + (b!H7-10000)/50000,
1.1 + (b!H7-20000)/100000)))</f>
        <v>4.1200000000000001E-2</v>
      </c>
      <c r="I7" s="22">
        <f>IF(b!I7&lt;=1000,0,
IF(b!I7&lt;=10000,(b!I7-1000)/10000,
IF(b!I7&lt;=20000,0.9 + (b!I7-10000)/50000,
1.1 + (b!I7-20000)/100000)))</f>
        <v>9.7600000000000006E-2</v>
      </c>
      <c r="J7" s="22">
        <f>IF(b!J7&lt;=1000,0,
IF(b!J7&lt;=10000,(b!J7-1000)/10000,
IF(b!J7&lt;=20000,0.9 + (b!J7-10000)/50000,
1.1 + (b!J7-20000)/100000)))</f>
        <v>1.9699999999999999E-2</v>
      </c>
      <c r="K7" s="22">
        <f>IF(b!K7&lt;=1000,0,
IF(b!K7&lt;=10000,(b!K7-1000)/10000,
IF(b!K7&lt;=20000,0.9 + (b!K7-10000)/50000,
1.1 + (b!K7-20000)/100000)))</f>
        <v>2.93E-2</v>
      </c>
      <c r="L7" s="22">
        <f>IF(b!L7&lt;=1000,0,
IF(b!L7&lt;=10000,(b!L7-1000)/10000,
IF(b!L7&lt;=20000,0.9 + (b!L7-10000)/50000,
1.1 + (b!L7-20000)/100000)))</f>
        <v>0.74750000000000005</v>
      </c>
      <c r="M7" s="22">
        <f>IF(b!M7&lt;=1000,0,
IF(b!M7&lt;=10000,(b!M7-1000)/10000,
IF(b!M7&lt;=20000,0.9 + (b!M7-10000)/50000,
1.1 + (b!M7-20000)/100000)))</f>
        <v>6.6699999999999995E-2</v>
      </c>
      <c r="N7" s="22">
        <f>IF(b!N7&lt;=1000,0,
IF(b!N7&lt;=10000,(b!N7-1000)/10000,
IF(b!N7&lt;=20000,0.9 + (b!N7-10000)/50000,
1.1 + (b!N7-20000)/100000)))</f>
        <v>0</v>
      </c>
      <c r="O7" s="22">
        <f>IF(b!O7&lt;=1000,0,
IF(b!O7&lt;=10000,(b!O7-1000)/10000,
IF(b!O7&lt;=20000,0.9 + (b!O7-10000)/50000,
1.1 + (b!O7-20000)/100000)))</f>
        <v>0.7954</v>
      </c>
      <c r="P7" s="22"/>
      <c r="Q7" s="22">
        <f>IF(b!Q7&lt;=1000,0,
IF(b!Q7&lt;=10000,(b!Q7-1000)/10000,
IF(b!Q7&lt;=20000,0.9 + (b!Q7-10000)/50000,
1.1 + (b!Q7-20000)/100000)))</f>
        <v>0.19450000000000001</v>
      </c>
      <c r="R7" s="22">
        <f>IF(b!R7&lt;=1000,0,
IF(b!R7&lt;=10000,(b!R7-1000)/10000,
IF(b!R7&lt;=20000,0.9 + (b!R7-10000)/50000,
1.1 + (b!R7-20000)/100000)))</f>
        <v>0.11070000000000001</v>
      </c>
      <c r="S7" s="22">
        <f>IF(b!S7&lt;=1000,0,
IF(b!S7&lt;=10000,(b!S7-1000)/10000,
IF(b!S7&lt;=20000,0.9 + (b!S7-10000)/50000,
1.1 + (b!S7-20000)/100000)))</f>
        <v>0</v>
      </c>
      <c r="T7" s="22">
        <f>IF(b!T7&lt;=1000,0,
IF(b!T7&lt;=10000,(b!T7-1000)/10000,
IF(b!T7&lt;=20000,0.9 + (b!T7-10000)/50000,
1.1 + (b!T7-20000)/100000)))</f>
        <v>7.5499999999999998E-2</v>
      </c>
      <c r="U7" s="22">
        <f>IF(b!U7&lt;=1000,0,
IF(b!U7&lt;=10000,(b!U7-1000)/10000,
IF(b!U7&lt;=20000,0.9 + (b!U7-10000)/50000,
1.1 + (b!U7-20000)/100000)))</f>
        <v>0.94786000000000004</v>
      </c>
      <c r="V7" s="22">
        <f>IF(b!V7&lt;=1000,0,
IF(b!V7&lt;=10000,(b!V7-1000)/10000,
IF(b!V7&lt;=20000,0.9 + (b!V7-10000)/50000,
1.1 + (b!V7-20000)/100000)))</f>
        <v>6.1499999999999999E-2</v>
      </c>
      <c r="W7" s="22">
        <f>IF(b!W7&lt;=1000,0,
IF(b!W7&lt;=10000,(b!W7-1000)/10000,
IF(b!W7&lt;=20000,0.9 + (b!W7-10000)/50000,
1.1 + (b!W7-20000)/100000)))</f>
        <v>0.91402000000000005</v>
      </c>
      <c r="X7" s="22">
        <f>IF(b!X7&lt;=1000,0,
IF(b!X7&lt;=10000,(b!X7-1000)/10000,
IF(b!X7&lt;=20000,0.9 + (b!X7-10000)/50000,
1.1 + (b!X7-20000)/100000)))</f>
        <v>0</v>
      </c>
      <c r="Y7" s="22">
        <f>IF(b!Y7&lt;=1000,0,
IF(b!Y7&lt;=10000,(b!Y7-1000)/10000,
IF(b!Y7&lt;=20000,0.9 + (b!Y7-10000)/50000,
1.1 + (b!Y7-20000)/100000)))</f>
        <v>0.36720000000000003</v>
      </c>
      <c r="Z7" s="22">
        <f>IF(b!Z7&lt;=1000,0,
IF(b!Z7&lt;=10000,(b!Z7-1000)/10000,
IF(b!Z7&lt;=20000,0.9 + (b!Z7-10000)/50000,
1.1 + (b!Z7-20000)/100000)))</f>
        <v>0.90090000000000003</v>
      </c>
      <c r="AA7" s="22">
        <f>IF(b!AA7&lt;=1000,0,
IF(b!AA7&lt;=10000,(b!AA7-1000)/10000,
IF(b!AA7&lt;=20000,0.9 + (b!AA7-10000)/50000,
1.1 + (b!AA7-20000)/100000)))</f>
        <v>0</v>
      </c>
      <c r="AB7" s="22">
        <f>IF(b!AB7&lt;=1000,0,
IF(b!AB7&lt;=10000,(b!AB7-1000)/10000,
IF(b!AB7&lt;=20000,0.9 + (b!AB7-10000)/50000,
1.1 + (b!AB7-20000)/100000)))</f>
        <v>0.35899999999999999</v>
      </c>
      <c r="AC7" s="22">
        <f>IF(b!AC7&lt;=1000,0,
IF(b!AC7&lt;=10000,(b!AC7-1000)/10000,
IF(b!AC7&lt;=20000,0.9 + (b!AC7-10000)/50000,
1.1 + (b!AC7-20000)/100000)))</f>
        <v>0</v>
      </c>
      <c r="AD7" s="22">
        <f>IF(b!AD7&lt;=1000,0,
IF(b!AD7&lt;=10000,(b!AD7-1000)/10000,
IF(b!AD7&lt;=20000,0.9 + (b!AD7-10000)/50000,
1.1 + (b!AD7-20000)/100000)))</f>
        <v>0.68379999999999996</v>
      </c>
      <c r="AE7" s="22">
        <f>IF(b!AE7&lt;=1000,0,
IF(b!AE7&lt;=10000,(b!AE7-1000)/10000,
IF(b!AE7&lt;=20000,0.9 + (b!AE7-10000)/50000,
1.1 + (b!AE7-20000)/100000)))</f>
        <v>0</v>
      </c>
    </row>
    <row r="8" spans="1:31" x14ac:dyDescent="0.25">
      <c r="A8" s="22">
        <f>IF(b!A8&lt;=1000,0,
IF(b!A8&lt;=10000,(b!A8-1000)/10000,
IF(b!A8&lt;=20000,0.9 + (b!A8-10000)/50000,
1.1 + (b!A8-20000)/100000)))</f>
        <v>0.1588</v>
      </c>
      <c r="B8" s="22">
        <f>IF(b!B8&lt;=1000,0,
IF(b!B8&lt;=10000,(b!B8-1000)/10000,
IF(b!B8&lt;=20000,0.9 + (b!B8-10000)/50000,
1.1 + (b!B8-20000)/100000)))</f>
        <v>0</v>
      </c>
      <c r="C8" s="22">
        <f>IF(b!C8&lt;=1000,0,
IF(b!C8&lt;=10000,(b!C8-1000)/10000,
IF(b!C8&lt;=20000,0.9 + (b!C8-10000)/50000,
1.1 + (b!C8-20000)/100000)))</f>
        <v>8.2100000000000006E-2</v>
      </c>
      <c r="D8" s="22">
        <f>IF(b!D8&lt;=1000,0,
IF(b!D8&lt;=10000,(b!D8-1000)/10000,
IF(b!D8&lt;=20000,0.9 + (b!D8-10000)/50000,
1.1 + (b!D8-20000)/100000)))</f>
        <v>0</v>
      </c>
      <c r="E8" s="22">
        <f>IF(b!E8&lt;=1000,0,
IF(b!E8&lt;=10000,(b!E8-1000)/10000,
IF(b!E8&lt;=20000,0.9 + (b!E8-10000)/50000,
1.1 + (b!E8-20000)/100000)))</f>
        <v>1.01E-2</v>
      </c>
      <c r="F8" s="22">
        <f>IF(b!F8&lt;=1000,0,
IF(b!F8&lt;=10000,(b!F8-1000)/10000,
IF(b!F8&lt;=20000,0.9 + (b!F8-10000)/50000,
1.1 + (b!F8-20000)/100000)))</f>
        <v>0.90932000000000002</v>
      </c>
      <c r="G8" s="22">
        <f>IF(b!G8&lt;=1000,0,
IF(b!G8&lt;=10000,(b!G8-1000)/10000,
IF(b!G8&lt;=20000,0.9 + (b!G8-10000)/50000,
1.1 + (b!G8-20000)/100000)))</f>
        <v>0.45619999999999999</v>
      </c>
      <c r="H8" s="22">
        <f>IF(b!H8&lt;=1000,0,
IF(b!H8&lt;=10000,(b!H8-1000)/10000,
IF(b!H8&lt;=20000,0.9 + (b!H8-10000)/50000,
1.1 + (b!H8-20000)/100000)))</f>
        <v>0.7742</v>
      </c>
      <c r="I8" s="22">
        <f>IF(b!I8&lt;=1000,0,
IF(b!I8&lt;=10000,(b!I8-1000)/10000,
IF(b!I8&lt;=20000,0.9 + (b!I8-10000)/50000,
1.1 + (b!I8-20000)/100000)))</f>
        <v>0</v>
      </c>
      <c r="J8" s="22">
        <f>IF(b!J8&lt;=1000,0,
IF(b!J8&lt;=10000,(b!J8-1000)/10000,
IF(b!J8&lt;=20000,0.9 + (b!J8-10000)/50000,
1.1 + (b!J8-20000)/100000)))</f>
        <v>1.0903800000000001</v>
      </c>
      <c r="K8" s="22">
        <f>IF(b!K8&lt;=1000,0,
IF(b!K8&lt;=10000,(b!K8-1000)/10000,
IF(b!K8&lt;=20000,0.9 + (b!K8-10000)/50000,
1.1 + (b!K8-20000)/100000)))</f>
        <v>6.7000000000000002E-3</v>
      </c>
      <c r="L8" s="22">
        <f>IF(b!L8&lt;=1000,0,
IF(b!L8&lt;=10000,(b!L8-1000)/10000,
IF(b!L8&lt;=20000,0.9 + (b!L8-10000)/50000,
1.1 + (b!L8-20000)/100000)))</f>
        <v>6.2100000000000002E-2</v>
      </c>
      <c r="M8" s="22">
        <f>IF(b!M8&lt;=1000,0,
IF(b!M8&lt;=10000,(b!M8-1000)/10000,
IF(b!M8&lt;=20000,0.9 + (b!M8-10000)/50000,
1.1 + (b!M8-20000)/100000)))</f>
        <v>0</v>
      </c>
      <c r="N8" s="22">
        <f>IF(b!N8&lt;=1000,0,
IF(b!N8&lt;=10000,(b!N8-1000)/10000,
IF(b!N8&lt;=20000,0.9 + (b!N8-10000)/50000,
1.1 + (b!N8-20000)/100000)))</f>
        <v>0</v>
      </c>
      <c r="O8" s="22">
        <f>IF(b!O8&lt;=1000,0,
IF(b!O8&lt;=10000,(b!O8-1000)/10000,
IF(b!O8&lt;=20000,0.9 + (b!O8-10000)/50000,
1.1 + (b!O8-20000)/100000)))</f>
        <v>0</v>
      </c>
      <c r="P8" s="22"/>
      <c r="Q8" s="22">
        <f>IF(b!Q8&lt;=1000,0,
IF(b!Q8&lt;=10000,(b!Q8-1000)/10000,
IF(b!Q8&lt;=20000,0.9 + (b!Q8-10000)/50000,
1.1 + (b!Q8-20000)/100000)))</f>
        <v>0.25109999999999999</v>
      </c>
      <c r="R8" s="22">
        <f>IF(b!R8&lt;=1000,0,
IF(b!R8&lt;=10000,(b!R8-1000)/10000,
IF(b!R8&lt;=20000,0.9 + (b!R8-10000)/50000,
1.1 + (b!R8-20000)/100000)))</f>
        <v>0</v>
      </c>
      <c r="S8" s="22">
        <f>IF(b!S8&lt;=1000,0,
IF(b!S8&lt;=10000,(b!S8-1000)/10000,
IF(b!S8&lt;=20000,0.9 + (b!S8-10000)/50000,
1.1 + (b!S8-20000)/100000)))</f>
        <v>0.90990000000000004</v>
      </c>
      <c r="T8" s="22">
        <f>IF(b!T8&lt;=1000,0,
IF(b!T8&lt;=10000,(b!T8-1000)/10000,
IF(b!T8&lt;=20000,0.9 + (b!T8-10000)/50000,
1.1 + (b!T8-20000)/100000)))</f>
        <v>0</v>
      </c>
      <c r="U8" s="22">
        <f>IF(b!U8&lt;=1000,0,
IF(b!U8&lt;=10000,(b!U8-1000)/10000,
IF(b!U8&lt;=20000,0.9 + (b!U8-10000)/50000,
1.1 + (b!U8-20000)/100000)))</f>
        <v>0.11070000000000001</v>
      </c>
      <c r="V8" s="22">
        <f>IF(b!V8&lt;=1000,0,
IF(b!V8&lt;=10000,(b!V8-1000)/10000,
IF(b!V8&lt;=20000,0.9 + (b!V8-10000)/50000,
1.1 + (b!V8-20000)/100000)))</f>
        <v>0</v>
      </c>
      <c r="W8" s="22">
        <f>IF(b!W8&lt;=1000,0,
IF(b!W8&lt;=10000,(b!W8-1000)/10000,
IF(b!W8&lt;=20000,0.9 + (b!W8-10000)/50000,
1.1 + (b!W8-20000)/100000)))</f>
        <v>7.8399999999999997E-2</v>
      </c>
      <c r="X8" s="22">
        <f>IF(b!X8&lt;=1000,0,
IF(b!X8&lt;=10000,(b!X8-1000)/10000,
IF(b!X8&lt;=20000,0.9 + (b!X8-10000)/50000,
1.1 + (b!X8-20000)/100000)))</f>
        <v>0.16159999999999999</v>
      </c>
      <c r="Y8" s="22">
        <f>IF(b!Y8&lt;=1000,0,
IF(b!Y8&lt;=10000,(b!Y8-1000)/10000,
IF(b!Y8&lt;=20000,0.9 + (b!Y8-10000)/50000,
1.1 + (b!Y8-20000)/100000)))</f>
        <v>0.40550000000000003</v>
      </c>
      <c r="Z8" s="22">
        <f>IF(b!Z8&lt;=1000,0,
IF(b!Z8&lt;=10000,(b!Z8-1000)/10000,
IF(b!Z8&lt;=20000,0.9 + (b!Z8-10000)/50000,
1.1 + (b!Z8-20000)/100000)))</f>
        <v>0</v>
      </c>
      <c r="AA8" s="22">
        <f>IF(b!AA8&lt;=1000,0,
IF(b!AA8&lt;=10000,(b!AA8-1000)/10000,
IF(b!AA8&lt;=20000,0.9 + (b!AA8-10000)/50000,
1.1 + (b!AA8-20000)/100000)))</f>
        <v>0.10589999999999999</v>
      </c>
      <c r="AB8" s="22">
        <f>IF(b!AB8&lt;=1000,0,
IF(b!AB8&lt;=10000,(b!AB8-1000)/10000,
IF(b!AB8&lt;=20000,0.9 + (b!AB8-10000)/50000,
1.1 + (b!AB8-20000)/100000)))</f>
        <v>0.37309999999999999</v>
      </c>
      <c r="AC8" s="22">
        <f>IF(b!AC8&lt;=1000,0,
IF(b!AC8&lt;=10000,(b!AC8-1000)/10000,
IF(b!AC8&lt;=20000,0.9 + (b!AC8-10000)/50000,
1.1 + (b!AC8-20000)/100000)))</f>
        <v>0.51429999999999998</v>
      </c>
      <c r="AD8" s="22">
        <f>IF(b!AD8&lt;=1000,0,
IF(b!AD8&lt;=10000,(b!AD8-1000)/10000,
IF(b!AD8&lt;=20000,0.9 + (b!AD8-10000)/50000,
1.1 + (b!AD8-20000)/100000)))</f>
        <v>0</v>
      </c>
      <c r="AE8" s="22">
        <f>IF(b!AE8&lt;=1000,0,
IF(b!AE8&lt;=10000,(b!AE8-1000)/10000,
IF(b!AE8&lt;=20000,0.9 + (b!AE8-10000)/50000,
1.1 + (b!AE8-20000)/100000)))</f>
        <v>2.3099999999999999E-2</v>
      </c>
    </row>
    <row r="9" spans="1:31" x14ac:dyDescent="0.25">
      <c r="A9" s="22">
        <f>IF(b!A9&lt;=1000,0,
IF(b!A9&lt;=10000,(b!A9-1000)/10000,
IF(b!A9&lt;=20000,0.9 + (b!A9-10000)/50000,
1.1 + (b!A9-20000)/100000)))</f>
        <v>3.4099999999999998E-2</v>
      </c>
      <c r="B9" s="22">
        <f>IF(b!B9&lt;=1000,0,
IF(b!B9&lt;=10000,(b!B9-1000)/10000,
IF(b!B9&lt;=20000,0.9 + (b!B9-10000)/50000,
1.1 + (b!B9-20000)/100000)))</f>
        <v>0.46089999999999998</v>
      </c>
      <c r="C9" s="22">
        <f>IF(b!C9&lt;=1000,0,
IF(b!C9&lt;=10000,(b!C9-1000)/10000,
IF(b!C9&lt;=20000,0.9 + (b!C9-10000)/50000,
1.1 + (b!C9-20000)/100000)))</f>
        <v>0</v>
      </c>
      <c r="D9" s="22">
        <f>IF(b!D9&lt;=1000,0,
IF(b!D9&lt;=10000,(b!D9-1000)/10000,
IF(b!D9&lt;=20000,0.9 + (b!D9-10000)/50000,
1.1 + (b!D9-20000)/100000)))</f>
        <v>0</v>
      </c>
      <c r="E9" s="22">
        <f>IF(b!E9&lt;=1000,0,
IF(b!E9&lt;=10000,(b!E9-1000)/10000,
IF(b!E9&lt;=20000,0.9 + (b!E9-10000)/50000,
1.1 + (b!E9-20000)/100000)))</f>
        <v>0.92493999999999998</v>
      </c>
      <c r="F9" s="22">
        <f>IF(b!F9&lt;=1000,0,
IF(b!F9&lt;=10000,(b!F9-1000)/10000,
IF(b!F9&lt;=20000,0.9 + (b!F9-10000)/50000,
1.1 + (b!F9-20000)/100000)))</f>
        <v>0.68089999999999995</v>
      </c>
      <c r="G9" s="22">
        <f>IF(b!G9&lt;=1000,0,
IF(b!G9&lt;=10000,(b!G9-1000)/10000,
IF(b!G9&lt;=20000,0.9 + (b!G9-10000)/50000,
1.1 + (b!G9-20000)/100000)))</f>
        <v>0.90932000000000002</v>
      </c>
      <c r="H9" s="22">
        <f>IF(b!H9&lt;=1000,0,
IF(b!H9&lt;=10000,(b!H9-1000)/10000,
IF(b!H9&lt;=20000,0.9 + (b!H9-10000)/50000,
1.1 + (b!H9-20000)/100000)))</f>
        <v>6.4000000000000001E-2</v>
      </c>
      <c r="I9" s="22">
        <f>IF(b!I9&lt;=1000,0,
IF(b!I9&lt;=10000,(b!I9-1000)/10000,
IF(b!I9&lt;=20000,0.9 + (b!I9-10000)/50000,
1.1 + (b!I9-20000)/100000)))</f>
        <v>0.28249999999999997</v>
      </c>
      <c r="J9" s="22">
        <f>IF(b!J9&lt;=1000,0,
IF(b!J9&lt;=10000,(b!J9-1000)/10000,
IF(b!J9&lt;=20000,0.9 + (b!J9-10000)/50000,
1.1 + (b!J9-20000)/100000)))</f>
        <v>0</v>
      </c>
      <c r="K9" s="22">
        <f>IF(b!K9&lt;=1000,0,
IF(b!K9&lt;=10000,(b!K9-1000)/10000,
IF(b!K9&lt;=20000,0.9 + (b!K9-10000)/50000,
1.1 + (b!K9-20000)/100000)))</f>
        <v>0</v>
      </c>
      <c r="L9" s="22">
        <f>IF(b!L9&lt;=1000,0,
IF(b!L9&lt;=10000,(b!L9-1000)/10000,
IF(b!L9&lt;=20000,0.9 + (b!L9-10000)/50000,
1.1 + (b!L9-20000)/100000)))</f>
        <v>4.58E-2</v>
      </c>
      <c r="M9" s="22">
        <f>IF(b!M9&lt;=1000,0,
IF(b!M9&lt;=10000,(b!M9-1000)/10000,
IF(b!M9&lt;=20000,0.9 + (b!M9-10000)/50000,
1.1 + (b!M9-20000)/100000)))</f>
        <v>0.91188000000000002</v>
      </c>
      <c r="N9" s="22">
        <f>IF(b!N9&lt;=1000,0,
IF(b!N9&lt;=10000,(b!N9-1000)/10000,
IF(b!N9&lt;=20000,0.9 + (b!N9-10000)/50000,
1.1 + (b!N9-20000)/100000)))</f>
        <v>0.1047</v>
      </c>
      <c r="O9" s="22">
        <f>IF(b!O9&lt;=1000,0,
IF(b!O9&lt;=10000,(b!O9-1000)/10000,
IF(b!O9&lt;=20000,0.9 + (b!O9-10000)/50000,
1.1 + (b!O9-20000)/100000)))</f>
        <v>0</v>
      </c>
      <c r="P9" s="22"/>
      <c r="Q9" s="22">
        <f>IF(b!Q9&lt;=1000,0,
IF(b!Q9&lt;=10000,(b!Q9-1000)/10000,
IF(b!Q9&lt;=20000,0.9 + (b!Q9-10000)/50000,
1.1 + (b!Q9-20000)/100000)))</f>
        <v>0</v>
      </c>
      <c r="R9" s="22">
        <f>IF(b!R9&lt;=1000,0,
IF(b!R9&lt;=10000,(b!R9-1000)/10000,
IF(b!R9&lt;=20000,0.9 + (b!R9-10000)/50000,
1.1 + (b!R9-20000)/100000)))</f>
        <v>0</v>
      </c>
      <c r="S9" s="22">
        <f>IF(b!S9&lt;=1000,0,
IF(b!S9&lt;=10000,(b!S9-1000)/10000,
IF(b!S9&lt;=20000,0.9 + (b!S9-10000)/50000,
1.1 + (b!S9-20000)/100000)))</f>
        <v>6.0199999999999997E-2</v>
      </c>
      <c r="T9" s="22">
        <f>IF(b!T9&lt;=1000,0,
IF(b!T9&lt;=10000,(b!T9-1000)/10000,
IF(b!T9&lt;=20000,0.9 + (b!T9-10000)/50000,
1.1 + (b!T9-20000)/100000)))</f>
        <v>0</v>
      </c>
      <c r="U9" s="22">
        <f>IF(b!U9&lt;=1000,0,
IF(b!U9&lt;=10000,(b!U9-1000)/10000,
IF(b!U9&lt;=20000,0.9 + (b!U9-10000)/50000,
1.1 + (b!U9-20000)/100000)))</f>
        <v>0</v>
      </c>
      <c r="V9" s="22">
        <f>IF(b!V9&lt;=1000,0,
IF(b!V9&lt;=10000,(b!V9-1000)/10000,
IF(b!V9&lt;=20000,0.9 + (b!V9-10000)/50000,
1.1 + (b!V9-20000)/100000)))</f>
        <v>4.5900000000000003E-2</v>
      </c>
      <c r="W9" s="22">
        <f>IF(b!W9&lt;=1000,0,
IF(b!W9&lt;=10000,(b!W9-1000)/10000,
IF(b!W9&lt;=20000,0.9 + (b!W9-10000)/50000,
1.1 + (b!W9-20000)/100000)))</f>
        <v>0.56910000000000005</v>
      </c>
      <c r="X9" s="22">
        <f>IF(b!X9&lt;=1000,0,
IF(b!X9&lt;=10000,(b!X9-1000)/10000,
IF(b!X9&lt;=20000,0.9 + (b!X9-10000)/50000,
1.1 + (b!X9-20000)/100000)))</f>
        <v>0.23849999999999999</v>
      </c>
      <c r="Y9" s="22">
        <f>IF(b!Y9&lt;=1000,0,
IF(b!Y9&lt;=10000,(b!Y9-1000)/10000,
IF(b!Y9&lt;=20000,0.9 + (b!Y9-10000)/50000,
1.1 + (b!Y9-20000)/100000)))</f>
        <v>0.76459999999999995</v>
      </c>
      <c r="Z9" s="22">
        <f>IF(b!Z9&lt;=1000,0,
IF(b!Z9&lt;=10000,(b!Z9-1000)/10000,
IF(b!Z9&lt;=20000,0.9 + (b!Z9-10000)/50000,
1.1 + (b!Z9-20000)/100000)))</f>
        <v>0.91342000000000001</v>
      </c>
      <c r="AA9" s="22">
        <f>IF(b!AA9&lt;=1000,0,
IF(b!AA9&lt;=10000,(b!AA9-1000)/10000,
IF(b!AA9&lt;=20000,0.9 + (b!AA9-10000)/50000,
1.1 + (b!AA9-20000)/100000)))</f>
        <v>0.26679999999999998</v>
      </c>
      <c r="AB9" s="22">
        <f>IF(b!AB9&lt;=1000,0,
IF(b!AB9&lt;=10000,(b!AB9-1000)/10000,
IF(b!AB9&lt;=20000,0.9 + (b!AB9-10000)/50000,
1.1 + (b!AB9-20000)/100000)))</f>
        <v>8.8599999999999998E-2</v>
      </c>
      <c r="AC9" s="22">
        <f>IF(b!AC9&lt;=1000,0,
IF(b!AC9&lt;=10000,(b!AC9-1000)/10000,
IF(b!AC9&lt;=20000,0.9 + (b!AC9-10000)/50000,
1.1 + (b!AC9-20000)/100000)))</f>
        <v>0</v>
      </c>
      <c r="AD9" s="22">
        <f>IF(b!AD9&lt;=1000,0,
IF(b!AD9&lt;=10000,(b!AD9-1000)/10000,
IF(b!AD9&lt;=20000,0.9 + (b!AD9-10000)/50000,
1.1 + (b!AD9-20000)/100000)))</f>
        <v>0.23880000000000001</v>
      </c>
      <c r="AE9" s="22">
        <f>IF(b!AE9&lt;=1000,0,
IF(b!AE9&lt;=10000,(b!AE9-1000)/10000,
IF(b!AE9&lt;=20000,0.9 + (b!AE9-10000)/50000,
1.1 + (b!AE9-20000)/100000)))</f>
        <v>0.90354000000000001</v>
      </c>
    </row>
    <row r="10" spans="1:31" x14ac:dyDescent="0.25">
      <c r="A10" s="22">
        <f>IF(b!A10&lt;=1000,0,
IF(b!A10&lt;=10000,(b!A10-1000)/10000,
IF(b!A10&lt;=20000,0.9 + (b!A10-10000)/50000,
1.1 + (b!A10-20000)/100000)))</f>
        <v>1.11968</v>
      </c>
      <c r="B10" s="22">
        <f>IF(b!B10&lt;=1000,0,
IF(b!B10&lt;=10000,(b!B10-1000)/10000,
IF(b!B10&lt;=20000,0.9 + (b!B10-10000)/50000,
1.1 + (b!B10-20000)/100000)))</f>
        <v>0.34710000000000002</v>
      </c>
      <c r="C10" s="22">
        <f>IF(b!C10&lt;=1000,0,
IF(b!C10&lt;=10000,(b!C10-1000)/10000,
IF(b!C10&lt;=20000,0.9 + (b!C10-10000)/50000,
1.1 + (b!C10-20000)/100000)))</f>
        <v>0</v>
      </c>
      <c r="D10" s="22">
        <f>IF(b!D10&lt;=1000,0,
IF(b!D10&lt;=10000,(b!D10-1000)/10000,
IF(b!D10&lt;=20000,0.9 + (b!D10-10000)/50000,
1.1 + (b!D10-20000)/100000)))</f>
        <v>6.1999999999999998E-3</v>
      </c>
      <c r="E10" s="22">
        <f>IF(b!E10&lt;=1000,0,
IF(b!E10&lt;=10000,(b!E10-1000)/10000,
IF(b!E10&lt;=20000,0.9 + (b!E10-10000)/50000,
1.1 + (b!E10-20000)/100000)))</f>
        <v>0.2984</v>
      </c>
      <c r="F10" s="22">
        <f>IF(b!F10&lt;=1000,0,
IF(b!F10&lt;=10000,(b!F10-1000)/10000,
IF(b!F10&lt;=20000,0.9 + (b!F10-10000)/50000,
1.1 + (b!F10-20000)/100000)))</f>
        <v>0</v>
      </c>
      <c r="G10" s="22">
        <f>IF(b!G10&lt;=1000,0,
IF(b!G10&lt;=10000,(b!G10-1000)/10000,
IF(b!G10&lt;=20000,0.9 + (b!G10-10000)/50000,
1.1 + (b!G10-20000)/100000)))</f>
        <v>6.0900000000000003E-2</v>
      </c>
      <c r="H10" s="22">
        <f>IF(b!H10&lt;=1000,0,
IF(b!H10&lt;=10000,(b!H10-1000)/10000,
IF(b!H10&lt;=20000,0.9 + (b!H10-10000)/50000,
1.1 + (b!H10-20000)/100000)))</f>
        <v>1.1081100000000002</v>
      </c>
      <c r="I10" s="22">
        <f>IF(b!I10&lt;=1000,0,
IF(b!I10&lt;=10000,(b!I10-1000)/10000,
IF(b!I10&lt;=20000,0.9 + (b!I10-10000)/50000,
1.1 + (b!I10-20000)/100000)))</f>
        <v>0.90932000000000002</v>
      </c>
      <c r="J10" s="22">
        <f>IF(b!J10&lt;=1000,0,
IF(b!J10&lt;=10000,(b!J10-1000)/10000,
IF(b!J10&lt;=20000,0.9 + (b!J10-10000)/50000,
1.1 + (b!J10-20000)/100000)))</f>
        <v>9.0999999999999998E-2</v>
      </c>
      <c r="K10" s="22">
        <f>IF(b!K10&lt;=1000,0,
IF(b!K10&lt;=10000,(b!K10-1000)/10000,
IF(b!K10&lt;=20000,0.9 + (b!K10-10000)/50000,
1.1 + (b!K10-20000)/100000)))</f>
        <v>0.14330000000000001</v>
      </c>
      <c r="L10" s="22">
        <f>IF(b!L10&lt;=1000,0,
IF(b!L10&lt;=10000,(b!L10-1000)/10000,
IF(b!L10&lt;=20000,0.9 + (b!L10-10000)/50000,
1.1 + (b!L10-20000)/100000)))</f>
        <v>0</v>
      </c>
      <c r="M10" s="22">
        <f>IF(b!M10&lt;=1000,0,
IF(b!M10&lt;=10000,(b!M10-1000)/10000,
IF(b!M10&lt;=20000,0.9 + (b!M10-10000)/50000,
1.1 + (b!M10-20000)/100000)))</f>
        <v>0.13450000000000001</v>
      </c>
      <c r="N10" s="22">
        <f>IF(b!N10&lt;=1000,0,
IF(b!N10&lt;=10000,(b!N10-1000)/10000,
IF(b!N10&lt;=20000,0.9 + (b!N10-10000)/50000,
1.1 + (b!N10-20000)/100000)))</f>
        <v>0</v>
      </c>
      <c r="O10" s="22">
        <f>IF(b!O10&lt;=1000,0,
IF(b!O10&lt;=10000,(b!O10-1000)/10000,
IF(b!O10&lt;=20000,0.9 + (b!O10-10000)/50000,
1.1 + (b!O10-20000)/100000)))</f>
        <v>0.16619999999999999</v>
      </c>
      <c r="P10" s="22"/>
      <c r="Q10" s="22">
        <f>IF(b!Q10&lt;=1000,0,
IF(b!Q10&lt;=10000,(b!Q10-1000)/10000,
IF(b!Q10&lt;=20000,0.9 + (b!Q10-10000)/50000,
1.1 + (b!Q10-20000)/100000)))</f>
        <v>0.16800000000000001</v>
      </c>
      <c r="R10" s="22">
        <f>IF(b!R10&lt;=1000,0,
IF(b!R10&lt;=10000,(b!R10-1000)/10000,
IF(b!R10&lt;=20000,0.9 + (b!R10-10000)/50000,
1.1 + (b!R10-20000)/100000)))</f>
        <v>5.16E-2</v>
      </c>
      <c r="S10" s="22">
        <f>IF(b!S10&lt;=1000,0,
IF(b!S10&lt;=10000,(b!S10-1000)/10000,
IF(b!S10&lt;=20000,0.9 + (b!S10-10000)/50000,
1.1 + (b!S10-20000)/100000)))</f>
        <v>7.46E-2</v>
      </c>
      <c r="T10" s="22">
        <f>IF(b!T10&lt;=1000,0,
IF(b!T10&lt;=10000,(b!T10-1000)/10000,
IF(b!T10&lt;=20000,0.9 + (b!T10-10000)/50000,
1.1 + (b!T10-20000)/100000)))</f>
        <v>0</v>
      </c>
      <c r="U10" s="22">
        <f>IF(b!U10&lt;=1000,0,
IF(b!U10&lt;=10000,(b!U10-1000)/10000,
IF(b!U10&lt;=20000,0.9 + (b!U10-10000)/50000,
1.1 + (b!U10-20000)/100000)))</f>
        <v>0</v>
      </c>
      <c r="V10" s="22">
        <f>IF(b!V10&lt;=1000,0,
IF(b!V10&lt;=10000,(b!V10-1000)/10000,
IF(b!V10&lt;=20000,0.9 + (b!V10-10000)/50000,
1.1 + (b!V10-20000)/100000)))</f>
        <v>0</v>
      </c>
      <c r="W10" s="22">
        <f>IF(b!W10&lt;=1000,0,
IF(b!W10&lt;=10000,(b!W10-1000)/10000,
IF(b!W10&lt;=20000,0.9 + (b!W10-10000)/50000,
1.1 + (b!W10-20000)/100000)))</f>
        <v>0.97108000000000005</v>
      </c>
      <c r="X10" s="22">
        <f>IF(b!X10&lt;=1000,0,
IF(b!X10&lt;=10000,(b!X10-1000)/10000,
IF(b!X10&lt;=20000,0.9 + (b!X10-10000)/50000,
1.1 + (b!X10-20000)/100000)))</f>
        <v>0.92458000000000007</v>
      </c>
      <c r="Y10" s="22">
        <f>IF(b!Y10&lt;=1000,0,
IF(b!Y10&lt;=10000,(b!Y10-1000)/10000,
IF(b!Y10&lt;=20000,0.9 + (b!Y10-10000)/50000,
1.1 + (b!Y10-20000)/100000)))</f>
        <v>0.51819999999999999</v>
      </c>
      <c r="Z10" s="22">
        <f>IF(b!Z10&lt;=1000,0,
IF(b!Z10&lt;=10000,(b!Z10-1000)/10000,
IF(b!Z10&lt;=20000,0.9 + (b!Z10-10000)/50000,
1.1 + (b!Z10-20000)/100000)))</f>
        <v>9.8799999999999999E-2</v>
      </c>
      <c r="AA10" s="22">
        <f>IF(b!AA10&lt;=1000,0,
IF(b!AA10&lt;=10000,(b!AA10-1000)/10000,
IF(b!AA10&lt;=20000,0.9 + (b!AA10-10000)/50000,
1.1 + (b!AA10-20000)/100000)))</f>
        <v>0</v>
      </c>
      <c r="AB10" s="22">
        <f>IF(b!AB10&lt;=1000,0,
IF(b!AB10&lt;=10000,(b!AB10-1000)/10000,
IF(b!AB10&lt;=20000,0.9 + (b!AB10-10000)/50000,
1.1 + (b!AB10-20000)/100000)))</f>
        <v>0</v>
      </c>
      <c r="AC10" s="22">
        <f>IF(b!AC10&lt;=1000,0,
IF(b!AC10&lt;=10000,(b!AC10-1000)/10000,
IF(b!AC10&lt;=20000,0.9 + (b!AC10-10000)/50000,
1.1 + (b!AC10-20000)/100000)))</f>
        <v>8.2000000000000003E-2</v>
      </c>
      <c r="AD10" s="22">
        <f>IF(b!AD10&lt;=1000,0,
IF(b!AD10&lt;=10000,(b!AD10-1000)/10000,
IF(b!AD10&lt;=20000,0.9 + (b!AD10-10000)/50000,
1.1 + (b!AD10-20000)/100000)))</f>
        <v>0.23069999999999999</v>
      </c>
      <c r="AE10" s="22">
        <f>IF(b!AE10&lt;=1000,0,
IF(b!AE10&lt;=10000,(b!AE10-1000)/10000,
IF(b!AE10&lt;=20000,0.9 + (b!AE10-10000)/50000,
1.1 + (b!AE10-20000)/100000)))</f>
        <v>1.10595</v>
      </c>
    </row>
    <row r="11" spans="1:31" x14ac:dyDescent="0.25">
      <c r="A11" s="22">
        <f>IF(b!A11&lt;=1000,0,
IF(b!A11&lt;=10000,(b!A11-1000)/10000,
IF(b!A11&lt;=20000,0.9 + (b!A11-10000)/50000,
1.1 + (b!A11-20000)/100000)))</f>
        <v>0</v>
      </c>
      <c r="B11" s="22">
        <f>IF(b!B11&lt;=1000,0,
IF(b!B11&lt;=10000,(b!B11-1000)/10000,
IF(b!B11&lt;=20000,0.9 + (b!B11-10000)/50000,
1.1 + (b!B11-20000)/100000)))</f>
        <v>0</v>
      </c>
      <c r="C11" s="22">
        <f>IF(b!C11&lt;=1000,0,
IF(b!C11&lt;=10000,(b!C11-1000)/10000,
IF(b!C11&lt;=20000,0.9 + (b!C11-10000)/50000,
1.1 + (b!C11-20000)/100000)))</f>
        <v>0.7339</v>
      </c>
      <c r="D11" s="22">
        <f>IF(b!D11&lt;=1000,0,
IF(b!D11&lt;=10000,(b!D11-1000)/10000,
IF(b!D11&lt;=20000,0.9 + (b!D11-10000)/50000,
1.1 + (b!D11-20000)/100000)))</f>
        <v>0</v>
      </c>
      <c r="E11" s="22">
        <f>IF(b!E11&lt;=1000,0,
IF(b!E11&lt;=10000,(b!E11-1000)/10000,
IF(b!E11&lt;=20000,0.9 + (b!E11-10000)/50000,
1.1 + (b!E11-20000)/100000)))</f>
        <v>0</v>
      </c>
      <c r="F11" s="22">
        <f>IF(b!F11&lt;=1000,0,
IF(b!F11&lt;=10000,(b!F11-1000)/10000,
IF(b!F11&lt;=20000,0.9 + (b!F11-10000)/50000,
1.1 + (b!F11-20000)/100000)))</f>
        <v>0.90932000000000002</v>
      </c>
      <c r="G11" s="22">
        <f>IF(b!G11&lt;=1000,0,
IF(b!G11&lt;=10000,(b!G11-1000)/10000,
IF(b!G11&lt;=20000,0.9 + (b!G11-10000)/50000,
1.1 + (b!G11-20000)/100000)))</f>
        <v>0.17330000000000001</v>
      </c>
      <c r="H11" s="22">
        <f>IF(b!H11&lt;=1000,0,
IF(b!H11&lt;=10000,(b!H11-1000)/10000,
IF(b!H11&lt;=20000,0.9 + (b!H11-10000)/50000,
1.1 + (b!H11-20000)/100000)))</f>
        <v>0</v>
      </c>
      <c r="I11" s="22">
        <f>IF(b!I11&lt;=1000,0,
IF(b!I11&lt;=10000,(b!I11-1000)/10000,
IF(b!I11&lt;=20000,0.9 + (b!I11-10000)/50000,
1.1 + (b!I11-20000)/100000)))</f>
        <v>0</v>
      </c>
      <c r="J11" s="22">
        <f>IF(b!J11&lt;=1000,0,
IF(b!J11&lt;=10000,(b!J11-1000)/10000,
IF(b!J11&lt;=20000,0.9 + (b!J11-10000)/50000,
1.1 + (b!J11-20000)/100000)))</f>
        <v>0.3508</v>
      </c>
      <c r="K11" s="22">
        <f>IF(b!K11&lt;=1000,0,
IF(b!K11&lt;=10000,(b!K11-1000)/10000,
IF(b!K11&lt;=20000,0.9 + (b!K11-10000)/50000,
1.1 + (b!K11-20000)/100000)))</f>
        <v>0.3054</v>
      </c>
      <c r="L11" s="22">
        <f>IF(b!L11&lt;=1000,0,
IF(b!L11&lt;=10000,(b!L11-1000)/10000,
IF(b!L11&lt;=20000,0.9 + (b!L11-10000)/50000,
1.1 + (b!L11-20000)/100000)))</f>
        <v>0.50419999999999998</v>
      </c>
      <c r="M11" s="22">
        <f>IF(b!M11&lt;=1000,0,
IF(b!M11&lt;=10000,(b!M11-1000)/10000,
IF(b!M11&lt;=20000,0.9 + (b!M11-10000)/50000,
1.1 + (b!M11-20000)/100000)))</f>
        <v>7.46E-2</v>
      </c>
      <c r="N11" s="22">
        <f>IF(b!N11&lt;=1000,0,
IF(b!N11&lt;=10000,(b!N11-1000)/10000,
IF(b!N11&lt;=20000,0.9 + (b!N11-10000)/50000,
1.1 + (b!N11-20000)/100000)))</f>
        <v>7.9500000000000001E-2</v>
      </c>
      <c r="O11" s="22">
        <f>IF(b!O11&lt;=1000,0,
IF(b!O11&lt;=10000,(b!O11-1000)/10000,
IF(b!O11&lt;=20000,0.9 + (b!O11-10000)/50000,
1.1 + (b!O11-20000)/100000)))</f>
        <v>0</v>
      </c>
      <c r="P11" s="22"/>
      <c r="Q11" s="22">
        <f>IF(b!Q11&lt;=1000,0,
IF(b!Q11&lt;=10000,(b!Q11-1000)/10000,
IF(b!Q11&lt;=20000,0.9 + (b!Q11-10000)/50000,
1.1 + (b!Q11-20000)/100000)))</f>
        <v>0.23760000000000001</v>
      </c>
      <c r="R11" s="22">
        <f>IF(b!R11&lt;=1000,0,
IF(b!R11&lt;=10000,(b!R11-1000)/10000,
IF(b!R11&lt;=20000,0.9 + (b!R11-10000)/50000,
1.1 + (b!R11-20000)/100000)))</f>
        <v>0</v>
      </c>
      <c r="S11" s="22">
        <f>IF(b!S11&lt;=1000,0,
IF(b!S11&lt;=10000,(b!S11-1000)/10000,
IF(b!S11&lt;=20000,0.9 + (b!S11-10000)/50000,
1.1 + (b!S11-20000)/100000)))</f>
        <v>0.4531</v>
      </c>
      <c r="T11" s="22">
        <f>IF(b!T11&lt;=1000,0,
IF(b!T11&lt;=10000,(b!T11-1000)/10000,
IF(b!T11&lt;=20000,0.9 + (b!T11-10000)/50000,
1.1 + (b!T11-20000)/100000)))</f>
        <v>7.5399999999999995E-2</v>
      </c>
      <c r="U11" s="22">
        <f>IF(b!U11&lt;=1000,0,
IF(b!U11&lt;=10000,(b!U11-1000)/10000,
IF(b!U11&lt;=20000,0.9 + (b!U11-10000)/50000,
1.1 + (b!U11-20000)/100000)))</f>
        <v>0.12640000000000001</v>
      </c>
      <c r="V11" s="22">
        <f>IF(b!V11&lt;=1000,0,
IF(b!V11&lt;=10000,(b!V11-1000)/10000,
IF(b!V11&lt;=20000,0.9 + (b!V11-10000)/50000,
1.1 + (b!V11-20000)/100000)))</f>
        <v>0</v>
      </c>
      <c r="W11" s="22">
        <f>IF(b!W11&lt;=1000,0,
IF(b!W11&lt;=10000,(b!W11-1000)/10000,
IF(b!W11&lt;=20000,0.9 + (b!W11-10000)/50000,
1.1 + (b!W11-20000)/100000)))</f>
        <v>1.0934600000000001</v>
      </c>
      <c r="X11" s="22">
        <f>IF(b!X11&lt;=1000,0,
IF(b!X11&lt;=10000,(b!X11-1000)/10000,
IF(b!X11&lt;=20000,0.9 + (b!X11-10000)/50000,
1.1 + (b!X11-20000)/100000)))</f>
        <v>0.1009</v>
      </c>
      <c r="Y11" s="22">
        <f>IF(b!Y11&lt;=1000,0,
IF(b!Y11&lt;=10000,(b!Y11-1000)/10000,
IF(b!Y11&lt;=20000,0.9 + (b!Y11-10000)/50000,
1.1 + (b!Y11-20000)/100000)))</f>
        <v>0.45379999999999998</v>
      </c>
      <c r="Z11" s="22">
        <f>IF(b!Z11&lt;=1000,0,
IF(b!Z11&lt;=10000,(b!Z11-1000)/10000,
IF(b!Z11&lt;=20000,0.9 + (b!Z11-10000)/50000,
1.1 + (b!Z11-20000)/100000)))</f>
        <v>0</v>
      </c>
      <c r="AA11" s="22">
        <f>IF(b!AA11&lt;=1000,0,
IF(b!AA11&lt;=10000,(b!AA11-1000)/10000,
IF(b!AA11&lt;=20000,0.9 + (b!AA11-10000)/50000,
1.1 + (b!AA11-20000)/100000)))</f>
        <v>0.63700000000000001</v>
      </c>
      <c r="AB11" s="22">
        <f>IF(b!AB11&lt;=1000,0,
IF(b!AB11&lt;=10000,(b!AB11-1000)/10000,
IF(b!AB11&lt;=20000,0.9 + (b!AB11-10000)/50000,
1.1 + (b!AB11-20000)/100000)))</f>
        <v>0.44230000000000003</v>
      </c>
      <c r="AC11" s="22">
        <f>IF(b!AC11&lt;=1000,0,
IF(b!AC11&lt;=10000,(b!AC11-1000)/10000,
IF(b!AC11&lt;=20000,0.9 + (b!AC11-10000)/50000,
1.1 + (b!AC11-20000)/100000)))</f>
        <v>1.0947200000000001</v>
      </c>
      <c r="AD11" s="22">
        <f>IF(b!AD11&lt;=1000,0,
IF(b!AD11&lt;=10000,(b!AD11-1000)/10000,
IF(b!AD11&lt;=20000,0.9 + (b!AD11-10000)/50000,
1.1 + (b!AD11-20000)/100000)))</f>
        <v>6.4999999999999997E-3</v>
      </c>
      <c r="AE11" s="22">
        <f>IF(b!AE11&lt;=1000,0,
IF(b!AE11&lt;=10000,(b!AE11-1000)/10000,
IF(b!AE11&lt;=20000,0.9 + (b!AE11-10000)/50000,
1.1 + (b!AE11-20000)/100000)))</f>
        <v>0.65969999999999995</v>
      </c>
    </row>
    <row r="12" spans="1:31" x14ac:dyDescent="0.25">
      <c r="A12" s="22">
        <f>IF(b!A12&lt;=1000,0,
IF(b!A12&lt;=10000,(b!A12-1000)/10000,
IF(b!A12&lt;=20000,0.9 + (b!A12-10000)/50000,
1.1 + (b!A12-20000)/100000)))</f>
        <v>0.74080000000000001</v>
      </c>
      <c r="B12" s="22">
        <f>IF(b!B12&lt;=1000,0,
IF(b!B12&lt;=10000,(b!B12-1000)/10000,
IF(b!B12&lt;=20000,0.9 + (b!B12-10000)/50000,
1.1 + (b!B12-20000)/100000)))</f>
        <v>0.13250000000000001</v>
      </c>
      <c r="C12" s="22">
        <f>IF(b!C12&lt;=1000,0,
IF(b!C12&lt;=10000,(b!C12-1000)/10000,
IF(b!C12&lt;=20000,0.9 + (b!C12-10000)/50000,
1.1 + (b!C12-20000)/100000)))</f>
        <v>0.53739999999999999</v>
      </c>
      <c r="D12" s="22">
        <f>IF(b!D12&lt;=1000,0,
IF(b!D12&lt;=10000,(b!D12-1000)/10000,
IF(b!D12&lt;=20000,0.9 + (b!D12-10000)/50000,
1.1 + (b!D12-20000)/100000)))</f>
        <v>0.1895</v>
      </c>
      <c r="E12" s="22">
        <f>IF(b!E12&lt;=1000,0,
IF(b!E12&lt;=10000,(b!E12-1000)/10000,
IF(b!E12&lt;=20000,0.9 + (b!E12-10000)/50000,
1.1 + (b!E12-20000)/100000)))</f>
        <v>0.90932000000000002</v>
      </c>
      <c r="F12" s="22">
        <f>IF(b!F12&lt;=1000,0,
IF(b!F12&lt;=10000,(b!F12-1000)/10000,
IF(b!F12&lt;=20000,0.9 + (b!F12-10000)/50000,
1.1 + (b!F12-20000)/100000)))</f>
        <v>0.9587</v>
      </c>
      <c r="G12" s="22">
        <f>IF(b!G12&lt;=1000,0,
IF(b!G12&lt;=10000,(b!G12-1000)/10000,
IF(b!G12&lt;=20000,0.9 + (b!G12-10000)/50000,
1.1 + (b!G12-20000)/100000)))</f>
        <v>0.24030000000000001</v>
      </c>
      <c r="H12" s="22">
        <f>IF(b!H12&lt;=1000,0,
IF(b!H12&lt;=10000,(b!H12-1000)/10000,
IF(b!H12&lt;=20000,0.9 + (b!H12-10000)/50000,
1.1 + (b!H12-20000)/100000)))</f>
        <v>0.35510000000000003</v>
      </c>
      <c r="I12" s="22">
        <f>IF(b!I12&lt;=1000,0,
IF(b!I12&lt;=10000,(b!I12-1000)/10000,
IF(b!I12&lt;=20000,0.9 + (b!I12-10000)/50000,
1.1 + (b!I12-20000)/100000)))</f>
        <v>6.0600000000000001E-2</v>
      </c>
      <c r="J12" s="22">
        <f>IF(b!J12&lt;=1000,0,
IF(b!J12&lt;=10000,(b!J12-1000)/10000,
IF(b!J12&lt;=20000,0.9 + (b!J12-10000)/50000,
1.1 + (b!J12-20000)/100000)))</f>
        <v>0.36799999999999999</v>
      </c>
      <c r="K12" s="22">
        <f>IF(b!K12&lt;=1000,0,
IF(b!K12&lt;=10000,(b!K12-1000)/10000,
IF(b!K12&lt;=20000,0.9 + (b!K12-10000)/50000,
1.1 + (b!K12-20000)/100000)))</f>
        <v>9.1700000000000004E-2</v>
      </c>
      <c r="L12" s="22">
        <f>IF(b!L12&lt;=1000,0,
IF(b!L12&lt;=10000,(b!L12-1000)/10000,
IF(b!L12&lt;=20000,0.9 + (b!L12-10000)/50000,
1.1 + (b!L12-20000)/100000)))</f>
        <v>0.49859999999999999</v>
      </c>
      <c r="M12" s="22">
        <f>IF(b!M12&lt;=1000,0,
IF(b!M12&lt;=10000,(b!M12-1000)/10000,
IF(b!M12&lt;=20000,0.9 + (b!M12-10000)/50000,
1.1 + (b!M12-20000)/100000)))</f>
        <v>4.8099999999999997E-2</v>
      </c>
      <c r="N12" s="22">
        <f>IF(b!N12&lt;=1000,0,
IF(b!N12&lt;=10000,(b!N12-1000)/10000,
IF(b!N12&lt;=20000,0.9 + (b!N12-10000)/50000,
1.1 + (b!N12-20000)/100000)))</f>
        <v>0</v>
      </c>
      <c r="O12" s="22">
        <f>IF(b!O12&lt;=1000,0,
IF(b!O12&lt;=10000,(b!O12-1000)/10000,
IF(b!O12&lt;=20000,0.9 + (b!O12-10000)/50000,
1.1 + (b!O12-20000)/100000)))</f>
        <v>0.27729999999999999</v>
      </c>
      <c r="P12" s="22"/>
      <c r="Q12" s="22">
        <f>IF(b!Q12&lt;=1000,0,
IF(b!Q12&lt;=10000,(b!Q12-1000)/10000,
IF(b!Q12&lt;=20000,0.9 + (b!Q12-10000)/50000,
1.1 + (b!Q12-20000)/100000)))</f>
        <v>0.3044</v>
      </c>
      <c r="R12" s="22">
        <f>IF(b!R12&lt;=1000,0,
IF(b!R12&lt;=10000,(b!R12-1000)/10000,
IF(b!R12&lt;=20000,0.9 + (b!R12-10000)/50000,
1.1 + (b!R12-20000)/100000)))</f>
        <v>0.28370000000000001</v>
      </c>
      <c r="S12" s="22">
        <f>IF(b!S12&lt;=1000,0,
IF(b!S12&lt;=10000,(b!S12-1000)/10000,
IF(b!S12&lt;=20000,0.9 + (b!S12-10000)/50000,
1.1 + (b!S12-20000)/100000)))</f>
        <v>0.3947</v>
      </c>
      <c r="T12" s="22">
        <f>IF(b!T12&lt;=1000,0,
IF(b!T12&lt;=10000,(b!T12-1000)/10000,
IF(b!T12&lt;=20000,0.9 + (b!T12-10000)/50000,
1.1 + (b!T12-20000)/100000)))</f>
        <v>0.59370000000000001</v>
      </c>
      <c r="U12" s="22">
        <f>IF(b!U12&lt;=1000,0,
IF(b!U12&lt;=10000,(b!U12-1000)/10000,
IF(b!U12&lt;=20000,0.9 + (b!U12-10000)/50000,
1.1 + (b!U12-20000)/100000)))</f>
        <v>0.61729999999999996</v>
      </c>
      <c r="V12" s="22">
        <f>IF(b!V12&lt;=1000,0,
IF(b!V12&lt;=10000,(b!V12-1000)/10000,
IF(b!V12&lt;=20000,0.9 + (b!V12-10000)/50000,
1.1 + (b!V12-20000)/100000)))</f>
        <v>8.8999999999999999E-3</v>
      </c>
      <c r="W12" s="22">
        <f>IF(b!W12&lt;=1000,0,
IF(b!W12&lt;=10000,(b!W12-1000)/10000,
IF(b!W12&lt;=20000,0.9 + (b!W12-10000)/50000,
1.1 + (b!W12-20000)/100000)))</f>
        <v>0.24079999999999999</v>
      </c>
      <c r="X12" s="22">
        <f>IF(b!X12&lt;=1000,0,
IF(b!X12&lt;=10000,(b!X12-1000)/10000,
IF(b!X12&lt;=20000,0.9 + (b!X12-10000)/50000,
1.1 + (b!X12-20000)/100000)))</f>
        <v>0.93003999999999998</v>
      </c>
      <c r="Y12" s="22">
        <f>IF(b!Y12&lt;=1000,0,
IF(b!Y12&lt;=10000,(b!Y12-1000)/10000,
IF(b!Y12&lt;=20000,0.9 + (b!Y12-10000)/50000,
1.1 + (b!Y12-20000)/100000)))</f>
        <v>0</v>
      </c>
      <c r="Z12" s="22">
        <f>IF(b!Z12&lt;=1000,0,
IF(b!Z12&lt;=10000,(b!Z12-1000)/10000,
IF(b!Z12&lt;=20000,0.9 + (b!Z12-10000)/50000,
1.1 + (b!Z12-20000)/100000)))</f>
        <v>0.4793</v>
      </c>
      <c r="AA12" s="22">
        <f>IF(b!AA12&lt;=1000,0,
IF(b!AA12&lt;=10000,(b!AA12-1000)/10000,
IF(b!AA12&lt;=20000,0.9 + (b!AA12-10000)/50000,
1.1 + (b!AA12-20000)/100000)))</f>
        <v>0.13589999999999999</v>
      </c>
      <c r="AB12" s="22">
        <f>IF(b!AB12&lt;=1000,0,
IF(b!AB12&lt;=10000,(b!AB12-1000)/10000,
IF(b!AB12&lt;=20000,0.9 + (b!AB12-10000)/50000,
1.1 + (b!AB12-20000)/100000)))</f>
        <v>0.14940000000000001</v>
      </c>
      <c r="AC12" s="22">
        <f>IF(b!AC12&lt;=1000,0,
IF(b!AC12&lt;=10000,(b!AC12-1000)/10000,
IF(b!AC12&lt;=20000,0.9 + (b!AC12-10000)/50000,
1.1 + (b!AC12-20000)/100000)))</f>
        <v>0.25779999999999997</v>
      </c>
      <c r="AD12" s="22">
        <f>IF(b!AD12&lt;=1000,0,
IF(b!AD12&lt;=10000,(b!AD12-1000)/10000,
IF(b!AD12&lt;=20000,0.9 + (b!AD12-10000)/50000,
1.1 + (b!AD12-20000)/100000)))</f>
        <v>0.21029999999999999</v>
      </c>
      <c r="AE12" s="22">
        <f>IF(b!AE12&lt;=1000,0,
IF(b!AE12&lt;=10000,(b!AE12-1000)/10000,
IF(b!AE12&lt;=20000,0.9 + (b!AE12-10000)/50000,
1.1 + (b!AE12-20000)/100000)))</f>
        <v>0.58860000000000001</v>
      </c>
    </row>
    <row r="13" spans="1:31" x14ac:dyDescent="0.25">
      <c r="A13" s="22">
        <f>IF(b!A13&lt;=1000,0,
IF(b!A13&lt;=10000,(b!A13-1000)/10000,
IF(b!A13&lt;=20000,0.9 + (b!A13-10000)/50000,
1.1 + (b!A13-20000)/100000)))</f>
        <v>3.5999999999999997E-2</v>
      </c>
      <c r="B13" s="22">
        <f>IF(b!B13&lt;=1000,0,
IF(b!B13&lt;=10000,(b!B13-1000)/10000,
IF(b!B13&lt;=20000,0.9 + (b!B13-10000)/50000,
1.1 + (b!B13-20000)/100000)))</f>
        <v>0.49180000000000001</v>
      </c>
      <c r="C13" s="22">
        <f>IF(b!C13&lt;=1000,0,
IF(b!C13&lt;=10000,(b!C13-1000)/10000,
IF(b!C13&lt;=20000,0.9 + (b!C13-10000)/50000,
1.1 + (b!C13-20000)/100000)))</f>
        <v>0.54320000000000002</v>
      </c>
      <c r="D13" s="22">
        <f>IF(b!D13&lt;=1000,0,
IF(b!D13&lt;=10000,(b!D13-1000)/10000,
IF(b!D13&lt;=20000,0.9 + (b!D13-10000)/50000,
1.1 + (b!D13-20000)/100000)))</f>
        <v>0</v>
      </c>
      <c r="E13" s="22">
        <f>IF(b!E13&lt;=1000,0,
IF(b!E13&lt;=10000,(b!E13-1000)/10000,
IF(b!E13&lt;=20000,0.9 + (b!E13-10000)/50000,
1.1 + (b!E13-20000)/100000)))</f>
        <v>0.90932000000000002</v>
      </c>
      <c r="F13" s="22">
        <f>IF(b!F13&lt;=1000,0,
IF(b!F13&lt;=10000,(b!F13-1000)/10000,
IF(b!F13&lt;=20000,0.9 + (b!F13-10000)/50000,
1.1 + (b!F13-20000)/100000)))</f>
        <v>0.27110000000000001</v>
      </c>
      <c r="G13" s="22">
        <f>IF(b!G13&lt;=1000,0,
IF(b!G13&lt;=10000,(b!G13-1000)/10000,
IF(b!G13&lt;=20000,0.9 + (b!G13-10000)/50000,
1.1 + (b!G13-20000)/100000)))</f>
        <v>0.71550000000000002</v>
      </c>
      <c r="H13" s="22">
        <f>IF(b!H13&lt;=1000,0,
IF(b!H13&lt;=10000,(b!H13-1000)/10000,
IF(b!H13&lt;=20000,0.9 + (b!H13-10000)/50000,
1.1 + (b!H13-20000)/100000)))</f>
        <v>4.5999999999999999E-2</v>
      </c>
      <c r="I13" s="22">
        <f>IF(b!I13&lt;=1000,0,
IF(b!I13&lt;=10000,(b!I13-1000)/10000,
IF(b!I13&lt;=20000,0.9 + (b!I13-10000)/50000,
1.1 + (b!I13-20000)/100000)))</f>
        <v>0</v>
      </c>
      <c r="J13" s="22">
        <f>IF(b!J13&lt;=1000,0,
IF(b!J13&lt;=10000,(b!J13-1000)/10000,
IF(b!J13&lt;=20000,0.9 + (b!J13-10000)/50000,
1.1 + (b!J13-20000)/100000)))</f>
        <v>8.8200000000000001E-2</v>
      </c>
      <c r="K13" s="22">
        <f>IF(b!K13&lt;=1000,0,
IF(b!K13&lt;=10000,(b!K13-1000)/10000,
IF(b!K13&lt;=20000,0.9 + (b!K13-10000)/50000,
1.1 + (b!K13-20000)/100000)))</f>
        <v>0.17749999999999999</v>
      </c>
      <c r="L13" s="22">
        <f>IF(b!L13&lt;=1000,0,
IF(b!L13&lt;=10000,(b!L13-1000)/10000,
IF(b!L13&lt;=20000,0.9 + (b!L13-10000)/50000,
1.1 + (b!L13-20000)/100000)))</f>
        <v>1.0424800000000001</v>
      </c>
      <c r="M13" s="22">
        <f>IF(b!M13&lt;=1000,0,
IF(b!M13&lt;=10000,(b!M13-1000)/10000,
IF(b!M13&lt;=20000,0.9 + (b!M13-10000)/50000,
1.1 + (b!M13-20000)/100000)))</f>
        <v>0.37240000000000001</v>
      </c>
      <c r="N13" s="22">
        <f>IF(b!N13&lt;=1000,0,
IF(b!N13&lt;=10000,(b!N13-1000)/10000,
IF(b!N13&lt;=20000,0.9 + (b!N13-10000)/50000,
1.1 + (b!N13-20000)/100000)))</f>
        <v>0.38600000000000001</v>
      </c>
      <c r="O13" s="22">
        <f>IF(b!O13&lt;=1000,0,
IF(b!O13&lt;=10000,(b!O13-1000)/10000,
IF(b!O13&lt;=20000,0.9 + (b!O13-10000)/50000,
1.1 + (b!O13-20000)/100000)))</f>
        <v>0.60070000000000001</v>
      </c>
      <c r="P13" s="22"/>
      <c r="Q13" s="22">
        <f>IF(b!Q13&lt;=1000,0,
IF(b!Q13&lt;=10000,(b!Q13-1000)/10000,
IF(b!Q13&lt;=20000,0.9 + (b!Q13-10000)/50000,
1.1 + (b!Q13-20000)/100000)))</f>
        <v>0</v>
      </c>
      <c r="R13" s="22">
        <f>IF(b!R13&lt;=1000,0,
IF(b!R13&lt;=10000,(b!R13-1000)/10000,
IF(b!R13&lt;=20000,0.9 + (b!R13-10000)/50000,
1.1 + (b!R13-20000)/100000)))</f>
        <v>0.27160000000000001</v>
      </c>
      <c r="S13" s="22">
        <f>IF(b!S13&lt;=1000,0,
IF(b!S13&lt;=10000,(b!S13-1000)/10000,
IF(b!S13&lt;=20000,0.9 + (b!S13-10000)/50000,
1.1 + (b!S13-20000)/100000)))</f>
        <v>0.9335</v>
      </c>
      <c r="T13" s="22">
        <f>IF(b!T13&lt;=1000,0,
IF(b!T13&lt;=10000,(b!T13-1000)/10000,
IF(b!T13&lt;=20000,0.9 + (b!T13-10000)/50000,
1.1 + (b!T13-20000)/100000)))</f>
        <v>8.8800000000000004E-2</v>
      </c>
      <c r="U13" s="22">
        <f>IF(b!U13&lt;=1000,0,
IF(b!U13&lt;=10000,(b!U13-1000)/10000,
IF(b!U13&lt;=20000,0.9 + (b!U13-10000)/50000,
1.1 + (b!U13-20000)/100000)))</f>
        <v>0.84319999999999995</v>
      </c>
      <c r="V13" s="22">
        <f>IF(b!V13&lt;=1000,0,
IF(b!V13&lt;=10000,(b!V13-1000)/10000,
IF(b!V13&lt;=20000,0.9 + (b!V13-10000)/50000,
1.1 + (b!V13-20000)/100000)))</f>
        <v>1.0756399999999999</v>
      </c>
      <c r="W13" s="22">
        <f>IF(b!W13&lt;=1000,0,
IF(b!W13&lt;=10000,(b!W13-1000)/10000,
IF(b!W13&lt;=20000,0.9 + (b!W13-10000)/50000,
1.1 + (b!W13-20000)/100000)))</f>
        <v>0</v>
      </c>
      <c r="X13" s="22">
        <f>IF(b!X13&lt;=1000,0,
IF(b!X13&lt;=10000,(b!X13-1000)/10000,
IF(b!X13&lt;=20000,0.9 + (b!X13-10000)/50000,
1.1 + (b!X13-20000)/100000)))</f>
        <v>0.8952</v>
      </c>
      <c r="Y13" s="22">
        <f>IF(b!Y13&lt;=1000,0,
IF(b!Y13&lt;=10000,(b!Y13-1000)/10000,
IF(b!Y13&lt;=20000,0.9 + (b!Y13-10000)/50000,
1.1 + (b!Y13-20000)/100000)))</f>
        <v>0.2248</v>
      </c>
      <c r="Z13" s="22">
        <f>IF(b!Z13&lt;=1000,0,
IF(b!Z13&lt;=10000,(b!Z13-1000)/10000,
IF(b!Z13&lt;=20000,0.9 + (b!Z13-10000)/50000,
1.1 + (b!Z13-20000)/100000)))</f>
        <v>0</v>
      </c>
      <c r="AA13" s="22">
        <f>IF(b!AA13&lt;=1000,0,
IF(b!AA13&lt;=10000,(b!AA13-1000)/10000,
IF(b!AA13&lt;=20000,0.9 + (b!AA13-10000)/50000,
1.1 + (b!AA13-20000)/100000)))</f>
        <v>0</v>
      </c>
      <c r="AB13" s="22">
        <f>IF(b!AB13&lt;=1000,0,
IF(b!AB13&lt;=10000,(b!AB13-1000)/10000,
IF(b!AB13&lt;=20000,0.9 + (b!AB13-10000)/50000,
1.1 + (b!AB13-20000)/100000)))</f>
        <v>0.75280000000000002</v>
      </c>
      <c r="AC13" s="22">
        <f>IF(b!AC13&lt;=1000,0,
IF(b!AC13&lt;=10000,(b!AC13-1000)/10000,
IF(b!AC13&lt;=20000,0.9 + (b!AC13-10000)/50000,
1.1 + (b!AC13-20000)/100000)))</f>
        <v>0.13589999999999999</v>
      </c>
      <c r="AD13" s="22">
        <f>IF(b!AD13&lt;=1000,0,
IF(b!AD13&lt;=10000,(b!AD13-1000)/10000,
IF(b!AD13&lt;=20000,0.9 + (b!AD13-10000)/50000,
1.1 + (b!AD13-20000)/100000)))</f>
        <v>0.34539999999999998</v>
      </c>
      <c r="AE13" s="22">
        <f>IF(b!AE13&lt;=1000,0,
IF(b!AE13&lt;=10000,(b!AE13-1000)/10000,
IF(b!AE13&lt;=20000,0.9 + (b!AE13-10000)/50000,
1.1 + (b!AE13-20000)/100000)))</f>
        <v>0.74480000000000002</v>
      </c>
    </row>
    <row r="14" spans="1:31" x14ac:dyDescent="0.25">
      <c r="A14" s="22">
        <f>IF(b!A14&lt;=1000,0,
IF(b!A14&lt;=10000,(b!A14-1000)/10000,
IF(b!A14&lt;=20000,0.9 + (b!A14-10000)/50000,
1.1 + (b!A14-20000)/100000)))</f>
        <v>0.75519999999999998</v>
      </c>
      <c r="B14" s="22">
        <f>IF(b!B14&lt;=1000,0,
IF(b!B14&lt;=10000,(b!B14-1000)/10000,
IF(b!B14&lt;=20000,0.9 + (b!B14-10000)/50000,
1.1 + (b!B14-20000)/100000)))</f>
        <v>0.99648000000000003</v>
      </c>
      <c r="C14" s="22">
        <f>IF(b!C14&lt;=1000,0,
IF(b!C14&lt;=10000,(b!C14-1000)/10000,
IF(b!C14&lt;=20000,0.9 + (b!C14-10000)/50000,
1.1 + (b!C14-20000)/100000)))</f>
        <v>0.52539999999999998</v>
      </c>
      <c r="D14" s="22">
        <f>IF(b!D14&lt;=1000,0,
IF(b!D14&lt;=10000,(b!D14-1000)/10000,
IF(b!D14&lt;=20000,0.9 + (b!D14-10000)/50000,
1.1 + (b!D14-20000)/100000)))</f>
        <v>1.1095000000000002</v>
      </c>
      <c r="E14" s="22">
        <f>IF(b!E14&lt;=1000,0,
IF(b!E14&lt;=10000,(b!E14-1000)/10000,
IF(b!E14&lt;=20000,0.9 + (b!E14-10000)/50000,
1.1 + (b!E14-20000)/100000)))</f>
        <v>0.33079999999999998</v>
      </c>
      <c r="F14" s="22">
        <f>IF(b!F14&lt;=1000,0,
IF(b!F14&lt;=10000,(b!F14-1000)/10000,
IF(b!F14&lt;=20000,0.9 + (b!F14-10000)/50000,
1.1 + (b!F14-20000)/100000)))</f>
        <v>0.29880000000000001</v>
      </c>
      <c r="G14" s="22">
        <f>IF(b!G14&lt;=1000,0,
IF(b!G14&lt;=10000,(b!G14-1000)/10000,
IF(b!G14&lt;=20000,0.9 + (b!G14-10000)/50000,
1.1 + (b!G14-20000)/100000)))</f>
        <v>0.40699999999999997</v>
      </c>
      <c r="H14" s="22">
        <f>IF(b!H14&lt;=1000,0,
IF(b!H14&lt;=10000,(b!H14-1000)/10000,
IF(b!H14&lt;=20000,0.9 + (b!H14-10000)/50000,
1.1 + (b!H14-20000)/100000)))</f>
        <v>1.1398400000000002</v>
      </c>
      <c r="I14" s="22">
        <f>IF(b!I14&lt;=1000,0,
IF(b!I14&lt;=10000,(b!I14-1000)/10000,
IF(b!I14&lt;=20000,0.9 + (b!I14-10000)/50000,
1.1 + (b!I14-20000)/100000)))</f>
        <v>0.90932000000000002</v>
      </c>
      <c r="J14" s="22">
        <f>IF(b!J14&lt;=1000,0,
IF(b!J14&lt;=10000,(b!J14-1000)/10000,
IF(b!J14&lt;=20000,0.9 + (b!J14-10000)/50000,
1.1 + (b!J14-20000)/100000)))</f>
        <v>0.92225999999999997</v>
      </c>
      <c r="K14" s="22">
        <f>IF(b!K14&lt;=1000,0,
IF(b!K14&lt;=10000,(b!K14-1000)/10000,
IF(b!K14&lt;=20000,0.9 + (b!K14-10000)/50000,
1.1 + (b!K14-20000)/100000)))</f>
        <v>0.99958000000000002</v>
      </c>
      <c r="L14" s="22">
        <f>IF(b!L14&lt;=1000,0,
IF(b!L14&lt;=10000,(b!L14-1000)/10000,
IF(b!L14&lt;=20000,0.9 + (b!L14-10000)/50000,
1.1 + (b!L14-20000)/100000)))</f>
        <v>0.20030000000000001</v>
      </c>
      <c r="M14" s="22">
        <f>IF(b!M14&lt;=1000,0,
IF(b!M14&lt;=10000,(b!M14-1000)/10000,
IF(b!M14&lt;=20000,0.9 + (b!M14-10000)/50000,
1.1 + (b!M14-20000)/100000)))</f>
        <v>0.40789999999999998</v>
      </c>
      <c r="N14" s="22">
        <f>IF(b!N14&lt;=1000,0,
IF(b!N14&lt;=10000,(b!N14-1000)/10000,
IF(b!N14&lt;=20000,0.9 + (b!N14-10000)/50000,
1.1 + (b!N14-20000)/100000)))</f>
        <v>1.05088</v>
      </c>
      <c r="O14" s="22">
        <f>IF(b!O14&lt;=1000,0,
IF(b!O14&lt;=10000,(b!O14-1000)/10000,
IF(b!O14&lt;=20000,0.9 + (b!O14-10000)/50000,
1.1 + (b!O14-20000)/100000)))</f>
        <v>1.06026</v>
      </c>
      <c r="P14" s="22"/>
      <c r="Q14" s="22">
        <f>IF(b!Q14&lt;=1000,0,
IF(b!Q14&lt;=10000,(b!Q14-1000)/10000,
IF(b!Q14&lt;=20000,0.9 + (b!Q14-10000)/50000,
1.1 + (b!Q14-20000)/100000)))</f>
        <v>0.31940000000000002</v>
      </c>
      <c r="R14" s="22">
        <f>IF(b!R14&lt;=1000,0,
IF(b!R14&lt;=10000,(b!R14-1000)/10000,
IF(b!R14&lt;=20000,0.9 + (b!R14-10000)/50000,
1.1 + (b!R14-20000)/100000)))</f>
        <v>0.504</v>
      </c>
      <c r="S14" s="22">
        <f>IF(b!S14&lt;=1000,0,
IF(b!S14&lt;=10000,(b!S14-1000)/10000,
IF(b!S14&lt;=20000,0.9 + (b!S14-10000)/50000,
1.1 + (b!S14-20000)/100000)))</f>
        <v>1.1083800000000001</v>
      </c>
      <c r="T14" s="22">
        <f>IF(b!T14&lt;=1000,0,
IF(b!T14&lt;=10000,(b!T14-1000)/10000,
IF(b!T14&lt;=20000,0.9 + (b!T14-10000)/50000,
1.1 + (b!T14-20000)/100000)))</f>
        <v>0.95632000000000006</v>
      </c>
      <c r="U14" s="22">
        <f>IF(b!U14&lt;=1000,0,
IF(b!U14&lt;=10000,(b!U14-1000)/10000,
IF(b!U14&lt;=20000,0.9 + (b!U14-10000)/50000,
1.1 + (b!U14-20000)/100000)))</f>
        <v>1.02616</v>
      </c>
      <c r="V14" s="22">
        <f>IF(b!V14&lt;=1000,0,
IF(b!V14&lt;=10000,(b!V14-1000)/10000,
IF(b!V14&lt;=20000,0.9 + (b!V14-10000)/50000,
1.1 + (b!V14-20000)/100000)))</f>
        <v>0.65110000000000001</v>
      </c>
      <c r="W14" s="22">
        <f>IF(b!W14&lt;=1000,0,
IF(b!W14&lt;=10000,(b!W14-1000)/10000,
IF(b!W14&lt;=20000,0.9 + (b!W14-10000)/50000,
1.1 + (b!W14-20000)/100000)))</f>
        <v>1.1333500000000001</v>
      </c>
      <c r="X14" s="22">
        <f>IF(b!X14&lt;=1000,0,
IF(b!X14&lt;=10000,(b!X14-1000)/10000,
IF(b!X14&lt;=20000,0.9 + (b!X14-10000)/50000,
1.1 + (b!X14-20000)/100000)))</f>
        <v>0.91246000000000005</v>
      </c>
      <c r="Y14" s="22">
        <f>IF(b!Y14&lt;=1000,0,
IF(b!Y14&lt;=10000,(b!Y14-1000)/10000,
IF(b!Y14&lt;=20000,0.9 + (b!Y14-10000)/50000,
1.1 + (b!Y14-20000)/100000)))</f>
        <v>0.26750000000000002</v>
      </c>
      <c r="Z14" s="22">
        <f>IF(b!Z14&lt;=1000,0,
IF(b!Z14&lt;=10000,(b!Z14-1000)/10000,
IF(b!Z14&lt;=20000,0.9 + (b!Z14-10000)/50000,
1.1 + (b!Z14-20000)/100000)))</f>
        <v>0.51910000000000001</v>
      </c>
      <c r="AA14" s="22">
        <f>IF(b!AA14&lt;=1000,0,
IF(b!AA14&lt;=10000,(b!AA14-1000)/10000,
IF(b!AA14&lt;=20000,0.9 + (b!AA14-10000)/50000,
1.1 + (b!AA14-20000)/100000)))</f>
        <v>0.79459999999999997</v>
      </c>
      <c r="AB14" s="22">
        <f>IF(b!AB14&lt;=1000,0,
IF(b!AB14&lt;=10000,(b!AB14-1000)/10000,
IF(b!AB14&lt;=20000,0.9 + (b!AB14-10000)/50000,
1.1 + (b!AB14-20000)/100000)))</f>
        <v>0.48380000000000001</v>
      </c>
      <c r="AC14" s="22">
        <f>IF(b!AC14&lt;=1000,0,
IF(b!AC14&lt;=10000,(b!AC14-1000)/10000,
IF(b!AC14&lt;=20000,0.9 + (b!AC14-10000)/50000,
1.1 + (b!AC14-20000)/100000)))</f>
        <v>0.86550000000000005</v>
      </c>
      <c r="AD14" s="22">
        <f>IF(b!AD14&lt;=1000,0,
IF(b!AD14&lt;=10000,(b!AD14-1000)/10000,
IF(b!AD14&lt;=20000,0.9 + (b!AD14-10000)/50000,
1.1 + (b!AD14-20000)/100000)))</f>
        <v>1.14E-2</v>
      </c>
      <c r="AE14" s="22">
        <f>IF(b!AE14&lt;=1000,0,
IF(b!AE14&lt;=10000,(b!AE14-1000)/10000,
IF(b!AE14&lt;=20000,0.9 + (b!AE14-10000)/50000,
1.1 + (b!AE14-20000)/100000)))</f>
        <v>4.0899999999999999E-2</v>
      </c>
    </row>
    <row r="15" spans="1:31" x14ac:dyDescent="0.25">
      <c r="A15" s="22">
        <f>IF(b!A15&lt;=1000,0,
IF(b!A15&lt;=10000,(b!A15-1000)/10000,
IF(b!A15&lt;=20000,0.9 + (b!A15-10000)/50000,
1.1 + (b!A15-20000)/100000)))</f>
        <v>3.2199999999999999E-2</v>
      </c>
      <c r="B15" s="22">
        <f>IF(b!B15&lt;=1000,0,
IF(b!B15&lt;=10000,(b!B15-1000)/10000,
IF(b!B15&lt;=20000,0.9 + (b!B15-10000)/50000,
1.1 + (b!B15-20000)/100000)))</f>
        <v>0.39839999999999998</v>
      </c>
      <c r="C15" s="22">
        <f>IF(b!C15&lt;=1000,0,
IF(b!C15&lt;=10000,(b!C15-1000)/10000,
IF(b!C15&lt;=20000,0.9 + (b!C15-10000)/50000,
1.1 + (b!C15-20000)/100000)))</f>
        <v>0.28839999999999999</v>
      </c>
      <c r="D15" s="22">
        <f>IF(b!D15&lt;=1000,0,
IF(b!D15&lt;=10000,(b!D15-1000)/10000,
IF(b!D15&lt;=20000,0.9 + (b!D15-10000)/50000,
1.1 + (b!D15-20000)/100000)))</f>
        <v>0</v>
      </c>
      <c r="E15" s="22">
        <f>IF(b!E15&lt;=1000,0,
IF(b!E15&lt;=10000,(b!E15-1000)/10000,
IF(b!E15&lt;=20000,0.9 + (b!E15-10000)/50000,
1.1 + (b!E15-20000)/100000)))</f>
        <v>0.90932000000000002</v>
      </c>
      <c r="F15" s="22">
        <f>IF(b!F15&lt;=1000,0,
IF(b!F15&lt;=10000,(b!F15-1000)/10000,
IF(b!F15&lt;=20000,0.9 + (b!F15-10000)/50000,
1.1 + (b!F15-20000)/100000)))</f>
        <v>0.23930000000000001</v>
      </c>
      <c r="G15" s="22">
        <f>IF(b!G15&lt;=1000,0,
IF(b!G15&lt;=10000,(b!G15-1000)/10000,
IF(b!G15&lt;=20000,0.9 + (b!G15-10000)/50000,
1.1 + (b!G15-20000)/100000)))</f>
        <v>0.1898</v>
      </c>
      <c r="H15" s="22">
        <f>IF(b!H15&lt;=1000,0,
IF(b!H15&lt;=10000,(b!H15-1000)/10000,
IF(b!H15&lt;=20000,0.9 + (b!H15-10000)/50000,
1.1 + (b!H15-20000)/100000)))</f>
        <v>0.11749999999999999</v>
      </c>
      <c r="I15" s="22">
        <f>IF(b!I15&lt;=1000,0,
IF(b!I15&lt;=10000,(b!I15-1000)/10000,
IF(b!I15&lt;=20000,0.9 + (b!I15-10000)/50000,
1.1 + (b!I15-20000)/100000)))</f>
        <v>0.44</v>
      </c>
      <c r="J15" s="22">
        <f>IF(b!J15&lt;=1000,0,
IF(b!J15&lt;=10000,(b!J15-1000)/10000,
IF(b!J15&lt;=20000,0.9 + (b!J15-10000)/50000,
1.1 + (b!J15-20000)/100000)))</f>
        <v>2.7799999999999998E-2</v>
      </c>
      <c r="K15" s="22">
        <f>IF(b!K15&lt;=1000,0,
IF(b!K15&lt;=10000,(b!K15-1000)/10000,
IF(b!K15&lt;=20000,0.9 + (b!K15-10000)/50000,
1.1 + (b!K15-20000)/100000)))</f>
        <v>0.93822000000000005</v>
      </c>
      <c r="L15" s="22">
        <f>IF(b!L15&lt;=1000,0,
IF(b!L15&lt;=10000,(b!L15-1000)/10000,
IF(b!L15&lt;=20000,0.9 + (b!L15-10000)/50000,
1.1 + (b!L15-20000)/100000)))</f>
        <v>0</v>
      </c>
      <c r="M15" s="22">
        <f>IF(b!M15&lt;=1000,0,
IF(b!M15&lt;=10000,(b!M15-1000)/10000,
IF(b!M15&lt;=20000,0.9 + (b!M15-10000)/50000,
1.1 + (b!M15-20000)/100000)))</f>
        <v>0.96011999999999997</v>
      </c>
      <c r="N15" s="22">
        <f>IF(b!N15&lt;=1000,0,
IF(b!N15&lt;=10000,(b!N15-1000)/10000,
IF(b!N15&lt;=20000,0.9 + (b!N15-10000)/50000,
1.1 + (b!N15-20000)/100000)))</f>
        <v>0.2089</v>
      </c>
      <c r="O15" s="22">
        <f>IF(b!O15&lt;=1000,0,
IF(b!O15&lt;=10000,(b!O15-1000)/10000,
IF(b!O15&lt;=20000,0.9 + (b!O15-10000)/50000,
1.1 + (b!O15-20000)/100000)))</f>
        <v>0.42499999999999999</v>
      </c>
      <c r="P15" s="22"/>
      <c r="Q15" s="22">
        <f>IF(b!Q15&lt;=1000,0,
IF(b!Q15&lt;=10000,(b!Q15-1000)/10000,
IF(b!Q15&lt;=20000,0.9 + (b!Q15-10000)/50000,
1.1 + (b!Q15-20000)/100000)))</f>
        <v>0</v>
      </c>
      <c r="R15" s="22">
        <f>IF(b!R15&lt;=1000,0,
IF(b!R15&lt;=10000,(b!R15-1000)/10000,
IF(b!R15&lt;=20000,0.9 + (b!R15-10000)/50000,
1.1 + (b!R15-20000)/100000)))</f>
        <v>0</v>
      </c>
      <c r="S15" s="22">
        <f>IF(b!S15&lt;=1000,0,
IF(b!S15&lt;=10000,(b!S15-1000)/10000,
IF(b!S15&lt;=20000,0.9 + (b!S15-10000)/50000,
1.1 + (b!S15-20000)/100000)))</f>
        <v>0.27679999999999999</v>
      </c>
      <c r="T15" s="22">
        <f>IF(b!T15&lt;=1000,0,
IF(b!T15&lt;=10000,(b!T15-1000)/10000,
IF(b!T15&lt;=20000,0.9 + (b!T15-10000)/50000,
1.1 + (b!T15-20000)/100000)))</f>
        <v>8.1000000000000003E-2</v>
      </c>
      <c r="U15" s="22">
        <f>IF(b!U15&lt;=1000,0,
IF(b!U15&lt;=10000,(b!U15-1000)/10000,
IF(b!U15&lt;=20000,0.9 + (b!U15-10000)/50000,
1.1 + (b!U15-20000)/100000)))</f>
        <v>0.62450000000000006</v>
      </c>
      <c r="V15" s="22">
        <f>IF(b!V15&lt;=1000,0,
IF(b!V15&lt;=10000,(b!V15-1000)/10000,
IF(b!V15&lt;=20000,0.9 + (b!V15-10000)/50000,
1.1 + (b!V15-20000)/100000)))</f>
        <v>2.8999999999999998E-3</v>
      </c>
      <c r="W15" s="22">
        <f>IF(b!W15&lt;=1000,0,
IF(b!W15&lt;=10000,(b!W15-1000)/10000,
IF(b!W15&lt;=20000,0.9 + (b!W15-10000)/50000,
1.1 + (b!W15-20000)/100000)))</f>
        <v>0.36840000000000001</v>
      </c>
      <c r="X15" s="22">
        <f>IF(b!X15&lt;=1000,0,
IF(b!X15&lt;=10000,(b!X15-1000)/10000,
IF(b!X15&lt;=20000,0.9 + (b!X15-10000)/50000,
1.1 + (b!X15-20000)/100000)))</f>
        <v>0</v>
      </c>
      <c r="Y15" s="22">
        <f>IF(b!Y15&lt;=1000,0,
IF(b!Y15&lt;=10000,(b!Y15-1000)/10000,
IF(b!Y15&lt;=20000,0.9 + (b!Y15-10000)/50000,
1.1 + (b!Y15-20000)/100000)))</f>
        <v>2.6800000000000001E-2</v>
      </c>
      <c r="Z15" s="22">
        <f>IF(b!Z15&lt;=1000,0,
IF(b!Z15&lt;=10000,(b!Z15-1000)/10000,
IF(b!Z15&lt;=20000,0.9 + (b!Z15-10000)/50000,
1.1 + (b!Z15-20000)/100000)))</f>
        <v>0</v>
      </c>
      <c r="AA15" s="22">
        <f>IF(b!AA15&lt;=1000,0,
IF(b!AA15&lt;=10000,(b!AA15-1000)/10000,
IF(b!AA15&lt;=20000,0.9 + (b!AA15-10000)/50000,
1.1 + (b!AA15-20000)/100000)))</f>
        <v>0.35930000000000001</v>
      </c>
      <c r="AB15" s="22">
        <f>IF(b!AB15&lt;=1000,0,
IF(b!AB15&lt;=10000,(b!AB15-1000)/10000,
IF(b!AB15&lt;=20000,0.9 + (b!AB15-10000)/50000,
1.1 + (b!AB15-20000)/100000)))</f>
        <v>0</v>
      </c>
      <c r="AC15" s="22">
        <f>IF(b!AC15&lt;=1000,0,
IF(b!AC15&lt;=10000,(b!AC15-1000)/10000,
IF(b!AC15&lt;=20000,0.9 + (b!AC15-10000)/50000,
1.1 + (b!AC15-20000)/100000)))</f>
        <v>0.25619999999999998</v>
      </c>
      <c r="AD15" s="22">
        <f>IF(b!AD15&lt;=1000,0,
IF(b!AD15&lt;=10000,(b!AD15-1000)/10000,
IF(b!AD15&lt;=20000,0.9 + (b!AD15-10000)/50000,
1.1 + (b!AD15-20000)/100000)))</f>
        <v>1.6500000000000001E-2</v>
      </c>
      <c r="AE15" s="22">
        <f>IF(b!AE15&lt;=1000,0,
IF(b!AE15&lt;=10000,(b!AE15-1000)/10000,
IF(b!AE15&lt;=20000,0.9 + (b!AE15-10000)/50000,
1.1 + (b!AE15-20000)/100000)))</f>
        <v>0.91622000000000003</v>
      </c>
    </row>
    <row r="16" spans="1:31" x14ac:dyDescent="0.25">
      <c r="A16" s="22">
        <f>IF(b!A16&lt;=1000,0,
IF(b!A16&lt;=10000,(b!A16-1000)/10000,
IF(b!A16&lt;=20000,0.9 + (b!A16-10000)/50000,
1.1 + (b!A16-20000)/100000)))</f>
        <v>0.46160000000000001</v>
      </c>
      <c r="B16" s="22">
        <f>IF(b!B16&lt;=1000,0,
IF(b!B16&lt;=10000,(b!B16-1000)/10000,
IF(b!B16&lt;=20000,0.9 + (b!B16-10000)/50000,
1.1 + (b!B16-20000)/100000)))</f>
        <v>4.5199999999999997E-2</v>
      </c>
      <c r="C16" s="22">
        <f>IF(b!C16&lt;=1000,0,
IF(b!C16&lt;=10000,(b!C16-1000)/10000,
IF(b!C16&lt;=20000,0.9 + (b!C16-10000)/50000,
1.1 + (b!C16-20000)/100000)))</f>
        <v>0.86170000000000002</v>
      </c>
      <c r="D16" s="22">
        <f>IF(b!D16&lt;=1000,0,
IF(b!D16&lt;=10000,(b!D16-1000)/10000,
IF(b!D16&lt;=20000,0.9 + (b!D16-10000)/50000,
1.1 + (b!D16-20000)/100000)))</f>
        <v>0.90932000000000002</v>
      </c>
      <c r="E16" s="22">
        <f>IF(b!E16&lt;=1000,0,
IF(b!E16&lt;=10000,(b!E16-1000)/10000,
IF(b!E16&lt;=20000,0.9 + (b!E16-10000)/50000,
1.1 + (b!E16-20000)/100000)))</f>
        <v>0.25180000000000002</v>
      </c>
      <c r="F16" s="22">
        <f>IF(b!F16&lt;=1000,0,
IF(b!F16&lt;=10000,(b!F16-1000)/10000,
IF(b!F16&lt;=20000,0.9 + (b!F16-10000)/50000,
1.1 + (b!F16-20000)/100000)))</f>
        <v>0.23469999999999999</v>
      </c>
      <c r="G16" s="22">
        <f>IF(b!G16&lt;=1000,0,
IF(b!G16&lt;=10000,(b!G16-1000)/10000,
IF(b!G16&lt;=20000,0.9 + (b!G16-10000)/50000,
1.1 + (b!G16-20000)/100000)))</f>
        <v>0.18459999999999999</v>
      </c>
      <c r="H16" s="22">
        <f>IF(b!H16&lt;=1000,0,
IF(b!H16&lt;=10000,(b!H16-1000)/10000,
IF(b!H16&lt;=20000,0.9 + (b!H16-10000)/50000,
1.1 + (b!H16-20000)/100000)))</f>
        <v>0.40460000000000002</v>
      </c>
      <c r="I16" s="22">
        <f>IF(b!I16&lt;=1000,0,
IF(b!I16&lt;=10000,(b!I16-1000)/10000,
IF(b!I16&lt;=20000,0.9 + (b!I16-10000)/50000,
1.1 + (b!I16-20000)/100000)))</f>
        <v>0.433</v>
      </c>
      <c r="J16" s="22">
        <f>IF(b!J16&lt;=1000,0,
IF(b!J16&lt;=10000,(b!J16-1000)/10000,
IF(b!J16&lt;=20000,0.9 + (b!J16-10000)/50000,
1.1 + (b!J16-20000)/100000)))</f>
        <v>0.30370000000000003</v>
      </c>
      <c r="K16" s="22">
        <f>IF(b!K16&lt;=1000,0,
IF(b!K16&lt;=10000,(b!K16-1000)/10000,
IF(b!K16&lt;=20000,0.9 + (b!K16-10000)/50000,
1.1 + (b!K16-20000)/100000)))</f>
        <v>0.98658000000000001</v>
      </c>
      <c r="L16" s="22">
        <f>IF(b!L16&lt;=1000,0,
IF(b!L16&lt;=10000,(b!L16-1000)/10000,
IF(b!L16&lt;=20000,0.9 + (b!L16-10000)/50000,
1.1 + (b!L16-20000)/100000)))</f>
        <v>1.5699999999999999E-2</v>
      </c>
      <c r="M16" s="22">
        <f>IF(b!M16&lt;=1000,0,
IF(b!M16&lt;=10000,(b!M16-1000)/10000,
IF(b!M16&lt;=20000,0.9 + (b!M16-10000)/50000,
1.1 + (b!M16-20000)/100000)))</f>
        <v>0.38669999999999999</v>
      </c>
      <c r="N16" s="22">
        <f>IF(b!N16&lt;=1000,0,
IF(b!N16&lt;=10000,(b!N16-1000)/10000,
IF(b!N16&lt;=20000,0.9 + (b!N16-10000)/50000,
1.1 + (b!N16-20000)/100000)))</f>
        <v>0.28549999999999998</v>
      </c>
      <c r="O16" s="22">
        <f>IF(b!O16&lt;=1000,0,
IF(b!O16&lt;=10000,(b!O16-1000)/10000,
IF(b!O16&lt;=20000,0.9 + (b!O16-10000)/50000,
1.1 + (b!O16-20000)/100000)))</f>
        <v>0.79859999999999998</v>
      </c>
      <c r="P16" s="22"/>
      <c r="Q16" s="22">
        <f>IF(b!Q16&lt;=1000,0,
IF(b!Q16&lt;=10000,(b!Q16-1000)/10000,
IF(b!Q16&lt;=20000,0.9 + (b!Q16-10000)/50000,
1.1 + (b!Q16-20000)/100000)))</f>
        <v>0.14979999999999999</v>
      </c>
      <c r="R16" s="22">
        <f>IF(b!R16&lt;=1000,0,
IF(b!R16&lt;=10000,(b!R16-1000)/10000,
IF(b!R16&lt;=20000,0.9 + (b!R16-10000)/50000,
1.1 + (b!R16-20000)/100000)))</f>
        <v>6.3399999999999998E-2</v>
      </c>
      <c r="S16" s="22">
        <f>IF(b!S16&lt;=1000,0,
IF(b!S16&lt;=10000,(b!S16-1000)/10000,
IF(b!S16&lt;=20000,0.9 + (b!S16-10000)/50000,
1.1 + (b!S16-20000)/100000)))</f>
        <v>2.4899999999999999E-2</v>
      </c>
      <c r="T16" s="22">
        <f>IF(b!T16&lt;=1000,0,
IF(b!T16&lt;=10000,(b!T16-1000)/10000,
IF(b!T16&lt;=20000,0.9 + (b!T16-10000)/50000,
1.1 + (b!T16-20000)/100000)))</f>
        <v>0.58069999999999999</v>
      </c>
      <c r="U16" s="22">
        <f>IF(b!U16&lt;=1000,0,
IF(b!U16&lt;=10000,(b!U16-1000)/10000,
IF(b!U16&lt;=20000,0.9 + (b!U16-10000)/50000,
1.1 + (b!U16-20000)/100000)))</f>
        <v>2.87E-2</v>
      </c>
      <c r="V16" s="22">
        <f>IF(b!V16&lt;=1000,0,
IF(b!V16&lt;=10000,(b!V16-1000)/10000,
IF(b!V16&lt;=20000,0.9 + (b!V16-10000)/50000,
1.1 + (b!V16-20000)/100000)))</f>
        <v>0</v>
      </c>
      <c r="W16" s="22">
        <f>IF(b!W16&lt;=1000,0,
IF(b!W16&lt;=10000,(b!W16-1000)/10000,
IF(b!W16&lt;=20000,0.9 + (b!W16-10000)/50000,
1.1 + (b!W16-20000)/100000)))</f>
        <v>8.3900000000000002E-2</v>
      </c>
      <c r="X16" s="22">
        <f>IF(b!X16&lt;=1000,0,
IF(b!X16&lt;=10000,(b!X16-1000)/10000,
IF(b!X16&lt;=20000,0.9 + (b!X16-10000)/50000,
1.1 + (b!X16-20000)/100000)))</f>
        <v>0.24940000000000001</v>
      </c>
      <c r="Y16" s="22">
        <f>IF(b!Y16&lt;=1000,0,
IF(b!Y16&lt;=10000,(b!Y16-1000)/10000,
IF(b!Y16&lt;=20000,0.9 + (b!Y16-10000)/50000,
1.1 + (b!Y16-20000)/100000)))</f>
        <v>0.1502</v>
      </c>
      <c r="Z16" s="22">
        <f>IF(b!Z16&lt;=1000,0,
IF(b!Z16&lt;=10000,(b!Z16-1000)/10000,
IF(b!Z16&lt;=20000,0.9 + (b!Z16-10000)/50000,
1.1 + (b!Z16-20000)/100000)))</f>
        <v>0.73719999999999997</v>
      </c>
      <c r="AA16" s="22">
        <f>IF(b!AA16&lt;=1000,0,
IF(b!AA16&lt;=10000,(b!AA16-1000)/10000,
IF(b!AA16&lt;=20000,0.9 + (b!AA16-10000)/50000,
1.1 + (b!AA16-20000)/100000)))</f>
        <v>0.41539999999999999</v>
      </c>
      <c r="AB16" s="22">
        <f>IF(b!AB16&lt;=1000,0,
IF(b!AB16&lt;=10000,(b!AB16-1000)/10000,
IF(b!AB16&lt;=20000,0.9 + (b!AB16-10000)/50000,
1.1 + (b!AB16-20000)/100000)))</f>
        <v>0.49249999999999999</v>
      </c>
      <c r="AC16" s="22">
        <f>IF(b!AC16&lt;=1000,0,
IF(b!AC16&lt;=10000,(b!AC16-1000)/10000,
IF(b!AC16&lt;=20000,0.9 + (b!AC16-10000)/50000,
1.1 + (b!AC16-20000)/100000)))</f>
        <v>0.20930000000000001</v>
      </c>
      <c r="AD16" s="22">
        <f>IF(b!AD16&lt;=1000,0,
IF(b!AD16&lt;=10000,(b!AD16-1000)/10000,
IF(b!AD16&lt;=20000,0.9 + (b!AD16-10000)/50000,
1.1 + (b!AD16-20000)/100000)))</f>
        <v>0</v>
      </c>
      <c r="AE16" s="22">
        <f>IF(b!AE16&lt;=1000,0,
IF(b!AE16&lt;=10000,(b!AE16-1000)/10000,
IF(b!AE16&lt;=20000,0.9 + (b!AE16-10000)/50000,
1.1 + (b!AE16-20000)/100000)))</f>
        <v>0</v>
      </c>
    </row>
    <row r="17" spans="1:31" x14ac:dyDescent="0.25">
      <c r="A17" s="22">
        <f>IF(b!A17&lt;=1000,0,
IF(b!A17&lt;=10000,(b!A17-1000)/10000,
IF(b!A17&lt;=20000,0.9 + (b!A17-10000)/50000,
1.1 + (b!A17-20000)/100000)))</f>
        <v>1.0917399999999999</v>
      </c>
      <c r="B17" s="22">
        <f>IF(b!B17&lt;=1000,0,
IF(b!B17&lt;=10000,(b!B17-1000)/10000,
IF(b!B17&lt;=20000,0.9 + (b!B17-10000)/50000,
1.1 + (b!B17-20000)/100000)))</f>
        <v>1.1216600000000001</v>
      </c>
      <c r="C17" s="22">
        <f>IF(b!C17&lt;=1000,0,
IF(b!C17&lt;=10000,(b!C17-1000)/10000,
IF(b!C17&lt;=20000,0.9 + (b!C17-10000)/50000,
1.1 + (b!C17-20000)/100000)))</f>
        <v>1.0942400000000001</v>
      </c>
      <c r="D17" s="22">
        <f>IF(b!D17&lt;=1000,0,
IF(b!D17&lt;=10000,(b!D17-1000)/10000,
IF(b!D17&lt;=20000,0.9 + (b!D17-10000)/50000,
1.1 + (b!D17-20000)/100000)))</f>
        <v>0.90932000000000002</v>
      </c>
      <c r="E17" s="22">
        <f>IF(b!E17&lt;=1000,0,
IF(b!E17&lt;=10000,(b!E17-1000)/10000,
IF(b!E17&lt;=20000,0.9 + (b!E17-10000)/50000,
1.1 + (b!E17-20000)/100000)))</f>
        <v>0.33329999999999999</v>
      </c>
      <c r="F17" s="22">
        <f>IF(b!F17&lt;=1000,0,
IF(b!F17&lt;=10000,(b!F17-1000)/10000,
IF(b!F17&lt;=20000,0.9 + (b!F17-10000)/50000,
1.1 + (b!F17-20000)/100000)))</f>
        <v>0.49030000000000001</v>
      </c>
      <c r="G17" s="22">
        <f>IF(b!G17&lt;=1000,0,
IF(b!G17&lt;=10000,(b!G17-1000)/10000,
IF(b!G17&lt;=20000,0.9 + (b!G17-10000)/50000,
1.1 + (b!G17-20000)/100000)))</f>
        <v>5.1400000000000001E-2</v>
      </c>
      <c r="H17" s="22">
        <f>IF(b!H17&lt;=1000,0,
IF(b!H17&lt;=10000,(b!H17-1000)/10000,
IF(b!H17&lt;=20000,0.9 + (b!H17-10000)/50000,
1.1 + (b!H17-20000)/100000)))</f>
        <v>0.97618000000000005</v>
      </c>
      <c r="I17" s="22">
        <f>IF(b!I17&lt;=1000,0,
IF(b!I17&lt;=10000,(b!I17-1000)/10000,
IF(b!I17&lt;=20000,0.9 + (b!I17-10000)/50000,
1.1 + (b!I17-20000)/100000)))</f>
        <v>0.39329999999999998</v>
      </c>
      <c r="J17" s="22">
        <f>IF(b!J17&lt;=1000,0,
IF(b!J17&lt;=10000,(b!J17-1000)/10000,
IF(b!J17&lt;=20000,0.9 + (b!J17-10000)/50000,
1.1 + (b!J17-20000)/100000)))</f>
        <v>0.55400000000000005</v>
      </c>
      <c r="K17" s="22">
        <f>IF(b!K17&lt;=1000,0,
IF(b!K17&lt;=10000,(b!K17-1000)/10000,
IF(b!K17&lt;=20000,0.9 + (b!K17-10000)/50000,
1.1 + (b!K17-20000)/100000)))</f>
        <v>0.94301999999999997</v>
      </c>
      <c r="L17" s="22">
        <f>IF(b!L17&lt;=1000,0,
IF(b!L17&lt;=10000,(b!L17-1000)/10000,
IF(b!L17&lt;=20000,0.9 + (b!L17-10000)/50000,
1.1 + (b!L17-20000)/100000)))</f>
        <v>0.34560000000000002</v>
      </c>
      <c r="M17" s="22">
        <f>IF(b!M17&lt;=1000,0,
IF(b!M17&lt;=10000,(b!M17-1000)/10000,
IF(b!M17&lt;=20000,0.9 + (b!M17-10000)/50000,
1.1 + (b!M17-20000)/100000)))</f>
        <v>1.1279600000000001</v>
      </c>
      <c r="N17" s="22">
        <f>IF(b!N17&lt;=1000,0,
IF(b!N17&lt;=10000,(b!N17-1000)/10000,
IF(b!N17&lt;=20000,0.9 + (b!N17-10000)/50000,
1.1 + (b!N17-20000)/100000)))</f>
        <v>3.0200000000000001E-2</v>
      </c>
      <c r="O17" s="22">
        <f>IF(b!O17&lt;=1000,0,
IF(b!O17&lt;=10000,(b!O17-1000)/10000,
IF(b!O17&lt;=20000,0.9 + (b!O17-10000)/50000,
1.1 + (b!O17-20000)/100000)))</f>
        <v>0.98364000000000007</v>
      </c>
      <c r="P17" s="22"/>
      <c r="Q17" s="22">
        <f>IF(b!Q17&lt;=1000,0,
IF(b!Q17&lt;=10000,(b!Q17-1000)/10000,
IF(b!Q17&lt;=20000,0.9 + (b!Q17-10000)/50000,
1.1 + (b!Q17-20000)/100000)))</f>
        <v>0.91636000000000006</v>
      </c>
      <c r="R17" s="22">
        <f>IF(b!R17&lt;=1000,0,
IF(b!R17&lt;=10000,(b!R17-1000)/10000,
IF(b!R17&lt;=20000,0.9 + (b!R17-10000)/50000,
1.1 + (b!R17-20000)/100000)))</f>
        <v>0.16400000000000001</v>
      </c>
      <c r="S17" s="22">
        <f>IF(b!S17&lt;=1000,0,
IF(b!S17&lt;=10000,(b!S17-1000)/10000,
IF(b!S17&lt;=20000,0.9 + (b!S17-10000)/50000,
1.1 + (b!S17-20000)/100000)))</f>
        <v>0.95928000000000002</v>
      </c>
      <c r="T17" s="22">
        <f>IF(b!T17&lt;=1000,0,
IF(b!T17&lt;=10000,(b!T17-1000)/10000,
IF(b!T17&lt;=20000,0.9 + (b!T17-10000)/50000,
1.1 + (b!T17-20000)/100000)))</f>
        <v>9.5699999999999993E-2</v>
      </c>
      <c r="U17" s="22">
        <f>IF(b!U17&lt;=1000,0,
IF(b!U17&lt;=10000,(b!U17-1000)/10000,
IF(b!U17&lt;=20000,0.9 + (b!U17-10000)/50000,
1.1 + (b!U17-20000)/100000)))</f>
        <v>0.87080000000000002</v>
      </c>
      <c r="V17" s="22">
        <f>IF(b!V17&lt;=1000,0,
IF(b!V17&lt;=10000,(b!V17-1000)/10000,
IF(b!V17&lt;=20000,0.9 + (b!V17-10000)/50000,
1.1 + (b!V17-20000)/100000)))</f>
        <v>6.7000000000000004E-2</v>
      </c>
      <c r="W17" s="22">
        <f>IF(b!W17&lt;=1000,0,
IF(b!W17&lt;=10000,(b!W17-1000)/10000,
IF(b!W17&lt;=20000,0.9 + (b!W17-10000)/50000,
1.1 + (b!W17-20000)/100000)))</f>
        <v>0.57879999999999998</v>
      </c>
      <c r="X17" s="22">
        <f>IF(b!X17&lt;=1000,0,
IF(b!X17&lt;=10000,(b!X17-1000)/10000,
IF(b!X17&lt;=20000,0.9 + (b!X17-10000)/50000,
1.1 + (b!X17-20000)/100000)))</f>
        <v>0.45290000000000002</v>
      </c>
      <c r="Y17" s="22">
        <f>IF(b!Y17&lt;=1000,0,
IF(b!Y17&lt;=10000,(b!Y17-1000)/10000,
IF(b!Y17&lt;=20000,0.9 + (b!Y17-10000)/50000,
1.1 + (b!Y17-20000)/100000)))</f>
        <v>0.2145</v>
      </c>
      <c r="Z17" s="22">
        <f>IF(b!Z17&lt;=1000,0,
IF(b!Z17&lt;=10000,(b!Z17-1000)/10000,
IF(b!Z17&lt;=20000,0.9 + (b!Z17-10000)/50000,
1.1 + (b!Z17-20000)/100000)))</f>
        <v>0.35260000000000002</v>
      </c>
      <c r="AA17" s="22">
        <f>IF(b!AA17&lt;=1000,0,
IF(b!AA17&lt;=10000,(b!AA17-1000)/10000,
IF(b!AA17&lt;=20000,0.9 + (b!AA17-10000)/50000,
1.1 + (b!AA17-20000)/100000)))</f>
        <v>1.14E-2</v>
      </c>
      <c r="AB17" s="22">
        <f>IF(b!AB17&lt;=1000,0,
IF(b!AB17&lt;=10000,(b!AB17-1000)/10000,
IF(b!AB17&lt;=20000,0.9 + (b!AB17-10000)/50000,
1.1 + (b!AB17-20000)/100000)))</f>
        <v>0.33829999999999999</v>
      </c>
      <c r="AC17" s="22">
        <f>IF(b!AC17&lt;=1000,0,
IF(b!AC17&lt;=10000,(b!AC17-1000)/10000,
IF(b!AC17&lt;=20000,0.9 + (b!AC17-10000)/50000,
1.1 + (b!AC17-20000)/100000)))</f>
        <v>0.86240000000000006</v>
      </c>
      <c r="AD17" s="22">
        <f>IF(b!AD17&lt;=1000,0,
IF(b!AD17&lt;=10000,(b!AD17-1000)/10000,
IF(b!AD17&lt;=20000,0.9 + (b!AD17-10000)/50000,
1.1 + (b!AD17-20000)/100000)))</f>
        <v>0.25440000000000002</v>
      </c>
      <c r="AE17" s="22">
        <f>IF(b!AE17&lt;=1000,0,
IF(b!AE17&lt;=10000,(b!AE17-1000)/10000,
IF(b!AE17&lt;=20000,0.9 + (b!AE17-10000)/50000,
1.1 + (b!AE17-20000)/100000)))</f>
        <v>0.57979999999999998</v>
      </c>
    </row>
    <row r="18" spans="1:31" x14ac:dyDescent="0.25">
      <c r="A18" s="22">
        <f>IF(b!A18&lt;=1000,0,
IF(b!A18&lt;=10000,(b!A18-1000)/10000,
IF(b!A18&lt;=20000,0.9 + (b!A18-10000)/50000,
1.1 + (b!A18-20000)/100000)))</f>
        <v>0.21829999999999999</v>
      </c>
      <c r="B18" s="22">
        <f>IF(b!B18&lt;=1000,0,
IF(b!B18&lt;=10000,(b!B18-1000)/10000,
IF(b!B18&lt;=20000,0.9 + (b!B18-10000)/50000,
1.1 + (b!B18-20000)/100000)))</f>
        <v>0.98150000000000004</v>
      </c>
      <c r="C18" s="22">
        <f>IF(b!C18&lt;=1000,0,
IF(b!C18&lt;=10000,(b!C18-1000)/10000,
IF(b!C18&lt;=20000,0.9 + (b!C18-10000)/50000,
1.1 + (b!C18-20000)/100000)))</f>
        <v>0</v>
      </c>
      <c r="D18" s="22">
        <f>IF(b!D18&lt;=1000,0,
IF(b!D18&lt;=10000,(b!D18-1000)/10000,
IF(b!D18&lt;=20000,0.9 + (b!D18-10000)/50000,
1.1 + (b!D18-20000)/100000)))</f>
        <v>0.26829999999999998</v>
      </c>
      <c r="E18" s="22">
        <f>IF(b!E18&lt;=1000,0,
IF(b!E18&lt;=10000,(b!E18-1000)/10000,
IF(b!E18&lt;=20000,0.9 + (b!E18-10000)/50000,
1.1 + (b!E18-20000)/100000)))</f>
        <v>0</v>
      </c>
      <c r="F18" s="22">
        <f>IF(b!F18&lt;=1000,0,
IF(b!F18&lt;=10000,(b!F18-1000)/10000,
IF(b!F18&lt;=20000,0.9 + (b!F18-10000)/50000,
1.1 + (b!F18-20000)/100000)))</f>
        <v>0</v>
      </c>
      <c r="G18" s="22">
        <f>IF(b!G18&lt;=1000,0,
IF(b!G18&lt;=10000,(b!G18-1000)/10000,
IF(b!G18&lt;=20000,0.9 + (b!G18-10000)/50000,
1.1 + (b!G18-20000)/100000)))</f>
        <v>0</v>
      </c>
      <c r="H18" s="22">
        <f>IF(b!H18&lt;=1000,0,
IF(b!H18&lt;=10000,(b!H18-1000)/10000,
IF(b!H18&lt;=20000,0.9 + (b!H18-10000)/50000,
1.1 + (b!H18-20000)/100000)))</f>
        <v>0</v>
      </c>
      <c r="I18" s="22">
        <f>IF(b!I18&lt;=1000,0,
IF(b!I18&lt;=10000,(b!I18-1000)/10000,
IF(b!I18&lt;=20000,0.9 + (b!I18-10000)/50000,
1.1 + (b!I18-20000)/100000)))</f>
        <v>0</v>
      </c>
      <c r="J18" s="22">
        <f>IF(b!J18&lt;=1000,0,
IF(b!J18&lt;=10000,(b!J18-1000)/10000,
IF(b!J18&lt;=20000,0.9 + (b!J18-10000)/50000,
1.1 + (b!J18-20000)/100000)))</f>
        <v>0.1031</v>
      </c>
      <c r="K18" s="22">
        <f>IF(b!K18&lt;=1000,0,
IF(b!K18&lt;=10000,(b!K18-1000)/10000,
IF(b!K18&lt;=20000,0.9 + (b!K18-10000)/50000,
1.1 + (b!K18-20000)/100000)))</f>
        <v>0.90932000000000002</v>
      </c>
      <c r="L18" s="22">
        <f>IF(b!L18&lt;=1000,0,
IF(b!L18&lt;=10000,(b!L18-1000)/10000,
IF(b!L18&lt;=20000,0.9 + (b!L18-10000)/50000,
1.1 + (b!L18-20000)/100000)))</f>
        <v>0.50819999999999999</v>
      </c>
      <c r="M18" s="22">
        <f>IF(b!M18&lt;=1000,0,
IF(b!M18&lt;=10000,(b!M18-1000)/10000,
IF(b!M18&lt;=20000,0.9 + (b!M18-10000)/50000,
1.1 + (b!M18-20000)/100000)))</f>
        <v>0</v>
      </c>
      <c r="N18" s="22">
        <f>IF(b!N18&lt;=1000,0,
IF(b!N18&lt;=10000,(b!N18-1000)/10000,
IF(b!N18&lt;=20000,0.9 + (b!N18-10000)/50000,
1.1 + (b!N18-20000)/100000)))</f>
        <v>0</v>
      </c>
      <c r="O18" s="22">
        <f>IF(b!O18&lt;=1000,0,
IF(b!O18&lt;=10000,(b!O18-1000)/10000,
IF(b!O18&lt;=20000,0.9 + (b!O18-10000)/50000,
1.1 + (b!O18-20000)/100000)))</f>
        <v>0</v>
      </c>
      <c r="P18" s="22"/>
      <c r="Q18" s="22">
        <f>IF(b!Q18&lt;=1000,0,
IF(b!Q18&lt;=10000,(b!Q18-1000)/10000,
IF(b!Q18&lt;=20000,0.9 + (b!Q18-10000)/50000,
1.1 + (b!Q18-20000)/100000)))</f>
        <v>0</v>
      </c>
      <c r="R18" s="22">
        <f>IF(b!R18&lt;=1000,0,
IF(b!R18&lt;=10000,(b!R18-1000)/10000,
IF(b!R18&lt;=20000,0.9 + (b!R18-10000)/50000,
1.1 + (b!R18-20000)/100000)))</f>
        <v>0</v>
      </c>
      <c r="S18" s="22">
        <f>IF(b!S18&lt;=1000,0,
IF(b!S18&lt;=10000,(b!S18-1000)/10000,
IF(b!S18&lt;=20000,0.9 + (b!S18-10000)/50000,
1.1 + (b!S18-20000)/100000)))</f>
        <v>0.17549999999999999</v>
      </c>
      <c r="T18" s="22">
        <f>IF(b!T18&lt;=1000,0,
IF(b!T18&lt;=10000,(b!T18-1000)/10000,
IF(b!T18&lt;=20000,0.9 + (b!T18-10000)/50000,
1.1 + (b!T18-20000)/100000)))</f>
        <v>0</v>
      </c>
      <c r="U18" s="22">
        <f>IF(b!U18&lt;=1000,0,
IF(b!U18&lt;=10000,(b!U18-1000)/10000,
IF(b!U18&lt;=20000,0.9 + (b!U18-10000)/50000,
1.1 + (b!U18-20000)/100000)))</f>
        <v>0.1179</v>
      </c>
      <c r="V18" s="22">
        <f>IF(b!V18&lt;=1000,0,
IF(b!V18&lt;=10000,(b!V18-1000)/10000,
IF(b!V18&lt;=20000,0.9 + (b!V18-10000)/50000,
1.1 + (b!V18-20000)/100000)))</f>
        <v>1.04532</v>
      </c>
      <c r="W18" s="22">
        <f>IF(b!W18&lt;=1000,0,
IF(b!W18&lt;=10000,(b!W18-1000)/10000,
IF(b!W18&lt;=20000,0.9 + (b!W18-10000)/50000,
1.1 + (b!W18-20000)/100000)))</f>
        <v>0.92310000000000003</v>
      </c>
      <c r="X18" s="22">
        <f>IF(b!X18&lt;=1000,0,
IF(b!X18&lt;=10000,(b!X18-1000)/10000,
IF(b!X18&lt;=20000,0.9 + (b!X18-10000)/50000,
1.1 + (b!X18-20000)/100000)))</f>
        <v>0</v>
      </c>
      <c r="Y18" s="22">
        <f>IF(b!Y18&lt;=1000,0,
IF(b!Y18&lt;=10000,(b!Y18-1000)/10000,
IF(b!Y18&lt;=20000,0.9 + (b!Y18-10000)/50000,
1.1 + (b!Y18-20000)/100000)))</f>
        <v>0</v>
      </c>
      <c r="Z18" s="22">
        <f>IF(b!Z18&lt;=1000,0,
IF(b!Z18&lt;=10000,(b!Z18-1000)/10000,
IF(b!Z18&lt;=20000,0.9 + (b!Z18-10000)/50000,
1.1 + (b!Z18-20000)/100000)))</f>
        <v>0.21429999999999999</v>
      </c>
      <c r="AA18" s="22">
        <f>IF(b!AA18&lt;=1000,0,
IF(b!AA18&lt;=10000,(b!AA18-1000)/10000,
IF(b!AA18&lt;=20000,0.9 + (b!AA18-10000)/50000,
1.1 + (b!AA18-20000)/100000)))</f>
        <v>0.2165</v>
      </c>
      <c r="AB18" s="22">
        <f>IF(b!AB18&lt;=1000,0,
IF(b!AB18&lt;=10000,(b!AB18-1000)/10000,
IF(b!AB18&lt;=20000,0.9 + (b!AB18-10000)/50000,
1.1 + (b!AB18-20000)/100000)))</f>
        <v>0.20660000000000001</v>
      </c>
      <c r="AC18" s="22">
        <f>IF(b!AC18&lt;=1000,0,
IF(b!AC18&lt;=10000,(b!AC18-1000)/10000,
IF(b!AC18&lt;=20000,0.9 + (b!AC18-10000)/50000,
1.1 + (b!AC18-20000)/100000)))</f>
        <v>0</v>
      </c>
      <c r="AD18" s="22">
        <f>IF(b!AD18&lt;=1000,0,
IF(b!AD18&lt;=10000,(b!AD18-1000)/10000,
IF(b!AD18&lt;=20000,0.9 + (b!AD18-10000)/50000,
1.1 + (b!AD18-20000)/100000)))</f>
        <v>4.99E-2</v>
      </c>
      <c r="AE18" s="22">
        <f>IF(b!AE18&lt;=1000,0,
IF(b!AE18&lt;=10000,(b!AE18-1000)/10000,
IF(b!AE18&lt;=20000,0.9 + (b!AE18-10000)/50000,
1.1 + (b!AE18-20000)/100000)))</f>
        <v>3.4200000000000001E-2</v>
      </c>
    </row>
    <row r="19" spans="1:31" x14ac:dyDescent="0.25">
      <c r="A19" s="22">
        <f>IF(b!A19&lt;=1000,0,
IF(b!A19&lt;=10000,(b!A19-1000)/10000,
IF(b!A19&lt;=20000,0.9 + (b!A19-10000)/50000,
1.1 + (b!A19-20000)/100000)))</f>
        <v>0</v>
      </c>
      <c r="B19" s="22">
        <f>IF(b!B19&lt;=1000,0,
IF(b!B19&lt;=10000,(b!B19-1000)/10000,
IF(b!B19&lt;=20000,0.9 + (b!B19-10000)/50000,
1.1 + (b!B19-20000)/100000)))</f>
        <v>0</v>
      </c>
      <c r="C19" s="22">
        <f>IF(b!C19&lt;=1000,0,
IF(b!C19&lt;=10000,(b!C19-1000)/10000,
IF(b!C19&lt;=20000,0.9 + (b!C19-10000)/50000,
1.1 + (b!C19-20000)/100000)))</f>
        <v>0.1069</v>
      </c>
      <c r="D19" s="22">
        <f>IF(b!D19&lt;=1000,0,
IF(b!D19&lt;=10000,(b!D19-1000)/10000,
IF(b!D19&lt;=20000,0.9 + (b!D19-10000)/50000,
1.1 + (b!D19-20000)/100000)))</f>
        <v>6.7799999999999999E-2</v>
      </c>
      <c r="E19" s="22">
        <f>IF(b!E19&lt;=1000,0,
IF(b!E19&lt;=10000,(b!E19-1000)/10000,
IF(b!E19&lt;=20000,0.9 + (b!E19-10000)/50000,
1.1 + (b!E19-20000)/100000)))</f>
        <v>0</v>
      </c>
      <c r="F19" s="22">
        <f>IF(b!F19&lt;=1000,0,
IF(b!F19&lt;=10000,(b!F19-1000)/10000,
IF(b!F19&lt;=20000,0.9 + (b!F19-10000)/50000,
1.1 + (b!F19-20000)/100000)))</f>
        <v>0.57769999999999999</v>
      </c>
      <c r="G19" s="22">
        <f>IF(b!G19&lt;=1000,0,
IF(b!G19&lt;=10000,(b!G19-1000)/10000,
IF(b!G19&lt;=20000,0.9 + (b!G19-10000)/50000,
1.1 + (b!G19-20000)/100000)))</f>
        <v>0.90932000000000002</v>
      </c>
      <c r="H19" s="22">
        <f>IF(b!H19&lt;=1000,0,
IF(b!H19&lt;=10000,(b!H19-1000)/10000,
IF(b!H19&lt;=20000,0.9 + (b!H19-10000)/50000,
1.1 + (b!H19-20000)/100000)))</f>
        <v>1.0173000000000001</v>
      </c>
      <c r="I19" s="22">
        <f>IF(b!I19&lt;=1000,0,
IF(b!I19&lt;=10000,(b!I19-1000)/10000,
IF(b!I19&lt;=20000,0.9 + (b!I19-10000)/50000,
1.1 + (b!I19-20000)/100000)))</f>
        <v>0</v>
      </c>
      <c r="J19" s="22">
        <f>IF(b!J19&lt;=1000,0,
IF(b!J19&lt;=10000,(b!J19-1000)/10000,
IF(b!J19&lt;=20000,0.9 + (b!J19-10000)/50000,
1.1 + (b!J19-20000)/100000)))</f>
        <v>7.5999999999999998E-2</v>
      </c>
      <c r="K19" s="22">
        <f>IF(b!K19&lt;=1000,0,
IF(b!K19&lt;=10000,(b!K19-1000)/10000,
IF(b!K19&lt;=20000,0.9 + (b!K19-10000)/50000,
1.1 + (b!K19-20000)/100000)))</f>
        <v>0</v>
      </c>
      <c r="L19" s="22">
        <f>IF(b!L19&lt;=1000,0,
IF(b!L19&lt;=10000,(b!L19-1000)/10000,
IF(b!L19&lt;=20000,0.9 + (b!L19-10000)/50000,
1.1 + (b!L19-20000)/100000)))</f>
        <v>0.31869999999999998</v>
      </c>
      <c r="M19" s="22">
        <f>IF(b!M19&lt;=1000,0,
IF(b!M19&lt;=10000,(b!M19-1000)/10000,
IF(b!M19&lt;=20000,0.9 + (b!M19-10000)/50000,
1.1 + (b!M19-20000)/100000)))</f>
        <v>0.19919999999999999</v>
      </c>
      <c r="N19" s="22">
        <f>IF(b!N19&lt;=1000,0,
IF(b!N19&lt;=10000,(b!N19-1000)/10000,
IF(b!N19&lt;=20000,0.9 + (b!N19-10000)/50000,
1.1 + (b!N19-20000)/100000)))</f>
        <v>0.1623</v>
      </c>
      <c r="O19" s="22">
        <f>IF(b!O19&lt;=1000,0,
IF(b!O19&lt;=10000,(b!O19-1000)/10000,
IF(b!O19&lt;=20000,0.9 + (b!O19-10000)/50000,
1.1 + (b!O19-20000)/100000)))</f>
        <v>0</v>
      </c>
      <c r="P19" s="22"/>
      <c r="Q19" s="22">
        <f>IF(b!Q19&lt;=1000,0,
IF(b!Q19&lt;=10000,(b!Q19-1000)/10000,
IF(b!Q19&lt;=20000,0.9 + (b!Q19-10000)/50000,
1.1 + (b!Q19-20000)/100000)))</f>
        <v>0.13339999999999999</v>
      </c>
      <c r="R19" s="22">
        <f>IF(b!R19&lt;=1000,0,
IF(b!R19&lt;=10000,(b!R19-1000)/10000,
IF(b!R19&lt;=20000,0.9 + (b!R19-10000)/50000,
1.1 + (b!R19-20000)/100000)))</f>
        <v>0.33650000000000002</v>
      </c>
      <c r="S19" s="22">
        <f>IF(b!S19&lt;=1000,0,
IF(b!S19&lt;=10000,(b!S19-1000)/10000,
IF(b!S19&lt;=20000,0.9 + (b!S19-10000)/50000,
1.1 + (b!S19-20000)/100000)))</f>
        <v>0</v>
      </c>
      <c r="T19" s="22">
        <f>IF(b!T19&lt;=1000,0,
IF(b!T19&lt;=10000,(b!T19-1000)/10000,
IF(b!T19&lt;=20000,0.9 + (b!T19-10000)/50000,
1.1 + (b!T19-20000)/100000)))</f>
        <v>6.9000000000000006E-2</v>
      </c>
      <c r="U19" s="22">
        <f>IF(b!U19&lt;=1000,0,
IF(b!U19&lt;=10000,(b!U19-1000)/10000,
IF(b!U19&lt;=20000,0.9 + (b!U19-10000)/50000,
1.1 + (b!U19-20000)/100000)))</f>
        <v>0.53439999999999999</v>
      </c>
      <c r="V19" s="22">
        <f>IF(b!V19&lt;=1000,0,
IF(b!V19&lt;=10000,(b!V19-1000)/10000,
IF(b!V19&lt;=20000,0.9 + (b!V19-10000)/50000,
1.1 + (b!V19-20000)/100000)))</f>
        <v>0.37969999999999998</v>
      </c>
      <c r="W19" s="22">
        <f>IF(b!W19&lt;=1000,0,
IF(b!W19&lt;=10000,(b!W19-1000)/10000,
IF(b!W19&lt;=20000,0.9 + (b!W19-10000)/50000,
1.1 + (b!W19-20000)/100000)))</f>
        <v>0</v>
      </c>
      <c r="X19" s="22">
        <f>IF(b!X19&lt;=1000,0,
IF(b!X19&lt;=10000,(b!X19-1000)/10000,
IF(b!X19&lt;=20000,0.9 + (b!X19-10000)/50000,
1.1 + (b!X19-20000)/100000)))</f>
        <v>0</v>
      </c>
      <c r="Y19" s="22">
        <f>IF(b!Y19&lt;=1000,0,
IF(b!Y19&lt;=10000,(b!Y19-1000)/10000,
IF(b!Y19&lt;=20000,0.9 + (b!Y19-10000)/50000,
1.1 + (b!Y19-20000)/100000)))</f>
        <v>0</v>
      </c>
      <c r="Z19" s="22">
        <f>IF(b!Z19&lt;=1000,0,
IF(b!Z19&lt;=10000,(b!Z19-1000)/10000,
IF(b!Z19&lt;=20000,0.9 + (b!Z19-10000)/50000,
1.1 + (b!Z19-20000)/100000)))</f>
        <v>1.4E-3</v>
      </c>
      <c r="AA19" s="22">
        <f>IF(b!AA19&lt;=1000,0,
IF(b!AA19&lt;=10000,(b!AA19-1000)/10000,
IF(b!AA19&lt;=20000,0.9 + (b!AA19-10000)/50000,
1.1 + (b!AA19-20000)/100000)))</f>
        <v>1.8499999999999999E-2</v>
      </c>
      <c r="AB19" s="22">
        <f>IF(b!AB19&lt;=1000,0,
IF(b!AB19&lt;=10000,(b!AB19-1000)/10000,
IF(b!AB19&lt;=20000,0.9 + (b!AB19-10000)/50000,
1.1 + (b!AB19-20000)/100000)))</f>
        <v>0</v>
      </c>
      <c r="AC19" s="22">
        <f>IF(b!AC19&lt;=1000,0,
IF(b!AC19&lt;=10000,(b!AC19-1000)/10000,
IF(b!AC19&lt;=20000,0.9 + (b!AC19-10000)/50000,
1.1 + (b!AC19-20000)/100000)))</f>
        <v>0.15870000000000001</v>
      </c>
      <c r="AD19" s="22">
        <f>IF(b!AD19&lt;=1000,0,
IF(b!AD19&lt;=10000,(b!AD19-1000)/10000,
IF(b!AD19&lt;=20000,0.9 + (b!AD19-10000)/50000,
1.1 + (b!AD19-20000)/100000)))</f>
        <v>0</v>
      </c>
      <c r="AE19" s="22">
        <f>IF(b!AE19&lt;=1000,0,
IF(b!AE19&lt;=10000,(b!AE19-1000)/10000,
IF(b!AE19&lt;=20000,0.9 + (b!AE19-10000)/50000,
1.1 + (b!AE19-20000)/100000)))</f>
        <v>9.3299999999999994E-2</v>
      </c>
    </row>
    <row r="20" spans="1:31" x14ac:dyDescent="0.25">
      <c r="A20" s="22">
        <f>IF(b!A20&lt;=1000,0,
IF(b!A20&lt;=10000,(b!A20-1000)/10000,
IF(b!A20&lt;=20000,0.9 + (b!A20-10000)/50000,
1.1 + (b!A20-20000)/100000)))</f>
        <v>0.96296000000000004</v>
      </c>
      <c r="B20" s="22">
        <f>IF(b!B20&lt;=1000,0,
IF(b!B20&lt;=10000,(b!B20-1000)/10000,
IF(b!B20&lt;=20000,0.9 + (b!B20-10000)/50000,
1.1 + (b!B20-20000)/100000)))</f>
        <v>0.2722</v>
      </c>
      <c r="C20" s="22">
        <f>IF(b!C20&lt;=1000,0,
IF(b!C20&lt;=10000,(b!C20-1000)/10000,
IF(b!C20&lt;=20000,0.9 + (b!C20-10000)/50000,
1.1 + (b!C20-20000)/100000)))</f>
        <v>0.43009999999999998</v>
      </c>
      <c r="D20" s="22">
        <f>IF(b!D20&lt;=1000,0,
IF(b!D20&lt;=10000,(b!D20-1000)/10000,
IF(b!D20&lt;=20000,0.9 + (b!D20-10000)/50000,
1.1 + (b!D20-20000)/100000)))</f>
        <v>2.3E-3</v>
      </c>
      <c r="E20" s="22">
        <f>IF(b!E20&lt;=1000,0,
IF(b!E20&lt;=10000,(b!E20-1000)/10000,
IF(b!E20&lt;=20000,0.9 + (b!E20-10000)/50000,
1.1 + (b!E20-20000)/100000)))</f>
        <v>0.90932000000000002</v>
      </c>
      <c r="F20" s="22">
        <f>IF(b!F20&lt;=1000,0,
IF(b!F20&lt;=10000,(b!F20-1000)/10000,
IF(b!F20&lt;=20000,0.9 + (b!F20-10000)/50000,
1.1 + (b!F20-20000)/100000)))</f>
        <v>0.82720000000000005</v>
      </c>
      <c r="G20" s="22">
        <f>IF(b!G20&lt;=1000,0,
IF(b!G20&lt;=10000,(b!G20-1000)/10000,
IF(b!G20&lt;=20000,0.9 + (b!G20-10000)/50000,
1.1 + (b!G20-20000)/100000)))</f>
        <v>0.1898</v>
      </c>
      <c r="H20" s="22">
        <f>IF(b!H20&lt;=1000,0,
IF(b!H20&lt;=10000,(b!H20-1000)/10000,
IF(b!H20&lt;=20000,0.9 + (b!H20-10000)/50000,
1.1 + (b!H20-20000)/100000)))</f>
        <v>0.96082000000000001</v>
      </c>
      <c r="I20" s="22">
        <f>IF(b!I20&lt;=1000,0,
IF(b!I20&lt;=10000,(b!I20-1000)/10000,
IF(b!I20&lt;=20000,0.9 + (b!I20-10000)/50000,
1.1 + (b!I20-20000)/100000)))</f>
        <v>8.8499999999999995E-2</v>
      </c>
      <c r="J20" s="22">
        <f>IF(b!J20&lt;=1000,0,
IF(b!J20&lt;=10000,(b!J20-1000)/10000,
IF(b!J20&lt;=20000,0.9 + (b!J20-10000)/50000,
1.1 + (b!J20-20000)/100000)))</f>
        <v>0</v>
      </c>
      <c r="K20" s="22">
        <f>IF(b!K20&lt;=1000,0,
IF(b!K20&lt;=10000,(b!K20-1000)/10000,
IF(b!K20&lt;=20000,0.9 + (b!K20-10000)/50000,
1.1 + (b!K20-20000)/100000)))</f>
        <v>9.3700000000000006E-2</v>
      </c>
      <c r="L20" s="22">
        <f>IF(b!L20&lt;=1000,0,
IF(b!L20&lt;=10000,(b!L20-1000)/10000,
IF(b!L20&lt;=20000,0.9 + (b!L20-10000)/50000,
1.1 + (b!L20-20000)/100000)))</f>
        <v>0</v>
      </c>
      <c r="M20" s="22">
        <f>IF(b!M20&lt;=1000,0,
IF(b!M20&lt;=10000,(b!M20-1000)/10000,
IF(b!M20&lt;=20000,0.9 + (b!M20-10000)/50000,
1.1 + (b!M20-20000)/100000)))</f>
        <v>0.41959999999999997</v>
      </c>
      <c r="N20" s="22">
        <f>IF(b!N20&lt;=1000,0,
IF(b!N20&lt;=10000,(b!N20-1000)/10000,
IF(b!N20&lt;=20000,0.9 + (b!N20-10000)/50000,
1.1 + (b!N20-20000)/100000)))</f>
        <v>0.18179999999999999</v>
      </c>
      <c r="O20" s="22">
        <f>IF(b!O20&lt;=1000,0,
IF(b!O20&lt;=10000,(b!O20-1000)/10000,
IF(b!O20&lt;=20000,0.9 + (b!O20-10000)/50000,
1.1 + (b!O20-20000)/100000)))</f>
        <v>0.45369999999999999</v>
      </c>
      <c r="P20" s="22"/>
      <c r="Q20" s="22">
        <f>IF(b!Q20&lt;=1000,0,
IF(b!Q20&lt;=10000,(b!Q20-1000)/10000,
IF(b!Q20&lt;=20000,0.9 + (b!Q20-10000)/50000,
1.1 + (b!Q20-20000)/100000)))</f>
        <v>7.0300000000000001E-2</v>
      </c>
      <c r="R20" s="22">
        <f>IF(b!R20&lt;=1000,0,
IF(b!R20&lt;=10000,(b!R20-1000)/10000,
IF(b!R20&lt;=20000,0.9 + (b!R20-10000)/50000,
1.1 + (b!R20-20000)/100000)))</f>
        <v>0.25950000000000001</v>
      </c>
      <c r="S20" s="22">
        <f>IF(b!S20&lt;=1000,0,
IF(b!S20&lt;=10000,(b!S20-1000)/10000,
IF(b!S20&lt;=20000,0.9 + (b!S20-10000)/50000,
1.1 + (b!S20-20000)/100000)))</f>
        <v>0.18479999999999999</v>
      </c>
      <c r="T20" s="22">
        <f>IF(b!T20&lt;=1000,0,
IF(b!T20&lt;=10000,(b!T20-1000)/10000,
IF(b!T20&lt;=20000,0.9 + (b!T20-10000)/50000,
1.1 + (b!T20-20000)/100000)))</f>
        <v>0</v>
      </c>
      <c r="U20" s="22">
        <f>IF(b!U20&lt;=1000,0,
IF(b!U20&lt;=10000,(b!U20-1000)/10000,
IF(b!U20&lt;=20000,0.9 + (b!U20-10000)/50000,
1.1 + (b!U20-20000)/100000)))</f>
        <v>0.92425999999999997</v>
      </c>
      <c r="V20" s="22">
        <f>IF(b!V20&lt;=1000,0,
IF(b!V20&lt;=10000,(b!V20-1000)/10000,
IF(b!V20&lt;=20000,0.9 + (b!V20-10000)/50000,
1.1 + (b!V20-20000)/100000)))</f>
        <v>0</v>
      </c>
      <c r="W20" s="22">
        <f>IF(b!W20&lt;=1000,0,
IF(b!W20&lt;=10000,(b!W20-1000)/10000,
IF(b!W20&lt;=20000,0.9 + (b!W20-10000)/50000,
1.1 + (b!W20-20000)/100000)))</f>
        <v>0.52429999999999999</v>
      </c>
      <c r="X20" s="22">
        <f>IF(b!X20&lt;=1000,0,
IF(b!X20&lt;=10000,(b!X20-1000)/10000,
IF(b!X20&lt;=20000,0.9 + (b!X20-10000)/50000,
1.1 + (b!X20-20000)/100000)))</f>
        <v>0</v>
      </c>
      <c r="Y20" s="22">
        <f>IF(b!Y20&lt;=1000,0,
IF(b!Y20&lt;=10000,(b!Y20-1000)/10000,
IF(b!Y20&lt;=20000,0.9 + (b!Y20-10000)/50000,
1.1 + (b!Y20-20000)/100000)))</f>
        <v>0.16420000000000001</v>
      </c>
      <c r="Z20" s="22">
        <f>IF(b!Z20&lt;=1000,0,
IF(b!Z20&lt;=10000,(b!Z20-1000)/10000,
IF(b!Z20&lt;=20000,0.9 + (b!Z20-10000)/50000,
1.1 + (b!Z20-20000)/100000)))</f>
        <v>0.53549999999999998</v>
      </c>
      <c r="AA20" s="22">
        <f>IF(b!AA20&lt;=1000,0,
IF(b!AA20&lt;=10000,(b!AA20-1000)/10000,
IF(b!AA20&lt;=20000,0.9 + (b!AA20-10000)/50000,
1.1 + (b!AA20-20000)/100000)))</f>
        <v>0</v>
      </c>
      <c r="AB20" s="22">
        <f>IF(b!AB20&lt;=1000,0,
IF(b!AB20&lt;=10000,(b!AB20-1000)/10000,
IF(b!AB20&lt;=20000,0.9 + (b!AB20-10000)/50000,
1.1 + (b!AB20-20000)/100000)))</f>
        <v>0</v>
      </c>
      <c r="AC20" s="22">
        <f>IF(b!AC20&lt;=1000,0,
IF(b!AC20&lt;=10000,(b!AC20-1000)/10000,
IF(b!AC20&lt;=20000,0.9 + (b!AC20-10000)/50000,
1.1 + (b!AC20-20000)/100000)))</f>
        <v>0.74280000000000002</v>
      </c>
      <c r="AD20" s="22">
        <f>IF(b!AD20&lt;=1000,0,
IF(b!AD20&lt;=10000,(b!AD20-1000)/10000,
IF(b!AD20&lt;=20000,0.9 + (b!AD20-10000)/50000,
1.1 + (b!AD20-20000)/100000)))</f>
        <v>0</v>
      </c>
      <c r="AE20" s="22">
        <f>IF(b!AE20&lt;=1000,0,
IF(b!AE20&lt;=10000,(b!AE20-1000)/10000,
IF(b!AE20&lt;=20000,0.9 + (b!AE20-10000)/50000,
1.1 + (b!AE20-20000)/100000)))</f>
        <v>0.1091</v>
      </c>
    </row>
    <row r="21" spans="1:31" x14ac:dyDescent="0.25">
      <c r="A21" s="22">
        <f>IF(b!A21&lt;=1000,0,
IF(b!A21&lt;=10000,(b!A21-1000)/10000,
IF(b!A21&lt;=20000,0.9 + (b!A21-10000)/50000,
1.1 + (b!A21-20000)/100000)))</f>
        <v>0.68100000000000005</v>
      </c>
      <c r="B21" s="22">
        <f>IF(b!B21&lt;=1000,0,
IF(b!B21&lt;=10000,(b!B21-1000)/10000,
IF(b!B21&lt;=20000,0.9 + (b!B21-10000)/50000,
1.1 + (b!B21-20000)/100000)))</f>
        <v>0.26290000000000002</v>
      </c>
      <c r="C21" s="22">
        <f>IF(b!C21&lt;=1000,0,
IF(b!C21&lt;=10000,(b!C21-1000)/10000,
IF(b!C21&lt;=20000,0.9 + (b!C21-10000)/50000,
1.1 + (b!C21-20000)/100000)))</f>
        <v>0.76819999999999999</v>
      </c>
      <c r="D21" s="22">
        <f>IF(b!D21&lt;=1000,0,
IF(b!D21&lt;=10000,(b!D21-1000)/10000,
IF(b!D21&lt;=20000,0.9 + (b!D21-10000)/50000,
1.1 + (b!D21-20000)/100000)))</f>
        <v>0.90932000000000002</v>
      </c>
      <c r="E21" s="22">
        <f>IF(b!E21&lt;=1000,0,
IF(b!E21&lt;=10000,(b!E21-1000)/10000,
IF(b!E21&lt;=20000,0.9 + (b!E21-10000)/50000,
1.1 + (b!E21-20000)/100000)))</f>
        <v>1.1158000000000001</v>
      </c>
      <c r="F21" s="22">
        <f>IF(b!F21&lt;=1000,0,
IF(b!F21&lt;=10000,(b!F21-1000)/10000,
IF(b!F21&lt;=20000,0.9 + (b!F21-10000)/50000,
1.1 + (b!F21-20000)/100000)))</f>
        <v>0.47260000000000002</v>
      </c>
      <c r="G21" s="22">
        <f>IF(b!G21&lt;=1000,0,
IF(b!G21&lt;=10000,(b!G21-1000)/10000,
IF(b!G21&lt;=20000,0.9 + (b!G21-10000)/50000,
1.1 + (b!G21-20000)/100000)))</f>
        <v>0.29089999999999999</v>
      </c>
      <c r="H21" s="22">
        <f>IF(b!H21&lt;=1000,0,
IF(b!H21&lt;=10000,(b!H21-1000)/10000,
IF(b!H21&lt;=20000,0.9 + (b!H21-10000)/50000,
1.1 + (b!H21-20000)/100000)))</f>
        <v>6.5600000000000006E-2</v>
      </c>
      <c r="I21" s="22">
        <f>IF(b!I21&lt;=1000,0,
IF(b!I21&lt;=10000,(b!I21-1000)/10000,
IF(b!I21&lt;=20000,0.9 + (b!I21-10000)/50000,
1.1 + (b!I21-20000)/100000)))</f>
        <v>0.89610000000000001</v>
      </c>
      <c r="J21" s="22">
        <f>IF(b!J21&lt;=1000,0,
IF(b!J21&lt;=10000,(b!J21-1000)/10000,
IF(b!J21&lt;=20000,0.9 + (b!J21-10000)/50000,
1.1 + (b!J21-20000)/100000)))</f>
        <v>0.91490000000000005</v>
      </c>
      <c r="K21" s="22">
        <f>IF(b!K21&lt;=1000,0,
IF(b!K21&lt;=10000,(b!K21-1000)/10000,
IF(b!K21&lt;=20000,0.9 + (b!K21-10000)/50000,
1.1 + (b!K21-20000)/100000)))</f>
        <v>0.22339999999999999</v>
      </c>
      <c r="L21" s="22">
        <f>IF(b!L21&lt;=1000,0,
IF(b!L21&lt;=10000,(b!L21-1000)/10000,
IF(b!L21&lt;=20000,0.9 + (b!L21-10000)/50000,
1.1 + (b!L21-20000)/100000)))</f>
        <v>0.65690000000000004</v>
      </c>
      <c r="M21" s="22">
        <f>IF(b!M21&lt;=1000,0,
IF(b!M21&lt;=10000,(b!M21-1000)/10000,
IF(b!M21&lt;=20000,0.9 + (b!M21-10000)/50000,
1.1 + (b!M21-20000)/100000)))</f>
        <v>8.0399999999999999E-2</v>
      </c>
      <c r="N21" s="22">
        <f>IF(b!N21&lt;=1000,0,
IF(b!N21&lt;=10000,(b!N21-1000)/10000,
IF(b!N21&lt;=20000,0.9 + (b!N21-10000)/50000,
1.1 + (b!N21-20000)/100000)))</f>
        <v>1.05352</v>
      </c>
      <c r="O21" s="22">
        <f>IF(b!O21&lt;=1000,0,
IF(b!O21&lt;=10000,(b!O21-1000)/10000,
IF(b!O21&lt;=20000,0.9 + (b!O21-10000)/50000,
1.1 + (b!O21-20000)/100000)))</f>
        <v>0.87790000000000001</v>
      </c>
      <c r="P21" s="22"/>
      <c r="Q21" s="22">
        <f>IF(b!Q21&lt;=1000,0,
IF(b!Q21&lt;=10000,(b!Q21-1000)/10000,
IF(b!Q21&lt;=20000,0.9 + (b!Q21-10000)/50000,
1.1 + (b!Q21-20000)/100000)))</f>
        <v>0.61639999999999995</v>
      </c>
      <c r="R21" s="22">
        <f>IF(b!R21&lt;=1000,0,
IF(b!R21&lt;=10000,(b!R21-1000)/10000,
IF(b!R21&lt;=20000,0.9 + (b!R21-10000)/50000,
1.1 + (b!R21-20000)/100000)))</f>
        <v>0.3165</v>
      </c>
      <c r="S21" s="22">
        <f>IF(b!S21&lt;=1000,0,
IF(b!S21&lt;=10000,(b!S21-1000)/10000,
IF(b!S21&lt;=20000,0.9 + (b!S21-10000)/50000,
1.1 + (b!S21-20000)/100000)))</f>
        <v>0.36020000000000002</v>
      </c>
      <c r="T21" s="22">
        <f>IF(b!T21&lt;=1000,0,
IF(b!T21&lt;=10000,(b!T21-1000)/10000,
IF(b!T21&lt;=20000,0.9 + (b!T21-10000)/50000,
1.1 + (b!T21-20000)/100000)))</f>
        <v>0.93208000000000002</v>
      </c>
      <c r="U21" s="22">
        <f>IF(b!U21&lt;=1000,0,
IF(b!U21&lt;=10000,(b!U21-1000)/10000,
IF(b!U21&lt;=20000,0.9 + (b!U21-10000)/50000,
1.1 + (b!U21-20000)/100000)))</f>
        <v>0.6532</v>
      </c>
      <c r="V21" s="22">
        <f>IF(b!V21&lt;=1000,0,
IF(b!V21&lt;=10000,(b!V21-1000)/10000,
IF(b!V21&lt;=20000,0.9 + (b!V21-10000)/50000,
1.1 + (b!V21-20000)/100000)))</f>
        <v>0.78459999999999996</v>
      </c>
      <c r="W21" s="22">
        <f>IF(b!W21&lt;=1000,0,
IF(b!W21&lt;=10000,(b!W21-1000)/10000,
IF(b!W21&lt;=20000,0.9 + (b!W21-10000)/50000,
1.1 + (b!W21-20000)/100000)))</f>
        <v>0.90654000000000001</v>
      </c>
      <c r="X21" s="22">
        <f>IF(b!X21&lt;=1000,0,
IF(b!X21&lt;=10000,(b!X21-1000)/10000,
IF(b!X21&lt;=20000,0.9 + (b!X21-10000)/50000,
1.1 + (b!X21-20000)/100000)))</f>
        <v>0.55520000000000003</v>
      </c>
      <c r="Y21" s="22">
        <f>IF(b!Y21&lt;=1000,0,
IF(b!Y21&lt;=10000,(b!Y21-1000)/10000,
IF(b!Y21&lt;=20000,0.9 + (b!Y21-10000)/50000,
1.1 + (b!Y21-20000)/100000)))</f>
        <v>0.47899999999999998</v>
      </c>
      <c r="Z21" s="22">
        <f>IF(b!Z21&lt;=1000,0,
IF(b!Z21&lt;=10000,(b!Z21-1000)/10000,
IF(b!Z21&lt;=20000,0.9 + (b!Z21-10000)/50000,
1.1 + (b!Z21-20000)/100000)))</f>
        <v>0.98384000000000005</v>
      </c>
      <c r="AA21" s="22">
        <f>IF(b!AA21&lt;=1000,0,
IF(b!AA21&lt;=10000,(b!AA21-1000)/10000,
IF(b!AA21&lt;=20000,0.9 + (b!AA21-10000)/50000,
1.1 + (b!AA21-20000)/100000)))</f>
        <v>1.12565</v>
      </c>
      <c r="AB21" s="22">
        <f>IF(b!AB21&lt;=1000,0,
IF(b!AB21&lt;=10000,(b!AB21-1000)/10000,
IF(b!AB21&lt;=20000,0.9 + (b!AB21-10000)/50000,
1.1 + (b!AB21-20000)/100000)))</f>
        <v>0.1348</v>
      </c>
      <c r="AC21" s="22">
        <f>IF(b!AC21&lt;=1000,0,
IF(b!AC21&lt;=10000,(b!AC21-1000)/10000,
IF(b!AC21&lt;=20000,0.9 + (b!AC21-10000)/50000,
1.1 + (b!AC21-20000)/100000)))</f>
        <v>1.0493399999999999</v>
      </c>
      <c r="AD21" s="22">
        <f>IF(b!AD21&lt;=1000,0,
IF(b!AD21&lt;=10000,(b!AD21-1000)/10000,
IF(b!AD21&lt;=20000,0.9 + (b!AD21-10000)/50000,
1.1 + (b!AD21-20000)/100000)))</f>
        <v>1.07114</v>
      </c>
      <c r="AE21" s="22">
        <f>IF(b!AE21&lt;=1000,0,
IF(b!AE21&lt;=10000,(b!AE21-1000)/10000,
IF(b!AE21&lt;=20000,0.9 + (b!AE21-10000)/50000,
1.1 + (b!AE21-20000)/100000)))</f>
        <v>0.2278</v>
      </c>
    </row>
    <row r="22" spans="1:31" x14ac:dyDescent="0.25">
      <c r="A22" s="22">
        <f>IF(b!A22&lt;=1000,0,
IF(b!A22&lt;=10000,(b!A22-1000)/10000,
IF(b!A22&lt;=20000,0.9 + (b!A22-10000)/50000,
1.1 + (b!A22-20000)/100000)))</f>
        <v>0.68100000000000005</v>
      </c>
      <c r="B22" s="22">
        <f>IF(b!B22&lt;=1000,0,
IF(b!B22&lt;=10000,(b!B22-1000)/10000,
IF(b!B22&lt;=20000,0.9 + (b!B22-10000)/50000,
1.1 + (b!B22-20000)/100000)))</f>
        <v>0.26290000000000002</v>
      </c>
      <c r="C22" s="22">
        <f>IF(b!C22&lt;=1000,0,
IF(b!C22&lt;=10000,(b!C22-1000)/10000,
IF(b!C22&lt;=20000,0.9 + (b!C22-10000)/50000,
1.1 + (b!C22-20000)/100000)))</f>
        <v>0.76819999999999999</v>
      </c>
      <c r="D22" s="22">
        <f>IF(b!D22&lt;=1000,0,
IF(b!D22&lt;=10000,(b!D22-1000)/10000,
IF(b!D22&lt;=20000,0.9 + (b!D22-10000)/50000,
1.1 + (b!D22-20000)/100000)))</f>
        <v>0.90932000000000002</v>
      </c>
      <c r="E22" s="22">
        <f>IF(b!E22&lt;=1000,0,
IF(b!E22&lt;=10000,(b!E22-1000)/10000,
IF(b!E22&lt;=20000,0.9 + (b!E22-10000)/50000,
1.1 + (b!E22-20000)/100000)))</f>
        <v>1.1158000000000001</v>
      </c>
      <c r="F22" s="22">
        <f>IF(b!F22&lt;=1000,0,
IF(b!F22&lt;=10000,(b!F22-1000)/10000,
IF(b!F22&lt;=20000,0.9 + (b!F22-10000)/50000,
1.1 + (b!F22-20000)/100000)))</f>
        <v>0.47260000000000002</v>
      </c>
      <c r="G22" s="22">
        <f>IF(b!G22&lt;=1000,0,
IF(b!G22&lt;=10000,(b!G22-1000)/10000,
IF(b!G22&lt;=20000,0.9 + (b!G22-10000)/50000,
1.1 + (b!G22-20000)/100000)))</f>
        <v>0.29089999999999999</v>
      </c>
      <c r="H22" s="22">
        <f>IF(b!H22&lt;=1000,0,
IF(b!H22&lt;=10000,(b!H22-1000)/10000,
IF(b!H22&lt;=20000,0.9 + (b!H22-10000)/50000,
1.1 + (b!H22-20000)/100000)))</f>
        <v>6.5600000000000006E-2</v>
      </c>
      <c r="I22" s="22">
        <f>IF(b!I22&lt;=1000,0,
IF(b!I22&lt;=10000,(b!I22-1000)/10000,
IF(b!I22&lt;=20000,0.9 + (b!I22-10000)/50000,
1.1 + (b!I22-20000)/100000)))</f>
        <v>0.89610000000000001</v>
      </c>
      <c r="J22" s="22">
        <f>IF(b!J22&lt;=1000,0,
IF(b!J22&lt;=10000,(b!J22-1000)/10000,
IF(b!J22&lt;=20000,0.9 + (b!J22-10000)/50000,
1.1 + (b!J22-20000)/100000)))</f>
        <v>0.91490000000000005</v>
      </c>
      <c r="K22" s="22">
        <f>IF(b!K22&lt;=1000,0,
IF(b!K22&lt;=10000,(b!K22-1000)/10000,
IF(b!K22&lt;=20000,0.9 + (b!K22-10000)/50000,
1.1 + (b!K22-20000)/100000)))</f>
        <v>0.22339999999999999</v>
      </c>
      <c r="L22" s="22">
        <f>IF(b!L22&lt;=1000,0,
IF(b!L22&lt;=10000,(b!L22-1000)/10000,
IF(b!L22&lt;=20000,0.9 + (b!L22-10000)/50000,
1.1 + (b!L22-20000)/100000)))</f>
        <v>0.65690000000000004</v>
      </c>
      <c r="M22" s="22">
        <f>IF(b!M22&lt;=1000,0,
IF(b!M22&lt;=10000,(b!M22-1000)/10000,
IF(b!M22&lt;=20000,0.9 + (b!M22-10000)/50000,
1.1 + (b!M22-20000)/100000)))</f>
        <v>8.0399999999999999E-2</v>
      </c>
      <c r="N22" s="22">
        <f>IF(b!N22&lt;=1000,0,
IF(b!N22&lt;=10000,(b!N22-1000)/10000,
IF(b!N22&lt;=20000,0.9 + (b!N22-10000)/50000,
1.1 + (b!N22-20000)/100000)))</f>
        <v>1.05352</v>
      </c>
      <c r="O22" s="22">
        <f>IF(b!O22&lt;=1000,0,
IF(b!O22&lt;=10000,(b!O22-1000)/10000,
IF(b!O22&lt;=20000,0.9 + (b!O22-10000)/50000,
1.1 + (b!O22-20000)/100000)))</f>
        <v>0.87790000000000001</v>
      </c>
      <c r="P22" s="22"/>
      <c r="Q22" s="22">
        <f>IF(b!Q22&lt;=1000,0,
IF(b!Q22&lt;=10000,(b!Q22-1000)/10000,
IF(b!Q22&lt;=20000,0.9 + (b!Q22-10000)/50000,
1.1 + (b!Q22-20000)/100000)))</f>
        <v>0.61639999999999995</v>
      </c>
      <c r="R22" s="22">
        <f>IF(b!R22&lt;=1000,0,
IF(b!R22&lt;=10000,(b!R22-1000)/10000,
IF(b!R22&lt;=20000,0.9 + (b!R22-10000)/50000,
1.1 + (b!R22-20000)/100000)))</f>
        <v>0.3165</v>
      </c>
      <c r="S22" s="22">
        <f>IF(b!S22&lt;=1000,0,
IF(b!S22&lt;=10000,(b!S22-1000)/10000,
IF(b!S22&lt;=20000,0.9 + (b!S22-10000)/50000,
1.1 + (b!S22-20000)/100000)))</f>
        <v>0.36020000000000002</v>
      </c>
      <c r="T22" s="22">
        <f>IF(b!T22&lt;=1000,0,
IF(b!T22&lt;=10000,(b!T22-1000)/10000,
IF(b!T22&lt;=20000,0.9 + (b!T22-10000)/50000,
1.1 + (b!T22-20000)/100000)))</f>
        <v>0.93208000000000002</v>
      </c>
      <c r="U22" s="22">
        <f>IF(b!U22&lt;=1000,0,
IF(b!U22&lt;=10000,(b!U22-1000)/10000,
IF(b!U22&lt;=20000,0.9 + (b!U22-10000)/50000,
1.1 + (b!U22-20000)/100000)))</f>
        <v>0.6532</v>
      </c>
      <c r="V22" s="22">
        <f>IF(b!V22&lt;=1000,0,
IF(b!V22&lt;=10000,(b!V22-1000)/10000,
IF(b!V22&lt;=20000,0.9 + (b!V22-10000)/50000,
1.1 + (b!V22-20000)/100000)))</f>
        <v>0.78459999999999996</v>
      </c>
      <c r="W22" s="22">
        <f>IF(b!W22&lt;=1000,0,
IF(b!W22&lt;=10000,(b!W22-1000)/10000,
IF(b!W22&lt;=20000,0.9 + (b!W22-10000)/50000,
1.1 + (b!W22-20000)/100000)))</f>
        <v>0.90654000000000001</v>
      </c>
      <c r="X22" s="22">
        <f>IF(b!X22&lt;=1000,0,
IF(b!X22&lt;=10000,(b!X22-1000)/10000,
IF(b!X22&lt;=20000,0.9 + (b!X22-10000)/50000,
1.1 + (b!X22-20000)/100000)))</f>
        <v>0.55520000000000003</v>
      </c>
      <c r="Y22" s="22">
        <f>IF(b!Y22&lt;=1000,0,
IF(b!Y22&lt;=10000,(b!Y22-1000)/10000,
IF(b!Y22&lt;=20000,0.9 + (b!Y22-10000)/50000,
1.1 + (b!Y22-20000)/100000)))</f>
        <v>0.47899999999999998</v>
      </c>
      <c r="Z22" s="22">
        <f>IF(b!Z22&lt;=1000,0,
IF(b!Z22&lt;=10000,(b!Z22-1000)/10000,
IF(b!Z22&lt;=20000,0.9 + (b!Z22-10000)/50000,
1.1 + (b!Z22-20000)/100000)))</f>
        <v>0.98384000000000005</v>
      </c>
      <c r="AA22" s="22">
        <f>IF(b!AA22&lt;=1000,0,
IF(b!AA22&lt;=10000,(b!AA22-1000)/10000,
IF(b!AA22&lt;=20000,0.9 + (b!AA22-10000)/50000,
1.1 + (b!AA22-20000)/100000)))</f>
        <v>1.12565</v>
      </c>
      <c r="AB22" s="22">
        <f>IF(b!AB22&lt;=1000,0,
IF(b!AB22&lt;=10000,(b!AB22-1000)/10000,
IF(b!AB22&lt;=20000,0.9 + (b!AB22-10000)/50000,
1.1 + (b!AB22-20000)/100000)))</f>
        <v>0.1348</v>
      </c>
      <c r="AC22" s="22">
        <f>IF(b!AC22&lt;=1000,0,
IF(b!AC22&lt;=10000,(b!AC22-1000)/10000,
IF(b!AC22&lt;=20000,0.9 + (b!AC22-10000)/50000,
1.1 + (b!AC22-20000)/100000)))</f>
        <v>1.0493399999999999</v>
      </c>
      <c r="AD22" s="22">
        <f>IF(b!AD22&lt;=1000,0,
IF(b!AD22&lt;=10000,(b!AD22-1000)/10000,
IF(b!AD22&lt;=20000,0.9 + (b!AD22-10000)/50000,
1.1 + (b!AD22-20000)/100000)))</f>
        <v>1.07114</v>
      </c>
      <c r="AE22" s="22">
        <f>IF(b!AE22&lt;=1000,0,
IF(b!AE22&lt;=10000,(b!AE22-1000)/10000,
IF(b!AE22&lt;=20000,0.9 + (b!AE22-10000)/50000,
1.1 + (b!AE22-20000)/100000)))</f>
        <v>0.2278</v>
      </c>
    </row>
    <row r="23" spans="1:31" x14ac:dyDescent="0.25">
      <c r="A23" s="22">
        <f>IF(b!A23&lt;=1000,0,
IF(b!A23&lt;=10000,(b!A23-1000)/10000,
IF(b!A23&lt;=20000,0.9 + (b!A23-10000)/50000,
1.1 + (b!A23-20000)/100000)))</f>
        <v>0.89770000000000005</v>
      </c>
      <c r="B23" s="22">
        <f>IF(b!B23&lt;=1000,0,
IF(b!B23&lt;=10000,(b!B23-1000)/10000,
IF(b!B23&lt;=20000,0.9 + (b!B23-10000)/50000,
1.1 + (b!B23-20000)/100000)))</f>
        <v>0</v>
      </c>
      <c r="C23" s="22">
        <f>IF(b!C23&lt;=1000,0,
IF(b!C23&lt;=10000,(b!C23-1000)/10000,
IF(b!C23&lt;=20000,0.9 + (b!C23-10000)/50000,
1.1 + (b!C23-20000)/100000)))</f>
        <v>1.0699999999999999E-2</v>
      </c>
      <c r="D23" s="22">
        <f>IF(b!D23&lt;=1000,0,
IF(b!D23&lt;=10000,(b!D23-1000)/10000,
IF(b!D23&lt;=20000,0.9 + (b!D23-10000)/50000,
1.1 + (b!D23-20000)/100000)))</f>
        <v>0.90932000000000002</v>
      </c>
      <c r="E23" s="22">
        <f>IF(b!E23&lt;=1000,0,
IF(b!E23&lt;=10000,(b!E23-1000)/10000,
IF(b!E23&lt;=20000,0.9 + (b!E23-10000)/50000,
1.1 + (b!E23-20000)/100000)))</f>
        <v>0.80200000000000005</v>
      </c>
      <c r="F23" s="22">
        <f>IF(b!F23&lt;=1000,0,
IF(b!F23&lt;=10000,(b!F23-1000)/10000,
IF(b!F23&lt;=20000,0.9 + (b!F23-10000)/50000,
1.1 + (b!F23-20000)/100000)))</f>
        <v>6.1199999999999997E-2</v>
      </c>
      <c r="G23" s="22">
        <f>IF(b!G23&lt;=1000,0,
IF(b!G23&lt;=10000,(b!G23-1000)/10000,
IF(b!G23&lt;=20000,0.9 + (b!G23-10000)/50000,
1.1 + (b!G23-20000)/100000)))</f>
        <v>1.7999999999999999E-2</v>
      </c>
      <c r="H23" s="22">
        <f>IF(b!H23&lt;=1000,0,
IF(b!H23&lt;=10000,(b!H23-1000)/10000,
IF(b!H23&lt;=20000,0.9 + (b!H23-10000)/50000,
1.1 + (b!H23-20000)/100000)))</f>
        <v>0.12989999999999999</v>
      </c>
      <c r="I23" s="22">
        <f>IF(b!I23&lt;=1000,0,
IF(b!I23&lt;=10000,(b!I23-1000)/10000,
IF(b!I23&lt;=20000,0.9 + (b!I23-10000)/50000,
1.1 + (b!I23-20000)/100000)))</f>
        <v>6.59E-2</v>
      </c>
      <c r="J23" s="22">
        <f>IF(b!J23&lt;=1000,0,
IF(b!J23&lt;=10000,(b!J23-1000)/10000,
IF(b!J23&lt;=20000,0.9 + (b!J23-10000)/50000,
1.1 + (b!J23-20000)/100000)))</f>
        <v>0.18840000000000001</v>
      </c>
      <c r="K23" s="22">
        <f>IF(b!K23&lt;=1000,0,
IF(b!K23&lt;=10000,(b!K23-1000)/10000,
IF(b!K23&lt;=20000,0.9 + (b!K23-10000)/50000,
1.1 + (b!K23-20000)/100000)))</f>
        <v>0.84179999999999999</v>
      </c>
      <c r="L23" s="22">
        <f>IF(b!L23&lt;=1000,0,
IF(b!L23&lt;=10000,(b!L23-1000)/10000,
IF(b!L23&lt;=20000,0.9 + (b!L23-10000)/50000,
1.1 + (b!L23-20000)/100000)))</f>
        <v>0</v>
      </c>
      <c r="M23" s="22">
        <f>IF(b!M23&lt;=1000,0,
IF(b!M23&lt;=10000,(b!M23-1000)/10000,
IF(b!M23&lt;=20000,0.9 + (b!M23-10000)/50000,
1.1 + (b!M23-20000)/100000)))</f>
        <v>0</v>
      </c>
      <c r="N23" s="22">
        <f>IF(b!N23&lt;=1000,0,
IF(b!N23&lt;=10000,(b!N23-1000)/10000,
IF(b!N23&lt;=20000,0.9 + (b!N23-10000)/50000,
1.1 + (b!N23-20000)/100000)))</f>
        <v>0.81330000000000002</v>
      </c>
      <c r="O23" s="22">
        <f>IF(b!O23&lt;=1000,0,
IF(b!O23&lt;=10000,(b!O23-1000)/10000,
IF(b!O23&lt;=20000,0.9 + (b!O23-10000)/50000,
1.1 + (b!O23-20000)/100000)))</f>
        <v>0.2132</v>
      </c>
      <c r="P23" s="22"/>
      <c r="Q23" s="22">
        <f>IF(b!Q23&lt;=1000,0,
IF(b!Q23&lt;=10000,(b!Q23-1000)/10000,
IF(b!Q23&lt;=20000,0.9 + (b!Q23-10000)/50000,
1.1 + (b!Q23-20000)/100000)))</f>
        <v>4.5499999999999999E-2</v>
      </c>
      <c r="R23" s="22">
        <f>IF(b!R23&lt;=1000,0,
IF(b!R23&lt;=10000,(b!R23-1000)/10000,
IF(b!R23&lt;=20000,0.9 + (b!R23-10000)/50000,
1.1 + (b!R23-20000)/100000)))</f>
        <v>8.1600000000000006E-2</v>
      </c>
      <c r="S23" s="22">
        <f>IF(b!S23&lt;=1000,0,
IF(b!S23&lt;=10000,(b!S23-1000)/10000,
IF(b!S23&lt;=20000,0.9 + (b!S23-10000)/50000,
1.1 + (b!S23-20000)/100000)))</f>
        <v>0.93962000000000001</v>
      </c>
      <c r="T23" s="22">
        <f>IF(b!T23&lt;=1000,0,
IF(b!T23&lt;=10000,(b!T23-1000)/10000,
IF(b!T23&lt;=20000,0.9 + (b!T23-10000)/50000,
1.1 + (b!T23-20000)/100000)))</f>
        <v>0.10299999999999999</v>
      </c>
      <c r="U23" s="22">
        <f>IF(b!U23&lt;=1000,0,
IF(b!U23&lt;=10000,(b!U23-1000)/10000,
IF(b!U23&lt;=20000,0.9 + (b!U23-10000)/50000,
1.1 + (b!U23-20000)/100000)))</f>
        <v>0.20849999999999999</v>
      </c>
      <c r="V23" s="22">
        <f>IF(b!V23&lt;=1000,0,
IF(b!V23&lt;=10000,(b!V23-1000)/10000,
IF(b!V23&lt;=20000,0.9 + (b!V23-10000)/50000,
1.1 + (b!V23-20000)/100000)))</f>
        <v>0.30320000000000003</v>
      </c>
      <c r="W23" s="22">
        <f>IF(b!W23&lt;=1000,0,
IF(b!W23&lt;=10000,(b!W23-1000)/10000,
IF(b!W23&lt;=20000,0.9 + (b!W23-10000)/50000,
1.1 + (b!W23-20000)/100000)))</f>
        <v>0.36990000000000001</v>
      </c>
      <c r="X23" s="22">
        <f>IF(b!X23&lt;=1000,0,
IF(b!X23&lt;=10000,(b!X23-1000)/10000,
IF(b!X23&lt;=20000,0.9 + (b!X23-10000)/50000,
1.1 + (b!X23-20000)/100000)))</f>
        <v>0.1641</v>
      </c>
      <c r="Y23" s="22">
        <f>IF(b!Y23&lt;=1000,0,
IF(b!Y23&lt;=10000,(b!Y23-1000)/10000,
IF(b!Y23&lt;=20000,0.9 + (b!Y23-10000)/50000,
1.1 + (b!Y23-20000)/100000)))</f>
        <v>0.50290000000000001</v>
      </c>
      <c r="Z23" s="22">
        <f>IF(b!Z23&lt;=1000,0,
IF(b!Z23&lt;=10000,(b!Z23-1000)/10000,
IF(b!Z23&lt;=20000,0.9 + (b!Z23-10000)/50000,
1.1 + (b!Z23-20000)/100000)))</f>
        <v>1.83E-2</v>
      </c>
      <c r="AA23" s="22">
        <f>IF(b!AA23&lt;=1000,0,
IF(b!AA23&lt;=10000,(b!AA23-1000)/10000,
IF(b!AA23&lt;=20000,0.9 + (b!AA23-10000)/50000,
1.1 + (b!AA23-20000)/100000)))</f>
        <v>0.90917999999999999</v>
      </c>
      <c r="AB23" s="22">
        <f>IF(b!AB23&lt;=1000,0,
IF(b!AB23&lt;=10000,(b!AB23-1000)/10000,
IF(b!AB23&lt;=20000,0.9 + (b!AB23-10000)/50000,
1.1 + (b!AB23-20000)/100000)))</f>
        <v>0.44340000000000002</v>
      </c>
      <c r="AC23" s="22">
        <f>IF(b!AC23&lt;=1000,0,
IF(b!AC23&lt;=10000,(b!AC23-1000)/10000,
IF(b!AC23&lt;=20000,0.9 + (b!AC23-10000)/50000,
1.1 + (b!AC23-20000)/100000)))</f>
        <v>0.58289999999999997</v>
      </c>
      <c r="AD23" s="22">
        <f>IF(b!AD23&lt;=1000,0,
IF(b!AD23&lt;=10000,(b!AD23-1000)/10000,
IF(b!AD23&lt;=20000,0.9 + (b!AD23-10000)/50000,
1.1 + (b!AD23-20000)/100000)))</f>
        <v>0.48409999999999997</v>
      </c>
      <c r="AE23" s="22">
        <f>IF(b!AE23&lt;=1000,0,
IF(b!AE23&lt;=10000,(b!AE23-1000)/10000,
IF(b!AE23&lt;=20000,0.9 + (b!AE23-10000)/50000,
1.1 + (b!AE23-20000)/100000)))</f>
        <v>5.1999999999999998E-2</v>
      </c>
    </row>
    <row r="24" spans="1:31" x14ac:dyDescent="0.25">
      <c r="A24" s="22">
        <f>IF(b!A24&lt;=1000,0,
IF(b!A24&lt;=10000,(b!A24-1000)/10000,
IF(b!A24&lt;=20000,0.9 + (b!A24-10000)/50000,
1.1 + (b!A24-20000)/100000)))</f>
        <v>0.85589999999999999</v>
      </c>
      <c r="B24" s="22">
        <f>IF(b!B24&lt;=1000,0,
IF(b!B24&lt;=10000,(b!B24-1000)/10000,
IF(b!B24&lt;=20000,0.9 + (b!B24-10000)/50000,
1.1 + (b!B24-20000)/100000)))</f>
        <v>0.34860000000000002</v>
      </c>
      <c r="C24" s="22">
        <f>IF(b!C24&lt;=1000,0,
IF(b!C24&lt;=10000,(b!C24-1000)/10000,
IF(b!C24&lt;=20000,0.9 + (b!C24-10000)/50000,
1.1 + (b!C24-20000)/100000)))</f>
        <v>0.55979999999999996</v>
      </c>
      <c r="D24" s="22">
        <f>IF(b!D24&lt;=1000,0,
IF(b!D24&lt;=10000,(b!D24-1000)/10000,
IF(b!D24&lt;=20000,0.9 + (b!D24-10000)/50000,
1.1 + (b!D24-20000)/100000)))</f>
        <v>0.2034</v>
      </c>
      <c r="E24" s="22">
        <f>IF(b!E24&lt;=1000,0,
IF(b!E24&lt;=10000,(b!E24-1000)/10000,
IF(b!E24&lt;=20000,0.9 + (b!E24-10000)/50000,
1.1 + (b!E24-20000)/100000)))</f>
        <v>0</v>
      </c>
      <c r="F24" s="22">
        <f>IF(b!F24&lt;=1000,0,
IF(b!F24&lt;=10000,(b!F24-1000)/10000,
IF(b!F24&lt;=20000,0.9 + (b!F24-10000)/50000,
1.1 + (b!F24-20000)/100000)))</f>
        <v>0.90932000000000002</v>
      </c>
      <c r="G24" s="22">
        <f>IF(b!G24&lt;=1000,0,
IF(b!G24&lt;=10000,(b!G24-1000)/10000,
IF(b!G24&lt;=20000,0.9 + (b!G24-10000)/50000,
1.1 + (b!G24-20000)/100000)))</f>
        <v>0</v>
      </c>
      <c r="H24" s="22">
        <f>IF(b!H24&lt;=1000,0,
IF(b!H24&lt;=10000,(b!H24-1000)/10000,
IF(b!H24&lt;=20000,0.9 + (b!H24-10000)/50000,
1.1 + (b!H24-20000)/100000)))</f>
        <v>0</v>
      </c>
      <c r="I24" s="22">
        <f>IF(b!I24&lt;=1000,0,
IF(b!I24&lt;=10000,(b!I24-1000)/10000,
IF(b!I24&lt;=20000,0.9 + (b!I24-10000)/50000,
1.1 + (b!I24-20000)/100000)))</f>
        <v>0</v>
      </c>
      <c r="J24" s="22">
        <f>IF(b!J24&lt;=1000,0,
IF(b!J24&lt;=10000,(b!J24-1000)/10000,
IF(b!J24&lt;=20000,0.9 + (b!J24-10000)/50000,
1.1 + (b!J24-20000)/100000)))</f>
        <v>0.75180000000000002</v>
      </c>
      <c r="K24" s="22">
        <f>IF(b!K24&lt;=1000,0,
IF(b!K24&lt;=10000,(b!K24-1000)/10000,
IF(b!K24&lt;=20000,0.9 + (b!K24-10000)/50000,
1.1 + (b!K24-20000)/100000)))</f>
        <v>0</v>
      </c>
      <c r="L24" s="22">
        <f>IF(b!L24&lt;=1000,0,
IF(b!L24&lt;=10000,(b!L24-1000)/10000,
IF(b!L24&lt;=20000,0.9 + (b!L24-10000)/50000,
1.1 + (b!L24-20000)/100000)))</f>
        <v>0</v>
      </c>
      <c r="M24" s="22">
        <f>IF(b!M24&lt;=1000,0,
IF(b!M24&lt;=10000,(b!M24-1000)/10000,
IF(b!M24&lt;=20000,0.9 + (b!M24-10000)/50000,
1.1 + (b!M24-20000)/100000)))</f>
        <v>0</v>
      </c>
      <c r="N24" s="22">
        <f>IF(b!N24&lt;=1000,0,
IF(b!N24&lt;=10000,(b!N24-1000)/10000,
IF(b!N24&lt;=20000,0.9 + (b!N24-10000)/50000,
1.1 + (b!N24-20000)/100000)))</f>
        <v>3.5099999999999999E-2</v>
      </c>
      <c r="O24" s="22">
        <f>IF(b!O24&lt;=1000,0,
IF(b!O24&lt;=10000,(b!O24-1000)/10000,
IF(b!O24&lt;=20000,0.9 + (b!O24-10000)/50000,
1.1 + (b!O24-20000)/100000)))</f>
        <v>1.7500000000000002E-2</v>
      </c>
      <c r="P24" s="22"/>
      <c r="Q24" s="22">
        <f>IF(b!Q24&lt;=1000,0,
IF(b!Q24&lt;=10000,(b!Q24-1000)/10000,
IF(b!Q24&lt;=20000,0.9 + (b!Q24-10000)/50000,
1.1 + (b!Q24-20000)/100000)))</f>
        <v>0</v>
      </c>
      <c r="R24" s="22">
        <f>IF(b!R24&lt;=1000,0,
IF(b!R24&lt;=10000,(b!R24-1000)/10000,
IF(b!R24&lt;=20000,0.9 + (b!R24-10000)/50000,
1.1 + (b!R24-20000)/100000)))</f>
        <v>0</v>
      </c>
      <c r="S24" s="22">
        <f>IF(b!S24&lt;=1000,0,
IF(b!S24&lt;=10000,(b!S24-1000)/10000,
IF(b!S24&lt;=20000,0.9 + (b!S24-10000)/50000,
1.1 + (b!S24-20000)/100000)))</f>
        <v>5.5500000000000001E-2</v>
      </c>
      <c r="T24" s="22">
        <f>IF(b!T24&lt;=1000,0,
IF(b!T24&lt;=10000,(b!T24-1000)/10000,
IF(b!T24&lt;=20000,0.9 + (b!T24-10000)/50000,
1.1 + (b!T24-20000)/100000)))</f>
        <v>0</v>
      </c>
      <c r="U24" s="22">
        <f>IF(b!U24&lt;=1000,0,
IF(b!U24&lt;=10000,(b!U24-1000)/10000,
IF(b!U24&lt;=20000,0.9 + (b!U24-10000)/50000,
1.1 + (b!U24-20000)/100000)))</f>
        <v>0</v>
      </c>
      <c r="V24" s="22">
        <f>IF(b!V24&lt;=1000,0,
IF(b!V24&lt;=10000,(b!V24-1000)/10000,
IF(b!V24&lt;=20000,0.9 + (b!V24-10000)/50000,
1.1 + (b!V24-20000)/100000)))</f>
        <v>0</v>
      </c>
      <c r="W24" s="22">
        <f>IF(b!W24&lt;=1000,0,
IF(b!W24&lt;=10000,(b!W24-1000)/10000,
IF(b!W24&lt;=20000,0.9 + (b!W24-10000)/50000,
1.1 + (b!W24-20000)/100000)))</f>
        <v>0.54339999999999999</v>
      </c>
      <c r="X24" s="22">
        <f>IF(b!X24&lt;=1000,0,
IF(b!X24&lt;=10000,(b!X24-1000)/10000,
IF(b!X24&lt;=20000,0.9 + (b!X24-10000)/50000,
1.1 + (b!X24-20000)/100000)))</f>
        <v>0</v>
      </c>
      <c r="Y24" s="22">
        <f>IF(b!Y24&lt;=1000,0,
IF(b!Y24&lt;=10000,(b!Y24-1000)/10000,
IF(b!Y24&lt;=20000,0.9 + (b!Y24-10000)/50000,
1.1 + (b!Y24-20000)/100000)))</f>
        <v>0</v>
      </c>
      <c r="Z24" s="22">
        <f>IF(b!Z24&lt;=1000,0,
IF(b!Z24&lt;=10000,(b!Z24-1000)/10000,
IF(b!Z24&lt;=20000,0.9 + (b!Z24-10000)/50000,
1.1 + (b!Z24-20000)/100000)))</f>
        <v>1E-3</v>
      </c>
      <c r="AA24" s="22">
        <f>IF(b!AA24&lt;=1000,0,
IF(b!AA24&lt;=10000,(b!AA24-1000)/10000,
IF(b!AA24&lt;=20000,0.9 + (b!AA24-10000)/50000,
1.1 + (b!AA24-20000)/100000)))</f>
        <v>0</v>
      </c>
      <c r="AB24" s="22">
        <f>IF(b!AB24&lt;=1000,0,
IF(b!AB24&lt;=10000,(b!AB24-1000)/10000,
IF(b!AB24&lt;=20000,0.9 + (b!AB24-10000)/50000,
1.1 + (b!AB24-20000)/100000)))</f>
        <v>0</v>
      </c>
      <c r="AC24" s="22">
        <f>IF(b!AC24&lt;=1000,0,
IF(b!AC24&lt;=10000,(b!AC24-1000)/10000,
IF(b!AC24&lt;=20000,0.9 + (b!AC24-10000)/50000,
1.1 + (b!AC24-20000)/100000)))</f>
        <v>0</v>
      </c>
      <c r="AD24" s="22">
        <f>IF(b!AD24&lt;=1000,0,
IF(b!AD24&lt;=10000,(b!AD24-1000)/10000,
IF(b!AD24&lt;=20000,0.9 + (b!AD24-10000)/50000,
1.1 + (b!AD24-20000)/100000)))</f>
        <v>0.92530000000000001</v>
      </c>
      <c r="AE24" s="22">
        <f>IF(b!AE24&lt;=1000,0,
IF(b!AE24&lt;=10000,(b!AE24-1000)/10000,
IF(b!AE24&lt;=20000,0.9 + (b!AE24-10000)/50000,
1.1 + (b!AE24-20000)/100000)))</f>
        <v>0</v>
      </c>
    </row>
    <row r="25" spans="1:31" x14ac:dyDescent="0.25">
      <c r="A25" s="22">
        <f>IF(b!A25&lt;=1000,0,
IF(b!A25&lt;=10000,(b!A25-1000)/10000,
IF(b!A25&lt;=20000,0.9 + (b!A25-10000)/50000,
1.1 + (b!A25-20000)/100000)))</f>
        <v>0.99238000000000004</v>
      </c>
      <c r="B25" s="22">
        <f>IF(b!B25&lt;=1000,0,
IF(b!B25&lt;=10000,(b!B25-1000)/10000,
IF(b!B25&lt;=20000,0.9 + (b!B25-10000)/50000,
1.1 + (b!B25-20000)/100000)))</f>
        <v>0.8236</v>
      </c>
      <c r="C25" s="22">
        <f>IF(b!C25&lt;=1000,0,
IF(b!C25&lt;=10000,(b!C25-1000)/10000,
IF(b!C25&lt;=20000,0.9 + (b!C25-10000)/50000,
1.1 + (b!C25-20000)/100000)))</f>
        <v>6.6000000000000003E-2</v>
      </c>
      <c r="D25" s="22">
        <f>IF(b!D25&lt;=1000,0,
IF(b!D25&lt;=10000,(b!D25-1000)/10000,
IF(b!D25&lt;=20000,0.9 + (b!D25-10000)/50000,
1.1 + (b!D25-20000)/100000)))</f>
        <v>0.20849999999999999</v>
      </c>
      <c r="E25" s="22">
        <f>IF(b!E25&lt;=1000,0,
IF(b!E25&lt;=10000,(b!E25-1000)/10000,
IF(b!E25&lt;=20000,0.9 + (b!E25-10000)/50000,
1.1 + (b!E25-20000)/100000)))</f>
        <v>0.90932000000000002</v>
      </c>
      <c r="F25" s="22">
        <f>IF(b!F25&lt;=1000,0,
IF(b!F25&lt;=10000,(b!F25-1000)/10000,
IF(b!F25&lt;=20000,0.9 + (b!F25-10000)/50000,
1.1 + (b!F25-20000)/100000)))</f>
        <v>0.10829999999999999</v>
      </c>
      <c r="G25" s="22">
        <f>IF(b!G25&lt;=1000,0,
IF(b!G25&lt;=10000,(b!G25-1000)/10000,
IF(b!G25&lt;=20000,0.9 + (b!G25-10000)/50000,
1.1 + (b!G25-20000)/100000)))</f>
        <v>0.66859999999999997</v>
      </c>
      <c r="H25" s="22">
        <f>IF(b!H25&lt;=1000,0,
IF(b!H25&lt;=10000,(b!H25-1000)/10000,
IF(b!H25&lt;=20000,0.9 + (b!H25-10000)/50000,
1.1 + (b!H25-20000)/100000)))</f>
        <v>0.75070000000000003</v>
      </c>
      <c r="I25" s="22">
        <f>IF(b!I25&lt;=1000,0,
IF(b!I25&lt;=10000,(b!I25-1000)/10000,
IF(b!I25&lt;=20000,0.9 + (b!I25-10000)/50000,
1.1 + (b!I25-20000)/100000)))</f>
        <v>0.97364000000000006</v>
      </c>
      <c r="J25" s="22">
        <f>IF(b!J25&lt;=1000,0,
IF(b!J25&lt;=10000,(b!J25-1000)/10000,
IF(b!J25&lt;=20000,0.9 + (b!J25-10000)/50000,
1.1 + (b!J25-20000)/100000)))</f>
        <v>0.25769999999999998</v>
      </c>
      <c r="K25" s="22">
        <f>IF(b!K25&lt;=1000,0,
IF(b!K25&lt;=10000,(b!K25-1000)/10000,
IF(b!K25&lt;=20000,0.9 + (b!K25-10000)/50000,
1.1 + (b!K25-20000)/100000)))</f>
        <v>0.86170000000000002</v>
      </c>
      <c r="L25" s="22">
        <f>IF(b!L25&lt;=1000,0,
IF(b!L25&lt;=10000,(b!L25-1000)/10000,
IF(b!L25&lt;=20000,0.9 + (b!L25-10000)/50000,
1.1 + (b!L25-20000)/100000)))</f>
        <v>0.41120000000000001</v>
      </c>
      <c r="M25" s="22">
        <f>IF(b!M25&lt;=1000,0,
IF(b!M25&lt;=10000,(b!M25-1000)/10000,
IF(b!M25&lt;=20000,0.9 + (b!M25-10000)/50000,
1.1 + (b!M25-20000)/100000)))</f>
        <v>0.30940000000000001</v>
      </c>
      <c r="N25" s="22">
        <f>IF(b!N25&lt;=1000,0,
IF(b!N25&lt;=10000,(b!N25-1000)/10000,
IF(b!N25&lt;=20000,0.9 + (b!N25-10000)/50000,
1.1 + (b!N25-20000)/100000)))</f>
        <v>0.51690000000000003</v>
      </c>
      <c r="O25" s="22">
        <f>IF(b!O25&lt;=1000,0,
IF(b!O25&lt;=10000,(b!O25-1000)/10000,
IF(b!O25&lt;=20000,0.9 + (b!O25-10000)/50000,
1.1 + (b!O25-20000)/100000)))</f>
        <v>0.36399999999999999</v>
      </c>
      <c r="P25" s="22"/>
      <c r="Q25" s="22">
        <f>IF(b!Q25&lt;=1000,0,
IF(b!Q25&lt;=10000,(b!Q25-1000)/10000,
IF(b!Q25&lt;=20000,0.9 + (b!Q25-10000)/50000,
1.1 + (b!Q25-20000)/100000)))</f>
        <v>0</v>
      </c>
      <c r="R25" s="22">
        <f>IF(b!R25&lt;=1000,0,
IF(b!R25&lt;=10000,(b!R25-1000)/10000,
IF(b!R25&lt;=20000,0.9 + (b!R25-10000)/50000,
1.1 + (b!R25-20000)/100000)))</f>
        <v>0.13650000000000001</v>
      </c>
      <c r="S25" s="22">
        <f>IF(b!S25&lt;=1000,0,
IF(b!S25&lt;=10000,(b!S25-1000)/10000,
IF(b!S25&lt;=20000,0.9 + (b!S25-10000)/50000,
1.1 + (b!S25-20000)/100000)))</f>
        <v>8.2000000000000003E-2</v>
      </c>
      <c r="T25" s="22">
        <f>IF(b!T25&lt;=1000,0,
IF(b!T25&lt;=10000,(b!T25-1000)/10000,
IF(b!T25&lt;=20000,0.9 + (b!T25-10000)/50000,
1.1 + (b!T25-20000)/100000)))</f>
        <v>0.1163</v>
      </c>
      <c r="U25" s="22">
        <f>IF(b!U25&lt;=1000,0,
IF(b!U25&lt;=10000,(b!U25-1000)/10000,
IF(b!U25&lt;=20000,0.9 + (b!U25-10000)/50000,
1.1 + (b!U25-20000)/100000)))</f>
        <v>0.94246000000000008</v>
      </c>
      <c r="V25" s="22">
        <f>IF(b!V25&lt;=1000,0,
IF(b!V25&lt;=10000,(b!V25-1000)/10000,
IF(b!V25&lt;=20000,0.9 + (b!V25-10000)/50000,
1.1 + (b!V25-20000)/100000)))</f>
        <v>0.3947</v>
      </c>
      <c r="W25" s="22">
        <f>IF(b!W25&lt;=1000,0,
IF(b!W25&lt;=10000,(b!W25-1000)/10000,
IF(b!W25&lt;=20000,0.9 + (b!W25-10000)/50000,
1.1 + (b!W25-20000)/100000)))</f>
        <v>4.0800000000000003E-2</v>
      </c>
      <c r="X25" s="22">
        <f>IF(b!X25&lt;=1000,0,
IF(b!X25&lt;=10000,(b!X25-1000)/10000,
IF(b!X25&lt;=20000,0.9 + (b!X25-10000)/50000,
1.1 + (b!X25-20000)/100000)))</f>
        <v>1.0992999999999999</v>
      </c>
      <c r="Y25" s="22">
        <f>IF(b!Y25&lt;=1000,0,
IF(b!Y25&lt;=10000,(b!Y25-1000)/10000,
IF(b!Y25&lt;=20000,0.9 + (b!Y25-10000)/50000,
1.1 + (b!Y25-20000)/100000)))</f>
        <v>0.18279999999999999</v>
      </c>
      <c r="Z25" s="22">
        <f>IF(b!Z25&lt;=1000,0,
IF(b!Z25&lt;=10000,(b!Z25-1000)/10000,
IF(b!Z25&lt;=20000,0.9 + (b!Z25-10000)/50000,
1.1 + (b!Z25-20000)/100000)))</f>
        <v>0.25480000000000003</v>
      </c>
      <c r="AA25" s="22">
        <f>IF(b!AA25&lt;=1000,0,
IF(b!AA25&lt;=10000,(b!AA25-1000)/10000,
IF(b!AA25&lt;=20000,0.9 + (b!AA25-10000)/50000,
1.1 + (b!AA25-20000)/100000)))</f>
        <v>0.75639999999999996</v>
      </c>
      <c r="AB25" s="22">
        <f>IF(b!AB25&lt;=1000,0,
IF(b!AB25&lt;=10000,(b!AB25-1000)/10000,
IF(b!AB25&lt;=20000,0.9 + (b!AB25-10000)/50000,
1.1 + (b!AB25-20000)/100000)))</f>
        <v>1.0892999999999999</v>
      </c>
      <c r="AC25" s="22">
        <f>IF(b!AC25&lt;=1000,0,
IF(b!AC25&lt;=10000,(b!AC25-1000)/10000,
IF(b!AC25&lt;=20000,0.9 + (b!AC25-10000)/50000,
1.1 + (b!AC25-20000)/100000)))</f>
        <v>5.5399999999999998E-2</v>
      </c>
      <c r="AD25" s="22">
        <f>IF(b!AD25&lt;=1000,0,
IF(b!AD25&lt;=10000,(b!AD25-1000)/10000,
IF(b!AD25&lt;=20000,0.9 + (b!AD25-10000)/50000,
1.1 + (b!AD25-20000)/100000)))</f>
        <v>0.23449999999999999</v>
      </c>
      <c r="AE25" s="22">
        <f>IF(b!AE25&lt;=1000,0,
IF(b!AE25&lt;=10000,(b!AE25-1000)/10000,
IF(b!AE25&lt;=20000,0.9 + (b!AE25-10000)/50000,
1.1 + (b!AE25-20000)/100000)))</f>
        <v>1.1412600000000002</v>
      </c>
    </row>
    <row r="26" spans="1:31" x14ac:dyDescent="0.25">
      <c r="A26" s="22">
        <f>IF(b!A26&lt;=1000,0,
IF(b!A26&lt;=10000,(b!A26-1000)/10000,
IF(b!A26&lt;=20000,0.9 + (b!A26-10000)/50000,
1.1 + (b!A26-20000)/100000)))</f>
        <v>2.4199999999999999E-2</v>
      </c>
      <c r="B26" s="22">
        <f>IF(b!B26&lt;=1000,0,
IF(b!B26&lt;=10000,(b!B26-1000)/10000,
IF(b!B26&lt;=20000,0.9 + (b!B26-10000)/50000,
1.1 + (b!B26-20000)/100000)))</f>
        <v>0.81579999999999997</v>
      </c>
      <c r="C26" s="22">
        <f>IF(b!C26&lt;=1000,0,
IF(b!C26&lt;=10000,(b!C26-1000)/10000,
IF(b!C26&lt;=20000,0.9 + (b!C26-10000)/50000,
1.1 + (b!C26-20000)/100000)))</f>
        <v>0.1153</v>
      </c>
      <c r="D26" s="22">
        <f>IF(b!D26&lt;=1000,0,
IF(b!D26&lt;=10000,(b!D26-1000)/10000,
IF(b!D26&lt;=20000,0.9 + (b!D26-10000)/50000,
1.1 + (b!D26-20000)/100000)))</f>
        <v>0.56620000000000004</v>
      </c>
      <c r="E26" s="22">
        <f>IF(b!E26&lt;=1000,0,
IF(b!E26&lt;=10000,(b!E26-1000)/10000,
IF(b!E26&lt;=20000,0.9 + (b!E26-10000)/50000,
1.1 + (b!E26-20000)/100000)))</f>
        <v>0.41470000000000001</v>
      </c>
      <c r="F26" s="22">
        <f>IF(b!F26&lt;=1000,0,
IF(b!F26&lt;=10000,(b!F26-1000)/10000,
IF(b!F26&lt;=20000,0.9 + (b!F26-10000)/50000,
1.1 + (b!F26-20000)/100000)))</f>
        <v>0.64039999999999997</v>
      </c>
      <c r="G26" s="22">
        <f>IF(b!G26&lt;=1000,0,
IF(b!G26&lt;=10000,(b!G26-1000)/10000,
IF(b!G26&lt;=20000,0.9 + (b!G26-10000)/50000,
1.1 + (b!G26-20000)/100000)))</f>
        <v>0.32729999999999998</v>
      </c>
      <c r="H26" s="22">
        <f>IF(b!H26&lt;=1000,0,
IF(b!H26&lt;=10000,(b!H26-1000)/10000,
IF(b!H26&lt;=20000,0.9 + (b!H26-10000)/50000,
1.1 + (b!H26-20000)/100000)))</f>
        <v>0.90932000000000002</v>
      </c>
      <c r="I26" s="22">
        <f>IF(b!I26&lt;=1000,0,
IF(b!I26&lt;=10000,(b!I26-1000)/10000,
IF(b!I26&lt;=20000,0.9 + (b!I26-10000)/50000,
1.1 + (b!I26-20000)/100000)))</f>
        <v>5.5E-2</v>
      </c>
      <c r="J26" s="22">
        <f>IF(b!J26&lt;=1000,0,
IF(b!J26&lt;=10000,(b!J26-1000)/10000,
IF(b!J26&lt;=20000,0.9 + (b!J26-10000)/50000,
1.1 + (b!J26-20000)/100000)))</f>
        <v>0.90938000000000008</v>
      </c>
      <c r="K26" s="22">
        <f>IF(b!K26&lt;=1000,0,
IF(b!K26&lt;=10000,(b!K26-1000)/10000,
IF(b!K26&lt;=20000,0.9 + (b!K26-10000)/50000,
1.1 + (b!K26-20000)/100000)))</f>
        <v>0.91920000000000002</v>
      </c>
      <c r="L26" s="22">
        <f>IF(b!L26&lt;=1000,0,
IF(b!L26&lt;=10000,(b!L26-1000)/10000,
IF(b!L26&lt;=20000,0.9 + (b!L26-10000)/50000,
1.1 + (b!L26-20000)/100000)))</f>
        <v>0.95034000000000007</v>
      </c>
      <c r="M26" s="22">
        <f>IF(b!M26&lt;=1000,0,
IF(b!M26&lt;=10000,(b!M26-1000)/10000,
IF(b!M26&lt;=20000,0.9 + (b!M26-10000)/50000,
1.1 + (b!M26-20000)/100000)))</f>
        <v>0.9173</v>
      </c>
      <c r="N26" s="22">
        <f>IF(b!N26&lt;=1000,0,
IF(b!N26&lt;=10000,(b!N26-1000)/10000,
IF(b!N26&lt;=20000,0.9 + (b!N26-10000)/50000,
1.1 + (b!N26-20000)/100000)))</f>
        <v>0.62719999999999998</v>
      </c>
      <c r="O26" s="22">
        <f>IF(b!O26&lt;=1000,0,
IF(b!O26&lt;=10000,(b!O26-1000)/10000,
IF(b!O26&lt;=20000,0.9 + (b!O26-10000)/50000,
1.1 + (b!O26-20000)/100000)))</f>
        <v>0.93325999999999998</v>
      </c>
      <c r="P26" s="22"/>
      <c r="Q26" s="22">
        <f>IF(b!Q26&lt;=1000,0,
IF(b!Q26&lt;=10000,(b!Q26-1000)/10000,
IF(b!Q26&lt;=20000,0.9 + (b!Q26-10000)/50000,
1.1 + (b!Q26-20000)/100000)))</f>
        <v>1.15022</v>
      </c>
      <c r="R26" s="22">
        <f>IF(b!R26&lt;=1000,0,
IF(b!R26&lt;=10000,(b!R26-1000)/10000,
IF(b!R26&lt;=20000,0.9 + (b!R26-10000)/50000,
1.1 + (b!R26-20000)/100000)))</f>
        <v>0.2029</v>
      </c>
      <c r="S26" s="22">
        <f>IF(b!S26&lt;=1000,0,
IF(b!S26&lt;=10000,(b!S26-1000)/10000,
IF(b!S26&lt;=20000,0.9 + (b!S26-10000)/50000,
1.1 + (b!S26-20000)/100000)))</f>
        <v>1.12317</v>
      </c>
      <c r="T26" s="22">
        <f>IF(b!T26&lt;=1000,0,
IF(b!T26&lt;=10000,(b!T26-1000)/10000,
IF(b!T26&lt;=20000,0.9 + (b!T26-10000)/50000,
1.1 + (b!T26-20000)/100000)))</f>
        <v>0.15329999999999999</v>
      </c>
      <c r="U26" s="22">
        <f>IF(b!U26&lt;=1000,0,
IF(b!U26&lt;=10000,(b!U26-1000)/10000,
IF(b!U26&lt;=20000,0.9 + (b!U26-10000)/50000,
1.1 + (b!U26-20000)/100000)))</f>
        <v>1.0197400000000001</v>
      </c>
      <c r="V26" s="22">
        <f>IF(b!V26&lt;=1000,0,
IF(b!V26&lt;=10000,(b!V26-1000)/10000,
IF(b!V26&lt;=20000,0.9 + (b!V26-10000)/50000,
1.1 + (b!V26-20000)/100000)))</f>
        <v>0.16789999999999999</v>
      </c>
      <c r="W26" s="22">
        <f>IF(b!W26&lt;=1000,0,
IF(b!W26&lt;=10000,(b!W26-1000)/10000,
IF(b!W26&lt;=20000,0.9 + (b!W26-10000)/50000,
1.1 + (b!W26-20000)/100000)))</f>
        <v>1.06088</v>
      </c>
      <c r="X26" s="22">
        <f>IF(b!X26&lt;=1000,0,
IF(b!X26&lt;=10000,(b!X26-1000)/10000,
IF(b!X26&lt;=20000,0.9 + (b!X26-10000)/50000,
1.1 + (b!X26-20000)/100000)))</f>
        <v>0.38519999999999999</v>
      </c>
      <c r="Y26" s="22">
        <f>IF(b!Y26&lt;=1000,0,
IF(b!Y26&lt;=10000,(b!Y26-1000)/10000,
IF(b!Y26&lt;=20000,0.9 + (b!Y26-10000)/50000,
1.1 + (b!Y26-20000)/100000)))</f>
        <v>0.35420000000000001</v>
      </c>
      <c r="Z26" s="22">
        <f>IF(b!Z26&lt;=1000,0,
IF(b!Z26&lt;=10000,(b!Z26-1000)/10000,
IF(b!Z26&lt;=20000,0.9 + (b!Z26-10000)/50000,
1.1 + (b!Z26-20000)/100000)))</f>
        <v>0.1031</v>
      </c>
      <c r="AA26" s="22">
        <f>IF(b!AA26&lt;=1000,0,
IF(b!AA26&lt;=10000,(b!AA26-1000)/10000,
IF(b!AA26&lt;=20000,0.9 + (b!AA26-10000)/50000,
1.1 + (b!AA26-20000)/100000)))</f>
        <v>0.6875</v>
      </c>
      <c r="AB26" s="22">
        <f>IF(b!AB26&lt;=1000,0,
IF(b!AB26&lt;=10000,(b!AB26-1000)/10000,
IF(b!AB26&lt;=20000,0.9 + (b!AB26-10000)/50000,
1.1 + (b!AB26-20000)/100000)))</f>
        <v>9.2799999999999994E-2</v>
      </c>
      <c r="AC26" s="22">
        <f>IF(b!AC26&lt;=1000,0,
IF(b!AC26&lt;=10000,(b!AC26-1000)/10000,
IF(b!AC26&lt;=20000,0.9 + (b!AC26-10000)/50000,
1.1 + (b!AC26-20000)/100000)))</f>
        <v>0.26669999999999999</v>
      </c>
      <c r="AD26" s="22">
        <f>IF(b!AD26&lt;=1000,0,
IF(b!AD26&lt;=10000,(b!AD26-1000)/10000,
IF(b!AD26&lt;=20000,0.9 + (b!AD26-10000)/50000,
1.1 + (b!AD26-20000)/100000)))</f>
        <v>1.0859399999999999</v>
      </c>
      <c r="AE26" s="22">
        <f>IF(b!AE26&lt;=1000,0,
IF(b!AE26&lt;=10000,(b!AE26-1000)/10000,
IF(b!AE26&lt;=20000,0.9 + (b!AE26-10000)/50000,
1.1 + (b!AE26-20000)/100000)))</f>
        <v>0.96930000000000005</v>
      </c>
    </row>
    <row r="27" spans="1:31" x14ac:dyDescent="0.25">
      <c r="A27" s="22">
        <f>IF(b!A27&lt;=1000,0,
IF(b!A27&lt;=10000,(b!A27-1000)/10000,
IF(b!A27&lt;=20000,0.9 + (b!A27-10000)/50000,
1.1 + (b!A27-20000)/100000)))</f>
        <v>0.33639999999999998</v>
      </c>
      <c r="B27" s="22">
        <f>IF(b!B27&lt;=1000,0,
IF(b!B27&lt;=10000,(b!B27-1000)/10000,
IF(b!B27&lt;=20000,0.9 + (b!B27-10000)/50000,
1.1 + (b!B27-20000)/100000)))</f>
        <v>0.91024000000000005</v>
      </c>
      <c r="C27" s="22">
        <f>IF(b!C27&lt;=1000,0,
IF(b!C27&lt;=10000,(b!C27-1000)/10000,
IF(b!C27&lt;=20000,0.9 + (b!C27-10000)/50000,
1.1 + (b!C27-20000)/100000)))</f>
        <v>7.0900000000000005E-2</v>
      </c>
      <c r="D27" s="22">
        <f>IF(b!D27&lt;=1000,0,
IF(b!D27&lt;=10000,(b!D27-1000)/10000,
IF(b!D27&lt;=20000,0.9 + (b!D27-10000)/50000,
1.1 + (b!D27-20000)/100000)))</f>
        <v>0.90404000000000007</v>
      </c>
      <c r="E27" s="22">
        <f>IF(b!E27&lt;=1000,0,
IF(b!E27&lt;=10000,(b!E27-1000)/10000,
IF(b!E27&lt;=20000,0.9 + (b!E27-10000)/50000,
1.1 + (b!E27-20000)/100000)))</f>
        <v>0.31709999999999999</v>
      </c>
      <c r="F27" s="22">
        <f>IF(b!F27&lt;=1000,0,
IF(b!F27&lt;=10000,(b!F27-1000)/10000,
IF(b!F27&lt;=20000,0.9 + (b!F27-10000)/50000,
1.1 + (b!F27-20000)/100000)))</f>
        <v>0.90932000000000002</v>
      </c>
      <c r="G27" s="22">
        <f>IF(b!G27&lt;=1000,0,
IF(b!G27&lt;=10000,(b!G27-1000)/10000,
IF(b!G27&lt;=20000,0.9 + (b!G27-10000)/50000,
1.1 + (b!G27-20000)/100000)))</f>
        <v>3.9699999999999999E-2</v>
      </c>
      <c r="H27" s="22">
        <f>IF(b!H27&lt;=1000,0,
IF(b!H27&lt;=10000,(b!H27-1000)/10000,
IF(b!H27&lt;=20000,0.9 + (b!H27-10000)/50000,
1.1 + (b!H27-20000)/100000)))</f>
        <v>0.53580000000000005</v>
      </c>
      <c r="I27" s="22">
        <f>IF(b!I27&lt;=1000,0,
IF(b!I27&lt;=10000,(b!I27-1000)/10000,
IF(b!I27&lt;=20000,0.9 + (b!I27-10000)/50000,
1.1 + (b!I27-20000)/100000)))</f>
        <v>0.94284000000000001</v>
      </c>
      <c r="J27" s="22">
        <f>IF(b!J27&lt;=1000,0,
IF(b!J27&lt;=10000,(b!J27-1000)/10000,
IF(b!J27&lt;=20000,0.9 + (b!J27-10000)/50000,
1.1 + (b!J27-20000)/100000)))</f>
        <v>6.0400000000000002E-2</v>
      </c>
      <c r="K27" s="22">
        <f>IF(b!K27&lt;=1000,0,
IF(b!K27&lt;=10000,(b!K27-1000)/10000,
IF(b!K27&lt;=20000,0.9 + (b!K27-10000)/50000,
1.1 + (b!K27-20000)/100000)))</f>
        <v>0.56579999999999997</v>
      </c>
      <c r="L27" s="22">
        <f>IF(b!L27&lt;=1000,0,
IF(b!L27&lt;=10000,(b!L27-1000)/10000,
IF(b!L27&lt;=20000,0.9 + (b!L27-10000)/50000,
1.1 + (b!L27-20000)/100000)))</f>
        <v>0.2321</v>
      </c>
      <c r="M27" s="22">
        <f>IF(b!M27&lt;=1000,0,
IF(b!M27&lt;=10000,(b!M27-1000)/10000,
IF(b!M27&lt;=20000,0.9 + (b!M27-10000)/50000,
1.1 + (b!M27-20000)/100000)))</f>
        <v>0.1108</v>
      </c>
      <c r="N27" s="22">
        <f>IF(b!N27&lt;=1000,0,
IF(b!N27&lt;=10000,(b!N27-1000)/10000,
IF(b!N27&lt;=20000,0.9 + (b!N27-10000)/50000,
1.1 + (b!N27-20000)/100000)))</f>
        <v>0.97464000000000006</v>
      </c>
      <c r="O27" s="22">
        <f>IF(b!O27&lt;=1000,0,
IF(b!O27&lt;=10000,(b!O27-1000)/10000,
IF(b!O27&lt;=20000,0.9 + (b!O27-10000)/50000,
1.1 + (b!O27-20000)/100000)))</f>
        <v>0</v>
      </c>
      <c r="P27" s="22"/>
      <c r="Q27" s="22">
        <f>IF(b!Q27&lt;=1000,0,
IF(b!Q27&lt;=10000,(b!Q27-1000)/10000,
IF(b!Q27&lt;=20000,0.9 + (b!Q27-10000)/50000,
1.1 + (b!Q27-20000)/100000)))</f>
        <v>0.14549999999999999</v>
      </c>
      <c r="R27" s="22">
        <f>IF(b!R27&lt;=1000,0,
IF(b!R27&lt;=10000,(b!R27-1000)/10000,
IF(b!R27&lt;=20000,0.9 + (b!R27-10000)/50000,
1.1 + (b!R27-20000)/100000)))</f>
        <v>0.79979999999999996</v>
      </c>
      <c r="S27" s="22">
        <f>IF(b!S27&lt;=1000,0,
IF(b!S27&lt;=10000,(b!S27-1000)/10000,
IF(b!S27&lt;=20000,0.9 + (b!S27-10000)/50000,
1.1 + (b!S27-20000)/100000)))</f>
        <v>0.7349</v>
      </c>
      <c r="T27" s="22">
        <f>IF(b!T27&lt;=1000,0,
IF(b!T27&lt;=10000,(b!T27-1000)/10000,
IF(b!T27&lt;=20000,0.9 + (b!T27-10000)/50000,
1.1 + (b!T27-20000)/100000)))</f>
        <v>0.1661</v>
      </c>
      <c r="U27" s="22">
        <f>IF(b!U27&lt;=1000,0,
IF(b!U27&lt;=10000,(b!U27-1000)/10000,
IF(b!U27&lt;=20000,0.9 + (b!U27-10000)/50000,
1.1 + (b!U27-20000)/100000)))</f>
        <v>8.2900000000000001E-2</v>
      </c>
      <c r="V27" s="22">
        <f>IF(b!V27&lt;=1000,0,
IF(b!V27&lt;=10000,(b!V27-1000)/10000,
IF(b!V27&lt;=20000,0.9 + (b!V27-10000)/50000,
1.1 + (b!V27-20000)/100000)))</f>
        <v>0.33929999999999999</v>
      </c>
      <c r="W27" s="22">
        <f>IF(b!W27&lt;=1000,0,
IF(b!W27&lt;=10000,(b!W27-1000)/10000,
IF(b!W27&lt;=20000,0.9 + (b!W27-10000)/50000,
1.1 + (b!W27-20000)/100000)))</f>
        <v>0.25040000000000001</v>
      </c>
      <c r="X27" s="22">
        <f>IF(b!X27&lt;=1000,0,
IF(b!X27&lt;=10000,(b!X27-1000)/10000,
IF(b!X27&lt;=20000,0.9 + (b!X27-10000)/50000,
1.1 + (b!X27-20000)/100000)))</f>
        <v>1.113</v>
      </c>
      <c r="Y27" s="22">
        <f>IF(b!Y27&lt;=1000,0,
IF(b!Y27&lt;=10000,(b!Y27-1000)/10000,
IF(b!Y27&lt;=20000,0.9 + (b!Y27-10000)/50000,
1.1 + (b!Y27-20000)/100000)))</f>
        <v>0.21329999999999999</v>
      </c>
      <c r="Z27" s="22">
        <f>IF(b!Z27&lt;=1000,0,
IF(b!Z27&lt;=10000,(b!Z27-1000)/10000,
IF(b!Z27&lt;=20000,0.9 + (b!Z27-10000)/50000,
1.1 + (b!Z27-20000)/100000)))</f>
        <v>0.2248</v>
      </c>
      <c r="AA27" s="22">
        <f>IF(b!AA27&lt;=1000,0,
IF(b!AA27&lt;=10000,(b!AA27-1000)/10000,
IF(b!AA27&lt;=20000,0.9 + (b!AA27-10000)/50000,
1.1 + (b!AA27-20000)/100000)))</f>
        <v>0.15709999999999999</v>
      </c>
      <c r="AB27" s="22">
        <f>IF(b!AB27&lt;=1000,0,
IF(b!AB27&lt;=10000,(b!AB27-1000)/10000,
IF(b!AB27&lt;=20000,0.9 + (b!AB27-10000)/50000,
1.1 + (b!AB27-20000)/100000)))</f>
        <v>0.12280000000000001</v>
      </c>
      <c r="AC27" s="22">
        <f>IF(b!AC27&lt;=1000,0,
IF(b!AC27&lt;=10000,(b!AC27-1000)/10000,
IF(b!AC27&lt;=20000,0.9 + (b!AC27-10000)/50000,
1.1 + (b!AC27-20000)/100000)))</f>
        <v>0.16789999999999999</v>
      </c>
      <c r="AD27" s="22">
        <f>IF(b!AD27&lt;=1000,0,
IF(b!AD27&lt;=10000,(b!AD27-1000)/10000,
IF(b!AD27&lt;=20000,0.9 + (b!AD27-10000)/50000,
1.1 + (b!AD27-20000)/100000)))</f>
        <v>0.54690000000000005</v>
      </c>
      <c r="AE27" s="22">
        <f>IF(b!AE27&lt;=1000,0,
IF(b!AE27&lt;=10000,(b!AE27-1000)/10000,
IF(b!AE27&lt;=20000,0.9 + (b!AE27-10000)/50000,
1.1 + (b!AE27-20000)/100000)))</f>
        <v>0.36880000000000002</v>
      </c>
    </row>
    <row r="28" spans="1:31" x14ac:dyDescent="0.25">
      <c r="A28" s="22">
        <f>IF(b!A28&lt;=1000,0,
IF(b!A28&lt;=10000,(b!A28-1000)/10000,
IF(b!A28&lt;=20000,0.9 + (b!A28-10000)/50000,
1.1 + (b!A28-20000)/100000)))</f>
        <v>1.01546</v>
      </c>
      <c r="B28" s="22">
        <f>IF(b!B28&lt;=1000,0,
IF(b!B28&lt;=10000,(b!B28-1000)/10000,
IF(b!B28&lt;=20000,0.9 + (b!B28-10000)/50000,
1.1 + (b!B28-20000)/100000)))</f>
        <v>0.75729999999999997</v>
      </c>
      <c r="C28" s="22">
        <f>IF(b!C28&lt;=1000,0,
IF(b!C28&lt;=10000,(b!C28-1000)/10000,
IF(b!C28&lt;=20000,0.9 + (b!C28-10000)/50000,
1.1 + (b!C28-20000)/100000)))</f>
        <v>0</v>
      </c>
      <c r="D28" s="22">
        <f>IF(b!D28&lt;=1000,0,
IF(b!D28&lt;=10000,(b!D28-1000)/10000,
IF(b!D28&lt;=20000,0.9 + (b!D28-10000)/50000,
1.1 + (b!D28-20000)/100000)))</f>
        <v>0.51470000000000005</v>
      </c>
      <c r="E28" s="22">
        <f>IF(b!E28&lt;=1000,0,
IF(b!E28&lt;=10000,(b!E28-1000)/10000,
IF(b!E28&lt;=20000,0.9 + (b!E28-10000)/50000,
1.1 + (b!E28-20000)/100000)))</f>
        <v>0</v>
      </c>
      <c r="F28" s="22">
        <f>IF(b!F28&lt;=1000,0,
IF(b!F28&lt;=10000,(b!F28-1000)/10000,
IF(b!F28&lt;=20000,0.9 + (b!F28-10000)/50000,
1.1 + (b!F28-20000)/100000)))</f>
        <v>0.90932000000000002</v>
      </c>
      <c r="G28" s="22">
        <f>IF(b!G28&lt;=1000,0,
IF(b!G28&lt;=10000,(b!G28-1000)/10000,
IF(b!G28&lt;=20000,0.9 + (b!G28-10000)/50000,
1.1 + (b!G28-20000)/100000)))</f>
        <v>0.159</v>
      </c>
      <c r="H28" s="22">
        <f>IF(b!H28&lt;=1000,0,
IF(b!H28&lt;=10000,(b!H28-1000)/10000,
IF(b!H28&lt;=20000,0.9 + (b!H28-10000)/50000,
1.1 + (b!H28-20000)/100000)))</f>
        <v>0.36109999999999998</v>
      </c>
      <c r="I28" s="22">
        <f>IF(b!I28&lt;=1000,0,
IF(b!I28&lt;=10000,(b!I28-1000)/10000,
IF(b!I28&lt;=20000,0.9 + (b!I28-10000)/50000,
1.1 + (b!I28-20000)/100000)))</f>
        <v>4.1000000000000002E-2</v>
      </c>
      <c r="J28" s="22">
        <f>IF(b!J28&lt;=1000,0,
IF(b!J28&lt;=10000,(b!J28-1000)/10000,
IF(b!J28&lt;=20000,0.9 + (b!J28-10000)/50000,
1.1 + (b!J28-20000)/100000)))</f>
        <v>0.64319999999999999</v>
      </c>
      <c r="K28" s="22">
        <f>IF(b!K28&lt;=1000,0,
IF(b!K28&lt;=10000,(b!K28-1000)/10000,
IF(b!K28&lt;=20000,0.9 + (b!K28-10000)/50000,
1.1 + (b!K28-20000)/100000)))</f>
        <v>0.25569999999999998</v>
      </c>
      <c r="L28" s="22">
        <f>IF(b!L28&lt;=1000,0,
IF(b!L28&lt;=10000,(b!L28-1000)/10000,
IF(b!L28&lt;=20000,0.9 + (b!L28-10000)/50000,
1.1 + (b!L28-20000)/100000)))</f>
        <v>0.1996</v>
      </c>
      <c r="M28" s="22">
        <f>IF(b!M28&lt;=1000,0,
IF(b!M28&lt;=10000,(b!M28-1000)/10000,
IF(b!M28&lt;=20000,0.9 + (b!M28-10000)/50000,
1.1 + (b!M28-20000)/100000)))</f>
        <v>0.47849999999999998</v>
      </c>
      <c r="N28" s="22">
        <f>IF(b!N28&lt;=1000,0,
IF(b!N28&lt;=10000,(b!N28-1000)/10000,
IF(b!N28&lt;=20000,0.9 + (b!N28-10000)/50000,
1.1 + (b!N28-20000)/100000)))</f>
        <v>0.30180000000000001</v>
      </c>
      <c r="O28" s="22">
        <f>IF(b!O28&lt;=1000,0,
IF(b!O28&lt;=10000,(b!O28-1000)/10000,
IF(b!O28&lt;=20000,0.9 + (b!O28-10000)/50000,
1.1 + (b!O28-20000)/100000)))</f>
        <v>0.63219999999999998</v>
      </c>
      <c r="P28" s="22"/>
      <c r="Q28" s="22">
        <f>IF(b!Q28&lt;=1000,0,
IF(b!Q28&lt;=10000,(b!Q28-1000)/10000,
IF(b!Q28&lt;=20000,0.9 + (b!Q28-10000)/50000,
1.1 + (b!Q28-20000)/100000)))</f>
        <v>1.04792</v>
      </c>
      <c r="R28" s="22">
        <f>IF(b!R28&lt;=1000,0,
IF(b!R28&lt;=10000,(b!R28-1000)/10000,
IF(b!R28&lt;=20000,0.9 + (b!R28-10000)/50000,
1.1 + (b!R28-20000)/100000)))</f>
        <v>0</v>
      </c>
      <c r="S28" s="22">
        <f>IF(b!S28&lt;=1000,0,
IF(b!S28&lt;=10000,(b!S28-1000)/10000,
IF(b!S28&lt;=20000,0.9 + (b!S28-10000)/50000,
1.1 + (b!S28-20000)/100000)))</f>
        <v>0</v>
      </c>
      <c r="T28" s="22">
        <f>IF(b!T28&lt;=1000,0,
IF(b!T28&lt;=10000,(b!T28-1000)/10000,
IF(b!T28&lt;=20000,0.9 + (b!T28-10000)/50000,
1.1 + (b!T28-20000)/100000)))</f>
        <v>0.84430000000000005</v>
      </c>
      <c r="U28" s="22">
        <f>IF(b!U28&lt;=1000,0,
IF(b!U28&lt;=10000,(b!U28-1000)/10000,
IF(b!U28&lt;=20000,0.9 + (b!U28-10000)/50000,
1.1 + (b!U28-20000)/100000)))</f>
        <v>0</v>
      </c>
      <c r="V28" s="22">
        <f>IF(b!V28&lt;=1000,0,
IF(b!V28&lt;=10000,(b!V28-1000)/10000,
IF(b!V28&lt;=20000,0.9 + (b!V28-10000)/50000,
1.1 + (b!V28-20000)/100000)))</f>
        <v>7.85E-2</v>
      </c>
      <c r="W28" s="22">
        <f>IF(b!W28&lt;=1000,0,
IF(b!W28&lt;=10000,(b!W28-1000)/10000,
IF(b!W28&lt;=20000,0.9 + (b!W28-10000)/50000,
1.1 + (b!W28-20000)/100000)))</f>
        <v>0.77290000000000003</v>
      </c>
      <c r="X28" s="22">
        <f>IF(b!X28&lt;=1000,0,
IF(b!X28&lt;=10000,(b!X28-1000)/10000,
IF(b!X28&lt;=20000,0.9 + (b!X28-10000)/50000,
1.1 + (b!X28-20000)/100000)))</f>
        <v>1.0788599999999999</v>
      </c>
      <c r="Y28" s="22">
        <f>IF(b!Y28&lt;=1000,0,
IF(b!Y28&lt;=10000,(b!Y28-1000)/10000,
IF(b!Y28&lt;=20000,0.9 + (b!Y28-10000)/50000,
1.1 + (b!Y28-20000)/100000)))</f>
        <v>0</v>
      </c>
      <c r="Z28" s="22">
        <f>IF(b!Z28&lt;=1000,0,
IF(b!Z28&lt;=10000,(b!Z28-1000)/10000,
IF(b!Z28&lt;=20000,0.9 + (b!Z28-10000)/50000,
1.1 + (b!Z28-20000)/100000)))</f>
        <v>0.41489999999999999</v>
      </c>
      <c r="AA28" s="22">
        <f>IF(b!AA28&lt;=1000,0,
IF(b!AA28&lt;=10000,(b!AA28-1000)/10000,
IF(b!AA28&lt;=20000,0.9 + (b!AA28-10000)/50000,
1.1 + (b!AA28-20000)/100000)))</f>
        <v>0.13239999999999999</v>
      </c>
      <c r="AB28" s="22">
        <f>IF(b!AB28&lt;=1000,0,
IF(b!AB28&lt;=10000,(b!AB28-1000)/10000,
IF(b!AB28&lt;=20000,0.9 + (b!AB28-10000)/50000,
1.1 + (b!AB28-20000)/100000)))</f>
        <v>0.98306000000000004</v>
      </c>
      <c r="AC28" s="22">
        <f>IF(b!AC28&lt;=1000,0,
IF(b!AC28&lt;=10000,(b!AC28-1000)/10000,
IF(b!AC28&lt;=20000,0.9 + (b!AC28-10000)/50000,
1.1 + (b!AC28-20000)/100000)))</f>
        <v>0</v>
      </c>
      <c r="AD28" s="22">
        <f>IF(b!AD28&lt;=1000,0,
IF(b!AD28&lt;=10000,(b!AD28-1000)/10000,
IF(b!AD28&lt;=20000,0.9 + (b!AD28-10000)/50000,
1.1 + (b!AD28-20000)/100000)))</f>
        <v>0.26919999999999999</v>
      </c>
      <c r="AE28" s="22">
        <f>IF(b!AE28&lt;=1000,0,
IF(b!AE28&lt;=10000,(b!AE28-1000)/10000,
IF(b!AE28&lt;=20000,0.9 + (b!AE28-10000)/50000,
1.1 + (b!AE28-20000)/100000)))</f>
        <v>3.9199999999999999E-2</v>
      </c>
    </row>
    <row r="29" spans="1:31" x14ac:dyDescent="0.25">
      <c r="A29" s="22">
        <f>IF(b!A29&lt;=1000,0,
IF(b!A29&lt;=10000,(b!A29-1000)/10000,
IF(b!A29&lt;=20000,0.9 + (b!A29-10000)/50000,
1.1 + (b!A29-20000)/100000)))</f>
        <v>0.29249999999999998</v>
      </c>
      <c r="B29" s="22">
        <f>IF(b!B29&lt;=1000,0,
IF(b!B29&lt;=10000,(b!B29-1000)/10000,
IF(b!B29&lt;=20000,0.9 + (b!B29-10000)/50000,
1.1 + (b!B29-20000)/100000)))</f>
        <v>0.2261</v>
      </c>
      <c r="C29" s="22">
        <f>IF(b!C29&lt;=1000,0,
IF(b!C29&lt;=10000,(b!C29-1000)/10000,
IF(b!C29&lt;=20000,0.9 + (b!C29-10000)/50000,
1.1 + (b!C29-20000)/100000)))</f>
        <v>0.90932000000000002</v>
      </c>
      <c r="D29" s="22">
        <f>IF(b!D29&lt;=1000,0,
IF(b!D29&lt;=10000,(b!D29-1000)/10000,
IF(b!D29&lt;=20000,0.9 + (b!D29-10000)/50000,
1.1 + (b!D29-20000)/100000)))</f>
        <v>0.1196</v>
      </c>
      <c r="E29" s="22">
        <f>IF(b!E29&lt;=1000,0,
IF(b!E29&lt;=10000,(b!E29-1000)/10000,
IF(b!E29&lt;=20000,0.9 + (b!E29-10000)/50000,
1.1 + (b!E29-20000)/100000)))</f>
        <v>0.2354</v>
      </c>
      <c r="F29" s="22">
        <f>IF(b!F29&lt;=1000,0,
IF(b!F29&lt;=10000,(b!F29-1000)/10000,
IF(b!F29&lt;=20000,0.9 + (b!F29-10000)/50000,
1.1 + (b!F29-20000)/100000)))</f>
        <v>0.2823</v>
      </c>
      <c r="G29" s="22">
        <f>IF(b!G29&lt;=1000,0,
IF(b!G29&lt;=10000,(b!G29-1000)/10000,
IF(b!G29&lt;=20000,0.9 + (b!G29-10000)/50000,
1.1 + (b!G29-20000)/100000)))</f>
        <v>2.1700000000000001E-2</v>
      </c>
      <c r="H29" s="22">
        <f>IF(b!H29&lt;=1000,0,
IF(b!H29&lt;=10000,(b!H29-1000)/10000,
IF(b!H29&lt;=20000,0.9 + (b!H29-10000)/50000,
1.1 + (b!H29-20000)/100000)))</f>
        <v>0.26440000000000002</v>
      </c>
      <c r="I29" s="22">
        <f>IF(b!I29&lt;=1000,0,
IF(b!I29&lt;=10000,(b!I29-1000)/10000,
IF(b!I29&lt;=20000,0.9 + (b!I29-10000)/50000,
1.1 + (b!I29-20000)/100000)))</f>
        <v>0.123</v>
      </c>
      <c r="J29" s="22">
        <f>IF(b!J29&lt;=1000,0,
IF(b!J29&lt;=10000,(b!J29-1000)/10000,
IF(b!J29&lt;=20000,0.9 + (b!J29-10000)/50000,
1.1 + (b!J29-20000)/100000)))</f>
        <v>0</v>
      </c>
      <c r="K29" s="22">
        <f>IF(b!K29&lt;=1000,0,
IF(b!K29&lt;=10000,(b!K29-1000)/10000,
IF(b!K29&lt;=20000,0.9 + (b!K29-10000)/50000,
1.1 + (b!K29-20000)/100000)))</f>
        <v>0</v>
      </c>
      <c r="L29" s="22">
        <f>IF(b!L29&lt;=1000,0,
IF(b!L29&lt;=10000,(b!L29-1000)/10000,
IF(b!L29&lt;=20000,0.9 + (b!L29-10000)/50000,
1.1 + (b!L29-20000)/100000)))</f>
        <v>0.32779999999999998</v>
      </c>
      <c r="M29" s="22">
        <f>IF(b!M29&lt;=1000,0,
IF(b!M29&lt;=10000,(b!M29-1000)/10000,
IF(b!M29&lt;=20000,0.9 + (b!M29-10000)/50000,
1.1 + (b!M29-20000)/100000)))</f>
        <v>5.1499999999999997E-2</v>
      </c>
      <c r="N29" s="22">
        <f>IF(b!N29&lt;=1000,0,
IF(b!N29&lt;=10000,(b!N29-1000)/10000,
IF(b!N29&lt;=20000,0.9 + (b!N29-10000)/50000,
1.1 + (b!N29-20000)/100000)))</f>
        <v>6.7999999999999996E-3</v>
      </c>
      <c r="O29" s="22">
        <f>IF(b!O29&lt;=1000,0,
IF(b!O29&lt;=10000,(b!O29-1000)/10000,
IF(b!O29&lt;=20000,0.9 + (b!O29-10000)/50000,
1.1 + (b!O29-20000)/100000)))</f>
        <v>0.1668</v>
      </c>
      <c r="P29" s="22"/>
      <c r="Q29" s="22">
        <f>IF(b!Q29&lt;=1000,0,
IF(b!Q29&lt;=10000,(b!Q29-1000)/10000,
IF(b!Q29&lt;=20000,0.9 + (b!Q29-10000)/50000,
1.1 + (b!Q29-20000)/100000)))</f>
        <v>0.35560000000000003</v>
      </c>
      <c r="R29" s="22">
        <f>IF(b!R29&lt;=1000,0,
IF(b!R29&lt;=10000,(b!R29-1000)/10000,
IF(b!R29&lt;=20000,0.9 + (b!R29-10000)/50000,
1.1 + (b!R29-20000)/100000)))</f>
        <v>0.52300000000000002</v>
      </c>
      <c r="S29" s="22">
        <f>IF(b!S29&lt;=1000,0,
IF(b!S29&lt;=10000,(b!S29-1000)/10000,
IF(b!S29&lt;=20000,0.9 + (b!S29-10000)/50000,
1.1 + (b!S29-20000)/100000)))</f>
        <v>0.192</v>
      </c>
      <c r="T29" s="22">
        <f>IF(b!T29&lt;=1000,0,
IF(b!T29&lt;=10000,(b!T29-1000)/10000,
IF(b!T29&lt;=20000,0.9 + (b!T29-10000)/50000,
1.1 + (b!T29-20000)/100000)))</f>
        <v>5.4399999999999997E-2</v>
      </c>
      <c r="U29" s="22">
        <f>IF(b!U29&lt;=1000,0,
IF(b!U29&lt;=10000,(b!U29-1000)/10000,
IF(b!U29&lt;=20000,0.9 + (b!U29-10000)/50000,
1.1 + (b!U29-20000)/100000)))</f>
        <v>7.3599999999999999E-2</v>
      </c>
      <c r="V29" s="22">
        <f>IF(b!V29&lt;=1000,0,
IF(b!V29&lt;=10000,(b!V29-1000)/10000,
IF(b!V29&lt;=20000,0.9 + (b!V29-10000)/50000,
1.1 + (b!V29-20000)/100000)))</f>
        <v>0</v>
      </c>
      <c r="W29" s="22">
        <f>IF(b!W29&lt;=1000,0,
IF(b!W29&lt;=10000,(b!W29-1000)/10000,
IF(b!W29&lt;=20000,0.9 + (b!W29-10000)/50000,
1.1 + (b!W29-20000)/100000)))</f>
        <v>0.38319999999999999</v>
      </c>
      <c r="X29" s="22">
        <f>IF(b!X29&lt;=1000,0,
IF(b!X29&lt;=10000,(b!X29-1000)/10000,
IF(b!X29&lt;=20000,0.9 + (b!X29-10000)/50000,
1.1 + (b!X29-20000)/100000)))</f>
        <v>0.35</v>
      </c>
      <c r="Y29" s="22">
        <f>IF(b!Y29&lt;=1000,0,
IF(b!Y29&lt;=10000,(b!Y29-1000)/10000,
IF(b!Y29&lt;=20000,0.9 + (b!Y29-10000)/50000,
1.1 + (b!Y29-20000)/100000)))</f>
        <v>0.45390000000000003</v>
      </c>
      <c r="Z29" s="22">
        <f>IF(b!Z29&lt;=1000,0,
IF(b!Z29&lt;=10000,(b!Z29-1000)/10000,
IF(b!Z29&lt;=20000,0.9 + (b!Z29-10000)/50000,
1.1 + (b!Z29-20000)/100000)))</f>
        <v>0.29120000000000001</v>
      </c>
      <c r="AA29" s="22">
        <f>IF(b!AA29&lt;=1000,0,
IF(b!AA29&lt;=10000,(b!AA29-1000)/10000,
IF(b!AA29&lt;=20000,0.9 + (b!AA29-10000)/50000,
1.1 + (b!AA29-20000)/100000)))</f>
        <v>0.19769999999999999</v>
      </c>
      <c r="AB29" s="22">
        <f>IF(b!AB29&lt;=1000,0,
IF(b!AB29&lt;=10000,(b!AB29-1000)/10000,
IF(b!AB29&lt;=20000,0.9 + (b!AB29-10000)/50000,
1.1 + (b!AB29-20000)/100000)))</f>
        <v>0</v>
      </c>
      <c r="AC29" s="22">
        <f>IF(b!AC29&lt;=1000,0,
IF(b!AC29&lt;=10000,(b!AC29-1000)/10000,
IF(b!AC29&lt;=20000,0.9 + (b!AC29-10000)/50000,
1.1 + (b!AC29-20000)/100000)))</f>
        <v>0.94944000000000006</v>
      </c>
      <c r="AD29" s="22">
        <f>IF(b!AD29&lt;=1000,0,
IF(b!AD29&lt;=10000,(b!AD29-1000)/10000,
IF(b!AD29&lt;=20000,0.9 + (b!AD29-10000)/50000,
1.1 + (b!AD29-20000)/100000)))</f>
        <v>1.0649999999999999</v>
      </c>
      <c r="AE29" s="22">
        <f>IF(b!AE29&lt;=1000,0,
IF(b!AE29&lt;=10000,(b!AE29-1000)/10000,
IF(b!AE29&lt;=20000,0.9 + (b!AE29-10000)/50000,
1.1 + (b!AE29-20000)/100000)))</f>
        <v>0.1053</v>
      </c>
    </row>
    <row r="30" spans="1:31" x14ac:dyDescent="0.25">
      <c r="A30" s="22">
        <f>IF(b!A30&lt;=1000,0,
IF(b!A30&lt;=10000,(b!A30-1000)/10000,
IF(b!A30&lt;=20000,0.9 + (b!A30-10000)/50000,
1.1 + (b!A30-20000)/100000)))</f>
        <v>0.55269999999999997</v>
      </c>
      <c r="B30" s="22">
        <f>IF(b!B30&lt;=1000,0,
IF(b!B30&lt;=10000,(b!B30-1000)/10000,
IF(b!B30&lt;=20000,0.9 + (b!B30-10000)/50000,
1.1 + (b!B30-20000)/100000)))</f>
        <v>0.25309999999999999</v>
      </c>
      <c r="C30" s="22">
        <f>IF(b!C30&lt;=1000,0,
IF(b!C30&lt;=10000,(b!C30-1000)/10000,
IF(b!C30&lt;=20000,0.9 + (b!C30-10000)/50000,
1.1 + (b!C30-20000)/100000)))</f>
        <v>0.31659999999999999</v>
      </c>
      <c r="D30" s="22">
        <f>IF(b!D30&lt;=1000,0,
IF(b!D30&lt;=10000,(b!D30-1000)/10000,
IF(b!D30&lt;=20000,0.9 + (b!D30-10000)/50000,
1.1 + (b!D30-20000)/100000)))</f>
        <v>0.13239999999999999</v>
      </c>
      <c r="E30" s="22">
        <f>IF(b!E30&lt;=1000,0,
IF(b!E30&lt;=10000,(b!E30-1000)/10000,
IF(b!E30&lt;=20000,0.9 + (b!E30-10000)/50000,
1.1 + (b!E30-20000)/100000)))</f>
        <v>0</v>
      </c>
      <c r="F30" s="22">
        <f>IF(b!F30&lt;=1000,0,
IF(b!F30&lt;=10000,(b!F30-1000)/10000,
IF(b!F30&lt;=20000,0.9 + (b!F30-10000)/50000,
1.1 + (b!F30-20000)/100000)))</f>
        <v>1.16062</v>
      </c>
      <c r="G30" s="22">
        <f>IF(b!G30&lt;=1000,0,
IF(b!G30&lt;=10000,(b!G30-1000)/10000,
IF(b!G30&lt;=20000,0.9 + (b!G30-10000)/50000,
1.1 + (b!G30-20000)/100000)))</f>
        <v>0.90932000000000002</v>
      </c>
      <c r="H30" s="22">
        <f>IF(b!H30&lt;=1000,0,
IF(b!H30&lt;=10000,(b!H30-1000)/10000,
IF(b!H30&lt;=20000,0.9 + (b!H30-10000)/50000,
1.1 + (b!H30-20000)/100000)))</f>
        <v>0.49340000000000001</v>
      </c>
      <c r="I30" s="22">
        <f>IF(b!I30&lt;=1000,0,
IF(b!I30&lt;=10000,(b!I30-1000)/10000,
IF(b!I30&lt;=20000,0.9 + (b!I30-10000)/50000,
1.1 + (b!I30-20000)/100000)))</f>
        <v>0.14419999999999999</v>
      </c>
      <c r="J30" s="22">
        <f>IF(b!J30&lt;=1000,0,
IF(b!J30&lt;=10000,(b!J30-1000)/10000,
IF(b!J30&lt;=20000,0.9 + (b!J30-10000)/50000,
1.1 + (b!J30-20000)/100000)))</f>
        <v>0.7641</v>
      </c>
      <c r="K30" s="22">
        <f>IF(b!K30&lt;=1000,0,
IF(b!K30&lt;=10000,(b!K30-1000)/10000,
IF(b!K30&lt;=20000,0.9 + (b!K30-10000)/50000,
1.1 + (b!K30-20000)/100000)))</f>
        <v>0.84330000000000005</v>
      </c>
      <c r="L30" s="22">
        <f>IF(b!L30&lt;=1000,0,
IF(b!L30&lt;=10000,(b!L30-1000)/10000,
IF(b!L30&lt;=20000,0.9 + (b!L30-10000)/50000,
1.1 + (b!L30-20000)/100000)))</f>
        <v>0.2074</v>
      </c>
      <c r="M30" s="22">
        <f>IF(b!M30&lt;=1000,0,
IF(b!M30&lt;=10000,(b!M30-1000)/10000,
IF(b!M30&lt;=20000,0.9 + (b!M30-10000)/50000,
1.1 + (b!M30-20000)/100000)))</f>
        <v>0.14899999999999999</v>
      </c>
      <c r="N30" s="22">
        <f>IF(b!N30&lt;=1000,0,
IF(b!N30&lt;=10000,(b!N30-1000)/10000,
IF(b!N30&lt;=20000,0.9 + (b!N30-10000)/50000,
1.1 + (b!N30-20000)/100000)))</f>
        <v>0</v>
      </c>
      <c r="O30" s="22">
        <f>IF(b!O30&lt;=1000,0,
IF(b!O30&lt;=10000,(b!O30-1000)/10000,
IF(b!O30&lt;=20000,0.9 + (b!O30-10000)/50000,
1.1 + (b!O30-20000)/100000)))</f>
        <v>0.41260000000000002</v>
      </c>
      <c r="P30" s="22"/>
      <c r="Q30" s="22">
        <f>IF(b!Q30&lt;=1000,0,
IF(b!Q30&lt;=10000,(b!Q30-1000)/10000,
IF(b!Q30&lt;=20000,0.9 + (b!Q30-10000)/50000,
1.1 + (b!Q30-20000)/100000)))</f>
        <v>0.47070000000000001</v>
      </c>
      <c r="R30" s="22">
        <f>IF(b!R30&lt;=1000,0,
IF(b!R30&lt;=10000,(b!R30-1000)/10000,
IF(b!R30&lt;=20000,0.9 + (b!R30-10000)/50000,
1.1 + (b!R30-20000)/100000)))</f>
        <v>0.90424000000000004</v>
      </c>
      <c r="S30" s="22">
        <f>IF(b!S30&lt;=1000,0,
IF(b!S30&lt;=10000,(b!S30-1000)/10000,
IF(b!S30&lt;=20000,0.9 + (b!S30-10000)/50000,
1.1 + (b!S30-20000)/100000)))</f>
        <v>0.61040000000000005</v>
      </c>
      <c r="T30" s="22">
        <f>IF(b!T30&lt;=1000,0,
IF(b!T30&lt;=10000,(b!T30-1000)/10000,
IF(b!T30&lt;=20000,0.9 + (b!T30-10000)/50000,
1.1 + (b!T30-20000)/100000)))</f>
        <v>0</v>
      </c>
      <c r="U30" s="22">
        <f>IF(b!U30&lt;=1000,0,
IF(b!U30&lt;=10000,(b!U30-1000)/10000,
IF(b!U30&lt;=20000,0.9 + (b!U30-10000)/50000,
1.1 + (b!U30-20000)/100000)))</f>
        <v>0.33139999999999997</v>
      </c>
      <c r="V30" s="22">
        <f>IF(b!V30&lt;=1000,0,
IF(b!V30&lt;=10000,(b!V30-1000)/10000,
IF(b!V30&lt;=20000,0.9 + (b!V30-10000)/50000,
1.1 + (b!V30-20000)/100000)))</f>
        <v>6.7900000000000002E-2</v>
      </c>
      <c r="W30" s="22">
        <f>IF(b!W30&lt;=1000,0,
IF(b!W30&lt;=10000,(b!W30-1000)/10000,
IF(b!W30&lt;=20000,0.9 + (b!W30-10000)/50000,
1.1 + (b!W30-20000)/100000)))</f>
        <v>0</v>
      </c>
      <c r="X30" s="22">
        <f>IF(b!X30&lt;=1000,0,
IF(b!X30&lt;=10000,(b!X30-1000)/10000,
IF(b!X30&lt;=20000,0.9 + (b!X30-10000)/50000,
1.1 + (b!X30-20000)/100000)))</f>
        <v>0.94106000000000001</v>
      </c>
      <c r="Y30" s="22">
        <f>IF(b!Y30&lt;=1000,0,
IF(b!Y30&lt;=10000,(b!Y30-1000)/10000,
IF(b!Y30&lt;=20000,0.9 + (b!Y30-10000)/50000,
1.1 + (b!Y30-20000)/100000)))</f>
        <v>0.48830000000000001</v>
      </c>
      <c r="Z30" s="22">
        <f>IF(b!Z30&lt;=1000,0,
IF(b!Z30&lt;=10000,(b!Z30-1000)/10000,
IF(b!Z30&lt;=20000,0.9 + (b!Z30-10000)/50000,
1.1 + (b!Z30-20000)/100000)))</f>
        <v>0.4294</v>
      </c>
      <c r="AA30" s="22">
        <f>IF(b!AA30&lt;=1000,0,
IF(b!AA30&lt;=10000,(b!AA30-1000)/10000,
IF(b!AA30&lt;=20000,0.9 + (b!AA30-10000)/50000,
1.1 + (b!AA30-20000)/100000)))</f>
        <v>0.5927</v>
      </c>
      <c r="AB30" s="22">
        <f>IF(b!AB30&lt;=1000,0,
IF(b!AB30&lt;=10000,(b!AB30-1000)/10000,
IF(b!AB30&lt;=20000,0.9 + (b!AB30-10000)/50000,
1.1 + (b!AB30-20000)/100000)))</f>
        <v>0.35670000000000002</v>
      </c>
      <c r="AC30" s="22">
        <f>IF(b!AC30&lt;=1000,0,
IF(b!AC30&lt;=10000,(b!AC30-1000)/10000,
IF(b!AC30&lt;=20000,0.9 + (b!AC30-10000)/50000,
1.1 + (b!AC30-20000)/100000)))</f>
        <v>1.1395600000000001</v>
      </c>
      <c r="AD30" s="22">
        <f>IF(b!AD30&lt;=1000,0,
IF(b!AD30&lt;=10000,(b!AD30-1000)/10000,
IF(b!AD30&lt;=20000,0.9 + (b!AD30-10000)/50000,
1.1 + (b!AD30-20000)/100000)))</f>
        <v>0</v>
      </c>
      <c r="AE30" s="22">
        <f>IF(b!AE30&lt;=1000,0,
IF(b!AE30&lt;=10000,(b!AE30-1000)/10000,
IF(b!AE30&lt;=20000,0.9 + (b!AE30-10000)/50000,
1.1 + (b!AE30-20000)/100000)))</f>
        <v>0.73080000000000001</v>
      </c>
    </row>
    <row r="31" spans="1:31" x14ac:dyDescent="0.25">
      <c r="A31" s="22">
        <f>IF(b!A31&lt;=1000,0,
IF(b!A31&lt;=10000,(b!A31-1000)/10000,
IF(b!A31&lt;=20000,0.9 + (b!A31-10000)/50000,
1.1 + (b!A31-20000)/100000)))</f>
        <v>0.51249999999999996</v>
      </c>
      <c r="B31" s="22">
        <f>IF(b!B31&lt;=1000,0,
IF(b!B31&lt;=10000,(b!B31-1000)/10000,
IF(b!B31&lt;=20000,0.9 + (b!B31-10000)/50000,
1.1 + (b!B31-20000)/100000)))</f>
        <v>0</v>
      </c>
      <c r="C31" s="22">
        <f>IF(b!C31&lt;=1000,0,
IF(b!C31&lt;=10000,(b!C31-1000)/10000,
IF(b!C31&lt;=20000,0.9 + (b!C31-10000)/50000,
1.1 + (b!C31-20000)/100000)))</f>
        <v>0.1479</v>
      </c>
      <c r="D31" s="22">
        <f>IF(b!D31&lt;=1000,0,
IF(b!D31&lt;=10000,(b!D31-1000)/10000,
IF(b!D31&lt;=20000,0.9 + (b!D31-10000)/50000,
1.1 + (b!D31-20000)/100000)))</f>
        <v>2.3699999999999999E-2</v>
      </c>
      <c r="E31" s="22">
        <f>IF(b!E31&lt;=1000,0,
IF(b!E31&lt;=10000,(b!E31-1000)/10000,
IF(b!E31&lt;=20000,0.9 + (b!E31-10000)/50000,
1.1 + (b!E31-20000)/100000)))</f>
        <v>0.90932000000000002</v>
      </c>
      <c r="F31" s="22">
        <f>IF(b!F31&lt;=1000,0,
IF(b!F31&lt;=10000,(b!F31-1000)/10000,
IF(b!F31&lt;=20000,0.9 + (b!F31-10000)/50000,
1.1 + (b!F31-20000)/100000)))</f>
        <v>4.7000000000000002E-3</v>
      </c>
      <c r="G31" s="22">
        <f>IF(b!G31&lt;=1000,0,
IF(b!G31&lt;=10000,(b!G31-1000)/10000,
IF(b!G31&lt;=20000,0.9 + (b!G31-10000)/50000,
1.1 + (b!G31-20000)/100000)))</f>
        <v>0</v>
      </c>
      <c r="H31" s="22">
        <f>IF(b!H31&lt;=1000,0,
IF(b!H31&lt;=10000,(b!H31-1000)/10000,
IF(b!H31&lt;=20000,0.9 + (b!H31-10000)/50000,
1.1 + (b!H31-20000)/100000)))</f>
        <v>0.7429</v>
      </c>
      <c r="I31" s="22">
        <f>IF(b!I31&lt;=1000,0,
IF(b!I31&lt;=10000,(b!I31-1000)/10000,
IF(b!I31&lt;=20000,0.9 + (b!I31-10000)/50000,
1.1 + (b!I31-20000)/100000)))</f>
        <v>0.57069999999999999</v>
      </c>
      <c r="J31" s="22">
        <f>IF(b!J31&lt;=1000,0,
IF(b!J31&lt;=10000,(b!J31-1000)/10000,
IF(b!J31&lt;=20000,0.9 + (b!J31-10000)/50000,
1.1 + (b!J31-20000)/100000)))</f>
        <v>3.0599999999999999E-2</v>
      </c>
      <c r="K31" s="22">
        <f>IF(b!K31&lt;=1000,0,
IF(b!K31&lt;=10000,(b!K31-1000)/10000,
IF(b!K31&lt;=20000,0.9 + (b!K31-10000)/50000,
1.1 + (b!K31-20000)/100000)))</f>
        <v>0</v>
      </c>
      <c r="L31" s="22">
        <f>IF(b!L31&lt;=1000,0,
IF(b!L31&lt;=10000,(b!L31-1000)/10000,
IF(b!L31&lt;=20000,0.9 + (b!L31-10000)/50000,
1.1 + (b!L31-20000)/100000)))</f>
        <v>0.29830000000000001</v>
      </c>
      <c r="M31" s="22">
        <f>IF(b!M31&lt;=1000,0,
IF(b!M31&lt;=10000,(b!M31-1000)/10000,
IF(b!M31&lt;=20000,0.9 + (b!M31-10000)/50000,
1.1 + (b!M31-20000)/100000)))</f>
        <v>2.6800000000000001E-2</v>
      </c>
      <c r="N31" s="22">
        <f>IF(b!N31&lt;=1000,0,
IF(b!N31&lt;=10000,(b!N31-1000)/10000,
IF(b!N31&lt;=20000,0.9 + (b!N31-10000)/50000,
1.1 + (b!N31-20000)/100000)))</f>
        <v>0</v>
      </c>
      <c r="O31" s="22">
        <f>IF(b!O31&lt;=1000,0,
IF(b!O31&lt;=10000,(b!O31-1000)/10000,
IF(b!O31&lt;=20000,0.9 + (b!O31-10000)/50000,
1.1 + (b!O31-20000)/100000)))</f>
        <v>0</v>
      </c>
      <c r="P31" s="22"/>
      <c r="Q31" s="22">
        <f>IF(b!Q31&lt;=1000,0,
IF(b!Q31&lt;=10000,(b!Q31-1000)/10000,
IF(b!Q31&lt;=20000,0.9 + (b!Q31-10000)/50000,
1.1 + (b!Q31-20000)/100000)))</f>
        <v>1.0117</v>
      </c>
      <c r="R31" s="22">
        <f>IF(b!R31&lt;=1000,0,
IF(b!R31&lt;=10000,(b!R31-1000)/10000,
IF(b!R31&lt;=20000,0.9 + (b!R31-10000)/50000,
1.1 + (b!R31-20000)/100000)))</f>
        <v>0</v>
      </c>
      <c r="S31" s="22">
        <f>IF(b!S31&lt;=1000,0,
IF(b!S31&lt;=10000,(b!S31-1000)/10000,
IF(b!S31&lt;=20000,0.9 + (b!S31-10000)/50000,
1.1 + (b!S31-20000)/100000)))</f>
        <v>0.93922000000000005</v>
      </c>
      <c r="T31" s="22">
        <f>IF(b!T31&lt;=1000,0,
IF(b!T31&lt;=10000,(b!T31-1000)/10000,
IF(b!T31&lt;=20000,0.9 + (b!T31-10000)/50000,
1.1 + (b!T31-20000)/100000)))</f>
        <v>0.4264</v>
      </c>
      <c r="U31" s="22">
        <f>IF(b!U31&lt;=1000,0,
IF(b!U31&lt;=10000,(b!U31-1000)/10000,
IF(b!U31&lt;=20000,0.9 + (b!U31-10000)/50000,
1.1 + (b!U31-20000)/100000)))</f>
        <v>0.5736</v>
      </c>
      <c r="V31" s="22">
        <f>IF(b!V31&lt;=1000,0,
IF(b!V31&lt;=10000,(b!V31-1000)/10000,
IF(b!V31&lt;=20000,0.9 + (b!V31-10000)/50000,
1.1 + (b!V31-20000)/100000)))</f>
        <v>0</v>
      </c>
      <c r="W31" s="22">
        <f>IF(b!W31&lt;=1000,0,
IF(b!W31&lt;=10000,(b!W31-1000)/10000,
IF(b!W31&lt;=20000,0.9 + (b!W31-10000)/50000,
1.1 + (b!W31-20000)/100000)))</f>
        <v>0.30420000000000003</v>
      </c>
      <c r="X31" s="22">
        <f>IF(b!X31&lt;=1000,0,
IF(b!X31&lt;=10000,(b!X31-1000)/10000,
IF(b!X31&lt;=20000,0.9 + (b!X31-10000)/50000,
1.1 + (b!X31-20000)/100000)))</f>
        <v>0.34520000000000001</v>
      </c>
      <c r="Y31" s="22">
        <f>IF(b!Y31&lt;=1000,0,
IF(b!Y31&lt;=10000,(b!Y31-1000)/10000,
IF(b!Y31&lt;=20000,0.9 + (b!Y31-10000)/50000,
1.1 + (b!Y31-20000)/100000)))</f>
        <v>0</v>
      </c>
      <c r="Z31" s="22">
        <f>IF(b!Z31&lt;=1000,0,
IF(b!Z31&lt;=10000,(b!Z31-1000)/10000,
IF(b!Z31&lt;=20000,0.9 + (b!Z31-10000)/50000,
1.1 + (b!Z31-20000)/100000)))</f>
        <v>1.1903000000000001</v>
      </c>
      <c r="AA31" s="22">
        <f>IF(b!AA31&lt;=1000,0,
IF(b!AA31&lt;=10000,(b!AA31-1000)/10000,
IF(b!AA31&lt;=20000,0.9 + (b!AA31-10000)/50000,
1.1 + (b!AA31-20000)/100000)))</f>
        <v>7.2099999999999997E-2</v>
      </c>
      <c r="AB31" s="22">
        <f>IF(b!AB31&lt;=1000,0,
IF(b!AB31&lt;=10000,(b!AB31-1000)/10000,
IF(b!AB31&lt;=20000,0.9 + (b!AB31-10000)/50000,
1.1 + (b!AB31-20000)/100000)))</f>
        <v>1.0257800000000001</v>
      </c>
      <c r="AC31" s="22">
        <f>IF(b!AC31&lt;=1000,0,
IF(b!AC31&lt;=10000,(b!AC31-1000)/10000,
IF(b!AC31&lt;=20000,0.9 + (b!AC31-10000)/50000,
1.1 + (b!AC31-20000)/100000)))</f>
        <v>3.0700000000000002E-2</v>
      </c>
      <c r="AD31" s="22">
        <f>IF(b!AD31&lt;=1000,0,
IF(b!AD31&lt;=10000,(b!AD31-1000)/10000,
IF(b!AD31&lt;=20000,0.9 + (b!AD31-10000)/50000,
1.1 + (b!AD31-20000)/100000)))</f>
        <v>0.2175</v>
      </c>
      <c r="AE31" s="22">
        <f>IF(b!AE31&lt;=1000,0,
IF(b!AE31&lt;=10000,(b!AE31-1000)/10000,
IF(b!AE31&lt;=20000,0.9 + (b!AE31-10000)/50000,
1.1 + (b!AE31-20000)/100000)))</f>
        <v>1.0701000000000001</v>
      </c>
    </row>
    <row r="32" spans="1:31" x14ac:dyDescent="0.25">
      <c r="A32" s="22">
        <f>IF(b!A32&lt;=1000,0,
IF(b!A32&lt;=10000,(b!A32-1000)/10000,
IF(b!A32&lt;=20000,0.9 + (b!A32-10000)/50000,
1.1 + (b!A32-20000)/100000)))</f>
        <v>0</v>
      </c>
      <c r="B32" s="22">
        <f>IF(b!B32&lt;=1000,0,
IF(b!B32&lt;=10000,(b!B32-1000)/10000,
IF(b!B32&lt;=20000,0.9 + (b!B32-10000)/50000,
1.1 + (b!B32-20000)/100000)))</f>
        <v>0</v>
      </c>
      <c r="C32" s="22">
        <f>IF(b!C32&lt;=1000,0,
IF(b!C32&lt;=10000,(b!C32-1000)/10000,
IF(b!C32&lt;=20000,0.9 + (b!C32-10000)/50000,
1.1 + (b!C32-20000)/100000)))</f>
        <v>0.1583</v>
      </c>
      <c r="D32" s="22">
        <f>IF(b!D32&lt;=1000,0,
IF(b!D32&lt;=10000,(b!D32-1000)/10000,
IF(b!D32&lt;=20000,0.9 + (b!D32-10000)/50000,
1.1 + (b!D32-20000)/100000)))</f>
        <v>0.51270000000000004</v>
      </c>
      <c r="E32" s="22">
        <f>IF(b!E32&lt;=1000,0,
IF(b!E32&lt;=10000,(b!E32-1000)/10000,
IF(b!E32&lt;=20000,0.9 + (b!E32-10000)/50000,
1.1 + (b!E32-20000)/100000)))</f>
        <v>0.90932000000000002</v>
      </c>
      <c r="F32" s="22">
        <f>IF(b!F32&lt;=1000,0,
IF(b!F32&lt;=10000,(b!F32-1000)/10000,
IF(b!F32&lt;=20000,0.9 + (b!F32-10000)/50000,
1.1 + (b!F32-20000)/100000)))</f>
        <v>0.36659999999999998</v>
      </c>
      <c r="G32" s="22">
        <f>IF(b!G32&lt;=1000,0,
IF(b!G32&lt;=10000,(b!G32-1000)/10000,
IF(b!G32&lt;=20000,0.9 + (b!G32-10000)/50000,
1.1 + (b!G32-20000)/100000)))</f>
        <v>0</v>
      </c>
      <c r="H32" s="22">
        <f>IF(b!H32&lt;=1000,0,
IF(b!H32&lt;=10000,(b!H32-1000)/10000,
IF(b!H32&lt;=20000,0.9 + (b!H32-10000)/50000,
1.1 + (b!H32-20000)/100000)))</f>
        <v>0.24099999999999999</v>
      </c>
      <c r="I32" s="22">
        <f>IF(b!I32&lt;=1000,0,
IF(b!I32&lt;=10000,(b!I32-1000)/10000,
IF(b!I32&lt;=20000,0.9 + (b!I32-10000)/50000,
1.1 + (b!I32-20000)/100000)))</f>
        <v>0.32979999999999998</v>
      </c>
      <c r="J32" s="22">
        <f>IF(b!J32&lt;=1000,0,
IF(b!J32&lt;=10000,(b!J32-1000)/10000,
IF(b!J32&lt;=20000,0.9 + (b!J32-10000)/50000,
1.1 + (b!J32-20000)/100000)))</f>
        <v>0.1522</v>
      </c>
      <c r="K32" s="22">
        <f>IF(b!K32&lt;=1000,0,
IF(b!K32&lt;=10000,(b!K32-1000)/10000,
IF(b!K32&lt;=20000,0.9 + (b!K32-10000)/50000,
1.1 + (b!K32-20000)/100000)))</f>
        <v>0.88090000000000002</v>
      </c>
      <c r="L32" s="22">
        <f>IF(b!L32&lt;=1000,0,
IF(b!L32&lt;=10000,(b!L32-1000)/10000,
IF(b!L32&lt;=20000,0.9 + (b!L32-10000)/50000,
1.1 + (b!L32-20000)/100000)))</f>
        <v>0.36930000000000002</v>
      </c>
      <c r="M32" s="22">
        <f>IF(b!M32&lt;=1000,0,
IF(b!M32&lt;=10000,(b!M32-1000)/10000,
IF(b!M32&lt;=20000,0.9 + (b!M32-10000)/50000,
1.1 + (b!M32-20000)/100000)))</f>
        <v>0</v>
      </c>
      <c r="N32" s="22">
        <f>IF(b!N32&lt;=1000,0,
IF(b!N32&lt;=10000,(b!N32-1000)/10000,
IF(b!N32&lt;=20000,0.9 + (b!N32-10000)/50000,
1.1 + (b!N32-20000)/100000)))</f>
        <v>0.1273</v>
      </c>
      <c r="O32" s="22">
        <f>IF(b!O32&lt;=1000,0,
IF(b!O32&lt;=10000,(b!O32-1000)/10000,
IF(b!O32&lt;=20000,0.9 + (b!O32-10000)/50000,
1.1 + (b!O32-20000)/100000)))</f>
        <v>0</v>
      </c>
      <c r="P32" s="22"/>
      <c r="Q32" s="22">
        <f>IF(b!Q32&lt;=1000,0,
IF(b!Q32&lt;=10000,(b!Q32-1000)/10000,
IF(b!Q32&lt;=20000,0.9 + (b!Q32-10000)/50000,
1.1 + (b!Q32-20000)/100000)))</f>
        <v>0</v>
      </c>
      <c r="R32" s="22">
        <f>IF(b!R32&lt;=1000,0,
IF(b!R32&lt;=10000,(b!R32-1000)/10000,
IF(b!R32&lt;=20000,0.9 + (b!R32-10000)/50000,
1.1 + (b!R32-20000)/100000)))</f>
        <v>0.34710000000000002</v>
      </c>
      <c r="S32" s="22">
        <f>IF(b!S32&lt;=1000,0,
IF(b!S32&lt;=10000,(b!S32-1000)/10000,
IF(b!S32&lt;=20000,0.9 + (b!S32-10000)/50000,
1.1 + (b!S32-20000)/100000)))</f>
        <v>0.23549999999999999</v>
      </c>
      <c r="T32" s="22">
        <f>IF(b!T32&lt;=1000,0,
IF(b!T32&lt;=10000,(b!T32-1000)/10000,
IF(b!T32&lt;=20000,0.9 + (b!T32-10000)/50000,
1.1 + (b!T32-20000)/100000)))</f>
        <v>0</v>
      </c>
      <c r="U32" s="22">
        <f>IF(b!U32&lt;=1000,0,
IF(b!U32&lt;=10000,(b!U32-1000)/10000,
IF(b!U32&lt;=20000,0.9 + (b!U32-10000)/50000,
1.1 + (b!U32-20000)/100000)))</f>
        <v>0.92447999999999997</v>
      </c>
      <c r="V32" s="22">
        <f>IF(b!V32&lt;=1000,0,
IF(b!V32&lt;=10000,(b!V32-1000)/10000,
IF(b!V32&lt;=20000,0.9 + (b!V32-10000)/50000,
1.1 + (b!V32-20000)/100000)))</f>
        <v>1.0177400000000001</v>
      </c>
      <c r="W32" s="22">
        <f>IF(b!W32&lt;=1000,0,
IF(b!W32&lt;=10000,(b!W32-1000)/10000,
IF(b!W32&lt;=20000,0.9 + (b!W32-10000)/50000,
1.1 + (b!W32-20000)/100000)))</f>
        <v>1.0279400000000001</v>
      </c>
      <c r="X32" s="22">
        <f>IF(b!X32&lt;=1000,0,
IF(b!X32&lt;=10000,(b!X32-1000)/10000,
IF(b!X32&lt;=20000,0.9 + (b!X32-10000)/50000,
1.1 + (b!X32-20000)/100000)))</f>
        <v>0.30980000000000002</v>
      </c>
      <c r="Y32" s="22">
        <f>IF(b!Y32&lt;=1000,0,
IF(b!Y32&lt;=10000,(b!Y32-1000)/10000,
IF(b!Y32&lt;=20000,0.9 + (b!Y32-10000)/50000,
1.1 + (b!Y32-20000)/100000)))</f>
        <v>0.79790000000000005</v>
      </c>
      <c r="Z32" s="22">
        <f>IF(b!Z32&lt;=1000,0,
IF(b!Z32&lt;=10000,(b!Z32-1000)/10000,
IF(b!Z32&lt;=20000,0.9 + (b!Z32-10000)/50000,
1.1 + (b!Z32-20000)/100000)))</f>
        <v>0.88749999999999996</v>
      </c>
      <c r="AA32" s="22">
        <f>IF(b!AA32&lt;=1000,0,
IF(b!AA32&lt;=10000,(b!AA32-1000)/10000,
IF(b!AA32&lt;=20000,0.9 + (b!AA32-10000)/50000,
1.1 + (b!AA32-20000)/100000)))</f>
        <v>0</v>
      </c>
      <c r="AB32" s="22">
        <f>IF(b!AB32&lt;=1000,0,
IF(b!AB32&lt;=10000,(b!AB32-1000)/10000,
IF(b!AB32&lt;=20000,0.9 + (b!AB32-10000)/50000,
1.1 + (b!AB32-20000)/100000)))</f>
        <v>5.0000000000000001E-3</v>
      </c>
      <c r="AC32" s="22">
        <f>IF(b!AC32&lt;=1000,0,
IF(b!AC32&lt;=10000,(b!AC32-1000)/10000,
IF(b!AC32&lt;=20000,0.9 + (b!AC32-10000)/50000,
1.1 + (b!AC32-20000)/100000)))</f>
        <v>0</v>
      </c>
      <c r="AD32" s="22">
        <f>IF(b!AD32&lt;=1000,0,
IF(b!AD32&lt;=10000,(b!AD32-1000)/10000,
IF(b!AD32&lt;=20000,0.9 + (b!AD32-10000)/50000,
1.1 + (b!AD32-20000)/100000)))</f>
        <v>1.04566</v>
      </c>
      <c r="AE32" s="22">
        <f>IF(b!AE32&lt;=1000,0,
IF(b!AE32&lt;=10000,(b!AE32-1000)/10000,
IF(b!AE32&lt;=20000,0.9 + (b!AE32-10000)/50000,
1.1 + (b!AE32-20000)/100000)))</f>
        <v>0</v>
      </c>
    </row>
    <row r="33" spans="1:31" x14ac:dyDescent="0.25">
      <c r="A33" s="22">
        <f>IF(b!A33&lt;=1000,0,
IF(b!A33&lt;=10000,(b!A33-1000)/10000,
IF(b!A33&lt;=20000,0.9 + (b!A33-10000)/50000,
1.1 + (b!A33-20000)/100000)))</f>
        <v>0.3886</v>
      </c>
      <c r="B33" s="22">
        <f>IF(b!B33&lt;=1000,0,
IF(b!B33&lt;=10000,(b!B33-1000)/10000,
IF(b!B33&lt;=20000,0.9 + (b!B33-10000)/50000,
1.1 + (b!B33-20000)/100000)))</f>
        <v>0</v>
      </c>
      <c r="C33" s="22">
        <f>IF(b!C33&lt;=1000,0,
IF(b!C33&lt;=10000,(b!C33-1000)/10000,
IF(b!C33&lt;=20000,0.9 + (b!C33-10000)/50000,
1.1 + (b!C33-20000)/100000)))</f>
        <v>5.1499999999999997E-2</v>
      </c>
      <c r="D33" s="22">
        <f>IF(b!D33&lt;=1000,0,
IF(b!D33&lt;=10000,(b!D33-1000)/10000,
IF(b!D33&lt;=20000,0.9 + (b!D33-10000)/50000,
1.1 + (b!D33-20000)/100000)))</f>
        <v>0.90932000000000002</v>
      </c>
      <c r="E33" s="22">
        <f>IF(b!E33&lt;=1000,0,
IF(b!E33&lt;=10000,(b!E33-1000)/10000,
IF(b!E33&lt;=20000,0.9 + (b!E33-10000)/50000,
1.1 + (b!E33-20000)/100000)))</f>
        <v>0</v>
      </c>
      <c r="F33" s="22">
        <f>IF(b!F33&lt;=1000,0,
IF(b!F33&lt;=10000,(b!F33-1000)/10000,
IF(b!F33&lt;=20000,0.9 + (b!F33-10000)/50000,
1.1 + (b!F33-20000)/100000)))</f>
        <v>0.59619999999999995</v>
      </c>
      <c r="G33" s="22">
        <f>IF(b!G33&lt;=1000,0,
IF(b!G33&lt;=10000,(b!G33-1000)/10000,
IF(b!G33&lt;=20000,0.9 + (b!G33-10000)/50000,
1.1 + (b!G33-20000)/100000)))</f>
        <v>1.1648800000000001</v>
      </c>
      <c r="H33" s="22">
        <f>IF(b!H33&lt;=1000,0,
IF(b!H33&lt;=10000,(b!H33-1000)/10000,
IF(b!H33&lt;=20000,0.9 + (b!H33-10000)/50000,
1.1 + (b!H33-20000)/100000)))</f>
        <v>0</v>
      </c>
      <c r="I33" s="22">
        <f>IF(b!I33&lt;=1000,0,
IF(b!I33&lt;=10000,(b!I33-1000)/10000,
IF(b!I33&lt;=20000,0.9 + (b!I33-10000)/50000,
1.1 + (b!I33-20000)/100000)))</f>
        <v>0.31719999999999998</v>
      </c>
      <c r="J33" s="22">
        <f>IF(b!J33&lt;=1000,0,
IF(b!J33&lt;=10000,(b!J33-1000)/10000,
IF(b!J33&lt;=20000,0.9 + (b!J33-10000)/50000,
1.1 + (b!J33-20000)/100000)))</f>
        <v>0.1489</v>
      </c>
      <c r="K33" s="22">
        <f>IF(b!K33&lt;=1000,0,
IF(b!K33&lt;=10000,(b!K33-1000)/10000,
IF(b!K33&lt;=20000,0.9 + (b!K33-10000)/50000,
1.1 + (b!K33-20000)/100000)))</f>
        <v>0</v>
      </c>
      <c r="L33" s="22">
        <f>IF(b!L33&lt;=1000,0,
IF(b!L33&lt;=10000,(b!L33-1000)/10000,
IF(b!L33&lt;=20000,0.9 + (b!L33-10000)/50000,
1.1 + (b!L33-20000)/100000)))</f>
        <v>0.42880000000000001</v>
      </c>
      <c r="M33" s="22">
        <f>IF(b!M33&lt;=1000,0,
IF(b!M33&lt;=10000,(b!M33-1000)/10000,
IF(b!M33&lt;=20000,0.9 + (b!M33-10000)/50000,
1.1 + (b!M33-20000)/100000)))</f>
        <v>0.1245</v>
      </c>
      <c r="N33" s="22">
        <f>IF(b!N33&lt;=1000,0,
IF(b!N33&lt;=10000,(b!N33-1000)/10000,
IF(b!N33&lt;=20000,0.9 + (b!N33-10000)/50000,
1.1 + (b!N33-20000)/100000)))</f>
        <v>0</v>
      </c>
      <c r="O33" s="22">
        <f>IF(b!O33&lt;=1000,0,
IF(b!O33&lt;=10000,(b!O33-1000)/10000,
IF(b!O33&lt;=20000,0.9 + (b!O33-10000)/50000,
1.1 + (b!O33-20000)/100000)))</f>
        <v>0</v>
      </c>
      <c r="P33" s="22"/>
      <c r="Q33" s="22">
        <f>IF(b!Q33&lt;=1000,0,
IF(b!Q33&lt;=10000,(b!Q33-1000)/10000,
IF(b!Q33&lt;=20000,0.9 + (b!Q33-10000)/50000,
1.1 + (b!Q33-20000)/100000)))</f>
        <v>0</v>
      </c>
      <c r="R33" s="22">
        <f>IF(b!R33&lt;=1000,0,
IF(b!R33&lt;=10000,(b!R33-1000)/10000,
IF(b!R33&lt;=20000,0.9 + (b!R33-10000)/50000,
1.1 + (b!R33-20000)/100000)))</f>
        <v>0.41199999999999998</v>
      </c>
      <c r="S33" s="22">
        <f>IF(b!S33&lt;=1000,0,
IF(b!S33&lt;=10000,(b!S33-1000)/10000,
IF(b!S33&lt;=20000,0.9 + (b!S33-10000)/50000,
1.1 + (b!S33-20000)/100000)))</f>
        <v>0</v>
      </c>
      <c r="T33" s="22">
        <f>IF(b!T33&lt;=1000,0,
IF(b!T33&lt;=10000,(b!T33-1000)/10000,
IF(b!T33&lt;=20000,0.9 + (b!T33-10000)/50000,
1.1 + (b!T33-20000)/100000)))</f>
        <v>0.2069</v>
      </c>
      <c r="U33" s="22">
        <f>IF(b!U33&lt;=1000,0,
IF(b!U33&lt;=10000,(b!U33-1000)/10000,
IF(b!U33&lt;=20000,0.9 + (b!U33-10000)/50000,
1.1 + (b!U33-20000)/100000)))</f>
        <v>0.1263</v>
      </c>
      <c r="V33" s="22">
        <f>IF(b!V33&lt;=1000,0,
IF(b!V33&lt;=10000,(b!V33-1000)/10000,
IF(b!V33&lt;=20000,0.9 + (b!V33-10000)/50000,
1.1 + (b!V33-20000)/100000)))</f>
        <v>0</v>
      </c>
      <c r="W33" s="22">
        <f>IF(b!W33&lt;=1000,0,
IF(b!W33&lt;=10000,(b!W33-1000)/10000,
IF(b!W33&lt;=20000,0.9 + (b!W33-10000)/50000,
1.1 + (b!W33-20000)/100000)))</f>
        <v>0.20599999999999999</v>
      </c>
      <c r="X33" s="22">
        <f>IF(b!X33&lt;=1000,0,
IF(b!X33&lt;=10000,(b!X33-1000)/10000,
IF(b!X33&lt;=20000,0.9 + (b!X33-10000)/50000,
1.1 + (b!X33-20000)/100000)))</f>
        <v>0</v>
      </c>
      <c r="Y33" s="22">
        <f>IF(b!Y33&lt;=1000,0,
IF(b!Y33&lt;=10000,(b!Y33-1000)/10000,
IF(b!Y33&lt;=20000,0.9 + (b!Y33-10000)/50000,
1.1 + (b!Y33-20000)/100000)))</f>
        <v>1.09E-2</v>
      </c>
      <c r="Z33" s="22">
        <f>IF(b!Z33&lt;=1000,0,
IF(b!Z33&lt;=10000,(b!Z33-1000)/10000,
IF(b!Z33&lt;=20000,0.9 + (b!Z33-10000)/50000,
1.1 + (b!Z33-20000)/100000)))</f>
        <v>0.91481999999999997</v>
      </c>
      <c r="AA33" s="22">
        <f>IF(b!AA33&lt;=1000,0,
IF(b!AA33&lt;=10000,(b!AA33-1000)/10000,
IF(b!AA33&lt;=20000,0.9 + (b!AA33-10000)/50000,
1.1 + (b!AA33-20000)/100000)))</f>
        <v>1.097</v>
      </c>
      <c r="AB33" s="22">
        <f>IF(b!AB33&lt;=1000,0,
IF(b!AB33&lt;=10000,(b!AB33-1000)/10000,
IF(b!AB33&lt;=20000,0.9 + (b!AB33-10000)/50000,
1.1 + (b!AB33-20000)/100000)))</f>
        <v>0.9214</v>
      </c>
      <c r="AC33" s="22">
        <f>IF(b!AC33&lt;=1000,0,
IF(b!AC33&lt;=10000,(b!AC33-1000)/10000,
IF(b!AC33&lt;=20000,0.9 + (b!AC33-10000)/50000,
1.1 + (b!AC33-20000)/100000)))</f>
        <v>0.56010000000000004</v>
      </c>
      <c r="AD33" s="22">
        <f>IF(b!AD33&lt;=1000,0,
IF(b!AD33&lt;=10000,(b!AD33-1000)/10000,
IF(b!AD33&lt;=20000,0.9 + (b!AD33-10000)/50000,
1.1 + (b!AD33-20000)/100000)))</f>
        <v>6.7699999999999996E-2</v>
      </c>
      <c r="AE33" s="22">
        <f>IF(b!AE33&lt;=1000,0,
IF(b!AE33&lt;=10000,(b!AE33-1000)/10000,
IF(b!AE33&lt;=20000,0.9 + (b!AE33-10000)/50000,
1.1 + (b!AE33-20000)/100000)))</f>
        <v>0.13170000000000001</v>
      </c>
    </row>
    <row r="34" spans="1:31" x14ac:dyDescent="0.25">
      <c r="A34" s="22">
        <f>IF(b!A34&lt;=1000,0,
IF(b!A34&lt;=10000,(b!A34-1000)/10000,
IF(b!A34&lt;=20000,0.9 + (b!A34-10000)/50000,
1.1 + (b!A34-20000)/100000)))</f>
        <v>0.30840000000000001</v>
      </c>
      <c r="B34" s="22">
        <f>IF(b!B34&lt;=1000,0,
IF(b!B34&lt;=10000,(b!B34-1000)/10000,
IF(b!B34&lt;=20000,0.9 + (b!B34-10000)/50000,
1.1 + (b!B34-20000)/100000)))</f>
        <v>0</v>
      </c>
      <c r="C34" s="22">
        <f>IF(b!C34&lt;=1000,0,
IF(b!C34&lt;=10000,(b!C34-1000)/10000,
IF(b!C34&lt;=20000,0.9 + (b!C34-10000)/50000,
1.1 + (b!C34-20000)/100000)))</f>
        <v>0.90932000000000002</v>
      </c>
      <c r="D34" s="22">
        <f>IF(b!D34&lt;=1000,0,
IF(b!D34&lt;=10000,(b!D34-1000)/10000,
IF(b!D34&lt;=20000,0.9 + (b!D34-10000)/50000,
1.1 + (b!D34-20000)/100000)))</f>
        <v>0</v>
      </c>
      <c r="E34" s="22">
        <f>IF(b!E34&lt;=1000,0,
IF(b!E34&lt;=10000,(b!E34-1000)/10000,
IF(b!E34&lt;=20000,0.9 + (b!E34-10000)/50000,
1.1 + (b!E34-20000)/100000)))</f>
        <v>1.0561800000000001</v>
      </c>
      <c r="F34" s="22">
        <f>IF(b!F34&lt;=1000,0,
IF(b!F34&lt;=10000,(b!F34-1000)/10000,
IF(b!F34&lt;=20000,0.9 + (b!F34-10000)/50000,
1.1 + (b!F34-20000)/100000)))</f>
        <v>0.97521999999999998</v>
      </c>
      <c r="G34" s="22">
        <f>IF(b!G34&lt;=1000,0,
IF(b!G34&lt;=10000,(b!G34-1000)/10000,
IF(b!G34&lt;=20000,0.9 + (b!G34-10000)/50000,
1.1 + (b!G34-20000)/100000)))</f>
        <v>0</v>
      </c>
      <c r="H34" s="22">
        <f>IF(b!H34&lt;=1000,0,
IF(b!H34&lt;=10000,(b!H34-1000)/10000,
IF(b!H34&lt;=20000,0.9 + (b!H34-10000)/50000,
1.1 + (b!H34-20000)/100000)))</f>
        <v>0.10340000000000001</v>
      </c>
      <c r="I34" s="22">
        <f>IF(b!I34&lt;=1000,0,
IF(b!I34&lt;=10000,(b!I34-1000)/10000,
IF(b!I34&lt;=20000,0.9 + (b!I34-10000)/50000,
1.1 + (b!I34-20000)/100000)))</f>
        <v>0.22220000000000001</v>
      </c>
      <c r="J34" s="22">
        <f>IF(b!J34&lt;=1000,0,
IF(b!J34&lt;=10000,(b!J34-1000)/10000,
IF(b!J34&lt;=20000,0.9 + (b!J34-10000)/50000,
1.1 + (b!J34-20000)/100000)))</f>
        <v>0.2248</v>
      </c>
      <c r="K34" s="22">
        <f>IF(b!K34&lt;=1000,0,
IF(b!K34&lt;=10000,(b!K34-1000)/10000,
IF(b!K34&lt;=20000,0.9 + (b!K34-10000)/50000,
1.1 + (b!K34-20000)/100000)))</f>
        <v>0</v>
      </c>
      <c r="L34" s="22">
        <f>IF(b!L34&lt;=1000,0,
IF(b!L34&lt;=10000,(b!L34-1000)/10000,
IF(b!L34&lt;=20000,0.9 + (b!L34-10000)/50000,
1.1 + (b!L34-20000)/100000)))</f>
        <v>0</v>
      </c>
      <c r="M34" s="22">
        <f>IF(b!M34&lt;=1000,0,
IF(b!M34&lt;=10000,(b!M34-1000)/10000,
IF(b!M34&lt;=20000,0.9 + (b!M34-10000)/50000,
1.1 + (b!M34-20000)/100000)))</f>
        <v>0</v>
      </c>
      <c r="N34" s="22">
        <f>IF(b!N34&lt;=1000,0,
IF(b!N34&lt;=10000,(b!N34-1000)/10000,
IF(b!N34&lt;=20000,0.9 + (b!N34-10000)/50000,
1.1 + (b!N34-20000)/100000)))</f>
        <v>0</v>
      </c>
      <c r="O34" s="22">
        <f>IF(b!O34&lt;=1000,0,
IF(b!O34&lt;=10000,(b!O34-1000)/10000,
IF(b!O34&lt;=20000,0.9 + (b!O34-10000)/50000,
1.1 + (b!O34-20000)/100000)))</f>
        <v>0.90548000000000006</v>
      </c>
      <c r="P34" s="22"/>
      <c r="Q34" s="22">
        <f>IF(b!Q34&lt;=1000,0,
IF(b!Q34&lt;=10000,(b!Q34-1000)/10000,
IF(b!Q34&lt;=20000,0.9 + (b!Q34-10000)/50000,
1.1 + (b!Q34-20000)/100000)))</f>
        <v>5.8599999999999999E-2</v>
      </c>
      <c r="R34" s="22">
        <f>IF(b!R34&lt;=1000,0,
IF(b!R34&lt;=10000,(b!R34-1000)/10000,
IF(b!R34&lt;=20000,0.9 + (b!R34-10000)/50000,
1.1 + (b!R34-20000)/100000)))</f>
        <v>1.0493600000000001</v>
      </c>
      <c r="S34" s="22">
        <f>IF(b!S34&lt;=1000,0,
IF(b!S34&lt;=10000,(b!S34-1000)/10000,
IF(b!S34&lt;=20000,0.9 + (b!S34-10000)/50000,
1.1 + (b!S34-20000)/100000)))</f>
        <v>0</v>
      </c>
      <c r="T34" s="22">
        <f>IF(b!T34&lt;=1000,0,
IF(b!T34&lt;=10000,(b!T34-1000)/10000,
IF(b!T34&lt;=20000,0.9 + (b!T34-10000)/50000,
1.1 + (b!T34-20000)/100000)))</f>
        <v>0.92449999999999999</v>
      </c>
      <c r="U34" s="22">
        <f>IF(b!U34&lt;=1000,0,
IF(b!U34&lt;=10000,(b!U34-1000)/10000,
IF(b!U34&lt;=20000,0.9 + (b!U34-10000)/50000,
1.1 + (b!U34-20000)/100000)))</f>
        <v>0.1212</v>
      </c>
      <c r="V34" s="22">
        <f>IF(b!V34&lt;=1000,0,
IF(b!V34&lt;=10000,(b!V34-1000)/10000,
IF(b!V34&lt;=20000,0.9 + (b!V34-10000)/50000,
1.1 + (b!V34-20000)/100000)))</f>
        <v>1.2E-2</v>
      </c>
      <c r="W34" s="22">
        <f>IF(b!W34&lt;=1000,0,
IF(b!W34&lt;=10000,(b!W34-1000)/10000,
IF(b!W34&lt;=20000,0.9 + (b!W34-10000)/50000,
1.1 + (b!W34-20000)/100000)))</f>
        <v>0.18160000000000001</v>
      </c>
      <c r="X34" s="22">
        <f>IF(b!X34&lt;=1000,0,
IF(b!X34&lt;=10000,(b!X34-1000)/10000,
IF(b!X34&lt;=20000,0.9 + (b!X34-10000)/50000,
1.1 + (b!X34-20000)/100000)))</f>
        <v>0</v>
      </c>
      <c r="Y34" s="22">
        <f>IF(b!Y34&lt;=1000,0,
IF(b!Y34&lt;=10000,(b!Y34-1000)/10000,
IF(b!Y34&lt;=20000,0.9 + (b!Y34-10000)/50000,
1.1 + (b!Y34-20000)/100000)))</f>
        <v>9.5899999999999999E-2</v>
      </c>
      <c r="Z34" s="22">
        <f>IF(b!Z34&lt;=1000,0,
IF(b!Z34&lt;=10000,(b!Z34-1000)/10000,
IF(b!Z34&lt;=20000,0.9 + (b!Z34-10000)/50000,
1.1 + (b!Z34-20000)/100000)))</f>
        <v>0</v>
      </c>
      <c r="AA34" s="22">
        <f>IF(b!AA34&lt;=1000,0,
IF(b!AA34&lt;=10000,(b!AA34-1000)/10000,
IF(b!AA34&lt;=20000,0.9 + (b!AA34-10000)/50000,
1.1 + (b!AA34-20000)/100000)))</f>
        <v>0.15329999999999999</v>
      </c>
      <c r="AB34" s="22">
        <f>IF(b!AB34&lt;=1000,0,
IF(b!AB34&lt;=10000,(b!AB34-1000)/10000,
IF(b!AB34&lt;=20000,0.9 + (b!AB34-10000)/50000,
1.1 + (b!AB34-20000)/100000)))</f>
        <v>0.29520000000000002</v>
      </c>
      <c r="AC34" s="22">
        <f>IF(b!AC34&lt;=1000,0,
IF(b!AC34&lt;=10000,(b!AC34-1000)/10000,
IF(b!AC34&lt;=20000,0.9 + (b!AC34-10000)/50000,
1.1 + (b!AC34-20000)/100000)))</f>
        <v>0.68710000000000004</v>
      </c>
      <c r="AD34" s="22">
        <f>IF(b!AD34&lt;=1000,0,
IF(b!AD34&lt;=10000,(b!AD34-1000)/10000,
IF(b!AD34&lt;=20000,0.9 + (b!AD34-10000)/50000,
1.1 + (b!AD34-20000)/100000)))</f>
        <v>0</v>
      </c>
      <c r="AE34" s="22">
        <f>IF(b!AE34&lt;=1000,0,
IF(b!AE34&lt;=10000,(b!AE34-1000)/10000,
IF(b!AE34&lt;=20000,0.9 + (b!AE34-10000)/50000,
1.1 + (b!AE34-20000)/100000)))</f>
        <v>0.93772</v>
      </c>
    </row>
    <row r="35" spans="1:31" x14ac:dyDescent="0.25">
      <c r="A35" s="22">
        <f>IF(b!A35&lt;=1000,0,
IF(b!A35&lt;=10000,(b!A35-1000)/10000,
IF(b!A35&lt;=20000,0.9 + (b!A35-10000)/50000,
1.1 + (b!A35-20000)/100000)))</f>
        <v>0</v>
      </c>
      <c r="B35" s="22">
        <f>IF(b!B35&lt;=1000,0,
IF(b!B35&lt;=10000,(b!B35-1000)/10000,
IF(b!B35&lt;=20000,0.9 + (b!B35-10000)/50000,
1.1 + (b!B35-20000)/100000)))</f>
        <v>2.0899999999999998E-2</v>
      </c>
      <c r="C35" s="22">
        <f>IF(b!C35&lt;=1000,0,
IF(b!C35&lt;=10000,(b!C35-1000)/10000,
IF(b!C35&lt;=20000,0.9 + (b!C35-10000)/50000,
1.1 + (b!C35-20000)/100000)))</f>
        <v>0.06</v>
      </c>
      <c r="D35" s="22">
        <f>IF(b!D35&lt;=1000,0,
IF(b!D35&lt;=10000,(b!D35-1000)/10000,
IF(b!D35&lt;=20000,0.9 + (b!D35-10000)/50000,
1.1 + (b!D35-20000)/100000)))</f>
        <v>0.45900000000000002</v>
      </c>
      <c r="E35" s="22">
        <f>IF(b!E35&lt;=1000,0,
IF(b!E35&lt;=10000,(b!E35-1000)/10000,
IF(b!E35&lt;=20000,0.9 + (b!E35-10000)/50000,
1.1 + (b!E35-20000)/100000)))</f>
        <v>0.96218000000000004</v>
      </c>
      <c r="F35" s="22">
        <f>IF(b!F35&lt;=1000,0,
IF(b!F35&lt;=10000,(b!F35-1000)/10000,
IF(b!F35&lt;=20000,0.9 + (b!F35-10000)/50000,
1.1 + (b!F35-20000)/100000)))</f>
        <v>0.43269999999999997</v>
      </c>
      <c r="G35" s="22">
        <f>IF(b!G35&lt;=1000,0,
IF(b!G35&lt;=10000,(b!G35-1000)/10000,
IF(b!G35&lt;=20000,0.9 + (b!G35-10000)/50000,
1.1 + (b!G35-20000)/100000)))</f>
        <v>0.90932000000000002</v>
      </c>
      <c r="H35" s="22">
        <f>IF(b!H35&lt;=1000,0,
IF(b!H35&lt;=10000,(b!H35-1000)/10000,
IF(b!H35&lt;=20000,0.9 + (b!H35-10000)/50000,
1.1 + (b!H35-20000)/100000)))</f>
        <v>0</v>
      </c>
      <c r="I35" s="22">
        <f>IF(b!I35&lt;=1000,0,
IF(b!I35&lt;=10000,(b!I35-1000)/10000,
IF(b!I35&lt;=20000,0.9 + (b!I35-10000)/50000,
1.1 + (b!I35-20000)/100000)))</f>
        <v>0</v>
      </c>
      <c r="J35" s="22">
        <f>IF(b!J35&lt;=1000,0,
IF(b!J35&lt;=10000,(b!J35-1000)/10000,
IF(b!J35&lt;=20000,0.9 + (b!J35-10000)/50000,
1.1 + (b!J35-20000)/100000)))</f>
        <v>1.2E-2</v>
      </c>
      <c r="K35" s="22">
        <f>IF(b!K35&lt;=1000,0,
IF(b!K35&lt;=10000,(b!K35-1000)/10000,
IF(b!K35&lt;=20000,0.9 + (b!K35-10000)/50000,
1.1 + (b!K35-20000)/100000)))</f>
        <v>0.44550000000000001</v>
      </c>
      <c r="L35" s="22">
        <f>IF(b!L35&lt;=1000,0,
IF(b!L35&lt;=10000,(b!L35-1000)/10000,
IF(b!L35&lt;=20000,0.9 + (b!L35-10000)/50000,
1.1 + (b!L35-20000)/100000)))</f>
        <v>0.91110000000000002</v>
      </c>
      <c r="M35" s="22">
        <f>IF(b!M35&lt;=1000,0,
IF(b!M35&lt;=10000,(b!M35-1000)/10000,
IF(b!M35&lt;=20000,0.9 + (b!M35-10000)/50000,
1.1 + (b!M35-20000)/100000)))</f>
        <v>0.17899999999999999</v>
      </c>
      <c r="N35" s="22">
        <f>IF(b!N35&lt;=1000,0,
IF(b!N35&lt;=10000,(b!N35-1000)/10000,
IF(b!N35&lt;=20000,0.9 + (b!N35-10000)/50000,
1.1 + (b!N35-20000)/100000)))</f>
        <v>0.44240000000000002</v>
      </c>
      <c r="O35" s="22">
        <f>IF(b!O35&lt;=1000,0,
IF(b!O35&lt;=10000,(b!O35-1000)/10000,
IF(b!O35&lt;=20000,0.9 + (b!O35-10000)/50000,
1.1 + (b!O35-20000)/100000)))</f>
        <v>0.39539999999999997</v>
      </c>
      <c r="P35" s="22"/>
      <c r="Q35" s="22">
        <f>IF(b!Q35&lt;=1000,0,
IF(b!Q35&lt;=10000,(b!Q35-1000)/10000,
IF(b!Q35&lt;=20000,0.9 + (b!Q35-10000)/50000,
1.1 + (b!Q35-20000)/100000)))</f>
        <v>0</v>
      </c>
      <c r="R35" s="22">
        <f>IF(b!R35&lt;=1000,0,
IF(b!R35&lt;=10000,(b!R35-1000)/10000,
IF(b!R35&lt;=20000,0.9 + (b!R35-10000)/50000,
1.1 + (b!R35-20000)/100000)))</f>
        <v>1.61E-2</v>
      </c>
      <c r="S35" s="22">
        <f>IF(b!S35&lt;=1000,0,
IF(b!S35&lt;=10000,(b!S35-1000)/10000,
IF(b!S35&lt;=20000,0.9 + (b!S35-10000)/50000,
1.1 + (b!S35-20000)/100000)))</f>
        <v>4.9000000000000002E-2</v>
      </c>
      <c r="T35" s="22">
        <f>IF(b!T35&lt;=1000,0,
IF(b!T35&lt;=10000,(b!T35-1000)/10000,
IF(b!T35&lt;=20000,0.9 + (b!T35-10000)/50000,
1.1 + (b!T35-20000)/100000)))</f>
        <v>0.31090000000000001</v>
      </c>
      <c r="U35" s="22">
        <f>IF(b!U35&lt;=1000,0,
IF(b!U35&lt;=10000,(b!U35-1000)/10000,
IF(b!U35&lt;=20000,0.9 + (b!U35-10000)/50000,
1.1 + (b!U35-20000)/100000)))</f>
        <v>0.14219999999999999</v>
      </c>
      <c r="V35" s="22">
        <f>IF(b!V35&lt;=1000,0,
IF(b!V35&lt;=10000,(b!V35-1000)/10000,
IF(b!V35&lt;=20000,0.9 + (b!V35-10000)/50000,
1.1 + (b!V35-20000)/100000)))</f>
        <v>1.9099999999999999E-2</v>
      </c>
      <c r="W35" s="22">
        <f>IF(b!W35&lt;=1000,0,
IF(b!W35&lt;=10000,(b!W35-1000)/10000,
IF(b!W35&lt;=20000,0.9 + (b!W35-10000)/50000,
1.1 + (b!W35-20000)/100000)))</f>
        <v>0.15179999999999999</v>
      </c>
      <c r="X35" s="22">
        <f>IF(b!X35&lt;=1000,0,
IF(b!X35&lt;=10000,(b!X35-1000)/10000,
IF(b!X35&lt;=20000,0.9 + (b!X35-10000)/50000,
1.1 + (b!X35-20000)/100000)))</f>
        <v>0</v>
      </c>
      <c r="Y35" s="22">
        <f>IF(b!Y35&lt;=1000,0,
IF(b!Y35&lt;=10000,(b!Y35-1000)/10000,
IF(b!Y35&lt;=20000,0.9 + (b!Y35-10000)/50000,
1.1 + (b!Y35-20000)/100000)))</f>
        <v>0.86509999999999998</v>
      </c>
      <c r="Z35" s="22">
        <f>IF(b!Z35&lt;=1000,0,
IF(b!Z35&lt;=10000,(b!Z35-1000)/10000,
IF(b!Z35&lt;=20000,0.9 + (b!Z35-10000)/50000,
1.1 + (b!Z35-20000)/100000)))</f>
        <v>0.97606000000000004</v>
      </c>
      <c r="AA35" s="22">
        <f>IF(b!AA35&lt;=1000,0,
IF(b!AA35&lt;=10000,(b!AA35-1000)/10000,
IF(b!AA35&lt;=20000,0.9 + (b!AA35-10000)/50000,
1.1 + (b!AA35-20000)/100000)))</f>
        <v>6.1899999999999997E-2</v>
      </c>
      <c r="AB35" s="22">
        <f>IF(b!AB35&lt;=1000,0,
IF(b!AB35&lt;=10000,(b!AB35-1000)/10000,
IF(b!AB35&lt;=20000,0.9 + (b!AB35-10000)/50000,
1.1 + (b!AB35-20000)/100000)))</f>
        <v>0.30980000000000002</v>
      </c>
      <c r="AC35" s="22">
        <f>IF(b!AC35&lt;=1000,0,
IF(b!AC35&lt;=10000,(b!AC35-1000)/10000,
IF(b!AC35&lt;=20000,0.9 + (b!AC35-10000)/50000,
1.1 + (b!AC35-20000)/100000)))</f>
        <v>8.5999999999999993E-2</v>
      </c>
      <c r="AD35" s="22">
        <f>IF(b!AD35&lt;=1000,0,
IF(b!AD35&lt;=10000,(b!AD35-1000)/10000,
IF(b!AD35&lt;=20000,0.9 + (b!AD35-10000)/50000,
1.1 + (b!AD35-20000)/100000)))</f>
        <v>0.65510000000000002</v>
      </c>
      <c r="AE35" s="22">
        <f>IF(b!AE35&lt;=1000,0,
IF(b!AE35&lt;=10000,(b!AE35-1000)/10000,
IF(b!AE35&lt;=20000,0.9 + (b!AE35-10000)/50000,
1.1 + (b!AE35-20000)/100000)))</f>
        <v>0</v>
      </c>
    </row>
    <row r="36" spans="1:31" x14ac:dyDescent="0.25">
      <c r="A36" s="22">
        <f>IF(b!A36&lt;=1000,0,
IF(b!A36&lt;=10000,(b!A36-1000)/10000,
IF(b!A36&lt;=20000,0.9 + (b!A36-10000)/50000,
1.1 + (b!A36-20000)/100000)))</f>
        <v>0.67379999999999995</v>
      </c>
      <c r="B36" s="22">
        <f>IF(b!B36&lt;=1000,0,
IF(b!B36&lt;=10000,(b!B36-1000)/10000,
IF(b!B36&lt;=20000,0.9 + (b!B36-10000)/50000,
1.1 + (b!B36-20000)/100000)))</f>
        <v>1.5800000000000002E-2</v>
      </c>
      <c r="C36" s="22">
        <f>IF(b!C36&lt;=1000,0,
IF(b!C36&lt;=10000,(b!C36-1000)/10000,
IF(b!C36&lt;=20000,0.9 + (b!C36-10000)/50000,
1.1 + (b!C36-20000)/100000)))</f>
        <v>0.54310000000000003</v>
      </c>
      <c r="D36" s="22">
        <f>IF(b!D36&lt;=1000,0,
IF(b!D36&lt;=10000,(b!D36-1000)/10000,
IF(b!D36&lt;=20000,0.9 + (b!D36-10000)/50000,
1.1 + (b!D36-20000)/100000)))</f>
        <v>0</v>
      </c>
      <c r="E36" s="22">
        <f>IF(b!E36&lt;=1000,0,
IF(b!E36&lt;=10000,(b!E36-1000)/10000,
IF(b!E36&lt;=20000,0.9 + (b!E36-10000)/50000,
1.1 + (b!E36-20000)/100000)))</f>
        <v>1.46E-2</v>
      </c>
      <c r="F36" s="22">
        <f>IF(b!F36&lt;=1000,0,
IF(b!F36&lt;=10000,(b!F36-1000)/10000,
IF(b!F36&lt;=20000,0.9 + (b!F36-10000)/50000,
1.1 + (b!F36-20000)/100000)))</f>
        <v>3.5999999999999999E-3</v>
      </c>
      <c r="G36" s="22">
        <f>IF(b!G36&lt;=1000,0,
IF(b!G36&lt;=10000,(b!G36-1000)/10000,
IF(b!G36&lt;=20000,0.9 + (b!G36-10000)/50000,
1.1 + (b!G36-20000)/100000)))</f>
        <v>0.90932000000000002</v>
      </c>
      <c r="H36" s="22">
        <f>IF(b!H36&lt;=1000,0,
IF(b!H36&lt;=10000,(b!H36-1000)/10000,
IF(b!H36&lt;=20000,0.9 + (b!H36-10000)/50000,
1.1 + (b!H36-20000)/100000)))</f>
        <v>0</v>
      </c>
      <c r="I36" s="22">
        <f>IF(b!I36&lt;=1000,0,
IF(b!I36&lt;=10000,(b!I36-1000)/10000,
IF(b!I36&lt;=20000,0.9 + (b!I36-10000)/50000,
1.1 + (b!I36-20000)/100000)))</f>
        <v>0</v>
      </c>
      <c r="J36" s="22">
        <f>IF(b!J36&lt;=1000,0,
IF(b!J36&lt;=10000,(b!J36-1000)/10000,
IF(b!J36&lt;=20000,0.9 + (b!J36-10000)/50000,
1.1 + (b!J36-20000)/100000)))</f>
        <v>0</v>
      </c>
      <c r="K36" s="22">
        <f>IF(b!K36&lt;=1000,0,
IF(b!K36&lt;=10000,(b!K36-1000)/10000,
IF(b!K36&lt;=20000,0.9 + (b!K36-10000)/50000,
1.1 + (b!K36-20000)/100000)))</f>
        <v>0</v>
      </c>
      <c r="L36" s="22">
        <f>IF(b!L36&lt;=1000,0,
IF(b!L36&lt;=10000,(b!L36-1000)/10000,
IF(b!L36&lt;=20000,0.9 + (b!L36-10000)/50000,
1.1 + (b!L36-20000)/100000)))</f>
        <v>0</v>
      </c>
      <c r="M36" s="22">
        <f>IF(b!M36&lt;=1000,0,
IF(b!M36&lt;=10000,(b!M36-1000)/10000,
IF(b!M36&lt;=20000,0.9 + (b!M36-10000)/50000,
1.1 + (b!M36-20000)/100000)))</f>
        <v>4.1999999999999997E-3</v>
      </c>
      <c r="N36" s="22">
        <f>IF(b!N36&lt;=1000,0,
IF(b!N36&lt;=10000,(b!N36-1000)/10000,
IF(b!N36&lt;=20000,0.9 + (b!N36-10000)/50000,
1.1 + (b!N36-20000)/100000)))</f>
        <v>0.26829999999999998</v>
      </c>
      <c r="O36" s="22">
        <f>IF(b!O36&lt;=1000,0,
IF(b!O36&lt;=10000,(b!O36-1000)/10000,
IF(b!O36&lt;=20000,0.9 + (b!O36-10000)/50000,
1.1 + (b!O36-20000)/100000)))</f>
        <v>0</v>
      </c>
      <c r="P36" s="22"/>
      <c r="Q36" s="22">
        <f>IF(b!Q36&lt;=1000,0,
IF(b!Q36&lt;=10000,(b!Q36-1000)/10000,
IF(b!Q36&lt;=20000,0.9 + (b!Q36-10000)/50000,
1.1 + (b!Q36-20000)/100000)))</f>
        <v>0.40429999999999999</v>
      </c>
      <c r="R36" s="22">
        <f>IF(b!R36&lt;=1000,0,
IF(b!R36&lt;=10000,(b!R36-1000)/10000,
IF(b!R36&lt;=20000,0.9 + (b!R36-10000)/50000,
1.1 + (b!R36-20000)/100000)))</f>
        <v>0.51429999999999998</v>
      </c>
      <c r="S36" s="22">
        <f>IF(b!S36&lt;=1000,0,
IF(b!S36&lt;=10000,(b!S36-1000)/10000,
IF(b!S36&lt;=20000,0.9 + (b!S36-10000)/50000,
1.1 + (b!S36-20000)/100000)))</f>
        <v>0</v>
      </c>
      <c r="T36" s="22">
        <f>IF(b!T36&lt;=1000,0,
IF(b!T36&lt;=10000,(b!T36-1000)/10000,
IF(b!T36&lt;=20000,0.9 + (b!T36-10000)/50000,
1.1 + (b!T36-20000)/100000)))</f>
        <v>0</v>
      </c>
      <c r="U36" s="22">
        <f>IF(b!U36&lt;=1000,0,
IF(b!U36&lt;=10000,(b!U36-1000)/10000,
IF(b!U36&lt;=20000,0.9 + (b!U36-10000)/50000,
1.1 + (b!U36-20000)/100000)))</f>
        <v>0.49209999999999998</v>
      </c>
      <c r="V36" s="22">
        <f>IF(b!V36&lt;=1000,0,
IF(b!V36&lt;=10000,(b!V36-1000)/10000,
IF(b!V36&lt;=20000,0.9 + (b!V36-10000)/50000,
1.1 + (b!V36-20000)/100000)))</f>
        <v>0.11550000000000001</v>
      </c>
      <c r="W36" s="22">
        <f>IF(b!W36&lt;=1000,0,
IF(b!W36&lt;=10000,(b!W36-1000)/10000,
IF(b!W36&lt;=20000,0.9 + (b!W36-10000)/50000,
1.1 + (b!W36-20000)/100000)))</f>
        <v>8.3799999999999999E-2</v>
      </c>
      <c r="X36" s="22">
        <f>IF(b!X36&lt;=1000,0,
IF(b!X36&lt;=10000,(b!X36-1000)/10000,
IF(b!X36&lt;=20000,0.9 + (b!X36-10000)/50000,
1.1 + (b!X36-20000)/100000)))</f>
        <v>0.52449999999999997</v>
      </c>
      <c r="Y36" s="22">
        <f>IF(b!Y36&lt;=1000,0,
IF(b!Y36&lt;=10000,(b!Y36-1000)/10000,
IF(b!Y36&lt;=20000,0.9 + (b!Y36-10000)/50000,
1.1 + (b!Y36-20000)/100000)))</f>
        <v>0</v>
      </c>
      <c r="Z36" s="22">
        <f>IF(b!Z36&lt;=1000,0,
IF(b!Z36&lt;=10000,(b!Z36-1000)/10000,
IF(b!Z36&lt;=20000,0.9 + (b!Z36-10000)/50000,
1.1 + (b!Z36-20000)/100000)))</f>
        <v>0</v>
      </c>
      <c r="AA36" s="22">
        <f>IF(b!AA36&lt;=1000,0,
IF(b!AA36&lt;=10000,(b!AA36-1000)/10000,
IF(b!AA36&lt;=20000,0.9 + (b!AA36-10000)/50000,
1.1 + (b!AA36-20000)/100000)))</f>
        <v>0</v>
      </c>
      <c r="AB36" s="22">
        <f>IF(b!AB36&lt;=1000,0,
IF(b!AB36&lt;=10000,(b!AB36-1000)/10000,
IF(b!AB36&lt;=20000,0.9 + (b!AB36-10000)/50000,
1.1 + (b!AB36-20000)/100000)))</f>
        <v>0</v>
      </c>
      <c r="AC36" s="22">
        <f>IF(b!AC36&lt;=1000,0,
IF(b!AC36&lt;=10000,(b!AC36-1000)/10000,
IF(b!AC36&lt;=20000,0.9 + (b!AC36-10000)/50000,
1.1 + (b!AC36-20000)/100000)))</f>
        <v>0.96864000000000006</v>
      </c>
      <c r="AD36" s="22">
        <f>IF(b!AD36&lt;=1000,0,
IF(b!AD36&lt;=10000,(b!AD36-1000)/10000,
IF(b!AD36&lt;=20000,0.9 + (b!AD36-10000)/50000,
1.1 + (b!AD36-20000)/100000)))</f>
        <v>0.47470000000000001</v>
      </c>
      <c r="AE36" s="22">
        <f>IF(b!AE36&lt;=1000,0,
IF(b!AE36&lt;=10000,(b!AE36-1000)/10000,
IF(b!AE36&lt;=20000,0.9 + (b!AE36-10000)/50000,
1.1 + (b!AE36-20000)/100000)))</f>
        <v>0.16919999999999999</v>
      </c>
    </row>
    <row r="37" spans="1:31" x14ac:dyDescent="0.25">
      <c r="A37" s="22">
        <f>IF(b!A37&lt;=1000,0,
IF(b!A37&lt;=10000,(b!A37-1000)/10000,
IF(b!A37&lt;=20000,0.9 + (b!A37-10000)/50000,
1.1 + (b!A37-20000)/100000)))</f>
        <v>0.93413999999999997</v>
      </c>
      <c r="B37" s="22">
        <f>IF(b!B37&lt;=1000,0,
IF(b!B37&lt;=10000,(b!B37-1000)/10000,
IF(b!B37&lt;=20000,0.9 + (b!B37-10000)/50000,
1.1 + (b!B37-20000)/100000)))</f>
        <v>8.9099999999999999E-2</v>
      </c>
      <c r="C37" s="22">
        <f>IF(b!C37&lt;=1000,0,
IF(b!C37&lt;=10000,(b!C37-1000)/10000,
IF(b!C37&lt;=20000,0.9 + (b!C37-10000)/50000,
1.1 + (b!C37-20000)/100000)))</f>
        <v>0.1021</v>
      </c>
      <c r="D37" s="22">
        <f>IF(b!D37&lt;=1000,0,
IF(b!D37&lt;=10000,(b!D37-1000)/10000,
IF(b!D37&lt;=20000,0.9 + (b!D37-10000)/50000,
1.1 + (b!D37-20000)/100000)))</f>
        <v>0.99060000000000004</v>
      </c>
      <c r="E37" s="22">
        <f>IF(b!E37&lt;=1000,0,
IF(b!E37&lt;=10000,(b!E37-1000)/10000,
IF(b!E37&lt;=20000,0.9 + (b!E37-10000)/50000,
1.1 + (b!E37-20000)/100000)))</f>
        <v>0.90932000000000002</v>
      </c>
      <c r="F37" s="22">
        <f>IF(b!F37&lt;=1000,0,
IF(b!F37&lt;=10000,(b!F37-1000)/10000,
IF(b!F37&lt;=20000,0.9 + (b!F37-10000)/50000,
1.1 + (b!F37-20000)/100000)))</f>
        <v>0.09</v>
      </c>
      <c r="G37" s="22">
        <f>IF(b!G37&lt;=1000,0,
IF(b!G37&lt;=10000,(b!G37-1000)/10000,
IF(b!G37&lt;=20000,0.9 + (b!G37-10000)/50000,
1.1 + (b!G37-20000)/100000)))</f>
        <v>8.7800000000000003E-2</v>
      </c>
      <c r="H37" s="22">
        <f>IF(b!H37&lt;=1000,0,
IF(b!H37&lt;=10000,(b!H37-1000)/10000,
IF(b!H37&lt;=20000,0.9 + (b!H37-10000)/50000,
1.1 + (b!H37-20000)/100000)))</f>
        <v>0.30730000000000002</v>
      </c>
      <c r="I37" s="22">
        <f>IF(b!I37&lt;=1000,0,
IF(b!I37&lt;=10000,(b!I37-1000)/10000,
IF(b!I37&lt;=20000,0.9 + (b!I37-10000)/50000,
1.1 + (b!I37-20000)/100000)))</f>
        <v>0.12239999999999999</v>
      </c>
      <c r="J37" s="22">
        <f>IF(b!J37&lt;=1000,0,
IF(b!J37&lt;=10000,(b!J37-1000)/10000,
IF(b!J37&lt;=20000,0.9 + (b!J37-10000)/50000,
1.1 + (b!J37-20000)/100000)))</f>
        <v>0.17380000000000001</v>
      </c>
      <c r="K37" s="22">
        <f>IF(b!K37&lt;=1000,0,
IF(b!K37&lt;=10000,(b!K37-1000)/10000,
IF(b!K37&lt;=20000,0.9 + (b!K37-10000)/50000,
1.1 + (b!K37-20000)/100000)))</f>
        <v>0.216</v>
      </c>
      <c r="L37" s="22">
        <f>IF(b!L37&lt;=1000,0,
IF(b!L37&lt;=10000,(b!L37-1000)/10000,
IF(b!L37&lt;=20000,0.9 + (b!L37-10000)/50000,
1.1 + (b!L37-20000)/100000)))</f>
        <v>1.21401</v>
      </c>
      <c r="M37" s="22">
        <f>IF(b!M37&lt;=1000,0,
IF(b!M37&lt;=10000,(b!M37-1000)/10000,
IF(b!M37&lt;=20000,0.9 + (b!M37-10000)/50000,
1.1 + (b!M37-20000)/100000)))</f>
        <v>7.3599999999999999E-2</v>
      </c>
      <c r="N37" s="22">
        <f>IF(b!N37&lt;=1000,0,
IF(b!N37&lt;=10000,(b!N37-1000)/10000,
IF(b!N37&lt;=20000,0.9 + (b!N37-10000)/50000,
1.1 + (b!N37-20000)/100000)))</f>
        <v>1.43E-2</v>
      </c>
      <c r="O37" s="22">
        <f>IF(b!O37&lt;=1000,0,
IF(b!O37&lt;=10000,(b!O37-1000)/10000,
IF(b!O37&lt;=20000,0.9 + (b!O37-10000)/50000,
1.1 + (b!O37-20000)/100000)))</f>
        <v>0.7278</v>
      </c>
      <c r="P37" s="22"/>
      <c r="Q37" s="22">
        <f>IF(b!Q37&lt;=1000,0,
IF(b!Q37&lt;=10000,(b!Q37-1000)/10000,
IF(b!Q37&lt;=20000,0.9 + (b!Q37-10000)/50000,
1.1 + (b!Q37-20000)/100000)))</f>
        <v>4.2200000000000001E-2</v>
      </c>
      <c r="R37" s="22">
        <f>IF(b!R37&lt;=1000,0,
IF(b!R37&lt;=10000,(b!R37-1000)/10000,
IF(b!R37&lt;=20000,0.9 + (b!R37-10000)/50000,
1.1 + (b!R37-20000)/100000)))</f>
        <v>8.3000000000000001E-3</v>
      </c>
      <c r="S37" s="22">
        <f>IF(b!S37&lt;=1000,0,
IF(b!S37&lt;=10000,(b!S37-1000)/10000,
IF(b!S37&lt;=20000,0.9 + (b!S37-10000)/50000,
1.1 + (b!S37-20000)/100000)))</f>
        <v>0</v>
      </c>
      <c r="T37" s="22">
        <f>IF(b!T37&lt;=1000,0,
IF(b!T37&lt;=10000,(b!T37-1000)/10000,
IF(b!T37&lt;=20000,0.9 + (b!T37-10000)/50000,
1.1 + (b!T37-20000)/100000)))</f>
        <v>9.0499999999999997E-2</v>
      </c>
      <c r="U37" s="22">
        <f>IF(b!U37&lt;=1000,0,
IF(b!U37&lt;=10000,(b!U37-1000)/10000,
IF(b!U37&lt;=20000,0.9 + (b!U37-10000)/50000,
1.1 + (b!U37-20000)/100000)))</f>
        <v>4.7000000000000002E-3</v>
      </c>
      <c r="V37" s="22">
        <f>IF(b!V37&lt;=1000,0,
IF(b!V37&lt;=10000,(b!V37-1000)/10000,
IF(b!V37&lt;=20000,0.9 + (b!V37-10000)/50000,
1.1 + (b!V37-20000)/100000)))</f>
        <v>0.60219999999999996</v>
      </c>
      <c r="W37" s="22">
        <f>IF(b!W37&lt;=1000,0,
IF(b!W37&lt;=10000,(b!W37-1000)/10000,
IF(b!W37&lt;=20000,0.9 + (b!W37-10000)/50000,
1.1 + (b!W37-20000)/100000)))</f>
        <v>2.3999999999999998E-3</v>
      </c>
      <c r="X37" s="22">
        <f>IF(b!X37&lt;=1000,0,
IF(b!X37&lt;=10000,(b!X37-1000)/10000,
IF(b!X37&lt;=20000,0.9 + (b!X37-10000)/50000,
1.1 + (b!X37-20000)/100000)))</f>
        <v>0.42830000000000001</v>
      </c>
      <c r="Y37" s="22">
        <f>IF(b!Y37&lt;=1000,0,
IF(b!Y37&lt;=10000,(b!Y37-1000)/10000,
IF(b!Y37&lt;=20000,0.9 + (b!Y37-10000)/50000,
1.1 + (b!Y37-20000)/100000)))</f>
        <v>0.92032000000000003</v>
      </c>
      <c r="Z37" s="22">
        <f>IF(b!Z37&lt;=1000,0,
IF(b!Z37&lt;=10000,(b!Z37-1000)/10000,
IF(b!Z37&lt;=20000,0.9 + (b!Z37-10000)/50000,
1.1 + (b!Z37-20000)/100000)))</f>
        <v>9.2299999999999993E-2</v>
      </c>
      <c r="AA37" s="22">
        <f>IF(b!AA37&lt;=1000,0,
IF(b!AA37&lt;=10000,(b!AA37-1000)/10000,
IF(b!AA37&lt;=20000,0.9 + (b!AA37-10000)/50000,
1.1 + (b!AA37-20000)/100000)))</f>
        <v>0.2427</v>
      </c>
      <c r="AB37" s="22">
        <f>IF(b!AB37&lt;=1000,0,
IF(b!AB37&lt;=10000,(b!AB37-1000)/10000,
IF(b!AB37&lt;=20000,0.9 + (b!AB37-10000)/50000,
1.1 + (b!AB37-20000)/100000)))</f>
        <v>0.78979999999999995</v>
      </c>
      <c r="AC37" s="22">
        <f>IF(b!AC37&lt;=1000,0,
IF(b!AC37&lt;=10000,(b!AC37-1000)/10000,
IF(b!AC37&lt;=20000,0.9 + (b!AC37-10000)/50000,
1.1 + (b!AC37-20000)/100000)))</f>
        <v>0.3841</v>
      </c>
      <c r="AD37" s="22">
        <f>IF(b!AD37&lt;=1000,0,
IF(b!AD37&lt;=10000,(b!AD37-1000)/10000,
IF(b!AD37&lt;=20000,0.9 + (b!AD37-10000)/50000,
1.1 + (b!AD37-20000)/100000)))</f>
        <v>6.1499999999999999E-2</v>
      </c>
      <c r="AE37" s="22">
        <f>IF(b!AE37&lt;=1000,0,
IF(b!AE37&lt;=10000,(b!AE37-1000)/10000,
IF(b!AE37&lt;=20000,0.9 + (b!AE37-10000)/50000,
1.1 + (b!AE37-20000)/100000)))</f>
        <v>0.91871999999999998</v>
      </c>
    </row>
    <row r="38" spans="1:31" x14ac:dyDescent="0.25">
      <c r="A38" s="22">
        <f>IF(b!A38&lt;=1000,0,
IF(b!A38&lt;=10000,(b!A38-1000)/10000,
IF(b!A38&lt;=20000,0.9 + (b!A38-10000)/50000,
1.1 + (b!A38-20000)/100000)))</f>
        <v>0.13700000000000001</v>
      </c>
      <c r="B38" s="22">
        <f>IF(b!B38&lt;=1000,0,
IF(b!B38&lt;=10000,(b!B38-1000)/10000,
IF(b!B38&lt;=20000,0.9 + (b!B38-10000)/50000,
1.1 + (b!B38-20000)/100000)))</f>
        <v>0</v>
      </c>
      <c r="C38" s="22">
        <f>IF(b!C38&lt;=1000,0,
IF(b!C38&lt;=10000,(b!C38-1000)/10000,
IF(b!C38&lt;=20000,0.9 + (b!C38-10000)/50000,
1.1 + (b!C38-20000)/100000)))</f>
        <v>0.6603</v>
      </c>
      <c r="D38" s="22">
        <f>IF(b!D38&lt;=1000,0,
IF(b!D38&lt;=10000,(b!D38-1000)/10000,
IF(b!D38&lt;=20000,0.9 + (b!D38-10000)/50000,
1.1 + (b!D38-20000)/100000)))</f>
        <v>0.51459999999999995</v>
      </c>
      <c r="E38" s="22">
        <f>IF(b!E38&lt;=1000,0,
IF(b!E38&lt;=10000,(b!E38-1000)/10000,
IF(b!E38&lt;=20000,0.9 + (b!E38-10000)/50000,
1.1 + (b!E38-20000)/100000)))</f>
        <v>0</v>
      </c>
      <c r="F38" s="22">
        <f>IF(b!F38&lt;=1000,0,
IF(b!F38&lt;=10000,(b!F38-1000)/10000,
IF(b!F38&lt;=20000,0.9 + (b!F38-10000)/50000,
1.1 + (b!F38-20000)/100000)))</f>
        <v>0.90932000000000002</v>
      </c>
      <c r="G38" s="22">
        <f>IF(b!G38&lt;=1000,0,
IF(b!G38&lt;=10000,(b!G38-1000)/10000,
IF(b!G38&lt;=20000,0.9 + (b!G38-10000)/50000,
1.1 + (b!G38-20000)/100000)))</f>
        <v>0</v>
      </c>
      <c r="H38" s="22">
        <f>IF(b!H38&lt;=1000,0,
IF(b!H38&lt;=10000,(b!H38-1000)/10000,
IF(b!H38&lt;=20000,0.9 + (b!H38-10000)/50000,
1.1 + (b!H38-20000)/100000)))</f>
        <v>0.50880000000000003</v>
      </c>
      <c r="I38" s="22">
        <f>IF(b!I38&lt;=1000,0,
IF(b!I38&lt;=10000,(b!I38-1000)/10000,
IF(b!I38&lt;=20000,0.9 + (b!I38-10000)/50000,
1.1 + (b!I38-20000)/100000)))</f>
        <v>2.5600000000000001E-2</v>
      </c>
      <c r="J38" s="22">
        <f>IF(b!J38&lt;=1000,0,
IF(b!J38&lt;=10000,(b!J38-1000)/10000,
IF(b!J38&lt;=20000,0.9 + (b!J38-10000)/50000,
1.1 + (b!J38-20000)/100000)))</f>
        <v>3.4799999999999998E-2</v>
      </c>
      <c r="K38" s="22">
        <f>IF(b!K38&lt;=1000,0,
IF(b!K38&lt;=10000,(b!K38-1000)/10000,
IF(b!K38&lt;=20000,0.9 + (b!K38-10000)/50000,
1.1 + (b!K38-20000)/100000)))</f>
        <v>0</v>
      </c>
      <c r="L38" s="22">
        <f>IF(b!L38&lt;=1000,0,
IF(b!L38&lt;=10000,(b!L38-1000)/10000,
IF(b!L38&lt;=20000,0.9 + (b!L38-10000)/50000,
1.1 + (b!L38-20000)/100000)))</f>
        <v>0.89300000000000002</v>
      </c>
      <c r="M38" s="22">
        <f>IF(b!M38&lt;=1000,0,
IF(b!M38&lt;=10000,(b!M38-1000)/10000,
IF(b!M38&lt;=20000,0.9 + (b!M38-10000)/50000,
1.1 + (b!M38-20000)/100000)))</f>
        <v>0</v>
      </c>
      <c r="N38" s="22">
        <f>IF(b!N38&lt;=1000,0,
IF(b!N38&lt;=10000,(b!N38-1000)/10000,
IF(b!N38&lt;=20000,0.9 + (b!N38-10000)/50000,
1.1 + (b!N38-20000)/100000)))</f>
        <v>0</v>
      </c>
      <c r="O38" s="22">
        <f>IF(b!O38&lt;=1000,0,
IF(b!O38&lt;=10000,(b!O38-1000)/10000,
IF(b!O38&lt;=20000,0.9 + (b!O38-10000)/50000,
1.1 + (b!O38-20000)/100000)))</f>
        <v>0.1139</v>
      </c>
      <c r="P38" s="22"/>
      <c r="Q38" s="22">
        <f>IF(b!Q38&lt;=1000,0,
IF(b!Q38&lt;=10000,(b!Q38-1000)/10000,
IF(b!Q38&lt;=20000,0.9 + (b!Q38-10000)/50000,
1.1 + (b!Q38-20000)/100000)))</f>
        <v>0.67479999999999996</v>
      </c>
      <c r="R38" s="22">
        <f>IF(b!R38&lt;=1000,0,
IF(b!R38&lt;=10000,(b!R38-1000)/10000,
IF(b!R38&lt;=20000,0.9 + (b!R38-10000)/50000,
1.1 + (b!R38-20000)/100000)))</f>
        <v>0.27939999999999998</v>
      </c>
      <c r="S38" s="22">
        <f>IF(b!S38&lt;=1000,0,
IF(b!S38&lt;=10000,(b!S38-1000)/10000,
IF(b!S38&lt;=20000,0.9 + (b!S38-10000)/50000,
1.1 + (b!S38-20000)/100000)))</f>
        <v>5.1999999999999998E-3</v>
      </c>
      <c r="T38" s="22">
        <f>IF(b!T38&lt;=1000,0,
IF(b!T38&lt;=10000,(b!T38-1000)/10000,
IF(b!T38&lt;=20000,0.9 + (b!T38-10000)/50000,
1.1 + (b!T38-20000)/100000)))</f>
        <v>3.7100000000000001E-2</v>
      </c>
      <c r="U38" s="22">
        <f>IF(b!U38&lt;=1000,0,
IF(b!U38&lt;=10000,(b!U38-1000)/10000,
IF(b!U38&lt;=20000,0.9 + (b!U38-10000)/50000,
1.1 + (b!U38-20000)/100000)))</f>
        <v>0</v>
      </c>
      <c r="V38" s="22">
        <f>IF(b!V38&lt;=1000,0,
IF(b!V38&lt;=10000,(b!V38-1000)/10000,
IF(b!V38&lt;=20000,0.9 + (b!V38-10000)/50000,
1.1 + (b!V38-20000)/100000)))</f>
        <v>0</v>
      </c>
      <c r="W38" s="22">
        <f>IF(b!W38&lt;=1000,0,
IF(b!W38&lt;=10000,(b!W38-1000)/10000,
IF(b!W38&lt;=20000,0.9 + (b!W38-10000)/50000,
1.1 + (b!W38-20000)/100000)))</f>
        <v>0.1618</v>
      </c>
      <c r="X38" s="22">
        <f>IF(b!X38&lt;=1000,0,
IF(b!X38&lt;=10000,(b!X38-1000)/10000,
IF(b!X38&lt;=20000,0.9 + (b!X38-10000)/50000,
1.1 + (b!X38-20000)/100000)))</f>
        <v>0.93452000000000002</v>
      </c>
      <c r="Y38" s="22">
        <f>IF(b!Y38&lt;=1000,0,
IF(b!Y38&lt;=10000,(b!Y38-1000)/10000,
IF(b!Y38&lt;=20000,0.9 + (b!Y38-10000)/50000,
1.1 + (b!Y38-20000)/100000)))</f>
        <v>0.91881999999999997</v>
      </c>
      <c r="Z38" s="22">
        <f>IF(b!Z38&lt;=1000,0,
IF(b!Z38&lt;=10000,(b!Z38-1000)/10000,
IF(b!Z38&lt;=20000,0.9 + (b!Z38-10000)/50000,
1.1 + (b!Z38-20000)/100000)))</f>
        <v>1.01E-2</v>
      </c>
      <c r="AA38" s="22">
        <f>IF(b!AA38&lt;=1000,0,
IF(b!AA38&lt;=10000,(b!AA38-1000)/10000,
IF(b!AA38&lt;=20000,0.9 + (b!AA38-10000)/50000,
1.1 + (b!AA38-20000)/100000)))</f>
        <v>0.24079999999999999</v>
      </c>
      <c r="AB38" s="22">
        <f>IF(b!AB38&lt;=1000,0,
IF(b!AB38&lt;=10000,(b!AB38-1000)/10000,
IF(b!AB38&lt;=20000,0.9 + (b!AB38-10000)/50000,
1.1 + (b!AB38-20000)/100000)))</f>
        <v>0.80130000000000001</v>
      </c>
      <c r="AC38" s="22">
        <f>IF(b!AC38&lt;=1000,0,
IF(b!AC38&lt;=10000,(b!AC38-1000)/10000,
IF(b!AC38&lt;=20000,0.9 + (b!AC38-10000)/50000,
1.1 + (b!AC38-20000)/100000)))</f>
        <v>0.42359999999999998</v>
      </c>
      <c r="AD38" s="22">
        <f>IF(b!AD38&lt;=1000,0,
IF(b!AD38&lt;=10000,(b!AD38-1000)/10000,
IF(b!AD38&lt;=20000,0.9 + (b!AD38-10000)/50000,
1.1 + (b!AD38-20000)/100000)))</f>
        <v>0.41639999999999999</v>
      </c>
      <c r="AE38" s="22">
        <f>IF(b!AE38&lt;=1000,0,
IF(b!AE38&lt;=10000,(b!AE38-1000)/10000,
IF(b!AE38&lt;=20000,0.9 + (b!AE38-10000)/50000,
1.1 + (b!AE38-20000)/100000)))</f>
        <v>0.1321</v>
      </c>
    </row>
    <row r="39" spans="1:31" x14ac:dyDescent="0.25">
      <c r="A39" s="22">
        <f>IF(b!A39&lt;=1000,0,
IF(b!A39&lt;=10000,(b!A39-1000)/10000,
IF(b!A39&lt;=20000,0.9 + (b!A39-10000)/50000,
1.1 + (b!A39-20000)/100000)))</f>
        <v>0</v>
      </c>
      <c r="B39" s="22">
        <f>IF(b!B39&lt;=1000,0,
IF(b!B39&lt;=10000,(b!B39-1000)/10000,
IF(b!B39&lt;=20000,0.9 + (b!B39-10000)/50000,
1.1 + (b!B39-20000)/100000)))</f>
        <v>0.38629999999999998</v>
      </c>
      <c r="C39" s="22">
        <f>IF(b!C39&lt;=1000,0,
IF(b!C39&lt;=10000,(b!C39-1000)/10000,
IF(b!C39&lt;=20000,0.9 + (b!C39-10000)/50000,
1.1 + (b!C39-20000)/100000)))</f>
        <v>0</v>
      </c>
      <c r="D39" s="22">
        <f>IF(b!D39&lt;=1000,0,
IF(b!D39&lt;=10000,(b!D39-1000)/10000,
IF(b!D39&lt;=20000,0.9 + (b!D39-10000)/50000,
1.1 + (b!D39-20000)/100000)))</f>
        <v>0.65680000000000005</v>
      </c>
      <c r="E39" s="22">
        <f>IF(b!E39&lt;=1000,0,
IF(b!E39&lt;=10000,(b!E39-1000)/10000,
IF(b!E39&lt;=20000,0.9 + (b!E39-10000)/50000,
1.1 + (b!E39-20000)/100000)))</f>
        <v>0.90932000000000002</v>
      </c>
      <c r="F39" s="22">
        <f>IF(b!F39&lt;=1000,0,
IF(b!F39&lt;=10000,(b!F39-1000)/10000,
IF(b!F39&lt;=20000,0.9 + (b!F39-10000)/50000,
1.1 + (b!F39-20000)/100000)))</f>
        <v>0</v>
      </c>
      <c r="G39" s="22">
        <f>IF(b!G39&lt;=1000,0,
IF(b!G39&lt;=10000,(b!G39-1000)/10000,
IF(b!G39&lt;=20000,0.9 + (b!G39-10000)/50000,
1.1 + (b!G39-20000)/100000)))</f>
        <v>0</v>
      </c>
      <c r="H39" s="22">
        <f>IF(b!H39&lt;=1000,0,
IF(b!H39&lt;=10000,(b!H39-1000)/10000,
IF(b!H39&lt;=20000,0.9 + (b!H39-10000)/50000,
1.1 + (b!H39-20000)/100000)))</f>
        <v>0.69820000000000004</v>
      </c>
      <c r="I39" s="22">
        <f>IF(b!I39&lt;=1000,0,
IF(b!I39&lt;=10000,(b!I39-1000)/10000,
IF(b!I39&lt;=20000,0.9 + (b!I39-10000)/50000,
1.1 + (b!I39-20000)/100000)))</f>
        <v>4.02E-2</v>
      </c>
      <c r="J39" s="22">
        <f>IF(b!J39&lt;=1000,0,
IF(b!J39&lt;=10000,(b!J39-1000)/10000,
IF(b!J39&lt;=20000,0.9 + (b!J39-10000)/50000,
1.1 + (b!J39-20000)/100000)))</f>
        <v>0</v>
      </c>
      <c r="K39" s="22">
        <f>IF(b!K39&lt;=1000,0,
IF(b!K39&lt;=10000,(b!K39-1000)/10000,
IF(b!K39&lt;=20000,0.9 + (b!K39-10000)/50000,
1.1 + (b!K39-20000)/100000)))</f>
        <v>0.46100000000000002</v>
      </c>
      <c r="L39" s="22">
        <f>IF(b!L39&lt;=1000,0,
IF(b!L39&lt;=10000,(b!L39-1000)/10000,
IF(b!L39&lt;=20000,0.9 + (b!L39-10000)/50000,
1.1 + (b!L39-20000)/100000)))</f>
        <v>0</v>
      </c>
      <c r="M39" s="22">
        <f>IF(b!M39&lt;=1000,0,
IF(b!M39&lt;=10000,(b!M39-1000)/10000,
IF(b!M39&lt;=20000,0.9 + (b!M39-10000)/50000,
1.1 + (b!M39-20000)/100000)))</f>
        <v>0</v>
      </c>
      <c r="N39" s="22">
        <f>IF(b!N39&lt;=1000,0,
IF(b!N39&lt;=10000,(b!N39-1000)/10000,
IF(b!N39&lt;=20000,0.9 + (b!N39-10000)/50000,
1.1 + (b!N39-20000)/100000)))</f>
        <v>0</v>
      </c>
      <c r="O39" s="22">
        <f>IF(b!O39&lt;=1000,0,
IF(b!O39&lt;=10000,(b!O39-1000)/10000,
IF(b!O39&lt;=20000,0.9 + (b!O39-10000)/50000,
1.1 + (b!O39-20000)/100000)))</f>
        <v>0</v>
      </c>
      <c r="P39" s="22"/>
      <c r="Q39" s="22">
        <f>IF(b!Q39&lt;=1000,0,
IF(b!Q39&lt;=10000,(b!Q39-1000)/10000,
IF(b!Q39&lt;=20000,0.9 + (b!Q39-10000)/50000,
1.1 + (b!Q39-20000)/100000)))</f>
        <v>7.6399999999999996E-2</v>
      </c>
      <c r="R39" s="22">
        <f>IF(b!R39&lt;=1000,0,
IF(b!R39&lt;=10000,(b!R39-1000)/10000,
IF(b!R39&lt;=20000,0.9 + (b!R39-10000)/50000,
1.1 + (b!R39-20000)/100000)))</f>
        <v>0.58679999999999999</v>
      </c>
      <c r="S39" s="22">
        <f>IF(b!S39&lt;=1000,0,
IF(b!S39&lt;=10000,(b!S39-1000)/10000,
IF(b!S39&lt;=20000,0.9 + (b!S39-10000)/50000,
1.1 + (b!S39-20000)/100000)))</f>
        <v>0</v>
      </c>
      <c r="T39" s="22">
        <f>IF(b!T39&lt;=1000,0,
IF(b!T39&lt;=10000,(b!T39-1000)/10000,
IF(b!T39&lt;=20000,0.9 + (b!T39-10000)/50000,
1.1 + (b!T39-20000)/100000)))</f>
        <v>0</v>
      </c>
      <c r="U39" s="22">
        <f>IF(b!U39&lt;=1000,0,
IF(b!U39&lt;=10000,(b!U39-1000)/10000,
IF(b!U39&lt;=20000,0.9 + (b!U39-10000)/50000,
1.1 + (b!U39-20000)/100000)))</f>
        <v>0.35110000000000002</v>
      </c>
      <c r="V39" s="22">
        <f>IF(b!V39&lt;=1000,0,
IF(b!V39&lt;=10000,(b!V39-1000)/10000,
IF(b!V39&lt;=20000,0.9 + (b!V39-10000)/50000,
1.1 + (b!V39-20000)/100000)))</f>
        <v>0</v>
      </c>
      <c r="W39" s="22">
        <f>IF(b!W39&lt;=1000,0,
IF(b!W39&lt;=10000,(b!W39-1000)/10000,
IF(b!W39&lt;=20000,0.9 + (b!W39-10000)/50000,
1.1 + (b!W39-20000)/100000)))</f>
        <v>0.90949999999999998</v>
      </c>
      <c r="X39" s="22">
        <f>IF(b!X39&lt;=1000,0,
IF(b!X39&lt;=10000,(b!X39-1000)/10000,
IF(b!X39&lt;=20000,0.9 + (b!X39-10000)/50000,
1.1 + (b!X39-20000)/100000)))</f>
        <v>2.64E-2</v>
      </c>
      <c r="Y39" s="22">
        <f>IF(b!Y39&lt;=1000,0,
IF(b!Y39&lt;=10000,(b!Y39-1000)/10000,
IF(b!Y39&lt;=20000,0.9 + (b!Y39-10000)/50000,
1.1 + (b!Y39-20000)/100000)))</f>
        <v>0</v>
      </c>
      <c r="Z39" s="22">
        <f>IF(b!Z39&lt;=1000,0,
IF(b!Z39&lt;=10000,(b!Z39-1000)/10000,
IF(b!Z39&lt;=20000,0.9 + (b!Z39-10000)/50000,
1.1 + (b!Z39-20000)/100000)))</f>
        <v>0</v>
      </c>
      <c r="AA39" s="22">
        <f>IF(b!AA39&lt;=1000,0,
IF(b!AA39&lt;=10000,(b!AA39-1000)/10000,
IF(b!AA39&lt;=20000,0.9 + (b!AA39-10000)/50000,
1.1 + (b!AA39-20000)/100000)))</f>
        <v>0.1951</v>
      </c>
      <c r="AB39" s="22">
        <f>IF(b!AB39&lt;=1000,0,
IF(b!AB39&lt;=10000,(b!AB39-1000)/10000,
IF(b!AB39&lt;=20000,0.9 + (b!AB39-10000)/50000,
1.1 + (b!AB39-20000)/100000)))</f>
        <v>0.1502</v>
      </c>
      <c r="AC39" s="22">
        <f>IF(b!AC39&lt;=1000,0,
IF(b!AC39&lt;=10000,(b!AC39-1000)/10000,
IF(b!AC39&lt;=20000,0.9 + (b!AC39-10000)/50000,
1.1 + (b!AC39-20000)/100000)))</f>
        <v>0.1104</v>
      </c>
      <c r="AD39" s="22">
        <f>IF(b!AD39&lt;=1000,0,
IF(b!AD39&lt;=10000,(b!AD39-1000)/10000,
IF(b!AD39&lt;=20000,0.9 + (b!AD39-10000)/50000,
1.1 + (b!AD39-20000)/100000)))</f>
        <v>0</v>
      </c>
      <c r="AE39" s="22">
        <f>IF(b!AE39&lt;=1000,0,
IF(b!AE39&lt;=10000,(b!AE39-1000)/10000,
IF(b!AE39&lt;=20000,0.9 + (b!AE39-10000)/50000,
1.1 + (b!AE39-20000)/100000)))</f>
        <v>9.6600000000000005E-2</v>
      </c>
    </row>
    <row r="40" spans="1:31" x14ac:dyDescent="0.25">
      <c r="A40" s="22">
        <f>IF(b!A40&lt;=1000,0,
IF(b!A40&lt;=10000,(b!A40-1000)/10000,
IF(b!A40&lt;=20000,0.9 + (b!A40-10000)/50000,
1.1 + (b!A40-20000)/100000)))</f>
        <v>0</v>
      </c>
      <c r="B40" s="22">
        <f>IF(b!B40&lt;=1000,0,
IF(b!B40&lt;=10000,(b!B40-1000)/10000,
IF(b!B40&lt;=20000,0.9 + (b!B40-10000)/50000,
1.1 + (b!B40-20000)/100000)))</f>
        <v>0</v>
      </c>
      <c r="C40" s="22">
        <f>IF(b!C40&lt;=1000,0,
IF(b!C40&lt;=10000,(b!C40-1000)/10000,
IF(b!C40&lt;=20000,0.9 + (b!C40-10000)/50000,
1.1 + (b!C40-20000)/100000)))</f>
        <v>0</v>
      </c>
      <c r="D40" s="22">
        <f>IF(b!D40&lt;=1000,0,
IF(b!D40&lt;=10000,(b!D40-1000)/10000,
IF(b!D40&lt;=20000,0.9 + (b!D40-10000)/50000,
1.1 + (b!D40-20000)/100000)))</f>
        <v>0</v>
      </c>
      <c r="E40" s="22">
        <f>IF(b!E40&lt;=1000,0,
IF(b!E40&lt;=10000,(b!E40-1000)/10000,
IF(b!E40&lt;=20000,0.9 + (b!E40-10000)/50000,
1.1 + (b!E40-20000)/100000)))</f>
        <v>0</v>
      </c>
      <c r="F40" s="22">
        <f>IF(b!F40&lt;=1000,0,
IF(b!F40&lt;=10000,(b!F40-1000)/10000,
IF(b!F40&lt;=20000,0.9 + (b!F40-10000)/50000,
1.1 + (b!F40-20000)/100000)))</f>
        <v>0.54259999999999997</v>
      </c>
      <c r="G40" s="22">
        <f>IF(b!G40&lt;=1000,0,
IF(b!G40&lt;=10000,(b!G40-1000)/10000,
IF(b!G40&lt;=20000,0.9 + (b!G40-10000)/50000,
1.1 + (b!G40-20000)/100000)))</f>
        <v>1.13961</v>
      </c>
      <c r="H40" s="22">
        <f>IF(b!H40&lt;=1000,0,
IF(b!H40&lt;=10000,(b!H40-1000)/10000,
IF(b!H40&lt;=20000,0.9 + (b!H40-10000)/50000,
1.1 + (b!H40-20000)/100000)))</f>
        <v>5.62E-2</v>
      </c>
      <c r="I40" s="22">
        <f>IF(b!I40&lt;=1000,0,
IF(b!I40&lt;=10000,(b!I40-1000)/10000,
IF(b!I40&lt;=20000,0.9 + (b!I40-10000)/50000,
1.1 + (b!I40-20000)/100000)))</f>
        <v>0</v>
      </c>
      <c r="J40" s="22">
        <f>IF(b!J40&lt;=1000,0,
IF(b!J40&lt;=10000,(b!J40-1000)/10000,
IF(b!J40&lt;=20000,0.9 + (b!J40-10000)/50000,
1.1 + (b!J40-20000)/100000)))</f>
        <v>0.90932000000000002</v>
      </c>
      <c r="K40" s="22">
        <f>IF(b!K40&lt;=1000,0,
IF(b!K40&lt;=10000,(b!K40-1000)/10000,
IF(b!K40&lt;=20000,0.9 + (b!K40-10000)/50000,
1.1 + (b!K40-20000)/100000)))</f>
        <v>0</v>
      </c>
      <c r="L40" s="22">
        <f>IF(b!L40&lt;=1000,0,
IF(b!L40&lt;=10000,(b!L40-1000)/10000,
IF(b!L40&lt;=20000,0.9 + (b!L40-10000)/50000,
1.1 + (b!L40-20000)/100000)))</f>
        <v>3.3700000000000001E-2</v>
      </c>
      <c r="M40" s="22">
        <f>IF(b!M40&lt;=1000,0,
IF(b!M40&lt;=10000,(b!M40-1000)/10000,
IF(b!M40&lt;=20000,0.9 + (b!M40-10000)/50000,
1.1 + (b!M40-20000)/100000)))</f>
        <v>0.1101</v>
      </c>
      <c r="N40" s="22">
        <f>IF(b!N40&lt;=1000,0,
IF(b!N40&lt;=10000,(b!N40-1000)/10000,
IF(b!N40&lt;=20000,0.9 + (b!N40-10000)/50000,
1.1 + (b!N40-20000)/100000)))</f>
        <v>0.69920000000000004</v>
      </c>
      <c r="O40" s="22">
        <f>IF(b!O40&lt;=1000,0,
IF(b!O40&lt;=10000,(b!O40-1000)/10000,
IF(b!O40&lt;=20000,0.9 + (b!O40-10000)/50000,
1.1 + (b!O40-20000)/100000)))</f>
        <v>0</v>
      </c>
      <c r="P40" s="22"/>
      <c r="Q40" s="22">
        <f>IF(b!Q40&lt;=1000,0,
IF(b!Q40&lt;=10000,(b!Q40-1000)/10000,
IF(b!Q40&lt;=20000,0.9 + (b!Q40-10000)/50000,
1.1 + (b!Q40-20000)/100000)))</f>
        <v>0.23499999999999999</v>
      </c>
      <c r="R40" s="22">
        <f>IF(b!R40&lt;=1000,0,
IF(b!R40&lt;=10000,(b!R40-1000)/10000,
IF(b!R40&lt;=20000,0.9 + (b!R40-10000)/50000,
1.1 + (b!R40-20000)/100000)))</f>
        <v>3.5000000000000001E-3</v>
      </c>
      <c r="S40" s="22">
        <f>IF(b!S40&lt;=1000,0,
IF(b!S40&lt;=10000,(b!S40-1000)/10000,
IF(b!S40&lt;=20000,0.9 + (b!S40-10000)/50000,
1.1 + (b!S40-20000)/100000)))</f>
        <v>9.3100000000000002E-2</v>
      </c>
      <c r="T40" s="22">
        <f>IF(b!T40&lt;=1000,0,
IF(b!T40&lt;=10000,(b!T40-1000)/10000,
IF(b!T40&lt;=20000,0.9 + (b!T40-10000)/50000,
1.1 + (b!T40-20000)/100000)))</f>
        <v>0.26379999999999998</v>
      </c>
      <c r="U40" s="22">
        <f>IF(b!U40&lt;=1000,0,
IF(b!U40&lt;=10000,(b!U40-1000)/10000,
IF(b!U40&lt;=20000,0.9 + (b!U40-10000)/50000,
1.1 + (b!U40-20000)/100000)))</f>
        <v>0</v>
      </c>
      <c r="V40" s="22">
        <f>IF(b!V40&lt;=1000,0,
IF(b!V40&lt;=10000,(b!V40-1000)/10000,
IF(b!V40&lt;=20000,0.9 + (b!V40-10000)/50000,
1.1 + (b!V40-20000)/100000)))</f>
        <v>3.4200000000000001E-2</v>
      </c>
      <c r="W40" s="22">
        <f>IF(b!W40&lt;=1000,0,
IF(b!W40&lt;=10000,(b!W40-1000)/10000,
IF(b!W40&lt;=20000,0.9 + (b!W40-10000)/50000,
1.1 + (b!W40-20000)/100000)))</f>
        <v>0.44290000000000002</v>
      </c>
      <c r="X40" s="22">
        <f>IF(b!X40&lt;=1000,0,
IF(b!X40&lt;=10000,(b!X40-1000)/10000,
IF(b!X40&lt;=20000,0.9 + (b!X40-10000)/50000,
1.1 + (b!X40-20000)/100000)))</f>
        <v>0</v>
      </c>
      <c r="Y40" s="22">
        <f>IF(b!Y40&lt;=1000,0,
IF(b!Y40&lt;=10000,(b!Y40-1000)/10000,
IF(b!Y40&lt;=20000,0.9 + (b!Y40-10000)/50000,
1.1 + (b!Y40-20000)/100000)))</f>
        <v>0</v>
      </c>
      <c r="Z40" s="22">
        <f>IF(b!Z40&lt;=1000,0,
IF(b!Z40&lt;=10000,(b!Z40-1000)/10000,
IF(b!Z40&lt;=20000,0.9 + (b!Z40-10000)/50000,
1.1 + (b!Z40-20000)/100000)))</f>
        <v>0</v>
      </c>
      <c r="AA40" s="22">
        <f>IF(b!AA40&lt;=1000,0,
IF(b!AA40&lt;=10000,(b!AA40-1000)/10000,
IF(b!AA40&lt;=20000,0.9 + (b!AA40-10000)/50000,
1.1 + (b!AA40-20000)/100000)))</f>
        <v>1.1054300000000001</v>
      </c>
      <c r="AB40" s="22">
        <f>IF(b!AB40&lt;=1000,0,
IF(b!AB40&lt;=10000,(b!AB40-1000)/10000,
IF(b!AB40&lt;=20000,0.9 + (b!AB40-10000)/50000,
1.1 + (b!AB40-20000)/100000)))</f>
        <v>0.98209999999999997</v>
      </c>
      <c r="AC40" s="22">
        <f>IF(b!AC40&lt;=1000,0,
IF(b!AC40&lt;=10000,(b!AC40-1000)/10000,
IF(b!AC40&lt;=20000,0.9 + (b!AC40-10000)/50000,
1.1 + (b!AC40-20000)/100000)))</f>
        <v>0</v>
      </c>
      <c r="AD40" s="22">
        <f>IF(b!AD40&lt;=1000,0,
IF(b!AD40&lt;=10000,(b!AD40-1000)/10000,
IF(b!AD40&lt;=20000,0.9 + (b!AD40-10000)/50000,
1.1 + (b!AD40-20000)/100000)))</f>
        <v>0.62450000000000006</v>
      </c>
      <c r="AE40" s="22">
        <f>IF(b!AE40&lt;=1000,0,
IF(b!AE40&lt;=10000,(b!AE40-1000)/10000,
IF(b!AE40&lt;=20000,0.9 + (b!AE40-10000)/50000,
1.1 + (b!AE40-20000)/100000)))</f>
        <v>0.60360000000000003</v>
      </c>
    </row>
    <row r="41" spans="1:31" x14ac:dyDescent="0.25">
      <c r="A41" s="22">
        <f>IF(b!A41&lt;=1000,0,
IF(b!A41&lt;=10000,(b!A41-1000)/10000,
IF(b!A41&lt;=20000,0.9 + (b!A41-10000)/50000,
1.1 + (b!A41-20000)/100000)))</f>
        <v>0.16669999999999999</v>
      </c>
      <c r="B41" s="22">
        <f>IF(b!B41&lt;=1000,0,
IF(b!B41&lt;=10000,(b!B41-1000)/10000,
IF(b!B41&lt;=20000,0.9 + (b!B41-10000)/50000,
1.1 + (b!B41-20000)/100000)))</f>
        <v>0</v>
      </c>
      <c r="C41" s="22">
        <f>IF(b!C41&lt;=1000,0,
IF(b!C41&lt;=10000,(b!C41-1000)/10000,
IF(b!C41&lt;=20000,0.9 + (b!C41-10000)/50000,
1.1 + (b!C41-20000)/100000)))</f>
        <v>0.1149</v>
      </c>
      <c r="D41" s="22">
        <f>IF(b!D41&lt;=1000,0,
IF(b!D41&lt;=10000,(b!D41-1000)/10000,
IF(b!D41&lt;=20000,0.9 + (b!D41-10000)/50000,
1.1 + (b!D41-20000)/100000)))</f>
        <v>2.6499999999999999E-2</v>
      </c>
      <c r="E41" s="22">
        <f>IF(b!E41&lt;=1000,0,
IF(b!E41&lt;=10000,(b!E41-1000)/10000,
IF(b!E41&lt;=20000,0.9 + (b!E41-10000)/50000,
1.1 + (b!E41-20000)/100000)))</f>
        <v>0.52300000000000002</v>
      </c>
      <c r="F41" s="22">
        <f>IF(b!F41&lt;=1000,0,
IF(b!F41&lt;=10000,(b!F41-1000)/10000,
IF(b!F41&lt;=20000,0.9 + (b!F41-10000)/50000,
1.1 + (b!F41-20000)/100000)))</f>
        <v>0</v>
      </c>
      <c r="G41" s="22">
        <f>IF(b!G41&lt;=1000,0,
IF(b!G41&lt;=10000,(b!G41-1000)/10000,
IF(b!G41&lt;=20000,0.9 + (b!G41-10000)/50000,
1.1 + (b!G41-20000)/100000)))</f>
        <v>0</v>
      </c>
      <c r="H41" s="22">
        <f>IF(b!H41&lt;=1000,0,
IF(b!H41&lt;=10000,(b!H41-1000)/10000,
IF(b!H41&lt;=20000,0.9 + (b!H41-10000)/50000,
1.1 + (b!H41-20000)/100000)))</f>
        <v>0.90932000000000002</v>
      </c>
      <c r="I41" s="22">
        <f>IF(b!I41&lt;=1000,0,
IF(b!I41&lt;=10000,(b!I41-1000)/10000,
IF(b!I41&lt;=20000,0.9 + (b!I41-10000)/50000,
1.1 + (b!I41-20000)/100000)))</f>
        <v>0</v>
      </c>
      <c r="J41" s="22">
        <f>IF(b!J41&lt;=1000,0,
IF(b!J41&lt;=10000,(b!J41-1000)/10000,
IF(b!J41&lt;=20000,0.9 + (b!J41-10000)/50000,
1.1 + (b!J41-20000)/100000)))</f>
        <v>0.5998</v>
      </c>
      <c r="K41" s="22">
        <f>IF(b!K41&lt;=1000,0,
IF(b!K41&lt;=10000,(b!K41-1000)/10000,
IF(b!K41&lt;=20000,0.9 + (b!K41-10000)/50000,
1.1 + (b!K41-20000)/100000)))</f>
        <v>0</v>
      </c>
      <c r="L41" s="22">
        <f>IF(b!L41&lt;=1000,0,
IF(b!L41&lt;=10000,(b!L41-1000)/10000,
IF(b!L41&lt;=20000,0.9 + (b!L41-10000)/50000,
1.1 + (b!L41-20000)/100000)))</f>
        <v>0</v>
      </c>
      <c r="M41" s="22">
        <f>IF(b!M41&lt;=1000,0,
IF(b!M41&lt;=10000,(b!M41-1000)/10000,
IF(b!M41&lt;=20000,0.9 + (b!M41-10000)/50000,
1.1 + (b!M41-20000)/100000)))</f>
        <v>0</v>
      </c>
      <c r="N41" s="22">
        <f>IF(b!N41&lt;=1000,0,
IF(b!N41&lt;=10000,(b!N41-1000)/10000,
IF(b!N41&lt;=20000,0.9 + (b!N41-10000)/50000,
1.1 + (b!N41-20000)/100000)))</f>
        <v>0</v>
      </c>
      <c r="O41" s="22">
        <f>IF(b!O41&lt;=1000,0,
IF(b!O41&lt;=10000,(b!O41-1000)/10000,
IF(b!O41&lt;=20000,0.9 + (b!O41-10000)/50000,
1.1 + (b!O41-20000)/100000)))</f>
        <v>0.1618</v>
      </c>
      <c r="P41" s="22"/>
      <c r="Q41" s="22">
        <f>IF(b!Q41&lt;=1000,0,
IF(b!Q41&lt;=10000,(b!Q41-1000)/10000,
IF(b!Q41&lt;=20000,0.9 + (b!Q41-10000)/50000,
1.1 + (b!Q41-20000)/100000)))</f>
        <v>0</v>
      </c>
      <c r="R41" s="22">
        <f>IF(b!R41&lt;=1000,0,
IF(b!R41&lt;=10000,(b!R41-1000)/10000,
IF(b!R41&lt;=20000,0.9 + (b!R41-10000)/50000,
1.1 + (b!R41-20000)/100000)))</f>
        <v>0</v>
      </c>
      <c r="S41" s="22">
        <f>IF(b!S41&lt;=1000,0,
IF(b!S41&lt;=10000,(b!S41-1000)/10000,
IF(b!S41&lt;=20000,0.9 + (b!S41-10000)/50000,
1.1 + (b!S41-20000)/100000)))</f>
        <v>0.42709999999999998</v>
      </c>
      <c r="T41" s="22">
        <f>IF(b!T41&lt;=1000,0,
IF(b!T41&lt;=10000,(b!T41-1000)/10000,
IF(b!T41&lt;=20000,0.9 + (b!T41-10000)/50000,
1.1 + (b!T41-20000)/100000)))</f>
        <v>0</v>
      </c>
      <c r="U41" s="22">
        <f>IF(b!U41&lt;=1000,0,
IF(b!U41&lt;=10000,(b!U41-1000)/10000,
IF(b!U41&lt;=20000,0.9 + (b!U41-10000)/50000,
1.1 + (b!U41-20000)/100000)))</f>
        <v>0</v>
      </c>
      <c r="V41" s="22">
        <f>IF(b!V41&lt;=1000,0,
IF(b!V41&lt;=10000,(b!V41-1000)/10000,
IF(b!V41&lt;=20000,0.9 + (b!V41-10000)/50000,
1.1 + (b!V41-20000)/100000)))</f>
        <v>2.4299999999999999E-2</v>
      </c>
      <c r="W41" s="22">
        <f>IF(b!W41&lt;=1000,0,
IF(b!W41&lt;=10000,(b!W41-1000)/10000,
IF(b!W41&lt;=20000,0.9 + (b!W41-10000)/50000,
1.1 + (b!W41-20000)/100000)))</f>
        <v>0.18609999999999999</v>
      </c>
      <c r="X41" s="22">
        <f>IF(b!X41&lt;=1000,0,
IF(b!X41&lt;=10000,(b!X41-1000)/10000,
IF(b!X41&lt;=20000,0.9 + (b!X41-10000)/50000,
1.1 + (b!X41-20000)/100000)))</f>
        <v>0.90954000000000002</v>
      </c>
      <c r="Y41" s="22">
        <f>IF(b!Y41&lt;=1000,0,
IF(b!Y41&lt;=10000,(b!Y41-1000)/10000,
IF(b!Y41&lt;=20000,0.9 + (b!Y41-10000)/50000,
1.1 + (b!Y41-20000)/100000)))</f>
        <v>0</v>
      </c>
      <c r="Z41" s="22">
        <f>IF(b!Z41&lt;=1000,0,
IF(b!Z41&lt;=10000,(b!Z41-1000)/10000,
IF(b!Z41&lt;=20000,0.9 + (b!Z41-10000)/50000,
1.1 + (b!Z41-20000)/100000)))</f>
        <v>3.1399999999999997E-2</v>
      </c>
      <c r="AA41" s="22">
        <f>IF(b!AA41&lt;=1000,0,
IF(b!AA41&lt;=10000,(b!AA41-1000)/10000,
IF(b!AA41&lt;=20000,0.9 + (b!AA41-10000)/50000,
1.1 + (b!AA41-20000)/100000)))</f>
        <v>0</v>
      </c>
      <c r="AB41" s="22">
        <f>IF(b!AB41&lt;=1000,0,
IF(b!AB41&lt;=10000,(b!AB41-1000)/10000,
IF(b!AB41&lt;=20000,0.9 + (b!AB41-10000)/50000,
1.1 + (b!AB41-20000)/100000)))</f>
        <v>0</v>
      </c>
      <c r="AC41" s="22">
        <f>IF(b!AC41&lt;=1000,0,
IF(b!AC41&lt;=10000,(b!AC41-1000)/10000,
IF(b!AC41&lt;=20000,0.9 + (b!AC41-10000)/50000,
1.1 + (b!AC41-20000)/100000)))</f>
        <v>1.1999999999999999E-3</v>
      </c>
      <c r="AD41" s="22">
        <f>IF(b!AD41&lt;=1000,0,
IF(b!AD41&lt;=10000,(b!AD41-1000)/10000,
IF(b!AD41&lt;=20000,0.9 + (b!AD41-10000)/50000,
1.1 + (b!AD41-20000)/100000)))</f>
        <v>0</v>
      </c>
      <c r="AE41" s="22">
        <f>IF(b!AE41&lt;=1000,0,
IF(b!AE41&lt;=10000,(b!AE41-1000)/10000,
IF(b!AE41&lt;=20000,0.9 + (b!AE41-10000)/50000,
1.1 + (b!AE41-20000)/100000)))</f>
        <v>9.6000000000000002E-2</v>
      </c>
    </row>
    <row r="42" spans="1:31" x14ac:dyDescent="0.25">
      <c r="A42" s="22">
        <f>IF(b!A42&lt;=1000,0,
IF(b!A42&lt;=10000,(b!A42-1000)/10000,
IF(b!A42&lt;=20000,0.9 + (b!A42-10000)/50000,
1.1 + (b!A42-20000)/100000)))</f>
        <v>4.7399999999999998E-2</v>
      </c>
      <c r="B42" s="22">
        <f>IF(b!B42&lt;=1000,0,
IF(b!B42&lt;=10000,(b!B42-1000)/10000,
IF(b!B42&lt;=20000,0.9 + (b!B42-10000)/50000,
1.1 + (b!B42-20000)/100000)))</f>
        <v>0.39610000000000001</v>
      </c>
      <c r="C42" s="22">
        <f>IF(b!C42&lt;=1000,0,
IF(b!C42&lt;=10000,(b!C42-1000)/10000,
IF(b!C42&lt;=20000,0.9 + (b!C42-10000)/50000,
1.1 + (b!C42-20000)/100000)))</f>
        <v>0</v>
      </c>
      <c r="D42" s="22">
        <f>IF(b!D42&lt;=1000,0,
IF(b!D42&lt;=10000,(b!D42-1000)/10000,
IF(b!D42&lt;=20000,0.9 + (b!D42-10000)/50000,
1.1 + (b!D42-20000)/100000)))</f>
        <v>8.9700000000000002E-2</v>
      </c>
      <c r="E42" s="22">
        <f>IF(b!E42&lt;=1000,0,
IF(b!E42&lt;=10000,(b!E42-1000)/10000,
IF(b!E42&lt;=20000,0.9 + (b!E42-10000)/50000,
1.1 + (b!E42-20000)/100000)))</f>
        <v>0</v>
      </c>
      <c r="F42" s="22">
        <f>IF(b!F42&lt;=1000,0,
IF(b!F42&lt;=10000,(b!F42-1000)/10000,
IF(b!F42&lt;=20000,0.9 + (b!F42-10000)/50000,
1.1 + (b!F42-20000)/100000)))</f>
        <v>0.90932000000000002</v>
      </c>
      <c r="G42" s="22">
        <f>IF(b!G42&lt;=1000,0,
IF(b!G42&lt;=10000,(b!G42-1000)/10000,
IF(b!G42&lt;=20000,0.9 + (b!G42-10000)/50000,
1.1 + (b!G42-20000)/100000)))</f>
        <v>0</v>
      </c>
      <c r="H42" s="22">
        <f>IF(b!H42&lt;=1000,0,
IF(b!H42&lt;=10000,(b!H42-1000)/10000,
IF(b!H42&lt;=20000,0.9 + (b!H42-10000)/50000,
1.1 + (b!H42-20000)/100000)))</f>
        <v>0.10920000000000001</v>
      </c>
      <c r="I42" s="22">
        <f>IF(b!I42&lt;=1000,0,
IF(b!I42&lt;=10000,(b!I42-1000)/10000,
IF(b!I42&lt;=20000,0.9 + (b!I42-10000)/50000,
1.1 + (b!I42-20000)/100000)))</f>
        <v>0.1196</v>
      </c>
      <c r="J42" s="22">
        <f>IF(b!J42&lt;=1000,0,
IF(b!J42&lt;=10000,(b!J42-1000)/10000,
IF(b!J42&lt;=20000,0.9 + (b!J42-10000)/50000,
1.1 + (b!J42-20000)/100000)))</f>
        <v>1.0061200000000001</v>
      </c>
      <c r="K42" s="22">
        <f>IF(b!K42&lt;=1000,0,
IF(b!K42&lt;=10000,(b!K42-1000)/10000,
IF(b!K42&lt;=20000,0.9 + (b!K42-10000)/50000,
1.1 + (b!K42-20000)/100000)))</f>
        <v>0</v>
      </c>
      <c r="L42" s="22">
        <f>IF(b!L42&lt;=1000,0,
IF(b!L42&lt;=10000,(b!L42-1000)/10000,
IF(b!L42&lt;=20000,0.9 + (b!L42-10000)/50000,
1.1 + (b!L42-20000)/100000)))</f>
        <v>0.64970000000000006</v>
      </c>
      <c r="M42" s="22">
        <f>IF(b!M42&lt;=1000,0,
IF(b!M42&lt;=10000,(b!M42-1000)/10000,
IF(b!M42&lt;=20000,0.9 + (b!M42-10000)/50000,
1.1 + (b!M42-20000)/100000)))</f>
        <v>0.33689999999999998</v>
      </c>
      <c r="N42" s="22">
        <f>IF(b!N42&lt;=1000,0,
IF(b!N42&lt;=10000,(b!N42-1000)/10000,
IF(b!N42&lt;=20000,0.9 + (b!N42-10000)/50000,
1.1 + (b!N42-20000)/100000)))</f>
        <v>0.19120000000000001</v>
      </c>
      <c r="O42" s="22">
        <f>IF(b!O42&lt;=1000,0,
IF(b!O42&lt;=10000,(b!O42-1000)/10000,
IF(b!O42&lt;=20000,0.9 + (b!O42-10000)/50000,
1.1 + (b!O42-20000)/100000)))</f>
        <v>0.1411</v>
      </c>
      <c r="P42" s="22"/>
      <c r="Q42" s="22">
        <f>IF(b!Q42&lt;=1000,0,
IF(b!Q42&lt;=10000,(b!Q42-1000)/10000,
IF(b!Q42&lt;=20000,0.9 + (b!Q42-10000)/50000,
1.1 + (b!Q42-20000)/100000)))</f>
        <v>0</v>
      </c>
      <c r="R42" s="22">
        <f>IF(b!R42&lt;=1000,0,
IF(b!R42&lt;=10000,(b!R42-1000)/10000,
IF(b!R42&lt;=20000,0.9 + (b!R42-10000)/50000,
1.1 + (b!R42-20000)/100000)))</f>
        <v>0.3609</v>
      </c>
      <c r="S42" s="22">
        <f>IF(b!S42&lt;=1000,0,
IF(b!S42&lt;=10000,(b!S42-1000)/10000,
IF(b!S42&lt;=20000,0.9 + (b!S42-10000)/50000,
1.1 + (b!S42-20000)/100000)))</f>
        <v>0.69120000000000004</v>
      </c>
      <c r="T42" s="22">
        <f>IF(b!T42&lt;=1000,0,
IF(b!T42&lt;=10000,(b!T42-1000)/10000,
IF(b!T42&lt;=20000,0.9 + (b!T42-10000)/50000,
1.1 + (b!T42-20000)/100000)))</f>
        <v>0.18029999999999999</v>
      </c>
      <c r="U42" s="22">
        <f>IF(b!U42&lt;=1000,0,
IF(b!U42&lt;=10000,(b!U42-1000)/10000,
IF(b!U42&lt;=20000,0.9 + (b!U42-10000)/50000,
1.1 + (b!U42-20000)/100000)))</f>
        <v>0.3695</v>
      </c>
      <c r="V42" s="22">
        <f>IF(b!V42&lt;=1000,0,
IF(b!V42&lt;=10000,(b!V42-1000)/10000,
IF(b!V42&lt;=20000,0.9 + (b!V42-10000)/50000,
1.1 + (b!V42-20000)/100000)))</f>
        <v>0</v>
      </c>
      <c r="W42" s="22">
        <f>IF(b!W42&lt;=1000,0,
IF(b!W42&lt;=10000,(b!W42-1000)/10000,
IF(b!W42&lt;=20000,0.9 + (b!W42-10000)/50000,
1.1 + (b!W42-20000)/100000)))</f>
        <v>0.61860000000000004</v>
      </c>
      <c r="X42" s="22">
        <f>IF(b!X42&lt;=1000,0,
IF(b!X42&lt;=10000,(b!X42-1000)/10000,
IF(b!X42&lt;=20000,0.9 + (b!X42-10000)/50000,
1.1 + (b!X42-20000)/100000)))</f>
        <v>0.22409999999999999</v>
      </c>
      <c r="Y42" s="22">
        <f>IF(b!Y42&lt;=1000,0,
IF(b!Y42&lt;=10000,(b!Y42-1000)/10000,
IF(b!Y42&lt;=20000,0.9 + (b!Y42-10000)/50000,
1.1 + (b!Y42-20000)/100000)))</f>
        <v>0</v>
      </c>
      <c r="Z42" s="22">
        <f>IF(b!Z42&lt;=1000,0,
IF(b!Z42&lt;=10000,(b!Z42-1000)/10000,
IF(b!Z42&lt;=20000,0.9 + (b!Z42-10000)/50000,
1.1 + (b!Z42-20000)/100000)))</f>
        <v>0.22620000000000001</v>
      </c>
      <c r="AA42" s="22">
        <f>IF(b!AA42&lt;=1000,0,
IF(b!AA42&lt;=10000,(b!AA42-1000)/10000,
IF(b!AA42&lt;=20000,0.9 + (b!AA42-10000)/50000,
1.1 + (b!AA42-20000)/100000)))</f>
        <v>0</v>
      </c>
      <c r="AB42" s="22">
        <f>IF(b!AB42&lt;=1000,0,
IF(b!AB42&lt;=10000,(b!AB42-1000)/10000,
IF(b!AB42&lt;=20000,0.9 + (b!AB42-10000)/50000,
1.1 + (b!AB42-20000)/100000)))</f>
        <v>0</v>
      </c>
      <c r="AC42" s="22">
        <f>IF(b!AC42&lt;=1000,0,
IF(b!AC42&lt;=10000,(b!AC42-1000)/10000,
IF(b!AC42&lt;=20000,0.9 + (b!AC42-10000)/50000,
1.1 + (b!AC42-20000)/100000)))</f>
        <v>0.71889999999999998</v>
      </c>
      <c r="AD42" s="22">
        <f>IF(b!AD42&lt;=1000,0,
IF(b!AD42&lt;=10000,(b!AD42-1000)/10000,
IF(b!AD42&lt;=20000,0.9 + (b!AD42-10000)/50000,
1.1 + (b!AD42-20000)/100000)))</f>
        <v>0</v>
      </c>
      <c r="AE42" s="22">
        <f>IF(b!AE42&lt;=1000,0,
IF(b!AE42&lt;=10000,(b!AE42-1000)/10000,
IF(b!AE42&lt;=20000,0.9 + (b!AE42-10000)/50000,
1.1 + (b!AE42-20000)/100000)))</f>
        <v>0</v>
      </c>
    </row>
    <row r="43" spans="1:31" x14ac:dyDescent="0.25">
      <c r="A43" s="22">
        <f>IF(b!A43&lt;=1000,0,
IF(b!A43&lt;=10000,(b!A43-1000)/10000,
IF(b!A43&lt;=20000,0.9 + (b!A43-10000)/50000,
1.1 + (b!A43-20000)/100000)))</f>
        <v>0.38240000000000002</v>
      </c>
      <c r="B43" s="22">
        <f>IF(b!B43&lt;=1000,0,
IF(b!B43&lt;=10000,(b!B43-1000)/10000,
IF(b!B43&lt;=20000,0.9 + (b!B43-10000)/50000,
1.1 + (b!B43-20000)/100000)))</f>
        <v>2.3599999999999999E-2</v>
      </c>
      <c r="C43" s="22">
        <f>IF(b!C43&lt;=1000,0,
IF(b!C43&lt;=10000,(b!C43-1000)/10000,
IF(b!C43&lt;=20000,0.9 + (b!C43-10000)/50000,
1.1 + (b!C43-20000)/100000)))</f>
        <v>0</v>
      </c>
      <c r="D43" s="22">
        <f>IF(b!D43&lt;=1000,0,
IF(b!D43&lt;=10000,(b!D43-1000)/10000,
IF(b!D43&lt;=20000,0.9 + (b!D43-10000)/50000,
1.1 + (b!D43-20000)/100000)))</f>
        <v>0.90932000000000002</v>
      </c>
      <c r="E43" s="22">
        <f>IF(b!E43&lt;=1000,0,
IF(b!E43&lt;=10000,(b!E43-1000)/10000,
IF(b!E43&lt;=20000,0.9 + (b!E43-10000)/50000,
1.1 + (b!E43-20000)/100000)))</f>
        <v>0</v>
      </c>
      <c r="F43" s="22">
        <f>IF(b!F43&lt;=1000,0,
IF(b!F43&lt;=10000,(b!F43-1000)/10000,
IF(b!F43&lt;=20000,0.9 + (b!F43-10000)/50000,
1.1 + (b!F43-20000)/100000)))</f>
        <v>1.1162700000000001</v>
      </c>
      <c r="G43" s="22">
        <f>IF(b!G43&lt;=1000,0,
IF(b!G43&lt;=10000,(b!G43-1000)/10000,
IF(b!G43&lt;=20000,0.9 + (b!G43-10000)/50000,
1.1 + (b!G43-20000)/100000)))</f>
        <v>0.68930000000000002</v>
      </c>
      <c r="H43" s="22">
        <f>IF(b!H43&lt;=1000,0,
IF(b!H43&lt;=10000,(b!H43-1000)/10000,
IF(b!H43&lt;=20000,0.9 + (b!H43-10000)/50000,
1.1 + (b!H43-20000)/100000)))</f>
        <v>0</v>
      </c>
      <c r="I43" s="22">
        <f>IF(b!I43&lt;=1000,0,
IF(b!I43&lt;=10000,(b!I43-1000)/10000,
IF(b!I43&lt;=20000,0.9 + (b!I43-10000)/50000,
1.1 + (b!I43-20000)/100000)))</f>
        <v>0.44540000000000002</v>
      </c>
      <c r="J43" s="22">
        <f>IF(b!J43&lt;=1000,0,
IF(b!J43&lt;=10000,(b!J43-1000)/10000,
IF(b!J43&lt;=20000,0.9 + (b!J43-10000)/50000,
1.1 + (b!J43-20000)/100000)))</f>
        <v>0</v>
      </c>
      <c r="K43" s="22">
        <f>IF(b!K43&lt;=1000,0,
IF(b!K43&lt;=10000,(b!K43-1000)/10000,
IF(b!K43&lt;=20000,0.9 + (b!K43-10000)/50000,
1.1 + (b!K43-20000)/100000)))</f>
        <v>0</v>
      </c>
      <c r="L43" s="22">
        <f>IF(b!L43&lt;=1000,0,
IF(b!L43&lt;=10000,(b!L43-1000)/10000,
IF(b!L43&lt;=20000,0.9 + (b!L43-10000)/50000,
1.1 + (b!L43-20000)/100000)))</f>
        <v>0</v>
      </c>
      <c r="M43" s="22">
        <f>IF(b!M43&lt;=1000,0,
IF(b!M43&lt;=10000,(b!M43-1000)/10000,
IF(b!M43&lt;=20000,0.9 + (b!M43-10000)/50000,
1.1 + (b!M43-20000)/100000)))</f>
        <v>0</v>
      </c>
      <c r="N43" s="22">
        <f>IF(b!N43&lt;=1000,0,
IF(b!N43&lt;=10000,(b!N43-1000)/10000,
IF(b!N43&lt;=20000,0.9 + (b!N43-10000)/50000,
1.1 + (b!N43-20000)/100000)))</f>
        <v>0.22040000000000001</v>
      </c>
      <c r="O43" s="22">
        <f>IF(b!O43&lt;=1000,0,
IF(b!O43&lt;=10000,(b!O43-1000)/10000,
IF(b!O43&lt;=20000,0.9 + (b!O43-10000)/50000,
1.1 + (b!O43-20000)/100000)))</f>
        <v>0</v>
      </c>
      <c r="P43" s="22"/>
      <c r="Q43" s="22">
        <f>IF(b!Q43&lt;=1000,0,
IF(b!Q43&lt;=10000,(b!Q43-1000)/10000,
IF(b!Q43&lt;=20000,0.9 + (b!Q43-10000)/50000,
1.1 + (b!Q43-20000)/100000)))</f>
        <v>0</v>
      </c>
      <c r="R43" s="22">
        <f>IF(b!R43&lt;=1000,0,
IF(b!R43&lt;=10000,(b!R43-1000)/10000,
IF(b!R43&lt;=20000,0.9 + (b!R43-10000)/50000,
1.1 + (b!R43-20000)/100000)))</f>
        <v>0</v>
      </c>
      <c r="S43" s="22">
        <f>IF(b!S43&lt;=1000,0,
IF(b!S43&lt;=10000,(b!S43-1000)/10000,
IF(b!S43&lt;=20000,0.9 + (b!S43-10000)/50000,
1.1 + (b!S43-20000)/100000)))</f>
        <v>0</v>
      </c>
      <c r="T43" s="22">
        <f>IF(b!T43&lt;=1000,0,
IF(b!T43&lt;=10000,(b!T43-1000)/10000,
IF(b!T43&lt;=20000,0.9 + (b!T43-10000)/50000,
1.1 + (b!T43-20000)/100000)))</f>
        <v>8.7099999999999997E-2</v>
      </c>
      <c r="U43" s="22">
        <f>IF(b!U43&lt;=1000,0,
IF(b!U43&lt;=10000,(b!U43-1000)/10000,
IF(b!U43&lt;=20000,0.9 + (b!U43-10000)/50000,
1.1 + (b!U43-20000)/100000)))</f>
        <v>0.71099999999999997</v>
      </c>
      <c r="V43" s="22">
        <f>IF(b!V43&lt;=1000,0,
IF(b!V43&lt;=10000,(b!V43-1000)/10000,
IF(b!V43&lt;=20000,0.9 + (b!V43-10000)/50000,
1.1 + (b!V43-20000)/100000)))</f>
        <v>1.44E-2</v>
      </c>
      <c r="W43" s="22">
        <f>IF(b!W43&lt;=1000,0,
IF(b!W43&lt;=10000,(b!W43-1000)/10000,
IF(b!W43&lt;=20000,0.9 + (b!W43-10000)/50000,
1.1 + (b!W43-20000)/100000)))</f>
        <v>6.5699999999999995E-2</v>
      </c>
      <c r="X43" s="22">
        <f>IF(b!X43&lt;=1000,0,
IF(b!X43&lt;=10000,(b!X43-1000)/10000,
IF(b!X43&lt;=20000,0.9 + (b!X43-10000)/50000,
1.1 + (b!X43-20000)/100000)))</f>
        <v>3.9300000000000002E-2</v>
      </c>
      <c r="Y43" s="22">
        <f>IF(b!Y43&lt;=1000,0,
IF(b!Y43&lt;=10000,(b!Y43-1000)/10000,
IF(b!Y43&lt;=20000,0.9 + (b!Y43-10000)/50000,
1.1 + (b!Y43-20000)/100000)))</f>
        <v>0.15620000000000001</v>
      </c>
      <c r="Z43" s="22">
        <f>IF(b!Z43&lt;=1000,0,
IF(b!Z43&lt;=10000,(b!Z43-1000)/10000,
IF(b!Z43&lt;=20000,0.9 + (b!Z43-10000)/50000,
1.1 + (b!Z43-20000)/100000)))</f>
        <v>0.2495</v>
      </c>
      <c r="AA43" s="22">
        <f>IF(b!AA43&lt;=1000,0,
IF(b!AA43&lt;=10000,(b!AA43-1000)/10000,
IF(b!AA43&lt;=20000,0.9 + (b!AA43-10000)/50000,
1.1 + (b!AA43-20000)/100000)))</f>
        <v>0.20530000000000001</v>
      </c>
      <c r="AB43" s="22">
        <f>IF(b!AB43&lt;=1000,0,
IF(b!AB43&lt;=10000,(b!AB43-1000)/10000,
IF(b!AB43&lt;=20000,0.9 + (b!AB43-10000)/50000,
1.1 + (b!AB43-20000)/100000)))</f>
        <v>0.12889999999999999</v>
      </c>
      <c r="AC43" s="22">
        <f>IF(b!AC43&lt;=1000,0,
IF(b!AC43&lt;=10000,(b!AC43-1000)/10000,
IF(b!AC43&lt;=20000,0.9 + (b!AC43-10000)/50000,
1.1 + (b!AC43-20000)/100000)))</f>
        <v>0</v>
      </c>
      <c r="AD43" s="22">
        <f>IF(b!AD43&lt;=1000,0,
IF(b!AD43&lt;=10000,(b!AD43-1000)/10000,
IF(b!AD43&lt;=20000,0.9 + (b!AD43-10000)/50000,
1.1 + (b!AD43-20000)/100000)))</f>
        <v>0.15659999999999999</v>
      </c>
      <c r="AE43" s="22">
        <f>IF(b!AE43&lt;=1000,0,
IF(b!AE43&lt;=10000,(b!AE43-1000)/10000,
IF(b!AE43&lt;=20000,0.9 + (b!AE43-10000)/50000,
1.1 + (b!AE43-20000)/100000)))</f>
        <v>0.49149999999999999</v>
      </c>
    </row>
    <row r="44" spans="1:31" x14ac:dyDescent="0.25">
      <c r="A44" s="22">
        <f>IF(b!A44&lt;=1000,0,
IF(b!A44&lt;=10000,(b!A44-1000)/10000,
IF(b!A44&lt;=20000,0.9 + (b!A44-10000)/50000,
1.1 + (b!A44-20000)/100000)))</f>
        <v>0</v>
      </c>
      <c r="B44" s="22">
        <f>IF(b!B44&lt;=1000,0,
IF(b!B44&lt;=10000,(b!B44-1000)/10000,
IF(b!B44&lt;=20000,0.9 + (b!B44-10000)/50000,
1.1 + (b!B44-20000)/100000)))</f>
        <v>2.87E-2</v>
      </c>
      <c r="C44" s="22">
        <f>IF(b!C44&lt;=1000,0,
IF(b!C44&lt;=10000,(b!C44-1000)/10000,
IF(b!C44&lt;=20000,0.9 + (b!C44-10000)/50000,
1.1 + (b!C44-20000)/100000)))</f>
        <v>0</v>
      </c>
      <c r="D44" s="22">
        <f>IF(b!D44&lt;=1000,0,
IF(b!D44&lt;=10000,(b!D44-1000)/10000,
IF(b!D44&lt;=20000,0.9 + (b!D44-10000)/50000,
1.1 + (b!D44-20000)/100000)))</f>
        <v>0.90932000000000002</v>
      </c>
      <c r="E44" s="22">
        <f>IF(b!E44&lt;=1000,0,
IF(b!E44&lt;=10000,(b!E44-1000)/10000,
IF(b!E44&lt;=20000,0.9 + (b!E44-10000)/50000,
1.1 + (b!E44-20000)/100000)))</f>
        <v>1.0750600000000001</v>
      </c>
      <c r="F44" s="22">
        <f>IF(b!F44&lt;=1000,0,
IF(b!F44&lt;=10000,(b!F44-1000)/10000,
IF(b!F44&lt;=20000,0.9 + (b!F44-10000)/50000,
1.1 + (b!F44-20000)/100000)))</f>
        <v>7.2700000000000001E-2</v>
      </c>
      <c r="G44" s="22">
        <f>IF(b!G44&lt;=1000,0,
IF(b!G44&lt;=10000,(b!G44-1000)/10000,
IF(b!G44&lt;=20000,0.9 + (b!G44-10000)/50000,
1.1 + (b!G44-20000)/100000)))</f>
        <v>0.5171</v>
      </c>
      <c r="H44" s="22">
        <f>IF(b!H44&lt;=1000,0,
IF(b!H44&lt;=10000,(b!H44-1000)/10000,
IF(b!H44&lt;=20000,0.9 + (b!H44-10000)/50000,
1.1 + (b!H44-20000)/100000)))</f>
        <v>0.34139999999999998</v>
      </c>
      <c r="I44" s="22">
        <f>IF(b!I44&lt;=1000,0,
IF(b!I44&lt;=10000,(b!I44-1000)/10000,
IF(b!I44&lt;=20000,0.9 + (b!I44-10000)/50000,
1.1 + (b!I44-20000)/100000)))</f>
        <v>0</v>
      </c>
      <c r="J44" s="22">
        <f>IF(b!J44&lt;=1000,0,
IF(b!J44&lt;=10000,(b!J44-1000)/10000,
IF(b!J44&lt;=20000,0.9 + (b!J44-10000)/50000,
1.1 + (b!J44-20000)/100000)))</f>
        <v>0.61919999999999997</v>
      </c>
      <c r="K44" s="22">
        <f>IF(b!K44&lt;=1000,0,
IF(b!K44&lt;=10000,(b!K44-1000)/10000,
IF(b!K44&lt;=20000,0.9 + (b!K44-10000)/50000,
1.1 + (b!K44-20000)/100000)))</f>
        <v>0</v>
      </c>
      <c r="L44" s="22">
        <f>IF(b!L44&lt;=1000,0,
IF(b!L44&lt;=10000,(b!L44-1000)/10000,
IF(b!L44&lt;=20000,0.9 + (b!L44-10000)/50000,
1.1 + (b!L44-20000)/100000)))</f>
        <v>0.83309999999999995</v>
      </c>
      <c r="M44" s="22">
        <f>IF(b!M44&lt;=1000,0,
IF(b!M44&lt;=10000,(b!M44-1000)/10000,
IF(b!M44&lt;=20000,0.9 + (b!M44-10000)/50000,
1.1 + (b!M44-20000)/100000)))</f>
        <v>0</v>
      </c>
      <c r="N44" s="22">
        <f>IF(b!N44&lt;=1000,0,
IF(b!N44&lt;=10000,(b!N44-1000)/10000,
IF(b!N44&lt;=20000,0.9 + (b!N44-10000)/50000,
1.1 + (b!N44-20000)/100000)))</f>
        <v>0.91744000000000003</v>
      </c>
      <c r="O44" s="22">
        <f>IF(b!O44&lt;=1000,0,
IF(b!O44&lt;=10000,(b!O44-1000)/10000,
IF(b!O44&lt;=20000,0.9 + (b!O44-10000)/50000,
1.1 + (b!O44-20000)/100000)))</f>
        <v>0</v>
      </c>
      <c r="P44" s="22"/>
      <c r="Q44" s="22">
        <f>IF(b!Q44&lt;=1000,0,
IF(b!Q44&lt;=10000,(b!Q44-1000)/10000,
IF(b!Q44&lt;=20000,0.9 + (b!Q44-10000)/50000,
1.1 + (b!Q44-20000)/100000)))</f>
        <v>0.27529999999999999</v>
      </c>
      <c r="R44" s="22">
        <f>IF(b!R44&lt;=1000,0,
IF(b!R44&lt;=10000,(b!R44-1000)/10000,
IF(b!R44&lt;=20000,0.9 + (b!R44-10000)/50000,
1.1 + (b!R44-20000)/100000)))</f>
        <v>6.0600000000000001E-2</v>
      </c>
      <c r="S44" s="22">
        <f>IF(b!S44&lt;=1000,0,
IF(b!S44&lt;=10000,(b!S44-1000)/10000,
IF(b!S44&lt;=20000,0.9 + (b!S44-10000)/50000,
1.1 + (b!S44-20000)/100000)))</f>
        <v>0</v>
      </c>
      <c r="T44" s="22">
        <f>IF(b!T44&lt;=1000,0,
IF(b!T44&lt;=10000,(b!T44-1000)/10000,
IF(b!T44&lt;=20000,0.9 + (b!T44-10000)/50000,
1.1 + (b!T44-20000)/100000)))</f>
        <v>0</v>
      </c>
      <c r="U44" s="22">
        <f>IF(b!U44&lt;=1000,0,
IF(b!U44&lt;=10000,(b!U44-1000)/10000,
IF(b!U44&lt;=20000,0.9 + (b!U44-10000)/50000,
1.1 + (b!U44-20000)/100000)))</f>
        <v>0</v>
      </c>
      <c r="V44" s="22">
        <f>IF(b!V44&lt;=1000,0,
IF(b!V44&lt;=10000,(b!V44-1000)/10000,
IF(b!V44&lt;=20000,0.9 + (b!V44-10000)/50000,
1.1 + (b!V44-20000)/100000)))</f>
        <v>0</v>
      </c>
      <c r="W44" s="22">
        <f>IF(b!W44&lt;=1000,0,
IF(b!W44&lt;=10000,(b!W44-1000)/10000,
IF(b!W44&lt;=20000,0.9 + (b!W44-10000)/50000,
1.1 + (b!W44-20000)/100000)))</f>
        <v>1.08568</v>
      </c>
      <c r="X44" s="22">
        <f>IF(b!X44&lt;=1000,0,
IF(b!X44&lt;=10000,(b!X44-1000)/10000,
IF(b!X44&lt;=20000,0.9 + (b!X44-10000)/50000,
1.1 + (b!X44-20000)/100000)))</f>
        <v>1.0653000000000001</v>
      </c>
      <c r="Y44" s="22">
        <f>IF(b!Y44&lt;=1000,0,
IF(b!Y44&lt;=10000,(b!Y44-1000)/10000,
IF(b!Y44&lt;=20000,0.9 + (b!Y44-10000)/50000,
1.1 + (b!Y44-20000)/100000)))</f>
        <v>0.27539999999999998</v>
      </c>
      <c r="Z44" s="22">
        <f>IF(b!Z44&lt;=1000,0,
IF(b!Z44&lt;=10000,(b!Z44-1000)/10000,
IF(b!Z44&lt;=20000,0.9 + (b!Z44-10000)/50000,
1.1 + (b!Z44-20000)/100000)))</f>
        <v>0.2752</v>
      </c>
      <c r="AA44" s="22">
        <f>IF(b!AA44&lt;=1000,0,
IF(b!AA44&lt;=10000,(b!AA44-1000)/10000,
IF(b!AA44&lt;=20000,0.9 + (b!AA44-10000)/50000,
1.1 + (b!AA44-20000)/100000)))</f>
        <v>0.55759999999999998</v>
      </c>
      <c r="AB44" s="22">
        <f>IF(b!AB44&lt;=1000,0,
IF(b!AB44&lt;=10000,(b!AB44-1000)/10000,
IF(b!AB44&lt;=20000,0.9 + (b!AB44-10000)/50000,
1.1 + (b!AB44-20000)/100000)))</f>
        <v>0.32350000000000001</v>
      </c>
      <c r="AC44" s="22">
        <f>IF(b!AC44&lt;=1000,0,
IF(b!AC44&lt;=10000,(b!AC44-1000)/10000,
IF(b!AC44&lt;=20000,0.9 + (b!AC44-10000)/50000,
1.1 + (b!AC44-20000)/100000)))</f>
        <v>7.1900000000000006E-2</v>
      </c>
      <c r="AD44" s="22">
        <f>IF(b!AD44&lt;=1000,0,
IF(b!AD44&lt;=10000,(b!AD44-1000)/10000,
IF(b!AD44&lt;=20000,0.9 + (b!AD44-10000)/50000,
1.1 + (b!AD44-20000)/100000)))</f>
        <v>0</v>
      </c>
      <c r="AE44" s="22">
        <f>IF(b!AE44&lt;=1000,0,
IF(b!AE44&lt;=10000,(b!AE44-1000)/10000,
IF(b!AE44&lt;=20000,0.9 + (b!AE44-10000)/50000,
1.1 + (b!AE44-20000)/100000)))</f>
        <v>0</v>
      </c>
    </row>
    <row r="45" spans="1:31" x14ac:dyDescent="0.25">
      <c r="A45" s="22">
        <f>IF(b!A45&lt;=1000,0,
IF(b!A45&lt;=10000,(b!A45-1000)/10000,
IF(b!A45&lt;=20000,0.9 + (b!A45-10000)/50000,
1.1 + (b!A45-20000)/100000)))</f>
        <v>0.94579999999999997</v>
      </c>
      <c r="B45" s="22">
        <f>IF(b!B45&lt;=1000,0,
IF(b!B45&lt;=10000,(b!B45-1000)/10000,
IF(b!B45&lt;=20000,0.9 + (b!B45-10000)/50000,
1.1 + (b!B45-20000)/100000)))</f>
        <v>0.26040000000000002</v>
      </c>
      <c r="C45" s="22">
        <f>IF(b!C45&lt;=1000,0,
IF(b!C45&lt;=10000,(b!C45-1000)/10000,
IF(b!C45&lt;=20000,0.9 + (b!C45-10000)/50000,
1.1 + (b!C45-20000)/100000)))</f>
        <v>0</v>
      </c>
      <c r="D45" s="22">
        <f>IF(b!D45&lt;=1000,0,
IF(b!D45&lt;=10000,(b!D45-1000)/10000,
IF(b!D45&lt;=20000,0.9 + (b!D45-10000)/50000,
1.1 + (b!D45-20000)/100000)))</f>
        <v>5.3900000000000003E-2</v>
      </c>
      <c r="E45" s="22">
        <f>IF(b!E45&lt;=1000,0,
IF(b!E45&lt;=10000,(b!E45-1000)/10000,
IF(b!E45&lt;=20000,0.9 + (b!E45-10000)/50000,
1.1 + (b!E45-20000)/100000)))</f>
        <v>0.52900000000000003</v>
      </c>
      <c r="F45" s="22">
        <f>IF(b!F45&lt;=1000,0,
IF(b!F45&lt;=10000,(b!F45-1000)/10000,
IF(b!F45&lt;=20000,0.9 + (b!F45-10000)/50000,
1.1 + (b!F45-20000)/100000)))</f>
        <v>0.90932000000000002</v>
      </c>
      <c r="G45" s="22">
        <f>IF(b!G45&lt;=1000,0,
IF(b!G45&lt;=10000,(b!G45-1000)/10000,
IF(b!G45&lt;=20000,0.9 + (b!G45-10000)/50000,
1.1 + (b!G45-20000)/100000)))</f>
        <v>1.38E-2</v>
      </c>
      <c r="H45" s="22">
        <f>IF(b!H45&lt;=1000,0,
IF(b!H45&lt;=10000,(b!H45-1000)/10000,
IF(b!H45&lt;=20000,0.9 + (b!H45-10000)/50000,
1.1 + (b!H45-20000)/100000)))</f>
        <v>0.92061999999999999</v>
      </c>
      <c r="I45" s="22">
        <f>IF(b!I45&lt;=1000,0,
IF(b!I45&lt;=10000,(b!I45-1000)/10000,
IF(b!I45&lt;=20000,0.9 + (b!I45-10000)/50000,
1.1 + (b!I45-20000)/100000)))</f>
        <v>0</v>
      </c>
      <c r="J45" s="22">
        <f>IF(b!J45&lt;=1000,0,
IF(b!J45&lt;=10000,(b!J45-1000)/10000,
IF(b!J45&lt;=20000,0.9 + (b!J45-10000)/50000,
1.1 + (b!J45-20000)/100000)))</f>
        <v>0.94986000000000004</v>
      </c>
      <c r="K45" s="22">
        <f>IF(b!K45&lt;=1000,0,
IF(b!K45&lt;=10000,(b!K45-1000)/10000,
IF(b!K45&lt;=20000,0.9 + (b!K45-10000)/50000,
1.1 + (b!K45-20000)/100000)))</f>
        <v>0.64190000000000003</v>
      </c>
      <c r="L45" s="22">
        <f>IF(b!L45&lt;=1000,0,
IF(b!L45&lt;=10000,(b!L45-1000)/10000,
IF(b!L45&lt;=20000,0.9 + (b!L45-10000)/50000,
1.1 + (b!L45-20000)/100000)))</f>
        <v>0.43390000000000001</v>
      </c>
      <c r="M45" s="22">
        <f>IF(b!M45&lt;=1000,0,
IF(b!M45&lt;=10000,(b!M45-1000)/10000,
IF(b!M45&lt;=20000,0.9 + (b!M45-10000)/50000,
1.1 + (b!M45-20000)/100000)))</f>
        <v>0.43919999999999998</v>
      </c>
      <c r="N45" s="22">
        <f>IF(b!N45&lt;=1000,0,
IF(b!N45&lt;=10000,(b!N45-1000)/10000,
IF(b!N45&lt;=20000,0.9 + (b!N45-10000)/50000,
1.1 + (b!N45-20000)/100000)))</f>
        <v>0.39650000000000002</v>
      </c>
      <c r="O45" s="22">
        <f>IF(b!O45&lt;=1000,0,
IF(b!O45&lt;=10000,(b!O45-1000)/10000,
IF(b!O45&lt;=20000,0.9 + (b!O45-10000)/50000,
1.1 + (b!O45-20000)/100000)))</f>
        <v>0.15770000000000001</v>
      </c>
      <c r="P45" s="22"/>
      <c r="Q45" s="22">
        <f>IF(b!Q45&lt;=1000,0,
IF(b!Q45&lt;=10000,(b!Q45-1000)/10000,
IF(b!Q45&lt;=20000,0.9 + (b!Q45-10000)/50000,
1.1 + (b!Q45-20000)/100000)))</f>
        <v>0</v>
      </c>
      <c r="R45" s="22">
        <f>IF(b!R45&lt;=1000,0,
IF(b!R45&lt;=10000,(b!R45-1000)/10000,
IF(b!R45&lt;=20000,0.9 + (b!R45-10000)/50000,
1.1 + (b!R45-20000)/100000)))</f>
        <v>0.66859999999999997</v>
      </c>
      <c r="S45" s="22">
        <f>IF(b!S45&lt;=1000,0,
IF(b!S45&lt;=10000,(b!S45-1000)/10000,
IF(b!S45&lt;=20000,0.9 + (b!S45-10000)/50000,
1.1 + (b!S45-20000)/100000)))</f>
        <v>0</v>
      </c>
      <c r="T45" s="22">
        <f>IF(b!T45&lt;=1000,0,
IF(b!T45&lt;=10000,(b!T45-1000)/10000,
IF(b!T45&lt;=20000,0.9 + (b!T45-10000)/50000,
1.1 + (b!T45-20000)/100000)))</f>
        <v>0.36980000000000002</v>
      </c>
      <c r="U45" s="22">
        <f>IF(b!U45&lt;=1000,0,
IF(b!U45&lt;=10000,(b!U45-1000)/10000,
IF(b!U45&lt;=20000,0.9 + (b!U45-10000)/50000,
1.1 + (b!U45-20000)/100000)))</f>
        <v>0</v>
      </c>
      <c r="V45" s="22">
        <f>IF(b!V45&lt;=1000,0,
IF(b!V45&lt;=10000,(b!V45-1000)/10000,
IF(b!V45&lt;=20000,0.9 + (b!V45-10000)/50000,
1.1 + (b!V45-20000)/100000)))</f>
        <v>0.39290000000000003</v>
      </c>
      <c r="W45" s="22">
        <f>IF(b!W45&lt;=1000,0,
IF(b!W45&lt;=10000,(b!W45-1000)/10000,
IF(b!W45&lt;=20000,0.9 + (b!W45-10000)/50000,
1.1 + (b!W45-20000)/100000)))</f>
        <v>0.78049999999999997</v>
      </c>
      <c r="X45" s="22">
        <f>IF(b!X45&lt;=1000,0,
IF(b!X45&lt;=10000,(b!X45-1000)/10000,
IF(b!X45&lt;=20000,0.9 + (b!X45-10000)/50000,
1.1 + (b!X45-20000)/100000)))</f>
        <v>0.35289999999999999</v>
      </c>
      <c r="Y45" s="22">
        <f>IF(b!Y45&lt;=1000,0,
IF(b!Y45&lt;=10000,(b!Y45-1000)/10000,
IF(b!Y45&lt;=20000,0.9 + (b!Y45-10000)/50000,
1.1 + (b!Y45-20000)/100000)))</f>
        <v>1.1844700000000001</v>
      </c>
      <c r="Z45" s="22">
        <f>IF(b!Z45&lt;=1000,0,
IF(b!Z45&lt;=10000,(b!Z45-1000)/10000,
IF(b!Z45&lt;=20000,0.9 + (b!Z45-10000)/50000,
1.1 + (b!Z45-20000)/100000)))</f>
        <v>3.7600000000000001E-2</v>
      </c>
      <c r="AA45" s="22">
        <f>IF(b!AA45&lt;=1000,0,
IF(b!AA45&lt;=10000,(b!AA45-1000)/10000,
IF(b!AA45&lt;=20000,0.9 + (b!AA45-10000)/50000,
1.1 + (b!AA45-20000)/100000)))</f>
        <v>0.33610000000000001</v>
      </c>
      <c r="AB45" s="22">
        <f>IF(b!AB45&lt;=1000,0,
IF(b!AB45&lt;=10000,(b!AB45-1000)/10000,
IF(b!AB45&lt;=20000,0.9 + (b!AB45-10000)/50000,
1.1 + (b!AB45-20000)/100000)))</f>
        <v>0</v>
      </c>
      <c r="AC45" s="22">
        <f>IF(b!AC45&lt;=1000,0,
IF(b!AC45&lt;=10000,(b!AC45-1000)/10000,
IF(b!AC45&lt;=20000,0.9 + (b!AC45-10000)/50000,
1.1 + (b!AC45-20000)/100000)))</f>
        <v>0.4</v>
      </c>
      <c r="AD45" s="22">
        <f>IF(b!AD45&lt;=1000,0,
IF(b!AD45&lt;=10000,(b!AD45-1000)/10000,
IF(b!AD45&lt;=20000,0.9 + (b!AD45-10000)/50000,
1.1 + (b!AD45-20000)/100000)))</f>
        <v>0</v>
      </c>
      <c r="AE45" s="22">
        <f>IF(b!AE45&lt;=1000,0,
IF(b!AE45&lt;=10000,(b!AE45-1000)/10000,
IF(b!AE45&lt;=20000,0.9 + (b!AE45-10000)/50000,
1.1 + (b!AE45-20000)/100000)))</f>
        <v>0</v>
      </c>
    </row>
    <row r="46" spans="1:31" x14ac:dyDescent="0.25">
      <c r="A46" s="22">
        <f>IF(b!A46&lt;=1000,0,
IF(b!A46&lt;=10000,(b!A46-1000)/10000,
IF(b!A46&lt;=20000,0.9 + (b!A46-10000)/50000,
1.1 + (b!A46-20000)/100000)))</f>
        <v>3.0200000000000001E-2</v>
      </c>
      <c r="B46" s="22">
        <f>IF(b!B46&lt;=1000,0,
IF(b!B46&lt;=10000,(b!B46-1000)/10000,
IF(b!B46&lt;=20000,0.9 + (b!B46-10000)/50000,
1.1 + (b!B46-20000)/100000)))</f>
        <v>0.38179999999999997</v>
      </c>
      <c r="C46" s="22">
        <f>IF(b!C46&lt;=1000,0,
IF(b!C46&lt;=10000,(b!C46-1000)/10000,
IF(b!C46&lt;=20000,0.9 + (b!C46-10000)/50000,
1.1 + (b!C46-20000)/100000)))</f>
        <v>0.23960000000000001</v>
      </c>
      <c r="D46" s="22">
        <f>IF(b!D46&lt;=1000,0,
IF(b!D46&lt;=10000,(b!D46-1000)/10000,
IF(b!D46&lt;=20000,0.9 + (b!D46-10000)/50000,
1.1 + (b!D46-20000)/100000)))</f>
        <v>0</v>
      </c>
      <c r="E46" s="22">
        <f>IF(b!E46&lt;=1000,0,
IF(b!E46&lt;=10000,(b!E46-1000)/10000,
IF(b!E46&lt;=20000,0.9 + (b!E46-10000)/50000,
1.1 + (b!E46-20000)/100000)))</f>
        <v>0.90932000000000002</v>
      </c>
      <c r="F46" s="22">
        <f>IF(b!F46&lt;=1000,0,
IF(b!F46&lt;=10000,(b!F46-1000)/10000,
IF(b!F46&lt;=20000,0.9 + (b!F46-10000)/50000,
1.1 + (b!F46-20000)/100000)))</f>
        <v>0.91744000000000003</v>
      </c>
      <c r="G46" s="22">
        <f>IF(b!G46&lt;=1000,0,
IF(b!G46&lt;=10000,(b!G46-1000)/10000,
IF(b!G46&lt;=20000,0.9 + (b!G46-10000)/50000,
1.1 + (b!G46-20000)/100000)))</f>
        <v>9.2999999999999999E-2</v>
      </c>
      <c r="H46" s="22">
        <f>IF(b!H46&lt;=1000,0,
IF(b!H46&lt;=10000,(b!H46-1000)/10000,
IF(b!H46&lt;=20000,0.9 + (b!H46-10000)/50000,
1.1 + (b!H46-20000)/100000)))</f>
        <v>0</v>
      </c>
      <c r="I46" s="22">
        <f>IF(b!I46&lt;=1000,0,
IF(b!I46&lt;=10000,(b!I46-1000)/10000,
IF(b!I46&lt;=20000,0.9 + (b!I46-10000)/50000,
1.1 + (b!I46-20000)/100000)))</f>
        <v>0</v>
      </c>
      <c r="J46" s="22">
        <f>IF(b!J46&lt;=1000,0,
IF(b!J46&lt;=10000,(b!J46-1000)/10000,
IF(b!J46&lt;=20000,0.9 + (b!J46-10000)/50000,
1.1 + (b!J46-20000)/100000)))</f>
        <v>0.85040000000000004</v>
      </c>
      <c r="K46" s="22">
        <f>IF(b!K46&lt;=1000,0,
IF(b!K46&lt;=10000,(b!K46-1000)/10000,
IF(b!K46&lt;=20000,0.9 + (b!K46-10000)/50000,
1.1 + (b!K46-20000)/100000)))</f>
        <v>1.0498000000000001</v>
      </c>
      <c r="L46" s="22">
        <f>IF(b!L46&lt;=1000,0,
IF(b!L46&lt;=10000,(b!L46-1000)/10000,
IF(b!L46&lt;=20000,0.9 + (b!L46-10000)/50000,
1.1 + (b!L46-20000)/100000)))</f>
        <v>2.2700000000000001E-2</v>
      </c>
      <c r="M46" s="22">
        <f>IF(b!M46&lt;=1000,0,
IF(b!M46&lt;=10000,(b!M46-1000)/10000,
IF(b!M46&lt;=20000,0.9 + (b!M46-10000)/50000,
1.1 + (b!M46-20000)/100000)))</f>
        <v>0.32600000000000001</v>
      </c>
      <c r="N46" s="22">
        <f>IF(b!N46&lt;=1000,0,
IF(b!N46&lt;=10000,(b!N46-1000)/10000,
IF(b!N46&lt;=20000,0.9 + (b!N46-10000)/50000,
1.1 + (b!N46-20000)/100000)))</f>
        <v>0.30499999999999999</v>
      </c>
      <c r="O46" s="22">
        <f>IF(b!O46&lt;=1000,0,
IF(b!O46&lt;=10000,(b!O46-1000)/10000,
IF(b!O46&lt;=20000,0.9 + (b!O46-10000)/50000,
1.1 + (b!O46-20000)/100000)))</f>
        <v>0</v>
      </c>
      <c r="P46" s="22"/>
      <c r="Q46" s="22">
        <f>IF(b!Q46&lt;=1000,0,
IF(b!Q46&lt;=10000,(b!Q46-1000)/10000,
IF(b!Q46&lt;=20000,0.9 + (b!Q46-10000)/50000,
1.1 + (b!Q46-20000)/100000)))</f>
        <v>0</v>
      </c>
      <c r="R46" s="22">
        <f>IF(b!R46&lt;=1000,0,
IF(b!R46&lt;=10000,(b!R46-1000)/10000,
IF(b!R46&lt;=20000,0.9 + (b!R46-10000)/50000,
1.1 + (b!R46-20000)/100000)))</f>
        <v>4.58E-2</v>
      </c>
      <c r="S46" s="22">
        <f>IF(b!S46&lt;=1000,0,
IF(b!S46&lt;=10000,(b!S46-1000)/10000,
IF(b!S46&lt;=20000,0.9 + (b!S46-10000)/50000,
1.1 + (b!S46-20000)/100000)))</f>
        <v>0.97154000000000007</v>
      </c>
      <c r="T46" s="22">
        <f>IF(b!T46&lt;=1000,0,
IF(b!T46&lt;=10000,(b!T46-1000)/10000,
IF(b!T46&lt;=20000,0.9 + (b!T46-10000)/50000,
1.1 + (b!T46-20000)/100000)))</f>
        <v>0.20469999999999999</v>
      </c>
      <c r="U46" s="22">
        <f>IF(b!U46&lt;=1000,0,
IF(b!U46&lt;=10000,(b!U46-1000)/10000,
IF(b!U46&lt;=20000,0.9 + (b!U46-10000)/50000,
1.1 + (b!U46-20000)/100000)))</f>
        <v>0.1071</v>
      </c>
      <c r="V46" s="22">
        <f>IF(b!V46&lt;=1000,0,
IF(b!V46&lt;=10000,(b!V46-1000)/10000,
IF(b!V46&lt;=20000,0.9 + (b!V46-10000)/50000,
1.1 + (b!V46-20000)/100000)))</f>
        <v>0.22040000000000001</v>
      </c>
      <c r="W46" s="22">
        <f>IF(b!W46&lt;=1000,0,
IF(b!W46&lt;=10000,(b!W46-1000)/10000,
IF(b!W46&lt;=20000,0.9 + (b!W46-10000)/50000,
1.1 + (b!W46-20000)/100000)))</f>
        <v>0</v>
      </c>
      <c r="X46" s="22">
        <f>IF(b!X46&lt;=1000,0,
IF(b!X46&lt;=10000,(b!X46-1000)/10000,
IF(b!X46&lt;=20000,0.9 + (b!X46-10000)/50000,
1.1 + (b!X46-20000)/100000)))</f>
        <v>0.92674000000000001</v>
      </c>
      <c r="Y46" s="22">
        <f>IF(b!Y46&lt;=1000,0,
IF(b!Y46&lt;=10000,(b!Y46-1000)/10000,
IF(b!Y46&lt;=20000,0.9 + (b!Y46-10000)/50000,
1.1 + (b!Y46-20000)/100000)))</f>
        <v>0.37769999999999998</v>
      </c>
      <c r="Z46" s="22">
        <f>IF(b!Z46&lt;=1000,0,
IF(b!Z46&lt;=10000,(b!Z46-1000)/10000,
IF(b!Z46&lt;=20000,0.9 + (b!Z46-10000)/50000,
1.1 + (b!Z46-20000)/100000)))</f>
        <v>7.0099999999999996E-2</v>
      </c>
      <c r="AA46" s="22">
        <f>IF(b!AA46&lt;=1000,0,
IF(b!AA46&lt;=10000,(b!AA46-1000)/10000,
IF(b!AA46&lt;=20000,0.9 + (b!AA46-10000)/50000,
1.1 + (b!AA46-20000)/100000)))</f>
        <v>0.92949999999999999</v>
      </c>
      <c r="AB46" s="22">
        <f>IF(b!AB46&lt;=1000,0,
IF(b!AB46&lt;=10000,(b!AB46-1000)/10000,
IF(b!AB46&lt;=20000,0.9 + (b!AB46-10000)/50000,
1.1 + (b!AB46-20000)/100000)))</f>
        <v>5.7599999999999998E-2</v>
      </c>
      <c r="AC46" s="22">
        <f>IF(b!AC46&lt;=1000,0,
IF(b!AC46&lt;=10000,(b!AC46-1000)/10000,
IF(b!AC46&lt;=20000,0.9 + (b!AC46-10000)/50000,
1.1 + (b!AC46-20000)/100000)))</f>
        <v>0.24349999999999999</v>
      </c>
      <c r="AD46" s="22">
        <f>IF(b!AD46&lt;=1000,0,
IF(b!AD46&lt;=10000,(b!AD46-1000)/10000,
IF(b!AD46&lt;=20000,0.9 + (b!AD46-10000)/50000,
1.1 + (b!AD46-20000)/100000)))</f>
        <v>0</v>
      </c>
      <c r="AE46" s="22">
        <f>IF(b!AE46&lt;=1000,0,
IF(b!AE46&lt;=10000,(b!AE46-1000)/10000,
IF(b!AE46&lt;=20000,0.9 + (b!AE46-10000)/50000,
1.1 + (b!AE46-20000)/100000)))</f>
        <v>3.0000000000000001E-3</v>
      </c>
    </row>
    <row r="47" spans="1:31" x14ac:dyDescent="0.25">
      <c r="A47" s="22">
        <f>IF(b!A47&lt;=1000,0,
IF(b!A47&lt;=10000,(b!A47-1000)/10000,
IF(b!A47&lt;=20000,0.9 + (b!A47-10000)/50000,
1.1 + (b!A47-20000)/100000)))</f>
        <v>0.20200000000000001</v>
      </c>
      <c r="B47" s="22">
        <f>IF(b!B47&lt;=1000,0,
IF(b!B47&lt;=10000,(b!B47-1000)/10000,
IF(b!B47&lt;=20000,0.9 + (b!B47-10000)/50000,
1.1 + (b!B47-20000)/100000)))</f>
        <v>0</v>
      </c>
      <c r="C47" s="22">
        <f>IF(b!C47&lt;=1000,0,
IF(b!C47&lt;=10000,(b!C47-1000)/10000,
IF(b!C47&lt;=20000,0.9 + (b!C47-10000)/50000,
1.1 + (b!C47-20000)/100000)))</f>
        <v>0</v>
      </c>
      <c r="D47" s="22">
        <f>IF(b!D47&lt;=1000,0,
IF(b!D47&lt;=10000,(b!D47-1000)/10000,
IF(b!D47&lt;=20000,0.9 + (b!D47-10000)/50000,
1.1 + (b!D47-20000)/100000)))</f>
        <v>1.8800000000000001E-2</v>
      </c>
      <c r="E47" s="22">
        <f>IF(b!E47&lt;=1000,0,
IF(b!E47&lt;=10000,(b!E47-1000)/10000,
IF(b!E47&lt;=20000,0.9 + (b!E47-10000)/50000,
1.1 + (b!E47-20000)/100000)))</f>
        <v>9.0300000000000005E-2</v>
      </c>
      <c r="F47" s="22">
        <f>IF(b!F47&lt;=1000,0,
IF(b!F47&lt;=10000,(b!F47-1000)/10000,
IF(b!F47&lt;=20000,0.9 + (b!F47-10000)/50000,
1.1 + (b!F47-20000)/100000)))</f>
        <v>1.29E-2</v>
      </c>
      <c r="G47" s="22">
        <f>IF(b!G47&lt;=1000,0,
IF(b!G47&lt;=10000,(b!G47-1000)/10000,
IF(b!G47&lt;=20000,0.9 + (b!G47-10000)/50000,
1.1 + (b!G47-20000)/100000)))</f>
        <v>0.18029999999999999</v>
      </c>
      <c r="H47" s="22">
        <f>IF(b!H47&lt;=1000,0,
IF(b!H47&lt;=10000,(b!H47-1000)/10000,
IF(b!H47&lt;=20000,0.9 + (b!H47-10000)/50000,
1.1 + (b!H47-20000)/100000)))</f>
        <v>0</v>
      </c>
      <c r="I47" s="22">
        <f>IF(b!I47&lt;=1000,0,
IF(b!I47&lt;=10000,(b!I47-1000)/10000,
IF(b!I47&lt;=20000,0.9 + (b!I47-10000)/50000,
1.1 + (b!I47-20000)/100000)))</f>
        <v>0.95000000000000007</v>
      </c>
      <c r="J47" s="22">
        <f>IF(b!J47&lt;=1000,0,
IF(b!J47&lt;=10000,(b!J47-1000)/10000,
IF(b!J47&lt;=20000,0.9 + (b!J47-10000)/50000,
1.1 + (b!J47-20000)/100000)))</f>
        <v>0</v>
      </c>
      <c r="K47" s="22">
        <f>IF(b!K47&lt;=1000,0,
IF(b!K47&lt;=10000,(b!K47-1000)/10000,
IF(b!K47&lt;=20000,0.9 + (b!K47-10000)/50000,
1.1 + (b!K47-20000)/100000)))</f>
        <v>0.223</v>
      </c>
      <c r="L47" s="22">
        <f>IF(b!L47&lt;=1000,0,
IF(b!L47&lt;=10000,(b!L47-1000)/10000,
IF(b!L47&lt;=20000,0.9 + (b!L47-10000)/50000,
1.1 + (b!L47-20000)/100000)))</f>
        <v>0.27739999999999998</v>
      </c>
      <c r="M47" s="22">
        <f>IF(b!M47&lt;=1000,0,
IF(b!M47&lt;=10000,(b!M47-1000)/10000,
IF(b!M47&lt;=20000,0.9 + (b!M47-10000)/50000,
1.1 + (b!M47-20000)/100000)))</f>
        <v>3.6700000000000003E-2</v>
      </c>
      <c r="N47" s="22">
        <f>IF(b!N47&lt;=1000,0,
IF(b!N47&lt;=10000,(b!N47-1000)/10000,
IF(b!N47&lt;=20000,0.9 + (b!N47-10000)/50000,
1.1 + (b!N47-20000)/100000)))</f>
        <v>0.90932000000000002</v>
      </c>
      <c r="O47" s="22">
        <f>IF(b!O47&lt;=1000,0,
IF(b!O47&lt;=10000,(b!O47-1000)/10000,
IF(b!O47&lt;=20000,0.9 + (b!O47-10000)/50000,
1.1 + (b!O47-20000)/100000)))</f>
        <v>0.33179999999999998</v>
      </c>
      <c r="P47" s="22"/>
      <c r="Q47" s="22">
        <f>IF(b!Q47&lt;=1000,0,
IF(b!Q47&lt;=10000,(b!Q47-1000)/10000,
IF(b!Q47&lt;=20000,0.9 + (b!Q47-10000)/50000,
1.1 + (b!Q47-20000)/100000)))</f>
        <v>0.11990000000000001</v>
      </c>
      <c r="R47" s="22">
        <f>IF(b!R47&lt;=1000,0,
IF(b!R47&lt;=10000,(b!R47-1000)/10000,
IF(b!R47&lt;=20000,0.9 + (b!R47-10000)/50000,
1.1 + (b!R47-20000)/100000)))</f>
        <v>0</v>
      </c>
      <c r="S47" s="22">
        <f>IF(b!S47&lt;=1000,0,
IF(b!S47&lt;=10000,(b!S47-1000)/10000,
IF(b!S47&lt;=20000,0.9 + (b!S47-10000)/50000,
1.1 + (b!S47-20000)/100000)))</f>
        <v>8.3500000000000005E-2</v>
      </c>
      <c r="T47" s="22">
        <f>IF(b!T47&lt;=1000,0,
IF(b!T47&lt;=10000,(b!T47-1000)/10000,
IF(b!T47&lt;=20000,0.9 + (b!T47-10000)/50000,
1.1 + (b!T47-20000)/100000)))</f>
        <v>0</v>
      </c>
      <c r="U47" s="22">
        <f>IF(b!U47&lt;=1000,0,
IF(b!U47&lt;=10000,(b!U47-1000)/10000,
IF(b!U47&lt;=20000,0.9 + (b!U47-10000)/50000,
1.1 + (b!U47-20000)/100000)))</f>
        <v>0</v>
      </c>
      <c r="V47" s="22">
        <f>IF(b!V47&lt;=1000,0,
IF(b!V47&lt;=10000,(b!V47-1000)/10000,
IF(b!V47&lt;=20000,0.9 + (b!V47-10000)/50000,
1.1 + (b!V47-20000)/100000)))</f>
        <v>0</v>
      </c>
      <c r="W47" s="22">
        <f>IF(b!W47&lt;=1000,0,
IF(b!W47&lt;=10000,(b!W47-1000)/10000,
IF(b!W47&lt;=20000,0.9 + (b!W47-10000)/50000,
1.1 + (b!W47-20000)/100000)))</f>
        <v>2.3E-3</v>
      </c>
      <c r="X47" s="22">
        <f>IF(b!X47&lt;=1000,0,
IF(b!X47&lt;=10000,(b!X47-1000)/10000,
IF(b!X47&lt;=20000,0.9 + (b!X47-10000)/50000,
1.1 + (b!X47-20000)/100000)))</f>
        <v>0</v>
      </c>
      <c r="Y47" s="22">
        <f>IF(b!Y47&lt;=1000,0,
IF(b!Y47&lt;=10000,(b!Y47-1000)/10000,
IF(b!Y47&lt;=20000,0.9 + (b!Y47-10000)/50000,
1.1 + (b!Y47-20000)/100000)))</f>
        <v>6.4999999999999997E-3</v>
      </c>
      <c r="Z47" s="22">
        <f>IF(b!Z47&lt;=1000,0,
IF(b!Z47&lt;=10000,(b!Z47-1000)/10000,
IF(b!Z47&lt;=20000,0.9 + (b!Z47-10000)/50000,
1.1 + (b!Z47-20000)/100000)))</f>
        <v>0</v>
      </c>
      <c r="AA47" s="22">
        <f>IF(b!AA47&lt;=1000,0,
IF(b!AA47&lt;=10000,(b!AA47-1000)/10000,
IF(b!AA47&lt;=20000,0.9 + (b!AA47-10000)/50000,
1.1 + (b!AA47-20000)/100000)))</f>
        <v>1.8800000000000001E-2</v>
      </c>
      <c r="AB47" s="22">
        <f>IF(b!AB47&lt;=1000,0,
IF(b!AB47&lt;=10000,(b!AB47-1000)/10000,
IF(b!AB47&lt;=20000,0.9 + (b!AB47-10000)/50000,
1.1 + (b!AB47-20000)/100000)))</f>
        <v>1.0481800000000001</v>
      </c>
      <c r="AC47" s="22">
        <f>IF(b!AC47&lt;=1000,0,
IF(b!AC47&lt;=10000,(b!AC47-1000)/10000,
IF(b!AC47&lt;=20000,0.9 + (b!AC47-10000)/50000,
1.1 + (b!AC47-20000)/100000)))</f>
        <v>0.30599999999999999</v>
      </c>
      <c r="AD47" s="22">
        <f>IF(b!AD47&lt;=1000,0,
IF(b!AD47&lt;=10000,(b!AD47-1000)/10000,
IF(b!AD47&lt;=20000,0.9 + (b!AD47-10000)/50000,
1.1 + (b!AD47-20000)/100000)))</f>
        <v>0</v>
      </c>
      <c r="AE47" s="22">
        <f>IF(b!AE47&lt;=1000,0,
IF(b!AE47&lt;=10000,(b!AE47-1000)/10000,
IF(b!AE47&lt;=20000,0.9 + (b!AE47-10000)/50000,
1.1 + (b!AE47-20000)/100000)))</f>
        <v>0</v>
      </c>
    </row>
    <row r="48" spans="1:31" x14ac:dyDescent="0.25">
      <c r="A48" s="22">
        <f>IF(b!A48&lt;=1000,0,
IF(b!A48&lt;=10000,(b!A48-1000)/10000,
IF(b!A48&lt;=20000,0.9 + (b!A48-10000)/50000,
1.1 + (b!A48-20000)/100000)))</f>
        <v>0</v>
      </c>
      <c r="B48" s="22">
        <f>IF(b!B48&lt;=1000,0,
IF(b!B48&lt;=10000,(b!B48-1000)/10000,
IF(b!B48&lt;=20000,0.9 + (b!B48-10000)/50000,
1.1 + (b!B48-20000)/100000)))</f>
        <v>0.96460000000000001</v>
      </c>
      <c r="C48" s="22">
        <f>IF(b!C48&lt;=1000,0,
IF(b!C48&lt;=10000,(b!C48-1000)/10000,
IF(b!C48&lt;=20000,0.9 + (b!C48-10000)/50000,
1.1 + (b!C48-20000)/100000)))</f>
        <v>4.7500000000000001E-2</v>
      </c>
      <c r="D48" s="22">
        <f>IF(b!D48&lt;=1000,0,
IF(b!D48&lt;=10000,(b!D48-1000)/10000,
IF(b!D48&lt;=20000,0.9 + (b!D48-10000)/50000,
1.1 + (b!D48-20000)/100000)))</f>
        <v>0.90932000000000002</v>
      </c>
      <c r="E48" s="22">
        <f>IF(b!E48&lt;=1000,0,
IF(b!E48&lt;=10000,(b!E48-1000)/10000,
IF(b!E48&lt;=20000,0.9 + (b!E48-10000)/50000,
1.1 + (b!E48-20000)/100000)))</f>
        <v>0</v>
      </c>
      <c r="F48" s="22">
        <f>IF(b!F48&lt;=1000,0,
IF(b!F48&lt;=10000,(b!F48-1000)/10000,
IF(b!F48&lt;=20000,0.9 + (b!F48-10000)/50000,
1.1 + (b!F48-20000)/100000)))</f>
        <v>0.3669</v>
      </c>
      <c r="G48" s="22">
        <f>IF(b!G48&lt;=1000,0,
IF(b!G48&lt;=10000,(b!G48-1000)/10000,
IF(b!G48&lt;=20000,0.9 + (b!G48-10000)/50000,
1.1 + (b!G48-20000)/100000)))</f>
        <v>0</v>
      </c>
      <c r="H48" s="22">
        <f>IF(b!H48&lt;=1000,0,
IF(b!H48&lt;=10000,(b!H48-1000)/10000,
IF(b!H48&lt;=20000,0.9 + (b!H48-10000)/50000,
1.1 + (b!H48-20000)/100000)))</f>
        <v>0.95926</v>
      </c>
      <c r="I48" s="22">
        <f>IF(b!I48&lt;=1000,0,
IF(b!I48&lt;=10000,(b!I48-1000)/10000,
IF(b!I48&lt;=20000,0.9 + (b!I48-10000)/50000,
1.1 + (b!I48-20000)/100000)))</f>
        <v>0.87450000000000006</v>
      </c>
      <c r="J48" s="22">
        <f>IF(b!J48&lt;=1000,0,
IF(b!J48&lt;=10000,(b!J48-1000)/10000,
IF(b!J48&lt;=20000,0.9 + (b!J48-10000)/50000,
1.1 + (b!J48-20000)/100000)))</f>
        <v>1.1612600000000002</v>
      </c>
      <c r="K48" s="22">
        <f>IF(b!K48&lt;=1000,0,
IF(b!K48&lt;=10000,(b!K48-1000)/10000,
IF(b!K48&lt;=20000,0.9 + (b!K48-10000)/50000,
1.1 + (b!K48-20000)/100000)))</f>
        <v>0.12230000000000001</v>
      </c>
      <c r="L48" s="22">
        <f>IF(b!L48&lt;=1000,0,
IF(b!L48&lt;=10000,(b!L48-1000)/10000,
IF(b!L48&lt;=20000,0.9 + (b!L48-10000)/50000,
1.1 + (b!L48-20000)/100000)))</f>
        <v>0</v>
      </c>
      <c r="M48" s="22">
        <f>IF(b!M48&lt;=1000,0,
IF(b!M48&lt;=10000,(b!M48-1000)/10000,
IF(b!M48&lt;=20000,0.9 + (b!M48-10000)/50000,
1.1 + (b!M48-20000)/100000)))</f>
        <v>3.7999999999999999E-2</v>
      </c>
      <c r="N48" s="22">
        <f>IF(b!N48&lt;=1000,0,
IF(b!N48&lt;=10000,(b!N48-1000)/10000,
IF(b!N48&lt;=20000,0.9 + (b!N48-10000)/50000,
1.1 + (b!N48-20000)/100000)))</f>
        <v>0</v>
      </c>
      <c r="O48" s="22">
        <f>IF(b!O48&lt;=1000,0,
IF(b!O48&lt;=10000,(b!O48-1000)/10000,
IF(b!O48&lt;=20000,0.9 + (b!O48-10000)/50000,
1.1 + (b!O48-20000)/100000)))</f>
        <v>1.8800000000000001E-2</v>
      </c>
      <c r="P48" s="22"/>
      <c r="Q48" s="22">
        <f>IF(b!Q48&lt;=1000,0,
IF(b!Q48&lt;=10000,(b!Q48-1000)/10000,
IF(b!Q48&lt;=20000,0.9 + (b!Q48-10000)/50000,
1.1 + (b!Q48-20000)/100000)))</f>
        <v>2.7900000000000001E-2</v>
      </c>
      <c r="R48" s="22">
        <f>IF(b!R48&lt;=1000,0,
IF(b!R48&lt;=10000,(b!R48-1000)/10000,
IF(b!R48&lt;=20000,0.9 + (b!R48-10000)/50000,
1.1 + (b!R48-20000)/100000)))</f>
        <v>0</v>
      </c>
      <c r="S48" s="22">
        <f>IF(b!S48&lt;=1000,0,
IF(b!S48&lt;=10000,(b!S48-1000)/10000,
IF(b!S48&lt;=20000,0.9 + (b!S48-10000)/50000,
1.1 + (b!S48-20000)/100000)))</f>
        <v>0</v>
      </c>
      <c r="T48" s="22">
        <f>IF(b!T48&lt;=1000,0,
IF(b!T48&lt;=10000,(b!T48-1000)/10000,
IF(b!T48&lt;=20000,0.9 + (b!T48-10000)/50000,
1.1 + (b!T48-20000)/100000)))</f>
        <v>1.43E-2</v>
      </c>
      <c r="U48" s="22">
        <f>IF(b!U48&lt;=1000,0,
IF(b!U48&lt;=10000,(b!U48-1000)/10000,
IF(b!U48&lt;=20000,0.9 + (b!U48-10000)/50000,
1.1 + (b!U48-20000)/100000)))</f>
        <v>0.1215</v>
      </c>
      <c r="V48" s="22">
        <f>IF(b!V48&lt;=1000,0,
IF(b!V48&lt;=10000,(b!V48-1000)/10000,
IF(b!V48&lt;=20000,0.9 + (b!V48-10000)/50000,
1.1 + (b!V48-20000)/100000)))</f>
        <v>0.39029999999999998</v>
      </c>
      <c r="W48" s="22">
        <f>IF(b!W48&lt;=1000,0,
IF(b!W48&lt;=10000,(b!W48-1000)/10000,
IF(b!W48&lt;=20000,0.9 + (b!W48-10000)/50000,
1.1 + (b!W48-20000)/100000)))</f>
        <v>0.30780000000000002</v>
      </c>
      <c r="X48" s="22">
        <f>IF(b!X48&lt;=1000,0,
IF(b!X48&lt;=10000,(b!X48-1000)/10000,
IF(b!X48&lt;=20000,0.9 + (b!X48-10000)/50000,
1.1 + (b!X48-20000)/100000)))</f>
        <v>0.7339</v>
      </c>
      <c r="Y48" s="22">
        <f>IF(b!Y48&lt;=1000,0,
IF(b!Y48&lt;=10000,(b!Y48-1000)/10000,
IF(b!Y48&lt;=20000,0.9 + (b!Y48-10000)/50000,
1.1 + (b!Y48-20000)/100000)))</f>
        <v>0.91461999999999999</v>
      </c>
      <c r="Z48" s="22">
        <f>IF(b!Z48&lt;=1000,0,
IF(b!Z48&lt;=10000,(b!Z48-1000)/10000,
IF(b!Z48&lt;=20000,0.9 + (b!Z48-10000)/50000,
1.1 + (b!Z48-20000)/100000)))</f>
        <v>0</v>
      </c>
      <c r="AA48" s="22">
        <f>IF(b!AA48&lt;=1000,0,
IF(b!AA48&lt;=10000,(b!AA48-1000)/10000,
IF(b!AA48&lt;=20000,0.9 + (b!AA48-10000)/50000,
1.1 + (b!AA48-20000)/100000)))</f>
        <v>0</v>
      </c>
      <c r="AB48" s="22">
        <f>IF(b!AB48&lt;=1000,0,
IF(b!AB48&lt;=10000,(b!AB48-1000)/10000,
IF(b!AB48&lt;=20000,0.9 + (b!AB48-10000)/50000,
1.1 + (b!AB48-20000)/100000)))</f>
        <v>0</v>
      </c>
      <c r="AC48" s="22">
        <f>IF(b!AC48&lt;=1000,0,
IF(b!AC48&lt;=10000,(b!AC48-1000)/10000,
IF(b!AC48&lt;=20000,0.9 + (b!AC48-10000)/50000,
1.1 + (b!AC48-20000)/100000)))</f>
        <v>0.74529999999999996</v>
      </c>
      <c r="AD48" s="22">
        <f>IF(b!AD48&lt;=1000,0,
IF(b!AD48&lt;=10000,(b!AD48-1000)/10000,
IF(b!AD48&lt;=20000,0.9 + (b!AD48-10000)/50000,
1.1 + (b!AD48-20000)/100000)))</f>
        <v>0</v>
      </c>
      <c r="AE48" s="22">
        <f>IF(b!AE48&lt;=1000,0,
IF(b!AE48&lt;=10000,(b!AE48-1000)/10000,
IF(b!AE48&lt;=20000,0.9 + (b!AE48-10000)/50000,
1.1 + (b!AE48-20000)/100000)))</f>
        <v>8.5400000000000004E-2</v>
      </c>
    </row>
    <row r="49" spans="1:31" x14ac:dyDescent="0.25">
      <c r="A49" s="22">
        <f>IF(b!A49&lt;=1000,0,
IF(b!A49&lt;=10000,(b!A49-1000)/10000,
IF(b!A49&lt;=20000,0.9 + (b!A49-10000)/50000,
1.1 + (b!A49-20000)/100000)))</f>
        <v>5.21E-2</v>
      </c>
      <c r="B49" s="22">
        <f>IF(b!B49&lt;=1000,0,
IF(b!B49&lt;=10000,(b!B49-1000)/10000,
IF(b!B49&lt;=20000,0.9 + (b!B49-10000)/50000,
1.1 + (b!B49-20000)/100000)))</f>
        <v>0.19539999999999999</v>
      </c>
      <c r="C49" s="22">
        <f>IF(b!C49&lt;=1000,0,
IF(b!C49&lt;=10000,(b!C49-1000)/10000,
IF(b!C49&lt;=20000,0.9 + (b!C49-10000)/50000,
1.1 + (b!C49-20000)/100000)))</f>
        <v>0</v>
      </c>
      <c r="D49" s="22">
        <f>IF(b!D49&lt;=1000,0,
IF(b!D49&lt;=10000,(b!D49-1000)/10000,
IF(b!D49&lt;=20000,0.9 + (b!D49-10000)/50000,
1.1 + (b!D49-20000)/100000)))</f>
        <v>0.21290000000000001</v>
      </c>
      <c r="E49" s="22">
        <f>IF(b!E49&lt;=1000,0,
IF(b!E49&lt;=10000,(b!E49-1000)/10000,
IF(b!E49&lt;=20000,0.9 + (b!E49-10000)/50000,
1.1 + (b!E49-20000)/100000)))</f>
        <v>0</v>
      </c>
      <c r="F49" s="22">
        <f>IF(b!F49&lt;=1000,0,
IF(b!F49&lt;=10000,(b!F49-1000)/10000,
IF(b!F49&lt;=20000,0.9 + (b!F49-10000)/50000,
1.1 + (b!F49-20000)/100000)))</f>
        <v>0.36499999999999999</v>
      </c>
      <c r="G49" s="22">
        <f>IF(b!G49&lt;=1000,0,
IF(b!G49&lt;=10000,(b!G49-1000)/10000,
IF(b!G49&lt;=20000,0.9 + (b!G49-10000)/50000,
1.1 + (b!G49-20000)/100000)))</f>
        <v>0.90932000000000002</v>
      </c>
      <c r="H49" s="22">
        <f>IF(b!H49&lt;=1000,0,
IF(b!H49&lt;=10000,(b!H49-1000)/10000,
IF(b!H49&lt;=20000,0.9 + (b!H49-10000)/50000,
1.1 + (b!H49-20000)/100000)))</f>
        <v>0.54969999999999997</v>
      </c>
      <c r="I49" s="22">
        <f>IF(b!I49&lt;=1000,0,
IF(b!I49&lt;=10000,(b!I49-1000)/10000,
IF(b!I49&lt;=20000,0.9 + (b!I49-10000)/50000,
1.1 + (b!I49-20000)/100000)))</f>
        <v>6.3500000000000001E-2</v>
      </c>
      <c r="J49" s="22">
        <f>IF(b!J49&lt;=1000,0,
IF(b!J49&lt;=10000,(b!J49-1000)/10000,
IF(b!J49&lt;=20000,0.9 + (b!J49-10000)/50000,
1.1 + (b!J49-20000)/100000)))</f>
        <v>1.0536799999999999</v>
      </c>
      <c r="K49" s="22">
        <f>IF(b!K49&lt;=1000,0,
IF(b!K49&lt;=10000,(b!K49-1000)/10000,
IF(b!K49&lt;=20000,0.9 + (b!K49-10000)/50000,
1.1 + (b!K49-20000)/100000)))</f>
        <v>0</v>
      </c>
      <c r="L49" s="22">
        <f>IF(b!L49&lt;=1000,0,
IF(b!L49&lt;=10000,(b!L49-1000)/10000,
IF(b!L49&lt;=20000,0.9 + (b!L49-10000)/50000,
1.1 + (b!L49-20000)/100000)))</f>
        <v>7.4999999999999997E-3</v>
      </c>
      <c r="M49" s="22">
        <f>IF(b!M49&lt;=1000,0,
IF(b!M49&lt;=10000,(b!M49-1000)/10000,
IF(b!M49&lt;=20000,0.9 + (b!M49-10000)/50000,
1.1 + (b!M49-20000)/100000)))</f>
        <v>0.34970000000000001</v>
      </c>
      <c r="N49" s="22">
        <f>IF(b!N49&lt;=1000,0,
IF(b!N49&lt;=10000,(b!N49-1000)/10000,
IF(b!N49&lt;=20000,0.9 + (b!N49-10000)/50000,
1.1 + (b!N49-20000)/100000)))</f>
        <v>5.7700000000000001E-2</v>
      </c>
      <c r="O49" s="22">
        <f>IF(b!O49&lt;=1000,0,
IF(b!O49&lt;=10000,(b!O49-1000)/10000,
IF(b!O49&lt;=20000,0.9 + (b!O49-10000)/50000,
1.1 + (b!O49-20000)/100000)))</f>
        <v>0</v>
      </c>
      <c r="P49" s="22"/>
      <c r="Q49" s="22">
        <f>IF(b!Q49&lt;=1000,0,
IF(b!Q49&lt;=10000,(b!Q49-1000)/10000,
IF(b!Q49&lt;=20000,0.9 + (b!Q49-10000)/50000,
1.1 + (b!Q49-20000)/100000)))</f>
        <v>0.52649999999999997</v>
      </c>
      <c r="R49" s="22">
        <f>IF(b!R49&lt;=1000,0,
IF(b!R49&lt;=10000,(b!R49-1000)/10000,
IF(b!R49&lt;=20000,0.9 + (b!R49-10000)/50000,
1.1 + (b!R49-20000)/100000)))</f>
        <v>0.82840000000000003</v>
      </c>
      <c r="S49" s="22">
        <f>IF(b!S49&lt;=1000,0,
IF(b!S49&lt;=10000,(b!S49-1000)/10000,
IF(b!S49&lt;=20000,0.9 + (b!S49-10000)/50000,
1.1 + (b!S49-20000)/100000)))</f>
        <v>0.91602000000000006</v>
      </c>
      <c r="T49" s="22">
        <f>IF(b!T49&lt;=1000,0,
IF(b!T49&lt;=10000,(b!T49-1000)/10000,
IF(b!T49&lt;=20000,0.9 + (b!T49-10000)/50000,
1.1 + (b!T49-20000)/100000)))</f>
        <v>0.5877</v>
      </c>
      <c r="U49" s="22">
        <f>IF(b!U49&lt;=1000,0,
IF(b!U49&lt;=10000,(b!U49-1000)/10000,
IF(b!U49&lt;=20000,0.9 + (b!U49-10000)/50000,
1.1 + (b!U49-20000)/100000)))</f>
        <v>0</v>
      </c>
      <c r="V49" s="22">
        <f>IF(b!V49&lt;=1000,0,
IF(b!V49&lt;=10000,(b!V49-1000)/10000,
IF(b!V49&lt;=20000,0.9 + (b!V49-10000)/50000,
1.1 + (b!V49-20000)/100000)))</f>
        <v>0.5343</v>
      </c>
      <c r="W49" s="22">
        <f>IF(b!W49&lt;=1000,0,
IF(b!W49&lt;=10000,(b!W49-1000)/10000,
IF(b!W49&lt;=20000,0.9 + (b!W49-10000)/50000,
1.1 + (b!W49-20000)/100000)))</f>
        <v>0.3674</v>
      </c>
      <c r="X49" s="22">
        <f>IF(b!X49&lt;=1000,0,
IF(b!X49&lt;=10000,(b!X49-1000)/10000,
IF(b!X49&lt;=20000,0.9 + (b!X49-10000)/50000,
1.1 + (b!X49-20000)/100000)))</f>
        <v>0.27829999999999999</v>
      </c>
      <c r="Y49" s="22">
        <f>IF(b!Y49&lt;=1000,0,
IF(b!Y49&lt;=10000,(b!Y49-1000)/10000,
IF(b!Y49&lt;=20000,0.9 + (b!Y49-10000)/50000,
1.1 + (b!Y49-20000)/100000)))</f>
        <v>0</v>
      </c>
      <c r="Z49" s="22">
        <f>IF(b!Z49&lt;=1000,0,
IF(b!Z49&lt;=10000,(b!Z49-1000)/10000,
IF(b!Z49&lt;=20000,0.9 + (b!Z49-10000)/50000,
1.1 + (b!Z49-20000)/100000)))</f>
        <v>1.0189600000000001</v>
      </c>
      <c r="AA49" s="22">
        <f>IF(b!AA49&lt;=1000,0,
IF(b!AA49&lt;=10000,(b!AA49-1000)/10000,
IF(b!AA49&lt;=20000,0.9 + (b!AA49-10000)/50000,
1.1 + (b!AA49-20000)/100000)))</f>
        <v>0</v>
      </c>
      <c r="AB49" s="22">
        <f>IF(b!AB49&lt;=1000,0,
IF(b!AB49&lt;=10000,(b!AB49-1000)/10000,
IF(b!AB49&lt;=20000,0.9 + (b!AB49-10000)/50000,
1.1 + (b!AB49-20000)/100000)))</f>
        <v>0.1381</v>
      </c>
      <c r="AC49" s="22">
        <f>IF(b!AC49&lt;=1000,0,
IF(b!AC49&lt;=10000,(b!AC49-1000)/10000,
IF(b!AC49&lt;=20000,0.9 + (b!AC49-10000)/50000,
1.1 + (b!AC49-20000)/100000)))</f>
        <v>0</v>
      </c>
      <c r="AD49" s="22">
        <f>IF(b!AD49&lt;=1000,0,
IF(b!AD49&lt;=10000,(b!AD49-1000)/10000,
IF(b!AD49&lt;=20000,0.9 + (b!AD49-10000)/50000,
1.1 + (b!AD49-20000)/100000)))</f>
        <v>0</v>
      </c>
      <c r="AE49" s="22">
        <f>IF(b!AE49&lt;=1000,0,
IF(b!AE49&lt;=10000,(b!AE49-1000)/10000,
IF(b!AE49&lt;=20000,0.9 + (b!AE49-10000)/50000,
1.1 + (b!AE49-20000)/100000)))</f>
        <v>0</v>
      </c>
    </row>
    <row r="50" spans="1:31" x14ac:dyDescent="0.25">
      <c r="A50" s="22">
        <f>IF(b!A50&lt;=1000,0,
IF(b!A50&lt;=10000,(b!A50-1000)/10000,
IF(b!A50&lt;=20000,0.9 + (b!A50-10000)/50000,
1.1 + (b!A50-20000)/100000)))</f>
        <v>0.56159999999999999</v>
      </c>
      <c r="B50" s="22">
        <f>IF(b!B50&lt;=1000,0,
IF(b!B50&lt;=10000,(b!B50-1000)/10000,
IF(b!B50&lt;=20000,0.9 + (b!B50-10000)/50000,
1.1 + (b!B50-20000)/100000)))</f>
        <v>1.1578200000000001</v>
      </c>
      <c r="C50" s="22">
        <f>IF(b!C50&lt;=1000,0,
IF(b!C50&lt;=10000,(b!C50-1000)/10000,
IF(b!C50&lt;=20000,0.9 + (b!C50-10000)/50000,
1.1 + (b!C50-20000)/100000)))</f>
        <v>0.41470000000000001</v>
      </c>
      <c r="D50" s="22">
        <f>IF(b!D50&lt;=1000,0,
IF(b!D50&lt;=10000,(b!D50-1000)/10000,
IF(b!D50&lt;=20000,0.9 + (b!D50-10000)/50000,
1.1 + (b!D50-20000)/100000)))</f>
        <v>0.83850000000000002</v>
      </c>
      <c r="E50" s="22">
        <f>IF(b!E50&lt;=1000,0,
IF(b!E50&lt;=10000,(b!E50-1000)/10000,
IF(b!E50&lt;=20000,0.9 + (b!E50-10000)/50000,
1.1 + (b!E50-20000)/100000)))</f>
        <v>0.6169</v>
      </c>
      <c r="F50" s="22">
        <f>IF(b!F50&lt;=1000,0,
IF(b!F50&lt;=10000,(b!F50-1000)/10000,
IF(b!F50&lt;=20000,0.9 + (b!F50-10000)/50000,
1.1 + (b!F50-20000)/100000)))</f>
        <v>0.90932000000000002</v>
      </c>
      <c r="G50" s="22">
        <f>IF(b!G50&lt;=1000,0,
IF(b!G50&lt;=10000,(b!G50-1000)/10000,
IF(b!G50&lt;=20000,0.9 + (b!G50-10000)/50000,
1.1 + (b!G50-20000)/100000)))</f>
        <v>0.314</v>
      </c>
      <c r="H50" s="22">
        <f>IF(b!H50&lt;=1000,0,
IF(b!H50&lt;=10000,(b!H50-1000)/10000,
IF(b!H50&lt;=20000,0.9 + (b!H50-10000)/50000,
1.1 + (b!H50-20000)/100000)))</f>
        <v>0.74990000000000001</v>
      </c>
      <c r="I50" s="22">
        <f>IF(b!I50&lt;=1000,0,
IF(b!I50&lt;=10000,(b!I50-1000)/10000,
IF(b!I50&lt;=20000,0.9 + (b!I50-10000)/50000,
1.1 + (b!I50-20000)/100000)))</f>
        <v>0.68330000000000002</v>
      </c>
      <c r="J50" s="22">
        <f>IF(b!J50&lt;=1000,0,
IF(b!J50&lt;=10000,(b!J50-1000)/10000,
IF(b!J50&lt;=20000,0.9 + (b!J50-10000)/50000,
1.1 + (b!J50-20000)/100000)))</f>
        <v>0.84440000000000004</v>
      </c>
      <c r="K50" s="22">
        <f>IF(b!K50&lt;=1000,0,
IF(b!K50&lt;=10000,(b!K50-1000)/10000,
IF(b!K50&lt;=20000,0.9 + (b!K50-10000)/50000,
1.1 + (b!K50-20000)/100000)))</f>
        <v>0.44869999999999999</v>
      </c>
      <c r="L50" s="22">
        <f>IF(b!L50&lt;=1000,0,
IF(b!L50&lt;=10000,(b!L50-1000)/10000,
IF(b!L50&lt;=20000,0.9 + (b!L50-10000)/50000,
1.1 + (b!L50-20000)/100000)))</f>
        <v>1.00162</v>
      </c>
      <c r="M50" s="22">
        <f>IF(b!M50&lt;=1000,0,
IF(b!M50&lt;=10000,(b!M50-1000)/10000,
IF(b!M50&lt;=20000,0.9 + (b!M50-10000)/50000,
1.1 + (b!M50-20000)/100000)))</f>
        <v>0.90866000000000002</v>
      </c>
      <c r="N50" s="22">
        <f>IF(b!N50&lt;=1000,0,
IF(b!N50&lt;=10000,(b!N50-1000)/10000,
IF(b!N50&lt;=20000,0.9 + (b!N50-10000)/50000,
1.1 + (b!N50-20000)/100000)))</f>
        <v>0.64580000000000004</v>
      </c>
      <c r="O50" s="22">
        <f>IF(b!O50&lt;=1000,0,
IF(b!O50&lt;=10000,(b!O50-1000)/10000,
IF(b!O50&lt;=20000,0.9 + (b!O50-10000)/50000,
1.1 + (b!O50-20000)/100000)))</f>
        <v>0.94688000000000005</v>
      </c>
      <c r="P50" s="22"/>
      <c r="Q50" s="22">
        <f>IF(b!Q50&lt;=1000,0,
IF(b!Q50&lt;=10000,(b!Q50-1000)/10000,
IF(b!Q50&lt;=20000,0.9 + (b!Q50-10000)/50000,
1.1 + (b!Q50-20000)/100000)))</f>
        <v>0.1608</v>
      </c>
      <c r="R50" s="22">
        <f>IF(b!R50&lt;=1000,0,
IF(b!R50&lt;=10000,(b!R50-1000)/10000,
IF(b!R50&lt;=20000,0.9 + (b!R50-10000)/50000,
1.1 + (b!R50-20000)/100000)))</f>
        <v>1.0147200000000001</v>
      </c>
      <c r="S50" s="22">
        <f>IF(b!S50&lt;=1000,0,
IF(b!S50&lt;=10000,(b!S50-1000)/10000,
IF(b!S50&lt;=20000,0.9 + (b!S50-10000)/50000,
1.1 + (b!S50-20000)/100000)))</f>
        <v>0</v>
      </c>
      <c r="T50" s="22">
        <f>IF(b!T50&lt;=1000,0,
IF(b!T50&lt;=10000,(b!T50-1000)/10000,
IF(b!T50&lt;=20000,0.9 + (b!T50-10000)/50000,
1.1 + (b!T50-20000)/100000)))</f>
        <v>0.2954</v>
      </c>
      <c r="U50" s="22">
        <f>IF(b!U50&lt;=1000,0,
IF(b!U50&lt;=10000,(b!U50-1000)/10000,
IF(b!U50&lt;=20000,0.9 + (b!U50-10000)/50000,
1.1 + (b!U50-20000)/100000)))</f>
        <v>0</v>
      </c>
      <c r="V50" s="22">
        <f>IF(b!V50&lt;=1000,0,
IF(b!V50&lt;=10000,(b!V50-1000)/10000,
IF(b!V50&lt;=20000,0.9 + (b!V50-10000)/50000,
1.1 + (b!V50-20000)/100000)))</f>
        <v>0.42320000000000002</v>
      </c>
      <c r="W50" s="22">
        <f>IF(b!W50&lt;=1000,0,
IF(b!W50&lt;=10000,(b!W50-1000)/10000,
IF(b!W50&lt;=20000,0.9 + (b!W50-10000)/50000,
1.1 + (b!W50-20000)/100000)))</f>
        <v>0.98009999999999997</v>
      </c>
      <c r="X50" s="22">
        <f>IF(b!X50&lt;=1000,0,
IF(b!X50&lt;=10000,(b!X50-1000)/10000,
IF(b!X50&lt;=20000,0.9 + (b!X50-10000)/50000,
1.1 + (b!X50-20000)/100000)))</f>
        <v>0.51229999999999998</v>
      </c>
      <c r="Y50" s="22">
        <f>IF(b!Y50&lt;=1000,0,
IF(b!Y50&lt;=10000,(b!Y50-1000)/10000,
IF(b!Y50&lt;=20000,0.9 + (b!Y50-10000)/50000,
1.1 + (b!Y50-20000)/100000)))</f>
        <v>0.99174000000000007</v>
      </c>
      <c r="Z50" s="22">
        <f>IF(b!Z50&lt;=1000,0,
IF(b!Z50&lt;=10000,(b!Z50-1000)/10000,
IF(b!Z50&lt;=20000,0.9 + (b!Z50-10000)/50000,
1.1 + (b!Z50-20000)/100000)))</f>
        <v>0.99170000000000003</v>
      </c>
      <c r="AA50" s="22">
        <f>IF(b!AA50&lt;=1000,0,
IF(b!AA50&lt;=10000,(b!AA50-1000)/10000,
IF(b!AA50&lt;=20000,0.9 + (b!AA50-10000)/50000,
1.1 + (b!AA50-20000)/100000)))</f>
        <v>0.41720000000000002</v>
      </c>
      <c r="AB50" s="22">
        <f>IF(b!AB50&lt;=1000,0,
IF(b!AB50&lt;=10000,(b!AB50-1000)/10000,
IF(b!AB50&lt;=20000,0.9 + (b!AB50-10000)/50000,
1.1 + (b!AB50-20000)/100000)))</f>
        <v>1.09358</v>
      </c>
      <c r="AC50" s="22">
        <f>IF(b!AC50&lt;=1000,0,
IF(b!AC50&lt;=10000,(b!AC50-1000)/10000,
IF(b!AC50&lt;=20000,0.9 + (b!AC50-10000)/50000,
1.1 + (b!AC50-20000)/100000)))</f>
        <v>5.8599999999999999E-2</v>
      </c>
      <c r="AD50" s="22">
        <f>IF(b!AD50&lt;=1000,0,
IF(b!AD50&lt;=10000,(b!AD50-1000)/10000,
IF(b!AD50&lt;=20000,0.9 + (b!AD50-10000)/50000,
1.1 + (b!AD50-20000)/100000)))</f>
        <v>0.17319999999999999</v>
      </c>
      <c r="AE50" s="22">
        <f>IF(b!AE50&lt;=1000,0,
IF(b!AE50&lt;=10000,(b!AE50-1000)/10000,
IF(b!AE50&lt;=20000,0.9 + (b!AE50-10000)/50000,
1.1 + (b!AE50-20000)/100000)))</f>
        <v>0.5282</v>
      </c>
    </row>
    <row r="51" spans="1:31" x14ac:dyDescent="0.25">
      <c r="A51" s="22">
        <f>IF(b!A51&lt;=1000,0,
IF(b!A51&lt;=10000,(b!A51-1000)/10000,
IF(b!A51&lt;=20000,0.9 + (b!A51-10000)/50000,
1.1 + (b!A51-20000)/100000)))</f>
        <v>1.4E-2</v>
      </c>
      <c r="B51" s="22">
        <f>IF(b!B51&lt;=1000,0,
IF(b!B51&lt;=10000,(b!B51-1000)/10000,
IF(b!B51&lt;=20000,0.9 + (b!B51-10000)/50000,
1.1 + (b!B51-20000)/100000)))</f>
        <v>0.24579999999999999</v>
      </c>
      <c r="C51" s="22">
        <f>IF(b!C51&lt;=1000,0,
IF(b!C51&lt;=10000,(b!C51-1000)/10000,
IF(b!C51&lt;=20000,0.9 + (b!C51-10000)/50000,
1.1 + (b!C51-20000)/100000)))</f>
        <v>0</v>
      </c>
      <c r="D51" s="22">
        <f>IF(b!D51&lt;=1000,0,
IF(b!D51&lt;=10000,(b!D51-1000)/10000,
IF(b!D51&lt;=20000,0.9 + (b!D51-10000)/50000,
1.1 + (b!D51-20000)/100000)))</f>
        <v>0</v>
      </c>
      <c r="E51" s="22">
        <f>IF(b!E51&lt;=1000,0,
IF(b!E51&lt;=10000,(b!E51-1000)/10000,
IF(b!E51&lt;=20000,0.9 + (b!E51-10000)/50000,
1.1 + (b!E51-20000)/100000)))</f>
        <v>0.1235</v>
      </c>
      <c r="F51" s="22">
        <f>IF(b!F51&lt;=1000,0,
IF(b!F51&lt;=10000,(b!F51-1000)/10000,
IF(b!F51&lt;=20000,0.9 + (b!F51-10000)/50000,
1.1 + (b!F51-20000)/100000)))</f>
        <v>3.44E-2</v>
      </c>
      <c r="G51" s="22">
        <f>IF(b!G51&lt;=1000,0,
IF(b!G51&lt;=10000,(b!G51-1000)/10000,
IF(b!G51&lt;=20000,0.9 + (b!G51-10000)/50000,
1.1 + (b!G51-20000)/100000)))</f>
        <v>0.90932000000000002</v>
      </c>
      <c r="H51" s="22">
        <f>IF(b!H51&lt;=1000,0,
IF(b!H51&lt;=10000,(b!H51-1000)/10000,
IF(b!H51&lt;=20000,0.9 + (b!H51-10000)/50000,
1.1 + (b!H51-20000)/100000)))</f>
        <v>0.1938</v>
      </c>
      <c r="I51" s="22">
        <f>IF(b!I51&lt;=1000,0,
IF(b!I51&lt;=10000,(b!I51-1000)/10000,
IF(b!I51&lt;=20000,0.9 + (b!I51-10000)/50000,
1.1 + (b!I51-20000)/100000)))</f>
        <v>0</v>
      </c>
      <c r="J51" s="22">
        <f>IF(b!J51&lt;=1000,0,
IF(b!J51&lt;=10000,(b!J51-1000)/10000,
IF(b!J51&lt;=20000,0.9 + (b!J51-10000)/50000,
1.1 + (b!J51-20000)/100000)))</f>
        <v>6.5799999999999997E-2</v>
      </c>
      <c r="K51" s="22">
        <f>IF(b!K51&lt;=1000,0,
IF(b!K51&lt;=10000,(b!K51-1000)/10000,
IF(b!K51&lt;=20000,0.9 + (b!K51-10000)/50000,
1.1 + (b!K51-20000)/100000)))</f>
        <v>0.28399999999999997</v>
      </c>
      <c r="L51" s="22">
        <f>IF(b!L51&lt;=1000,0,
IF(b!L51&lt;=10000,(b!L51-1000)/10000,
IF(b!L51&lt;=20000,0.9 + (b!L51-10000)/50000,
1.1 + (b!L51-20000)/100000)))</f>
        <v>0.26740000000000003</v>
      </c>
      <c r="M51" s="22">
        <f>IF(b!M51&lt;=1000,0,
IF(b!M51&lt;=10000,(b!M51-1000)/10000,
IF(b!M51&lt;=20000,0.9 + (b!M51-10000)/50000,
1.1 + (b!M51-20000)/100000)))</f>
        <v>0.92612000000000005</v>
      </c>
      <c r="N51" s="22">
        <f>IF(b!N51&lt;=1000,0,
IF(b!N51&lt;=10000,(b!N51-1000)/10000,
IF(b!N51&lt;=20000,0.9 + (b!N51-10000)/50000,
1.1 + (b!N51-20000)/100000)))</f>
        <v>0</v>
      </c>
      <c r="O51" s="22">
        <f>IF(b!O51&lt;=1000,0,
IF(b!O51&lt;=10000,(b!O51-1000)/10000,
IF(b!O51&lt;=20000,0.9 + (b!O51-10000)/50000,
1.1 + (b!O51-20000)/100000)))</f>
        <v>0.65039999999999998</v>
      </c>
      <c r="P51" s="22"/>
      <c r="Q51" s="22">
        <f>IF(b!Q51&lt;=1000,0,
IF(b!Q51&lt;=10000,(b!Q51-1000)/10000,
IF(b!Q51&lt;=20000,0.9 + (b!Q51-10000)/50000,
1.1 + (b!Q51-20000)/100000)))</f>
        <v>0</v>
      </c>
      <c r="R51" s="22">
        <f>IF(b!R51&lt;=1000,0,
IF(b!R51&lt;=10000,(b!R51-1000)/10000,
IF(b!R51&lt;=20000,0.9 + (b!R51-10000)/50000,
1.1 + (b!R51-20000)/100000)))</f>
        <v>0.25979999999999998</v>
      </c>
      <c r="S51" s="22">
        <f>IF(b!S51&lt;=1000,0,
IF(b!S51&lt;=10000,(b!S51-1000)/10000,
IF(b!S51&lt;=20000,0.9 + (b!S51-10000)/50000,
1.1 + (b!S51-20000)/100000)))</f>
        <v>4.1099999999999998E-2</v>
      </c>
      <c r="T51" s="22">
        <f>IF(b!T51&lt;=1000,0,
IF(b!T51&lt;=10000,(b!T51-1000)/10000,
IF(b!T51&lt;=20000,0.9 + (b!T51-10000)/50000,
1.1 + (b!T51-20000)/100000)))</f>
        <v>0.25259999999999999</v>
      </c>
      <c r="U51" s="22">
        <f>IF(b!U51&lt;=1000,0,
IF(b!U51&lt;=10000,(b!U51-1000)/10000,
IF(b!U51&lt;=20000,0.9 + (b!U51-10000)/50000,
1.1 + (b!U51-20000)/100000)))</f>
        <v>0</v>
      </c>
      <c r="V51" s="22">
        <f>IF(b!V51&lt;=1000,0,
IF(b!V51&lt;=10000,(b!V51-1000)/10000,
IF(b!V51&lt;=20000,0.9 + (b!V51-10000)/50000,
1.1 + (b!V51-20000)/100000)))</f>
        <v>0.31119999999999998</v>
      </c>
      <c r="W51" s="22">
        <f>IF(b!W51&lt;=1000,0,
IF(b!W51&lt;=10000,(b!W51-1000)/10000,
IF(b!W51&lt;=20000,0.9 + (b!W51-10000)/50000,
1.1 + (b!W51-20000)/100000)))</f>
        <v>0</v>
      </c>
      <c r="X51" s="22">
        <f>IF(b!X51&lt;=1000,0,
IF(b!X51&lt;=10000,(b!X51-1000)/10000,
IF(b!X51&lt;=20000,0.9 + (b!X51-10000)/50000,
1.1 + (b!X51-20000)/100000)))</f>
        <v>0</v>
      </c>
      <c r="Y51" s="22">
        <f>IF(b!Y51&lt;=1000,0,
IF(b!Y51&lt;=10000,(b!Y51-1000)/10000,
IF(b!Y51&lt;=20000,0.9 + (b!Y51-10000)/50000,
1.1 + (b!Y51-20000)/100000)))</f>
        <v>7.3400000000000007E-2</v>
      </c>
      <c r="Z51" s="22">
        <f>IF(b!Z51&lt;=1000,0,
IF(b!Z51&lt;=10000,(b!Z51-1000)/10000,
IF(b!Z51&lt;=20000,0.9 + (b!Z51-10000)/50000,
1.1 + (b!Z51-20000)/100000)))</f>
        <v>0.16009999999999999</v>
      </c>
      <c r="AA51" s="22">
        <f>IF(b!AA51&lt;=1000,0,
IF(b!AA51&lt;=10000,(b!AA51-1000)/10000,
IF(b!AA51&lt;=20000,0.9 + (b!AA51-10000)/50000,
1.1 + (b!AA51-20000)/100000)))</f>
        <v>0</v>
      </c>
      <c r="AB51" s="22">
        <f>IF(b!AB51&lt;=1000,0,
IF(b!AB51&lt;=10000,(b!AB51-1000)/10000,
IF(b!AB51&lt;=20000,0.9 + (b!AB51-10000)/50000,
1.1 + (b!AB51-20000)/100000)))</f>
        <v>0.26679999999999998</v>
      </c>
      <c r="AC51" s="22">
        <f>IF(b!AC51&lt;=1000,0,
IF(b!AC51&lt;=10000,(b!AC51-1000)/10000,
IF(b!AC51&lt;=20000,0.9 + (b!AC51-10000)/50000,
1.1 + (b!AC51-20000)/100000)))</f>
        <v>0.1678</v>
      </c>
      <c r="AD51" s="22">
        <f>IF(b!AD51&lt;=1000,0,
IF(b!AD51&lt;=10000,(b!AD51-1000)/10000,
IF(b!AD51&lt;=20000,0.9 + (b!AD51-10000)/50000,
1.1 + (b!AD51-20000)/100000)))</f>
        <v>0.60189999999999999</v>
      </c>
      <c r="AE51" s="22">
        <f>IF(b!AE51&lt;=1000,0,
IF(b!AE51&lt;=10000,(b!AE51-1000)/10000,
IF(b!AE51&lt;=20000,0.9 + (b!AE51-10000)/50000,
1.1 + (b!AE51-20000)/100000)))</f>
        <v>0.47289999999999999</v>
      </c>
    </row>
    <row r="52" spans="1:31" x14ac:dyDescent="0.25">
      <c r="A52" s="22">
        <f>IF(b!A52&lt;=1000,0,
IF(b!A52&lt;=10000,(b!A52-1000)/10000,
IF(b!A52&lt;=20000,0.9 + (b!A52-10000)/50000,
1.1 + (b!A52-20000)/100000)))</f>
        <v>0.41880000000000001</v>
      </c>
      <c r="B52" s="22">
        <f>IF(b!B52&lt;=1000,0,
IF(b!B52&lt;=10000,(b!B52-1000)/10000,
IF(b!B52&lt;=20000,0.9 + (b!B52-10000)/50000,
1.1 + (b!B52-20000)/100000)))</f>
        <v>7.5700000000000003E-2</v>
      </c>
      <c r="C52" s="22">
        <f>IF(b!C52&lt;=1000,0,
IF(b!C52&lt;=10000,(b!C52-1000)/10000,
IF(b!C52&lt;=20000,0.9 + (b!C52-10000)/50000,
1.1 + (b!C52-20000)/100000)))</f>
        <v>0.90932000000000002</v>
      </c>
      <c r="D52" s="22">
        <f>IF(b!D52&lt;=1000,0,
IF(b!D52&lt;=10000,(b!D52-1000)/10000,
IF(b!D52&lt;=20000,0.9 + (b!D52-10000)/50000,
1.1 + (b!D52-20000)/100000)))</f>
        <v>0.18990000000000001</v>
      </c>
      <c r="E52" s="22">
        <f>IF(b!E52&lt;=1000,0,
IF(b!E52&lt;=10000,(b!E52-1000)/10000,
IF(b!E52&lt;=20000,0.9 + (b!E52-10000)/50000,
1.1 + (b!E52-20000)/100000)))</f>
        <v>1.0473600000000001</v>
      </c>
      <c r="F52" s="22">
        <f>IF(b!F52&lt;=1000,0,
IF(b!F52&lt;=10000,(b!F52-1000)/10000,
IF(b!F52&lt;=20000,0.9 + (b!F52-10000)/50000,
1.1 + (b!F52-20000)/100000)))</f>
        <v>5.2400000000000002E-2</v>
      </c>
      <c r="G52" s="22">
        <f>IF(b!G52&lt;=1000,0,
IF(b!G52&lt;=10000,(b!G52-1000)/10000,
IF(b!G52&lt;=20000,0.9 + (b!G52-10000)/50000,
1.1 + (b!G52-20000)/100000)))</f>
        <v>5.1700000000000003E-2</v>
      </c>
      <c r="H52" s="22">
        <f>IF(b!H52&lt;=1000,0,
IF(b!H52&lt;=10000,(b!H52-1000)/10000,
IF(b!H52&lt;=20000,0.9 + (b!H52-10000)/50000,
1.1 + (b!H52-20000)/100000)))</f>
        <v>0.309</v>
      </c>
      <c r="I52" s="22">
        <f>IF(b!I52&lt;=1000,0,
IF(b!I52&lt;=10000,(b!I52-1000)/10000,
IF(b!I52&lt;=20000,0.9 + (b!I52-10000)/50000,
1.1 + (b!I52-20000)/100000)))</f>
        <v>0.61829999999999996</v>
      </c>
      <c r="J52" s="22">
        <f>IF(b!J52&lt;=1000,0,
IF(b!J52&lt;=10000,(b!J52-1000)/10000,
IF(b!J52&lt;=20000,0.9 + (b!J52-10000)/50000,
1.1 + (b!J52-20000)/100000)))</f>
        <v>0.1694</v>
      </c>
      <c r="K52" s="22">
        <f>IF(b!K52&lt;=1000,0,
IF(b!K52&lt;=10000,(b!K52-1000)/10000,
IF(b!K52&lt;=20000,0.9 + (b!K52-10000)/50000,
1.1 + (b!K52-20000)/100000)))</f>
        <v>3.85E-2</v>
      </c>
      <c r="L52" s="22">
        <f>IF(b!L52&lt;=1000,0,
IF(b!L52&lt;=10000,(b!L52-1000)/10000,
IF(b!L52&lt;=20000,0.9 + (b!L52-10000)/50000,
1.1 + (b!L52-20000)/100000)))</f>
        <v>0</v>
      </c>
      <c r="M52" s="22">
        <f>IF(b!M52&lt;=1000,0,
IF(b!M52&lt;=10000,(b!M52-1000)/10000,
IF(b!M52&lt;=20000,0.9 + (b!M52-10000)/50000,
1.1 + (b!M52-20000)/100000)))</f>
        <v>7.9200000000000007E-2</v>
      </c>
      <c r="N52" s="22">
        <f>IF(b!N52&lt;=1000,0,
IF(b!N52&lt;=10000,(b!N52-1000)/10000,
IF(b!N52&lt;=20000,0.9 + (b!N52-10000)/50000,
1.1 + (b!N52-20000)/100000)))</f>
        <v>0.91915999999999998</v>
      </c>
      <c r="O52" s="22">
        <f>IF(b!O52&lt;=1000,0,
IF(b!O52&lt;=10000,(b!O52-1000)/10000,
IF(b!O52&lt;=20000,0.9 + (b!O52-10000)/50000,
1.1 + (b!O52-20000)/100000)))</f>
        <v>0.37780000000000002</v>
      </c>
      <c r="P52" s="22"/>
      <c r="Q52" s="22">
        <f>IF(b!Q52&lt;=1000,0,
IF(b!Q52&lt;=10000,(b!Q52-1000)/10000,
IF(b!Q52&lt;=20000,0.9 + (b!Q52-10000)/50000,
1.1 + (b!Q52-20000)/100000)))</f>
        <v>0</v>
      </c>
      <c r="R52" s="22">
        <f>IF(b!R52&lt;=1000,0,
IF(b!R52&lt;=10000,(b!R52-1000)/10000,
IF(b!R52&lt;=20000,0.9 + (b!R52-10000)/50000,
1.1 + (b!R52-20000)/100000)))</f>
        <v>0</v>
      </c>
      <c r="S52" s="22">
        <f>IF(b!S52&lt;=1000,0,
IF(b!S52&lt;=10000,(b!S52-1000)/10000,
IF(b!S52&lt;=20000,0.9 + (b!S52-10000)/50000,
1.1 + (b!S52-20000)/100000)))</f>
        <v>0</v>
      </c>
      <c r="T52" s="22">
        <f>IF(b!T52&lt;=1000,0,
IF(b!T52&lt;=10000,(b!T52-1000)/10000,
IF(b!T52&lt;=20000,0.9 + (b!T52-10000)/50000,
1.1 + (b!T52-20000)/100000)))</f>
        <v>3.7400000000000003E-2</v>
      </c>
      <c r="U52" s="22">
        <f>IF(b!U52&lt;=1000,0,
IF(b!U52&lt;=10000,(b!U52-1000)/10000,
IF(b!U52&lt;=20000,0.9 + (b!U52-10000)/50000,
1.1 + (b!U52-20000)/100000)))</f>
        <v>1.07426</v>
      </c>
      <c r="V52" s="22">
        <f>IF(b!V52&lt;=1000,0,
IF(b!V52&lt;=10000,(b!V52-1000)/10000,
IF(b!V52&lt;=20000,0.9 + (b!V52-10000)/50000,
1.1 + (b!V52-20000)/100000)))</f>
        <v>0</v>
      </c>
      <c r="W52" s="22">
        <f>IF(b!W52&lt;=1000,0,
IF(b!W52&lt;=10000,(b!W52-1000)/10000,
IF(b!W52&lt;=20000,0.9 + (b!W52-10000)/50000,
1.1 + (b!W52-20000)/100000)))</f>
        <v>0.44340000000000002</v>
      </c>
      <c r="X52" s="22">
        <f>IF(b!X52&lt;=1000,0,
IF(b!X52&lt;=10000,(b!X52-1000)/10000,
IF(b!X52&lt;=20000,0.9 + (b!X52-10000)/50000,
1.1 + (b!X52-20000)/100000)))</f>
        <v>0.65839999999999999</v>
      </c>
      <c r="Y52" s="22">
        <f>IF(b!Y52&lt;=1000,0,
IF(b!Y52&lt;=10000,(b!Y52-1000)/10000,
IF(b!Y52&lt;=20000,0.9 + (b!Y52-10000)/50000,
1.1 + (b!Y52-20000)/100000)))</f>
        <v>0.11700000000000001</v>
      </c>
      <c r="Z52" s="22">
        <f>IF(b!Z52&lt;=1000,0,
IF(b!Z52&lt;=10000,(b!Z52-1000)/10000,
IF(b!Z52&lt;=20000,0.9 + (b!Z52-10000)/50000,
1.1 + (b!Z52-20000)/100000)))</f>
        <v>3.3500000000000002E-2</v>
      </c>
      <c r="AA52" s="22">
        <f>IF(b!AA52&lt;=1000,0,
IF(b!AA52&lt;=10000,(b!AA52-1000)/10000,
IF(b!AA52&lt;=20000,0.9 + (b!AA52-10000)/50000,
1.1 + (b!AA52-20000)/100000)))</f>
        <v>0.90172000000000008</v>
      </c>
      <c r="AB52" s="22">
        <f>IF(b!AB52&lt;=1000,0,
IF(b!AB52&lt;=10000,(b!AB52-1000)/10000,
IF(b!AB52&lt;=20000,0.9 + (b!AB52-10000)/50000,
1.1 + (b!AB52-20000)/100000)))</f>
        <v>0</v>
      </c>
      <c r="AC52" s="22">
        <f>IF(b!AC52&lt;=1000,0,
IF(b!AC52&lt;=10000,(b!AC52-1000)/10000,
IF(b!AC52&lt;=20000,0.9 + (b!AC52-10000)/50000,
1.1 + (b!AC52-20000)/100000)))</f>
        <v>0.1419</v>
      </c>
      <c r="AD52" s="22">
        <f>IF(b!AD52&lt;=1000,0,
IF(b!AD52&lt;=10000,(b!AD52-1000)/10000,
IF(b!AD52&lt;=20000,0.9 + (b!AD52-10000)/50000,
1.1 + (b!AD52-20000)/100000)))</f>
        <v>0.36430000000000001</v>
      </c>
      <c r="AE52" s="22">
        <f>IF(b!AE52&lt;=1000,0,
IF(b!AE52&lt;=10000,(b!AE52-1000)/10000,
IF(b!AE52&lt;=20000,0.9 + (b!AE52-10000)/50000,
1.1 + (b!AE52-20000)/100000)))</f>
        <v>0.1106</v>
      </c>
    </row>
    <row r="53" spans="1:31" x14ac:dyDescent="0.25">
      <c r="A53" s="22">
        <f>IF(b!A53&lt;=1000,0,
IF(b!A53&lt;=10000,(b!A53-1000)/10000,
IF(b!A53&lt;=20000,0.9 + (b!A53-10000)/50000,
1.1 + (b!A53-20000)/100000)))</f>
        <v>0.48430000000000001</v>
      </c>
      <c r="B53" s="22">
        <f>IF(b!B53&lt;=1000,0,
IF(b!B53&lt;=10000,(b!B53-1000)/10000,
IF(b!B53&lt;=20000,0.9 + (b!B53-10000)/50000,
1.1 + (b!B53-20000)/100000)))</f>
        <v>0</v>
      </c>
      <c r="C53" s="22">
        <f>IF(b!C53&lt;=1000,0,
IF(b!C53&lt;=10000,(b!C53-1000)/10000,
IF(b!C53&lt;=20000,0.9 + (b!C53-10000)/50000,
1.1 + (b!C53-20000)/100000)))</f>
        <v>0.90932000000000002</v>
      </c>
      <c r="D53" s="22">
        <f>IF(b!D53&lt;=1000,0,
IF(b!D53&lt;=10000,(b!D53-1000)/10000,
IF(b!D53&lt;=20000,0.9 + (b!D53-10000)/50000,
1.1 + (b!D53-20000)/100000)))</f>
        <v>0.43390000000000001</v>
      </c>
      <c r="E53" s="22">
        <f>IF(b!E53&lt;=1000,0,
IF(b!E53&lt;=10000,(b!E53-1000)/10000,
IF(b!E53&lt;=20000,0.9 + (b!E53-10000)/50000,
1.1 + (b!E53-20000)/100000)))</f>
        <v>1.0341800000000001</v>
      </c>
      <c r="F53" s="22">
        <f>IF(b!F53&lt;=1000,0,
IF(b!F53&lt;=10000,(b!F53-1000)/10000,
IF(b!F53&lt;=20000,0.9 + (b!F53-10000)/50000,
1.1 + (b!F53-20000)/100000)))</f>
        <v>0</v>
      </c>
      <c r="G53" s="22">
        <f>IF(b!G53&lt;=1000,0,
IF(b!G53&lt;=10000,(b!G53-1000)/10000,
IF(b!G53&lt;=20000,0.9 + (b!G53-10000)/50000,
1.1 + (b!G53-20000)/100000)))</f>
        <v>0.21540000000000001</v>
      </c>
      <c r="H53" s="22">
        <f>IF(b!H53&lt;=1000,0,
IF(b!H53&lt;=10000,(b!H53-1000)/10000,
IF(b!H53&lt;=20000,0.9 + (b!H53-10000)/50000,
1.1 + (b!H53-20000)/100000)))</f>
        <v>7.5300000000000006E-2</v>
      </c>
      <c r="I53" s="22">
        <f>IF(b!I53&lt;=1000,0,
IF(b!I53&lt;=10000,(b!I53-1000)/10000,
IF(b!I53&lt;=20000,0.9 + (b!I53-10000)/50000,
1.1 + (b!I53-20000)/100000)))</f>
        <v>0</v>
      </c>
      <c r="J53" s="22">
        <f>IF(b!J53&lt;=1000,0,
IF(b!J53&lt;=10000,(b!J53-1000)/10000,
IF(b!J53&lt;=20000,0.9 + (b!J53-10000)/50000,
1.1 + (b!J53-20000)/100000)))</f>
        <v>1.9300000000000001E-2</v>
      </c>
      <c r="K53" s="22">
        <f>IF(b!K53&lt;=1000,0,
IF(b!K53&lt;=10000,(b!K53-1000)/10000,
IF(b!K53&lt;=20000,0.9 + (b!K53-10000)/50000,
1.1 + (b!K53-20000)/100000)))</f>
        <v>0</v>
      </c>
      <c r="L53" s="22">
        <f>IF(b!L53&lt;=1000,0,
IF(b!L53&lt;=10000,(b!L53-1000)/10000,
IF(b!L53&lt;=20000,0.9 + (b!L53-10000)/50000,
1.1 + (b!L53-20000)/100000)))</f>
        <v>0.93206</v>
      </c>
      <c r="M53" s="22">
        <f>IF(b!M53&lt;=1000,0,
IF(b!M53&lt;=10000,(b!M53-1000)/10000,
IF(b!M53&lt;=20000,0.9 + (b!M53-10000)/50000,
1.1 + (b!M53-20000)/100000)))</f>
        <v>0.1167</v>
      </c>
      <c r="N53" s="22">
        <f>IF(b!N53&lt;=1000,0,
IF(b!N53&lt;=10000,(b!N53-1000)/10000,
IF(b!N53&lt;=20000,0.9 + (b!N53-10000)/50000,
1.1 + (b!N53-20000)/100000)))</f>
        <v>2.2000000000000001E-3</v>
      </c>
      <c r="O53" s="22">
        <f>IF(b!O53&lt;=1000,0,
IF(b!O53&lt;=10000,(b!O53-1000)/10000,
IF(b!O53&lt;=20000,0.9 + (b!O53-10000)/50000,
1.1 + (b!O53-20000)/100000)))</f>
        <v>2.2000000000000001E-3</v>
      </c>
      <c r="P53" s="22"/>
      <c r="Q53" s="22">
        <f>IF(b!Q53&lt;=1000,0,
IF(b!Q53&lt;=10000,(b!Q53-1000)/10000,
IF(b!Q53&lt;=20000,0.9 + (b!Q53-10000)/50000,
1.1 + (b!Q53-20000)/100000)))</f>
        <v>0.16919999999999999</v>
      </c>
      <c r="R53" s="22">
        <f>IF(b!R53&lt;=1000,0,
IF(b!R53&lt;=10000,(b!R53-1000)/10000,
IF(b!R53&lt;=20000,0.9 + (b!R53-10000)/50000,
1.1 + (b!R53-20000)/100000)))</f>
        <v>3.5900000000000001E-2</v>
      </c>
      <c r="S53" s="22">
        <f>IF(b!S53&lt;=1000,0,
IF(b!S53&lt;=10000,(b!S53-1000)/10000,
IF(b!S53&lt;=20000,0.9 + (b!S53-10000)/50000,
1.1 + (b!S53-20000)/100000)))</f>
        <v>0.1973</v>
      </c>
      <c r="T53" s="22">
        <f>IF(b!T53&lt;=1000,0,
IF(b!T53&lt;=10000,(b!T53-1000)/10000,
IF(b!T53&lt;=20000,0.9 + (b!T53-10000)/50000,
1.1 + (b!T53-20000)/100000)))</f>
        <v>0</v>
      </c>
      <c r="U53" s="22">
        <f>IF(b!U53&lt;=1000,0,
IF(b!U53&lt;=10000,(b!U53-1000)/10000,
IF(b!U53&lt;=20000,0.9 + (b!U53-10000)/50000,
1.1 + (b!U53-20000)/100000)))</f>
        <v>0.46920000000000001</v>
      </c>
      <c r="V53" s="22">
        <f>IF(b!V53&lt;=1000,0,
IF(b!V53&lt;=10000,(b!V53-1000)/10000,
IF(b!V53&lt;=20000,0.9 + (b!V53-10000)/50000,
1.1 + (b!V53-20000)/100000)))</f>
        <v>0</v>
      </c>
      <c r="W53" s="22">
        <f>IF(b!W53&lt;=1000,0,
IF(b!W53&lt;=10000,(b!W53-1000)/10000,
IF(b!W53&lt;=20000,0.9 + (b!W53-10000)/50000,
1.1 + (b!W53-20000)/100000)))</f>
        <v>0.15279999999999999</v>
      </c>
      <c r="X53" s="22">
        <f>IF(b!X53&lt;=1000,0,
IF(b!X53&lt;=10000,(b!X53-1000)/10000,
IF(b!X53&lt;=20000,0.9 + (b!X53-10000)/50000,
1.1 + (b!X53-20000)/100000)))</f>
        <v>0.99374000000000007</v>
      </c>
      <c r="Y53" s="22">
        <f>IF(b!Y53&lt;=1000,0,
IF(b!Y53&lt;=10000,(b!Y53-1000)/10000,
IF(b!Y53&lt;=20000,0.9 + (b!Y53-10000)/50000,
1.1 + (b!Y53-20000)/100000)))</f>
        <v>6.4999999999999997E-3</v>
      </c>
      <c r="Z53" s="22">
        <f>IF(b!Z53&lt;=1000,0,
IF(b!Z53&lt;=10000,(b!Z53-1000)/10000,
IF(b!Z53&lt;=20000,0.9 + (b!Z53-10000)/50000,
1.1 + (b!Z53-20000)/100000)))</f>
        <v>0.5494</v>
      </c>
      <c r="AA53" s="22">
        <f>IF(b!AA53&lt;=1000,0,
IF(b!AA53&lt;=10000,(b!AA53-1000)/10000,
IF(b!AA53&lt;=20000,0.9 + (b!AA53-10000)/50000,
1.1 + (b!AA53-20000)/100000)))</f>
        <v>7.3499999999999996E-2</v>
      </c>
      <c r="AB53" s="22">
        <f>IF(b!AB53&lt;=1000,0,
IF(b!AB53&lt;=10000,(b!AB53-1000)/10000,
IF(b!AB53&lt;=20000,0.9 + (b!AB53-10000)/50000,
1.1 + (b!AB53-20000)/100000)))</f>
        <v>6.83E-2</v>
      </c>
      <c r="AC53" s="22">
        <f>IF(b!AC53&lt;=1000,0,
IF(b!AC53&lt;=10000,(b!AC53-1000)/10000,
IF(b!AC53&lt;=20000,0.9 + (b!AC53-10000)/50000,
1.1 + (b!AC53-20000)/100000)))</f>
        <v>0.78149999999999997</v>
      </c>
      <c r="AD53" s="22">
        <f>IF(b!AD53&lt;=1000,0,
IF(b!AD53&lt;=10000,(b!AD53-1000)/10000,
IF(b!AD53&lt;=20000,0.9 + (b!AD53-10000)/50000,
1.1 + (b!AD53-20000)/100000)))</f>
        <v>0.8649</v>
      </c>
      <c r="AE53" s="22">
        <f>IF(b!AE53&lt;=1000,0,
IF(b!AE53&lt;=10000,(b!AE53-1000)/10000,
IF(b!AE53&lt;=20000,0.9 + (b!AE53-10000)/50000,
1.1 + (b!AE53-20000)/100000)))</f>
        <v>0</v>
      </c>
    </row>
    <row r="54" spans="1:31" x14ac:dyDescent="0.25">
      <c r="A54" s="22">
        <f>IF(b!A54&lt;=1000,0,
IF(b!A54&lt;=10000,(b!A54-1000)/10000,
IF(b!A54&lt;=20000,0.9 + (b!A54-10000)/50000,
1.1 + (b!A54-20000)/100000)))</f>
        <v>0.1578</v>
      </c>
      <c r="B54" s="22">
        <f>IF(b!B54&lt;=1000,0,
IF(b!B54&lt;=10000,(b!B54-1000)/10000,
IF(b!B54&lt;=20000,0.9 + (b!B54-10000)/50000,
1.1 + (b!B54-20000)/100000)))</f>
        <v>0.1169</v>
      </c>
      <c r="C54" s="22">
        <f>IF(b!C54&lt;=1000,0,
IF(b!C54&lt;=10000,(b!C54-1000)/10000,
IF(b!C54&lt;=20000,0.9 + (b!C54-10000)/50000,
1.1 + (b!C54-20000)/100000)))</f>
        <v>0.31090000000000001</v>
      </c>
      <c r="D54" s="22">
        <f>IF(b!D54&lt;=1000,0,
IF(b!D54&lt;=10000,(b!D54-1000)/10000,
IF(b!D54&lt;=20000,0.9 + (b!D54-10000)/50000,
1.1 + (b!D54-20000)/100000)))</f>
        <v>0.94532000000000005</v>
      </c>
      <c r="E54" s="22">
        <f>IF(b!E54&lt;=1000,0,
IF(b!E54&lt;=10000,(b!E54-1000)/10000,
IF(b!E54&lt;=20000,0.9 + (b!E54-10000)/50000,
1.1 + (b!E54-20000)/100000)))</f>
        <v>8.1600000000000006E-2</v>
      </c>
      <c r="F54" s="22">
        <f>IF(b!F54&lt;=1000,0,
IF(b!F54&lt;=10000,(b!F54-1000)/10000,
IF(b!F54&lt;=20000,0.9 + (b!F54-10000)/50000,
1.1 + (b!F54-20000)/100000)))</f>
        <v>0</v>
      </c>
      <c r="G54" s="22">
        <f>IF(b!G54&lt;=1000,0,
IF(b!G54&lt;=10000,(b!G54-1000)/10000,
IF(b!G54&lt;=20000,0.9 + (b!G54-10000)/50000,
1.1 + (b!G54-20000)/100000)))</f>
        <v>0.62019999999999997</v>
      </c>
      <c r="H54" s="22">
        <f>IF(b!H54&lt;=1000,0,
IF(b!H54&lt;=10000,(b!H54-1000)/10000,
IF(b!H54&lt;=20000,0.9 + (b!H54-10000)/50000,
1.1 + (b!H54-20000)/100000)))</f>
        <v>0.93044000000000004</v>
      </c>
      <c r="I54" s="22">
        <f>IF(b!I54&lt;=1000,0,
IF(b!I54&lt;=10000,(b!I54-1000)/10000,
IF(b!I54&lt;=20000,0.9 + (b!I54-10000)/50000,
1.1 + (b!I54-20000)/100000)))</f>
        <v>9.1999999999999998E-2</v>
      </c>
      <c r="J54" s="22">
        <f>IF(b!J54&lt;=1000,0,
IF(b!J54&lt;=10000,(b!J54-1000)/10000,
IF(b!J54&lt;=20000,0.9 + (b!J54-10000)/50000,
1.1 + (b!J54-20000)/100000)))</f>
        <v>0.70609999999999995</v>
      </c>
      <c r="K54" s="22">
        <f>IF(b!K54&lt;=1000,0,
IF(b!K54&lt;=10000,(b!K54-1000)/10000,
IF(b!K54&lt;=20000,0.9 + (b!K54-10000)/50000,
1.1 + (b!K54-20000)/100000)))</f>
        <v>0.8821</v>
      </c>
      <c r="L54" s="22">
        <f>IF(b!L54&lt;=1000,0,
IF(b!L54&lt;=10000,(b!L54-1000)/10000,
IF(b!L54&lt;=20000,0.9 + (b!L54-10000)/50000,
1.1 + (b!L54-20000)/100000)))</f>
        <v>0.85240000000000005</v>
      </c>
      <c r="M54" s="22">
        <f>IF(b!M54&lt;=1000,0,
IF(b!M54&lt;=10000,(b!M54-1000)/10000,
IF(b!M54&lt;=20000,0.9 + (b!M54-10000)/50000,
1.1 + (b!M54-20000)/100000)))</f>
        <v>0</v>
      </c>
      <c r="N54" s="22">
        <f>IF(b!N54&lt;=1000,0,
IF(b!N54&lt;=10000,(b!N54-1000)/10000,
IF(b!N54&lt;=20000,0.9 + (b!N54-10000)/50000,
1.1 + (b!N54-20000)/100000)))</f>
        <v>0.95889999999999997</v>
      </c>
      <c r="O54" s="22">
        <f>IF(b!O54&lt;=1000,0,
IF(b!O54&lt;=10000,(b!O54-1000)/10000,
IF(b!O54&lt;=20000,0.9 + (b!O54-10000)/50000,
1.1 + (b!O54-20000)/100000)))</f>
        <v>7.4399999999999994E-2</v>
      </c>
      <c r="P54" s="22"/>
      <c r="Q54" s="22">
        <f>IF(b!Q54&lt;=1000,0,
IF(b!Q54&lt;=10000,(b!Q54-1000)/10000,
IF(b!Q54&lt;=20000,0.9 + (b!Q54-10000)/50000,
1.1 + (b!Q54-20000)/100000)))</f>
        <v>0.90390000000000004</v>
      </c>
      <c r="R54" s="22">
        <f>IF(b!R54&lt;=1000,0,
IF(b!R54&lt;=10000,(b!R54-1000)/10000,
IF(b!R54&lt;=20000,0.9 + (b!R54-10000)/50000,
1.1 + (b!R54-20000)/100000)))</f>
        <v>0.82279999999999998</v>
      </c>
      <c r="S54" s="22">
        <f>IF(b!S54&lt;=1000,0,
IF(b!S54&lt;=10000,(b!S54-1000)/10000,
IF(b!S54&lt;=20000,0.9 + (b!S54-10000)/50000,
1.1 + (b!S54-20000)/100000)))</f>
        <v>4.7899999999999998E-2</v>
      </c>
      <c r="T54" s="22">
        <f>IF(b!T54&lt;=1000,0,
IF(b!T54&lt;=10000,(b!T54-1000)/10000,
IF(b!T54&lt;=20000,0.9 + (b!T54-10000)/50000,
1.1 + (b!T54-20000)/100000)))</f>
        <v>1.0699999999999999E-2</v>
      </c>
      <c r="U54" s="22">
        <f>IF(b!U54&lt;=1000,0,
IF(b!U54&lt;=10000,(b!U54-1000)/10000,
IF(b!U54&lt;=20000,0.9 + (b!U54-10000)/50000,
1.1 + (b!U54-20000)/100000)))</f>
        <v>0</v>
      </c>
      <c r="V54" s="22">
        <f>IF(b!V54&lt;=1000,0,
IF(b!V54&lt;=10000,(b!V54-1000)/10000,
IF(b!V54&lt;=20000,0.9 + (b!V54-10000)/50000,
1.1 + (b!V54-20000)/100000)))</f>
        <v>0.87609999999999999</v>
      </c>
      <c r="W54" s="22">
        <f>IF(b!W54&lt;=1000,0,
IF(b!W54&lt;=10000,(b!W54-1000)/10000,
IF(b!W54&lt;=20000,0.9 + (b!W54-10000)/50000,
1.1 + (b!W54-20000)/100000)))</f>
        <v>0.98934</v>
      </c>
      <c r="X54" s="22">
        <f>IF(b!X54&lt;=1000,0,
IF(b!X54&lt;=10000,(b!X54-1000)/10000,
IF(b!X54&lt;=20000,0.9 + (b!X54-10000)/50000,
1.1 + (b!X54-20000)/100000)))</f>
        <v>0.114</v>
      </c>
      <c r="Y54" s="22">
        <f>IF(b!Y54&lt;=1000,0,
IF(b!Y54&lt;=10000,(b!Y54-1000)/10000,
IF(b!Y54&lt;=20000,0.9 + (b!Y54-10000)/50000,
1.1 + (b!Y54-20000)/100000)))</f>
        <v>1.1404800000000002</v>
      </c>
      <c r="Z54" s="22">
        <f>IF(b!Z54&lt;=1000,0,
IF(b!Z54&lt;=10000,(b!Z54-1000)/10000,
IF(b!Z54&lt;=20000,0.9 + (b!Z54-10000)/50000,
1.1 + (b!Z54-20000)/100000)))</f>
        <v>0.32100000000000001</v>
      </c>
      <c r="AA54" s="22">
        <f>IF(b!AA54&lt;=1000,0,
IF(b!AA54&lt;=10000,(b!AA54-1000)/10000,
IF(b!AA54&lt;=20000,0.9 + (b!AA54-10000)/50000,
1.1 + (b!AA54-20000)/100000)))</f>
        <v>0.2782</v>
      </c>
      <c r="AB54" s="22">
        <f>IF(b!AB54&lt;=1000,0,
IF(b!AB54&lt;=10000,(b!AB54-1000)/10000,
IF(b!AB54&lt;=20000,0.9 + (b!AB54-10000)/50000,
1.1 + (b!AB54-20000)/100000)))</f>
        <v>0</v>
      </c>
      <c r="AC54" s="22">
        <f>IF(b!AC54&lt;=1000,0,
IF(b!AC54&lt;=10000,(b!AC54-1000)/10000,
IF(b!AC54&lt;=20000,0.9 + (b!AC54-10000)/50000,
1.1 + (b!AC54-20000)/100000)))</f>
        <v>3.04E-2</v>
      </c>
      <c r="AD54" s="22">
        <f>IF(b!AD54&lt;=1000,0,
IF(b!AD54&lt;=10000,(b!AD54-1000)/10000,
IF(b!AD54&lt;=20000,0.9 + (b!AD54-10000)/50000,
1.1 + (b!AD54-20000)/100000)))</f>
        <v>0.16739999999999999</v>
      </c>
      <c r="AE54" s="22">
        <f>IF(b!AE54&lt;=1000,0,
IF(b!AE54&lt;=10000,(b!AE54-1000)/10000,
IF(b!AE54&lt;=20000,0.9 + (b!AE54-10000)/50000,
1.1 + (b!AE54-20000)/100000)))</f>
        <v>0.216</v>
      </c>
    </row>
    <row r="55" spans="1:31" x14ac:dyDescent="0.25">
      <c r="A55" s="22">
        <f>IF(b!A55&lt;=1000,0,
IF(b!A55&lt;=10000,(b!A55-1000)/10000,
IF(b!A55&lt;=20000,0.9 + (b!A55-10000)/50000,
1.1 + (b!A55-20000)/100000)))</f>
        <v>0</v>
      </c>
      <c r="B55" s="22">
        <f>IF(b!B55&lt;=1000,0,
IF(b!B55&lt;=10000,(b!B55-1000)/10000,
IF(b!B55&lt;=20000,0.9 + (b!B55-10000)/50000,
1.1 + (b!B55-20000)/100000)))</f>
        <v>0</v>
      </c>
      <c r="C55" s="22">
        <f>IF(b!C55&lt;=1000,0,
IF(b!C55&lt;=10000,(b!C55-1000)/10000,
IF(b!C55&lt;=20000,0.9 + (b!C55-10000)/50000,
1.1 + (b!C55-20000)/100000)))</f>
        <v>0</v>
      </c>
      <c r="D55" s="22">
        <f>IF(b!D55&lt;=1000,0,
IF(b!D55&lt;=10000,(b!D55-1000)/10000,
IF(b!D55&lt;=20000,0.9 + (b!D55-10000)/50000,
1.1 + (b!D55-20000)/100000)))</f>
        <v>0</v>
      </c>
      <c r="E55" s="22">
        <f>IF(b!E55&lt;=1000,0,
IF(b!E55&lt;=10000,(b!E55-1000)/10000,
IF(b!E55&lt;=20000,0.9 + (b!E55-10000)/50000,
1.1 + (b!E55-20000)/100000)))</f>
        <v>0</v>
      </c>
      <c r="F55" s="22">
        <f>IF(b!F55&lt;=1000,0,
IF(b!F55&lt;=10000,(b!F55-1000)/10000,
IF(b!F55&lt;=20000,0.9 + (b!F55-10000)/50000,
1.1 + (b!F55-20000)/100000)))</f>
        <v>0</v>
      </c>
      <c r="G55" s="22">
        <f>IF(b!G55&lt;=1000,0,
IF(b!G55&lt;=10000,(b!G55-1000)/10000,
IF(b!G55&lt;=20000,0.9 + (b!G55-10000)/50000,
1.1 + (b!G55-20000)/100000)))</f>
        <v>0</v>
      </c>
      <c r="H55" s="22">
        <f>IF(b!H55&lt;=1000,0,
IF(b!H55&lt;=10000,(b!H55-1000)/10000,
IF(b!H55&lt;=20000,0.9 + (b!H55-10000)/50000,
1.1 + (b!H55-20000)/100000)))</f>
        <v>0</v>
      </c>
      <c r="I55" s="22">
        <f>IF(b!I55&lt;=1000,0,
IF(b!I55&lt;=10000,(b!I55-1000)/10000,
IF(b!I55&lt;=20000,0.9 + (b!I55-10000)/50000,
1.1 + (b!I55-20000)/100000)))</f>
        <v>0</v>
      </c>
      <c r="J55" s="22">
        <f>IF(b!J55&lt;=1000,0,
IF(b!J55&lt;=10000,(b!J55-1000)/10000,
IF(b!J55&lt;=20000,0.9 + (b!J55-10000)/50000,
1.1 + (b!J55-20000)/100000)))</f>
        <v>0</v>
      </c>
      <c r="K55" s="22">
        <f>IF(b!K55&lt;=1000,0,
IF(b!K55&lt;=10000,(b!K55-1000)/10000,
IF(b!K55&lt;=20000,0.9 + (b!K55-10000)/50000,
1.1 + (b!K55-20000)/100000)))</f>
        <v>0</v>
      </c>
      <c r="L55" s="22">
        <f>IF(b!L55&lt;=1000,0,
IF(b!L55&lt;=10000,(b!L55-1000)/10000,
IF(b!L55&lt;=20000,0.9 + (b!L55-10000)/50000,
1.1 + (b!L55-20000)/100000)))</f>
        <v>0</v>
      </c>
      <c r="M55" s="22">
        <f>IF(b!M55&lt;=1000,0,
IF(b!M55&lt;=10000,(b!M55-1000)/10000,
IF(b!M55&lt;=20000,0.9 + (b!M55-10000)/50000,
1.1 + (b!M55-20000)/100000)))</f>
        <v>0</v>
      </c>
      <c r="N55" s="22">
        <f>IF(b!N55&lt;=1000,0,
IF(b!N55&lt;=10000,(b!N55-1000)/10000,
IF(b!N55&lt;=20000,0.9 + (b!N55-10000)/50000,
1.1 + (b!N55-20000)/100000)))</f>
        <v>0</v>
      </c>
      <c r="O55" s="22">
        <f>IF(b!O55&lt;=1000,0,
IF(b!O55&lt;=10000,(b!O55-1000)/10000,
IF(b!O55&lt;=20000,0.9 + (b!O55-10000)/50000,
1.1 + (b!O55-20000)/100000)))</f>
        <v>0</v>
      </c>
      <c r="P55" s="22"/>
      <c r="Q55" s="22">
        <f>IF(b!Q55&lt;=1000,0,
IF(b!Q55&lt;=10000,(b!Q55-1000)/10000,
IF(b!Q55&lt;=20000,0.9 + (b!Q55-10000)/50000,
1.1 + (b!Q55-20000)/100000)))</f>
        <v>0</v>
      </c>
      <c r="R55" s="22">
        <f>IF(b!R55&lt;=1000,0,
IF(b!R55&lt;=10000,(b!R55-1000)/10000,
IF(b!R55&lt;=20000,0.9 + (b!R55-10000)/50000,
1.1 + (b!R55-20000)/100000)))</f>
        <v>0</v>
      </c>
      <c r="S55" s="22">
        <f>IF(b!S55&lt;=1000,0,
IF(b!S55&lt;=10000,(b!S55-1000)/10000,
IF(b!S55&lt;=20000,0.9 + (b!S55-10000)/50000,
1.1 + (b!S55-20000)/100000)))</f>
        <v>0</v>
      </c>
      <c r="T55" s="22">
        <f>IF(b!T55&lt;=1000,0,
IF(b!T55&lt;=10000,(b!T55-1000)/10000,
IF(b!T55&lt;=20000,0.9 + (b!T55-10000)/50000,
1.1 + (b!T55-20000)/100000)))</f>
        <v>0</v>
      </c>
      <c r="U55" s="22">
        <f>IF(b!U55&lt;=1000,0,
IF(b!U55&lt;=10000,(b!U55-1000)/10000,
IF(b!U55&lt;=20000,0.9 + (b!U55-10000)/50000,
1.1 + (b!U55-20000)/100000)))</f>
        <v>0</v>
      </c>
      <c r="V55" s="22">
        <f>IF(b!V55&lt;=1000,0,
IF(b!V55&lt;=10000,(b!V55-1000)/10000,
IF(b!V55&lt;=20000,0.9 + (b!V55-10000)/50000,
1.1 + (b!V55-20000)/100000)))</f>
        <v>0</v>
      </c>
      <c r="W55" s="22">
        <f>IF(b!W55&lt;=1000,0,
IF(b!W55&lt;=10000,(b!W55-1000)/10000,
IF(b!W55&lt;=20000,0.9 + (b!W55-10000)/50000,
1.1 + (b!W55-20000)/100000)))</f>
        <v>0</v>
      </c>
      <c r="X55" s="22">
        <f>IF(b!X55&lt;=1000,0,
IF(b!X55&lt;=10000,(b!X55-1000)/10000,
IF(b!X55&lt;=20000,0.9 + (b!X55-10000)/50000,
1.1 + (b!X55-20000)/100000)))</f>
        <v>0</v>
      </c>
      <c r="Y55" s="22">
        <f>IF(b!Y55&lt;=1000,0,
IF(b!Y55&lt;=10000,(b!Y55-1000)/10000,
IF(b!Y55&lt;=20000,0.9 + (b!Y55-10000)/50000,
1.1 + (b!Y55-20000)/100000)))</f>
        <v>0</v>
      </c>
      <c r="Z55" s="22">
        <f>IF(b!Z55&lt;=1000,0,
IF(b!Z55&lt;=10000,(b!Z55-1000)/10000,
IF(b!Z55&lt;=20000,0.9 + (b!Z55-10000)/50000,
1.1 + (b!Z55-20000)/100000)))</f>
        <v>0</v>
      </c>
      <c r="AA55" s="22">
        <f>IF(b!AA55&lt;=1000,0,
IF(b!AA55&lt;=10000,(b!AA55-1000)/10000,
IF(b!AA55&lt;=20000,0.9 + (b!AA55-10000)/50000,
1.1 + (b!AA55-20000)/100000)))</f>
        <v>0</v>
      </c>
      <c r="AB55" s="22">
        <f>IF(b!AB55&lt;=1000,0,
IF(b!AB55&lt;=10000,(b!AB55-1000)/10000,
IF(b!AB55&lt;=20000,0.9 + (b!AB55-10000)/50000,
1.1 + (b!AB55-20000)/100000)))</f>
        <v>0</v>
      </c>
      <c r="AC55" s="22">
        <f>IF(b!AC55&lt;=1000,0,
IF(b!AC55&lt;=10000,(b!AC55-1000)/10000,
IF(b!AC55&lt;=20000,0.9 + (b!AC55-10000)/50000,
1.1 + (b!AC55-20000)/100000)))</f>
        <v>0</v>
      </c>
      <c r="AD55" s="22">
        <f>IF(b!AD55&lt;=1000,0,
IF(b!AD55&lt;=10000,(b!AD55-1000)/10000,
IF(b!AD55&lt;=20000,0.9 + (b!AD55-10000)/50000,
1.1 + (b!AD55-20000)/100000)))</f>
        <v>0</v>
      </c>
      <c r="AE55" s="22">
        <f>IF(b!AE55&lt;=1000,0,
IF(b!AE55&lt;=10000,(b!AE55-1000)/10000,
IF(b!AE55&lt;=20000,0.9 + (b!AE55-10000)/50000,
1.1 + (b!AE55-20000)/100000)))</f>
        <v>0</v>
      </c>
    </row>
    <row r="56" spans="1:31" x14ac:dyDescent="0.25">
      <c r="A56" s="22">
        <f>IF(b!A56&lt;=1000,0,
IF(b!A56&lt;=10000,(b!A56-1000)/10000,
IF(b!A56&lt;=20000,0.9 + (b!A56-10000)/50000,
1.1 + (b!A56-20000)/100000)))</f>
        <v>0</v>
      </c>
      <c r="B56" s="22">
        <f>IF(b!B56&lt;=1000,0,
IF(b!B56&lt;=10000,(b!B56-1000)/10000,
IF(b!B56&lt;=20000,0.9 + (b!B56-10000)/50000,
1.1 + (b!B56-20000)/100000)))</f>
        <v>0</v>
      </c>
      <c r="C56" s="22">
        <f>IF(b!C56&lt;=1000,0,
IF(b!C56&lt;=10000,(b!C56-1000)/10000,
IF(b!C56&lt;=20000,0.9 + (b!C56-10000)/50000,
1.1 + (b!C56-20000)/100000)))</f>
        <v>0</v>
      </c>
      <c r="D56" s="22">
        <f>IF(b!D56&lt;=1000,0,
IF(b!D56&lt;=10000,(b!D56-1000)/10000,
IF(b!D56&lt;=20000,0.9 + (b!D56-10000)/50000,
1.1 + (b!D56-20000)/100000)))</f>
        <v>0</v>
      </c>
      <c r="E56" s="22">
        <f>IF(b!E56&lt;=1000,0,
IF(b!E56&lt;=10000,(b!E56-1000)/10000,
IF(b!E56&lt;=20000,0.9 + (b!E56-10000)/50000,
1.1 + (b!E56-20000)/100000)))</f>
        <v>0</v>
      </c>
      <c r="F56" s="22">
        <f>IF(b!F56&lt;=1000,0,
IF(b!F56&lt;=10000,(b!F56-1000)/10000,
IF(b!F56&lt;=20000,0.9 + (b!F56-10000)/50000,
1.1 + (b!F56-20000)/100000)))</f>
        <v>0</v>
      </c>
      <c r="G56" s="22">
        <f>IF(b!G56&lt;=1000,0,
IF(b!G56&lt;=10000,(b!G56-1000)/10000,
IF(b!G56&lt;=20000,0.9 + (b!G56-10000)/50000,
1.1 + (b!G56-20000)/100000)))</f>
        <v>0</v>
      </c>
      <c r="H56" s="22">
        <f>IF(b!H56&lt;=1000,0,
IF(b!H56&lt;=10000,(b!H56-1000)/10000,
IF(b!H56&lt;=20000,0.9 + (b!H56-10000)/50000,
1.1 + (b!H56-20000)/100000)))</f>
        <v>0</v>
      </c>
      <c r="I56" s="22">
        <f>IF(b!I56&lt;=1000,0,
IF(b!I56&lt;=10000,(b!I56-1000)/10000,
IF(b!I56&lt;=20000,0.9 + (b!I56-10000)/50000,
1.1 + (b!I56-20000)/100000)))</f>
        <v>0</v>
      </c>
      <c r="J56" s="22">
        <f>IF(b!J56&lt;=1000,0,
IF(b!J56&lt;=10000,(b!J56-1000)/10000,
IF(b!J56&lt;=20000,0.9 + (b!J56-10000)/50000,
1.1 + (b!J56-20000)/100000)))</f>
        <v>0</v>
      </c>
      <c r="K56" s="22">
        <f>IF(b!K56&lt;=1000,0,
IF(b!K56&lt;=10000,(b!K56-1000)/10000,
IF(b!K56&lt;=20000,0.9 + (b!K56-10000)/50000,
1.1 + (b!K56-20000)/100000)))</f>
        <v>0</v>
      </c>
      <c r="L56" s="22">
        <f>IF(b!L56&lt;=1000,0,
IF(b!L56&lt;=10000,(b!L56-1000)/10000,
IF(b!L56&lt;=20000,0.9 + (b!L56-10000)/50000,
1.1 + (b!L56-20000)/100000)))</f>
        <v>0</v>
      </c>
      <c r="M56" s="22">
        <f>IF(b!M56&lt;=1000,0,
IF(b!M56&lt;=10000,(b!M56-1000)/10000,
IF(b!M56&lt;=20000,0.9 + (b!M56-10000)/50000,
1.1 + (b!M56-20000)/100000)))</f>
        <v>0</v>
      </c>
      <c r="N56" s="22">
        <f>IF(b!N56&lt;=1000,0,
IF(b!N56&lt;=10000,(b!N56-1000)/10000,
IF(b!N56&lt;=20000,0.9 + (b!N56-10000)/50000,
1.1 + (b!N56-20000)/100000)))</f>
        <v>0</v>
      </c>
      <c r="O56" s="22">
        <f>IF(b!O56&lt;=1000,0,
IF(b!O56&lt;=10000,(b!O56-1000)/10000,
IF(b!O56&lt;=20000,0.9 + (b!O56-10000)/50000,
1.1 + (b!O56-20000)/100000)))</f>
        <v>0</v>
      </c>
      <c r="P56" s="22"/>
      <c r="Q56" s="22">
        <f>IF(b!Q56&lt;=1000,0,
IF(b!Q56&lt;=10000,(b!Q56-1000)/10000,
IF(b!Q56&lt;=20000,0.9 + (b!Q56-10000)/50000,
1.1 + (b!Q56-20000)/100000)))</f>
        <v>0</v>
      </c>
      <c r="R56" s="22">
        <f>IF(b!R56&lt;=1000,0,
IF(b!R56&lt;=10000,(b!R56-1000)/10000,
IF(b!R56&lt;=20000,0.9 + (b!R56-10000)/50000,
1.1 + (b!R56-20000)/100000)))</f>
        <v>0</v>
      </c>
      <c r="S56" s="22">
        <f>IF(b!S56&lt;=1000,0,
IF(b!S56&lt;=10000,(b!S56-1000)/10000,
IF(b!S56&lt;=20000,0.9 + (b!S56-10000)/50000,
1.1 + (b!S56-20000)/100000)))</f>
        <v>0</v>
      </c>
      <c r="T56" s="22">
        <f>IF(b!T56&lt;=1000,0,
IF(b!T56&lt;=10000,(b!T56-1000)/10000,
IF(b!T56&lt;=20000,0.9 + (b!T56-10000)/50000,
1.1 + (b!T56-20000)/100000)))</f>
        <v>0</v>
      </c>
      <c r="U56" s="22">
        <f>IF(b!U56&lt;=1000,0,
IF(b!U56&lt;=10000,(b!U56-1000)/10000,
IF(b!U56&lt;=20000,0.9 + (b!U56-10000)/50000,
1.1 + (b!U56-20000)/100000)))</f>
        <v>0</v>
      </c>
      <c r="V56" s="22">
        <f>IF(b!V56&lt;=1000,0,
IF(b!V56&lt;=10000,(b!V56-1000)/10000,
IF(b!V56&lt;=20000,0.9 + (b!V56-10000)/50000,
1.1 + (b!V56-20000)/100000)))</f>
        <v>0</v>
      </c>
      <c r="W56" s="22">
        <f>IF(b!W56&lt;=1000,0,
IF(b!W56&lt;=10000,(b!W56-1000)/10000,
IF(b!W56&lt;=20000,0.9 + (b!W56-10000)/50000,
1.1 + (b!W56-20000)/100000)))</f>
        <v>0</v>
      </c>
      <c r="X56" s="22">
        <f>IF(b!X56&lt;=1000,0,
IF(b!X56&lt;=10000,(b!X56-1000)/10000,
IF(b!X56&lt;=20000,0.9 + (b!X56-10000)/50000,
1.1 + (b!X56-20000)/100000)))</f>
        <v>0</v>
      </c>
      <c r="Y56" s="22">
        <f>IF(b!Y56&lt;=1000,0,
IF(b!Y56&lt;=10000,(b!Y56-1000)/10000,
IF(b!Y56&lt;=20000,0.9 + (b!Y56-10000)/50000,
1.1 + (b!Y56-20000)/100000)))</f>
        <v>0</v>
      </c>
      <c r="Z56" s="22">
        <f>IF(b!Z56&lt;=1000,0,
IF(b!Z56&lt;=10000,(b!Z56-1000)/10000,
IF(b!Z56&lt;=20000,0.9 + (b!Z56-10000)/50000,
1.1 + (b!Z56-20000)/100000)))</f>
        <v>0</v>
      </c>
      <c r="AA56" s="22">
        <f>IF(b!AA56&lt;=1000,0,
IF(b!AA56&lt;=10000,(b!AA56-1000)/10000,
IF(b!AA56&lt;=20000,0.9 + (b!AA56-10000)/50000,
1.1 + (b!AA56-20000)/100000)))</f>
        <v>0</v>
      </c>
      <c r="AB56" s="22">
        <f>IF(b!AB56&lt;=1000,0,
IF(b!AB56&lt;=10000,(b!AB56-1000)/10000,
IF(b!AB56&lt;=20000,0.9 + (b!AB56-10000)/50000,
1.1 + (b!AB56-20000)/100000)))</f>
        <v>0</v>
      </c>
      <c r="AC56" s="22">
        <f>IF(b!AC56&lt;=1000,0,
IF(b!AC56&lt;=10000,(b!AC56-1000)/10000,
IF(b!AC56&lt;=20000,0.9 + (b!AC56-10000)/50000,
1.1 + (b!AC56-20000)/100000)))</f>
        <v>0</v>
      </c>
      <c r="AD56" s="22">
        <f>IF(b!AD56&lt;=1000,0,
IF(b!AD56&lt;=10000,(b!AD56-1000)/10000,
IF(b!AD56&lt;=20000,0.9 + (b!AD56-10000)/50000,
1.1 + (b!AD56-20000)/100000)))</f>
        <v>0</v>
      </c>
      <c r="AE56" s="22">
        <f>IF(b!AE56&lt;=1000,0,
IF(b!AE56&lt;=10000,(b!AE56-1000)/10000,
IF(b!AE56&lt;=20000,0.9 + (b!AE56-10000)/50000,
1.1 + (b!AE56-20000)/100000)))</f>
        <v>0</v>
      </c>
    </row>
    <row r="57" spans="1:31" x14ac:dyDescent="0.25">
      <c r="A57" s="22">
        <f>IF(b!A57&lt;=1000,0,
IF(b!A57&lt;=10000,(b!A57-1000)/10000,
IF(b!A57&lt;=20000,0.9 + (b!A57-10000)/50000,
1.1 + (b!A57-20000)/100000)))</f>
        <v>0</v>
      </c>
      <c r="B57" s="22">
        <f>IF(b!B57&lt;=1000,0,
IF(b!B57&lt;=10000,(b!B57-1000)/10000,
IF(b!B57&lt;=20000,0.9 + (b!B57-10000)/50000,
1.1 + (b!B57-20000)/100000)))</f>
        <v>0</v>
      </c>
      <c r="C57" s="22">
        <f>IF(b!C57&lt;=1000,0,
IF(b!C57&lt;=10000,(b!C57-1000)/10000,
IF(b!C57&lt;=20000,0.9 + (b!C57-10000)/50000,
1.1 + (b!C57-20000)/100000)))</f>
        <v>0</v>
      </c>
      <c r="D57" s="22">
        <f>IF(b!D57&lt;=1000,0,
IF(b!D57&lt;=10000,(b!D57-1000)/10000,
IF(b!D57&lt;=20000,0.9 + (b!D57-10000)/50000,
1.1 + (b!D57-20000)/100000)))</f>
        <v>0</v>
      </c>
      <c r="E57" s="22">
        <f>IF(b!E57&lt;=1000,0,
IF(b!E57&lt;=10000,(b!E57-1000)/10000,
IF(b!E57&lt;=20000,0.9 + (b!E57-10000)/50000,
1.1 + (b!E57-20000)/100000)))</f>
        <v>0</v>
      </c>
      <c r="F57" s="22">
        <f>IF(b!F57&lt;=1000,0,
IF(b!F57&lt;=10000,(b!F57-1000)/10000,
IF(b!F57&lt;=20000,0.9 + (b!F57-10000)/50000,
1.1 + (b!F57-20000)/100000)))</f>
        <v>0</v>
      </c>
      <c r="G57" s="22">
        <f>IF(b!G57&lt;=1000,0,
IF(b!G57&lt;=10000,(b!G57-1000)/10000,
IF(b!G57&lt;=20000,0.9 + (b!G57-10000)/50000,
1.1 + (b!G57-20000)/100000)))</f>
        <v>0</v>
      </c>
      <c r="H57" s="22">
        <f>IF(b!H57&lt;=1000,0,
IF(b!H57&lt;=10000,(b!H57-1000)/10000,
IF(b!H57&lt;=20000,0.9 + (b!H57-10000)/50000,
1.1 + (b!H57-20000)/100000)))</f>
        <v>0</v>
      </c>
      <c r="I57" s="22">
        <f>IF(b!I57&lt;=1000,0,
IF(b!I57&lt;=10000,(b!I57-1000)/10000,
IF(b!I57&lt;=20000,0.9 + (b!I57-10000)/50000,
1.1 + (b!I57-20000)/100000)))</f>
        <v>0</v>
      </c>
      <c r="J57" s="22">
        <f>IF(b!J57&lt;=1000,0,
IF(b!J57&lt;=10000,(b!J57-1000)/10000,
IF(b!J57&lt;=20000,0.9 + (b!J57-10000)/50000,
1.1 + (b!J57-20000)/100000)))</f>
        <v>0</v>
      </c>
      <c r="K57" s="22">
        <f>IF(b!K57&lt;=1000,0,
IF(b!K57&lt;=10000,(b!K57-1000)/10000,
IF(b!K57&lt;=20000,0.9 + (b!K57-10000)/50000,
1.1 + (b!K57-20000)/100000)))</f>
        <v>0</v>
      </c>
      <c r="L57" s="22">
        <f>IF(b!L57&lt;=1000,0,
IF(b!L57&lt;=10000,(b!L57-1000)/10000,
IF(b!L57&lt;=20000,0.9 + (b!L57-10000)/50000,
1.1 + (b!L57-20000)/100000)))</f>
        <v>0</v>
      </c>
      <c r="M57" s="22">
        <f>IF(b!M57&lt;=1000,0,
IF(b!M57&lt;=10000,(b!M57-1000)/10000,
IF(b!M57&lt;=20000,0.9 + (b!M57-10000)/50000,
1.1 + (b!M57-20000)/100000)))</f>
        <v>0</v>
      </c>
      <c r="N57" s="22">
        <f>IF(b!N57&lt;=1000,0,
IF(b!N57&lt;=10000,(b!N57-1000)/10000,
IF(b!N57&lt;=20000,0.9 + (b!N57-10000)/50000,
1.1 + (b!N57-20000)/100000)))</f>
        <v>0</v>
      </c>
      <c r="O57" s="22">
        <f>IF(b!O57&lt;=1000,0,
IF(b!O57&lt;=10000,(b!O57-1000)/10000,
IF(b!O57&lt;=20000,0.9 + (b!O57-10000)/50000,
1.1 + (b!O57-20000)/100000)))</f>
        <v>0</v>
      </c>
      <c r="P57" s="22"/>
      <c r="Q57" s="22">
        <f>IF(b!Q57&lt;=1000,0,
IF(b!Q57&lt;=10000,(b!Q57-1000)/10000,
IF(b!Q57&lt;=20000,0.9 + (b!Q57-10000)/50000,
1.1 + (b!Q57-20000)/100000)))</f>
        <v>0</v>
      </c>
      <c r="R57" s="22">
        <f>IF(b!R57&lt;=1000,0,
IF(b!R57&lt;=10000,(b!R57-1000)/10000,
IF(b!R57&lt;=20000,0.9 + (b!R57-10000)/50000,
1.1 + (b!R57-20000)/100000)))</f>
        <v>0</v>
      </c>
      <c r="S57" s="22">
        <f>IF(b!S57&lt;=1000,0,
IF(b!S57&lt;=10000,(b!S57-1000)/10000,
IF(b!S57&lt;=20000,0.9 + (b!S57-10000)/50000,
1.1 + (b!S57-20000)/100000)))</f>
        <v>0</v>
      </c>
      <c r="T57" s="22">
        <f>IF(b!T57&lt;=1000,0,
IF(b!T57&lt;=10000,(b!T57-1000)/10000,
IF(b!T57&lt;=20000,0.9 + (b!T57-10000)/50000,
1.1 + (b!T57-20000)/100000)))</f>
        <v>0</v>
      </c>
      <c r="U57" s="22">
        <f>IF(b!U57&lt;=1000,0,
IF(b!U57&lt;=10000,(b!U57-1000)/10000,
IF(b!U57&lt;=20000,0.9 + (b!U57-10000)/50000,
1.1 + (b!U57-20000)/100000)))</f>
        <v>0</v>
      </c>
      <c r="V57" s="22">
        <f>IF(b!V57&lt;=1000,0,
IF(b!V57&lt;=10000,(b!V57-1000)/10000,
IF(b!V57&lt;=20000,0.9 + (b!V57-10000)/50000,
1.1 + (b!V57-20000)/100000)))</f>
        <v>0</v>
      </c>
      <c r="W57" s="22">
        <f>IF(b!W57&lt;=1000,0,
IF(b!W57&lt;=10000,(b!W57-1000)/10000,
IF(b!W57&lt;=20000,0.9 + (b!W57-10000)/50000,
1.1 + (b!W57-20000)/100000)))</f>
        <v>0</v>
      </c>
      <c r="X57" s="22">
        <f>IF(b!X57&lt;=1000,0,
IF(b!X57&lt;=10000,(b!X57-1000)/10000,
IF(b!X57&lt;=20000,0.9 + (b!X57-10000)/50000,
1.1 + (b!X57-20000)/100000)))</f>
        <v>0</v>
      </c>
      <c r="Y57" s="22">
        <f>IF(b!Y57&lt;=1000,0,
IF(b!Y57&lt;=10000,(b!Y57-1000)/10000,
IF(b!Y57&lt;=20000,0.9 + (b!Y57-10000)/50000,
1.1 + (b!Y57-20000)/100000)))</f>
        <v>0</v>
      </c>
      <c r="Z57" s="22">
        <f>IF(b!Z57&lt;=1000,0,
IF(b!Z57&lt;=10000,(b!Z57-1000)/10000,
IF(b!Z57&lt;=20000,0.9 + (b!Z57-10000)/50000,
1.1 + (b!Z57-20000)/100000)))</f>
        <v>0</v>
      </c>
      <c r="AA57" s="22">
        <f>IF(b!AA57&lt;=1000,0,
IF(b!AA57&lt;=10000,(b!AA57-1000)/10000,
IF(b!AA57&lt;=20000,0.9 + (b!AA57-10000)/50000,
1.1 + (b!AA57-20000)/100000)))</f>
        <v>0</v>
      </c>
      <c r="AB57" s="22">
        <f>IF(b!AB57&lt;=1000,0,
IF(b!AB57&lt;=10000,(b!AB57-1000)/10000,
IF(b!AB57&lt;=20000,0.9 + (b!AB57-10000)/50000,
1.1 + (b!AB57-20000)/100000)))</f>
        <v>0</v>
      </c>
      <c r="AC57" s="22">
        <f>IF(b!AC57&lt;=1000,0,
IF(b!AC57&lt;=10000,(b!AC57-1000)/10000,
IF(b!AC57&lt;=20000,0.9 + (b!AC57-10000)/50000,
1.1 + (b!AC57-20000)/100000)))</f>
        <v>0</v>
      </c>
      <c r="AD57" s="22">
        <f>IF(b!AD57&lt;=1000,0,
IF(b!AD57&lt;=10000,(b!AD57-1000)/10000,
IF(b!AD57&lt;=20000,0.9 + (b!AD57-10000)/50000,
1.1 + (b!AD57-20000)/100000)))</f>
        <v>0</v>
      </c>
      <c r="AE57" s="22">
        <f>IF(b!AE57&lt;=1000,0,
IF(b!AE57&lt;=10000,(b!AE57-1000)/10000,
IF(b!AE57&lt;=20000,0.9 + (b!AE57-10000)/50000,
1.1 + (b!AE57-20000)/100000)))</f>
        <v>0</v>
      </c>
    </row>
    <row r="58" spans="1:31" x14ac:dyDescent="0.25">
      <c r="A58" s="22">
        <f>IF(b!A58&lt;=1000,0,
IF(b!A58&lt;=10000,(b!A58-1000)/10000,
IF(b!A58&lt;=20000,0.9 + (b!A58-10000)/50000,
1.1 + (b!A58-20000)/100000)))</f>
        <v>0</v>
      </c>
      <c r="B58" s="22">
        <f>IF(b!B58&lt;=1000,0,
IF(b!B58&lt;=10000,(b!B58-1000)/10000,
IF(b!B58&lt;=20000,0.9 + (b!B58-10000)/50000,
1.1 + (b!B58-20000)/100000)))</f>
        <v>0</v>
      </c>
      <c r="C58" s="22">
        <f>IF(b!C58&lt;=1000,0,
IF(b!C58&lt;=10000,(b!C58-1000)/10000,
IF(b!C58&lt;=20000,0.9 + (b!C58-10000)/50000,
1.1 + (b!C58-20000)/100000)))</f>
        <v>0</v>
      </c>
      <c r="D58" s="22">
        <f>IF(b!D58&lt;=1000,0,
IF(b!D58&lt;=10000,(b!D58-1000)/10000,
IF(b!D58&lt;=20000,0.9 + (b!D58-10000)/50000,
1.1 + (b!D58-20000)/100000)))</f>
        <v>0</v>
      </c>
      <c r="E58" s="22">
        <f>IF(b!E58&lt;=1000,0,
IF(b!E58&lt;=10000,(b!E58-1000)/10000,
IF(b!E58&lt;=20000,0.9 + (b!E58-10000)/50000,
1.1 + (b!E58-20000)/100000)))</f>
        <v>0</v>
      </c>
      <c r="F58" s="22">
        <f>IF(b!F58&lt;=1000,0,
IF(b!F58&lt;=10000,(b!F58-1000)/10000,
IF(b!F58&lt;=20000,0.9 + (b!F58-10000)/50000,
1.1 + (b!F58-20000)/100000)))</f>
        <v>0</v>
      </c>
      <c r="G58" s="22">
        <f>IF(b!G58&lt;=1000,0,
IF(b!G58&lt;=10000,(b!G58-1000)/10000,
IF(b!G58&lt;=20000,0.9 + (b!G58-10000)/50000,
1.1 + (b!G58-20000)/100000)))</f>
        <v>0</v>
      </c>
      <c r="H58" s="22">
        <f>IF(b!H58&lt;=1000,0,
IF(b!H58&lt;=10000,(b!H58-1000)/10000,
IF(b!H58&lt;=20000,0.9 + (b!H58-10000)/50000,
1.1 + (b!H58-20000)/100000)))</f>
        <v>0</v>
      </c>
      <c r="I58" s="22">
        <f>IF(b!I58&lt;=1000,0,
IF(b!I58&lt;=10000,(b!I58-1000)/10000,
IF(b!I58&lt;=20000,0.9 + (b!I58-10000)/50000,
1.1 + (b!I58-20000)/100000)))</f>
        <v>0</v>
      </c>
      <c r="J58" s="22">
        <f>IF(b!J58&lt;=1000,0,
IF(b!J58&lt;=10000,(b!J58-1000)/10000,
IF(b!J58&lt;=20000,0.9 + (b!J58-10000)/50000,
1.1 + (b!J58-20000)/100000)))</f>
        <v>0</v>
      </c>
      <c r="K58" s="22">
        <f>IF(b!K58&lt;=1000,0,
IF(b!K58&lt;=10000,(b!K58-1000)/10000,
IF(b!K58&lt;=20000,0.9 + (b!K58-10000)/50000,
1.1 + (b!K58-20000)/100000)))</f>
        <v>0</v>
      </c>
      <c r="L58" s="22">
        <f>IF(b!L58&lt;=1000,0,
IF(b!L58&lt;=10000,(b!L58-1000)/10000,
IF(b!L58&lt;=20000,0.9 + (b!L58-10000)/50000,
1.1 + (b!L58-20000)/100000)))</f>
        <v>0</v>
      </c>
      <c r="M58" s="22">
        <f>IF(b!M58&lt;=1000,0,
IF(b!M58&lt;=10000,(b!M58-1000)/10000,
IF(b!M58&lt;=20000,0.9 + (b!M58-10000)/50000,
1.1 + (b!M58-20000)/100000)))</f>
        <v>0</v>
      </c>
      <c r="N58" s="22">
        <f>IF(b!N58&lt;=1000,0,
IF(b!N58&lt;=10000,(b!N58-1000)/10000,
IF(b!N58&lt;=20000,0.9 + (b!N58-10000)/50000,
1.1 + (b!N58-20000)/100000)))</f>
        <v>0</v>
      </c>
      <c r="O58" s="22">
        <f>IF(b!O58&lt;=1000,0,
IF(b!O58&lt;=10000,(b!O58-1000)/10000,
IF(b!O58&lt;=20000,0.9 + (b!O58-10000)/50000,
1.1 + (b!O58-20000)/100000)))</f>
        <v>0</v>
      </c>
      <c r="P58" s="22"/>
      <c r="Q58" s="22">
        <f>IF(b!Q58&lt;=1000,0,
IF(b!Q58&lt;=10000,(b!Q58-1000)/10000,
IF(b!Q58&lt;=20000,0.9 + (b!Q58-10000)/50000,
1.1 + (b!Q58-20000)/100000)))</f>
        <v>0</v>
      </c>
      <c r="R58" s="22">
        <f>IF(b!R58&lt;=1000,0,
IF(b!R58&lt;=10000,(b!R58-1000)/10000,
IF(b!R58&lt;=20000,0.9 + (b!R58-10000)/50000,
1.1 + (b!R58-20000)/100000)))</f>
        <v>0</v>
      </c>
      <c r="S58" s="22">
        <f>IF(b!S58&lt;=1000,0,
IF(b!S58&lt;=10000,(b!S58-1000)/10000,
IF(b!S58&lt;=20000,0.9 + (b!S58-10000)/50000,
1.1 + (b!S58-20000)/100000)))</f>
        <v>0</v>
      </c>
      <c r="T58" s="22">
        <f>IF(b!T58&lt;=1000,0,
IF(b!T58&lt;=10000,(b!T58-1000)/10000,
IF(b!T58&lt;=20000,0.9 + (b!T58-10000)/50000,
1.1 + (b!T58-20000)/100000)))</f>
        <v>0</v>
      </c>
      <c r="U58" s="22">
        <f>IF(b!U58&lt;=1000,0,
IF(b!U58&lt;=10000,(b!U58-1000)/10000,
IF(b!U58&lt;=20000,0.9 + (b!U58-10000)/50000,
1.1 + (b!U58-20000)/100000)))</f>
        <v>0</v>
      </c>
      <c r="V58" s="22">
        <f>IF(b!V58&lt;=1000,0,
IF(b!V58&lt;=10000,(b!V58-1000)/10000,
IF(b!V58&lt;=20000,0.9 + (b!V58-10000)/50000,
1.1 + (b!V58-20000)/100000)))</f>
        <v>0</v>
      </c>
      <c r="W58" s="22">
        <f>IF(b!W58&lt;=1000,0,
IF(b!W58&lt;=10000,(b!W58-1000)/10000,
IF(b!W58&lt;=20000,0.9 + (b!W58-10000)/50000,
1.1 + (b!W58-20000)/100000)))</f>
        <v>0</v>
      </c>
      <c r="X58" s="22">
        <f>IF(b!X58&lt;=1000,0,
IF(b!X58&lt;=10000,(b!X58-1000)/10000,
IF(b!X58&lt;=20000,0.9 + (b!X58-10000)/50000,
1.1 + (b!X58-20000)/100000)))</f>
        <v>0</v>
      </c>
      <c r="Y58" s="22">
        <f>IF(b!Y58&lt;=1000,0,
IF(b!Y58&lt;=10000,(b!Y58-1000)/10000,
IF(b!Y58&lt;=20000,0.9 + (b!Y58-10000)/50000,
1.1 + (b!Y58-20000)/100000)))</f>
        <v>0</v>
      </c>
      <c r="Z58" s="22">
        <f>IF(b!Z58&lt;=1000,0,
IF(b!Z58&lt;=10000,(b!Z58-1000)/10000,
IF(b!Z58&lt;=20000,0.9 + (b!Z58-10000)/50000,
1.1 + (b!Z58-20000)/100000)))</f>
        <v>0</v>
      </c>
      <c r="AA58" s="22">
        <f>IF(b!AA58&lt;=1000,0,
IF(b!AA58&lt;=10000,(b!AA58-1000)/10000,
IF(b!AA58&lt;=20000,0.9 + (b!AA58-10000)/50000,
1.1 + (b!AA58-20000)/100000)))</f>
        <v>0</v>
      </c>
      <c r="AB58" s="22">
        <f>IF(b!AB58&lt;=1000,0,
IF(b!AB58&lt;=10000,(b!AB58-1000)/10000,
IF(b!AB58&lt;=20000,0.9 + (b!AB58-10000)/50000,
1.1 + (b!AB58-20000)/100000)))</f>
        <v>0</v>
      </c>
      <c r="AC58" s="22">
        <f>IF(b!AC58&lt;=1000,0,
IF(b!AC58&lt;=10000,(b!AC58-1000)/10000,
IF(b!AC58&lt;=20000,0.9 + (b!AC58-10000)/50000,
1.1 + (b!AC58-20000)/100000)))</f>
        <v>0</v>
      </c>
      <c r="AD58" s="22">
        <f>IF(b!AD58&lt;=1000,0,
IF(b!AD58&lt;=10000,(b!AD58-1000)/10000,
IF(b!AD58&lt;=20000,0.9 + (b!AD58-10000)/50000,
1.1 + (b!AD58-20000)/100000)))</f>
        <v>0</v>
      </c>
      <c r="AE58" s="22">
        <f>IF(b!AE58&lt;=1000,0,
IF(b!AE58&lt;=10000,(b!AE58-1000)/10000,
IF(b!AE58&lt;=20000,0.9 + (b!AE58-10000)/50000,
1.1 + (b!AE58-20000)/100000)))</f>
        <v>0</v>
      </c>
    </row>
    <row r="59" spans="1:31" x14ac:dyDescent="0.25">
      <c r="A59" s="22">
        <f>IF(b!A59&lt;=1000,0,
IF(b!A59&lt;=10000,(b!A59-1000)/10000,
IF(b!A59&lt;=20000,0.9 + (b!A59-10000)/50000,
1.1 + (b!A59-20000)/100000)))</f>
        <v>0</v>
      </c>
      <c r="B59" s="22">
        <f>IF(b!B59&lt;=1000,0,
IF(b!B59&lt;=10000,(b!B59-1000)/10000,
IF(b!B59&lt;=20000,0.9 + (b!B59-10000)/50000,
1.1 + (b!B59-20000)/100000)))</f>
        <v>0</v>
      </c>
      <c r="C59" s="22">
        <f>IF(b!C59&lt;=1000,0,
IF(b!C59&lt;=10000,(b!C59-1000)/10000,
IF(b!C59&lt;=20000,0.9 + (b!C59-10000)/50000,
1.1 + (b!C59-20000)/100000)))</f>
        <v>0</v>
      </c>
      <c r="D59" s="22">
        <f>IF(b!D59&lt;=1000,0,
IF(b!D59&lt;=10000,(b!D59-1000)/10000,
IF(b!D59&lt;=20000,0.9 + (b!D59-10000)/50000,
1.1 + (b!D59-20000)/100000)))</f>
        <v>0</v>
      </c>
      <c r="E59" s="22">
        <f>IF(b!E59&lt;=1000,0,
IF(b!E59&lt;=10000,(b!E59-1000)/10000,
IF(b!E59&lt;=20000,0.9 + (b!E59-10000)/50000,
1.1 + (b!E59-20000)/100000)))</f>
        <v>0</v>
      </c>
      <c r="F59" s="22">
        <f>IF(b!F59&lt;=1000,0,
IF(b!F59&lt;=10000,(b!F59-1000)/10000,
IF(b!F59&lt;=20000,0.9 + (b!F59-10000)/50000,
1.1 + (b!F59-20000)/100000)))</f>
        <v>0</v>
      </c>
      <c r="G59" s="22">
        <f>IF(b!G59&lt;=1000,0,
IF(b!G59&lt;=10000,(b!G59-1000)/10000,
IF(b!G59&lt;=20000,0.9 + (b!G59-10000)/50000,
1.1 + (b!G59-20000)/100000)))</f>
        <v>0</v>
      </c>
      <c r="H59" s="22">
        <f>IF(b!H59&lt;=1000,0,
IF(b!H59&lt;=10000,(b!H59-1000)/10000,
IF(b!H59&lt;=20000,0.9 + (b!H59-10000)/50000,
1.1 + (b!H59-20000)/100000)))</f>
        <v>0</v>
      </c>
      <c r="I59" s="22">
        <f>IF(b!I59&lt;=1000,0,
IF(b!I59&lt;=10000,(b!I59-1000)/10000,
IF(b!I59&lt;=20000,0.9 + (b!I59-10000)/50000,
1.1 + (b!I59-20000)/100000)))</f>
        <v>0</v>
      </c>
      <c r="J59" s="22">
        <f>IF(b!J59&lt;=1000,0,
IF(b!J59&lt;=10000,(b!J59-1000)/10000,
IF(b!J59&lt;=20000,0.9 + (b!J59-10000)/50000,
1.1 + (b!J59-20000)/100000)))</f>
        <v>0</v>
      </c>
      <c r="K59" s="22">
        <f>IF(b!K59&lt;=1000,0,
IF(b!K59&lt;=10000,(b!K59-1000)/10000,
IF(b!K59&lt;=20000,0.9 + (b!K59-10000)/50000,
1.1 + (b!K59-20000)/100000)))</f>
        <v>0</v>
      </c>
      <c r="L59" s="22">
        <f>IF(b!L59&lt;=1000,0,
IF(b!L59&lt;=10000,(b!L59-1000)/10000,
IF(b!L59&lt;=20000,0.9 + (b!L59-10000)/50000,
1.1 + (b!L59-20000)/100000)))</f>
        <v>0</v>
      </c>
      <c r="M59" s="22">
        <f>IF(b!M59&lt;=1000,0,
IF(b!M59&lt;=10000,(b!M59-1000)/10000,
IF(b!M59&lt;=20000,0.9 + (b!M59-10000)/50000,
1.1 + (b!M59-20000)/100000)))</f>
        <v>0</v>
      </c>
      <c r="N59" s="22">
        <f>IF(b!N59&lt;=1000,0,
IF(b!N59&lt;=10000,(b!N59-1000)/10000,
IF(b!N59&lt;=20000,0.9 + (b!N59-10000)/50000,
1.1 + (b!N59-20000)/100000)))</f>
        <v>0</v>
      </c>
      <c r="O59" s="22">
        <f>IF(b!O59&lt;=1000,0,
IF(b!O59&lt;=10000,(b!O59-1000)/10000,
IF(b!O59&lt;=20000,0.9 + (b!O59-10000)/50000,
1.1 + (b!O59-20000)/100000)))</f>
        <v>0</v>
      </c>
      <c r="P59" s="22"/>
      <c r="Q59" s="22">
        <f>IF(b!Q59&lt;=1000,0,
IF(b!Q59&lt;=10000,(b!Q59-1000)/10000,
IF(b!Q59&lt;=20000,0.9 + (b!Q59-10000)/50000,
1.1 + (b!Q59-20000)/100000)))</f>
        <v>0</v>
      </c>
      <c r="R59" s="22">
        <f>IF(b!R59&lt;=1000,0,
IF(b!R59&lt;=10000,(b!R59-1000)/10000,
IF(b!R59&lt;=20000,0.9 + (b!R59-10000)/50000,
1.1 + (b!R59-20000)/100000)))</f>
        <v>0</v>
      </c>
      <c r="S59" s="22">
        <f>IF(b!S59&lt;=1000,0,
IF(b!S59&lt;=10000,(b!S59-1000)/10000,
IF(b!S59&lt;=20000,0.9 + (b!S59-10000)/50000,
1.1 + (b!S59-20000)/100000)))</f>
        <v>0</v>
      </c>
      <c r="T59" s="22">
        <f>IF(b!T59&lt;=1000,0,
IF(b!T59&lt;=10000,(b!T59-1000)/10000,
IF(b!T59&lt;=20000,0.9 + (b!T59-10000)/50000,
1.1 + (b!T59-20000)/100000)))</f>
        <v>0</v>
      </c>
      <c r="U59" s="22">
        <f>IF(b!U59&lt;=1000,0,
IF(b!U59&lt;=10000,(b!U59-1000)/10000,
IF(b!U59&lt;=20000,0.9 + (b!U59-10000)/50000,
1.1 + (b!U59-20000)/100000)))</f>
        <v>0</v>
      </c>
      <c r="V59" s="22">
        <f>IF(b!V59&lt;=1000,0,
IF(b!V59&lt;=10000,(b!V59-1000)/10000,
IF(b!V59&lt;=20000,0.9 + (b!V59-10000)/50000,
1.1 + (b!V59-20000)/100000)))</f>
        <v>0</v>
      </c>
      <c r="W59" s="22">
        <f>IF(b!W59&lt;=1000,0,
IF(b!W59&lt;=10000,(b!W59-1000)/10000,
IF(b!W59&lt;=20000,0.9 + (b!W59-10000)/50000,
1.1 + (b!W59-20000)/100000)))</f>
        <v>0</v>
      </c>
      <c r="X59" s="22">
        <f>IF(b!X59&lt;=1000,0,
IF(b!X59&lt;=10000,(b!X59-1000)/10000,
IF(b!X59&lt;=20000,0.9 + (b!X59-10000)/50000,
1.1 + (b!X59-20000)/100000)))</f>
        <v>0</v>
      </c>
      <c r="Y59" s="22">
        <f>IF(b!Y59&lt;=1000,0,
IF(b!Y59&lt;=10000,(b!Y59-1000)/10000,
IF(b!Y59&lt;=20000,0.9 + (b!Y59-10000)/50000,
1.1 + (b!Y59-20000)/100000)))</f>
        <v>0</v>
      </c>
      <c r="Z59" s="22">
        <f>IF(b!Z59&lt;=1000,0,
IF(b!Z59&lt;=10000,(b!Z59-1000)/10000,
IF(b!Z59&lt;=20000,0.9 + (b!Z59-10000)/50000,
1.1 + (b!Z59-20000)/100000)))</f>
        <v>0</v>
      </c>
      <c r="AA59" s="22">
        <f>IF(b!AA59&lt;=1000,0,
IF(b!AA59&lt;=10000,(b!AA59-1000)/10000,
IF(b!AA59&lt;=20000,0.9 + (b!AA59-10000)/50000,
1.1 + (b!AA59-20000)/100000)))</f>
        <v>0</v>
      </c>
      <c r="AB59" s="22">
        <f>IF(b!AB59&lt;=1000,0,
IF(b!AB59&lt;=10000,(b!AB59-1000)/10000,
IF(b!AB59&lt;=20000,0.9 + (b!AB59-10000)/50000,
1.1 + (b!AB59-20000)/100000)))</f>
        <v>0</v>
      </c>
      <c r="AC59" s="22">
        <f>IF(b!AC59&lt;=1000,0,
IF(b!AC59&lt;=10000,(b!AC59-1000)/10000,
IF(b!AC59&lt;=20000,0.9 + (b!AC59-10000)/50000,
1.1 + (b!AC59-20000)/100000)))</f>
        <v>0</v>
      </c>
      <c r="AD59" s="22">
        <f>IF(b!AD59&lt;=1000,0,
IF(b!AD59&lt;=10000,(b!AD59-1000)/10000,
IF(b!AD59&lt;=20000,0.9 + (b!AD59-10000)/50000,
1.1 + (b!AD59-20000)/100000)))</f>
        <v>0</v>
      </c>
      <c r="AE59" s="22">
        <f>IF(b!AE59&lt;=1000,0,
IF(b!AE59&lt;=10000,(b!AE59-1000)/10000,
IF(b!AE59&lt;=20000,0.9 + (b!AE59-10000)/50000,
1.1 + (b!AE59-20000)/100000)))</f>
        <v>0</v>
      </c>
    </row>
    <row r="60" spans="1:31" x14ac:dyDescent="0.25">
      <c r="A60" s="22">
        <f>IF(b!A60&lt;=1000,0,
IF(b!A60&lt;=10000,(b!A60-1000)/10000,
IF(b!A60&lt;=20000,0.9 + (b!A60-10000)/50000,
1.1 + (b!A60-20000)/100000)))</f>
        <v>0</v>
      </c>
      <c r="B60" s="22">
        <f>IF(b!B60&lt;=1000,0,
IF(b!B60&lt;=10000,(b!B60-1000)/10000,
IF(b!B60&lt;=20000,0.9 + (b!B60-10000)/50000,
1.1 + (b!B60-20000)/100000)))</f>
        <v>0</v>
      </c>
      <c r="C60" s="22">
        <f>IF(b!C60&lt;=1000,0,
IF(b!C60&lt;=10000,(b!C60-1000)/10000,
IF(b!C60&lt;=20000,0.9 + (b!C60-10000)/50000,
1.1 + (b!C60-20000)/100000)))</f>
        <v>0</v>
      </c>
      <c r="D60" s="22">
        <f>IF(b!D60&lt;=1000,0,
IF(b!D60&lt;=10000,(b!D60-1000)/10000,
IF(b!D60&lt;=20000,0.9 + (b!D60-10000)/50000,
1.1 + (b!D60-20000)/100000)))</f>
        <v>0</v>
      </c>
      <c r="E60" s="22">
        <f>IF(b!E60&lt;=1000,0,
IF(b!E60&lt;=10000,(b!E60-1000)/10000,
IF(b!E60&lt;=20000,0.9 + (b!E60-10000)/50000,
1.1 + (b!E60-20000)/100000)))</f>
        <v>0</v>
      </c>
      <c r="F60" s="22">
        <f>IF(b!F60&lt;=1000,0,
IF(b!F60&lt;=10000,(b!F60-1000)/10000,
IF(b!F60&lt;=20000,0.9 + (b!F60-10000)/50000,
1.1 + (b!F60-20000)/100000)))</f>
        <v>0</v>
      </c>
      <c r="G60" s="22">
        <f>IF(b!G60&lt;=1000,0,
IF(b!G60&lt;=10000,(b!G60-1000)/10000,
IF(b!G60&lt;=20000,0.9 + (b!G60-10000)/50000,
1.1 + (b!G60-20000)/100000)))</f>
        <v>0</v>
      </c>
      <c r="H60" s="22">
        <f>IF(b!H60&lt;=1000,0,
IF(b!H60&lt;=10000,(b!H60-1000)/10000,
IF(b!H60&lt;=20000,0.9 + (b!H60-10000)/50000,
1.1 + (b!H60-20000)/100000)))</f>
        <v>0</v>
      </c>
      <c r="I60" s="22">
        <f>IF(b!I60&lt;=1000,0,
IF(b!I60&lt;=10000,(b!I60-1000)/10000,
IF(b!I60&lt;=20000,0.9 + (b!I60-10000)/50000,
1.1 + (b!I60-20000)/100000)))</f>
        <v>0</v>
      </c>
      <c r="J60" s="22">
        <f>IF(b!J60&lt;=1000,0,
IF(b!J60&lt;=10000,(b!J60-1000)/10000,
IF(b!J60&lt;=20000,0.9 + (b!J60-10000)/50000,
1.1 + (b!J60-20000)/100000)))</f>
        <v>0</v>
      </c>
      <c r="K60" s="22">
        <f>IF(b!K60&lt;=1000,0,
IF(b!K60&lt;=10000,(b!K60-1000)/10000,
IF(b!K60&lt;=20000,0.9 + (b!K60-10000)/50000,
1.1 + (b!K60-20000)/100000)))</f>
        <v>0</v>
      </c>
      <c r="L60" s="22">
        <f>IF(b!L60&lt;=1000,0,
IF(b!L60&lt;=10000,(b!L60-1000)/10000,
IF(b!L60&lt;=20000,0.9 + (b!L60-10000)/50000,
1.1 + (b!L60-20000)/100000)))</f>
        <v>0</v>
      </c>
      <c r="M60" s="22">
        <f>IF(b!M60&lt;=1000,0,
IF(b!M60&lt;=10000,(b!M60-1000)/10000,
IF(b!M60&lt;=20000,0.9 + (b!M60-10000)/50000,
1.1 + (b!M60-20000)/100000)))</f>
        <v>0</v>
      </c>
      <c r="N60" s="22">
        <f>IF(b!N60&lt;=1000,0,
IF(b!N60&lt;=10000,(b!N60-1000)/10000,
IF(b!N60&lt;=20000,0.9 + (b!N60-10000)/50000,
1.1 + (b!N60-20000)/100000)))</f>
        <v>0</v>
      </c>
      <c r="O60" s="22">
        <f>IF(b!O60&lt;=1000,0,
IF(b!O60&lt;=10000,(b!O60-1000)/10000,
IF(b!O60&lt;=20000,0.9 + (b!O60-10000)/50000,
1.1 + (b!O60-20000)/100000)))</f>
        <v>0</v>
      </c>
      <c r="P60" s="22"/>
      <c r="Q60" s="22">
        <f>IF(b!Q60&lt;=1000,0,
IF(b!Q60&lt;=10000,(b!Q60-1000)/10000,
IF(b!Q60&lt;=20000,0.9 + (b!Q60-10000)/50000,
1.1 + (b!Q60-20000)/100000)))</f>
        <v>0</v>
      </c>
      <c r="R60" s="22">
        <f>IF(b!R60&lt;=1000,0,
IF(b!R60&lt;=10000,(b!R60-1000)/10000,
IF(b!R60&lt;=20000,0.9 + (b!R60-10000)/50000,
1.1 + (b!R60-20000)/100000)))</f>
        <v>0</v>
      </c>
      <c r="S60" s="22">
        <f>IF(b!S60&lt;=1000,0,
IF(b!S60&lt;=10000,(b!S60-1000)/10000,
IF(b!S60&lt;=20000,0.9 + (b!S60-10000)/50000,
1.1 + (b!S60-20000)/100000)))</f>
        <v>0</v>
      </c>
      <c r="T60" s="22">
        <f>IF(b!T60&lt;=1000,0,
IF(b!T60&lt;=10000,(b!T60-1000)/10000,
IF(b!T60&lt;=20000,0.9 + (b!T60-10000)/50000,
1.1 + (b!T60-20000)/100000)))</f>
        <v>0</v>
      </c>
      <c r="U60" s="22">
        <f>IF(b!U60&lt;=1000,0,
IF(b!U60&lt;=10000,(b!U60-1000)/10000,
IF(b!U60&lt;=20000,0.9 + (b!U60-10000)/50000,
1.1 + (b!U60-20000)/100000)))</f>
        <v>0</v>
      </c>
      <c r="V60" s="22">
        <f>IF(b!V60&lt;=1000,0,
IF(b!V60&lt;=10000,(b!V60-1000)/10000,
IF(b!V60&lt;=20000,0.9 + (b!V60-10000)/50000,
1.1 + (b!V60-20000)/100000)))</f>
        <v>0</v>
      </c>
      <c r="W60" s="22">
        <f>IF(b!W60&lt;=1000,0,
IF(b!W60&lt;=10000,(b!W60-1000)/10000,
IF(b!W60&lt;=20000,0.9 + (b!W60-10000)/50000,
1.1 + (b!W60-20000)/100000)))</f>
        <v>0</v>
      </c>
      <c r="X60" s="22">
        <f>IF(b!X60&lt;=1000,0,
IF(b!X60&lt;=10000,(b!X60-1000)/10000,
IF(b!X60&lt;=20000,0.9 + (b!X60-10000)/50000,
1.1 + (b!X60-20000)/100000)))</f>
        <v>0</v>
      </c>
      <c r="Y60" s="22">
        <f>IF(b!Y60&lt;=1000,0,
IF(b!Y60&lt;=10000,(b!Y60-1000)/10000,
IF(b!Y60&lt;=20000,0.9 + (b!Y60-10000)/50000,
1.1 + (b!Y60-20000)/100000)))</f>
        <v>0</v>
      </c>
      <c r="Z60" s="22">
        <f>IF(b!Z60&lt;=1000,0,
IF(b!Z60&lt;=10000,(b!Z60-1000)/10000,
IF(b!Z60&lt;=20000,0.9 + (b!Z60-10000)/50000,
1.1 + (b!Z60-20000)/100000)))</f>
        <v>0</v>
      </c>
      <c r="AA60" s="22">
        <f>IF(b!AA60&lt;=1000,0,
IF(b!AA60&lt;=10000,(b!AA60-1000)/10000,
IF(b!AA60&lt;=20000,0.9 + (b!AA60-10000)/50000,
1.1 + (b!AA60-20000)/100000)))</f>
        <v>0</v>
      </c>
      <c r="AB60" s="22">
        <f>IF(b!AB60&lt;=1000,0,
IF(b!AB60&lt;=10000,(b!AB60-1000)/10000,
IF(b!AB60&lt;=20000,0.9 + (b!AB60-10000)/50000,
1.1 + (b!AB60-20000)/100000)))</f>
        <v>0</v>
      </c>
      <c r="AC60" s="22">
        <f>IF(b!AC60&lt;=1000,0,
IF(b!AC60&lt;=10000,(b!AC60-1000)/10000,
IF(b!AC60&lt;=20000,0.9 + (b!AC60-10000)/50000,
1.1 + (b!AC60-20000)/100000)))</f>
        <v>0</v>
      </c>
      <c r="AD60" s="22">
        <f>IF(b!AD60&lt;=1000,0,
IF(b!AD60&lt;=10000,(b!AD60-1000)/10000,
IF(b!AD60&lt;=20000,0.9 + (b!AD60-10000)/50000,
1.1 + (b!AD60-20000)/100000)))</f>
        <v>0</v>
      </c>
      <c r="AE60" s="22">
        <f>IF(b!AE60&lt;=1000,0,
IF(b!AE60&lt;=10000,(b!AE60-1000)/10000,
IF(b!AE60&lt;=20000,0.9 + (b!AE60-10000)/50000,
1.1 + (b!AE60-20000)/100000)))</f>
        <v>0</v>
      </c>
    </row>
    <row r="61" spans="1:3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spans="1:3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spans="1:3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spans="1:3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1:3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spans="1:3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spans="1:3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 spans="1:3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 spans="1:3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 spans="1:3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spans="1:3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spans="1:3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 spans="1:3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spans="1:3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spans="1:3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 spans="1:3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 spans="1:3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spans="1:3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 spans="1:3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spans="1:3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spans="1:3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spans="1:3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 spans="1:3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1:3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 spans="1:3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spans="1:3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spans="1:3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 spans="1:3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 spans="1:3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 spans="1:3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 spans="1:3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 spans="1:3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spans="1:3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spans="1:3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 spans="1:3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spans="1:3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spans="1:3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spans="1:3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spans="1:3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spans="1:3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spans="1:3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 spans="1:3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spans="1:3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 spans="1:3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spans="1:3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spans="1:3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spans="1:3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spans="1:3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 spans="1:3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 spans="1:3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spans="1:3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 spans="1:3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 spans="1:3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 spans="1:3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 spans="1:3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 spans="1:3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 spans="1:3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 spans="1:3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 spans="1:3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 spans="1:3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 spans="1:3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 spans="1:3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 spans="1:3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 spans="1:3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 spans="1:3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 spans="1:3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 spans="1:3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</sheetData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8" width="5.28515625" bestFit="1" customWidth="1"/>
    <col min="19" max="19" width="4.5703125" bestFit="1" customWidth="1"/>
    <col min="20" max="22" width="5.28515625" bestFit="1" customWidth="1"/>
    <col min="23" max="23" width="4.5703125" bestFit="1" customWidth="1"/>
    <col min="24" max="31" width="5.28515625" bestFit="1" customWidth="1"/>
  </cols>
  <sheetData>
    <row r="1" spans="1:31" x14ac:dyDescent="0.25">
      <c r="A1" s="18">
        <f>((tier1!A1+tier2!A1)/2-tier2!$AG1)</f>
        <v>1</v>
      </c>
      <c r="B1" s="18">
        <f>((tier1!B1+tier2!B1)/2-tier2!$AG1)</f>
        <v>2</v>
      </c>
      <c r="C1" s="18">
        <f>((tier1!C1+tier2!C1)/2-tier2!$AG1)</f>
        <v>1</v>
      </c>
      <c r="D1" s="18">
        <f>((tier1!D1+tier2!D1)/2-tier2!$AG1)</f>
        <v>1</v>
      </c>
      <c r="E1" s="18">
        <f>((tier1!E1+tier2!E1)/2-tier2!$AG1)</f>
        <v>1</v>
      </c>
      <c r="F1" s="18">
        <f>((tier1!F1+tier2!F1)/2-tier2!$AG1)</f>
        <v>1</v>
      </c>
      <c r="G1" s="18">
        <f>((tier1!G1+tier2!G1)/2-tier2!$AG1)</f>
        <v>1</v>
      </c>
      <c r="H1" s="18">
        <f>((tier1!H1+tier2!H1)/2-tier2!$AG1)</f>
        <v>1</v>
      </c>
      <c r="I1" s="18">
        <f>((tier1!I1+tier2!I1)/2-tier2!$AG1)</f>
        <v>2</v>
      </c>
      <c r="J1" s="18">
        <f>((tier1!J1+tier2!J1)/2-tier2!$AG1)</f>
        <v>2</v>
      </c>
      <c r="K1" s="18">
        <f>((tier1!K1+tier2!K1)/2-tier2!$AG1)</f>
        <v>0</v>
      </c>
      <c r="L1" s="18">
        <f>((tier1!L1+tier2!L1)/2-tier2!$AG1)</f>
        <v>1</v>
      </c>
      <c r="M1" s="18">
        <f>((tier1!M1+tier2!M1)/2-tier2!$AG1)</f>
        <v>1</v>
      </c>
      <c r="N1" s="18">
        <f>((tier1!N1+tier2!N1)/2-tier2!$AG1)</f>
        <v>1</v>
      </c>
      <c r="O1" s="18">
        <f>((tier1!O1+tier2!O1)/2-tier2!$AG1)</f>
        <v>1</v>
      </c>
      <c r="P1" s="18"/>
      <c r="Q1" s="18">
        <f>((tier1!Q1+tier2!Q1)/2-tier2!$AG1)</f>
        <v>-0.5</v>
      </c>
      <c r="R1" s="18">
        <f>((tier1!R1+tier2!R1)/2-tier2!$AG1)</f>
        <v>0</v>
      </c>
      <c r="S1" s="18">
        <f>((tier1!S1+tier2!S1)/2-tier2!$AG1)</f>
        <v>1</v>
      </c>
      <c r="T1" s="18">
        <f>((tier1!T1+tier2!T1)/2-tier2!$AG1)</f>
        <v>1</v>
      </c>
      <c r="U1" s="18">
        <f>((tier1!U1+tier2!U1)/2-tier2!$AG1)</f>
        <v>1</v>
      </c>
      <c r="V1" s="18">
        <f>((tier1!V1+tier2!V1)/2-tier2!$AG1)</f>
        <v>1</v>
      </c>
      <c r="W1" s="18">
        <f>((tier1!W1+tier2!W1)/2-tier2!$AG1)</f>
        <v>1</v>
      </c>
      <c r="X1" s="18">
        <f>((tier1!X1+tier2!X1)/2-tier2!$AG1)</f>
        <v>0</v>
      </c>
      <c r="Y1" s="18">
        <f>((tier1!Y1+tier2!Y1)/2-tier2!$AG1)</f>
        <v>2</v>
      </c>
      <c r="Z1" s="18">
        <f>((tier1!Z1+tier2!Z1)/2-tier2!$AG1)</f>
        <v>2</v>
      </c>
      <c r="AA1" s="18">
        <f>((tier1!AA1+tier2!AA1)/2-tier2!$AG1)</f>
        <v>0</v>
      </c>
      <c r="AB1" s="18">
        <f>((tier1!AB1+tier2!AB1)/2-tier2!$AG1)</f>
        <v>1</v>
      </c>
      <c r="AC1" s="18">
        <f>((tier1!AC1+tier2!AC1)/2-tier2!$AG1)</f>
        <v>2</v>
      </c>
      <c r="AD1" s="18">
        <f>((tier1!AD1+tier2!AD1)/2-tier2!$AG1)</f>
        <v>1</v>
      </c>
      <c r="AE1" s="18">
        <f>((tier1!AE1+tier2!AE1)/2-tier2!$AG1)</f>
        <v>1</v>
      </c>
    </row>
    <row r="2" spans="1:31" s="2" customFormat="1" x14ac:dyDescent="0.25">
      <c r="A2" s="18">
        <f>((tier1!A2+tier2!A2)/2-tier2!$AG2)</f>
        <v>1</v>
      </c>
      <c r="B2" s="18">
        <f>((tier1!B2+tier2!B2)/2-tier2!$AG2)</f>
        <v>-1</v>
      </c>
      <c r="C2" s="18">
        <f>((tier1!C2+tier2!C2)/2-tier2!$AG2)</f>
        <v>1</v>
      </c>
      <c r="D2" s="18">
        <f>((tier1!D2+tier2!D2)/2-tier2!$AG2)</f>
        <v>1</v>
      </c>
      <c r="E2" s="18">
        <f>((tier1!E2+tier2!E2)/2-tier2!$AG2)</f>
        <v>0</v>
      </c>
      <c r="F2" s="18">
        <f>((tier1!F2+tier2!F2)/2-tier2!$AG2)</f>
        <v>0</v>
      </c>
      <c r="G2" s="18">
        <f>((tier1!G2+tier2!G2)/2-tier2!$AG2)</f>
        <v>0</v>
      </c>
      <c r="H2" s="18">
        <f>((tier1!H2+tier2!H2)/2-tier2!$AG2)</f>
        <v>1</v>
      </c>
      <c r="I2" s="18">
        <f>((tier1!I2+tier2!I2)/2-tier2!$AG2)</f>
        <v>1</v>
      </c>
      <c r="J2" s="18">
        <f>((tier1!J2+tier2!J2)/2-tier2!$AG2)</f>
        <v>1.5</v>
      </c>
      <c r="K2" s="18">
        <f>((tier1!K2+tier2!K2)/2-tier2!$AG2)</f>
        <v>1</v>
      </c>
      <c r="L2" s="18">
        <f>((tier1!L2+tier2!L2)/2-tier2!$AG2)</f>
        <v>-1</v>
      </c>
      <c r="M2" s="18">
        <f>((tier1!M2+tier2!M2)/2-tier2!$AG2)</f>
        <v>1</v>
      </c>
      <c r="N2" s="18">
        <f>((tier1!N2+tier2!N2)/2-tier2!$AG2)</f>
        <v>1</v>
      </c>
      <c r="O2" s="18">
        <f>((tier1!O2+tier2!O2)/2-tier2!$AG2)</f>
        <v>1</v>
      </c>
      <c r="P2" s="18"/>
      <c r="Q2" s="18">
        <f>((tier1!Q2+tier2!Q2)/2-tier2!$AG2)</f>
        <v>-1</v>
      </c>
      <c r="R2" s="18">
        <f>((tier1!R2+tier2!R2)/2-tier2!$AG2)</f>
        <v>1</v>
      </c>
      <c r="S2" s="18">
        <f>((tier1!S2+tier2!S2)/2-tier2!$AG2)</f>
        <v>0</v>
      </c>
      <c r="T2" s="18">
        <f>((tier1!T2+tier2!T2)/2-tier2!$AG2)</f>
        <v>1</v>
      </c>
      <c r="U2" s="18">
        <f>((tier1!U2+tier2!U2)/2-tier2!$AG2)</f>
        <v>1</v>
      </c>
      <c r="V2" s="18">
        <f>((tier1!V2+tier2!V2)/2-tier2!$AG2)</f>
        <v>-1</v>
      </c>
      <c r="W2" s="18">
        <f>((tier1!W2+tier2!W2)/2-tier2!$AG2)</f>
        <v>0</v>
      </c>
      <c r="X2" s="18">
        <f>((tier1!X2+tier2!X2)/2-tier2!$AG2)</f>
        <v>0</v>
      </c>
      <c r="Y2" s="18">
        <f>((tier1!Y2+tier2!Y2)/2-tier2!$AG2)</f>
        <v>0</v>
      </c>
      <c r="Z2" s="18">
        <f>((tier1!Z2+tier2!Z2)/2-tier2!$AG2)</f>
        <v>1</v>
      </c>
      <c r="AA2" s="18">
        <f>((tier1!AA2+tier2!AA2)/2-tier2!$AG2)</f>
        <v>1</v>
      </c>
      <c r="AB2" s="18">
        <f>((tier1!AB2+tier2!AB2)/2-tier2!$AG2)</f>
        <v>1</v>
      </c>
      <c r="AC2" s="18">
        <f>((tier1!AC2+tier2!AC2)/2-tier2!$AG2)</f>
        <v>1</v>
      </c>
      <c r="AD2" s="18">
        <f>((tier1!AD2+tier2!AD2)/2-tier2!$AG2)</f>
        <v>1</v>
      </c>
      <c r="AE2" s="18">
        <f>((tier1!AE2+tier2!AE2)/2-tier2!$AG2)</f>
        <v>1</v>
      </c>
    </row>
    <row r="3" spans="1:31" s="2" customFormat="1" x14ac:dyDescent="0.25">
      <c r="A3" s="18">
        <f>((tier1!A3+tier2!A3)/2-tier2!$AG3)</f>
        <v>0</v>
      </c>
      <c r="B3" s="18">
        <f>((tier1!B3+tier2!B3)/2-tier2!$AG3)</f>
        <v>1</v>
      </c>
      <c r="C3" s="18">
        <f>((tier1!C3+tier2!C3)/2-tier2!$AG3)</f>
        <v>2</v>
      </c>
      <c r="D3" s="18">
        <f>((tier1!D3+tier2!D3)/2-tier2!$AG3)</f>
        <v>1</v>
      </c>
      <c r="E3" s="18">
        <f>((tier1!E3+tier2!E3)/2-tier2!$AG3)</f>
        <v>1</v>
      </c>
      <c r="F3" s="18">
        <f>((tier1!F3+tier2!F3)/2-tier2!$AG3)</f>
        <v>1</v>
      </c>
      <c r="G3" s="18">
        <f>((tier1!G3+tier2!G3)/2-tier2!$AG3)</f>
        <v>2</v>
      </c>
      <c r="H3" s="18">
        <f>((tier1!H3+tier2!H3)/2-tier2!$AG3)</f>
        <v>1</v>
      </c>
      <c r="I3" s="18">
        <f>((tier1!I3+tier2!I3)/2-tier2!$AG3)</f>
        <v>1</v>
      </c>
      <c r="J3" s="18">
        <f>((tier1!J3+tier2!J3)/2-tier2!$AG3)</f>
        <v>2</v>
      </c>
      <c r="K3" s="18">
        <f>((tier1!K3+tier2!K3)/2-tier2!$AG3)</f>
        <v>1</v>
      </c>
      <c r="L3" s="18">
        <f>((tier1!L3+tier2!L3)/2-tier2!$AG3)</f>
        <v>2</v>
      </c>
      <c r="M3" s="18">
        <f>((tier1!M3+tier2!M3)/2-tier2!$AG3)</f>
        <v>2</v>
      </c>
      <c r="N3" s="18">
        <f>((tier1!N3+tier2!N3)/2-tier2!$AG3)</f>
        <v>1</v>
      </c>
      <c r="O3" s="18">
        <f>((tier1!O3+tier2!O3)/2-tier2!$AG3)</f>
        <v>2</v>
      </c>
      <c r="P3" s="18"/>
      <c r="Q3" s="18">
        <f>((tier1!Q3+tier2!Q3)/2-tier2!$AG3)</f>
        <v>1</v>
      </c>
      <c r="R3" s="18">
        <f>((tier1!R3+tier2!R3)/2-tier2!$AG3)</f>
        <v>0</v>
      </c>
      <c r="S3" s="18">
        <f>((tier1!S3+tier2!S3)/2-tier2!$AG3)</f>
        <v>2</v>
      </c>
      <c r="T3" s="18">
        <f>((tier1!T3+tier2!T3)/2-tier2!$AG3)</f>
        <v>1</v>
      </c>
      <c r="U3" s="18">
        <f>((tier1!U3+tier2!U3)/2-tier2!$AG3)</f>
        <v>2</v>
      </c>
      <c r="V3" s="18">
        <f>((tier1!V3+tier2!V3)/2-tier2!$AG3)</f>
        <v>2</v>
      </c>
      <c r="W3" s="18">
        <f>((tier1!W3+tier2!W3)/2-tier2!$AG3)</f>
        <v>1</v>
      </c>
      <c r="X3" s="18">
        <f>((tier1!X3+tier2!X3)/2-tier2!$AG3)</f>
        <v>2</v>
      </c>
      <c r="Y3" s="18">
        <f>((tier1!Y3+tier2!Y3)/2-tier2!$AG3)</f>
        <v>-0.5</v>
      </c>
      <c r="Z3" s="18">
        <f>((tier1!Z3+tier2!Z3)/2-tier2!$AG3)</f>
        <v>1</v>
      </c>
      <c r="AA3" s="18">
        <f>((tier1!AA3+tier2!AA3)/2-tier2!$AG3)</f>
        <v>1</v>
      </c>
      <c r="AB3" s="18">
        <f>((tier1!AB3+tier2!AB3)/2-tier2!$AG3)</f>
        <v>1</v>
      </c>
      <c r="AC3" s="18">
        <f>((tier1!AC3+tier2!AC3)/2-tier2!$AG3)</f>
        <v>2</v>
      </c>
      <c r="AD3" s="18">
        <f>((tier1!AD3+tier2!AD3)/2-tier2!$AG3)</f>
        <v>1</v>
      </c>
      <c r="AE3" s="18">
        <f>((tier1!AE3+tier2!AE3)/2-tier2!$AG3)</f>
        <v>2</v>
      </c>
    </row>
    <row r="4" spans="1:31" s="2" customFormat="1" x14ac:dyDescent="0.25">
      <c r="A4" s="18">
        <f>((tier1!A4+tier2!A4)/2-tier2!$AG4)</f>
        <v>0</v>
      </c>
      <c r="B4" s="18">
        <f>((tier1!B4+tier2!B4)/2-tier2!$AG4)</f>
        <v>1</v>
      </c>
      <c r="C4" s="18">
        <f>((tier1!C4+tier2!C4)/2-tier2!$AG4)</f>
        <v>0</v>
      </c>
      <c r="D4" s="18">
        <f>((tier1!D4+tier2!D4)/2-tier2!$AG4)</f>
        <v>0.5</v>
      </c>
      <c r="E4" s="18">
        <f>((tier1!E4+tier2!E4)/2-tier2!$AG4)</f>
        <v>1</v>
      </c>
      <c r="F4" s="18">
        <f>((tier1!F4+tier2!F4)/2-tier2!$AG4)</f>
        <v>0</v>
      </c>
      <c r="G4" s="18">
        <f>((tier1!G4+tier2!G4)/2-tier2!$AG4)</f>
        <v>0</v>
      </c>
      <c r="H4" s="18">
        <f>((tier1!H4+tier2!H4)/2-tier2!$AG4)</f>
        <v>-1</v>
      </c>
      <c r="I4" s="18">
        <f>((tier1!I4+tier2!I4)/2-tier2!$AG4)</f>
        <v>1.5</v>
      </c>
      <c r="J4" s="18">
        <f>((tier1!J4+tier2!J4)/2-tier2!$AG4)</f>
        <v>0</v>
      </c>
      <c r="K4" s="18">
        <f>((tier1!K4+tier2!K4)/2-tier2!$AG4)</f>
        <v>1</v>
      </c>
      <c r="L4" s="18">
        <f>((tier1!L4+tier2!L4)/2-tier2!$AG4)</f>
        <v>1</v>
      </c>
      <c r="M4" s="18">
        <f>((tier1!M4+tier2!M4)/2-tier2!$AG4)</f>
        <v>1</v>
      </c>
      <c r="N4" s="18">
        <f>((tier1!N4+tier2!N4)/2-tier2!$AG4)</f>
        <v>1</v>
      </c>
      <c r="O4" s="18">
        <f>((tier1!O4+tier2!O4)/2-tier2!$AG4)</f>
        <v>1</v>
      </c>
      <c r="P4" s="18"/>
      <c r="Q4" s="18">
        <f>((tier1!Q4+tier2!Q4)/2-tier2!$AG4)</f>
        <v>1</v>
      </c>
      <c r="R4" s="18">
        <f>((tier1!R4+tier2!R4)/2-tier2!$AG4)</f>
        <v>1</v>
      </c>
      <c r="S4" s="18">
        <f>((tier1!S4+tier2!S4)/2-tier2!$AG4)</f>
        <v>0</v>
      </c>
      <c r="T4" s="18">
        <f>((tier1!T4+tier2!T4)/2-tier2!$AG4)</f>
        <v>1</v>
      </c>
      <c r="U4" s="18">
        <f>((tier1!U4+tier2!U4)/2-tier2!$AG4)</f>
        <v>0.5</v>
      </c>
      <c r="V4" s="18">
        <f>((tier1!V4+tier2!V4)/2-tier2!$AG4)</f>
        <v>-1</v>
      </c>
      <c r="W4" s="18">
        <f>((tier1!W4+tier2!W4)/2-tier2!$AG4)</f>
        <v>0</v>
      </c>
      <c r="X4" s="18">
        <f>((tier1!X4+tier2!X4)/2-tier2!$AG4)</f>
        <v>1</v>
      </c>
      <c r="Y4" s="18">
        <f>((tier1!Y4+tier2!Y4)/2-tier2!$AG4)</f>
        <v>1</v>
      </c>
      <c r="Z4" s="18">
        <f>((tier1!Z4+tier2!Z4)/2-tier2!$AG4)</f>
        <v>0</v>
      </c>
      <c r="AA4" s="18">
        <f>((tier1!AA4+tier2!AA4)/2-tier2!$AG4)</f>
        <v>1</v>
      </c>
      <c r="AB4" s="18">
        <f>((tier1!AB4+tier2!AB4)/2-tier2!$AG4)</f>
        <v>1</v>
      </c>
      <c r="AC4" s="18">
        <f>((tier1!AC4+tier2!AC4)/2-tier2!$AG4)</f>
        <v>0</v>
      </c>
      <c r="AD4" s="18">
        <f>((tier1!AD4+tier2!AD4)/2-tier2!$AG4)</f>
        <v>0</v>
      </c>
      <c r="AE4" s="18">
        <f>((tier1!AE4+tier2!AE4)/2-tier2!$AG4)</f>
        <v>0</v>
      </c>
    </row>
    <row r="5" spans="1:31" s="2" customFormat="1" x14ac:dyDescent="0.25">
      <c r="A5" s="18">
        <f>((tier1!A5+tier2!A5)/2-tier2!$AG5)</f>
        <v>0</v>
      </c>
      <c r="B5" s="18">
        <f>((tier1!B5+tier2!B5)/2-tier2!$AG5)</f>
        <v>-1</v>
      </c>
      <c r="C5" s="18">
        <f>((tier1!C5+tier2!C5)/2-tier2!$AG5)</f>
        <v>1</v>
      </c>
      <c r="D5" s="18">
        <f>((tier1!D5+tier2!D5)/2-tier2!$AG5)</f>
        <v>0</v>
      </c>
      <c r="E5" s="18">
        <f>((tier1!E5+tier2!E5)/2-tier2!$AG5)</f>
        <v>0</v>
      </c>
      <c r="F5" s="18">
        <f>((tier1!F5+tier2!F5)/2-tier2!$AG5)</f>
        <v>0.5</v>
      </c>
      <c r="G5" s="18">
        <f>((tier1!G5+tier2!G5)/2-tier2!$AG5)</f>
        <v>1</v>
      </c>
      <c r="H5" s="18">
        <f>((tier1!H5+tier2!H5)/2-tier2!$AG5)</f>
        <v>0</v>
      </c>
      <c r="I5" s="18">
        <f>((tier1!I5+tier2!I5)/2-tier2!$AG5)</f>
        <v>0</v>
      </c>
      <c r="J5" s="18">
        <f>((tier1!J5+tier2!J5)/2-tier2!$AG5)</f>
        <v>1</v>
      </c>
      <c r="K5" s="18">
        <f>((tier1!K5+tier2!K5)/2-tier2!$AG5)</f>
        <v>1</v>
      </c>
      <c r="L5" s="18">
        <f>((tier1!L5+tier2!L5)/2-tier2!$AG5)</f>
        <v>0</v>
      </c>
      <c r="M5" s="18">
        <f>((tier1!M5+tier2!M5)/2-tier2!$AG5)</f>
        <v>1</v>
      </c>
      <c r="N5" s="18">
        <f>((tier1!N5+tier2!N5)/2-tier2!$AG5)</f>
        <v>1</v>
      </c>
      <c r="O5" s="18">
        <f>((tier1!O5+tier2!O5)/2-tier2!$AG5)</f>
        <v>-1</v>
      </c>
      <c r="P5" s="18"/>
      <c r="Q5" s="18">
        <f>((tier1!Q5+tier2!Q5)/2-tier2!$AG5)</f>
        <v>0</v>
      </c>
      <c r="R5" s="18">
        <f>((tier1!R5+tier2!R5)/2-tier2!$AG5)</f>
        <v>1</v>
      </c>
      <c r="S5" s="18">
        <f>((tier1!S5+tier2!S5)/2-tier2!$AG5)</f>
        <v>0</v>
      </c>
      <c r="T5" s="18">
        <f>((tier1!T5+tier2!T5)/2-tier2!$AG5)</f>
        <v>0</v>
      </c>
      <c r="U5" s="18">
        <f>((tier1!U5+tier2!U5)/2-tier2!$AG5)</f>
        <v>0.5</v>
      </c>
      <c r="V5" s="18">
        <f>((tier1!V5+tier2!V5)/2-tier2!$AG5)</f>
        <v>-1</v>
      </c>
      <c r="W5" s="18">
        <f>((tier1!W5+tier2!W5)/2-tier2!$AG5)</f>
        <v>0</v>
      </c>
      <c r="X5" s="18">
        <f>((tier1!X5+tier2!X5)/2-tier2!$AG5)</f>
        <v>0</v>
      </c>
      <c r="Y5" s="18">
        <f>((tier1!Y5+tier2!Y5)/2-tier2!$AG5)</f>
        <v>-1</v>
      </c>
      <c r="Z5" s="18">
        <f>((tier1!Z5+tier2!Z5)/2-tier2!$AG5)</f>
        <v>1</v>
      </c>
      <c r="AA5" s="18">
        <f>((tier1!AA5+tier2!AA5)/2-tier2!$AG5)</f>
        <v>0</v>
      </c>
      <c r="AB5" s="18">
        <f>((tier1!AB5+tier2!AB5)/2-tier2!$AG5)</f>
        <v>1</v>
      </c>
      <c r="AC5" s="18">
        <f>((tier1!AC5+tier2!AC5)/2-tier2!$AG5)</f>
        <v>1</v>
      </c>
      <c r="AD5" s="18">
        <f>((tier1!AD5+tier2!AD5)/2-tier2!$AG5)</f>
        <v>1</v>
      </c>
      <c r="AE5" s="18">
        <f>((tier1!AE5+tier2!AE5)/2-tier2!$AG5)</f>
        <v>1</v>
      </c>
    </row>
    <row r="6" spans="1:31" s="2" customFormat="1" x14ac:dyDescent="0.25">
      <c r="A6" s="18">
        <f>((tier1!A6+tier2!A6)/2-tier2!$AG6)</f>
        <v>1</v>
      </c>
      <c r="B6" s="18">
        <f>((tier1!B6+tier2!B6)/2-tier2!$AG6)</f>
        <v>1</v>
      </c>
      <c r="C6" s="18">
        <f>((tier1!C6+tier2!C6)/2-tier2!$AG6)</f>
        <v>1.5</v>
      </c>
      <c r="D6" s="18">
        <f>((tier1!D6+tier2!D6)/2-tier2!$AG6)</f>
        <v>-1</v>
      </c>
      <c r="E6" s="18">
        <f>((tier1!E6+tier2!E6)/2-tier2!$AG6)</f>
        <v>1</v>
      </c>
      <c r="F6" s="18">
        <f>((tier1!F6+tier2!F6)/2-tier2!$AG6)</f>
        <v>1</v>
      </c>
      <c r="G6" s="18">
        <f>((tier1!G6+tier2!G6)/2-tier2!$AG6)</f>
        <v>-1</v>
      </c>
      <c r="H6" s="18">
        <f>((tier1!H6+tier2!H6)/2-tier2!$AG6)</f>
        <v>1</v>
      </c>
      <c r="I6" s="18">
        <f>((tier1!I6+tier2!I6)/2-tier2!$AG6)</f>
        <v>1</v>
      </c>
      <c r="J6" s="18">
        <f>((tier1!J6+tier2!J6)/2-tier2!$AG6)</f>
        <v>0</v>
      </c>
      <c r="K6" s="18">
        <f>((tier1!K6+tier2!K6)/2-tier2!$AG6)</f>
        <v>-1</v>
      </c>
      <c r="L6" s="18">
        <f>((tier1!L6+tier2!L6)/2-tier2!$AG6)</f>
        <v>1</v>
      </c>
      <c r="M6" s="18">
        <f>((tier1!M6+tier2!M6)/2-tier2!$AG6)</f>
        <v>0</v>
      </c>
      <c r="N6" s="18">
        <f>((tier1!N6+tier2!N6)/2-tier2!$AG6)</f>
        <v>1</v>
      </c>
      <c r="O6" s="18">
        <f>((tier1!O6+tier2!O6)/2-tier2!$AG6)</f>
        <v>1</v>
      </c>
      <c r="P6" s="18"/>
      <c r="Q6" s="18">
        <f>((tier1!Q6+tier2!Q6)/2-tier2!$AG6)</f>
        <v>0</v>
      </c>
      <c r="R6" s="18">
        <f>((tier1!R6+tier2!R6)/2-tier2!$AG6)</f>
        <v>1</v>
      </c>
      <c r="S6" s="18">
        <f>((tier1!S6+tier2!S6)/2-tier2!$AG6)</f>
        <v>1</v>
      </c>
      <c r="T6" s="18">
        <f>((tier1!T6+tier2!T6)/2-tier2!$AG6)</f>
        <v>-1</v>
      </c>
      <c r="U6" s="18">
        <f>((tier1!U6+tier2!U6)/2-tier2!$AG6)</f>
        <v>1</v>
      </c>
      <c r="V6" s="18">
        <f>((tier1!V6+tier2!V6)/2-tier2!$AG6)</f>
        <v>-1.5</v>
      </c>
      <c r="W6" s="18">
        <f>((tier1!W6+tier2!W6)/2-tier2!$AG6)</f>
        <v>1</v>
      </c>
      <c r="X6" s="18">
        <f>((tier1!X6+tier2!X6)/2-tier2!$AG6)</f>
        <v>1</v>
      </c>
      <c r="Y6" s="18">
        <f>((tier1!Y6+tier2!Y6)/2-tier2!$AG6)</f>
        <v>1</v>
      </c>
      <c r="Z6" s="18">
        <f>((tier1!Z6+tier2!Z6)/2-tier2!$AG6)</f>
        <v>1</v>
      </c>
      <c r="AA6" s="18">
        <f>((tier1!AA6+tier2!AA6)/2-tier2!$AG6)</f>
        <v>0</v>
      </c>
      <c r="AB6" s="18">
        <f>((tier1!AB6+tier2!AB6)/2-tier2!$AG6)</f>
        <v>1</v>
      </c>
      <c r="AC6" s="18">
        <f>((tier1!AC6+tier2!AC6)/2-tier2!$AG6)</f>
        <v>2</v>
      </c>
      <c r="AD6" s="18">
        <f>((tier1!AD6+tier2!AD6)/2-tier2!$AG6)</f>
        <v>1</v>
      </c>
      <c r="AE6" s="18">
        <f>((tier1!AE6+tier2!AE6)/2-tier2!$AG6)</f>
        <v>-1</v>
      </c>
    </row>
    <row r="7" spans="1:31" s="2" customFormat="1" x14ac:dyDescent="0.25">
      <c r="A7" s="18">
        <f>((tier1!A7+tier2!A7)/2-tier2!$AG7)</f>
        <v>-1</v>
      </c>
      <c r="B7" s="18">
        <f>((tier1!B7+tier2!B7)/2-tier2!$AG7)</f>
        <v>0</v>
      </c>
      <c r="C7" s="18">
        <f>((tier1!C7+tier2!C7)/2-tier2!$AG7)</f>
        <v>1</v>
      </c>
      <c r="D7" s="18">
        <f>((tier1!D7+tier2!D7)/2-tier2!$AG7)</f>
        <v>1</v>
      </c>
      <c r="E7" s="18">
        <f>((tier1!E7+tier2!E7)/2-tier2!$AG7)</f>
        <v>1</v>
      </c>
      <c r="F7" s="18">
        <f>((tier1!F7+tier2!F7)/2-tier2!$AG7)</f>
        <v>1</v>
      </c>
      <c r="G7" s="18">
        <f>((tier1!G7+tier2!G7)/2-tier2!$AG7)</f>
        <v>1.5</v>
      </c>
      <c r="H7" s="18">
        <f>((tier1!H7+tier2!H7)/2-tier2!$AG7)</f>
        <v>1</v>
      </c>
      <c r="I7" s="18">
        <f>((tier1!I7+tier2!I7)/2-tier2!$AG7)</f>
        <v>1</v>
      </c>
      <c r="J7" s="18">
        <f>((tier1!J7+tier2!J7)/2-tier2!$AG7)</f>
        <v>1</v>
      </c>
      <c r="K7" s="18">
        <f>((tier1!K7+tier2!K7)/2-tier2!$AG7)</f>
        <v>1</v>
      </c>
      <c r="L7" s="18">
        <f>((tier1!L7+tier2!L7)/2-tier2!$AG7)</f>
        <v>0.5</v>
      </c>
      <c r="M7" s="18">
        <f>((tier1!M7+tier2!M7)/2-tier2!$AG7)</f>
        <v>1</v>
      </c>
      <c r="N7" s="18">
        <f>((tier1!N7+tier2!N7)/2-tier2!$AG7)</f>
        <v>1</v>
      </c>
      <c r="O7" s="18">
        <f>((tier1!O7+tier2!O7)/2-tier2!$AG7)</f>
        <v>1</v>
      </c>
      <c r="P7" s="18"/>
      <c r="Q7" s="18">
        <f>((tier1!Q7+tier2!Q7)/2-tier2!$AG7)</f>
        <v>1</v>
      </c>
      <c r="R7" s="18">
        <f>((tier1!R7+tier2!R7)/2-tier2!$AG7)</f>
        <v>1</v>
      </c>
      <c r="S7" s="18">
        <f>((tier1!S7+tier2!S7)/2-tier2!$AG7)</f>
        <v>1</v>
      </c>
      <c r="T7" s="18">
        <f>((tier1!T7+tier2!T7)/2-tier2!$AG7)</f>
        <v>1</v>
      </c>
      <c r="U7" s="18">
        <f>((tier1!U7+tier2!U7)/2-tier2!$AG7)</f>
        <v>1.5</v>
      </c>
      <c r="V7" s="18">
        <f>((tier1!V7+tier2!V7)/2-tier2!$AG7)</f>
        <v>1</v>
      </c>
      <c r="W7" s="18">
        <f>((tier1!W7+tier2!W7)/2-tier2!$AG7)</f>
        <v>1</v>
      </c>
      <c r="X7" s="18">
        <f>((tier1!X7+tier2!X7)/2-tier2!$AG7)</f>
        <v>1</v>
      </c>
      <c r="Y7" s="18">
        <f>((tier1!Y7+tier2!Y7)/2-tier2!$AG7)</f>
        <v>1.5</v>
      </c>
      <c r="Z7" s="18">
        <f>((tier1!Z7+tier2!Z7)/2-tier2!$AG7)</f>
        <v>1</v>
      </c>
      <c r="AA7" s="18">
        <f>((tier1!AA7+tier2!AA7)/2-tier2!$AG7)</f>
        <v>-1</v>
      </c>
      <c r="AB7" s="18">
        <f>((tier1!AB7+tier2!AB7)/2-tier2!$AG7)</f>
        <v>1</v>
      </c>
      <c r="AC7" s="18">
        <f>((tier1!AC7+tier2!AC7)/2-tier2!$AG7)</f>
        <v>0.5</v>
      </c>
      <c r="AD7" s="18">
        <f>((tier1!AD7+tier2!AD7)/2-tier2!$AG7)</f>
        <v>1</v>
      </c>
      <c r="AE7" s="18">
        <f>((tier1!AE7+tier2!AE7)/2-tier2!$AG7)</f>
        <v>1</v>
      </c>
    </row>
    <row r="8" spans="1:31" s="2" customFormat="1" x14ac:dyDescent="0.25">
      <c r="A8" s="18">
        <f>((tier1!A8+tier2!A8)/2-tier2!$AG8)</f>
        <v>0</v>
      </c>
      <c r="B8" s="18">
        <f>((tier1!B8+tier2!B8)/2-tier2!$AG8)</f>
        <v>0</v>
      </c>
      <c r="C8" s="18">
        <f>((tier1!C8+tier2!C8)/2-tier2!$AG8)</f>
        <v>0</v>
      </c>
      <c r="D8" s="18">
        <f>((tier1!D8+tier2!D8)/2-tier2!$AG8)</f>
        <v>0</v>
      </c>
      <c r="E8" s="18">
        <f>((tier1!E8+tier2!E8)/2-tier2!$AG8)</f>
        <v>0</v>
      </c>
      <c r="F8" s="18">
        <f>((tier1!F8+tier2!F8)/2-tier2!$AG8)</f>
        <v>0.5</v>
      </c>
      <c r="G8" s="18">
        <f>((tier1!G8+tier2!G8)/2-tier2!$AG8)</f>
        <v>0</v>
      </c>
      <c r="H8" s="18">
        <f>((tier1!H8+tier2!H8)/2-tier2!$AG8)</f>
        <v>0</v>
      </c>
      <c r="I8" s="18">
        <f>((tier1!I8+tier2!I8)/2-tier2!$AG8)</f>
        <v>0</v>
      </c>
      <c r="J8" s="18">
        <f>((tier1!J8+tier2!J8)/2-tier2!$AG8)</f>
        <v>-1</v>
      </c>
      <c r="K8" s="18">
        <f>((tier1!K8+tier2!K8)/2-tier2!$AG8)</f>
        <v>0</v>
      </c>
      <c r="L8" s="18">
        <f>((tier1!L8+tier2!L8)/2-tier2!$AG8)</f>
        <v>0</v>
      </c>
      <c r="M8" s="18">
        <f>((tier1!M8+tier2!M8)/2-tier2!$AG8)</f>
        <v>0</v>
      </c>
      <c r="N8" s="18">
        <f>((tier1!N8+tier2!N8)/2-tier2!$AG8)</f>
        <v>0</v>
      </c>
      <c r="O8" s="18">
        <f>((tier1!O8+tier2!O8)/2-tier2!$AG8)</f>
        <v>0</v>
      </c>
      <c r="P8" s="18"/>
      <c r="Q8" s="18">
        <f>((tier1!Q8+tier2!Q8)/2-tier2!$AG8)</f>
        <v>0</v>
      </c>
      <c r="R8" s="18">
        <f>((tier1!R8+tier2!R8)/2-tier2!$AG8)</f>
        <v>0.5</v>
      </c>
      <c r="S8" s="18">
        <f>((tier1!S8+tier2!S8)/2-tier2!$AG8)</f>
        <v>0</v>
      </c>
      <c r="T8" s="18">
        <f>((tier1!T8+tier2!T8)/2-tier2!$AG8)</f>
        <v>0</v>
      </c>
      <c r="U8" s="18">
        <f>((tier1!U8+tier2!U8)/2-tier2!$AG8)</f>
        <v>0</v>
      </c>
      <c r="V8" s="18">
        <f>((tier1!V8+tier2!V8)/2-tier2!$AG8)</f>
        <v>1</v>
      </c>
      <c r="W8" s="18">
        <f>((tier1!W8+tier2!W8)/2-tier2!$AG8)</f>
        <v>0</v>
      </c>
      <c r="X8" s="18">
        <f>((tier1!X8+tier2!X8)/2-tier2!$AG8)</f>
        <v>0</v>
      </c>
      <c r="Y8" s="18">
        <f>((tier1!Y8+tier2!Y8)/2-tier2!$AG8)</f>
        <v>0</v>
      </c>
      <c r="Z8" s="18">
        <f>((tier1!Z8+tier2!Z8)/2-tier2!$AG8)</f>
        <v>0</v>
      </c>
      <c r="AA8" s="18">
        <f>((tier1!AA8+tier2!AA8)/2-tier2!$AG8)</f>
        <v>0</v>
      </c>
      <c r="AB8" s="18">
        <f>((tier1!AB8+tier2!AB8)/2-tier2!$AG8)</f>
        <v>0</v>
      </c>
      <c r="AC8" s="18">
        <f>((tier1!AC8+tier2!AC8)/2-tier2!$AG8)</f>
        <v>0</v>
      </c>
      <c r="AD8" s="18">
        <f>((tier1!AD8+tier2!AD8)/2-tier2!$AG8)</f>
        <v>-1</v>
      </c>
      <c r="AE8" s="18">
        <f>((tier1!AE8+tier2!AE8)/2-tier2!$AG8)</f>
        <v>0.5</v>
      </c>
    </row>
    <row r="9" spans="1:31" s="2" customFormat="1" x14ac:dyDescent="0.25">
      <c r="A9" s="18">
        <f>((tier1!A9+tier2!A9)/2-tier2!$AG9)</f>
        <v>1</v>
      </c>
      <c r="B9" s="18">
        <f>((tier1!B9+tier2!B9)/2-tier2!$AG9)</f>
        <v>1</v>
      </c>
      <c r="C9" s="18">
        <f>((tier1!C9+tier2!C9)/2-tier2!$AG9)</f>
        <v>0</v>
      </c>
      <c r="D9" s="18">
        <f>((tier1!D9+tier2!D9)/2-tier2!$AG9)</f>
        <v>1</v>
      </c>
      <c r="E9" s="18">
        <f>((tier1!E9+tier2!E9)/2-tier2!$AG9)</f>
        <v>1</v>
      </c>
      <c r="F9" s="18">
        <f>((tier1!F9+tier2!F9)/2-tier2!$AG9)</f>
        <v>-1</v>
      </c>
      <c r="G9" s="18">
        <f>((tier1!G9+tier2!G9)/2-tier2!$AG9)</f>
        <v>1.5</v>
      </c>
      <c r="H9" s="18">
        <f>((tier1!H9+tier2!H9)/2-tier2!$AG9)</f>
        <v>1</v>
      </c>
      <c r="I9" s="18">
        <f>((tier1!I9+tier2!I9)/2-tier2!$AG9)</f>
        <v>0</v>
      </c>
      <c r="J9" s="18">
        <f>((tier1!J9+tier2!J9)/2-tier2!$AG9)</f>
        <v>0.5</v>
      </c>
      <c r="K9" s="18">
        <f>((tier1!K9+tier2!K9)/2-tier2!$AG9)</f>
        <v>1</v>
      </c>
      <c r="L9" s="18">
        <f>((tier1!L9+tier2!L9)/2-tier2!$AG9)</f>
        <v>1</v>
      </c>
      <c r="M9" s="18">
        <f>((tier1!M9+tier2!M9)/2-tier2!$AG9)</f>
        <v>0.5</v>
      </c>
      <c r="N9" s="18">
        <f>((tier1!N9+tier2!N9)/2-tier2!$AG9)</f>
        <v>1</v>
      </c>
      <c r="O9" s="18">
        <f>((tier1!O9+tier2!O9)/2-tier2!$AG9)</f>
        <v>0</v>
      </c>
      <c r="P9" s="18"/>
      <c r="Q9" s="18">
        <f>((tier1!Q9+tier2!Q9)/2-tier2!$AG9)</f>
        <v>0.5</v>
      </c>
      <c r="R9" s="18">
        <f>((tier1!R9+tier2!R9)/2-tier2!$AG9)</f>
        <v>0</v>
      </c>
      <c r="S9" s="18">
        <f>((tier1!S9+tier2!S9)/2-tier2!$AG9)</f>
        <v>1</v>
      </c>
      <c r="T9" s="18">
        <f>((tier1!T9+tier2!T9)/2-tier2!$AG9)</f>
        <v>1</v>
      </c>
      <c r="U9" s="18">
        <f>((tier1!U9+tier2!U9)/2-tier2!$AG9)</f>
        <v>0</v>
      </c>
      <c r="V9" s="18">
        <f>((tier1!V9+tier2!V9)/2-tier2!$AG9)</f>
        <v>1</v>
      </c>
      <c r="W9" s="18">
        <f>((tier1!W9+tier2!W9)/2-tier2!$AG9)</f>
        <v>1</v>
      </c>
      <c r="X9" s="18">
        <f>((tier1!X9+tier2!X9)/2-tier2!$AG9)</f>
        <v>1</v>
      </c>
      <c r="Y9" s="18">
        <f>((tier1!Y9+tier2!Y9)/2-tier2!$AG9)</f>
        <v>0.5</v>
      </c>
      <c r="Z9" s="18">
        <f>((tier1!Z9+tier2!Z9)/2-tier2!$AG9)</f>
        <v>1</v>
      </c>
      <c r="AA9" s="18">
        <f>((tier1!AA9+tier2!AA9)/2-tier2!$AG9)</f>
        <v>0</v>
      </c>
      <c r="AB9" s="18">
        <f>((tier1!AB9+tier2!AB9)/2-tier2!$AG9)</f>
        <v>-1</v>
      </c>
      <c r="AC9" s="18">
        <f>((tier1!AC9+tier2!AC9)/2-tier2!$AG9)</f>
        <v>1.5</v>
      </c>
      <c r="AD9" s="18">
        <f>((tier1!AD9+tier2!AD9)/2-tier2!$AG9)</f>
        <v>1</v>
      </c>
      <c r="AE9" s="18">
        <f>((tier1!AE9+tier2!AE9)/2-tier2!$AG9)</f>
        <v>1</v>
      </c>
    </row>
    <row r="10" spans="1:31" s="2" customFormat="1" x14ac:dyDescent="0.25">
      <c r="A10" s="18">
        <f>((tier1!A10+tier2!A10)/2-tier2!$AG10)</f>
        <v>1</v>
      </c>
      <c r="B10" s="18">
        <f>((tier1!B10+tier2!B10)/2-tier2!$AG10)</f>
        <v>1</v>
      </c>
      <c r="C10" s="18">
        <f>((tier1!C10+tier2!C10)/2-tier2!$AG10)</f>
        <v>1</v>
      </c>
      <c r="D10" s="18">
        <f>((tier1!D10+tier2!D10)/2-tier2!$AG10)</f>
        <v>1</v>
      </c>
      <c r="E10" s="18">
        <f>((tier1!E10+tier2!E10)/2-tier2!$AG10)</f>
        <v>1</v>
      </c>
      <c r="F10" s="18">
        <f>((tier1!F10+tier2!F10)/2-tier2!$AG10)</f>
        <v>1</v>
      </c>
      <c r="G10" s="18">
        <f>((tier1!G10+tier2!G10)/2-tier2!$AG10)</f>
        <v>1.5</v>
      </c>
      <c r="H10" s="18">
        <f>((tier1!H10+tier2!H10)/2-tier2!$AG10)</f>
        <v>1</v>
      </c>
      <c r="I10" s="18">
        <f>((tier1!I10+tier2!I10)/2-tier2!$AG10)</f>
        <v>1.5</v>
      </c>
      <c r="J10" s="18">
        <f>((tier1!J10+tier2!J10)/2-tier2!$AG10)</f>
        <v>1</v>
      </c>
      <c r="K10" s="18">
        <f>((tier1!K10+tier2!K10)/2-tier2!$AG10)</f>
        <v>2</v>
      </c>
      <c r="L10" s="18">
        <f>((tier1!L10+tier2!L10)/2-tier2!$AG10)</f>
        <v>-1</v>
      </c>
      <c r="M10" s="18">
        <f>((tier1!M10+tier2!M10)/2-tier2!$AG10)</f>
        <v>0</v>
      </c>
      <c r="N10" s="18">
        <f>((tier1!N10+tier2!N10)/2-tier2!$AG10)</f>
        <v>1</v>
      </c>
      <c r="O10" s="18">
        <f>((tier1!O10+tier2!O10)/2-tier2!$AG10)</f>
        <v>1</v>
      </c>
      <c r="P10" s="18"/>
      <c r="Q10" s="18">
        <f>((tier1!Q10+tier2!Q10)/2-tier2!$AG10)</f>
        <v>1</v>
      </c>
      <c r="R10" s="18">
        <f>((tier1!R10+tier2!R10)/2-tier2!$AG10)</f>
        <v>1</v>
      </c>
      <c r="S10" s="18">
        <f>((tier1!S10+tier2!S10)/2-tier2!$AG10)</f>
        <v>1</v>
      </c>
      <c r="T10" s="18">
        <f>((tier1!T10+tier2!T10)/2-tier2!$AG10)</f>
        <v>1</v>
      </c>
      <c r="U10" s="18">
        <f>((tier1!U10+tier2!U10)/2-tier2!$AG10)</f>
        <v>-1</v>
      </c>
      <c r="V10" s="18">
        <f>((tier1!V10+tier2!V10)/2-tier2!$AG10)</f>
        <v>1.5</v>
      </c>
      <c r="W10" s="18">
        <f>((tier1!W10+tier2!W10)/2-tier2!$AG10)</f>
        <v>0</v>
      </c>
      <c r="X10" s="18">
        <f>((tier1!X10+tier2!X10)/2-tier2!$AG10)</f>
        <v>1</v>
      </c>
      <c r="Y10" s="18">
        <f>((tier1!Y10+tier2!Y10)/2-tier2!$AG10)</f>
        <v>1.5</v>
      </c>
      <c r="Z10" s="18">
        <f>((tier1!Z10+tier2!Z10)/2-tier2!$AG10)</f>
        <v>1</v>
      </c>
      <c r="AA10" s="18">
        <f>((tier1!AA10+tier2!AA10)/2-tier2!$AG10)</f>
        <v>1</v>
      </c>
      <c r="AB10" s="18">
        <f>((tier1!AB10+tier2!AB10)/2-tier2!$AG10)</f>
        <v>1</v>
      </c>
      <c r="AC10" s="18">
        <f>((tier1!AC10+tier2!AC10)/2-tier2!$AG10)</f>
        <v>1</v>
      </c>
      <c r="AD10" s="18">
        <f>((tier1!AD10+tier2!AD10)/2-tier2!$AG10)</f>
        <v>1</v>
      </c>
      <c r="AE10" s="18">
        <f>((tier1!AE10+tier2!AE10)/2-tier2!$AG10)</f>
        <v>1</v>
      </c>
    </row>
    <row r="11" spans="1:31" s="2" customFormat="1" x14ac:dyDescent="0.25">
      <c r="A11" s="18">
        <f>((tier1!A11+tier2!A11)/2-tier2!$AG11)</f>
        <v>1</v>
      </c>
      <c r="B11" s="18">
        <f>((tier1!B11+tier2!B11)/2-tier2!$AG11)</f>
        <v>1</v>
      </c>
      <c r="C11" s="18">
        <f>((tier1!C11+tier2!C11)/2-tier2!$AG11)</f>
        <v>1</v>
      </c>
      <c r="D11" s="18">
        <f>((tier1!D11+tier2!D11)/2-tier2!$AG11)</f>
        <v>1</v>
      </c>
      <c r="E11" s="18">
        <f>((tier1!E11+tier2!E11)/2-tier2!$AG11)</f>
        <v>1.5</v>
      </c>
      <c r="F11" s="18">
        <f>((tier1!F11+tier2!F11)/2-tier2!$AG11)</f>
        <v>1.5</v>
      </c>
      <c r="G11" s="18">
        <f>((tier1!G11+tier2!G11)/2-tier2!$AG11)</f>
        <v>1</v>
      </c>
      <c r="H11" s="18">
        <f>((tier1!H11+tier2!H11)/2-tier2!$AG11)</f>
        <v>-1</v>
      </c>
      <c r="I11" s="18">
        <f>((tier1!I11+tier2!I11)/2-tier2!$AG11)</f>
        <v>0</v>
      </c>
      <c r="J11" s="18">
        <f>((tier1!J11+tier2!J11)/2-tier2!$AG11)</f>
        <v>0</v>
      </c>
      <c r="K11" s="18">
        <f>((tier1!K11+tier2!K11)/2-tier2!$AG11)</f>
        <v>1</v>
      </c>
      <c r="L11" s="18">
        <f>((tier1!L11+tier2!L11)/2-tier2!$AG11)</f>
        <v>1</v>
      </c>
      <c r="M11" s="18">
        <f>((tier1!M11+tier2!M11)/2-tier2!$AG11)</f>
        <v>1</v>
      </c>
      <c r="N11" s="18">
        <f>((tier1!N11+tier2!N11)/2-tier2!$AG11)</f>
        <v>0</v>
      </c>
      <c r="O11" s="18">
        <f>((tier1!O11+tier2!O11)/2-tier2!$AG11)</f>
        <v>1</v>
      </c>
      <c r="P11" s="18"/>
      <c r="Q11" s="18">
        <f>((tier1!Q11+tier2!Q11)/2-tier2!$AG11)</f>
        <v>1</v>
      </c>
      <c r="R11" s="18">
        <f>((tier1!R11+tier2!R11)/2-tier2!$AG11)</f>
        <v>1</v>
      </c>
      <c r="S11" s="18">
        <f>((tier1!S11+tier2!S11)/2-tier2!$AG11)</f>
        <v>1</v>
      </c>
      <c r="T11" s="18">
        <f>((tier1!T11+tier2!T11)/2-tier2!$AG11)</f>
        <v>1.5</v>
      </c>
      <c r="U11" s="18">
        <f>((tier1!U11+tier2!U11)/2-tier2!$AG11)</f>
        <v>0</v>
      </c>
      <c r="V11" s="18">
        <f>((tier1!V11+tier2!V11)/2-tier2!$AG11)</f>
        <v>0</v>
      </c>
      <c r="W11" s="18">
        <f>((tier1!W11+tier2!W11)/2-tier2!$AG11)</f>
        <v>1.5</v>
      </c>
      <c r="X11" s="18">
        <f>((tier1!X11+tier2!X11)/2-tier2!$AG11)</f>
        <v>1</v>
      </c>
      <c r="Y11" s="18">
        <f>((tier1!Y11+tier2!Y11)/2-tier2!$AG11)</f>
        <v>1</v>
      </c>
      <c r="Z11" s="18">
        <f>((tier1!Z11+tier2!Z11)/2-tier2!$AG11)</f>
        <v>-1</v>
      </c>
      <c r="AA11" s="18">
        <f>((tier1!AA11+tier2!AA11)/2-tier2!$AG11)</f>
        <v>1</v>
      </c>
      <c r="AB11" s="18">
        <f>((tier1!AB11+tier2!AB11)/2-tier2!$AG11)</f>
        <v>2</v>
      </c>
      <c r="AC11" s="18">
        <f>((tier1!AC11+tier2!AC11)/2-tier2!$AG11)</f>
        <v>1</v>
      </c>
      <c r="AD11" s="18">
        <f>((tier1!AD11+tier2!AD11)/2-tier2!$AG11)</f>
        <v>1</v>
      </c>
      <c r="AE11" s="18">
        <f>((tier1!AE11+tier2!AE11)/2-tier2!$AG11)</f>
        <v>1</v>
      </c>
    </row>
    <row r="12" spans="1:31" s="2" customFormat="1" x14ac:dyDescent="0.25">
      <c r="A12" s="18">
        <f>((tier1!A12+tier2!A12)/2-tier2!$AG12)</f>
        <v>0</v>
      </c>
      <c r="B12" s="18">
        <f>((tier1!B12+tier2!B12)/2-tier2!$AG12)</f>
        <v>0</v>
      </c>
      <c r="C12" s="18">
        <f>((tier1!C12+tier2!C12)/2-tier2!$AG12)</f>
        <v>-1</v>
      </c>
      <c r="D12" s="18">
        <f>((tier1!D12+tier2!D12)/2-tier2!$AG12)</f>
        <v>0</v>
      </c>
      <c r="E12" s="18">
        <f>((tier1!E12+tier2!E12)/2-tier2!$AG12)</f>
        <v>-1.5</v>
      </c>
      <c r="F12" s="18">
        <f>((tier1!F12+tier2!F12)/2-tier2!$AG12)</f>
        <v>0</v>
      </c>
      <c r="G12" s="18">
        <f>((tier1!G12+tier2!G12)/2-tier2!$AG12)</f>
        <v>0</v>
      </c>
      <c r="H12" s="18">
        <f>((tier1!H12+tier2!H12)/2-tier2!$AG12)</f>
        <v>0</v>
      </c>
      <c r="I12" s="18">
        <f>((tier1!I12+tier2!I12)/2-tier2!$AG12)</f>
        <v>-1</v>
      </c>
      <c r="J12" s="18">
        <f>((tier1!J12+tier2!J12)/2-tier2!$AG12)</f>
        <v>0</v>
      </c>
      <c r="K12" s="18">
        <f>((tier1!K12+tier2!K12)/2-tier2!$AG12)</f>
        <v>0</v>
      </c>
      <c r="L12" s="18">
        <f>((tier1!L12+tier2!L12)/2-tier2!$AG12)</f>
        <v>-1</v>
      </c>
      <c r="M12" s="18">
        <f>((tier1!M12+tier2!M12)/2-tier2!$AG12)</f>
        <v>-1</v>
      </c>
      <c r="N12" s="18">
        <f>((tier1!N12+tier2!N12)/2-tier2!$AG12)</f>
        <v>-1</v>
      </c>
      <c r="O12" s="18">
        <f>((tier1!O12+tier2!O12)/2-tier2!$AG12)</f>
        <v>0</v>
      </c>
      <c r="P12" s="18"/>
      <c r="Q12" s="18">
        <f>((tier1!Q12+tier2!Q12)/2-tier2!$AG12)</f>
        <v>0</v>
      </c>
      <c r="R12" s="18">
        <f>((tier1!R12+tier2!R12)/2-tier2!$AG12)</f>
        <v>0</v>
      </c>
      <c r="S12" s="18">
        <f>((tier1!S12+tier2!S12)/2-tier2!$AG12)</f>
        <v>0</v>
      </c>
      <c r="T12" s="18">
        <f>((tier1!T12+tier2!T12)/2-tier2!$AG12)</f>
        <v>0</v>
      </c>
      <c r="U12" s="18">
        <f>((tier1!U12+tier2!U12)/2-tier2!$AG12)</f>
        <v>0</v>
      </c>
      <c r="V12" s="18">
        <f>((tier1!V12+tier2!V12)/2-tier2!$AG12)</f>
        <v>-1</v>
      </c>
      <c r="W12" s="18">
        <f>((tier1!W12+tier2!W12)/2-tier2!$AG12)</f>
        <v>0</v>
      </c>
      <c r="X12" s="18">
        <f>((tier1!X12+tier2!X12)/2-tier2!$AG12)</f>
        <v>-1</v>
      </c>
      <c r="Y12" s="18">
        <f>((tier1!Y12+tier2!Y12)/2-tier2!$AG12)</f>
        <v>-1.5</v>
      </c>
      <c r="Z12" s="18">
        <f>((tier1!Z12+tier2!Z12)/2-tier2!$AG12)</f>
        <v>0</v>
      </c>
      <c r="AA12" s="18">
        <f>((tier1!AA12+tier2!AA12)/2-tier2!$AG12)</f>
        <v>-1</v>
      </c>
      <c r="AB12" s="18">
        <f>((tier1!AB12+tier2!AB12)/2-tier2!$AG12)</f>
        <v>-1</v>
      </c>
      <c r="AC12" s="18">
        <f>((tier1!AC12+tier2!AC12)/2-tier2!$AG12)</f>
        <v>0</v>
      </c>
      <c r="AD12" s="18">
        <f>((tier1!AD12+tier2!AD12)/2-tier2!$AG12)</f>
        <v>-1</v>
      </c>
      <c r="AE12" s="18">
        <f>((tier1!AE12+tier2!AE12)/2-tier2!$AG12)</f>
        <v>-2</v>
      </c>
    </row>
    <row r="13" spans="1:31" s="2" customFormat="1" x14ac:dyDescent="0.25">
      <c r="A13" s="18">
        <f>((tier1!A13+tier2!A13)/2-tier2!$AG13)</f>
        <v>1</v>
      </c>
      <c r="B13" s="18">
        <f>((tier1!B13+tier2!B13)/2-tier2!$AG13)</f>
        <v>-0.5</v>
      </c>
      <c r="C13" s="18">
        <f>((tier1!C13+tier2!C13)/2-tier2!$AG13)</f>
        <v>1</v>
      </c>
      <c r="D13" s="18">
        <f>((tier1!D13+tier2!D13)/2-tier2!$AG13)</f>
        <v>-1</v>
      </c>
      <c r="E13" s="18">
        <f>((tier1!E13+tier2!E13)/2-tier2!$AG13)</f>
        <v>0.5</v>
      </c>
      <c r="F13" s="18">
        <f>((tier1!F13+tier2!F13)/2-tier2!$AG13)</f>
        <v>1</v>
      </c>
      <c r="G13" s="18">
        <f>((tier1!G13+tier2!G13)/2-tier2!$AG13)</f>
        <v>-0.5</v>
      </c>
      <c r="H13" s="18">
        <f>((tier1!H13+tier2!H13)/2-tier2!$AG13)</f>
        <v>-1</v>
      </c>
      <c r="I13" s="18">
        <f>((tier1!I13+tier2!I13)/2-tier2!$AG13)</f>
        <v>1</v>
      </c>
      <c r="J13" s="18">
        <f>((tier1!J13+tier2!J13)/2-tier2!$AG13)</f>
        <v>-0.5</v>
      </c>
      <c r="K13" s="18">
        <f>((tier1!K13+tier2!K13)/2-tier2!$AG13)</f>
        <v>1</v>
      </c>
      <c r="L13" s="18">
        <f>((tier1!L13+tier2!L13)/2-tier2!$AG13)</f>
        <v>1</v>
      </c>
      <c r="M13" s="18">
        <f>((tier1!M13+tier2!M13)/2-tier2!$AG13)</f>
        <v>1</v>
      </c>
      <c r="N13" s="18">
        <f>((tier1!N13+tier2!N13)/2-tier2!$AG13)</f>
        <v>1</v>
      </c>
      <c r="O13" s="18">
        <f>((tier1!O13+tier2!O13)/2-tier2!$AG13)</f>
        <v>1</v>
      </c>
      <c r="P13" s="18"/>
      <c r="Q13" s="18">
        <f>((tier1!Q13+tier2!Q13)/2-tier2!$AG13)</f>
        <v>-1</v>
      </c>
      <c r="R13" s="18">
        <f>((tier1!R13+tier2!R13)/2-tier2!$AG13)</f>
        <v>1</v>
      </c>
      <c r="S13" s="18">
        <f>((tier1!S13+tier2!S13)/2-tier2!$AG13)</f>
        <v>1</v>
      </c>
      <c r="T13" s="18">
        <f>((tier1!T13+tier2!T13)/2-tier2!$AG13)</f>
        <v>-1</v>
      </c>
      <c r="U13" s="18">
        <f>((tier1!U13+tier2!U13)/2-tier2!$AG13)</f>
        <v>1</v>
      </c>
      <c r="V13" s="18">
        <f>((tier1!V13+tier2!V13)/2-tier2!$AG13)</f>
        <v>1</v>
      </c>
      <c r="W13" s="18">
        <f>((tier1!W13+tier2!W13)/2-tier2!$AG13)</f>
        <v>0</v>
      </c>
      <c r="X13" s="18">
        <f>((tier1!X13+tier2!X13)/2-tier2!$AG13)</f>
        <v>1</v>
      </c>
      <c r="Y13" s="18">
        <f>((tier1!Y13+tier2!Y13)/2-tier2!$AG13)</f>
        <v>1</v>
      </c>
      <c r="Z13" s="18">
        <f>((tier1!Z13+tier2!Z13)/2-tier2!$AG13)</f>
        <v>-1</v>
      </c>
      <c r="AA13" s="18">
        <f>((tier1!AA13+tier2!AA13)/2-tier2!$AG13)</f>
        <v>0</v>
      </c>
      <c r="AB13" s="18">
        <f>((tier1!AB13+tier2!AB13)/2-tier2!$AG13)</f>
        <v>1</v>
      </c>
      <c r="AC13" s="18">
        <f>((tier1!AC13+tier2!AC13)/2-tier2!$AG13)</f>
        <v>1</v>
      </c>
      <c r="AD13" s="18">
        <f>((tier1!AD13+tier2!AD13)/2-tier2!$AG13)</f>
        <v>0.5</v>
      </c>
      <c r="AE13" s="18">
        <f>((tier1!AE13+tier2!AE13)/2-tier2!$AG13)</f>
        <v>1</v>
      </c>
    </row>
    <row r="14" spans="1:31" s="2" customFormat="1" x14ac:dyDescent="0.25">
      <c r="A14" s="18">
        <f>((tier1!A14+tier2!A14)/2-tier2!$AG14)</f>
        <v>1</v>
      </c>
      <c r="B14" s="18">
        <f>((tier1!B14+tier2!B14)/2-tier2!$AG14)</f>
        <v>1</v>
      </c>
      <c r="C14" s="18">
        <f>((tier1!C14+tier2!C14)/2-tier2!$AG14)</f>
        <v>1</v>
      </c>
      <c r="D14" s="18">
        <f>((tier1!D14+tier2!D14)/2-tier2!$AG14)</f>
        <v>1</v>
      </c>
      <c r="E14" s="18">
        <f>((tier1!E14+tier2!E14)/2-tier2!$AG14)</f>
        <v>1</v>
      </c>
      <c r="F14" s="18">
        <f>((tier1!F14+tier2!F14)/2-tier2!$AG14)</f>
        <v>0.5</v>
      </c>
      <c r="G14" s="18">
        <f>((tier1!G14+tier2!G14)/2-tier2!$AG14)</f>
        <v>0</v>
      </c>
      <c r="H14" s="18">
        <f>((tier1!H14+tier2!H14)/2-tier2!$AG14)</f>
        <v>0.5</v>
      </c>
      <c r="I14" s="18">
        <f>((tier1!I14+tier2!I14)/2-tier2!$AG14)</f>
        <v>-1.5</v>
      </c>
      <c r="J14" s="18">
        <f>((tier1!J14+tier2!J14)/2-tier2!$AG14)</f>
        <v>0.5</v>
      </c>
      <c r="K14" s="18">
        <f>((tier1!K14+tier2!K14)/2-tier2!$AG14)</f>
        <v>1</v>
      </c>
      <c r="L14" s="18">
        <f>((tier1!L14+tier2!L14)/2-tier2!$AG14)</f>
        <v>0</v>
      </c>
      <c r="M14" s="18">
        <f>((tier1!M14+tier2!M14)/2-tier2!$AG14)</f>
        <v>0</v>
      </c>
      <c r="N14" s="18">
        <f>((tier1!N14+tier2!N14)/2-tier2!$AG14)</f>
        <v>0.5</v>
      </c>
      <c r="O14" s="18">
        <f>((tier1!O14+tier2!O14)/2-tier2!$AG14)</f>
        <v>1</v>
      </c>
      <c r="P14" s="18"/>
      <c r="Q14" s="18">
        <f>((tier1!Q14+tier2!Q14)/2-tier2!$AG14)</f>
        <v>0</v>
      </c>
      <c r="R14" s="18">
        <f>((tier1!R14+tier2!R14)/2-tier2!$AG14)</f>
        <v>0.5</v>
      </c>
      <c r="S14" s="18">
        <f>((tier1!S14+tier2!S14)/2-tier2!$AG14)</f>
        <v>1</v>
      </c>
      <c r="T14" s="18">
        <f>((tier1!T14+tier2!T14)/2-tier2!$AG14)</f>
        <v>0.5</v>
      </c>
      <c r="U14" s="18">
        <f>((tier1!U14+tier2!U14)/2-tier2!$AG14)</f>
        <v>1</v>
      </c>
      <c r="V14" s="18">
        <f>((tier1!V14+tier2!V14)/2-tier2!$AG14)</f>
        <v>-1.5</v>
      </c>
      <c r="W14" s="18">
        <f>((tier1!W14+tier2!W14)/2-tier2!$AG14)</f>
        <v>1</v>
      </c>
      <c r="X14" s="18">
        <f>((tier1!X14+tier2!X14)/2-tier2!$AG14)</f>
        <v>0.5</v>
      </c>
      <c r="Y14" s="18">
        <f>((tier1!Y14+tier2!Y14)/2-tier2!$AG14)</f>
        <v>1</v>
      </c>
      <c r="Z14" s="18">
        <f>((tier1!Z14+tier2!Z14)/2-tier2!$AG14)</f>
        <v>1</v>
      </c>
      <c r="AA14" s="18">
        <f>((tier1!AA14+tier2!AA14)/2-tier2!$AG14)</f>
        <v>1</v>
      </c>
      <c r="AB14" s="18">
        <f>((tier1!AB14+tier2!AB14)/2-tier2!$AG14)</f>
        <v>0</v>
      </c>
      <c r="AC14" s="18">
        <f>((tier1!AC14+tier2!AC14)/2-tier2!$AG14)</f>
        <v>1</v>
      </c>
      <c r="AD14" s="18">
        <f>((tier1!AD14+tier2!AD14)/2-tier2!$AG14)</f>
        <v>0.5</v>
      </c>
      <c r="AE14" s="18">
        <f>((tier1!AE14+tier2!AE14)/2-tier2!$AG14)</f>
        <v>0</v>
      </c>
    </row>
    <row r="15" spans="1:31" s="2" customFormat="1" x14ac:dyDescent="0.25">
      <c r="A15" s="18">
        <f>((tier1!A15+tier2!A15)/2-tier2!$AG15)</f>
        <v>0</v>
      </c>
      <c r="B15" s="18">
        <f>((tier1!B15+tier2!B15)/2-tier2!$AG15)</f>
        <v>0</v>
      </c>
      <c r="C15" s="18">
        <f>((tier1!C15+tier2!C15)/2-tier2!$AG15)</f>
        <v>0</v>
      </c>
      <c r="D15" s="18">
        <f>((tier1!D15+tier2!D15)/2-tier2!$AG15)</f>
        <v>0</v>
      </c>
      <c r="E15" s="18">
        <f>((tier1!E15+tier2!E15)/2-tier2!$AG15)</f>
        <v>0.5</v>
      </c>
      <c r="F15" s="18">
        <f>((tier1!F15+tier2!F15)/2-tier2!$AG15)</f>
        <v>0</v>
      </c>
      <c r="G15" s="18">
        <f>((tier1!G15+tier2!G15)/2-tier2!$AG15)</f>
        <v>-1</v>
      </c>
      <c r="H15" s="18">
        <f>((tier1!H15+tier2!H15)/2-tier2!$AG15)</f>
        <v>-0.5</v>
      </c>
      <c r="I15" s="18">
        <f>((tier1!I15+tier2!I15)/2-tier2!$AG15)</f>
        <v>0</v>
      </c>
      <c r="J15" s="18">
        <f>((tier1!J15+tier2!J15)/2-tier2!$AG15)</f>
        <v>0</v>
      </c>
      <c r="K15" s="18">
        <f>((tier1!K15+tier2!K15)/2-tier2!$AG15)</f>
        <v>0</v>
      </c>
      <c r="L15" s="18">
        <f>((tier1!L15+tier2!L15)/2-tier2!$AG15)</f>
        <v>0</v>
      </c>
      <c r="M15" s="18">
        <f>((tier1!M15+tier2!M15)/2-tier2!$AG15)</f>
        <v>0</v>
      </c>
      <c r="N15" s="18">
        <f>((tier1!N15+tier2!N15)/2-tier2!$AG15)</f>
        <v>0</v>
      </c>
      <c r="O15" s="18">
        <f>((tier1!O15+tier2!O15)/2-tier2!$AG15)</f>
        <v>0</v>
      </c>
      <c r="P15" s="18"/>
      <c r="Q15" s="18">
        <f>((tier1!Q15+tier2!Q15)/2-tier2!$AG15)</f>
        <v>0</v>
      </c>
      <c r="R15" s="18">
        <f>((tier1!R15+tier2!R15)/2-tier2!$AG15)</f>
        <v>0</v>
      </c>
      <c r="S15" s="18">
        <f>((tier1!S15+tier2!S15)/2-tier2!$AG15)</f>
        <v>0</v>
      </c>
      <c r="T15" s="18">
        <f>((tier1!T15+tier2!T15)/2-tier2!$AG15)</f>
        <v>0</v>
      </c>
      <c r="U15" s="18">
        <f>((tier1!U15+tier2!U15)/2-tier2!$AG15)</f>
        <v>0</v>
      </c>
      <c r="V15" s="18">
        <f>((tier1!V15+tier2!V15)/2-tier2!$AG15)</f>
        <v>0</v>
      </c>
      <c r="W15" s="18">
        <f>((tier1!W15+tier2!W15)/2-tier2!$AG15)</f>
        <v>0</v>
      </c>
      <c r="X15" s="18">
        <f>((tier1!X15+tier2!X15)/2-tier2!$AG15)</f>
        <v>0</v>
      </c>
      <c r="Y15" s="18">
        <f>((tier1!Y15+tier2!Y15)/2-tier2!$AG15)</f>
        <v>0.5</v>
      </c>
      <c r="Z15" s="18">
        <f>((tier1!Z15+tier2!Z15)/2-tier2!$AG15)</f>
        <v>0</v>
      </c>
      <c r="AA15" s="18">
        <f>((tier1!AA15+tier2!AA15)/2-tier2!$AG15)</f>
        <v>0</v>
      </c>
      <c r="AB15" s="18">
        <f>((tier1!AB15+tier2!AB15)/2-tier2!$AG15)</f>
        <v>-1</v>
      </c>
      <c r="AC15" s="18">
        <f>((tier1!AC15+tier2!AC15)/2-tier2!$AG15)</f>
        <v>-1</v>
      </c>
      <c r="AD15" s="18">
        <f>((tier1!AD15+tier2!AD15)/2-tier2!$AG15)</f>
        <v>0</v>
      </c>
      <c r="AE15" s="18">
        <f>((tier1!AE15+tier2!AE15)/2-tier2!$AG15)</f>
        <v>0</v>
      </c>
    </row>
    <row r="16" spans="1:31" s="2" customFormat="1" x14ac:dyDescent="0.25">
      <c r="A16" s="18">
        <f>((tier1!A16+tier2!A16)/2-tier2!$AG16)</f>
        <v>0</v>
      </c>
      <c r="B16" s="18">
        <f>((tier1!B16+tier2!B16)/2-tier2!$AG16)</f>
        <v>-1</v>
      </c>
      <c r="C16" s="18">
        <f>((tier1!C16+tier2!C16)/2-tier2!$AG16)</f>
        <v>0</v>
      </c>
      <c r="D16" s="18">
        <f>((tier1!D16+tier2!D16)/2-tier2!$AG16)</f>
        <v>-1.5</v>
      </c>
      <c r="E16" s="18">
        <f>((tier1!E16+tier2!E16)/2-tier2!$AG16)</f>
        <v>0</v>
      </c>
      <c r="F16" s="18">
        <f>((tier1!F16+tier2!F16)/2-tier2!$AG16)</f>
        <v>0</v>
      </c>
      <c r="G16" s="18">
        <f>((tier1!G16+tier2!G16)/2-tier2!$AG16)</f>
        <v>0</v>
      </c>
      <c r="H16" s="18">
        <f>((tier1!H16+tier2!H16)/2-tier2!$AG16)</f>
        <v>-1.5</v>
      </c>
      <c r="I16" s="18">
        <f>((tier1!I16+tier2!I16)/2-tier2!$AG16)</f>
        <v>0</v>
      </c>
      <c r="J16" s="18">
        <f>((tier1!J16+tier2!J16)/2-tier2!$AG16)</f>
        <v>-1</v>
      </c>
      <c r="K16" s="18">
        <f>((tier1!K16+tier2!K16)/2-tier2!$AG16)</f>
        <v>0</v>
      </c>
      <c r="L16" s="18">
        <f>((tier1!L16+tier2!L16)/2-tier2!$AG16)</f>
        <v>-1</v>
      </c>
      <c r="M16" s="18">
        <f>((tier1!M16+tier2!M16)/2-tier2!$AG16)</f>
        <v>0</v>
      </c>
      <c r="N16" s="18">
        <f>((tier1!N16+tier2!N16)/2-tier2!$AG16)</f>
        <v>-1</v>
      </c>
      <c r="O16" s="18">
        <f>((tier1!O16+tier2!O16)/2-tier2!$AG16)</f>
        <v>-1</v>
      </c>
      <c r="P16" s="18"/>
      <c r="Q16" s="18">
        <f>((tier1!Q16+tier2!Q16)/2-tier2!$AG16)</f>
        <v>-1</v>
      </c>
      <c r="R16" s="18">
        <f>((tier1!R16+tier2!R16)/2-tier2!$AG16)</f>
        <v>-1</v>
      </c>
      <c r="S16" s="18">
        <f>((tier1!S16+tier2!S16)/2-tier2!$AG16)</f>
        <v>0</v>
      </c>
      <c r="T16" s="18">
        <f>((tier1!T16+tier2!T16)/2-tier2!$AG16)</f>
        <v>0</v>
      </c>
      <c r="U16" s="18">
        <f>((tier1!U16+tier2!U16)/2-tier2!$AG16)</f>
        <v>0</v>
      </c>
      <c r="V16" s="18">
        <f>((tier1!V16+tier2!V16)/2-tier2!$AG16)</f>
        <v>-1</v>
      </c>
      <c r="W16" s="18">
        <f>((tier1!W16+tier2!W16)/2-tier2!$AG16)</f>
        <v>0</v>
      </c>
      <c r="X16" s="18">
        <f>((tier1!X16+tier2!X16)/2-tier2!$AG16)</f>
        <v>-1</v>
      </c>
      <c r="Y16" s="18">
        <f>((tier1!Y16+tier2!Y16)/2-tier2!$AG16)</f>
        <v>0</v>
      </c>
      <c r="Z16" s="18">
        <f>((tier1!Z16+tier2!Z16)/2-tier2!$AG16)</f>
        <v>-1.5</v>
      </c>
      <c r="AA16" s="18">
        <f>((tier1!AA16+tier2!AA16)/2-tier2!$AG16)</f>
        <v>-1</v>
      </c>
      <c r="AB16" s="18">
        <f>((tier1!AB16+tier2!AB16)/2-tier2!$AG16)</f>
        <v>0</v>
      </c>
      <c r="AC16" s="18">
        <f>((tier1!AC16+tier2!AC16)/2-tier2!$AG16)</f>
        <v>0</v>
      </c>
      <c r="AD16" s="18">
        <f>((tier1!AD16+tier2!AD16)/2-tier2!$AG16)</f>
        <v>-1.5</v>
      </c>
      <c r="AE16" s="18">
        <f>((tier1!AE16+tier2!AE16)/2-tier2!$AG16)</f>
        <v>-1</v>
      </c>
    </row>
    <row r="17" spans="1:31" s="2" customFormat="1" x14ac:dyDescent="0.25">
      <c r="A17" s="18">
        <f>((tier1!A17+tier2!A17)/2-tier2!$AG17)</f>
        <v>1</v>
      </c>
      <c r="B17" s="18">
        <f>((tier1!B17+tier2!B17)/2-tier2!$AG17)</f>
        <v>0.5</v>
      </c>
      <c r="C17" s="18">
        <f>((tier1!C17+tier2!C17)/2-tier2!$AG17)</f>
        <v>0.5</v>
      </c>
      <c r="D17" s="18">
        <f>((tier1!D17+tier2!D17)/2-tier2!$AG17)</f>
        <v>-1.5</v>
      </c>
      <c r="E17" s="18">
        <f>((tier1!E17+tier2!E17)/2-tier2!$AG17)</f>
        <v>1</v>
      </c>
      <c r="F17" s="18">
        <f>((tier1!F17+tier2!F17)/2-tier2!$AG17)</f>
        <v>1</v>
      </c>
      <c r="G17" s="18">
        <f>((tier1!G17+tier2!G17)/2-tier2!$AG17)</f>
        <v>0</v>
      </c>
      <c r="H17" s="18">
        <f>((tier1!H17+tier2!H17)/2-tier2!$AG17)</f>
        <v>1</v>
      </c>
      <c r="I17" s="18">
        <f>((tier1!I17+tier2!I17)/2-tier2!$AG17)</f>
        <v>1</v>
      </c>
      <c r="J17" s="18">
        <f>((tier1!J17+tier2!J17)/2-tier2!$AG17)</f>
        <v>1</v>
      </c>
      <c r="K17" s="18">
        <f>((tier1!K17+tier2!K17)/2-tier2!$AG17)</f>
        <v>0.5</v>
      </c>
      <c r="L17" s="18">
        <f>((tier1!L17+tier2!L17)/2-tier2!$AG17)</f>
        <v>0</v>
      </c>
      <c r="M17" s="18">
        <f>((tier1!M17+tier2!M17)/2-tier2!$AG17)</f>
        <v>1</v>
      </c>
      <c r="N17" s="18">
        <f>((tier1!N17+tier2!N17)/2-tier2!$AG17)</f>
        <v>0</v>
      </c>
      <c r="O17" s="18">
        <f>((tier1!O17+tier2!O17)/2-tier2!$AG17)</f>
        <v>1</v>
      </c>
      <c r="P17" s="18"/>
      <c r="Q17" s="18">
        <f>((tier1!Q17+tier2!Q17)/2-tier2!$AG17)</f>
        <v>1</v>
      </c>
      <c r="R17" s="18">
        <f>((tier1!R17+tier2!R17)/2-tier2!$AG17)</f>
        <v>1</v>
      </c>
      <c r="S17" s="18">
        <f>((tier1!S17+tier2!S17)/2-tier2!$AG17)</f>
        <v>0.5</v>
      </c>
      <c r="T17" s="18">
        <f>((tier1!T17+tier2!T17)/2-tier2!$AG17)</f>
        <v>-1.5</v>
      </c>
      <c r="U17" s="18">
        <f>((tier1!U17+tier2!U17)/2-tier2!$AG17)</f>
        <v>0.5</v>
      </c>
      <c r="V17" s="18">
        <f>((tier1!V17+tier2!V17)/2-tier2!$AG17)</f>
        <v>0</v>
      </c>
      <c r="W17" s="18">
        <f>((tier1!W17+tier2!W17)/2-tier2!$AG17)</f>
        <v>1</v>
      </c>
      <c r="X17" s="18">
        <f>((tier1!X17+tier2!X17)/2-tier2!$AG17)</f>
        <v>1</v>
      </c>
      <c r="Y17" s="18">
        <f>((tier1!Y17+tier2!Y17)/2-tier2!$AG17)</f>
        <v>0</v>
      </c>
      <c r="Z17" s="18">
        <f>((tier1!Z17+tier2!Z17)/2-tier2!$AG17)</f>
        <v>0.5</v>
      </c>
      <c r="AA17" s="18">
        <f>((tier1!AA17+tier2!AA17)/2-tier2!$AG17)</f>
        <v>1</v>
      </c>
      <c r="AB17" s="18">
        <f>((tier1!AB17+tier2!AB17)/2-tier2!$AG17)</f>
        <v>0</v>
      </c>
      <c r="AC17" s="18">
        <f>((tier1!AC17+tier2!AC17)/2-tier2!$AG17)</f>
        <v>1</v>
      </c>
      <c r="AD17" s="18">
        <f>((tier1!AD17+tier2!AD17)/2-tier2!$AG17)</f>
        <v>0.5</v>
      </c>
      <c r="AE17" s="18">
        <f>((tier1!AE17+tier2!AE17)/2-tier2!$AG17)</f>
        <v>1</v>
      </c>
    </row>
    <row r="18" spans="1:31" s="2" customFormat="1" x14ac:dyDescent="0.25">
      <c r="A18" s="18">
        <f>((tier1!A18+tier2!A18)/2-tier2!$AG18)</f>
        <v>0</v>
      </c>
      <c r="B18" s="18">
        <f>((tier1!B18+tier2!B18)/2-tier2!$AG18)</f>
        <v>0</v>
      </c>
      <c r="C18" s="18">
        <f>((tier1!C18+tier2!C18)/2-tier2!$AG18)</f>
        <v>0</v>
      </c>
      <c r="D18" s="18">
        <f>((tier1!D18+tier2!D18)/2-tier2!$AG18)</f>
        <v>0</v>
      </c>
      <c r="E18" s="18">
        <f>((tier1!E18+tier2!E18)/2-tier2!$AG18)</f>
        <v>0</v>
      </c>
      <c r="F18" s="18">
        <f>((tier1!F18+tier2!F18)/2-tier2!$AG18)</f>
        <v>0</v>
      </c>
      <c r="G18" s="18">
        <f>((tier1!G18+tier2!G18)/2-tier2!$AG18)</f>
        <v>0</v>
      </c>
      <c r="H18" s="18">
        <f>((tier1!H18+tier2!H18)/2-tier2!$AG18)</f>
        <v>0</v>
      </c>
      <c r="I18" s="18">
        <f>((tier1!I18+tier2!I18)/2-tier2!$AG18)</f>
        <v>-1</v>
      </c>
      <c r="J18" s="18">
        <f>((tier1!J18+tier2!J18)/2-tier2!$AG18)</f>
        <v>0</v>
      </c>
      <c r="K18" s="18">
        <f>((tier1!K18+tier2!K18)/2-tier2!$AG18)</f>
        <v>0.5</v>
      </c>
      <c r="L18" s="18">
        <f>((tier1!L18+tier2!L18)/2-tier2!$AG18)</f>
        <v>1.5</v>
      </c>
      <c r="M18" s="18">
        <f>((tier1!M18+tier2!M18)/2-tier2!$AG18)</f>
        <v>0</v>
      </c>
      <c r="N18" s="18">
        <f>((tier1!N18+tier2!N18)/2-tier2!$AG18)</f>
        <v>0</v>
      </c>
      <c r="O18" s="18">
        <f>((tier1!O18+tier2!O18)/2-tier2!$AG18)</f>
        <v>0</v>
      </c>
      <c r="P18" s="18"/>
      <c r="Q18" s="18">
        <f>((tier1!Q18+tier2!Q18)/2-tier2!$AG18)</f>
        <v>0</v>
      </c>
      <c r="R18" s="18">
        <f>((tier1!R18+tier2!R18)/2-tier2!$AG18)</f>
        <v>0</v>
      </c>
      <c r="S18" s="18">
        <f>((tier1!S18+tier2!S18)/2-tier2!$AG18)</f>
        <v>0</v>
      </c>
      <c r="T18" s="18">
        <f>((tier1!T18+tier2!T18)/2-tier2!$AG18)</f>
        <v>0</v>
      </c>
      <c r="U18" s="18">
        <f>((tier1!U18+tier2!U18)/2-tier2!$AG18)</f>
        <v>1.5</v>
      </c>
      <c r="V18" s="18">
        <f>((tier1!V18+tier2!V18)/2-tier2!$AG18)</f>
        <v>0</v>
      </c>
      <c r="W18" s="18">
        <f>((tier1!W18+tier2!W18)/2-tier2!$AG18)</f>
        <v>0</v>
      </c>
      <c r="X18" s="18">
        <f>((tier1!X18+tier2!X18)/2-tier2!$AG18)</f>
        <v>0</v>
      </c>
      <c r="Y18" s="18">
        <f>((tier1!Y18+tier2!Y18)/2-tier2!$AG18)</f>
        <v>0</v>
      </c>
      <c r="Z18" s="18">
        <f>((tier1!Z18+tier2!Z18)/2-tier2!$AG18)</f>
        <v>0</v>
      </c>
      <c r="AA18" s="18">
        <f>((tier1!AA18+tier2!AA18)/2-tier2!$AG18)</f>
        <v>0</v>
      </c>
      <c r="AB18" s="18">
        <f>((tier1!AB18+tier2!AB18)/2-tier2!$AG18)</f>
        <v>0</v>
      </c>
      <c r="AC18" s="18">
        <f>((tier1!AC18+tier2!AC18)/2-tier2!$AG18)</f>
        <v>0</v>
      </c>
      <c r="AD18" s="18">
        <f>((tier1!AD18+tier2!AD18)/2-tier2!$AG18)</f>
        <v>0</v>
      </c>
      <c r="AE18" s="18">
        <f>((tier1!AE18+tier2!AE18)/2-tier2!$AG18)</f>
        <v>0.5</v>
      </c>
    </row>
    <row r="19" spans="1:31" s="2" customFormat="1" x14ac:dyDescent="0.25">
      <c r="A19" s="18">
        <f>((tier1!A19+tier2!A19)/2-tier2!$AG19)</f>
        <v>-1</v>
      </c>
      <c r="B19" s="18">
        <f>((tier1!B19+tier2!B19)/2-tier2!$AG19)</f>
        <v>0</v>
      </c>
      <c r="C19" s="18">
        <f>((tier1!C19+tier2!C19)/2-tier2!$AG19)</f>
        <v>1</v>
      </c>
      <c r="D19" s="18">
        <f>((tier1!D19+tier2!D19)/2-tier2!$AG19)</f>
        <v>1</v>
      </c>
      <c r="E19" s="18">
        <f>((tier1!E19+tier2!E19)/2-tier2!$AG19)</f>
        <v>1</v>
      </c>
      <c r="F19" s="18">
        <f>((tier1!F19+tier2!F19)/2-tier2!$AG19)</f>
        <v>1</v>
      </c>
      <c r="G19" s="18">
        <f>((tier1!G19+tier2!G19)/2-tier2!$AG19)</f>
        <v>1.5</v>
      </c>
      <c r="H19" s="18">
        <f>((tier1!H19+tier2!H19)/2-tier2!$AG19)</f>
        <v>1</v>
      </c>
      <c r="I19" s="18">
        <f>((tier1!I19+tier2!I19)/2-tier2!$AG19)</f>
        <v>1</v>
      </c>
      <c r="J19" s="18">
        <f>((tier1!J19+tier2!J19)/2-tier2!$AG19)</f>
        <v>1</v>
      </c>
      <c r="K19" s="18">
        <f>((tier1!K19+tier2!K19)/2-tier2!$AG19)</f>
        <v>1</v>
      </c>
      <c r="L19" s="18">
        <f>((tier1!L19+tier2!L19)/2-tier2!$AG19)</f>
        <v>1</v>
      </c>
      <c r="M19" s="18">
        <f>((tier1!M19+tier2!M19)/2-tier2!$AG19)</f>
        <v>1</v>
      </c>
      <c r="N19" s="18">
        <f>((tier1!N19+tier2!N19)/2-tier2!$AG19)</f>
        <v>1</v>
      </c>
      <c r="O19" s="18">
        <f>((tier1!O19+tier2!O19)/2-tier2!$AG19)</f>
        <v>0</v>
      </c>
      <c r="P19" s="18"/>
      <c r="Q19" s="18">
        <f>((tier1!Q19+tier2!Q19)/2-tier2!$AG19)</f>
        <v>1.5</v>
      </c>
      <c r="R19" s="18">
        <f>((tier1!R19+tier2!R19)/2-tier2!$AG19)</f>
        <v>0</v>
      </c>
      <c r="S19" s="18">
        <f>((tier1!S19+tier2!S19)/2-tier2!$AG19)</f>
        <v>1</v>
      </c>
      <c r="T19" s="18">
        <f>((tier1!T19+tier2!T19)/2-tier2!$AG19)</f>
        <v>1</v>
      </c>
      <c r="U19" s="18">
        <f>((tier1!U19+tier2!U19)/2-tier2!$AG19)</f>
        <v>1</v>
      </c>
      <c r="V19" s="18">
        <f>((tier1!V19+tier2!V19)/2-tier2!$AG19)</f>
        <v>1</v>
      </c>
      <c r="W19" s="18">
        <f>((tier1!W19+tier2!W19)/2-tier2!$AG19)</f>
        <v>1</v>
      </c>
      <c r="X19" s="18">
        <f>((tier1!X19+tier2!X19)/2-tier2!$AG19)</f>
        <v>-1</v>
      </c>
      <c r="Y19" s="18">
        <f>((tier1!Y19+tier2!Y19)/2-tier2!$AG19)</f>
        <v>1</v>
      </c>
      <c r="Z19" s="18">
        <f>((tier1!Z19+tier2!Z19)/2-tier2!$AG19)</f>
        <v>1</v>
      </c>
      <c r="AA19" s="18">
        <f>((tier1!AA19+tier2!AA19)/2-tier2!$AG19)</f>
        <v>1</v>
      </c>
      <c r="AB19" s="18">
        <f>((tier1!AB19+tier2!AB19)/2-tier2!$AG19)</f>
        <v>1</v>
      </c>
      <c r="AC19" s="18">
        <f>((tier1!AC19+tier2!AC19)/2-tier2!$AG19)</f>
        <v>1</v>
      </c>
      <c r="AD19" s="18">
        <f>((tier1!AD19+tier2!AD19)/2-tier2!$AG19)</f>
        <v>-1</v>
      </c>
      <c r="AE19" s="18">
        <f>((tier1!AE19+tier2!AE19)/2-tier2!$AG19)</f>
        <v>1</v>
      </c>
    </row>
    <row r="20" spans="1:31" s="2" customFormat="1" x14ac:dyDescent="0.25">
      <c r="A20" s="18">
        <f>((tier1!A20+tier2!A20)/2-tier2!$AG20)</f>
        <v>1</v>
      </c>
      <c r="B20" s="18">
        <f>((tier1!B20+tier2!B20)/2-tier2!$AG20)</f>
        <v>1</v>
      </c>
      <c r="C20" s="18">
        <f>((tier1!C20+tier2!C20)/2-tier2!$AG20)</f>
        <v>1</v>
      </c>
      <c r="D20" s="18">
        <f>((tier1!D20+tier2!D20)/2-tier2!$AG20)</f>
        <v>-1</v>
      </c>
      <c r="E20" s="18">
        <f>((tier1!E20+tier2!E20)/2-tier2!$AG20)</f>
        <v>0.5</v>
      </c>
      <c r="F20" s="18">
        <f>((tier1!F20+tier2!F20)/2-tier2!$AG20)</f>
        <v>0</v>
      </c>
      <c r="G20" s="18">
        <f>((tier1!G20+tier2!G20)/2-tier2!$AG20)</f>
        <v>-1</v>
      </c>
      <c r="H20" s="18">
        <f>((tier1!H20+tier2!H20)/2-tier2!$AG20)</f>
        <v>0</v>
      </c>
      <c r="I20" s="18">
        <f>((tier1!I20+tier2!I20)/2-tier2!$AG20)</f>
        <v>0</v>
      </c>
      <c r="J20" s="18">
        <f>((tier1!J20+tier2!J20)/2-tier2!$AG20)</f>
        <v>0</v>
      </c>
      <c r="K20" s="18">
        <f>((tier1!K20+tier2!K20)/2-tier2!$AG20)</f>
        <v>1</v>
      </c>
      <c r="L20" s="18">
        <f>((tier1!L20+tier2!L20)/2-tier2!$AG20)</f>
        <v>1.5</v>
      </c>
      <c r="M20" s="18">
        <f>((tier1!M20+tier2!M20)/2-tier2!$AG20)</f>
        <v>1</v>
      </c>
      <c r="N20" s="18">
        <f>((tier1!N20+tier2!N20)/2-tier2!$AG20)</f>
        <v>1</v>
      </c>
      <c r="O20" s="18">
        <f>((tier1!O20+tier2!O20)/2-tier2!$AG20)</f>
        <v>1</v>
      </c>
      <c r="P20" s="18"/>
      <c r="Q20" s="18">
        <f>((tier1!Q20+tier2!Q20)/2-tier2!$AG20)</f>
        <v>1</v>
      </c>
      <c r="R20" s="18">
        <f>((tier1!R20+tier2!R20)/2-tier2!$AG20)</f>
        <v>0</v>
      </c>
      <c r="S20" s="18">
        <f>((tier1!S20+tier2!S20)/2-tier2!$AG20)</f>
        <v>1</v>
      </c>
      <c r="T20" s="18">
        <f>((tier1!T20+tier2!T20)/2-tier2!$AG20)</f>
        <v>0</v>
      </c>
      <c r="U20" s="18">
        <f>((tier1!U20+tier2!U20)/2-tier2!$AG20)</f>
        <v>1</v>
      </c>
      <c r="V20" s="18">
        <f>((tier1!V20+tier2!V20)/2-tier2!$AG20)</f>
        <v>0</v>
      </c>
      <c r="W20" s="18">
        <f>((tier1!W20+tier2!W20)/2-tier2!$AG20)</f>
        <v>1</v>
      </c>
      <c r="X20" s="18">
        <f>((tier1!X20+tier2!X20)/2-tier2!$AG20)</f>
        <v>0.5</v>
      </c>
      <c r="Y20" s="18">
        <f>((tier1!Y20+tier2!Y20)/2-tier2!$AG20)</f>
        <v>1</v>
      </c>
      <c r="Z20" s="18">
        <f>((tier1!Z20+tier2!Z20)/2-tier2!$AG20)</f>
        <v>1</v>
      </c>
      <c r="AA20" s="18">
        <f>((tier1!AA20+tier2!AA20)/2-tier2!$AG20)</f>
        <v>0</v>
      </c>
      <c r="AB20" s="18">
        <f>((tier1!AB20+tier2!AB20)/2-tier2!$AG20)</f>
        <v>0</v>
      </c>
      <c r="AC20" s="18">
        <f>((tier1!AC20+tier2!AC20)/2-tier2!$AG20)</f>
        <v>1</v>
      </c>
      <c r="AD20" s="18">
        <f>((tier1!AD20+tier2!AD20)/2-tier2!$AG20)</f>
        <v>-1</v>
      </c>
      <c r="AE20" s="18">
        <f>((tier1!AE20+tier2!AE20)/2-tier2!$AG20)</f>
        <v>1</v>
      </c>
    </row>
    <row r="21" spans="1:31" s="2" customFormat="1" x14ac:dyDescent="0.25">
      <c r="A21" s="18">
        <f>((tier1!A21+tier2!A21)/2-tier2!$AG21)</f>
        <v>0.5</v>
      </c>
      <c r="B21" s="18">
        <f>((tier1!B21+tier2!B21)/2-tier2!$AG21)</f>
        <v>1</v>
      </c>
      <c r="C21" s="18">
        <f>((tier1!C21+tier2!C21)/2-tier2!$AG21)</f>
        <v>0.5</v>
      </c>
      <c r="D21" s="18">
        <f>((tier1!D21+tier2!D21)/2-tier2!$AG21)</f>
        <v>-1.5</v>
      </c>
      <c r="E21" s="18">
        <f>((tier1!E21+tier2!E21)/2-tier2!$AG21)</f>
        <v>1</v>
      </c>
      <c r="F21" s="18">
        <f>((tier1!F21+tier2!F21)/2-tier2!$AG21)</f>
        <v>0</v>
      </c>
      <c r="G21" s="18">
        <f>((tier1!G21+tier2!G21)/2-tier2!$AG21)</f>
        <v>1</v>
      </c>
      <c r="H21" s="18">
        <f>((tier1!H21+tier2!H21)/2-tier2!$AG21)</f>
        <v>0</v>
      </c>
      <c r="I21" s="18">
        <f>((tier1!I21+tier2!I21)/2-tier2!$AG21)</f>
        <v>0</v>
      </c>
      <c r="J21" s="18">
        <f>((tier1!J21+tier2!J21)/2-tier2!$AG21)</f>
        <v>1</v>
      </c>
      <c r="K21" s="18">
        <f>((tier1!K21+tier2!K21)/2-tier2!$AG21)</f>
        <v>0</v>
      </c>
      <c r="L21" s="18">
        <f>((tier1!L21+tier2!L21)/2-tier2!$AG21)</f>
        <v>0.5</v>
      </c>
      <c r="M21" s="18">
        <f>((tier1!M21+tier2!M21)/2-tier2!$AG21)</f>
        <v>0</v>
      </c>
      <c r="N21" s="18">
        <f>((tier1!N21+tier2!N21)/2-tier2!$AG21)</f>
        <v>0</v>
      </c>
      <c r="O21" s="18">
        <f>((tier1!O21+tier2!O21)/2-tier2!$AG21)</f>
        <v>0</v>
      </c>
      <c r="P21" s="18"/>
      <c r="Q21" s="18">
        <f>((tier1!Q21+tier2!Q21)/2-tier2!$AG21)</f>
        <v>0.5</v>
      </c>
      <c r="R21" s="18">
        <f>((tier1!R21+tier2!R21)/2-tier2!$AG21)</f>
        <v>0</v>
      </c>
      <c r="S21" s="18">
        <f>((tier1!S21+tier2!S21)/2-tier2!$AG21)</f>
        <v>0</v>
      </c>
      <c r="T21" s="18">
        <f>((tier1!T21+tier2!T21)/2-tier2!$AG21)</f>
        <v>1</v>
      </c>
      <c r="U21" s="18">
        <f>((tier1!U21+tier2!U21)/2-tier2!$AG21)</f>
        <v>0.5</v>
      </c>
      <c r="V21" s="18">
        <f>((tier1!V21+tier2!V21)/2-tier2!$AG21)</f>
        <v>0</v>
      </c>
      <c r="W21" s="18">
        <f>((tier1!W21+tier2!W21)/2-tier2!$AG21)</f>
        <v>0.5</v>
      </c>
      <c r="X21" s="18">
        <f>((tier1!X21+tier2!X21)/2-tier2!$AG21)</f>
        <v>-1.5</v>
      </c>
      <c r="Y21" s="18">
        <f>((tier1!Y21+tier2!Y21)/2-tier2!$AG21)</f>
        <v>0.5</v>
      </c>
      <c r="Z21" s="18">
        <f>((tier1!Z21+tier2!Z21)/2-tier2!$AG21)</f>
        <v>0</v>
      </c>
      <c r="AA21" s="18">
        <f>((tier1!AA21+tier2!AA21)/2-tier2!$AG21)</f>
        <v>0.5</v>
      </c>
      <c r="AB21" s="18">
        <f>((tier1!AB21+tier2!AB21)/2-tier2!$AG21)</f>
        <v>0</v>
      </c>
      <c r="AC21" s="18">
        <f>((tier1!AC21+tier2!AC21)/2-tier2!$AG21)</f>
        <v>-0.5</v>
      </c>
      <c r="AD21" s="18">
        <f>((tier1!AD21+tier2!AD21)/2-tier2!$AG21)</f>
        <v>1</v>
      </c>
      <c r="AE21" s="18">
        <f>((tier1!AE21+tier2!AE21)/2-tier2!$AG21)</f>
        <v>0</v>
      </c>
    </row>
    <row r="22" spans="1:31" s="2" customFormat="1" x14ac:dyDescent="0.25">
      <c r="A22" s="18">
        <f>((tier1!A22+tier2!A22)/2-tier2!$AG22)</f>
        <v>0.5</v>
      </c>
      <c r="B22" s="18">
        <f>((tier1!B22+tier2!B22)/2-tier2!$AG22)</f>
        <v>1</v>
      </c>
      <c r="C22" s="18">
        <f>((tier1!C22+tier2!C22)/2-tier2!$AG22)</f>
        <v>0.5</v>
      </c>
      <c r="D22" s="18">
        <f>((tier1!D22+tier2!D22)/2-tier2!$AG22)</f>
        <v>-1.5</v>
      </c>
      <c r="E22" s="18">
        <f>((tier1!E22+tier2!E22)/2-tier2!$AG22)</f>
        <v>1</v>
      </c>
      <c r="F22" s="18">
        <f>((tier1!F22+tier2!F22)/2-tier2!$AG22)</f>
        <v>0</v>
      </c>
      <c r="G22" s="18">
        <f>((tier1!G22+tier2!G22)/2-tier2!$AG22)</f>
        <v>1</v>
      </c>
      <c r="H22" s="18">
        <f>((tier1!H22+tier2!H22)/2-tier2!$AG22)</f>
        <v>0</v>
      </c>
      <c r="I22" s="18">
        <f>((tier1!I22+tier2!I22)/2-tier2!$AG22)</f>
        <v>0</v>
      </c>
      <c r="J22" s="18">
        <f>((tier1!J22+tier2!J22)/2-tier2!$AG22)</f>
        <v>1</v>
      </c>
      <c r="K22" s="18">
        <f>((tier1!K22+tier2!K22)/2-tier2!$AG22)</f>
        <v>0</v>
      </c>
      <c r="L22" s="18">
        <f>((tier1!L22+tier2!L22)/2-tier2!$AG22)</f>
        <v>0.5</v>
      </c>
      <c r="M22" s="18">
        <f>((tier1!M22+tier2!M22)/2-tier2!$AG22)</f>
        <v>0</v>
      </c>
      <c r="N22" s="18">
        <f>((tier1!N22+tier2!N22)/2-tier2!$AG22)</f>
        <v>0</v>
      </c>
      <c r="O22" s="18">
        <f>((tier1!O22+tier2!O22)/2-tier2!$AG22)</f>
        <v>0</v>
      </c>
      <c r="P22" s="18"/>
      <c r="Q22" s="18">
        <f>((tier1!Q22+tier2!Q22)/2-tier2!$AG22)</f>
        <v>0.5</v>
      </c>
      <c r="R22" s="18">
        <f>((tier1!R22+tier2!R22)/2-tier2!$AG22)</f>
        <v>0</v>
      </c>
      <c r="S22" s="18">
        <f>((tier1!S22+tier2!S22)/2-tier2!$AG22)</f>
        <v>0</v>
      </c>
      <c r="T22" s="18">
        <f>((tier1!T22+tier2!T22)/2-tier2!$AG22)</f>
        <v>1</v>
      </c>
      <c r="U22" s="18">
        <f>((tier1!U22+tier2!U22)/2-tier2!$AG22)</f>
        <v>0.5</v>
      </c>
      <c r="V22" s="18">
        <f>((tier1!V22+tier2!V22)/2-tier2!$AG22)</f>
        <v>0</v>
      </c>
      <c r="W22" s="18">
        <f>((tier1!W22+tier2!W22)/2-tier2!$AG22)</f>
        <v>0.5</v>
      </c>
      <c r="X22" s="18">
        <f>((tier1!X22+tier2!X22)/2-tier2!$AG22)</f>
        <v>-1.5</v>
      </c>
      <c r="Y22" s="18">
        <f>((tier1!Y22+tier2!Y22)/2-tier2!$AG22)</f>
        <v>0.5</v>
      </c>
      <c r="Z22" s="18">
        <f>((tier1!Z22+tier2!Z22)/2-tier2!$AG22)</f>
        <v>0</v>
      </c>
      <c r="AA22" s="18">
        <f>((tier1!AA22+tier2!AA22)/2-tier2!$AG22)</f>
        <v>0.5</v>
      </c>
      <c r="AB22" s="18">
        <f>((tier1!AB22+tier2!AB22)/2-tier2!$AG22)</f>
        <v>0</v>
      </c>
      <c r="AC22" s="18">
        <f>((tier1!AC22+tier2!AC22)/2-tier2!$AG22)</f>
        <v>-0.5</v>
      </c>
      <c r="AD22" s="18">
        <f>((tier1!AD22+tier2!AD22)/2-tier2!$AG22)</f>
        <v>1</v>
      </c>
      <c r="AE22" s="18">
        <f>((tier1!AE22+tier2!AE22)/2-tier2!$AG22)</f>
        <v>0</v>
      </c>
    </row>
    <row r="23" spans="1:31" s="2" customFormat="1" x14ac:dyDescent="0.25">
      <c r="A23" s="18">
        <f>((tier1!A23+tier2!A23)/2-tier2!$AG23)</f>
        <v>1.5</v>
      </c>
      <c r="B23" s="18">
        <f>((tier1!B23+tier2!B23)/2-tier2!$AG23)</f>
        <v>1</v>
      </c>
      <c r="C23" s="18">
        <f>((tier1!C23+tier2!C23)/2-tier2!$AG23)</f>
        <v>1</v>
      </c>
      <c r="D23" s="18">
        <f>((tier1!D23+tier2!D23)/2-tier2!$AG23)</f>
        <v>0.5</v>
      </c>
      <c r="E23" s="18">
        <f>((tier1!E23+tier2!E23)/2-tier2!$AG23)</f>
        <v>1</v>
      </c>
      <c r="F23" s="18">
        <f>((tier1!F23+tier2!F23)/2-tier2!$AG23)</f>
        <v>1</v>
      </c>
      <c r="G23" s="18">
        <f>((tier1!G23+tier2!G23)/2-tier2!$AG23)</f>
        <v>1</v>
      </c>
      <c r="H23" s="18">
        <f>((tier1!H23+tier2!H23)/2-tier2!$AG23)</f>
        <v>1</v>
      </c>
      <c r="I23" s="18">
        <f>((tier1!I23+tier2!I23)/2-tier2!$AG23)</f>
        <v>1</v>
      </c>
      <c r="J23" s="18">
        <f>((tier1!J23+tier2!J23)/2-tier2!$AG23)</f>
        <v>0</v>
      </c>
      <c r="K23" s="18">
        <f>((tier1!K23+tier2!K23)/2-tier2!$AG23)</f>
        <v>1</v>
      </c>
      <c r="L23" s="18">
        <f>((tier1!L23+tier2!L23)/2-tier2!$AG23)</f>
        <v>-1</v>
      </c>
      <c r="M23" s="18">
        <f>((tier1!M23+tier2!M23)/2-tier2!$AG23)</f>
        <v>1</v>
      </c>
      <c r="N23" s="18">
        <f>((tier1!N23+tier2!N23)/2-tier2!$AG23)</f>
        <v>1</v>
      </c>
      <c r="O23" s="18">
        <f>((tier1!O23+tier2!O23)/2-tier2!$AG23)</f>
        <v>1</v>
      </c>
      <c r="P23" s="18"/>
      <c r="Q23" s="18">
        <f>((tier1!Q23+tier2!Q23)/2-tier2!$AG23)</f>
        <v>1</v>
      </c>
      <c r="R23" s="18">
        <f>((tier1!R23+tier2!R23)/2-tier2!$AG23)</f>
        <v>0</v>
      </c>
      <c r="S23" s="18">
        <f>((tier1!S23+tier2!S23)/2-tier2!$AG23)</f>
        <v>1</v>
      </c>
      <c r="T23" s="18">
        <f>((tier1!T23+tier2!T23)/2-tier2!$AG23)</f>
        <v>1</v>
      </c>
      <c r="U23" s="18">
        <f>((tier1!U23+tier2!U23)/2-tier2!$AG23)</f>
        <v>1</v>
      </c>
      <c r="V23" s="18">
        <f>((tier1!V23+tier2!V23)/2-tier2!$AG23)</f>
        <v>1</v>
      </c>
      <c r="W23" s="18">
        <f>((tier1!W23+tier2!W23)/2-tier2!$AG23)</f>
        <v>0.5</v>
      </c>
      <c r="X23" s="18">
        <f>((tier1!X23+tier2!X23)/2-tier2!$AG23)</f>
        <v>1</v>
      </c>
      <c r="Y23" s="18">
        <f>((tier1!Y23+tier2!Y23)/2-tier2!$AG23)</f>
        <v>1</v>
      </c>
      <c r="Z23" s="18">
        <f>((tier1!Z23+tier2!Z23)/2-tier2!$AG23)</f>
        <v>1</v>
      </c>
      <c r="AA23" s="18">
        <f>((tier1!AA23+tier2!AA23)/2-tier2!$AG23)</f>
        <v>1.5</v>
      </c>
      <c r="AB23" s="18">
        <f>((tier1!AB23+tier2!AB23)/2-tier2!$AG23)</f>
        <v>1</v>
      </c>
      <c r="AC23" s="18">
        <f>((tier1!AC23+tier2!AC23)/2-tier2!$AG23)</f>
        <v>1</v>
      </c>
      <c r="AD23" s="18">
        <f>((tier1!AD23+tier2!AD23)/2-tier2!$AG23)</f>
        <v>1</v>
      </c>
      <c r="AE23" s="18">
        <f>((tier1!AE23+tier2!AE23)/2-tier2!$AG23)</f>
        <v>1</v>
      </c>
    </row>
    <row r="24" spans="1:31" s="2" customFormat="1" x14ac:dyDescent="0.25">
      <c r="A24" s="18">
        <f>((tier1!A24+tier2!A24)/2-tier2!$AG24)</f>
        <v>1</v>
      </c>
      <c r="B24" s="18">
        <f>((tier1!B24+tier2!B24)/2-tier2!$AG24)</f>
        <v>2</v>
      </c>
      <c r="C24" s="18">
        <f>((tier1!C24+tier2!C24)/2-tier2!$AG24)</f>
        <v>1</v>
      </c>
      <c r="D24" s="18">
        <f>((tier1!D24+tier2!D24)/2-tier2!$AG24)</f>
        <v>1</v>
      </c>
      <c r="E24" s="18">
        <f>((tier1!E24+tier2!E24)/2-tier2!$AG24)</f>
        <v>0</v>
      </c>
      <c r="F24" s="18">
        <f>((tier1!F24+tier2!F24)/2-tier2!$AG24)</f>
        <v>0.5</v>
      </c>
      <c r="G24" s="18">
        <f>((tier1!G24+tier2!G24)/2-tier2!$AG24)</f>
        <v>-1</v>
      </c>
      <c r="H24" s="18">
        <f>((tier1!H24+tier2!H24)/2-tier2!$AG24)</f>
        <v>-1</v>
      </c>
      <c r="I24" s="18">
        <f>((tier1!I24+tier2!I24)/2-tier2!$AG24)</f>
        <v>0</v>
      </c>
      <c r="J24" s="18">
        <f>((tier1!J24+tier2!J24)/2-tier2!$AG24)</f>
        <v>0</v>
      </c>
      <c r="K24" s="18">
        <f>((tier1!K24+tier2!K24)/2-tier2!$AG24)</f>
        <v>0</v>
      </c>
      <c r="L24" s="18">
        <f>((tier1!L24+tier2!L24)/2-tier2!$AG24)</f>
        <v>1.5</v>
      </c>
      <c r="M24" s="18">
        <f>((tier1!M24+tier2!M24)/2-tier2!$AG24)</f>
        <v>0</v>
      </c>
      <c r="N24" s="18">
        <f>((tier1!N24+tier2!N24)/2-tier2!$AG24)</f>
        <v>0</v>
      </c>
      <c r="O24" s="18">
        <f>((tier1!O24+tier2!O24)/2-tier2!$AG24)</f>
        <v>1</v>
      </c>
      <c r="P24" s="18"/>
      <c r="Q24" s="18">
        <f>((tier1!Q24+tier2!Q24)/2-tier2!$AG24)</f>
        <v>0</v>
      </c>
      <c r="R24" s="18">
        <f>((tier1!R24+tier2!R24)/2-tier2!$AG24)</f>
        <v>0</v>
      </c>
      <c r="S24" s="18">
        <f>((tier1!S24+tier2!S24)/2-tier2!$AG24)</f>
        <v>2</v>
      </c>
      <c r="T24" s="18">
        <f>((tier1!T24+tier2!T24)/2-tier2!$AG24)</f>
        <v>-1</v>
      </c>
      <c r="U24" s="18">
        <f>((tier1!U24+tier2!U24)/2-tier2!$AG24)</f>
        <v>0</v>
      </c>
      <c r="V24" s="18">
        <f>((tier1!V24+tier2!V24)/2-tier2!$AG24)</f>
        <v>1.5</v>
      </c>
      <c r="W24" s="18">
        <f>((tier1!W24+tier2!W24)/2-tier2!$AG24)</f>
        <v>-0.5</v>
      </c>
      <c r="X24" s="18">
        <f>((tier1!X24+tier2!X24)/2-tier2!$AG24)</f>
        <v>0</v>
      </c>
      <c r="Y24" s="18">
        <f>((tier1!Y24+tier2!Y24)/2-tier2!$AG24)</f>
        <v>-1</v>
      </c>
      <c r="Z24" s="18">
        <f>((tier1!Z24+tier2!Z24)/2-tier2!$AG24)</f>
        <v>1</v>
      </c>
      <c r="AA24" s="18">
        <f>((tier1!AA24+tier2!AA24)/2-tier2!$AG24)</f>
        <v>0</v>
      </c>
      <c r="AB24" s="18">
        <f>((tier1!AB24+tier2!AB24)/2-tier2!$AG24)</f>
        <v>1</v>
      </c>
      <c r="AC24" s="18">
        <f>((tier1!AC24+tier2!AC24)/2-tier2!$AG24)</f>
        <v>1</v>
      </c>
      <c r="AD24" s="18">
        <f>((tier1!AD24+tier2!AD24)/2-tier2!$AG24)</f>
        <v>1</v>
      </c>
      <c r="AE24" s="18">
        <f>((tier1!AE24+tier2!AE24)/2-tier2!$AG24)</f>
        <v>0</v>
      </c>
    </row>
    <row r="25" spans="1:31" s="2" customFormat="1" x14ac:dyDescent="0.25">
      <c r="A25" s="18">
        <f>((tier1!A25+tier2!A25)/2-tier2!$AG25)</f>
        <v>1.5</v>
      </c>
      <c r="B25" s="18">
        <f>((tier1!B25+tier2!B25)/2-tier2!$AG25)</f>
        <v>-1.5</v>
      </c>
      <c r="C25" s="18">
        <f>((tier1!C25+tier2!C25)/2-tier2!$AG25)</f>
        <v>0</v>
      </c>
      <c r="D25" s="18">
        <f>((tier1!D25+tier2!D25)/2-tier2!$AG25)</f>
        <v>-1</v>
      </c>
      <c r="E25" s="18">
        <f>((tier1!E25+tier2!E25)/2-tier2!$AG25)</f>
        <v>0</v>
      </c>
      <c r="F25" s="18">
        <f>((tier1!F25+tier2!F25)/2-tier2!$AG25)</f>
        <v>-1</v>
      </c>
      <c r="G25" s="18">
        <f>((tier1!G25+tier2!G25)/2-tier2!$AG25)</f>
        <v>0.5</v>
      </c>
      <c r="H25" s="18">
        <f>((tier1!H25+tier2!H25)/2-tier2!$AG25)</f>
        <v>1.5</v>
      </c>
      <c r="I25" s="18">
        <f>((tier1!I25+tier2!I25)/2-tier2!$AG25)</f>
        <v>0.5</v>
      </c>
      <c r="J25" s="18">
        <f>((tier1!J25+tier2!J25)/2-tier2!$AG25)</f>
        <v>1</v>
      </c>
      <c r="K25" s="18">
        <f>((tier1!K25+tier2!K25)/2-tier2!$AG25)</f>
        <v>0.5</v>
      </c>
      <c r="L25" s="18">
        <f>((tier1!L25+tier2!L25)/2-tier2!$AG25)</f>
        <v>-1</v>
      </c>
      <c r="M25" s="18">
        <f>((tier1!M25+tier2!M25)/2-tier2!$AG25)</f>
        <v>1</v>
      </c>
      <c r="N25" s="18">
        <f>((tier1!N25+tier2!N25)/2-tier2!$AG25)</f>
        <v>1</v>
      </c>
      <c r="O25" s="18">
        <f>((tier1!O25+tier2!O25)/2-tier2!$AG25)</f>
        <v>1</v>
      </c>
      <c r="P25" s="18"/>
      <c r="Q25" s="18">
        <f>((tier1!Q25+tier2!Q25)/2-tier2!$AG25)</f>
        <v>-1.5</v>
      </c>
      <c r="R25" s="18">
        <f>((tier1!R25+tier2!R25)/2-tier2!$AG25)</f>
        <v>0</v>
      </c>
      <c r="S25" s="18">
        <f>((tier1!S25+tier2!S25)/2-tier2!$AG25)</f>
        <v>1</v>
      </c>
      <c r="T25" s="18">
        <f>((tier1!T25+tier2!T25)/2-tier2!$AG25)</f>
        <v>-1</v>
      </c>
      <c r="U25" s="18">
        <f>((tier1!U25+tier2!U25)/2-tier2!$AG25)</f>
        <v>1</v>
      </c>
      <c r="V25" s="18">
        <f>((tier1!V25+tier2!V25)/2-tier2!$AG25)</f>
        <v>1</v>
      </c>
      <c r="W25" s="18">
        <f>((tier1!W25+tier2!W25)/2-tier2!$AG25)</f>
        <v>1</v>
      </c>
      <c r="X25" s="18">
        <f>((tier1!X25+tier2!X25)/2-tier2!$AG25)</f>
        <v>1</v>
      </c>
      <c r="Y25" s="18">
        <f>((tier1!Y25+tier2!Y25)/2-tier2!$AG25)</f>
        <v>1</v>
      </c>
      <c r="Z25" s="18">
        <f>((tier1!Z25+tier2!Z25)/2-tier2!$AG25)</f>
        <v>0</v>
      </c>
      <c r="AA25" s="18">
        <f>((tier1!AA25+tier2!AA25)/2-tier2!$AG25)</f>
        <v>-1</v>
      </c>
      <c r="AB25" s="18">
        <f>((tier1!AB25+tier2!AB25)/2-tier2!$AG25)</f>
        <v>1.5</v>
      </c>
      <c r="AC25" s="18">
        <f>((tier1!AC25+tier2!AC25)/2-tier2!$AG25)</f>
        <v>-1</v>
      </c>
      <c r="AD25" s="18">
        <f>((tier1!AD25+tier2!AD25)/2-tier2!$AG25)</f>
        <v>0</v>
      </c>
      <c r="AE25" s="18">
        <f>((tier1!AE25+tier2!AE25)/2-tier2!$AG25)</f>
        <v>0.5</v>
      </c>
    </row>
    <row r="26" spans="1:31" s="2" customFormat="1" x14ac:dyDescent="0.25">
      <c r="A26" s="18">
        <f>((tier1!A26+tier2!A26)/2-tier2!$AG26)</f>
        <v>-1</v>
      </c>
      <c r="B26" s="18">
        <f>((tier1!B26+tier2!B26)/2-tier2!$AG26)</f>
        <v>0</v>
      </c>
      <c r="C26" s="18">
        <f>((tier1!C26+tier2!C26)/2-tier2!$AG26)</f>
        <v>-0.5</v>
      </c>
      <c r="D26" s="18">
        <f>((tier1!D26+tier2!D26)/2-tier2!$AG26)</f>
        <v>-1</v>
      </c>
      <c r="E26" s="18">
        <f>((tier1!E26+tier2!E26)/2-tier2!$AG26)</f>
        <v>-1</v>
      </c>
      <c r="F26" s="18">
        <f>((tier1!F26+tier2!F26)/2-tier2!$AG26)</f>
        <v>0</v>
      </c>
      <c r="G26" s="18">
        <f>((tier1!G26+tier2!G26)/2-tier2!$AG26)</f>
        <v>0</v>
      </c>
      <c r="H26" s="18">
        <f>((tier1!H26+tier2!H26)/2-tier2!$AG26)</f>
        <v>-1</v>
      </c>
      <c r="I26" s="18">
        <f>((tier1!I26+tier2!I26)/2-tier2!$AG26)</f>
        <v>-0.5</v>
      </c>
      <c r="J26" s="18">
        <f>((tier1!J26+tier2!J26)/2-tier2!$AG26)</f>
        <v>0.5</v>
      </c>
      <c r="K26" s="18">
        <f>((tier1!K26+tier2!K26)/2-tier2!$AG26)</f>
        <v>-1</v>
      </c>
      <c r="L26" s="18">
        <f>((tier1!L26+tier2!L26)/2-tier2!$AG26)</f>
        <v>0</v>
      </c>
      <c r="M26" s="18">
        <f>((tier1!M26+tier2!M26)/2-tier2!$AG26)</f>
        <v>-1</v>
      </c>
      <c r="N26" s="18">
        <f>((tier1!N26+tier2!N26)/2-tier2!$AG26)</f>
        <v>-0.5</v>
      </c>
      <c r="O26" s="18">
        <f>((tier1!O26+tier2!O26)/2-tier2!$AG26)</f>
        <v>1</v>
      </c>
      <c r="P26" s="18"/>
      <c r="Q26" s="18">
        <f>((tier1!Q26+tier2!Q26)/2-tier2!$AG26)</f>
        <v>0</v>
      </c>
      <c r="R26" s="18">
        <f>((tier1!R26+tier2!R26)/2-tier2!$AG26)</f>
        <v>-1</v>
      </c>
      <c r="S26" s="18">
        <f>((tier1!S26+tier2!S26)/2-tier2!$AG26)</f>
        <v>0</v>
      </c>
      <c r="T26" s="18">
        <f>((tier1!T26+tier2!T26)/2-tier2!$AG26)</f>
        <v>-1.5</v>
      </c>
      <c r="U26" s="18">
        <f>((tier1!U26+tier2!U26)/2-tier2!$AG26)</f>
        <v>-1</v>
      </c>
      <c r="V26" s="18">
        <f>((tier1!V26+tier2!V26)/2-tier2!$AG26)</f>
        <v>0</v>
      </c>
      <c r="W26" s="18">
        <f>((tier1!W26+tier2!W26)/2-tier2!$AG26)</f>
        <v>0</v>
      </c>
      <c r="X26" s="18">
        <f>((tier1!X26+tier2!X26)/2-tier2!$AG26)</f>
        <v>-1</v>
      </c>
      <c r="Y26" s="18">
        <f>((tier1!Y26+tier2!Y26)/2-tier2!$AG26)</f>
        <v>-1</v>
      </c>
      <c r="Z26" s="18">
        <f>((tier1!Z26+tier2!Z26)/2-tier2!$AG26)</f>
        <v>-1</v>
      </c>
      <c r="AA26" s="18">
        <f>((tier1!AA26+tier2!AA26)/2-tier2!$AG26)</f>
        <v>-0.5</v>
      </c>
      <c r="AB26" s="18">
        <f>((tier1!AB26+tier2!AB26)/2-tier2!$AG26)</f>
        <v>-0.5</v>
      </c>
      <c r="AC26" s="18">
        <f>((tier1!AC26+tier2!AC26)/2-tier2!$AG26)</f>
        <v>-1</v>
      </c>
      <c r="AD26" s="18">
        <f>((tier1!AD26+tier2!AD26)/2-tier2!$AG26)</f>
        <v>1</v>
      </c>
      <c r="AE26" s="18">
        <f>((tier1!AE26+tier2!AE26)/2-tier2!$AG26)</f>
        <v>0.5</v>
      </c>
    </row>
    <row r="27" spans="1:31" s="2" customFormat="1" x14ac:dyDescent="0.25">
      <c r="A27" s="18">
        <f>((tier1!A27+tier2!A27)/2-tier2!$AG27)</f>
        <v>1</v>
      </c>
      <c r="B27" s="18">
        <f>((tier1!B27+tier2!B27)/2-tier2!$AG27)</f>
        <v>1</v>
      </c>
      <c r="C27" s="18">
        <f>((tier1!C27+tier2!C27)/2-tier2!$AG27)</f>
        <v>-1</v>
      </c>
      <c r="D27" s="18">
        <f>((tier1!D27+tier2!D27)/2-tier2!$AG27)</f>
        <v>1</v>
      </c>
      <c r="E27" s="18">
        <f>((tier1!E27+tier2!E27)/2-tier2!$AG27)</f>
        <v>1</v>
      </c>
      <c r="F27" s="18">
        <f>((tier1!F27+tier2!F27)/2-tier2!$AG27)</f>
        <v>1</v>
      </c>
      <c r="G27" s="18">
        <f>((tier1!G27+tier2!G27)/2-tier2!$AG27)</f>
        <v>0</v>
      </c>
      <c r="H27" s="18">
        <f>((tier1!H27+tier2!H27)/2-tier2!$AG27)</f>
        <v>1</v>
      </c>
      <c r="I27" s="18">
        <f>((tier1!I27+tier2!I27)/2-tier2!$AG27)</f>
        <v>1</v>
      </c>
      <c r="J27" s="18">
        <f>((tier1!J27+tier2!J27)/2-tier2!$AG27)</f>
        <v>1</v>
      </c>
      <c r="K27" s="18">
        <f>((tier1!K27+tier2!K27)/2-tier2!$AG27)</f>
        <v>1</v>
      </c>
      <c r="L27" s="18">
        <f>((tier1!L27+tier2!L27)/2-tier2!$AG27)</f>
        <v>1</v>
      </c>
      <c r="M27" s="18">
        <f>((tier1!M27+tier2!M27)/2-tier2!$AG27)</f>
        <v>0.5</v>
      </c>
      <c r="N27" s="18">
        <f>((tier1!N27+tier2!N27)/2-tier2!$AG27)</f>
        <v>1</v>
      </c>
      <c r="O27" s="18">
        <f>((tier1!O27+tier2!O27)/2-tier2!$AG27)</f>
        <v>-1</v>
      </c>
      <c r="P27" s="18"/>
      <c r="Q27" s="18">
        <f>((tier1!Q27+tier2!Q27)/2-tier2!$AG27)</f>
        <v>0</v>
      </c>
      <c r="R27" s="18">
        <f>((tier1!R27+tier2!R27)/2-tier2!$AG27)</f>
        <v>1</v>
      </c>
      <c r="S27" s="18">
        <f>((tier1!S27+tier2!S27)/2-tier2!$AG27)</f>
        <v>1</v>
      </c>
      <c r="T27" s="18">
        <f>((tier1!T27+tier2!T27)/2-tier2!$AG27)</f>
        <v>1</v>
      </c>
      <c r="U27" s="18">
        <f>((tier1!U27+tier2!U27)/2-tier2!$AG27)</f>
        <v>1</v>
      </c>
      <c r="V27" s="18">
        <f>((tier1!V27+tier2!V27)/2-tier2!$AG27)</f>
        <v>1</v>
      </c>
      <c r="W27" s="18">
        <f>((tier1!W27+tier2!W27)/2-tier2!$AG27)</f>
        <v>1</v>
      </c>
      <c r="X27" s="18">
        <f>((tier1!X27+tier2!X27)/2-tier2!$AG27)</f>
        <v>1</v>
      </c>
      <c r="Y27" s="18">
        <f>((tier1!Y27+tier2!Y27)/2-tier2!$AG27)</f>
        <v>1</v>
      </c>
      <c r="Z27" s="18">
        <f>((tier1!Z27+tier2!Z27)/2-tier2!$AG27)</f>
        <v>0</v>
      </c>
      <c r="AA27" s="18">
        <f>((tier1!AA27+tier2!AA27)/2-tier2!$AG27)</f>
        <v>1</v>
      </c>
      <c r="AB27" s="18">
        <f>((tier1!AB27+tier2!AB27)/2-tier2!$AG27)</f>
        <v>1</v>
      </c>
      <c r="AC27" s="18">
        <f>((tier1!AC27+tier2!AC27)/2-tier2!$AG27)</f>
        <v>1</v>
      </c>
      <c r="AD27" s="18">
        <f>((tier1!AD27+tier2!AD27)/2-tier2!$AG27)</f>
        <v>1</v>
      </c>
      <c r="AE27" s="18">
        <f>((tier1!AE27+tier2!AE27)/2-tier2!$AG27)</f>
        <v>1</v>
      </c>
    </row>
    <row r="28" spans="1:31" s="2" customFormat="1" x14ac:dyDescent="0.25">
      <c r="A28" s="18">
        <f>((tier1!A28+tier2!A28)/2-tier2!$AG28)</f>
        <v>1</v>
      </c>
      <c r="B28" s="18">
        <f>((tier1!B28+tier2!B28)/2-tier2!$AG28)</f>
        <v>1</v>
      </c>
      <c r="C28" s="18">
        <f>((tier1!C28+tier2!C28)/2-tier2!$AG28)</f>
        <v>1</v>
      </c>
      <c r="D28" s="18">
        <f>((tier1!D28+tier2!D28)/2-tier2!$AG28)</f>
        <v>1</v>
      </c>
      <c r="E28" s="18">
        <f>((tier1!E28+tier2!E28)/2-tier2!$AG28)</f>
        <v>-1</v>
      </c>
      <c r="F28" s="18">
        <f>((tier1!F28+tier2!F28)/2-tier2!$AG28)</f>
        <v>0.5</v>
      </c>
      <c r="G28" s="18">
        <f>((tier1!G28+tier2!G28)/2-tier2!$AG28)</f>
        <v>0</v>
      </c>
      <c r="H28" s="18">
        <f>((tier1!H28+tier2!H28)/2-tier2!$AG28)</f>
        <v>1</v>
      </c>
      <c r="I28" s="18">
        <f>((tier1!I28+tier2!I28)/2-tier2!$AG28)</f>
        <v>0</v>
      </c>
      <c r="J28" s="18">
        <f>((tier1!J28+tier2!J28)/2-tier2!$AG28)</f>
        <v>1</v>
      </c>
      <c r="K28" s="18">
        <f>((tier1!K28+tier2!K28)/2-tier2!$AG28)</f>
        <v>1</v>
      </c>
      <c r="L28" s="18">
        <f>((tier1!L28+tier2!L28)/2-tier2!$AG28)</f>
        <v>1</v>
      </c>
      <c r="M28" s="18">
        <f>((tier1!M28+tier2!M28)/2-tier2!$AG28)</f>
        <v>1</v>
      </c>
      <c r="N28" s="18">
        <f>((tier1!N28+tier2!N28)/2-tier2!$AG28)</f>
        <v>1</v>
      </c>
      <c r="O28" s="18">
        <f>((tier1!O28+tier2!O28)/2-tier2!$AG28)</f>
        <v>1</v>
      </c>
      <c r="P28" s="18"/>
      <c r="Q28" s="18">
        <f>((tier1!Q28+tier2!Q28)/2-tier2!$AG28)</f>
        <v>1</v>
      </c>
      <c r="R28" s="18">
        <f>((tier1!R28+tier2!R28)/2-tier2!$AG28)</f>
        <v>1</v>
      </c>
      <c r="S28" s="18">
        <f>((tier1!S28+tier2!S28)/2-tier2!$AG28)</f>
        <v>1</v>
      </c>
      <c r="T28" s="18">
        <f>((tier1!T28+tier2!T28)/2-tier2!$AG28)</f>
        <v>1</v>
      </c>
      <c r="U28" s="18">
        <f>((tier1!U28+tier2!U28)/2-tier2!$AG28)</f>
        <v>0</v>
      </c>
      <c r="V28" s="18">
        <f>((tier1!V28+tier2!V28)/2-tier2!$AG28)</f>
        <v>1</v>
      </c>
      <c r="W28" s="18">
        <f>((tier1!W28+tier2!W28)/2-tier2!$AG28)</f>
        <v>1</v>
      </c>
      <c r="X28" s="18">
        <f>((tier1!X28+tier2!X28)/2-tier2!$AG28)</f>
        <v>1</v>
      </c>
      <c r="Y28" s="18">
        <f>((tier1!Y28+tier2!Y28)/2-tier2!$AG28)</f>
        <v>1</v>
      </c>
      <c r="Z28" s="18">
        <f>((tier1!Z28+tier2!Z28)/2-tier2!$AG28)</f>
        <v>-1</v>
      </c>
      <c r="AA28" s="18">
        <f>((tier1!AA28+tier2!AA28)/2-tier2!$AG28)</f>
        <v>1</v>
      </c>
      <c r="AB28" s="18">
        <f>((tier1!AB28+tier2!AB28)/2-tier2!$AG28)</f>
        <v>1</v>
      </c>
      <c r="AC28" s="18">
        <f>((tier1!AC28+tier2!AC28)/2-tier2!$AG28)</f>
        <v>1</v>
      </c>
      <c r="AD28" s="18">
        <f>((tier1!AD28+tier2!AD28)/2-tier2!$AG28)</f>
        <v>0</v>
      </c>
      <c r="AE28" s="18">
        <f>((tier1!AE28+tier2!AE28)/2-tier2!$AG28)</f>
        <v>0.5</v>
      </c>
    </row>
    <row r="29" spans="1:31" s="2" customFormat="1" x14ac:dyDescent="0.25">
      <c r="A29" s="18">
        <f>((tier1!A29+tier2!A29)/2-tier2!$AG29)</f>
        <v>-1</v>
      </c>
      <c r="B29" s="18">
        <f>((tier1!B29+tier2!B29)/2-tier2!$AG29)</f>
        <v>0</v>
      </c>
      <c r="C29" s="18">
        <f>((tier1!C29+tier2!C29)/2-tier2!$AG29)</f>
        <v>-0.5</v>
      </c>
      <c r="D29" s="18">
        <f>((tier1!D29+tier2!D29)/2-tier2!$AG29)</f>
        <v>1</v>
      </c>
      <c r="E29" s="18">
        <f>((tier1!E29+tier2!E29)/2-tier2!$AG29)</f>
        <v>-0.5</v>
      </c>
      <c r="F29" s="18">
        <f>((tier1!F29+tier2!F29)/2-tier2!$AG29)</f>
        <v>0</v>
      </c>
      <c r="G29" s="18">
        <f>((tier1!G29+tier2!G29)/2-tier2!$AG29)</f>
        <v>-1</v>
      </c>
      <c r="H29" s="18">
        <f>((tier1!H29+tier2!H29)/2-tier2!$AG29)</f>
        <v>-1</v>
      </c>
      <c r="I29" s="18">
        <f>((tier1!I29+tier2!I29)/2-tier2!$AG29)</f>
        <v>1</v>
      </c>
      <c r="J29" s="18">
        <f>((tier1!J29+tier2!J29)/2-tier2!$AG29)</f>
        <v>0</v>
      </c>
      <c r="K29" s="18">
        <f>((tier1!K29+tier2!K29)/2-tier2!$AG29)</f>
        <v>-1</v>
      </c>
      <c r="L29" s="18">
        <f>((tier1!L29+tier2!L29)/2-tier2!$AG29)</f>
        <v>1</v>
      </c>
      <c r="M29" s="18">
        <f>((tier1!M29+tier2!M29)/2-tier2!$AG29)</f>
        <v>-1.5</v>
      </c>
      <c r="N29" s="18">
        <f>((tier1!N29+tier2!N29)/2-tier2!$AG29)</f>
        <v>0</v>
      </c>
      <c r="O29" s="18">
        <f>((tier1!O29+tier2!O29)/2-tier2!$AG29)</f>
        <v>-1</v>
      </c>
      <c r="P29" s="18"/>
      <c r="Q29" s="18">
        <f>((tier1!Q29+tier2!Q29)/2-tier2!$AG29)</f>
        <v>-1</v>
      </c>
      <c r="R29" s="18">
        <f>((tier1!R29+tier2!R29)/2-tier2!$AG29)</f>
        <v>-1</v>
      </c>
      <c r="S29" s="18">
        <f>((tier1!S29+tier2!S29)/2-tier2!$AG29)</f>
        <v>0</v>
      </c>
      <c r="T29" s="18">
        <f>((tier1!T29+tier2!T29)/2-tier2!$AG29)</f>
        <v>-1</v>
      </c>
      <c r="U29" s="18">
        <f>((tier1!U29+tier2!U29)/2-tier2!$AG29)</f>
        <v>-1</v>
      </c>
      <c r="V29" s="18">
        <f>((tier1!V29+tier2!V29)/2-tier2!$AG29)</f>
        <v>-1</v>
      </c>
      <c r="W29" s="18">
        <f>((tier1!W29+tier2!W29)/2-tier2!$AG29)</f>
        <v>0</v>
      </c>
      <c r="X29" s="18">
        <f>((tier1!X29+tier2!X29)/2-tier2!$AG29)</f>
        <v>1</v>
      </c>
      <c r="Y29" s="18">
        <f>((tier1!Y29+tier2!Y29)/2-tier2!$AG29)</f>
        <v>-1</v>
      </c>
      <c r="Z29" s="18">
        <f>((tier1!Z29+tier2!Z29)/2-tier2!$AG29)</f>
        <v>1</v>
      </c>
      <c r="AA29" s="18">
        <f>((tier1!AA29+tier2!AA29)/2-tier2!$AG29)</f>
        <v>-1</v>
      </c>
      <c r="AB29" s="18">
        <f>((tier1!AB29+tier2!AB29)/2-tier2!$AG29)</f>
        <v>1</v>
      </c>
      <c r="AC29" s="18">
        <f>((tier1!AC29+tier2!AC29)/2-tier2!$AG29)</f>
        <v>0</v>
      </c>
      <c r="AD29" s="18">
        <f>((tier1!AD29+tier2!AD29)/2-tier2!$AG29)</f>
        <v>-1</v>
      </c>
      <c r="AE29" s="18">
        <f>((tier1!AE29+tier2!AE29)/2-tier2!$AG29)</f>
        <v>-0.5</v>
      </c>
    </row>
    <row r="30" spans="1:31" s="2" customFormat="1" x14ac:dyDescent="0.25">
      <c r="A30" s="18">
        <f>((tier1!A30+tier2!A30)/2-tier2!$AG30)</f>
        <v>0</v>
      </c>
      <c r="B30" s="18">
        <f>((tier1!B30+tier2!B30)/2-tier2!$AG30)</f>
        <v>0</v>
      </c>
      <c r="C30" s="18">
        <f>((tier1!C30+tier2!C30)/2-tier2!$AG30)</f>
        <v>-1</v>
      </c>
      <c r="D30" s="18">
        <f>((tier1!D30+tier2!D30)/2-tier2!$AG30)</f>
        <v>-1</v>
      </c>
      <c r="E30" s="18">
        <f>((tier1!E30+tier2!E30)/2-tier2!$AG30)</f>
        <v>0</v>
      </c>
      <c r="F30" s="18">
        <f>((tier1!F30+tier2!F30)/2-tier2!$AG30)</f>
        <v>0</v>
      </c>
      <c r="G30" s="18">
        <f>((tier1!G30+tier2!G30)/2-tier2!$AG30)</f>
        <v>-0.5</v>
      </c>
      <c r="H30" s="18">
        <f>((tier1!H30+tier2!H30)/2-tier2!$AG30)</f>
        <v>1.5</v>
      </c>
      <c r="I30" s="18">
        <f>((tier1!I30+tier2!I30)/2-tier2!$AG30)</f>
        <v>0</v>
      </c>
      <c r="J30" s="18">
        <f>((tier1!J30+tier2!J30)/2-tier2!$AG30)</f>
        <v>1</v>
      </c>
      <c r="K30" s="18">
        <f>((tier1!K30+tier2!K30)/2-tier2!$AG30)</f>
        <v>-0.5</v>
      </c>
      <c r="L30" s="18">
        <f>((tier1!L30+tier2!L30)/2-tier2!$AG30)</f>
        <v>-1</v>
      </c>
      <c r="M30" s="18">
        <f>((tier1!M30+tier2!M30)/2-tier2!$AG30)</f>
        <v>0</v>
      </c>
      <c r="N30" s="18">
        <f>((tier1!N30+tier2!N30)/2-tier2!$AG30)</f>
        <v>-1</v>
      </c>
      <c r="O30" s="18">
        <f>((tier1!O30+tier2!O30)/2-tier2!$AG30)</f>
        <v>0</v>
      </c>
      <c r="P30" s="18"/>
      <c r="Q30" s="18">
        <f>((tier1!Q30+tier2!Q30)/2-tier2!$AG30)</f>
        <v>-0.5</v>
      </c>
      <c r="R30" s="18">
        <f>((tier1!R30+tier2!R30)/2-tier2!$AG30)</f>
        <v>0</v>
      </c>
      <c r="S30" s="18">
        <f>((tier1!S30+tier2!S30)/2-tier2!$AG30)</f>
        <v>-1</v>
      </c>
      <c r="T30" s="18">
        <f>((tier1!T30+tier2!T30)/2-tier2!$AG30)</f>
        <v>0</v>
      </c>
      <c r="U30" s="18">
        <f>((tier1!U30+tier2!U30)/2-tier2!$AG30)</f>
        <v>-1</v>
      </c>
      <c r="V30" s="18">
        <f>((tier1!V30+tier2!V30)/2-tier2!$AG30)</f>
        <v>-1</v>
      </c>
      <c r="W30" s="18">
        <f>((tier1!W30+tier2!W30)/2-tier2!$AG30)</f>
        <v>-1</v>
      </c>
      <c r="X30" s="18">
        <f>((tier1!X30+tier2!X30)/2-tier2!$AG30)</f>
        <v>0.5</v>
      </c>
      <c r="Y30" s="18">
        <f>((tier1!Y30+tier2!Y30)/2-tier2!$AG30)</f>
        <v>0</v>
      </c>
      <c r="Z30" s="18">
        <f>((tier1!Z30+tier2!Z30)/2-tier2!$AG30)</f>
        <v>0</v>
      </c>
      <c r="AA30" s="18">
        <f>((tier1!AA30+tier2!AA30)/2-tier2!$AG30)</f>
        <v>2.5</v>
      </c>
      <c r="AB30" s="18">
        <f>((tier1!AB30+tier2!AB30)/2-tier2!$AG30)</f>
        <v>1</v>
      </c>
      <c r="AC30" s="18">
        <f>((tier1!AC30+tier2!AC30)/2-tier2!$AG30)</f>
        <v>0</v>
      </c>
      <c r="AD30" s="18">
        <f>((tier1!AD30+tier2!AD30)/2-tier2!$AG30)</f>
        <v>0</v>
      </c>
      <c r="AE30" s="18">
        <f>((tier1!AE30+tier2!AE30)/2-tier2!$AG30)</f>
        <v>-0.5</v>
      </c>
    </row>
    <row r="31" spans="1:31" s="2" customFormat="1" x14ac:dyDescent="0.25">
      <c r="A31" s="18">
        <f>((tier1!A31+tier2!A31)/2-tier2!$AG31)</f>
        <v>1</v>
      </c>
      <c r="B31" s="18">
        <f>((tier1!B31+tier2!B31)/2-tier2!$AG31)</f>
        <v>1</v>
      </c>
      <c r="C31" s="18">
        <f>((tier1!C31+tier2!C31)/2-tier2!$AG31)</f>
        <v>1</v>
      </c>
      <c r="D31" s="18">
        <f>((tier1!D31+tier2!D31)/2-tier2!$AG31)</f>
        <v>1</v>
      </c>
      <c r="E31" s="18">
        <f>((tier1!E31+tier2!E31)/2-tier2!$AG31)</f>
        <v>0</v>
      </c>
      <c r="F31" s="18">
        <f>((tier1!F31+tier2!F31)/2-tier2!$AG31)</f>
        <v>0</v>
      </c>
      <c r="G31" s="18">
        <f>((tier1!G31+tier2!G31)/2-tier2!$AG31)</f>
        <v>-1</v>
      </c>
      <c r="H31" s="18">
        <f>((tier1!H31+tier2!H31)/2-tier2!$AG31)</f>
        <v>1</v>
      </c>
      <c r="I31" s="18">
        <f>((tier1!I31+tier2!I31)/2-tier2!$AG31)</f>
        <v>0.5</v>
      </c>
      <c r="J31" s="18">
        <f>((tier1!J31+tier2!J31)/2-tier2!$AG31)</f>
        <v>0</v>
      </c>
      <c r="K31" s="18">
        <f>((tier1!K31+tier2!K31)/2-tier2!$AG31)</f>
        <v>0</v>
      </c>
      <c r="L31" s="18">
        <f>((tier1!L31+tier2!L31)/2-tier2!$AG31)</f>
        <v>0</v>
      </c>
      <c r="M31" s="18">
        <f>((tier1!M31+tier2!M31)/2-tier2!$AG31)</f>
        <v>0</v>
      </c>
      <c r="N31" s="18">
        <f>((tier1!N31+tier2!N31)/2-tier2!$AG31)</f>
        <v>0</v>
      </c>
      <c r="O31" s="18">
        <f>((tier1!O31+tier2!O31)/2-tier2!$AG31)</f>
        <v>0</v>
      </c>
      <c r="P31" s="18"/>
      <c r="Q31" s="18">
        <f>((tier1!Q31+tier2!Q31)/2-tier2!$AG31)</f>
        <v>1</v>
      </c>
      <c r="R31" s="18">
        <f>((tier1!R31+tier2!R31)/2-tier2!$AG31)</f>
        <v>1</v>
      </c>
      <c r="S31" s="18">
        <f>((tier1!S31+tier2!S31)/2-tier2!$AG31)</f>
        <v>1</v>
      </c>
      <c r="T31" s="18">
        <f>((tier1!T31+tier2!T31)/2-tier2!$AG31)</f>
        <v>-1</v>
      </c>
      <c r="U31" s="18">
        <f>((tier1!U31+tier2!U31)/2-tier2!$AG31)</f>
        <v>1</v>
      </c>
      <c r="V31" s="18">
        <f>((tier1!V31+tier2!V31)/2-tier2!$AG31)</f>
        <v>0</v>
      </c>
      <c r="W31" s="18">
        <f>((tier1!W31+tier2!W31)/2-tier2!$AG31)</f>
        <v>0</v>
      </c>
      <c r="X31" s="18">
        <f>((tier1!X31+tier2!X31)/2-tier2!$AG31)</f>
        <v>1</v>
      </c>
      <c r="Y31" s="18">
        <f>((tier1!Y31+tier2!Y31)/2-tier2!$AG31)</f>
        <v>-1</v>
      </c>
      <c r="Z31" s="18">
        <f>((tier1!Z31+tier2!Z31)/2-tier2!$AG31)</f>
        <v>0</v>
      </c>
      <c r="AA31" s="18">
        <f>((tier1!AA31+tier2!AA31)/2-tier2!$AG31)</f>
        <v>1.5</v>
      </c>
      <c r="AB31" s="18">
        <f>((tier1!AB31+tier2!AB31)/2-tier2!$AG31)</f>
        <v>1</v>
      </c>
      <c r="AC31" s="18">
        <f>((tier1!AC31+tier2!AC31)/2-tier2!$AG31)</f>
        <v>1</v>
      </c>
      <c r="AD31" s="18">
        <f>((tier1!AD31+tier2!AD31)/2-tier2!$AG31)</f>
        <v>0</v>
      </c>
      <c r="AE31" s="18">
        <f>((tier1!AE31+tier2!AE31)/2-tier2!$AG31)</f>
        <v>0</v>
      </c>
    </row>
    <row r="32" spans="1:31" s="2" customFormat="1" x14ac:dyDescent="0.25">
      <c r="A32" s="18">
        <f>((tier1!A32+tier2!A32)/2-tier2!$AG32)</f>
        <v>-1</v>
      </c>
      <c r="B32" s="18">
        <f>((tier1!B32+tier2!B32)/2-tier2!$AG32)</f>
        <v>-1</v>
      </c>
      <c r="C32" s="18">
        <f>((tier1!C32+tier2!C32)/2-tier2!$AG32)</f>
        <v>0</v>
      </c>
      <c r="D32" s="18">
        <f>((tier1!D32+tier2!D32)/2-tier2!$AG32)</f>
        <v>-1</v>
      </c>
      <c r="E32" s="18">
        <f>((tier1!E32+tier2!E32)/2-tier2!$AG32)</f>
        <v>-1</v>
      </c>
      <c r="F32" s="18">
        <f>((tier1!F32+tier2!F32)/2-tier2!$AG32)</f>
        <v>0</v>
      </c>
      <c r="G32" s="18">
        <f>((tier1!G32+tier2!G32)/2-tier2!$AG32)</f>
        <v>1</v>
      </c>
      <c r="H32" s="18">
        <f>((tier1!H32+tier2!H32)/2-tier2!$AG32)</f>
        <v>1</v>
      </c>
      <c r="I32" s="18">
        <f>((tier1!I32+tier2!I32)/2-tier2!$AG32)</f>
        <v>0</v>
      </c>
      <c r="J32" s="18">
        <f>((tier1!J32+tier2!J32)/2-tier2!$AG32)</f>
        <v>0</v>
      </c>
      <c r="K32" s="18">
        <f>((tier1!K32+tier2!K32)/2-tier2!$AG32)</f>
        <v>0</v>
      </c>
      <c r="L32" s="18">
        <f>((tier1!L32+tier2!L32)/2-tier2!$AG32)</f>
        <v>1</v>
      </c>
      <c r="M32" s="18">
        <f>((tier1!M32+tier2!M32)/2-tier2!$AG32)</f>
        <v>-1</v>
      </c>
      <c r="N32" s="18">
        <f>((tier1!N32+tier2!N32)/2-tier2!$AG32)</f>
        <v>1</v>
      </c>
      <c r="O32" s="18">
        <f>((tier1!O32+tier2!O32)/2-tier2!$AG32)</f>
        <v>0</v>
      </c>
      <c r="P32" s="18"/>
      <c r="Q32" s="18">
        <f>((tier1!Q32+tier2!Q32)/2-tier2!$AG32)</f>
        <v>-1</v>
      </c>
      <c r="R32" s="18">
        <f>((tier1!R32+tier2!R32)/2-tier2!$AG32)</f>
        <v>0</v>
      </c>
      <c r="S32" s="18">
        <f>((tier1!S32+tier2!S32)/2-tier2!$AG32)</f>
        <v>1</v>
      </c>
      <c r="T32" s="18">
        <f>((tier1!T32+tier2!T32)/2-tier2!$AG32)</f>
        <v>-1</v>
      </c>
      <c r="U32" s="18">
        <f>((tier1!U32+tier2!U32)/2-tier2!$AG32)</f>
        <v>1</v>
      </c>
      <c r="V32" s="18">
        <f>((tier1!V32+tier2!V32)/2-tier2!$AG32)</f>
        <v>0</v>
      </c>
      <c r="W32" s="18">
        <f>((tier1!W32+tier2!W32)/2-tier2!$AG32)</f>
        <v>1</v>
      </c>
      <c r="X32" s="18">
        <f>((tier1!X32+tier2!X32)/2-tier2!$AG32)</f>
        <v>0</v>
      </c>
      <c r="Y32" s="18">
        <f>((tier1!Y32+tier2!Y32)/2-tier2!$AG32)</f>
        <v>0</v>
      </c>
      <c r="Z32" s="18">
        <f>((tier1!Z32+tier2!Z32)/2-tier2!$AG32)</f>
        <v>-1</v>
      </c>
      <c r="AA32" s="18">
        <f>((tier1!AA32+tier2!AA32)/2-tier2!$AG32)</f>
        <v>-1</v>
      </c>
      <c r="AB32" s="18">
        <f>((tier1!AB32+tier2!AB32)/2-tier2!$AG32)</f>
        <v>0</v>
      </c>
      <c r="AC32" s="18">
        <f>((tier1!AC32+tier2!AC32)/2-tier2!$AG32)</f>
        <v>-1</v>
      </c>
      <c r="AD32" s="18">
        <f>((tier1!AD32+tier2!AD32)/2-tier2!$AG32)</f>
        <v>1</v>
      </c>
      <c r="AE32" s="18">
        <f>((tier1!AE32+tier2!AE32)/2-tier2!$AG32)</f>
        <v>0</v>
      </c>
    </row>
    <row r="33" spans="1:31" s="2" customFormat="1" x14ac:dyDescent="0.25">
      <c r="A33" s="18">
        <f>((tier1!A33+tier2!A33)/2-tier2!$AG33)</f>
        <v>1</v>
      </c>
      <c r="B33" s="18">
        <f>((tier1!B33+tier2!B33)/2-tier2!$AG33)</f>
        <v>1</v>
      </c>
      <c r="C33" s="18">
        <f>((tier1!C33+tier2!C33)/2-tier2!$AG33)</f>
        <v>0.5</v>
      </c>
      <c r="D33" s="18">
        <f>((tier1!D33+tier2!D33)/2-tier2!$AG33)</f>
        <v>0</v>
      </c>
      <c r="E33" s="18">
        <f>((tier1!E33+tier2!E33)/2-tier2!$AG33)</f>
        <v>-0.5</v>
      </c>
      <c r="F33" s="18">
        <f>((tier1!F33+tier2!F33)/2-tier2!$AG33)</f>
        <v>1</v>
      </c>
      <c r="G33" s="18">
        <f>((tier1!G33+tier2!G33)/2-tier2!$AG33)</f>
        <v>1</v>
      </c>
      <c r="H33" s="18">
        <f>((tier1!H33+tier2!H33)/2-tier2!$AG33)</f>
        <v>0</v>
      </c>
      <c r="I33" s="18">
        <f>((tier1!I33+tier2!I33)/2-tier2!$AG33)</f>
        <v>0</v>
      </c>
      <c r="J33" s="18">
        <f>((tier1!J33+tier2!J33)/2-tier2!$AG33)</f>
        <v>1</v>
      </c>
      <c r="K33" s="18">
        <f>((tier1!K33+tier2!K33)/2-tier2!$AG33)</f>
        <v>0</v>
      </c>
      <c r="L33" s="18">
        <f>((tier1!L33+tier2!L33)/2-tier2!$AG33)</f>
        <v>1</v>
      </c>
      <c r="M33" s="18">
        <f>((tier1!M33+tier2!M33)/2-tier2!$AG33)</f>
        <v>0</v>
      </c>
      <c r="N33" s="18">
        <f>((tier1!N33+tier2!N33)/2-tier2!$AG33)</f>
        <v>1.5</v>
      </c>
      <c r="O33" s="18">
        <f>((tier1!O33+tier2!O33)/2-tier2!$AG33)</f>
        <v>0</v>
      </c>
      <c r="P33" s="18"/>
      <c r="Q33" s="18">
        <f>((tier1!Q33+tier2!Q33)/2-tier2!$AG33)</f>
        <v>2</v>
      </c>
      <c r="R33" s="18">
        <f>((tier1!R33+tier2!R33)/2-tier2!$AG33)</f>
        <v>0</v>
      </c>
      <c r="S33" s="18">
        <f>((tier1!S33+tier2!S33)/2-tier2!$AG33)</f>
        <v>1.5</v>
      </c>
      <c r="T33" s="18">
        <f>((tier1!T33+tier2!T33)/2-tier2!$AG33)</f>
        <v>0</v>
      </c>
      <c r="U33" s="18">
        <f>((tier1!U33+tier2!U33)/2-tier2!$AG33)</f>
        <v>1</v>
      </c>
      <c r="V33" s="18">
        <f>((tier1!V33+tier2!V33)/2-tier2!$AG33)</f>
        <v>1</v>
      </c>
      <c r="W33" s="18">
        <f>((tier1!W33+tier2!W33)/2-tier2!$AG33)</f>
        <v>1</v>
      </c>
      <c r="X33" s="18">
        <f>((tier1!X33+tier2!X33)/2-tier2!$AG33)</f>
        <v>-1</v>
      </c>
      <c r="Y33" s="18">
        <f>((tier1!Y33+tier2!Y33)/2-tier2!$AG33)</f>
        <v>1</v>
      </c>
      <c r="Z33" s="18">
        <f>((tier1!Z33+tier2!Z33)/2-tier2!$AG33)</f>
        <v>1.5</v>
      </c>
      <c r="AA33" s="18">
        <f>((tier1!AA33+tier2!AA33)/2-tier2!$AG33)</f>
        <v>2</v>
      </c>
      <c r="AB33" s="18">
        <f>((tier1!AB33+tier2!AB33)/2-tier2!$AG33)</f>
        <v>0.5</v>
      </c>
      <c r="AC33" s="18">
        <f>((tier1!AC33+tier2!AC33)/2-tier2!$AG33)</f>
        <v>1</v>
      </c>
      <c r="AD33" s="18">
        <f>((tier1!AD33+tier2!AD33)/2-tier2!$AG33)</f>
        <v>1</v>
      </c>
      <c r="AE33" s="18">
        <f>((tier1!AE33+tier2!AE33)/2-tier2!$AG33)</f>
        <v>0</v>
      </c>
    </row>
    <row r="34" spans="1:31" s="2" customFormat="1" x14ac:dyDescent="0.25">
      <c r="A34" s="18">
        <f>((tier1!A34+tier2!A34)/2-tier2!$AG34)</f>
        <v>1</v>
      </c>
      <c r="B34" s="18">
        <f>((tier1!B34+tier2!B34)/2-tier2!$AG34)</f>
        <v>-1</v>
      </c>
      <c r="C34" s="18">
        <f>((tier1!C34+tier2!C34)/2-tier2!$AG34)</f>
        <v>0</v>
      </c>
      <c r="D34" s="18">
        <f>((tier1!D34+tier2!D34)/2-tier2!$AG34)</f>
        <v>1</v>
      </c>
      <c r="E34" s="18">
        <f>((tier1!E34+tier2!E34)/2-tier2!$AG34)</f>
        <v>1.5</v>
      </c>
      <c r="F34" s="18">
        <f>((tier1!F34+tier2!F34)/2-tier2!$AG34)</f>
        <v>0</v>
      </c>
      <c r="G34" s="18">
        <f>((tier1!G34+tier2!G34)/2-tier2!$AG34)</f>
        <v>1</v>
      </c>
      <c r="H34" s="18">
        <f>((tier1!H34+tier2!H34)/2-tier2!$AG34)</f>
        <v>1</v>
      </c>
      <c r="I34" s="18">
        <f>((tier1!I34+tier2!I34)/2-tier2!$AG34)</f>
        <v>1</v>
      </c>
      <c r="J34" s="18">
        <f>((tier1!J34+tier2!J34)/2-tier2!$AG34)</f>
        <v>0.5</v>
      </c>
      <c r="K34" s="18">
        <f>((tier1!K34+tier2!K34)/2-tier2!$AG34)</f>
        <v>1</v>
      </c>
      <c r="L34" s="18">
        <f>((tier1!L34+tier2!L34)/2-tier2!$AG34)</f>
        <v>0</v>
      </c>
      <c r="M34" s="18">
        <f>((tier1!M34+tier2!M34)/2-tier2!$AG34)</f>
        <v>0.5</v>
      </c>
      <c r="N34" s="18">
        <f>((tier1!N34+tier2!N34)/2-tier2!$AG34)</f>
        <v>-1</v>
      </c>
      <c r="O34" s="18">
        <f>((tier1!O34+tier2!O34)/2-tier2!$AG34)</f>
        <v>1</v>
      </c>
      <c r="P34" s="18"/>
      <c r="Q34" s="18">
        <f>((tier1!Q34+tier2!Q34)/2-tier2!$AG34)</f>
        <v>1.5</v>
      </c>
      <c r="R34" s="18">
        <f>((tier1!R34+tier2!R34)/2-tier2!$AG34)</f>
        <v>1</v>
      </c>
      <c r="S34" s="18">
        <f>((tier1!S34+tier2!S34)/2-tier2!$AG34)</f>
        <v>0</v>
      </c>
      <c r="T34" s="18">
        <f>((tier1!T34+tier2!T34)/2-tier2!$AG34)</f>
        <v>1</v>
      </c>
      <c r="U34" s="18">
        <f>((tier1!U34+tier2!U34)/2-tier2!$AG34)</f>
        <v>1</v>
      </c>
      <c r="V34" s="18">
        <f>((tier1!V34+tier2!V34)/2-tier2!$AG34)</f>
        <v>1</v>
      </c>
      <c r="W34" s="18">
        <f>((tier1!W34+tier2!W34)/2-tier2!$AG34)</f>
        <v>2</v>
      </c>
      <c r="X34" s="18">
        <f>((tier1!X34+tier2!X34)/2-tier2!$AG34)</f>
        <v>-1</v>
      </c>
      <c r="Y34" s="18">
        <f>((tier1!Y34+tier2!Y34)/2-tier2!$AG34)</f>
        <v>0</v>
      </c>
      <c r="Z34" s="18">
        <f>((tier1!Z34+tier2!Z34)/2-tier2!$AG34)</f>
        <v>-1</v>
      </c>
      <c r="AA34" s="18">
        <f>((tier1!AA34+tier2!AA34)/2-tier2!$AG34)</f>
        <v>0</v>
      </c>
      <c r="AB34" s="18">
        <f>((tier1!AB34+tier2!AB34)/2-tier2!$AG34)</f>
        <v>0.5</v>
      </c>
      <c r="AC34" s="18">
        <f>((tier1!AC34+tier2!AC34)/2-tier2!$AG34)</f>
        <v>1</v>
      </c>
      <c r="AD34" s="18">
        <f>((tier1!AD34+tier2!AD34)/2-tier2!$AG34)</f>
        <v>-1</v>
      </c>
      <c r="AE34" s="18">
        <f>((tier1!AE34+tier2!AE34)/2-tier2!$AG34)</f>
        <v>1</v>
      </c>
    </row>
    <row r="35" spans="1:31" s="2" customFormat="1" x14ac:dyDescent="0.25">
      <c r="A35" s="18">
        <f>((tier1!A35+tier2!A35)/2-tier2!$AG35)</f>
        <v>-1</v>
      </c>
      <c r="B35" s="18">
        <f>((tier1!B35+tier2!B35)/2-tier2!$AG35)</f>
        <v>-1</v>
      </c>
      <c r="C35" s="18">
        <f>((tier1!C35+tier2!C35)/2-tier2!$AG35)</f>
        <v>0</v>
      </c>
      <c r="D35" s="18">
        <f>((tier1!D35+tier2!D35)/2-tier2!$AG35)</f>
        <v>1</v>
      </c>
      <c r="E35" s="18">
        <f>((tier1!E35+tier2!E35)/2-tier2!$AG35)</f>
        <v>1</v>
      </c>
      <c r="F35" s="18">
        <f>((tier1!F35+tier2!F35)/2-tier2!$AG35)</f>
        <v>0</v>
      </c>
      <c r="G35" s="18">
        <f>((tier1!G35+tier2!G35)/2-tier2!$AG35)</f>
        <v>-1</v>
      </c>
      <c r="H35" s="18">
        <f>((tier1!H35+tier2!H35)/2-tier2!$AG35)</f>
        <v>0</v>
      </c>
      <c r="I35" s="18">
        <f>((tier1!I35+tier2!I35)/2-tier2!$AG35)</f>
        <v>0</v>
      </c>
      <c r="J35" s="18">
        <f>((tier1!J35+tier2!J35)/2-tier2!$AG35)</f>
        <v>1</v>
      </c>
      <c r="K35" s="18">
        <f>((tier1!K35+tier2!K35)/2-tier2!$AG35)</f>
        <v>0</v>
      </c>
      <c r="L35" s="18">
        <f>((tier1!L35+tier2!L35)/2-tier2!$AG35)</f>
        <v>1</v>
      </c>
      <c r="M35" s="18">
        <f>((tier1!M35+tier2!M35)/2-tier2!$AG35)</f>
        <v>1</v>
      </c>
      <c r="N35" s="18">
        <f>((tier1!N35+tier2!N35)/2-tier2!$AG35)</f>
        <v>0</v>
      </c>
      <c r="O35" s="18">
        <f>((tier1!O35+tier2!O35)/2-tier2!$AG35)</f>
        <v>0</v>
      </c>
      <c r="P35" s="18"/>
      <c r="Q35" s="18">
        <f>((tier1!Q35+tier2!Q35)/2-tier2!$AG35)</f>
        <v>-1</v>
      </c>
      <c r="R35" s="18">
        <f>((tier1!R35+tier2!R35)/2-tier2!$AG35)</f>
        <v>1</v>
      </c>
      <c r="S35" s="18">
        <f>((tier1!S35+tier2!S35)/2-tier2!$AG35)</f>
        <v>0</v>
      </c>
      <c r="T35" s="18">
        <f>((tier1!T35+tier2!T35)/2-tier2!$AG35)</f>
        <v>1</v>
      </c>
      <c r="U35" s="18">
        <f>((tier1!U35+tier2!U35)/2-tier2!$AG35)</f>
        <v>0</v>
      </c>
      <c r="V35" s="18">
        <f>((tier1!V35+tier2!V35)/2-tier2!$AG35)</f>
        <v>0</v>
      </c>
      <c r="W35" s="18">
        <f>((tier1!W35+tier2!W35)/2-tier2!$AG35)</f>
        <v>0</v>
      </c>
      <c r="X35" s="18">
        <f>((tier1!X35+tier2!X35)/2-tier2!$AG35)</f>
        <v>-1</v>
      </c>
      <c r="Y35" s="18">
        <f>((tier1!Y35+tier2!Y35)/2-tier2!$AG35)</f>
        <v>0</v>
      </c>
      <c r="Z35" s="18">
        <f>((tier1!Z35+tier2!Z35)/2-tier2!$AG35)</f>
        <v>1</v>
      </c>
      <c r="AA35" s="18">
        <f>((tier1!AA35+tier2!AA35)/2-tier2!$AG35)</f>
        <v>1</v>
      </c>
      <c r="AB35" s="18">
        <f>((tier1!AB35+tier2!AB35)/2-tier2!$AG35)</f>
        <v>1</v>
      </c>
      <c r="AC35" s="18">
        <f>((tier1!AC35+tier2!AC35)/2-tier2!$AG35)</f>
        <v>-1</v>
      </c>
      <c r="AD35" s="18">
        <f>((tier1!AD35+tier2!AD35)/2-tier2!$AG35)</f>
        <v>1</v>
      </c>
      <c r="AE35" s="18">
        <f>((tier1!AE35+tier2!AE35)/2-tier2!$AG35)</f>
        <v>0</v>
      </c>
    </row>
    <row r="36" spans="1:31" s="2" customFormat="1" x14ac:dyDescent="0.25">
      <c r="A36" s="18">
        <f>((tier1!A36+tier2!A36)/2-tier2!$AG36)</f>
        <v>0</v>
      </c>
      <c r="B36" s="18">
        <f>((tier1!B36+tier2!B36)/2-tier2!$AG36)</f>
        <v>0</v>
      </c>
      <c r="C36" s="18">
        <f>((tier1!C36+tier2!C36)/2-tier2!$AG36)</f>
        <v>1</v>
      </c>
      <c r="D36" s="18">
        <f>((tier1!D36+tier2!D36)/2-tier2!$AG36)</f>
        <v>-0.5</v>
      </c>
      <c r="E36" s="18">
        <f>((tier1!E36+tier2!E36)/2-tier2!$AG36)</f>
        <v>1</v>
      </c>
      <c r="F36" s="18">
        <f>((tier1!F36+tier2!F36)/2-tier2!$AG36)</f>
        <v>0</v>
      </c>
      <c r="G36" s="18">
        <f>((tier1!G36+tier2!G36)/2-tier2!$AG36)</f>
        <v>1</v>
      </c>
      <c r="H36" s="18">
        <f>((tier1!H36+tier2!H36)/2-tier2!$AG36)</f>
        <v>-0.5</v>
      </c>
      <c r="I36" s="18">
        <f>((tier1!I36+tier2!I36)/2-tier2!$AG36)</f>
        <v>1</v>
      </c>
      <c r="J36" s="18">
        <f>((tier1!J36+tier2!J36)/2-tier2!$AG36)</f>
        <v>0</v>
      </c>
      <c r="K36" s="18">
        <f>((tier1!K36+tier2!K36)/2-tier2!$AG36)</f>
        <v>0</v>
      </c>
      <c r="L36" s="18">
        <f>((tier1!L36+tier2!L36)/2-tier2!$AG36)</f>
        <v>1</v>
      </c>
      <c r="M36" s="18">
        <f>((tier1!M36+tier2!M36)/2-tier2!$AG36)</f>
        <v>1</v>
      </c>
      <c r="N36" s="18">
        <f>((tier1!N36+tier2!N36)/2-tier2!$AG36)</f>
        <v>1</v>
      </c>
      <c r="O36" s="18">
        <f>((tier1!O36+tier2!O36)/2-tier2!$AG36)</f>
        <v>0</v>
      </c>
      <c r="P36" s="18"/>
      <c r="Q36" s="18">
        <f>((tier1!Q36+tier2!Q36)/2-tier2!$AG36)</f>
        <v>0</v>
      </c>
      <c r="R36" s="18">
        <f>((tier1!R36+tier2!R36)/2-tier2!$AG36)</f>
        <v>0</v>
      </c>
      <c r="S36" s="18">
        <f>((tier1!S36+tier2!S36)/2-tier2!$AG36)</f>
        <v>1</v>
      </c>
      <c r="T36" s="18">
        <f>((tier1!T36+tier2!T36)/2-tier2!$AG36)</f>
        <v>1</v>
      </c>
      <c r="U36" s="18">
        <f>((tier1!U36+tier2!U36)/2-tier2!$AG36)</f>
        <v>0</v>
      </c>
      <c r="V36" s="18">
        <f>((tier1!V36+tier2!V36)/2-tier2!$AG36)</f>
        <v>-0.5</v>
      </c>
      <c r="W36" s="18">
        <f>((tier1!W36+tier2!W36)/2-tier2!$AG36)</f>
        <v>1</v>
      </c>
      <c r="X36" s="18">
        <f>((tier1!X36+tier2!X36)/2-tier2!$AG36)</f>
        <v>-0.5</v>
      </c>
      <c r="Y36" s="18">
        <f>((tier1!Y36+tier2!Y36)/2-tier2!$AG36)</f>
        <v>-0.5</v>
      </c>
      <c r="Z36" s="18">
        <f>((tier1!Z36+tier2!Z36)/2-tier2!$AG36)</f>
        <v>0</v>
      </c>
      <c r="AA36" s="18">
        <f>((tier1!AA36+tier2!AA36)/2-tier2!$AG36)</f>
        <v>1</v>
      </c>
      <c r="AB36" s="18">
        <f>((tier1!AB36+tier2!AB36)/2-tier2!$AG36)</f>
        <v>1</v>
      </c>
      <c r="AC36" s="18">
        <f>((tier1!AC36+tier2!AC36)/2-tier2!$AG36)</f>
        <v>0</v>
      </c>
      <c r="AD36" s="18">
        <f>((tier1!AD36+tier2!AD36)/2-tier2!$AG36)</f>
        <v>2</v>
      </c>
      <c r="AE36" s="18">
        <f>((tier1!AE36+tier2!AE36)/2-tier2!$AG36)</f>
        <v>0</v>
      </c>
    </row>
    <row r="37" spans="1:31" s="2" customFormat="1" x14ac:dyDescent="0.25">
      <c r="A37" s="18">
        <f>((tier1!A37+tier2!A37)/2-tier2!$AG37)</f>
        <v>1</v>
      </c>
      <c r="B37" s="18">
        <f>((tier1!B37+tier2!B37)/2-tier2!$AG37)</f>
        <v>0</v>
      </c>
      <c r="C37" s="18">
        <f>((tier1!C37+tier2!C37)/2-tier2!$AG37)</f>
        <v>1</v>
      </c>
      <c r="D37" s="18">
        <f>((tier1!D37+tier2!D37)/2-tier2!$AG37)</f>
        <v>0</v>
      </c>
      <c r="E37" s="18">
        <f>((tier1!E37+tier2!E37)/2-tier2!$AG37)</f>
        <v>-1</v>
      </c>
      <c r="F37" s="18">
        <f>((tier1!F37+tier2!F37)/2-tier2!$AG37)</f>
        <v>0</v>
      </c>
      <c r="G37" s="18">
        <f>((tier1!G37+tier2!G37)/2-tier2!$AG37)</f>
        <v>0</v>
      </c>
      <c r="H37" s="18">
        <f>((tier1!H37+tier2!H37)/2-tier2!$AG37)</f>
        <v>1.5</v>
      </c>
      <c r="I37" s="18">
        <f>((tier1!I37+tier2!I37)/2-tier2!$AG37)</f>
        <v>-0.5</v>
      </c>
      <c r="J37" s="18">
        <f>((tier1!J37+tier2!J37)/2-tier2!$AG37)</f>
        <v>1</v>
      </c>
      <c r="K37" s="18">
        <f>((tier1!K37+tier2!K37)/2-tier2!$AG37)</f>
        <v>1</v>
      </c>
      <c r="L37" s="18">
        <f>((tier1!L37+tier2!L37)/2-tier2!$AG37)</f>
        <v>0</v>
      </c>
      <c r="M37" s="18">
        <f>((tier1!M37+tier2!M37)/2-tier2!$AG37)</f>
        <v>1</v>
      </c>
      <c r="N37" s="18">
        <f>((tier1!N37+tier2!N37)/2-tier2!$AG37)</f>
        <v>-1</v>
      </c>
      <c r="O37" s="18">
        <f>((tier1!O37+tier2!O37)/2-tier2!$AG37)</f>
        <v>1</v>
      </c>
      <c r="P37" s="18"/>
      <c r="Q37" s="18">
        <f>((tier1!Q37+tier2!Q37)/2-tier2!$AG37)</f>
        <v>1</v>
      </c>
      <c r="R37" s="18">
        <f>((tier1!R37+tier2!R37)/2-tier2!$AG37)</f>
        <v>0</v>
      </c>
      <c r="S37" s="18">
        <f>((tier1!S37+tier2!S37)/2-tier2!$AG37)</f>
        <v>-1</v>
      </c>
      <c r="T37" s="18">
        <f>((tier1!T37+tier2!T37)/2-tier2!$AG37)</f>
        <v>1</v>
      </c>
      <c r="U37" s="18">
        <f>((tier1!U37+tier2!U37)/2-tier2!$AG37)</f>
        <v>0</v>
      </c>
      <c r="V37" s="18">
        <f>((tier1!V37+tier2!V37)/2-tier2!$AG37)</f>
        <v>0</v>
      </c>
      <c r="W37" s="18">
        <f>((tier1!W37+tier2!W37)/2-tier2!$AG37)</f>
        <v>0</v>
      </c>
      <c r="X37" s="18">
        <f>((tier1!X37+tier2!X37)/2-tier2!$AG37)</f>
        <v>1</v>
      </c>
      <c r="Y37" s="18">
        <f>((tier1!Y37+tier2!Y37)/2-tier2!$AG37)</f>
        <v>0</v>
      </c>
      <c r="Z37" s="18">
        <f>((tier1!Z37+tier2!Z37)/2-tier2!$AG37)</f>
        <v>1</v>
      </c>
      <c r="AA37" s="18">
        <f>((tier1!AA37+tier2!AA37)/2-tier2!$AG37)</f>
        <v>1</v>
      </c>
      <c r="AB37" s="18">
        <f>((tier1!AB37+tier2!AB37)/2-tier2!$AG37)</f>
        <v>0</v>
      </c>
      <c r="AC37" s="18">
        <f>((tier1!AC37+tier2!AC37)/2-tier2!$AG37)</f>
        <v>-1</v>
      </c>
      <c r="AD37" s="18">
        <f>((tier1!AD37+tier2!AD37)/2-tier2!$AG37)</f>
        <v>1</v>
      </c>
      <c r="AE37" s="18">
        <f>((tier1!AE37+tier2!AE37)/2-tier2!$AG37)</f>
        <v>1.5</v>
      </c>
    </row>
    <row r="38" spans="1:31" s="2" customFormat="1" x14ac:dyDescent="0.25">
      <c r="A38" s="18">
        <f>((tier1!A38+tier2!A38)/2-tier2!$AG38)</f>
        <v>0</v>
      </c>
      <c r="B38" s="18">
        <f>((tier1!B38+tier2!B38)/2-tier2!$AG38)</f>
        <v>0</v>
      </c>
      <c r="C38" s="18">
        <f>((tier1!C38+tier2!C38)/2-tier2!$AG38)</f>
        <v>1</v>
      </c>
      <c r="D38" s="18">
        <f>((tier1!D38+tier2!D38)/2-tier2!$AG38)</f>
        <v>-1</v>
      </c>
      <c r="E38" s="18">
        <f>((tier1!E38+tier2!E38)/2-tier2!$AG38)</f>
        <v>-1</v>
      </c>
      <c r="F38" s="18">
        <f>((tier1!F38+tier2!F38)/2-tier2!$AG38)</f>
        <v>0</v>
      </c>
      <c r="G38" s="18">
        <f>((tier1!G38+tier2!G38)/2-tier2!$AG38)</f>
        <v>1</v>
      </c>
      <c r="H38" s="18">
        <f>((tier1!H38+tier2!H38)/2-tier2!$AG38)</f>
        <v>1</v>
      </c>
      <c r="I38" s="18">
        <f>((tier1!I38+tier2!I38)/2-tier2!$AG38)</f>
        <v>1</v>
      </c>
      <c r="J38" s="18">
        <f>((tier1!J38+tier2!J38)/2-tier2!$AG38)</f>
        <v>0.5</v>
      </c>
      <c r="K38" s="18">
        <f>((tier1!K38+tier2!K38)/2-tier2!$AG38)</f>
        <v>1</v>
      </c>
      <c r="L38" s="18">
        <f>((tier1!L38+tier2!L38)/2-tier2!$AG38)</f>
        <v>1</v>
      </c>
      <c r="M38" s="18">
        <f>((tier1!M38+tier2!M38)/2-tier2!$AG38)</f>
        <v>1.5</v>
      </c>
      <c r="N38" s="18">
        <f>((tier1!N38+tier2!N38)/2-tier2!$AG38)</f>
        <v>1</v>
      </c>
      <c r="O38" s="18">
        <f>((tier1!O38+tier2!O38)/2-tier2!$AG38)</f>
        <v>-1</v>
      </c>
      <c r="P38" s="18"/>
      <c r="Q38" s="18">
        <f>((tier1!Q38+tier2!Q38)/2-tier2!$AG38)</f>
        <v>2</v>
      </c>
      <c r="R38" s="18">
        <f>((tier1!R38+tier2!R38)/2-tier2!$AG38)</f>
        <v>0</v>
      </c>
      <c r="S38" s="18">
        <f>((tier1!S38+tier2!S38)/2-tier2!$AG38)</f>
        <v>0</v>
      </c>
      <c r="T38" s="18">
        <f>((tier1!T38+tier2!T38)/2-tier2!$AG38)</f>
        <v>1</v>
      </c>
      <c r="U38" s="18">
        <f>((tier1!U38+tier2!U38)/2-tier2!$AG38)</f>
        <v>1</v>
      </c>
      <c r="V38" s="18">
        <f>((tier1!V38+tier2!V38)/2-tier2!$AG38)</f>
        <v>-1</v>
      </c>
      <c r="W38" s="18">
        <f>((tier1!W38+tier2!W38)/2-tier2!$AG38)</f>
        <v>1</v>
      </c>
      <c r="X38" s="18">
        <f>((tier1!X38+tier2!X38)/2-tier2!$AG38)</f>
        <v>1</v>
      </c>
      <c r="Y38" s="18">
        <f>((tier1!Y38+tier2!Y38)/2-tier2!$AG38)</f>
        <v>1.5</v>
      </c>
      <c r="Z38" s="18">
        <f>((tier1!Z38+tier2!Z38)/2-tier2!$AG38)</f>
        <v>1</v>
      </c>
      <c r="AA38" s="18">
        <f>((tier1!AA38+tier2!AA38)/2-tier2!$AG38)</f>
        <v>0.5</v>
      </c>
      <c r="AB38" s="18">
        <f>((tier1!AB38+tier2!AB38)/2-tier2!$AG38)</f>
        <v>-1</v>
      </c>
      <c r="AC38" s="18">
        <f>((tier1!AC38+tier2!AC38)/2-tier2!$AG38)</f>
        <v>1</v>
      </c>
      <c r="AD38" s="18">
        <f>((tier1!AD38+tier2!AD38)/2-tier2!$AG38)</f>
        <v>1</v>
      </c>
      <c r="AE38" s="18">
        <f>((tier1!AE38+tier2!AE38)/2-tier2!$AG38)</f>
        <v>1.5</v>
      </c>
    </row>
    <row r="39" spans="1:31" s="2" customFormat="1" x14ac:dyDescent="0.25">
      <c r="A39" s="18">
        <f>((tier1!A39+tier2!A39)/2-tier2!$AG39)</f>
        <v>-1</v>
      </c>
      <c r="B39" s="18">
        <f>((tier1!B39+tier2!B39)/2-tier2!$AG39)</f>
        <v>0</v>
      </c>
      <c r="C39" s="18">
        <f>((tier1!C39+tier2!C39)/2-tier2!$AG39)</f>
        <v>1</v>
      </c>
      <c r="D39" s="18">
        <f>((tier1!D39+tier2!D39)/2-tier2!$AG39)</f>
        <v>-1</v>
      </c>
      <c r="E39" s="18">
        <f>((tier1!E39+tier2!E39)/2-tier2!$AG39)</f>
        <v>-1</v>
      </c>
      <c r="F39" s="18">
        <f>((tier1!F39+tier2!F39)/2-tier2!$AG39)</f>
        <v>1.5</v>
      </c>
      <c r="G39" s="18">
        <f>((tier1!G39+tier2!G39)/2-tier2!$AG39)</f>
        <v>-1</v>
      </c>
      <c r="H39" s="18">
        <f>((tier1!H39+tier2!H39)/2-tier2!$AG39)</f>
        <v>-1</v>
      </c>
      <c r="I39" s="18">
        <f>((tier1!I39+tier2!I39)/2-tier2!$AG39)</f>
        <v>1</v>
      </c>
      <c r="J39" s="18">
        <f>((tier1!J39+tier2!J39)/2-tier2!$AG39)</f>
        <v>-1</v>
      </c>
      <c r="K39" s="18">
        <f>((tier1!K39+tier2!K39)/2-tier2!$AG39)</f>
        <v>-1</v>
      </c>
      <c r="L39" s="18">
        <f>((tier1!L39+tier2!L39)/2-tier2!$AG39)</f>
        <v>0</v>
      </c>
      <c r="M39" s="18">
        <f>((tier1!M39+tier2!M39)/2-tier2!$AG39)</f>
        <v>-1</v>
      </c>
      <c r="N39" s="18">
        <f>((tier1!N39+tier2!N39)/2-tier2!$AG39)</f>
        <v>0</v>
      </c>
      <c r="O39" s="18">
        <f>((tier1!O39+tier2!O39)/2-tier2!$AG39)</f>
        <v>-1</v>
      </c>
      <c r="P39" s="18"/>
      <c r="Q39" s="18">
        <f>((tier1!Q39+tier2!Q39)/2-tier2!$AG39)</f>
        <v>-1</v>
      </c>
      <c r="R39" s="18">
        <f>((tier1!R39+tier2!R39)/2-tier2!$AG39)</f>
        <v>-1</v>
      </c>
      <c r="S39" s="18">
        <f>((tier1!S39+tier2!S39)/2-tier2!$AG39)</f>
        <v>0</v>
      </c>
      <c r="T39" s="18">
        <f>((tier1!T39+tier2!T39)/2-tier2!$AG39)</f>
        <v>1.5</v>
      </c>
      <c r="U39" s="18">
        <f>((tier1!U39+tier2!U39)/2-tier2!$AG39)</f>
        <v>-1</v>
      </c>
      <c r="V39" s="18">
        <f>((tier1!V39+tier2!V39)/2-tier2!$AG39)</f>
        <v>0</v>
      </c>
      <c r="W39" s="18">
        <f>((tier1!W39+tier2!W39)/2-tier2!$AG39)</f>
        <v>-1</v>
      </c>
      <c r="X39" s="18">
        <f>((tier1!X39+tier2!X39)/2-tier2!$AG39)</f>
        <v>-1</v>
      </c>
      <c r="Y39" s="18">
        <f>((tier1!Y39+tier2!Y39)/2-tier2!$AG39)</f>
        <v>0</v>
      </c>
      <c r="Z39" s="18">
        <f>((tier1!Z39+tier2!Z39)/2-tier2!$AG39)</f>
        <v>1.5</v>
      </c>
      <c r="AA39" s="18">
        <f>((tier1!AA39+tier2!AA39)/2-tier2!$AG39)</f>
        <v>-1</v>
      </c>
      <c r="AB39" s="18">
        <f>((tier1!AB39+tier2!AB39)/2-tier2!$AG39)</f>
        <v>-1</v>
      </c>
      <c r="AC39" s="18">
        <f>((tier1!AC39+tier2!AC39)/2-tier2!$AG39)</f>
        <v>1</v>
      </c>
      <c r="AD39" s="18">
        <f>((tier1!AD39+tier2!AD39)/2-tier2!$AG39)</f>
        <v>-1</v>
      </c>
      <c r="AE39" s="18">
        <f>((tier1!AE39+tier2!AE39)/2-tier2!$AG39)</f>
        <v>-1</v>
      </c>
    </row>
    <row r="40" spans="1:31" s="2" customFormat="1" x14ac:dyDescent="0.25">
      <c r="A40" s="18">
        <f>((tier1!A40+tier2!A40)/2-tier2!$AG40)</f>
        <v>0</v>
      </c>
      <c r="B40" s="18">
        <f>((tier1!B40+tier2!B40)/2-tier2!$AG40)</f>
        <v>-0.5</v>
      </c>
      <c r="C40" s="18">
        <f>((tier1!C40+tier2!C40)/2-tier2!$AG40)</f>
        <v>0</v>
      </c>
      <c r="D40" s="18">
        <f>((tier1!D40+tier2!D40)/2-tier2!$AG40)</f>
        <v>1</v>
      </c>
      <c r="E40" s="18">
        <f>((tier1!E40+tier2!E40)/2-tier2!$AG40)</f>
        <v>2</v>
      </c>
      <c r="F40" s="18">
        <f>((tier1!F40+tier2!F40)/2-tier2!$AG40)</f>
        <v>0</v>
      </c>
      <c r="G40" s="18">
        <f>((tier1!G40+tier2!G40)/2-tier2!$AG40)</f>
        <v>1</v>
      </c>
      <c r="H40" s="18">
        <f>((tier1!H40+tier2!H40)/2-tier2!$AG40)</f>
        <v>1</v>
      </c>
      <c r="I40" s="18">
        <f>((tier1!I40+tier2!I40)/2-tier2!$AG40)</f>
        <v>0</v>
      </c>
      <c r="J40" s="18">
        <f>((tier1!J40+tier2!J40)/2-tier2!$AG40)</f>
        <v>0</v>
      </c>
      <c r="K40" s="18">
        <f>((tier1!K40+tier2!K40)/2-tier2!$AG40)</f>
        <v>0</v>
      </c>
      <c r="L40" s="18">
        <f>((tier1!L40+tier2!L40)/2-tier2!$AG40)</f>
        <v>1</v>
      </c>
      <c r="M40" s="18">
        <f>((tier1!M40+tier2!M40)/2-tier2!$AG40)</f>
        <v>2</v>
      </c>
      <c r="N40" s="18">
        <f>((tier1!N40+tier2!N40)/2-tier2!$AG40)</f>
        <v>-0.5</v>
      </c>
      <c r="O40" s="18">
        <f>((tier1!O40+tier2!O40)/2-tier2!$AG40)</f>
        <v>1</v>
      </c>
      <c r="P40" s="18"/>
      <c r="Q40" s="18">
        <f>((tier1!Q40+tier2!Q40)/2-tier2!$AG40)</f>
        <v>0</v>
      </c>
      <c r="R40" s="18">
        <f>((tier1!R40+tier2!R40)/2-tier2!$AG40)</f>
        <v>0</v>
      </c>
      <c r="S40" s="18">
        <f>((tier1!S40+tier2!S40)/2-tier2!$AG40)</f>
        <v>1</v>
      </c>
      <c r="T40" s="18">
        <f>((tier1!T40+tier2!T40)/2-tier2!$AG40)</f>
        <v>0</v>
      </c>
      <c r="U40" s="18">
        <f>((tier1!U40+tier2!U40)/2-tier2!$AG40)</f>
        <v>1</v>
      </c>
      <c r="V40" s="18">
        <f>((tier1!V40+tier2!V40)/2-tier2!$AG40)</f>
        <v>0</v>
      </c>
      <c r="W40" s="18">
        <f>((tier1!W40+tier2!W40)/2-tier2!$AG40)</f>
        <v>1</v>
      </c>
      <c r="X40" s="18">
        <f>((tier1!X40+tier2!X40)/2-tier2!$AG40)</f>
        <v>0</v>
      </c>
      <c r="Y40" s="18">
        <f>((tier1!Y40+tier2!Y40)/2-tier2!$AG40)</f>
        <v>2</v>
      </c>
      <c r="Z40" s="18">
        <f>((tier1!Z40+tier2!Z40)/2-tier2!$AG40)</f>
        <v>-0.5</v>
      </c>
      <c r="AA40" s="18">
        <f>((tier1!AA40+tier2!AA40)/2-tier2!$AG40)</f>
        <v>1</v>
      </c>
      <c r="AB40" s="18">
        <f>((tier1!AB40+tier2!AB40)/2-tier2!$AG40)</f>
        <v>1</v>
      </c>
      <c r="AC40" s="18">
        <f>((tier1!AC40+tier2!AC40)/2-tier2!$AG40)</f>
        <v>0</v>
      </c>
      <c r="AD40" s="18">
        <f>((tier1!AD40+tier2!AD40)/2-tier2!$AG40)</f>
        <v>1</v>
      </c>
      <c r="AE40" s="18">
        <f>((tier1!AE40+tier2!AE40)/2-tier2!$AG40)</f>
        <v>1</v>
      </c>
    </row>
    <row r="41" spans="1:31" s="2" customFormat="1" x14ac:dyDescent="0.25">
      <c r="A41" s="18">
        <f>((tier1!A41+tier2!A41)/2-tier2!$AG41)</f>
        <v>2</v>
      </c>
      <c r="B41" s="18">
        <f>((tier1!B41+tier2!B41)/2-tier2!$AG41)</f>
        <v>1</v>
      </c>
      <c r="C41" s="18">
        <f>((tier1!C41+tier2!C41)/2-tier2!$AG41)</f>
        <v>0</v>
      </c>
      <c r="D41" s="18">
        <f>((tier1!D41+tier2!D41)/2-tier2!$AG41)</f>
        <v>2</v>
      </c>
      <c r="E41" s="18">
        <f>((tier1!E41+tier2!E41)/2-tier2!$AG41)</f>
        <v>0</v>
      </c>
      <c r="F41" s="18">
        <f>((tier1!F41+tier2!F41)/2-tier2!$AG41)</f>
        <v>0</v>
      </c>
      <c r="G41" s="18">
        <f>((tier1!G41+tier2!G41)/2-tier2!$AG41)</f>
        <v>0</v>
      </c>
      <c r="H41" s="18">
        <f>((tier1!H41+tier2!H41)/2-tier2!$AG41)</f>
        <v>0</v>
      </c>
      <c r="I41" s="18">
        <f>((tier1!I41+tier2!I41)/2-tier2!$AG41)</f>
        <v>-0.5</v>
      </c>
      <c r="J41" s="18">
        <f>((tier1!J41+tier2!J41)/2-tier2!$AG41)</f>
        <v>0</v>
      </c>
      <c r="K41" s="18">
        <f>((tier1!K41+tier2!K41)/2-tier2!$AG41)</f>
        <v>1</v>
      </c>
      <c r="L41" s="18">
        <f>((tier1!L41+tier2!L41)/2-tier2!$AG41)</f>
        <v>0</v>
      </c>
      <c r="M41" s="18">
        <f>((tier1!M41+tier2!M41)/2-tier2!$AG41)</f>
        <v>0</v>
      </c>
      <c r="N41" s="18">
        <f>((tier1!N41+tier2!N41)/2-tier2!$AG41)</f>
        <v>1</v>
      </c>
      <c r="O41" s="18">
        <f>((tier1!O41+tier2!O41)/2-tier2!$AG41)</f>
        <v>0</v>
      </c>
      <c r="P41" s="18"/>
      <c r="Q41" s="18">
        <f>((tier1!Q41+tier2!Q41)/2-tier2!$AG41)</f>
        <v>0</v>
      </c>
      <c r="R41" s="18">
        <f>((tier1!R41+tier2!R41)/2-tier2!$AG41)</f>
        <v>-0.5</v>
      </c>
      <c r="S41" s="18">
        <f>((tier1!S41+tier2!S41)/2-tier2!$AG41)</f>
        <v>0</v>
      </c>
      <c r="T41" s="18">
        <f>((tier1!T41+tier2!T41)/2-tier2!$AG41)</f>
        <v>0</v>
      </c>
      <c r="U41" s="18">
        <f>((tier1!U41+tier2!U41)/2-tier2!$AG41)</f>
        <v>0</v>
      </c>
      <c r="V41" s="18">
        <f>((tier1!V41+tier2!V41)/2-tier2!$AG41)</f>
        <v>1</v>
      </c>
      <c r="W41" s="18">
        <f>((tier1!W41+tier2!W41)/2-tier2!$AG41)</f>
        <v>-1</v>
      </c>
      <c r="X41" s="18">
        <f>((tier1!X41+tier2!X41)/2-tier2!$AG41)</f>
        <v>1</v>
      </c>
      <c r="Y41" s="18">
        <f>((tier1!Y41+tier2!Y41)/2-tier2!$AG41)</f>
        <v>0</v>
      </c>
      <c r="Z41" s="18">
        <f>((tier1!Z41+tier2!Z41)/2-tier2!$AG41)</f>
        <v>0</v>
      </c>
      <c r="AA41" s="18">
        <f>((tier1!AA41+tier2!AA41)/2-tier2!$AG41)</f>
        <v>1</v>
      </c>
      <c r="AB41" s="18">
        <f>((tier1!AB41+tier2!AB41)/2-tier2!$AG41)</f>
        <v>0</v>
      </c>
      <c r="AC41" s="18">
        <f>((tier1!AC41+tier2!AC41)/2-tier2!$AG41)</f>
        <v>-0.5</v>
      </c>
      <c r="AD41" s="18">
        <f>((tier1!AD41+tier2!AD41)/2-tier2!$AG41)</f>
        <v>0</v>
      </c>
      <c r="AE41" s="18">
        <f>((tier1!AE41+tier2!AE41)/2-tier2!$AG41)</f>
        <v>1</v>
      </c>
    </row>
    <row r="42" spans="1:31" s="2" customFormat="1" x14ac:dyDescent="0.25">
      <c r="A42" s="18">
        <f>((tier1!A42+tier2!A42)/2-tier2!$AG42)</f>
        <v>0</v>
      </c>
      <c r="B42" s="18">
        <f>((tier1!B42+tier2!B42)/2-tier2!$AG42)</f>
        <v>1</v>
      </c>
      <c r="C42" s="18">
        <f>((tier1!C42+tier2!C42)/2-tier2!$AG42)</f>
        <v>-1</v>
      </c>
      <c r="D42" s="18">
        <f>((tier1!D42+tier2!D42)/2-tier2!$AG42)</f>
        <v>1</v>
      </c>
      <c r="E42" s="18">
        <f>((tier1!E42+tier2!E42)/2-tier2!$AG42)</f>
        <v>1</v>
      </c>
      <c r="F42" s="18">
        <f>((tier1!F42+tier2!F42)/2-tier2!$AG42)</f>
        <v>-1</v>
      </c>
      <c r="G42" s="18">
        <f>((tier1!G42+tier2!G42)/2-tier2!$AG42)</f>
        <v>-1</v>
      </c>
      <c r="H42" s="18">
        <f>((tier1!H42+tier2!H42)/2-tier2!$AG42)</f>
        <v>1</v>
      </c>
      <c r="I42" s="18">
        <f>((tier1!I42+tier2!I42)/2-tier2!$AG42)</f>
        <v>-1</v>
      </c>
      <c r="J42" s="18">
        <f>((tier1!J42+tier2!J42)/2-tier2!$AG42)</f>
        <v>1</v>
      </c>
      <c r="K42" s="18">
        <f>((tier1!K42+tier2!K42)/2-tier2!$AG42)</f>
        <v>0</v>
      </c>
      <c r="L42" s="18">
        <f>((tier1!L42+tier2!L42)/2-tier2!$AG42)</f>
        <v>0.5</v>
      </c>
      <c r="M42" s="18">
        <f>((tier1!M42+tier2!M42)/2-tier2!$AG42)</f>
        <v>0</v>
      </c>
      <c r="N42" s="18">
        <f>((tier1!N42+tier2!N42)/2-tier2!$AG42)</f>
        <v>0</v>
      </c>
      <c r="O42" s="18">
        <f>((tier1!O42+tier2!O42)/2-tier2!$AG42)</f>
        <v>1</v>
      </c>
      <c r="P42" s="18"/>
      <c r="Q42" s="18">
        <f>((tier1!Q42+tier2!Q42)/2-tier2!$AG42)</f>
        <v>-1</v>
      </c>
      <c r="R42" s="18">
        <f>((tier1!R42+tier2!R42)/2-tier2!$AG42)</f>
        <v>1</v>
      </c>
      <c r="S42" s="18">
        <f>((tier1!S42+tier2!S42)/2-tier2!$AG42)</f>
        <v>0</v>
      </c>
      <c r="T42" s="18">
        <f>((tier1!T42+tier2!T42)/2-tier2!$AG42)</f>
        <v>0</v>
      </c>
      <c r="U42" s="18">
        <f>((tier1!U42+tier2!U42)/2-tier2!$AG42)</f>
        <v>1</v>
      </c>
      <c r="V42" s="18">
        <f>((tier1!V42+tier2!V42)/2-tier2!$AG42)</f>
        <v>0</v>
      </c>
      <c r="W42" s="18">
        <f>((tier1!W42+tier2!W42)/2-tier2!$AG42)</f>
        <v>0</v>
      </c>
      <c r="X42" s="18">
        <f>((tier1!X42+tier2!X42)/2-tier2!$AG42)</f>
        <v>-1</v>
      </c>
      <c r="Y42" s="18">
        <f>((tier1!Y42+tier2!Y42)/2-tier2!$AG42)</f>
        <v>1</v>
      </c>
      <c r="Z42" s="18">
        <f>((tier1!Z42+tier2!Z42)/2-tier2!$AG42)</f>
        <v>0.5</v>
      </c>
      <c r="AA42" s="18">
        <f>((tier1!AA42+tier2!AA42)/2-tier2!$AG42)</f>
        <v>1</v>
      </c>
      <c r="AB42" s="18">
        <f>((tier1!AB42+tier2!AB42)/2-tier2!$AG42)</f>
        <v>-1</v>
      </c>
      <c r="AC42" s="18">
        <f>((tier1!AC42+tier2!AC42)/2-tier2!$AG42)</f>
        <v>1</v>
      </c>
      <c r="AD42" s="18">
        <f>((tier1!AD42+tier2!AD42)/2-tier2!$AG42)</f>
        <v>-1</v>
      </c>
      <c r="AE42" s="18">
        <f>((tier1!AE42+tier2!AE42)/2-tier2!$AG42)</f>
        <v>0</v>
      </c>
    </row>
    <row r="43" spans="1:31" s="2" customFormat="1" x14ac:dyDescent="0.25">
      <c r="A43" s="18">
        <f>((tier1!A43+tier2!A43)/2-tier2!$AG43)</f>
        <v>-1</v>
      </c>
      <c r="B43" s="18">
        <f>((tier1!B43+tier2!B43)/2-tier2!$AG43)</f>
        <v>-1</v>
      </c>
      <c r="C43" s="18">
        <f>((tier1!C43+tier2!C43)/2-tier2!$AG43)</f>
        <v>0</v>
      </c>
      <c r="D43" s="18">
        <f>((tier1!D43+tier2!D43)/2-tier2!$AG43)</f>
        <v>0</v>
      </c>
      <c r="E43" s="18">
        <f>((tier1!E43+tier2!E43)/2-tier2!$AG43)</f>
        <v>0</v>
      </c>
      <c r="F43" s="18">
        <f>((tier1!F43+tier2!F43)/2-tier2!$AG43)</f>
        <v>1</v>
      </c>
      <c r="G43" s="18">
        <f>((tier1!G43+tier2!G43)/2-tier2!$AG43)</f>
        <v>2</v>
      </c>
      <c r="H43" s="18">
        <f>((tier1!H43+tier2!H43)/2-tier2!$AG43)</f>
        <v>0</v>
      </c>
      <c r="I43" s="18">
        <f>((tier1!I43+tier2!I43)/2-tier2!$AG43)</f>
        <v>1</v>
      </c>
      <c r="J43" s="18">
        <f>((tier1!J43+tier2!J43)/2-tier2!$AG43)</f>
        <v>1</v>
      </c>
      <c r="K43" s="18">
        <f>((tier1!K43+tier2!K43)/2-tier2!$AG43)</f>
        <v>1</v>
      </c>
      <c r="L43" s="18">
        <f>((tier1!L43+tier2!L43)/2-tier2!$AG43)</f>
        <v>0</v>
      </c>
      <c r="M43" s="18">
        <f>((tier1!M43+tier2!M43)/2-tier2!$AG43)</f>
        <v>1</v>
      </c>
      <c r="N43" s="18">
        <f>((tier1!N43+tier2!N43)/2-tier2!$AG43)</f>
        <v>0.5</v>
      </c>
      <c r="O43" s="18">
        <f>((tier1!O43+tier2!O43)/2-tier2!$AG43)</f>
        <v>1</v>
      </c>
      <c r="P43" s="18"/>
      <c r="Q43" s="18">
        <f>((tier1!Q43+tier2!Q43)/2-tier2!$AG43)</f>
        <v>0</v>
      </c>
      <c r="R43" s="18">
        <f>((tier1!R43+tier2!R43)/2-tier2!$AG43)</f>
        <v>1</v>
      </c>
      <c r="S43" s="18">
        <f>((tier1!S43+tier2!S43)/2-tier2!$AG43)</f>
        <v>1</v>
      </c>
      <c r="T43" s="18">
        <f>((tier1!T43+tier2!T43)/2-tier2!$AG43)</f>
        <v>1</v>
      </c>
      <c r="U43" s="18">
        <f>((tier1!U43+tier2!U43)/2-tier2!$AG43)</f>
        <v>0</v>
      </c>
      <c r="V43" s="18">
        <f>((tier1!V43+tier2!V43)/2-tier2!$AG43)</f>
        <v>2</v>
      </c>
      <c r="W43" s="18">
        <f>((tier1!W43+tier2!W43)/2-tier2!$AG43)</f>
        <v>1</v>
      </c>
      <c r="X43" s="18">
        <f>((tier1!X43+tier2!X43)/2-tier2!$AG43)</f>
        <v>1</v>
      </c>
      <c r="Y43" s="18">
        <f>((tier1!Y43+tier2!Y43)/2-tier2!$AG43)</f>
        <v>1</v>
      </c>
      <c r="Z43" s="18">
        <f>((tier1!Z43+tier2!Z43)/2-tier2!$AG43)</f>
        <v>1</v>
      </c>
      <c r="AA43" s="18">
        <f>((tier1!AA43+tier2!AA43)/2-tier2!$AG43)</f>
        <v>0</v>
      </c>
      <c r="AB43" s="18">
        <f>((tier1!AB43+tier2!AB43)/2-tier2!$AG43)</f>
        <v>1</v>
      </c>
      <c r="AC43" s="18">
        <f>((tier1!AC43+tier2!AC43)/2-tier2!$AG43)</f>
        <v>-1</v>
      </c>
      <c r="AD43" s="18">
        <f>((tier1!AD43+tier2!AD43)/2-tier2!$AG43)</f>
        <v>1</v>
      </c>
      <c r="AE43" s="18">
        <f>((tier1!AE43+tier2!AE43)/2-tier2!$AG43)</f>
        <v>-1</v>
      </c>
    </row>
    <row r="44" spans="1:31" s="2" customFormat="1" x14ac:dyDescent="0.25">
      <c r="A44" s="18">
        <f>((tier1!A44+tier2!A44)/2-tier2!$AG44)</f>
        <v>1</v>
      </c>
      <c r="B44" s="18">
        <f>((tier1!B44+tier2!B44)/2-tier2!$AG44)</f>
        <v>0</v>
      </c>
      <c r="C44" s="18">
        <f>((tier1!C44+tier2!C44)/2-tier2!$AG44)</f>
        <v>-1</v>
      </c>
      <c r="D44" s="18">
        <f>((tier1!D44+tier2!D44)/2-tier2!$AG44)</f>
        <v>0</v>
      </c>
      <c r="E44" s="18">
        <f>((tier1!E44+tier2!E44)/2-tier2!$AG44)</f>
        <v>1</v>
      </c>
      <c r="F44" s="18">
        <f>((tier1!F44+tier2!F44)/2-tier2!$AG44)</f>
        <v>1</v>
      </c>
      <c r="G44" s="18">
        <f>((tier1!G44+tier2!G44)/2-tier2!$AG44)</f>
        <v>1</v>
      </c>
      <c r="H44" s="18">
        <f>((tier1!H44+tier2!H44)/2-tier2!$AG44)</f>
        <v>1</v>
      </c>
      <c r="I44" s="18">
        <f>((tier1!I44+tier2!I44)/2-tier2!$AG44)</f>
        <v>1</v>
      </c>
      <c r="J44" s="18">
        <f>((tier1!J44+tier2!J44)/2-tier2!$AG44)</f>
        <v>1</v>
      </c>
      <c r="K44" s="18">
        <f>((tier1!K44+tier2!K44)/2-tier2!$AG44)</f>
        <v>-1</v>
      </c>
      <c r="L44" s="18">
        <f>((tier1!L44+tier2!L44)/2-tier2!$AG44)</f>
        <v>0.5</v>
      </c>
      <c r="M44" s="18">
        <f>((tier1!M44+tier2!M44)/2-tier2!$AG44)</f>
        <v>1</v>
      </c>
      <c r="N44" s="18">
        <f>((tier1!N44+tier2!N44)/2-tier2!$AG44)</f>
        <v>1</v>
      </c>
      <c r="O44" s="18">
        <f>((tier1!O44+tier2!O44)/2-tier2!$AG44)</f>
        <v>1</v>
      </c>
      <c r="P44" s="18"/>
      <c r="Q44" s="18">
        <f>((tier1!Q44+tier2!Q44)/2-tier2!$AG44)</f>
        <v>1</v>
      </c>
      <c r="R44" s="18">
        <f>((tier1!R44+tier2!R44)/2-tier2!$AG44)</f>
        <v>1</v>
      </c>
      <c r="S44" s="18">
        <f>((tier1!S44+tier2!S44)/2-tier2!$AG44)</f>
        <v>-1</v>
      </c>
      <c r="T44" s="18">
        <f>((tier1!T44+tier2!T44)/2-tier2!$AG44)</f>
        <v>1</v>
      </c>
      <c r="U44" s="18">
        <f>((tier1!U44+tier2!U44)/2-tier2!$AG44)</f>
        <v>-1</v>
      </c>
      <c r="V44" s="18">
        <f>((tier1!V44+tier2!V44)/2-tier2!$AG44)</f>
        <v>1</v>
      </c>
      <c r="W44" s="18">
        <f>((tier1!W44+tier2!W44)/2-tier2!$AG44)</f>
        <v>1</v>
      </c>
      <c r="X44" s="18">
        <f>((tier1!X44+tier2!X44)/2-tier2!$AG44)</f>
        <v>1</v>
      </c>
      <c r="Y44" s="18">
        <f>((tier1!Y44+tier2!Y44)/2-tier2!$AG44)</f>
        <v>1</v>
      </c>
      <c r="Z44" s="18">
        <f>((tier1!Z44+tier2!Z44)/2-tier2!$AG44)</f>
        <v>1</v>
      </c>
      <c r="AA44" s="18">
        <f>((tier1!AA44+tier2!AA44)/2-tier2!$AG44)</f>
        <v>0</v>
      </c>
      <c r="AB44" s="18">
        <f>((tier1!AB44+tier2!AB44)/2-tier2!$AG44)</f>
        <v>1</v>
      </c>
      <c r="AC44" s="18">
        <f>((tier1!AC44+tier2!AC44)/2-tier2!$AG44)</f>
        <v>1</v>
      </c>
      <c r="AD44" s="18">
        <f>((tier1!AD44+tier2!AD44)/2-tier2!$AG44)</f>
        <v>1</v>
      </c>
      <c r="AE44" s="18">
        <f>((tier1!AE44+tier2!AE44)/2-tier2!$AG44)</f>
        <v>1</v>
      </c>
    </row>
    <row r="45" spans="1:31" s="2" customFormat="1" x14ac:dyDescent="0.25">
      <c r="A45" s="18">
        <f>((tier1!A45+tier2!A45)/2-tier2!$AG45)</f>
        <v>0</v>
      </c>
      <c r="B45" s="18">
        <f>((tier1!B45+tier2!B45)/2-tier2!$AG45)</f>
        <v>0</v>
      </c>
      <c r="C45" s="18">
        <f>((tier1!C45+tier2!C45)/2-tier2!$AG45)</f>
        <v>0</v>
      </c>
      <c r="D45" s="18">
        <f>((tier1!D45+tier2!D45)/2-tier2!$AG45)</f>
        <v>1.5</v>
      </c>
      <c r="E45" s="18">
        <f>((tier1!E45+tier2!E45)/2-tier2!$AG45)</f>
        <v>0</v>
      </c>
      <c r="F45" s="18">
        <f>((tier1!F45+tier2!F45)/2-tier2!$AG45)</f>
        <v>-1</v>
      </c>
      <c r="G45" s="18">
        <f>((tier1!G45+tier2!G45)/2-tier2!$AG45)</f>
        <v>1</v>
      </c>
      <c r="H45" s="18">
        <f>((tier1!H45+tier2!H45)/2-tier2!$AG45)</f>
        <v>0</v>
      </c>
      <c r="I45" s="18">
        <f>((tier1!I45+tier2!I45)/2-tier2!$AG45)</f>
        <v>-1</v>
      </c>
      <c r="J45" s="18">
        <f>((tier1!J45+tier2!J45)/2-tier2!$AG45)</f>
        <v>1</v>
      </c>
      <c r="K45" s="18">
        <f>((tier1!K45+tier2!K45)/2-tier2!$AG45)</f>
        <v>1</v>
      </c>
      <c r="L45" s="18">
        <f>((tier1!L45+tier2!L45)/2-tier2!$AG45)</f>
        <v>0</v>
      </c>
      <c r="M45" s="18">
        <f>((tier1!M45+tier2!M45)/2-tier2!$AG45)</f>
        <v>-1</v>
      </c>
      <c r="N45" s="18">
        <f>((tier1!N45+tier2!N45)/2-tier2!$AG45)</f>
        <v>0</v>
      </c>
      <c r="O45" s="18">
        <f>((tier1!O45+tier2!O45)/2-tier2!$AG45)</f>
        <v>0</v>
      </c>
      <c r="P45" s="18"/>
      <c r="Q45" s="18">
        <f>((tier1!Q45+tier2!Q45)/2-tier2!$AG45)</f>
        <v>0</v>
      </c>
      <c r="R45" s="18">
        <f>((tier1!R45+tier2!R45)/2-tier2!$AG45)</f>
        <v>1.5</v>
      </c>
      <c r="S45" s="18">
        <f>((tier1!S45+tier2!S45)/2-tier2!$AG45)</f>
        <v>0</v>
      </c>
      <c r="T45" s="18">
        <f>((tier1!T45+tier2!T45)/2-tier2!$AG45)</f>
        <v>0</v>
      </c>
      <c r="U45" s="18">
        <f>((tier1!U45+tier2!U45)/2-tier2!$AG45)</f>
        <v>-1</v>
      </c>
      <c r="V45" s="18">
        <f>((tier1!V45+tier2!V45)/2-tier2!$AG45)</f>
        <v>0</v>
      </c>
      <c r="W45" s="18">
        <f>((tier1!W45+tier2!W45)/2-tier2!$AG45)</f>
        <v>1</v>
      </c>
      <c r="X45" s="18">
        <f>((tier1!X45+tier2!X45)/2-tier2!$AG45)</f>
        <v>0</v>
      </c>
      <c r="Y45" s="18">
        <f>((tier1!Y45+tier2!Y45)/2-tier2!$AG45)</f>
        <v>0</v>
      </c>
      <c r="Z45" s="18">
        <f>((tier1!Z45+tier2!Z45)/2-tier2!$AG45)</f>
        <v>1</v>
      </c>
      <c r="AA45" s="18">
        <f>((tier1!AA45+tier2!AA45)/2-tier2!$AG45)</f>
        <v>1</v>
      </c>
      <c r="AB45" s="18">
        <f>((tier1!AB45+tier2!AB45)/2-tier2!$AG45)</f>
        <v>-1</v>
      </c>
      <c r="AC45" s="18">
        <f>((tier1!AC45+tier2!AC45)/2-tier2!$AG45)</f>
        <v>0</v>
      </c>
      <c r="AD45" s="18">
        <f>((tier1!AD45+tier2!AD45)/2-tier2!$AG45)</f>
        <v>-0.5</v>
      </c>
      <c r="AE45" s="18">
        <f>((tier1!AE45+tier2!AE45)/2-tier2!$AG45)</f>
        <v>-1</v>
      </c>
    </row>
    <row r="46" spans="1:31" s="2" customFormat="1" x14ac:dyDescent="0.25">
      <c r="A46" s="18">
        <f>((tier1!A46+tier2!A46)/2-tier2!$AG46)</f>
        <v>1</v>
      </c>
      <c r="B46" s="18">
        <f>((tier1!B46+tier2!B46)/2-tier2!$AG46)</f>
        <v>0</v>
      </c>
      <c r="C46" s="18">
        <f>((tier1!C46+tier2!C46)/2-tier2!$AG46)</f>
        <v>0</v>
      </c>
      <c r="D46" s="18">
        <f>((tier1!D46+tier2!D46)/2-tier2!$AG46)</f>
        <v>-1</v>
      </c>
      <c r="E46" s="18">
        <f>((tier1!E46+tier2!E46)/2-tier2!$AG46)</f>
        <v>-1</v>
      </c>
      <c r="F46" s="18">
        <f>((tier1!F46+tier2!F46)/2-tier2!$AG46)</f>
        <v>0</v>
      </c>
      <c r="G46" s="18">
        <f>((tier1!G46+tier2!G46)/2-tier2!$AG46)</f>
        <v>1</v>
      </c>
      <c r="H46" s="18">
        <f>((tier1!H46+tier2!H46)/2-tier2!$AG46)</f>
        <v>-1</v>
      </c>
      <c r="I46" s="18">
        <f>((tier1!I46+tier2!I46)/2-tier2!$AG46)</f>
        <v>1</v>
      </c>
      <c r="J46" s="18">
        <f>((tier1!J46+tier2!J46)/2-tier2!$AG46)</f>
        <v>0</v>
      </c>
      <c r="K46" s="18">
        <f>((tier1!K46+tier2!K46)/2-tier2!$AG46)</f>
        <v>1</v>
      </c>
      <c r="L46" s="18">
        <f>((tier1!L46+tier2!L46)/2-tier2!$AG46)</f>
        <v>1</v>
      </c>
      <c r="M46" s="18">
        <f>((tier1!M46+tier2!M46)/2-tier2!$AG46)</f>
        <v>-0.5</v>
      </c>
      <c r="N46" s="18">
        <f>((tier1!N46+tier2!N46)/2-tier2!$AG46)</f>
        <v>-1</v>
      </c>
      <c r="O46" s="18">
        <f>((tier1!O46+tier2!O46)/2-tier2!$AG46)</f>
        <v>0</v>
      </c>
      <c r="P46" s="18"/>
      <c r="Q46" s="18">
        <f>((tier1!Q46+tier2!Q46)/2-tier2!$AG46)</f>
        <v>-1</v>
      </c>
      <c r="R46" s="18">
        <f>((tier1!R46+tier2!R46)/2-tier2!$AG46)</f>
        <v>1</v>
      </c>
      <c r="S46" s="18">
        <f>((tier1!S46+tier2!S46)/2-tier2!$AG46)</f>
        <v>0.5</v>
      </c>
      <c r="T46" s="18">
        <f>((tier1!T46+tier2!T46)/2-tier2!$AG46)</f>
        <v>1</v>
      </c>
      <c r="U46" s="18">
        <f>((tier1!U46+tier2!U46)/2-tier2!$AG46)</f>
        <v>1</v>
      </c>
      <c r="V46" s="18">
        <f>((tier1!V46+tier2!V46)/2-tier2!$AG46)</f>
        <v>0</v>
      </c>
      <c r="W46" s="18">
        <f>((tier1!W46+tier2!W46)/2-tier2!$AG46)</f>
        <v>0</v>
      </c>
      <c r="X46" s="18">
        <f>((tier1!X46+tier2!X46)/2-tier2!$AG46)</f>
        <v>0</v>
      </c>
      <c r="Y46" s="18">
        <f>((tier1!Y46+tier2!Y46)/2-tier2!$AG46)</f>
        <v>0</v>
      </c>
      <c r="Z46" s="18">
        <f>((tier1!Z46+tier2!Z46)/2-tier2!$AG46)</f>
        <v>1</v>
      </c>
      <c r="AA46" s="18">
        <f>((tier1!AA46+tier2!AA46)/2-tier2!$AG46)</f>
        <v>0</v>
      </c>
      <c r="AB46" s="18">
        <f>((tier1!AB46+tier2!AB46)/2-tier2!$AG46)</f>
        <v>1</v>
      </c>
      <c r="AC46" s="18">
        <f>((tier1!AC46+tier2!AC46)/2-tier2!$AG46)</f>
        <v>-0.5</v>
      </c>
      <c r="AD46" s="18">
        <f>((tier1!AD46+tier2!AD46)/2-tier2!$AG46)</f>
        <v>0</v>
      </c>
      <c r="AE46" s="18">
        <f>((tier1!AE46+tier2!AE46)/2-tier2!$AG46)</f>
        <v>0</v>
      </c>
    </row>
    <row r="47" spans="1:31" s="2" customFormat="1" x14ac:dyDescent="0.25">
      <c r="A47" s="18">
        <f>((tier1!A47+tier2!A47)/2-tier2!$AG47)</f>
        <v>1</v>
      </c>
      <c r="B47" s="18">
        <f>((tier1!B47+tier2!B47)/2-tier2!$AG47)</f>
        <v>0</v>
      </c>
      <c r="C47" s="18">
        <f>((tier1!C47+tier2!C47)/2-tier2!$AG47)</f>
        <v>0</v>
      </c>
      <c r="D47" s="18">
        <f>((tier1!D47+tier2!D47)/2-tier2!$AG47)</f>
        <v>0</v>
      </c>
      <c r="E47" s="18">
        <f>((tier1!E47+tier2!E47)/2-tier2!$AG47)</f>
        <v>0</v>
      </c>
      <c r="F47" s="18">
        <f>((tier1!F47+tier2!F47)/2-tier2!$AG47)</f>
        <v>0</v>
      </c>
      <c r="G47" s="18">
        <f>((tier1!G47+tier2!G47)/2-tier2!$AG47)</f>
        <v>0</v>
      </c>
      <c r="H47" s="18">
        <f>((tier1!H47+tier2!H47)/2-tier2!$AG47)</f>
        <v>0</v>
      </c>
      <c r="I47" s="18">
        <f>((tier1!I47+tier2!I47)/2-tier2!$AG47)</f>
        <v>0</v>
      </c>
      <c r="J47" s="18">
        <f>((tier1!J47+tier2!J47)/2-tier2!$AG47)</f>
        <v>0</v>
      </c>
      <c r="K47" s="18">
        <f>((tier1!K47+tier2!K47)/2-tier2!$AG47)</f>
        <v>2</v>
      </c>
      <c r="L47" s="18">
        <f>((tier1!L47+tier2!L47)/2-tier2!$AG47)</f>
        <v>-0.5</v>
      </c>
      <c r="M47" s="18">
        <f>((tier1!M47+tier2!M47)/2-tier2!$AG47)</f>
        <v>-0.5</v>
      </c>
      <c r="N47" s="18">
        <f>((tier1!N47+tier2!N47)/2-tier2!$AG47)</f>
        <v>1</v>
      </c>
      <c r="O47" s="18">
        <f>((tier1!O47+tier2!O47)/2-tier2!$AG47)</f>
        <v>0</v>
      </c>
      <c r="P47" s="18"/>
      <c r="Q47" s="18">
        <f>((tier1!Q47+tier2!Q47)/2-tier2!$AG47)</f>
        <v>-0.5</v>
      </c>
      <c r="R47" s="18">
        <f>((tier1!R47+tier2!R47)/2-tier2!$AG47)</f>
        <v>0</v>
      </c>
      <c r="S47" s="18">
        <f>((tier1!S47+tier2!S47)/2-tier2!$AG47)</f>
        <v>-0.5</v>
      </c>
      <c r="T47" s="18">
        <f>((tier1!T47+tier2!T47)/2-tier2!$AG47)</f>
        <v>1</v>
      </c>
      <c r="U47" s="18">
        <f>((tier1!U47+tier2!U47)/2-tier2!$AG47)</f>
        <v>-0.5</v>
      </c>
      <c r="V47" s="18">
        <f>((tier1!V47+tier2!V47)/2-tier2!$AG47)</f>
        <v>0</v>
      </c>
      <c r="W47" s="18">
        <f>((tier1!W47+tier2!W47)/2-tier2!$AG47)</f>
        <v>0</v>
      </c>
      <c r="X47" s="18">
        <f>((tier1!X47+tier2!X47)/2-tier2!$AG47)</f>
        <v>0</v>
      </c>
      <c r="Y47" s="18">
        <f>((tier1!Y47+tier2!Y47)/2-tier2!$AG47)</f>
        <v>0</v>
      </c>
      <c r="Z47" s="18">
        <f>((tier1!Z47+tier2!Z47)/2-tier2!$AG47)</f>
        <v>0</v>
      </c>
      <c r="AA47" s="18">
        <f>((tier1!AA47+tier2!AA47)/2-tier2!$AG47)</f>
        <v>0</v>
      </c>
      <c r="AB47" s="18">
        <f>((tier1!AB47+tier2!AB47)/2-tier2!$AG47)</f>
        <v>0</v>
      </c>
      <c r="AC47" s="18">
        <f>((tier1!AC47+tier2!AC47)/2-tier2!$AG47)</f>
        <v>1</v>
      </c>
      <c r="AD47" s="18">
        <f>((tier1!AD47+tier2!AD47)/2-tier2!$AG47)</f>
        <v>0</v>
      </c>
      <c r="AE47" s="18">
        <f>((tier1!AE47+tier2!AE47)/2-tier2!$AG47)</f>
        <v>2</v>
      </c>
    </row>
    <row r="48" spans="1:31" s="2" customFormat="1" x14ac:dyDescent="0.25">
      <c r="A48" s="18">
        <f>((tier1!A48+tier2!A48)/2-tier2!$AG48)</f>
        <v>-1</v>
      </c>
      <c r="B48" s="18">
        <f>((tier1!B48+tier2!B48)/2-tier2!$AG48)</f>
        <v>1</v>
      </c>
      <c r="C48" s="18">
        <f>((tier1!C48+tier2!C48)/2-tier2!$AG48)</f>
        <v>0</v>
      </c>
      <c r="D48" s="18">
        <f>((tier1!D48+tier2!D48)/2-tier2!$AG48)</f>
        <v>2</v>
      </c>
      <c r="E48" s="18">
        <f>((tier1!E48+tier2!E48)/2-tier2!$AG48)</f>
        <v>-1</v>
      </c>
      <c r="F48" s="18">
        <f>((tier1!F48+tier2!F48)/2-tier2!$AG48)</f>
        <v>1</v>
      </c>
      <c r="G48" s="18">
        <f>((tier1!G48+tier2!G48)/2-tier2!$AG48)</f>
        <v>0</v>
      </c>
      <c r="H48" s="18">
        <f>((tier1!H48+tier2!H48)/2-tier2!$AG48)</f>
        <v>1</v>
      </c>
      <c r="I48" s="18">
        <f>((tier1!I48+tier2!I48)/2-tier2!$AG48)</f>
        <v>1</v>
      </c>
      <c r="J48" s="18">
        <f>((tier1!J48+tier2!J48)/2-tier2!$AG48)</f>
        <v>1</v>
      </c>
      <c r="K48" s="18">
        <f>((tier1!K48+tier2!K48)/2-tier2!$AG48)</f>
        <v>1</v>
      </c>
      <c r="L48" s="18">
        <f>((tier1!L48+tier2!L48)/2-tier2!$AG48)</f>
        <v>-1</v>
      </c>
      <c r="M48" s="18">
        <f>((tier1!M48+tier2!M48)/2-tier2!$AG48)</f>
        <v>0</v>
      </c>
      <c r="N48" s="18">
        <f>((tier1!N48+tier2!N48)/2-tier2!$AG48)</f>
        <v>-1</v>
      </c>
      <c r="O48" s="18">
        <f>((tier1!O48+tier2!O48)/2-tier2!$AG48)</f>
        <v>-1</v>
      </c>
      <c r="P48" s="18"/>
      <c r="Q48" s="18">
        <f>((tier1!Q48+tier2!Q48)/2-tier2!$AG48)</f>
        <v>1</v>
      </c>
      <c r="R48" s="18">
        <f>((tier1!R48+tier2!R48)/2-tier2!$AG48)</f>
        <v>-1</v>
      </c>
      <c r="S48" s="18">
        <f>((tier1!S48+tier2!S48)/2-tier2!$AG48)</f>
        <v>0</v>
      </c>
      <c r="T48" s="18">
        <f>((tier1!T48+tier2!T48)/2-tier2!$AG48)</f>
        <v>0</v>
      </c>
      <c r="U48" s="18">
        <f>((tier1!U48+tier2!U48)/2-tier2!$AG48)</f>
        <v>0</v>
      </c>
      <c r="V48" s="18">
        <f>((tier1!V48+tier2!V48)/2-tier2!$AG48)</f>
        <v>1</v>
      </c>
      <c r="W48" s="18">
        <f>((tier1!W48+tier2!W48)/2-tier2!$AG48)</f>
        <v>1</v>
      </c>
      <c r="X48" s="18">
        <f>((tier1!X48+tier2!X48)/2-tier2!$AG48)</f>
        <v>-1</v>
      </c>
      <c r="Y48" s="18">
        <f>((tier1!Y48+tier2!Y48)/2-tier2!$AG48)</f>
        <v>1</v>
      </c>
      <c r="Z48" s="18">
        <f>((tier1!Z48+tier2!Z48)/2-tier2!$AG48)</f>
        <v>1</v>
      </c>
      <c r="AA48" s="18">
        <f>((tier1!AA48+tier2!AA48)/2-tier2!$AG48)</f>
        <v>-1</v>
      </c>
      <c r="AB48" s="18">
        <f>((tier1!AB48+tier2!AB48)/2-tier2!$AG48)</f>
        <v>-1</v>
      </c>
      <c r="AC48" s="18">
        <f>((tier1!AC48+tier2!AC48)/2-tier2!$AG48)</f>
        <v>1</v>
      </c>
      <c r="AD48" s="18">
        <f>((tier1!AD48+tier2!AD48)/2-tier2!$AG48)</f>
        <v>-1</v>
      </c>
      <c r="AE48" s="18">
        <f>((tier1!AE48+tier2!AE48)/2-tier2!$AG48)</f>
        <v>1</v>
      </c>
    </row>
    <row r="49" spans="1:31" s="2" customFormat="1" x14ac:dyDescent="0.25">
      <c r="A49" s="18">
        <f>((tier1!A49+tier2!A49)/2-tier2!$AG49)</f>
        <v>0</v>
      </c>
      <c r="B49" s="18">
        <f>((tier1!B49+tier2!B49)/2-tier2!$AG49)</f>
        <v>0</v>
      </c>
      <c r="C49" s="18">
        <f>((tier1!C49+tier2!C49)/2-tier2!$AG49)</f>
        <v>-1</v>
      </c>
      <c r="D49" s="18">
        <f>((tier1!D49+tier2!D49)/2-tier2!$AG49)</f>
        <v>-1</v>
      </c>
      <c r="E49" s="18">
        <f>((tier1!E49+tier2!E49)/2-tier2!$AG49)</f>
        <v>0</v>
      </c>
      <c r="F49" s="18">
        <f>((tier1!F49+tier2!F49)/2-tier2!$AG49)</f>
        <v>0</v>
      </c>
      <c r="G49" s="18">
        <f>((tier1!G49+tier2!G49)/2-tier2!$AG49)</f>
        <v>1</v>
      </c>
      <c r="H49" s="18">
        <f>((tier1!H49+tier2!H49)/2-tier2!$AG49)</f>
        <v>-1</v>
      </c>
      <c r="I49" s="18">
        <f>((tier1!I49+tier2!I49)/2-tier2!$AG49)</f>
        <v>0</v>
      </c>
      <c r="J49" s="18">
        <f>((tier1!J49+tier2!J49)/2-tier2!$AG49)</f>
        <v>0</v>
      </c>
      <c r="K49" s="18">
        <f>((tier1!K49+tier2!K49)/2-tier2!$AG49)</f>
        <v>0</v>
      </c>
      <c r="L49" s="18">
        <f>((tier1!L49+tier2!L49)/2-tier2!$AG49)</f>
        <v>-1</v>
      </c>
      <c r="M49" s="18">
        <f>((tier1!M49+tier2!M49)/2-tier2!$AG49)</f>
        <v>0</v>
      </c>
      <c r="N49" s="18">
        <f>((tier1!N49+tier2!N49)/2-tier2!$AG49)</f>
        <v>-1</v>
      </c>
      <c r="O49" s="18">
        <f>((tier1!O49+tier2!O49)/2-tier2!$AG49)</f>
        <v>-0.5</v>
      </c>
      <c r="P49" s="18"/>
      <c r="Q49" s="18">
        <f>((tier1!Q49+tier2!Q49)/2-tier2!$AG49)</f>
        <v>-0.5</v>
      </c>
      <c r="R49" s="18">
        <f>((tier1!R49+tier2!R49)/2-tier2!$AG49)</f>
        <v>0</v>
      </c>
      <c r="S49" s="18">
        <f>((tier1!S49+tier2!S49)/2-tier2!$AG49)</f>
        <v>-1</v>
      </c>
      <c r="T49" s="18">
        <f>((tier1!T49+tier2!T49)/2-tier2!$AG49)</f>
        <v>0</v>
      </c>
      <c r="U49" s="18">
        <f>((tier1!U49+tier2!U49)/2-tier2!$AG49)</f>
        <v>-1</v>
      </c>
      <c r="V49" s="18">
        <f>((tier1!V49+tier2!V49)/2-tier2!$AG49)</f>
        <v>0</v>
      </c>
      <c r="W49" s="18">
        <f>((tier1!W49+tier2!W49)/2-tier2!$AG49)</f>
        <v>0</v>
      </c>
      <c r="X49" s="18">
        <f>((tier1!X49+tier2!X49)/2-tier2!$AG49)</f>
        <v>0</v>
      </c>
      <c r="Y49" s="18">
        <f>((tier1!Y49+tier2!Y49)/2-tier2!$AG49)</f>
        <v>-1</v>
      </c>
      <c r="Z49" s="18">
        <f>((tier1!Z49+tier2!Z49)/2-tier2!$AG49)</f>
        <v>0</v>
      </c>
      <c r="AA49" s="18">
        <f>((tier1!AA49+tier2!AA49)/2-tier2!$AG49)</f>
        <v>-1</v>
      </c>
      <c r="AB49" s="18">
        <f>((tier1!AB49+tier2!AB49)/2-tier2!$AG49)</f>
        <v>1</v>
      </c>
      <c r="AC49" s="18">
        <f>((tier1!AC49+tier2!AC49)/2-tier2!$AG49)</f>
        <v>0</v>
      </c>
      <c r="AD49" s="18">
        <f>((tier1!AD49+tier2!AD49)/2-tier2!$AG49)</f>
        <v>0</v>
      </c>
      <c r="AE49" s="18">
        <f>((tier1!AE49+tier2!AE49)/2-tier2!$AG49)</f>
        <v>-1</v>
      </c>
    </row>
    <row r="50" spans="1:31" s="2" customFormat="1" x14ac:dyDescent="0.25">
      <c r="A50" s="18">
        <f>((tier1!A50+tier2!A50)/2-tier2!$AG50)</f>
        <v>0.5</v>
      </c>
      <c r="B50" s="18">
        <f>((tier1!B50+tier2!B50)/2-tier2!$AG50)</f>
        <v>-0.5</v>
      </c>
      <c r="C50" s="18">
        <f>((tier1!C50+tier2!C50)/2-tier2!$AG50)</f>
        <v>-1.5</v>
      </c>
      <c r="D50" s="18">
        <f>((tier1!D50+tier2!D50)/2-tier2!$AG50)</f>
        <v>1.5</v>
      </c>
      <c r="E50" s="18">
        <f>((tier1!E50+tier2!E50)/2-tier2!$AG50)</f>
        <v>-1</v>
      </c>
      <c r="F50" s="18">
        <f>((tier1!F50+tier2!F50)/2-tier2!$AG50)</f>
        <v>-2</v>
      </c>
      <c r="G50" s="18">
        <f>((tier1!G50+tier2!G50)/2-tier2!$AG50)</f>
        <v>-1</v>
      </c>
      <c r="H50" s="18">
        <f>((tier1!H50+tier2!H50)/2-tier2!$AG50)</f>
        <v>-0.5</v>
      </c>
      <c r="I50" s="18">
        <f>((tier1!I50+tier2!I50)/2-tier2!$AG50)</f>
        <v>0.5</v>
      </c>
      <c r="J50" s="18">
        <f>((tier1!J50+tier2!J50)/2-tier2!$AG50)</f>
        <v>-0.5</v>
      </c>
      <c r="K50" s="18">
        <f>((tier1!K50+tier2!K50)/2-tier2!$AG50)</f>
        <v>-2</v>
      </c>
      <c r="L50" s="18">
        <f>((tier1!L50+tier2!L50)/2-tier2!$AG50)</f>
        <v>1</v>
      </c>
      <c r="M50" s="18">
        <f>((tier1!M50+tier2!M50)/2-tier2!$AG50)</f>
        <v>0.5</v>
      </c>
      <c r="N50" s="18">
        <f>((tier1!N50+tier2!N50)/2-tier2!$AG50)</f>
        <v>-1</v>
      </c>
      <c r="O50" s="18">
        <f>((tier1!O50+tier2!O50)/2-tier2!$AG50)</f>
        <v>-1.5</v>
      </c>
      <c r="P50" s="18"/>
      <c r="Q50" s="18">
        <f>((tier1!Q50+tier2!Q50)/2-tier2!$AG50)</f>
        <v>-1</v>
      </c>
      <c r="R50" s="18">
        <f>((tier1!R50+tier2!R50)/2-tier2!$AG50)</f>
        <v>1</v>
      </c>
      <c r="S50" s="18">
        <f>((tier1!S50+tier2!S50)/2-tier2!$AG50)</f>
        <v>-2</v>
      </c>
      <c r="T50" s="18">
        <f>((tier1!T50+tier2!T50)/2-tier2!$AG50)</f>
        <v>-2</v>
      </c>
      <c r="U50" s="18">
        <f>((tier1!U50+tier2!U50)/2-tier2!$AG50)</f>
        <v>-2</v>
      </c>
      <c r="V50" s="18">
        <f>((tier1!V50+tier2!V50)/2-tier2!$AG50)</f>
        <v>-0.5</v>
      </c>
      <c r="W50" s="18">
        <f>((tier1!W50+tier2!W50)/2-tier2!$AG50)</f>
        <v>-0.5</v>
      </c>
      <c r="X50" s="18">
        <f>((tier1!X50+tier2!X50)/2-tier2!$AG50)</f>
        <v>0.5</v>
      </c>
      <c r="Y50" s="18">
        <f>((tier1!Y50+tier2!Y50)/2-tier2!$AG50)</f>
        <v>0.5</v>
      </c>
      <c r="Z50" s="18">
        <f>((tier1!Z50+tier2!Z50)/2-tier2!$AG50)</f>
        <v>0.5</v>
      </c>
      <c r="AA50" s="18">
        <f>((tier1!AA50+tier2!AA50)/2-tier2!$AG50)</f>
        <v>0</v>
      </c>
      <c r="AB50" s="18">
        <f>((tier1!AB50+tier2!AB50)/2-tier2!$AG50)</f>
        <v>-0.5</v>
      </c>
      <c r="AC50" s="18">
        <f>((tier1!AC50+tier2!AC50)/2-tier2!$AG50)</f>
        <v>-1</v>
      </c>
      <c r="AD50" s="18">
        <f>((tier1!AD50+tier2!AD50)/2-tier2!$AG50)</f>
        <v>-0.5</v>
      </c>
      <c r="AE50" s="18">
        <f>((tier1!AE50+tier2!AE50)/2-tier2!$AG50)</f>
        <v>-1.5</v>
      </c>
    </row>
    <row r="51" spans="1:31" s="2" customFormat="1" x14ac:dyDescent="0.25">
      <c r="A51" s="18">
        <f>((tier1!A51+tier2!A51)/2-tier2!$AG51)</f>
        <v>0</v>
      </c>
      <c r="B51" s="18">
        <f>((tier1!B51+tier2!B51)/2-tier2!$AG51)</f>
        <v>0</v>
      </c>
      <c r="C51" s="18">
        <f>((tier1!C51+tier2!C51)/2-tier2!$AG51)</f>
        <v>1</v>
      </c>
      <c r="D51" s="18">
        <f>((tier1!D51+tier2!D51)/2-tier2!$AG51)</f>
        <v>-1</v>
      </c>
      <c r="E51" s="18">
        <f>((tier1!E51+tier2!E51)/2-tier2!$AG51)</f>
        <v>1</v>
      </c>
      <c r="F51" s="18">
        <f>((tier1!F51+tier2!F51)/2-tier2!$AG51)</f>
        <v>1</v>
      </c>
      <c r="G51" s="18">
        <f>((tier1!G51+tier2!G51)/2-tier2!$AG51)</f>
        <v>1</v>
      </c>
      <c r="H51" s="18">
        <f>((tier1!H51+tier2!H51)/2-tier2!$AG51)</f>
        <v>1</v>
      </c>
      <c r="I51" s="18">
        <f>((tier1!I51+tier2!I51)/2-tier2!$AG51)</f>
        <v>-1</v>
      </c>
      <c r="J51" s="18">
        <f>((tier1!J51+tier2!J51)/2-tier2!$AG51)</f>
        <v>0</v>
      </c>
      <c r="K51" s="18">
        <f>((tier1!K51+tier2!K51)/2-tier2!$AG51)</f>
        <v>0</v>
      </c>
      <c r="L51" s="18">
        <f>((tier1!L51+tier2!L51)/2-tier2!$AG51)</f>
        <v>-1</v>
      </c>
      <c r="M51" s="18">
        <f>((tier1!M51+tier2!M51)/2-tier2!$AG51)</f>
        <v>1</v>
      </c>
      <c r="N51" s="18">
        <f>((tier1!N51+tier2!N51)/2-tier2!$AG51)</f>
        <v>0</v>
      </c>
      <c r="O51" s="18">
        <f>((tier1!O51+tier2!O51)/2-tier2!$AG51)</f>
        <v>1</v>
      </c>
      <c r="P51" s="18"/>
      <c r="Q51" s="18">
        <f>((tier1!Q51+tier2!Q51)/2-tier2!$AG51)</f>
        <v>-1</v>
      </c>
      <c r="R51" s="18">
        <f>((tier1!R51+tier2!R51)/2-tier2!$AG51)</f>
        <v>1</v>
      </c>
      <c r="S51" s="18">
        <f>((tier1!S51+tier2!S51)/2-tier2!$AG51)</f>
        <v>1</v>
      </c>
      <c r="T51" s="18">
        <f>((tier1!T51+tier2!T51)/2-tier2!$AG51)</f>
        <v>-1</v>
      </c>
      <c r="U51" s="18">
        <f>((tier1!U51+tier2!U51)/2-tier2!$AG51)</f>
        <v>-1</v>
      </c>
      <c r="V51" s="18">
        <f>((tier1!V51+tier2!V51)/2-tier2!$AG51)</f>
        <v>-0.5</v>
      </c>
      <c r="W51" s="18">
        <f>((tier1!W51+tier2!W51)/2-tier2!$AG51)</f>
        <v>0</v>
      </c>
      <c r="X51" s="18">
        <f>((tier1!X51+tier2!X51)/2-tier2!$AG51)</f>
        <v>0</v>
      </c>
      <c r="Y51" s="18">
        <f>((tier1!Y51+tier2!Y51)/2-tier2!$AG51)</f>
        <v>-1</v>
      </c>
      <c r="Z51" s="18">
        <f>((tier1!Z51+tier2!Z51)/2-tier2!$AG51)</f>
        <v>1</v>
      </c>
      <c r="AA51" s="18">
        <f>((tier1!AA51+tier2!AA51)/2-tier2!$AG51)</f>
        <v>0</v>
      </c>
      <c r="AB51" s="18">
        <f>((tier1!AB51+tier2!AB51)/2-tier2!$AG51)</f>
        <v>1</v>
      </c>
      <c r="AC51" s="18">
        <f>((tier1!AC51+tier2!AC51)/2-tier2!$AG51)</f>
        <v>1</v>
      </c>
      <c r="AD51" s="18">
        <f>((tier1!AD51+tier2!AD51)/2-tier2!$AG51)</f>
        <v>0</v>
      </c>
      <c r="AE51" s="18">
        <f>((tier1!AE51+tier2!AE51)/2-tier2!$AG51)</f>
        <v>1</v>
      </c>
    </row>
    <row r="52" spans="1:31" s="2" customFormat="1" x14ac:dyDescent="0.25">
      <c r="A52" s="18">
        <f>((tier1!A52+tier2!A52)/2-tier2!$AG52)</f>
        <v>1.5</v>
      </c>
      <c r="B52" s="18">
        <f>((tier1!B52+tier2!B52)/2-tier2!$AG52)</f>
        <v>1</v>
      </c>
      <c r="C52" s="18">
        <f>((tier1!C52+tier2!C52)/2-tier2!$AG52)</f>
        <v>1</v>
      </c>
      <c r="D52" s="18">
        <f>((tier1!D52+tier2!D52)/2-tier2!$AG52)</f>
        <v>0</v>
      </c>
      <c r="E52" s="18">
        <f>((tier1!E52+tier2!E52)/2-tier2!$AG52)</f>
        <v>0</v>
      </c>
      <c r="F52" s="18">
        <f>((tier1!F52+tier2!F52)/2-tier2!$AG52)</f>
        <v>1</v>
      </c>
      <c r="G52" s="18">
        <f>((tier1!G52+tier2!G52)/2-tier2!$AG52)</f>
        <v>1</v>
      </c>
      <c r="H52" s="18">
        <f>((tier1!H52+tier2!H52)/2-tier2!$AG52)</f>
        <v>1.5</v>
      </c>
      <c r="I52" s="18">
        <f>((tier1!I52+tier2!I52)/2-tier2!$AG52)</f>
        <v>0</v>
      </c>
      <c r="J52" s="18">
        <f>((tier1!J52+tier2!J52)/2-tier2!$AG52)</f>
        <v>1</v>
      </c>
      <c r="K52" s="18">
        <f>((tier1!K52+tier2!K52)/2-tier2!$AG52)</f>
        <v>1</v>
      </c>
      <c r="L52" s="18">
        <f>((tier1!L52+tier2!L52)/2-tier2!$AG52)</f>
        <v>1</v>
      </c>
      <c r="M52" s="18">
        <f>((tier1!M52+tier2!M52)/2-tier2!$AG52)</f>
        <v>1</v>
      </c>
      <c r="N52" s="18">
        <f>((tier1!N52+tier2!N52)/2-tier2!$AG52)</f>
        <v>0</v>
      </c>
      <c r="O52" s="18">
        <f>((tier1!O52+tier2!O52)/2-tier2!$AG52)</f>
        <v>1</v>
      </c>
      <c r="P52" s="18"/>
      <c r="Q52" s="18">
        <f>((tier1!Q52+tier2!Q52)/2-tier2!$AG52)</f>
        <v>0</v>
      </c>
      <c r="R52" s="18">
        <f>((tier1!R52+tier2!R52)/2-tier2!$AG52)</f>
        <v>1.5</v>
      </c>
      <c r="S52" s="18">
        <f>((tier1!S52+tier2!S52)/2-tier2!$AG52)</f>
        <v>0</v>
      </c>
      <c r="T52" s="18">
        <f>((tier1!T52+tier2!T52)/2-tier2!$AG52)</f>
        <v>0</v>
      </c>
      <c r="U52" s="18">
        <f>((tier1!U52+tier2!U52)/2-tier2!$AG52)</f>
        <v>1</v>
      </c>
      <c r="V52" s="18">
        <f>((tier1!V52+tier2!V52)/2-tier2!$AG52)</f>
        <v>-1</v>
      </c>
      <c r="W52" s="18">
        <f>((tier1!W52+tier2!W52)/2-tier2!$AG52)</f>
        <v>1</v>
      </c>
      <c r="X52" s="18">
        <f>((tier1!X52+tier2!X52)/2-tier2!$AG52)</f>
        <v>1</v>
      </c>
      <c r="Y52" s="18">
        <f>((tier1!Y52+tier2!Y52)/2-tier2!$AG52)</f>
        <v>1</v>
      </c>
      <c r="Z52" s="18">
        <f>((tier1!Z52+tier2!Z52)/2-tier2!$AG52)</f>
        <v>1</v>
      </c>
      <c r="AA52" s="18">
        <f>((tier1!AA52+tier2!AA52)/2-tier2!$AG52)</f>
        <v>1</v>
      </c>
      <c r="AB52" s="18">
        <f>((tier1!AB52+tier2!AB52)/2-tier2!$AG52)</f>
        <v>0</v>
      </c>
      <c r="AC52" s="18">
        <f>((tier1!AC52+tier2!AC52)/2-tier2!$AG52)</f>
        <v>1</v>
      </c>
      <c r="AD52" s="18">
        <f>((tier1!AD52+tier2!AD52)/2-tier2!$AG52)</f>
        <v>1</v>
      </c>
      <c r="AE52" s="18">
        <f>((tier1!AE52+tier2!AE52)/2-tier2!$AG52)</f>
        <v>-1</v>
      </c>
    </row>
    <row r="53" spans="1:31" s="2" customFormat="1" x14ac:dyDescent="0.25">
      <c r="A53" s="18">
        <f>((tier1!A53+tier2!A53)/2-tier2!$AG53)</f>
        <v>1</v>
      </c>
      <c r="B53" s="18">
        <f>((tier1!B53+tier2!B53)/2-tier2!$AG53)</f>
        <v>0</v>
      </c>
      <c r="C53" s="18">
        <f>((tier1!C53+tier2!C53)/2-tier2!$AG53)</f>
        <v>-0.5</v>
      </c>
      <c r="D53" s="18">
        <f>((tier1!D53+tier2!D53)/2-tier2!$AG53)</f>
        <v>0</v>
      </c>
      <c r="E53" s="18">
        <f>((tier1!E53+tier2!E53)/2-tier2!$AG53)</f>
        <v>1</v>
      </c>
      <c r="F53" s="18">
        <f>((tier1!F53+tier2!F53)/2-tier2!$AG53)</f>
        <v>0</v>
      </c>
      <c r="G53" s="18">
        <f>((tier1!G53+tier2!G53)/2-tier2!$AG53)</f>
        <v>1</v>
      </c>
      <c r="H53" s="18">
        <f>((tier1!H53+tier2!H53)/2-tier2!$AG53)</f>
        <v>0</v>
      </c>
      <c r="I53" s="18">
        <f>((tier1!I53+tier2!I53)/2-tier2!$AG53)</f>
        <v>0</v>
      </c>
      <c r="J53" s="18">
        <f>((tier1!J53+tier2!J53)/2-tier2!$AG53)</f>
        <v>1</v>
      </c>
      <c r="K53" s="18">
        <f>((tier1!K53+tier2!K53)/2-tier2!$AG53)</f>
        <v>0</v>
      </c>
      <c r="L53" s="18">
        <f>((tier1!L53+tier2!L53)/2-tier2!$AG53)</f>
        <v>0</v>
      </c>
      <c r="M53" s="18">
        <f>((tier1!M53+tier2!M53)/2-tier2!$AG53)</f>
        <v>0</v>
      </c>
      <c r="N53" s="18">
        <f>((tier1!N53+tier2!N53)/2-tier2!$AG53)</f>
        <v>0</v>
      </c>
      <c r="O53" s="18">
        <f>((tier1!O53+tier2!O53)/2-tier2!$AG53)</f>
        <v>0</v>
      </c>
      <c r="P53" s="18"/>
      <c r="Q53" s="18">
        <f>((tier1!Q53+tier2!Q53)/2-tier2!$AG53)</f>
        <v>1</v>
      </c>
      <c r="R53" s="18">
        <f>((tier1!R53+tier2!R53)/2-tier2!$AG53)</f>
        <v>1</v>
      </c>
      <c r="S53" s="18">
        <f>((tier1!S53+tier2!S53)/2-tier2!$AG53)</f>
        <v>1</v>
      </c>
      <c r="T53" s="18">
        <f>((tier1!T53+tier2!T53)/2-tier2!$AG53)</f>
        <v>0</v>
      </c>
      <c r="U53" s="18">
        <f>((tier1!U53+tier2!U53)/2-tier2!$AG53)</f>
        <v>1</v>
      </c>
      <c r="V53" s="18">
        <f>((tier1!V53+tier2!V53)/2-tier2!$AG53)</f>
        <v>0</v>
      </c>
      <c r="W53" s="18">
        <f>((tier1!W53+tier2!W53)/2-tier2!$AG53)</f>
        <v>0</v>
      </c>
      <c r="X53" s="18">
        <f>((tier1!X53+tier2!X53)/2-tier2!$AG53)</f>
        <v>0</v>
      </c>
      <c r="Y53" s="18">
        <f>((tier1!Y53+tier2!Y53)/2-tier2!$AG53)</f>
        <v>-0.5</v>
      </c>
      <c r="Z53" s="18">
        <f>((tier1!Z53+tier2!Z53)/2-tier2!$AG53)</f>
        <v>1</v>
      </c>
      <c r="AA53" s="18">
        <f>((tier1!AA53+tier2!AA53)/2-tier2!$AG53)</f>
        <v>0</v>
      </c>
      <c r="AB53" s="18">
        <f>((tier1!AB53+tier2!AB53)/2-tier2!$AG53)</f>
        <v>1</v>
      </c>
      <c r="AC53" s="18">
        <f>((tier1!AC53+tier2!AC53)/2-tier2!$AG53)</f>
        <v>0</v>
      </c>
      <c r="AD53" s="18">
        <f>((tier1!AD53+tier2!AD53)/2-tier2!$AG53)</f>
        <v>0</v>
      </c>
      <c r="AE53" s="18">
        <f>((tier1!AE53+tier2!AE53)/2-tier2!$AG53)</f>
        <v>0</v>
      </c>
    </row>
    <row r="54" spans="1:31" s="2" customFormat="1" x14ac:dyDescent="0.25">
      <c r="A54" s="18">
        <f>((tier1!A54+tier2!A54)/2-tier2!$AG54)</f>
        <v>1</v>
      </c>
      <c r="B54" s="18">
        <f>((tier1!B54+tier2!B54)/2-tier2!$AG54)</f>
        <v>1</v>
      </c>
      <c r="C54" s="18">
        <f>((tier1!C54+tier2!C54)/2-tier2!$AG54)</f>
        <v>1</v>
      </c>
      <c r="D54" s="18">
        <f>((tier1!D54+tier2!D54)/2-tier2!$AG54)</f>
        <v>-1</v>
      </c>
      <c r="E54" s="18">
        <f>((tier1!E54+tier2!E54)/2-tier2!$AG54)</f>
        <v>0</v>
      </c>
      <c r="F54" s="18">
        <f>((tier1!F54+tier2!F54)/2-tier2!$AG54)</f>
        <v>0</v>
      </c>
      <c r="G54" s="18">
        <f>((tier1!G54+tier2!G54)/2-tier2!$AG54)</f>
        <v>0</v>
      </c>
      <c r="H54" s="18">
        <f>((tier1!H54+tier2!H54)/2-tier2!$AG54)</f>
        <v>1</v>
      </c>
      <c r="I54" s="18">
        <f>((tier1!I54+tier2!I54)/2-tier2!$AG54)</f>
        <v>1</v>
      </c>
      <c r="J54" s="18">
        <f>((tier1!J54+tier2!J54)/2-tier2!$AG54)</f>
        <v>0</v>
      </c>
      <c r="K54" s="18">
        <f>((tier1!K54+tier2!K54)/2-tier2!$AG54)</f>
        <v>1</v>
      </c>
      <c r="L54" s="18">
        <f>((tier1!L54+tier2!L54)/2-tier2!$AG54)</f>
        <v>1</v>
      </c>
      <c r="M54" s="18">
        <f>((tier1!M54+tier2!M54)/2-tier2!$AG54)</f>
        <v>-1</v>
      </c>
      <c r="N54" s="18">
        <f>((tier1!N54+tier2!N54)/2-tier2!$AG54)</f>
        <v>1</v>
      </c>
      <c r="O54" s="18">
        <f>((tier1!O54+tier2!O54)/2-tier2!$AG54)</f>
        <v>1</v>
      </c>
      <c r="P54" s="18"/>
      <c r="Q54" s="18">
        <f>((tier1!Q54+tier2!Q54)/2-tier2!$AG54)</f>
        <v>1</v>
      </c>
      <c r="R54" s="18">
        <f>((tier1!R54+tier2!R54)/2-tier2!$AG54)</f>
        <v>1</v>
      </c>
      <c r="S54" s="18">
        <f>((tier1!S54+tier2!S54)/2-tier2!$AG54)</f>
        <v>1</v>
      </c>
      <c r="T54" s="18">
        <f>((tier1!T54+tier2!T54)/2-tier2!$AG54)</f>
        <v>0</v>
      </c>
      <c r="U54" s="18">
        <f>((tier1!U54+tier2!U54)/2-tier2!$AG54)</f>
        <v>0</v>
      </c>
      <c r="V54" s="18">
        <f>((tier1!V54+tier2!V54)/2-tier2!$AG54)</f>
        <v>0</v>
      </c>
      <c r="W54" s="18">
        <f>((tier1!W54+tier2!W54)/2-tier2!$AG54)</f>
        <v>1</v>
      </c>
      <c r="X54" s="18">
        <f>((tier1!X54+tier2!X54)/2-tier2!$AG54)</f>
        <v>1</v>
      </c>
      <c r="Y54" s="18">
        <f>((tier1!Y54+tier2!Y54)/2-tier2!$AG54)</f>
        <v>1</v>
      </c>
      <c r="Z54" s="18">
        <f>((tier1!Z54+tier2!Z54)/2-tier2!$AG54)</f>
        <v>1</v>
      </c>
      <c r="AA54" s="18">
        <f>((tier1!AA54+tier2!AA54)/2-tier2!$AG54)</f>
        <v>-1</v>
      </c>
      <c r="AB54" s="18">
        <f>((tier1!AB54+tier2!AB54)/2-tier2!$AG54)</f>
        <v>0</v>
      </c>
      <c r="AC54" s="18">
        <f>((tier1!AC54+tier2!AC54)/2-tier2!$AG54)</f>
        <v>1</v>
      </c>
      <c r="AD54" s="18">
        <f>((tier1!AD54+tier2!AD54)/2-tier2!$AG54)</f>
        <v>-1</v>
      </c>
      <c r="AE54" s="18">
        <f>((tier1!AE54+tier2!AE54)/2-tier2!$AG54)</f>
        <v>1.5</v>
      </c>
    </row>
    <row r="55" spans="1:31" s="2" customFormat="1" x14ac:dyDescent="0.25">
      <c r="A55" s="18">
        <f>((tier1!A55+tier2!A55)/2-tier2!$AG55)</f>
        <v>0</v>
      </c>
      <c r="B55" s="18">
        <f>((tier1!B55+tier2!B55)/2-tier2!$AG55)</f>
        <v>0</v>
      </c>
      <c r="C55" s="18">
        <f>((tier1!C55+tier2!C55)/2-tier2!$AG55)</f>
        <v>0</v>
      </c>
      <c r="D55" s="18">
        <f>((tier1!D55+tier2!D55)/2-tier2!$AG55)</f>
        <v>0</v>
      </c>
      <c r="E55" s="18">
        <f>((tier1!E55+tier2!E55)/2-tier2!$AG55)</f>
        <v>0</v>
      </c>
      <c r="F55" s="18">
        <f>((tier1!F55+tier2!F55)/2-tier2!$AG55)</f>
        <v>0</v>
      </c>
      <c r="G55" s="18">
        <f>((tier1!G55+tier2!G55)/2-tier2!$AG55)</f>
        <v>0</v>
      </c>
      <c r="H55" s="18">
        <f>((tier1!H55+tier2!H55)/2-tier2!$AG55)</f>
        <v>0</v>
      </c>
      <c r="I55" s="18">
        <f>((tier1!I55+tier2!I55)/2-tier2!$AG55)</f>
        <v>0</v>
      </c>
      <c r="J55" s="18">
        <f>((tier1!J55+tier2!J55)/2-tier2!$AG55)</f>
        <v>0</v>
      </c>
      <c r="K55" s="18">
        <f>((tier1!K55+tier2!K55)/2-tier2!$AG55)</f>
        <v>0</v>
      </c>
      <c r="L55" s="18">
        <f>((tier1!L55+tier2!L55)/2-tier2!$AG55)</f>
        <v>0</v>
      </c>
      <c r="M55" s="18">
        <f>((tier1!M55+tier2!M55)/2-tier2!$AG55)</f>
        <v>0</v>
      </c>
      <c r="N55" s="18">
        <f>((tier1!N55+tier2!N55)/2-tier2!$AG55)</f>
        <v>0</v>
      </c>
      <c r="O55" s="18">
        <f>((tier1!O55+tier2!O55)/2-tier2!$AG55)</f>
        <v>0</v>
      </c>
      <c r="P55" s="18"/>
      <c r="Q55" s="18">
        <f>((tier1!Q55+tier2!Q55)/2-tier2!$AG55)</f>
        <v>0</v>
      </c>
      <c r="R55" s="18">
        <f>((tier1!R55+tier2!R55)/2-tier2!$AG55)</f>
        <v>0</v>
      </c>
      <c r="S55" s="18">
        <f>((tier1!S55+tier2!S55)/2-tier2!$AG55)</f>
        <v>0</v>
      </c>
      <c r="T55" s="18">
        <f>((tier1!T55+tier2!T55)/2-tier2!$AG55)</f>
        <v>0</v>
      </c>
      <c r="U55" s="18">
        <f>((tier1!U55+tier2!U55)/2-tier2!$AG55)</f>
        <v>0</v>
      </c>
      <c r="V55" s="18">
        <f>((tier1!V55+tier2!V55)/2-tier2!$AG55)</f>
        <v>0</v>
      </c>
      <c r="W55" s="18">
        <f>((tier1!W55+tier2!W55)/2-tier2!$AG55)</f>
        <v>0</v>
      </c>
      <c r="X55" s="18">
        <f>((tier1!X55+tier2!X55)/2-tier2!$AG55)</f>
        <v>0</v>
      </c>
      <c r="Y55" s="18">
        <f>((tier1!Y55+tier2!Y55)/2-tier2!$AG55)</f>
        <v>0</v>
      </c>
      <c r="Z55" s="18">
        <f>((tier1!Z55+tier2!Z55)/2-tier2!$AG55)</f>
        <v>0</v>
      </c>
      <c r="AA55" s="18">
        <f>((tier1!AA55+tier2!AA55)/2-tier2!$AG55)</f>
        <v>0</v>
      </c>
      <c r="AB55" s="18">
        <f>((tier1!AB55+tier2!AB55)/2-tier2!$AG55)</f>
        <v>0</v>
      </c>
      <c r="AC55" s="18">
        <f>((tier1!AC55+tier2!AC55)/2-tier2!$AG55)</f>
        <v>0</v>
      </c>
      <c r="AD55" s="18">
        <f>((tier1!AD55+tier2!AD55)/2-tier2!$AG55)</f>
        <v>0</v>
      </c>
      <c r="AE55" s="18">
        <f>((tier1!AE55+tier2!AE55)/2-tier2!$AG55)</f>
        <v>0</v>
      </c>
    </row>
    <row r="56" spans="1:31" s="2" customFormat="1" x14ac:dyDescent="0.25">
      <c r="A56" s="18">
        <f>((tier1!A56+tier2!A56)/2-tier2!$AG56)</f>
        <v>0</v>
      </c>
      <c r="B56" s="18">
        <f>((tier1!B56+tier2!B56)/2-tier2!$AG56)</f>
        <v>0</v>
      </c>
      <c r="C56" s="18">
        <f>((tier1!C56+tier2!C56)/2-tier2!$AG56)</f>
        <v>0</v>
      </c>
      <c r="D56" s="18">
        <f>((tier1!D56+tier2!D56)/2-tier2!$AG56)</f>
        <v>0</v>
      </c>
      <c r="E56" s="18">
        <f>((tier1!E56+tier2!E56)/2-tier2!$AG56)</f>
        <v>0</v>
      </c>
      <c r="F56" s="18">
        <f>((tier1!F56+tier2!F56)/2-tier2!$AG56)</f>
        <v>0</v>
      </c>
      <c r="G56" s="18">
        <f>((tier1!G56+tier2!G56)/2-tier2!$AG56)</f>
        <v>0</v>
      </c>
      <c r="H56" s="18">
        <f>((tier1!H56+tier2!H56)/2-tier2!$AG56)</f>
        <v>0</v>
      </c>
      <c r="I56" s="18">
        <f>((tier1!I56+tier2!I56)/2-tier2!$AG56)</f>
        <v>0</v>
      </c>
      <c r="J56" s="18">
        <f>((tier1!J56+tier2!J56)/2-tier2!$AG56)</f>
        <v>0</v>
      </c>
      <c r="K56" s="18">
        <f>((tier1!K56+tier2!K56)/2-tier2!$AG56)</f>
        <v>0</v>
      </c>
      <c r="L56" s="18">
        <f>((tier1!L56+tier2!L56)/2-tier2!$AG56)</f>
        <v>0</v>
      </c>
      <c r="M56" s="18">
        <f>((tier1!M56+tier2!M56)/2-tier2!$AG56)</f>
        <v>0</v>
      </c>
      <c r="N56" s="18">
        <f>((tier1!N56+tier2!N56)/2-tier2!$AG56)</f>
        <v>0</v>
      </c>
      <c r="O56" s="18">
        <f>((tier1!O56+tier2!O56)/2-tier2!$AG56)</f>
        <v>0</v>
      </c>
      <c r="P56" s="18"/>
      <c r="Q56" s="18">
        <f>((tier1!Q56+tier2!Q56)/2-tier2!$AG56)</f>
        <v>0</v>
      </c>
      <c r="R56" s="18">
        <f>((tier1!R56+tier2!R56)/2-tier2!$AG56)</f>
        <v>0</v>
      </c>
      <c r="S56" s="18">
        <f>((tier1!S56+tier2!S56)/2-tier2!$AG56)</f>
        <v>0</v>
      </c>
      <c r="T56" s="18">
        <f>((tier1!T56+tier2!T56)/2-tier2!$AG56)</f>
        <v>0</v>
      </c>
      <c r="U56" s="18">
        <f>((tier1!U56+tier2!U56)/2-tier2!$AG56)</f>
        <v>0</v>
      </c>
      <c r="V56" s="18">
        <f>((tier1!V56+tier2!V56)/2-tier2!$AG56)</f>
        <v>0</v>
      </c>
      <c r="W56" s="18">
        <f>((tier1!W56+tier2!W56)/2-tier2!$AG56)</f>
        <v>0</v>
      </c>
      <c r="X56" s="18">
        <f>((tier1!X56+tier2!X56)/2-tier2!$AG56)</f>
        <v>0</v>
      </c>
      <c r="Y56" s="18">
        <f>((tier1!Y56+tier2!Y56)/2-tier2!$AG56)</f>
        <v>0</v>
      </c>
      <c r="Z56" s="18">
        <f>((tier1!Z56+tier2!Z56)/2-tier2!$AG56)</f>
        <v>0</v>
      </c>
      <c r="AA56" s="18">
        <f>((tier1!AA56+tier2!AA56)/2-tier2!$AG56)</f>
        <v>0</v>
      </c>
      <c r="AB56" s="18">
        <f>((tier1!AB56+tier2!AB56)/2-tier2!$AG56)</f>
        <v>0</v>
      </c>
      <c r="AC56" s="18">
        <f>((tier1!AC56+tier2!AC56)/2-tier2!$AG56)</f>
        <v>0</v>
      </c>
      <c r="AD56" s="18">
        <f>((tier1!AD56+tier2!AD56)/2-tier2!$AG56)</f>
        <v>0</v>
      </c>
      <c r="AE56" s="18">
        <f>((tier1!AE56+tier2!AE56)/2-tier2!$AG56)</f>
        <v>0</v>
      </c>
    </row>
    <row r="57" spans="1:31" s="2" customFormat="1" x14ac:dyDescent="0.25">
      <c r="A57" s="18">
        <f>((tier1!A57+tier2!A57)/2-tier2!$AG57)</f>
        <v>0</v>
      </c>
      <c r="B57" s="18">
        <f>((tier1!B57+tier2!B57)/2-tier2!$AG57)</f>
        <v>0</v>
      </c>
      <c r="C57" s="18">
        <f>((tier1!C57+tier2!C57)/2-tier2!$AG57)</f>
        <v>0</v>
      </c>
      <c r="D57" s="18">
        <f>((tier1!D57+tier2!D57)/2-tier2!$AG57)</f>
        <v>0</v>
      </c>
      <c r="E57" s="18">
        <f>((tier1!E57+tier2!E57)/2-tier2!$AG57)</f>
        <v>0</v>
      </c>
      <c r="F57" s="18">
        <f>((tier1!F57+tier2!F57)/2-tier2!$AG57)</f>
        <v>0</v>
      </c>
      <c r="G57" s="18">
        <f>((tier1!G57+tier2!G57)/2-tier2!$AG57)</f>
        <v>0</v>
      </c>
      <c r="H57" s="18">
        <f>((tier1!H57+tier2!H57)/2-tier2!$AG57)</f>
        <v>0</v>
      </c>
      <c r="I57" s="18">
        <f>((tier1!I57+tier2!I57)/2-tier2!$AG57)</f>
        <v>0</v>
      </c>
      <c r="J57" s="18">
        <f>((tier1!J57+tier2!J57)/2-tier2!$AG57)</f>
        <v>0</v>
      </c>
      <c r="K57" s="18">
        <f>((tier1!K57+tier2!K57)/2-tier2!$AG57)</f>
        <v>0</v>
      </c>
      <c r="L57" s="18">
        <f>((tier1!L57+tier2!L57)/2-tier2!$AG57)</f>
        <v>0</v>
      </c>
      <c r="M57" s="18">
        <f>((tier1!M57+tier2!M57)/2-tier2!$AG57)</f>
        <v>0</v>
      </c>
      <c r="N57" s="18">
        <f>((tier1!N57+tier2!N57)/2-tier2!$AG57)</f>
        <v>0</v>
      </c>
      <c r="O57" s="18">
        <f>((tier1!O57+tier2!O57)/2-tier2!$AG57)</f>
        <v>0</v>
      </c>
      <c r="P57" s="18"/>
      <c r="Q57" s="18">
        <f>((tier1!Q57+tier2!Q57)/2-tier2!$AG57)</f>
        <v>0</v>
      </c>
      <c r="R57" s="18">
        <f>((tier1!R57+tier2!R57)/2-tier2!$AG57)</f>
        <v>0</v>
      </c>
      <c r="S57" s="18">
        <f>((tier1!S57+tier2!S57)/2-tier2!$AG57)</f>
        <v>0</v>
      </c>
      <c r="T57" s="18">
        <f>((tier1!T57+tier2!T57)/2-tier2!$AG57)</f>
        <v>0</v>
      </c>
      <c r="U57" s="18">
        <f>((tier1!U57+tier2!U57)/2-tier2!$AG57)</f>
        <v>0</v>
      </c>
      <c r="V57" s="18">
        <f>((tier1!V57+tier2!V57)/2-tier2!$AG57)</f>
        <v>0</v>
      </c>
      <c r="W57" s="18">
        <f>((tier1!W57+tier2!W57)/2-tier2!$AG57)</f>
        <v>0</v>
      </c>
      <c r="X57" s="18">
        <f>((tier1!X57+tier2!X57)/2-tier2!$AG57)</f>
        <v>0</v>
      </c>
      <c r="Y57" s="18">
        <f>((tier1!Y57+tier2!Y57)/2-tier2!$AG57)</f>
        <v>0</v>
      </c>
      <c r="Z57" s="18">
        <f>((tier1!Z57+tier2!Z57)/2-tier2!$AG57)</f>
        <v>0</v>
      </c>
      <c r="AA57" s="18">
        <f>((tier1!AA57+tier2!AA57)/2-tier2!$AG57)</f>
        <v>0</v>
      </c>
      <c r="AB57" s="18">
        <f>((tier1!AB57+tier2!AB57)/2-tier2!$AG57)</f>
        <v>0</v>
      </c>
      <c r="AC57" s="18">
        <f>((tier1!AC57+tier2!AC57)/2-tier2!$AG57)</f>
        <v>0</v>
      </c>
      <c r="AD57" s="18">
        <f>((tier1!AD57+tier2!AD57)/2-tier2!$AG57)</f>
        <v>0</v>
      </c>
      <c r="AE57" s="18">
        <f>((tier1!AE57+tier2!AE57)/2-tier2!$AG57)</f>
        <v>0</v>
      </c>
    </row>
    <row r="58" spans="1:31" s="2" customFormat="1" x14ac:dyDescent="0.25">
      <c r="A58" s="18">
        <f>((tier1!A58+tier2!A58)/2-tier2!$AG58)</f>
        <v>0</v>
      </c>
      <c r="B58" s="18">
        <f>((tier1!B58+tier2!B58)/2-tier2!$AG58)</f>
        <v>0</v>
      </c>
      <c r="C58" s="18">
        <f>((tier1!C58+tier2!C58)/2-tier2!$AG58)</f>
        <v>0</v>
      </c>
      <c r="D58" s="18">
        <f>((tier1!D58+tier2!D58)/2-tier2!$AG58)</f>
        <v>0</v>
      </c>
      <c r="E58" s="18">
        <f>((tier1!E58+tier2!E58)/2-tier2!$AG58)</f>
        <v>0</v>
      </c>
      <c r="F58" s="18">
        <f>((tier1!F58+tier2!F58)/2-tier2!$AG58)</f>
        <v>0</v>
      </c>
      <c r="G58" s="18">
        <f>((tier1!G58+tier2!G58)/2-tier2!$AG58)</f>
        <v>0</v>
      </c>
      <c r="H58" s="18">
        <f>((tier1!H58+tier2!H58)/2-tier2!$AG58)</f>
        <v>0</v>
      </c>
      <c r="I58" s="18">
        <f>((tier1!I58+tier2!I58)/2-tier2!$AG58)</f>
        <v>0</v>
      </c>
      <c r="J58" s="18">
        <f>((tier1!J58+tier2!J58)/2-tier2!$AG58)</f>
        <v>0</v>
      </c>
      <c r="K58" s="18">
        <f>((tier1!K58+tier2!K58)/2-tier2!$AG58)</f>
        <v>0</v>
      </c>
      <c r="L58" s="18">
        <f>((tier1!L58+tier2!L58)/2-tier2!$AG58)</f>
        <v>0</v>
      </c>
      <c r="M58" s="18">
        <f>((tier1!M58+tier2!M58)/2-tier2!$AG58)</f>
        <v>0</v>
      </c>
      <c r="N58" s="18">
        <f>((tier1!N58+tier2!N58)/2-tier2!$AG58)</f>
        <v>0</v>
      </c>
      <c r="O58" s="18">
        <f>((tier1!O58+tier2!O58)/2-tier2!$AG58)</f>
        <v>0</v>
      </c>
      <c r="P58" s="18"/>
      <c r="Q58" s="18">
        <f>((tier1!Q58+tier2!Q58)/2-tier2!$AG58)</f>
        <v>0</v>
      </c>
      <c r="R58" s="18">
        <f>((tier1!R58+tier2!R58)/2-tier2!$AG58)</f>
        <v>0</v>
      </c>
      <c r="S58" s="18">
        <f>((tier1!S58+tier2!S58)/2-tier2!$AG58)</f>
        <v>0</v>
      </c>
      <c r="T58" s="18">
        <f>((tier1!T58+tier2!T58)/2-tier2!$AG58)</f>
        <v>0</v>
      </c>
      <c r="U58" s="18">
        <f>((tier1!U58+tier2!U58)/2-tier2!$AG58)</f>
        <v>0</v>
      </c>
      <c r="V58" s="18">
        <f>((tier1!V58+tier2!V58)/2-tier2!$AG58)</f>
        <v>0</v>
      </c>
      <c r="W58" s="18">
        <f>((tier1!W58+tier2!W58)/2-tier2!$AG58)</f>
        <v>0</v>
      </c>
      <c r="X58" s="18">
        <f>((tier1!X58+tier2!X58)/2-tier2!$AG58)</f>
        <v>0</v>
      </c>
      <c r="Y58" s="18">
        <f>((tier1!Y58+tier2!Y58)/2-tier2!$AG58)</f>
        <v>0</v>
      </c>
      <c r="Z58" s="18">
        <f>((tier1!Z58+tier2!Z58)/2-tier2!$AG58)</f>
        <v>0</v>
      </c>
      <c r="AA58" s="18">
        <f>((tier1!AA58+tier2!AA58)/2-tier2!$AG58)</f>
        <v>0</v>
      </c>
      <c r="AB58" s="18">
        <f>((tier1!AB58+tier2!AB58)/2-tier2!$AG58)</f>
        <v>0</v>
      </c>
      <c r="AC58" s="18">
        <f>((tier1!AC58+tier2!AC58)/2-tier2!$AG58)</f>
        <v>0</v>
      </c>
      <c r="AD58" s="18">
        <f>((tier1!AD58+tier2!AD58)/2-tier2!$AG58)</f>
        <v>0</v>
      </c>
      <c r="AE58" s="18">
        <f>((tier1!AE58+tier2!AE58)/2-tier2!$AG58)</f>
        <v>0</v>
      </c>
    </row>
    <row r="59" spans="1:31" s="2" customFormat="1" x14ac:dyDescent="0.25">
      <c r="A59" s="18">
        <f>((tier1!A59+tier2!A59)/2-tier2!$AG59)</f>
        <v>0</v>
      </c>
      <c r="B59" s="18">
        <f>((tier1!B59+tier2!B59)/2-tier2!$AG59)</f>
        <v>0</v>
      </c>
      <c r="C59" s="18">
        <f>((tier1!C59+tier2!C59)/2-tier2!$AG59)</f>
        <v>0</v>
      </c>
      <c r="D59" s="18">
        <f>((tier1!D59+tier2!D59)/2-tier2!$AG59)</f>
        <v>0</v>
      </c>
      <c r="E59" s="18">
        <f>((tier1!E59+tier2!E59)/2-tier2!$AG59)</f>
        <v>0</v>
      </c>
      <c r="F59" s="18">
        <f>((tier1!F59+tier2!F59)/2-tier2!$AG59)</f>
        <v>0</v>
      </c>
      <c r="G59" s="18">
        <f>((tier1!G59+tier2!G59)/2-tier2!$AG59)</f>
        <v>0</v>
      </c>
      <c r="H59" s="18">
        <f>((tier1!H59+tier2!H59)/2-tier2!$AG59)</f>
        <v>0</v>
      </c>
      <c r="I59" s="18">
        <f>((tier1!I59+tier2!I59)/2-tier2!$AG59)</f>
        <v>0</v>
      </c>
      <c r="J59" s="18">
        <f>((tier1!J59+tier2!J59)/2-tier2!$AG59)</f>
        <v>0</v>
      </c>
      <c r="K59" s="18">
        <f>((tier1!K59+tier2!K59)/2-tier2!$AG59)</f>
        <v>0</v>
      </c>
      <c r="L59" s="18">
        <f>((tier1!L59+tier2!L59)/2-tier2!$AG59)</f>
        <v>0</v>
      </c>
      <c r="M59" s="18">
        <f>((tier1!M59+tier2!M59)/2-tier2!$AG59)</f>
        <v>0</v>
      </c>
      <c r="N59" s="18">
        <f>((tier1!N59+tier2!N59)/2-tier2!$AG59)</f>
        <v>0</v>
      </c>
      <c r="O59" s="18">
        <f>((tier1!O59+tier2!O59)/2-tier2!$AG59)</f>
        <v>0</v>
      </c>
      <c r="P59" s="18"/>
      <c r="Q59" s="18">
        <f>((tier1!Q59+tier2!Q59)/2-tier2!$AG59)</f>
        <v>0</v>
      </c>
      <c r="R59" s="18">
        <f>((tier1!R59+tier2!R59)/2-tier2!$AG59)</f>
        <v>0</v>
      </c>
      <c r="S59" s="18">
        <f>((tier1!S59+tier2!S59)/2-tier2!$AG59)</f>
        <v>0</v>
      </c>
      <c r="T59" s="18">
        <f>((tier1!T59+tier2!T59)/2-tier2!$AG59)</f>
        <v>0</v>
      </c>
      <c r="U59" s="18">
        <f>((tier1!U59+tier2!U59)/2-tier2!$AG59)</f>
        <v>0</v>
      </c>
      <c r="V59" s="18">
        <f>((tier1!V59+tier2!V59)/2-tier2!$AG59)</f>
        <v>0</v>
      </c>
      <c r="W59" s="18">
        <f>((tier1!W59+tier2!W59)/2-tier2!$AG59)</f>
        <v>0</v>
      </c>
      <c r="X59" s="18">
        <f>((tier1!X59+tier2!X59)/2-tier2!$AG59)</f>
        <v>0</v>
      </c>
      <c r="Y59" s="18">
        <f>((tier1!Y59+tier2!Y59)/2-tier2!$AG59)</f>
        <v>0</v>
      </c>
      <c r="Z59" s="18">
        <f>((tier1!Z59+tier2!Z59)/2-tier2!$AG59)</f>
        <v>0</v>
      </c>
      <c r="AA59" s="18">
        <f>((tier1!AA59+tier2!AA59)/2-tier2!$AG59)</f>
        <v>0</v>
      </c>
      <c r="AB59" s="18">
        <f>((tier1!AB59+tier2!AB59)/2-tier2!$AG59)</f>
        <v>0</v>
      </c>
      <c r="AC59" s="18">
        <f>((tier1!AC59+tier2!AC59)/2-tier2!$AG59)</f>
        <v>0</v>
      </c>
      <c r="AD59" s="18">
        <f>((tier1!AD59+tier2!AD59)/2-tier2!$AG59)</f>
        <v>0</v>
      </c>
      <c r="AE59" s="18">
        <f>((tier1!AE59+tier2!AE59)/2-tier2!$AG59)</f>
        <v>0</v>
      </c>
    </row>
    <row r="60" spans="1:31" s="2" customFormat="1" x14ac:dyDescent="0.25">
      <c r="A60" s="18">
        <f>((tier1!A60+tier2!A60)/2-tier2!$AG60)</f>
        <v>0</v>
      </c>
      <c r="B60" s="18">
        <f>((tier1!B60+tier2!B60)/2-tier2!$AG60)</f>
        <v>0</v>
      </c>
      <c r="C60" s="18">
        <f>((tier1!C60+tier2!C60)/2-tier2!$AG60)</f>
        <v>0</v>
      </c>
      <c r="D60" s="18">
        <f>((tier1!D60+tier2!D60)/2-tier2!$AG60)</f>
        <v>0</v>
      </c>
      <c r="E60" s="18">
        <f>((tier1!E60+tier2!E60)/2-tier2!$AG60)</f>
        <v>0</v>
      </c>
      <c r="F60" s="18">
        <f>((tier1!F60+tier2!F60)/2-tier2!$AG60)</f>
        <v>0</v>
      </c>
      <c r="G60" s="18">
        <f>((tier1!G60+tier2!G60)/2-tier2!$AG60)</f>
        <v>0</v>
      </c>
      <c r="H60" s="18">
        <f>((tier1!H60+tier2!H60)/2-tier2!$AG60)</f>
        <v>0</v>
      </c>
      <c r="I60" s="18">
        <f>((tier1!I60+tier2!I60)/2-tier2!$AG60)</f>
        <v>0</v>
      </c>
      <c r="J60" s="18">
        <f>((tier1!J60+tier2!J60)/2-tier2!$AG60)</f>
        <v>0</v>
      </c>
      <c r="K60" s="18">
        <f>((tier1!K60+tier2!K60)/2-tier2!$AG60)</f>
        <v>0</v>
      </c>
      <c r="L60" s="18">
        <f>((tier1!L60+tier2!L60)/2-tier2!$AG60)</f>
        <v>0</v>
      </c>
      <c r="M60" s="18">
        <f>((tier1!M60+tier2!M60)/2-tier2!$AG60)</f>
        <v>0</v>
      </c>
      <c r="N60" s="18">
        <f>((tier1!N60+tier2!N60)/2-tier2!$AG60)</f>
        <v>0</v>
      </c>
      <c r="O60" s="18">
        <f>((tier1!O60+tier2!O60)/2-tier2!$AG60)</f>
        <v>0</v>
      </c>
      <c r="P60" s="18"/>
      <c r="Q60" s="18">
        <f>((tier1!Q60+tier2!Q60)/2-tier2!$AG60)</f>
        <v>0</v>
      </c>
      <c r="R60" s="18">
        <f>((tier1!R60+tier2!R60)/2-tier2!$AG60)</f>
        <v>0</v>
      </c>
      <c r="S60" s="18">
        <f>((tier1!S60+tier2!S60)/2-tier2!$AG60)</f>
        <v>0</v>
      </c>
      <c r="T60" s="18">
        <f>((tier1!T60+tier2!T60)/2-tier2!$AG60)</f>
        <v>0</v>
      </c>
      <c r="U60" s="18">
        <f>((tier1!U60+tier2!U60)/2-tier2!$AG60)</f>
        <v>0</v>
      </c>
      <c r="V60" s="18">
        <f>((tier1!V60+tier2!V60)/2-tier2!$AG60)</f>
        <v>0</v>
      </c>
      <c r="W60" s="18">
        <f>((tier1!W60+tier2!W60)/2-tier2!$AG60)</f>
        <v>0</v>
      </c>
      <c r="X60" s="18">
        <f>((tier1!X60+tier2!X60)/2-tier2!$AG60)</f>
        <v>0</v>
      </c>
      <c r="Y60" s="18">
        <f>((tier1!Y60+tier2!Y60)/2-tier2!$AG60)</f>
        <v>0</v>
      </c>
      <c r="Z60" s="18">
        <f>((tier1!Z60+tier2!Z60)/2-tier2!$AG60)</f>
        <v>0</v>
      </c>
      <c r="AA60" s="18">
        <f>((tier1!AA60+tier2!AA60)/2-tier2!$AG60)</f>
        <v>0</v>
      </c>
      <c r="AB60" s="18">
        <f>((tier1!AB60+tier2!AB60)/2-tier2!$AG60)</f>
        <v>0</v>
      </c>
      <c r="AC60" s="18">
        <f>((tier1!AC60+tier2!AC60)/2-tier2!$AG60)</f>
        <v>0</v>
      </c>
      <c r="AD60" s="18">
        <f>((tier1!AD60+tier2!AD60)/2-tier2!$AG60)</f>
        <v>0</v>
      </c>
      <c r="AE60" s="18">
        <f>((tier1!AE60+tier2!AE60)/2-tier2!$AG60)</f>
        <v>0</v>
      </c>
    </row>
    <row r="61" spans="1:31" s="2" customForma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 spans="1:31" s="2" customForma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</row>
    <row r="63" spans="1:31" s="2" customForma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 spans="1:31" s="2" customForma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</row>
    <row r="65" spans="1:31" s="2" customForma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r="66" spans="1:31" s="2" customForma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1:31" s="2" customForma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1:31" s="2" customForma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spans="1:31" s="2" customForma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1:31" s="2" customForma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 spans="1:31" s="2" customForma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 spans="1:31" s="2" customForma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 spans="1:31" s="2" customForma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 spans="1:31" s="2" customForma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 spans="1:31" s="2" customForma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 spans="1:31" s="2" customForma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 spans="1:31" s="2" customForma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1:31" s="2" customForma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 spans="1:31" s="2" customForma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 spans="1:31" s="2" customFormat="1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 spans="1:31" s="2" customFormat="1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</row>
    <row r="82" spans="1:31" s="2" customFormat="1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 spans="1:31" s="2" customFormat="1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  <row r="84" spans="1:31" s="2" customFormat="1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</row>
    <row r="85" spans="1:31" s="2" customFormat="1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</row>
    <row r="86" spans="1:31" s="2" customFormat="1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r="87" spans="1:31" s="2" customFormat="1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r="88" spans="1:31" s="2" customFormat="1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 spans="1:31" s="2" customForma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r="90" spans="1:31" s="2" customFormat="1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</row>
    <row r="91" spans="1:31" s="2" customFormat="1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 spans="1:31" s="2" customFormat="1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</row>
    <row r="93" spans="1:31" s="2" customFormat="1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r="94" spans="1:31" s="2" customFormat="1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</row>
    <row r="95" spans="1:31" s="2" customFormat="1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</row>
    <row r="96" spans="1:31" s="2" customFormat="1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</row>
    <row r="97" spans="1:31" s="2" customFormat="1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 spans="1:31" s="2" customFormat="1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 spans="1:31" s="2" customFormat="1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 spans="1:31" s="2" customFormat="1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r="101" spans="1:31" s="2" customFormat="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r="102" spans="1:31" s="2" customFormat="1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 spans="1:31" s="2" customFormat="1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 spans="1:31" s="2" customFormat="1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1:31" s="2" customFormat="1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 spans="1:31" s="2" customFormat="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 spans="1:31" s="2" customFormat="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 spans="1:31" s="2" customFormat="1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 spans="1:31" s="2" customFormat="1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 spans="1:31" s="2" customFormat="1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 spans="1:31" s="2" customFormat="1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 spans="1:31" s="2" customFormat="1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 spans="1:31" s="2" customFormat="1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 spans="1:31" s="2" customFormat="1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r="115" spans="1:31" s="2" customFormat="1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 spans="1:31" s="2" customFormat="1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 spans="1:31" s="2" customFormat="1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 spans="1:31" s="2" customFormat="1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 spans="1:31" s="2" customFormat="1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 spans="1:31" s="2" customFormat="1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 spans="1:31" s="2" customFormat="1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 spans="1:31" s="2" customFormat="1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 spans="1:31" s="2" customForma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 spans="1:31" s="2" customFormat="1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 spans="1:31" s="2" customFormat="1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r="126" spans="1:31" s="2" customFormat="1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 spans="1:31" s="2" customFormat="1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r="128" spans="1:31" s="2" customFormat="1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r="129" spans="1:31" s="2" customFormat="1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r="130" spans="1:31" s="2" customFormat="1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 spans="1:31" s="2" customFormat="1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 spans="1:31" s="2" customFormat="1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</row>
    <row r="133" spans="1:31" s="2" customFormat="1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 spans="1:31" s="2" customFormat="1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r="135" spans="1:31" s="2" customFormat="1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</row>
    <row r="136" spans="1:31" s="2" customFormat="1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r="137" spans="1:31" s="2" customFormat="1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 spans="1:31" s="2" customFormat="1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</row>
    <row r="139" spans="1:31" s="2" customFormat="1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 spans="1:31" s="2" customFormat="1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r="141" spans="1:31" s="2" customFormat="1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</row>
    <row r="142" spans="1:31" s="2" customFormat="1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</row>
    <row r="143" spans="1:31" s="2" customFormat="1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</row>
    <row r="144" spans="1:31" s="2" customFormat="1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</row>
    <row r="145" spans="1:31" s="2" customFormat="1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</row>
    <row r="146" spans="1:31" s="2" customFormat="1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</row>
    <row r="147" spans="1:31" s="2" customFormat="1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r="148" spans="1:31" s="2" customFormat="1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</row>
    <row r="149" spans="1:31" s="2" customFormat="1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r="150" spans="1:31" s="2" customFormat="1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</row>
    <row r="151" spans="1:31" s="2" customFormat="1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</row>
    <row r="152" spans="1:31" s="2" customFormat="1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</row>
    <row r="153" spans="1:31" s="2" customFormat="1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</row>
    <row r="154" spans="1:31" s="2" customFormat="1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</row>
    <row r="155" spans="1:31" s="2" customFormat="1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</row>
    <row r="156" spans="1:31" s="2" customFormat="1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</row>
    <row r="157" spans="1:31" s="2" customForma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</row>
    <row r="158" spans="1:31" s="2" customFormat="1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</row>
    <row r="159" spans="1:31" s="2" customFormat="1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</row>
    <row r="160" spans="1:31" s="2" customFormat="1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</row>
    <row r="161" spans="1:31" s="2" customFormat="1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</row>
    <row r="162" spans="1:31" s="2" customFormat="1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</row>
    <row r="163" spans="1:31" s="2" customFormat="1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</row>
    <row r="164" spans="1:31" s="2" customFormat="1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</row>
    <row r="165" spans="1:31" s="2" customFormat="1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</row>
    <row r="166" spans="1:31" s="2" customFormat="1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</row>
    <row r="167" spans="1:31" s="2" customFormat="1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</row>
    <row r="168" spans="1:31" s="2" customFormat="1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</row>
    <row r="169" spans="1:31" s="2" customFormat="1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</row>
    <row r="170" spans="1:31" s="2" customFormat="1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</row>
    <row r="171" spans="1:31" s="2" customFormat="1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</row>
    <row r="172" spans="1:31" s="2" customFormat="1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</row>
    <row r="173" spans="1:31" s="2" customFormat="1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</row>
    <row r="174" spans="1:31" s="2" customFormat="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</row>
    <row r="175" spans="1:31" s="2" customFormat="1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 spans="1:31" s="2" customFormat="1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</row>
    <row r="177" spans="1:31" s="2" customFormat="1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</row>
    <row r="178" spans="1:31" s="2" customFormat="1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</row>
    <row r="179" spans="1:31" s="2" customFormat="1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 spans="1:31" s="2" customFormat="1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 spans="1:31" s="2" customFormat="1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 spans="1:31" s="2" customFormat="1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</row>
    <row r="183" spans="1:31" s="2" customFormat="1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</row>
    <row r="184" spans="1:31" s="2" customFormat="1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</row>
    <row r="185" spans="1:31" s="2" customFormat="1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</row>
    <row r="186" spans="1:31" s="2" customFormat="1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</row>
    <row r="187" spans="1:31" s="2" customFormat="1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</row>
    <row r="188" spans="1:31" s="2" customFormat="1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</row>
    <row r="189" spans="1:31" s="2" customFormat="1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 spans="1:31" s="2" customFormat="1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</row>
    <row r="191" spans="1:31" s="2" customForma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</row>
    <row r="192" spans="1:31" s="2" customFormat="1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</row>
    <row r="193" spans="1:31" s="2" customFormat="1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</row>
    <row r="194" spans="1:31" s="2" customFormat="1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</row>
    <row r="195" spans="1:31" s="2" customFormat="1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</row>
    <row r="196" spans="1:31" s="2" customFormat="1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</row>
    <row r="197" spans="1:31" s="2" customFormat="1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</row>
    <row r="198" spans="1:31" s="2" customFormat="1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</row>
    <row r="199" spans="1:31" s="2" customFormat="1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</row>
    <row r="200" spans="1:31" s="2" customFormat="1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</row>
  </sheetData>
  <pageMargins left="0.7" right="0.7" top="0.75" bottom="0.75" header="0.3" footer="0.3"/>
  <pageSetup paperSize="0" orientation="portrait" horizontalDpi="203" verticalDpi="20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opLeftCell="A193" workbookViewId="0">
      <selection activeCell="A200" sqref="A200"/>
    </sheetView>
  </sheetViews>
  <sheetFormatPr defaultRowHeight="15" x14ac:dyDescent="0.25"/>
  <cols>
    <col min="1" max="1" width="11" bestFit="1" customWidth="1"/>
  </cols>
  <sheetData>
    <row r="1" spans="1:1" x14ac:dyDescent="0.25">
      <c r="A1">
        <f>IF([1]res!$B2=2,-1,[1]res!$B2)</f>
        <v>-1</v>
      </c>
    </row>
    <row r="2" spans="1:1" x14ac:dyDescent="0.25">
      <c r="A2" s="2">
        <f>IF([1]res!$B3=2,-1,[1]res!$B3)</f>
        <v>-1</v>
      </c>
    </row>
    <row r="3" spans="1:1" x14ac:dyDescent="0.25">
      <c r="A3" s="2">
        <f>IF([1]res!$B4=2,-1,[1]res!$B4)</f>
        <v>1</v>
      </c>
    </row>
    <row r="4" spans="1:1" x14ac:dyDescent="0.25">
      <c r="A4" s="2">
        <f>IF([1]res!$B5=2,-1,[1]res!$B5)</f>
        <v>1</v>
      </c>
    </row>
    <row r="5" spans="1:1" x14ac:dyDescent="0.25">
      <c r="A5" s="2">
        <f>IF([1]res!$B6=2,-1,[1]res!$B6)</f>
        <v>1</v>
      </c>
    </row>
    <row r="6" spans="1:1" x14ac:dyDescent="0.25">
      <c r="A6" s="2">
        <f>IF([1]res!$B7=2,-1,[1]res!$B7)</f>
        <v>1</v>
      </c>
    </row>
    <row r="7" spans="1:1" x14ac:dyDescent="0.25">
      <c r="A7" s="2">
        <f>IF([1]res!$B8=2,-1,[1]res!$B8)</f>
        <v>-1</v>
      </c>
    </row>
    <row r="8" spans="1:1" x14ac:dyDescent="0.25">
      <c r="A8" s="2">
        <f>IF([1]res!$B9=2,-1,[1]res!$B9)</f>
        <v>-1</v>
      </c>
    </row>
    <row r="9" spans="1:1" x14ac:dyDescent="0.25">
      <c r="A9" s="2">
        <f>IF([1]res!$B10=2,-1,[1]res!$B10)</f>
        <v>-1</v>
      </c>
    </row>
    <row r="10" spans="1:1" x14ac:dyDescent="0.25">
      <c r="A10" s="2">
        <f>IF([1]res!$B11=2,-1,[1]res!$B11)</f>
        <v>-1</v>
      </c>
    </row>
    <row r="11" spans="1:1" x14ac:dyDescent="0.25">
      <c r="A11" s="2">
        <f>IF([1]res!$B12=2,-1,[1]res!$B12)</f>
        <v>-1</v>
      </c>
    </row>
    <row r="12" spans="1:1" x14ac:dyDescent="0.25">
      <c r="A12" s="2">
        <f>IF([1]res!$B13=2,-1,[1]res!$B13)</f>
        <v>-1</v>
      </c>
    </row>
    <row r="13" spans="1:1" x14ac:dyDescent="0.25">
      <c r="A13" s="2">
        <f>IF([1]res!$B14=2,-1,[1]res!$B14)</f>
        <v>-1</v>
      </c>
    </row>
    <row r="14" spans="1:1" x14ac:dyDescent="0.25">
      <c r="A14" s="2">
        <f>IF([1]res!$B15=2,-1,[1]res!$B15)</f>
        <v>-1</v>
      </c>
    </row>
    <row r="15" spans="1:1" x14ac:dyDescent="0.25">
      <c r="A15" s="2">
        <f>IF([1]res!$B16=2,-1,[1]res!$B16)</f>
        <v>1</v>
      </c>
    </row>
    <row r="16" spans="1:1" x14ac:dyDescent="0.25">
      <c r="A16" s="2">
        <f>IF([1]res!$B17=2,-1,[1]res!$B17)</f>
        <v>1</v>
      </c>
    </row>
    <row r="17" spans="1:1" x14ac:dyDescent="0.25">
      <c r="A17" s="2">
        <f>IF([1]res!$B18=2,-1,[1]res!$B18)</f>
        <v>1</v>
      </c>
    </row>
    <row r="18" spans="1:1" x14ac:dyDescent="0.25">
      <c r="A18" s="2">
        <f>IF([1]res!$B19=2,-1,[1]res!$B19)</f>
        <v>1</v>
      </c>
    </row>
    <row r="19" spans="1:1" x14ac:dyDescent="0.25">
      <c r="A19" s="2">
        <f>IF([1]res!$B20=2,-1,[1]res!$B20)</f>
        <v>-1</v>
      </c>
    </row>
    <row r="20" spans="1:1" x14ac:dyDescent="0.25">
      <c r="A20" s="2">
        <f>IF([1]res!$B21=2,-1,[1]res!$B21)</f>
        <v>-1</v>
      </c>
    </row>
    <row r="21" spans="1:1" x14ac:dyDescent="0.25">
      <c r="A21" s="2">
        <f>IF([1]res!$B22=2,-1,[1]res!$B22)</f>
        <v>1</v>
      </c>
    </row>
    <row r="22" spans="1:1" x14ac:dyDescent="0.25">
      <c r="A22" s="2">
        <f>IF([1]res!$B23=2,-1,[1]res!$B23)</f>
        <v>1</v>
      </c>
    </row>
    <row r="23" spans="1:1" x14ac:dyDescent="0.25">
      <c r="A23" s="2">
        <f>IF([1]res!$B24=2,-1,[1]res!$B24)</f>
        <v>1</v>
      </c>
    </row>
    <row r="24" spans="1:1" x14ac:dyDescent="0.25">
      <c r="A24" s="2">
        <f>IF([1]res!$B25=2,-1,[1]res!$B25)</f>
        <v>1</v>
      </c>
    </row>
    <row r="25" spans="1:1" x14ac:dyDescent="0.25">
      <c r="A25" s="2">
        <f>IF([1]res!$B26=2,-1,[1]res!$B26)</f>
        <v>-1</v>
      </c>
    </row>
    <row r="26" spans="1:1" x14ac:dyDescent="0.25">
      <c r="A26" s="2">
        <f>IF([1]res!$B27=2,-1,[1]res!$B27)</f>
        <v>-1</v>
      </c>
    </row>
    <row r="27" spans="1:1" x14ac:dyDescent="0.25">
      <c r="A27" s="2">
        <f>IF([1]res!$B28=2,-1,[1]res!$B28)</f>
        <v>-1</v>
      </c>
    </row>
    <row r="28" spans="1:1" x14ac:dyDescent="0.25">
      <c r="A28" s="2">
        <f>IF([1]res!$B29=2,-1,[1]res!$B29)</f>
        <v>-1</v>
      </c>
    </row>
    <row r="29" spans="1:1" x14ac:dyDescent="0.25">
      <c r="A29" s="2">
        <f>IF([1]res!$B30=2,-1,[1]res!$B30)</f>
        <v>1</v>
      </c>
    </row>
    <row r="30" spans="1:1" x14ac:dyDescent="0.25">
      <c r="A30" s="2">
        <f>IF([1]res!$B31=2,-1,[1]res!$B31)</f>
        <v>1</v>
      </c>
    </row>
    <row r="31" spans="1:1" x14ac:dyDescent="0.25">
      <c r="A31" s="2">
        <f>IF([1]res!$B32=2,-1,[1]res!$B32)</f>
        <v>1</v>
      </c>
    </row>
    <row r="32" spans="1:1" x14ac:dyDescent="0.25">
      <c r="A32" s="2">
        <f>IF([1]res!$B33=2,-1,[1]res!$B33)</f>
        <v>1</v>
      </c>
    </row>
    <row r="33" spans="1:1" x14ac:dyDescent="0.25">
      <c r="A33" s="2">
        <f>IF([1]res!$B34=2,-1,[1]res!$B34)</f>
        <v>-1</v>
      </c>
    </row>
    <row r="34" spans="1:1" x14ac:dyDescent="0.25">
      <c r="A34" s="2">
        <f>IF([1]res!$B35=2,-1,[1]res!$B35)</f>
        <v>-1</v>
      </c>
    </row>
    <row r="35" spans="1:1" x14ac:dyDescent="0.25">
      <c r="A35" s="2">
        <f>IF([1]res!$B36=2,-1,[1]res!$B36)</f>
        <v>-1</v>
      </c>
    </row>
    <row r="36" spans="1:1" x14ac:dyDescent="0.25">
      <c r="A36" s="2">
        <f>IF([1]res!$B37=2,-1,[1]res!$B37)</f>
        <v>-1</v>
      </c>
    </row>
    <row r="37" spans="1:1" x14ac:dyDescent="0.25">
      <c r="A37" s="2">
        <f>IF([1]res!$B38=2,-1,[1]res!$B38)</f>
        <v>-1</v>
      </c>
    </row>
    <row r="38" spans="1:1" x14ac:dyDescent="0.25">
      <c r="A38" s="2">
        <f>IF([1]res!$B39=2,-1,[1]res!$B39)</f>
        <v>-1</v>
      </c>
    </row>
    <row r="39" spans="1:1" x14ac:dyDescent="0.25">
      <c r="A39" s="2">
        <f>IF([1]res!$B40=2,-1,[1]res!$B40)</f>
        <v>1</v>
      </c>
    </row>
    <row r="40" spans="1:1" x14ac:dyDescent="0.25">
      <c r="A40" s="2">
        <f>IF([1]res!$B41=2,-1,[1]res!$B41)</f>
        <v>1</v>
      </c>
    </row>
    <row r="41" spans="1:1" x14ac:dyDescent="0.25">
      <c r="A41" s="2">
        <f>IF([1]res!$B42=2,-1,[1]res!$B42)</f>
        <v>1</v>
      </c>
    </row>
    <row r="42" spans="1:1" x14ac:dyDescent="0.25">
      <c r="A42" s="2">
        <f>IF([1]res!$B43=2,-1,[1]res!$B43)</f>
        <v>1</v>
      </c>
    </row>
    <row r="43" spans="1:1" x14ac:dyDescent="0.25">
      <c r="A43" s="2">
        <f>IF([1]res!$B44=2,-1,[1]res!$B44)</f>
        <v>1</v>
      </c>
    </row>
    <row r="44" spans="1:1" x14ac:dyDescent="0.25">
      <c r="A44" s="2">
        <f>IF([1]res!$B45=2,-1,[1]res!$B45)</f>
        <v>1</v>
      </c>
    </row>
    <row r="45" spans="1:1" x14ac:dyDescent="0.25">
      <c r="A45" s="2">
        <f>IF([1]res!$B46=2,-1,[1]res!$B46)</f>
        <v>1</v>
      </c>
    </row>
    <row r="46" spans="1:1" x14ac:dyDescent="0.25">
      <c r="A46" s="2">
        <f>IF([1]res!$B47=2,-1,[1]res!$B47)</f>
        <v>1</v>
      </c>
    </row>
    <row r="47" spans="1:1" x14ac:dyDescent="0.25">
      <c r="A47" s="2">
        <f>IF([1]res!$B48=2,-1,[1]res!$B48)</f>
        <v>1</v>
      </c>
    </row>
    <row r="48" spans="1:1" x14ac:dyDescent="0.25">
      <c r="A48" s="2">
        <f>IF([1]res!$B49=2,-1,[1]res!$B49)</f>
        <v>1</v>
      </c>
    </row>
    <row r="49" spans="1:1" x14ac:dyDescent="0.25">
      <c r="A49" s="2">
        <f>IF([1]res!$B50=2,-1,[1]res!$B50)</f>
        <v>-1</v>
      </c>
    </row>
    <row r="50" spans="1:1" x14ac:dyDescent="0.25">
      <c r="A50" s="2">
        <f>IF([1]res!$B51=2,-1,[1]res!$B51)</f>
        <v>-1</v>
      </c>
    </row>
    <row r="51" spans="1:1" x14ac:dyDescent="0.25">
      <c r="A51" s="2">
        <f>IF([1]res!$B52=2,-1,[1]res!$B52)</f>
        <v>1</v>
      </c>
    </row>
    <row r="52" spans="1:1" x14ac:dyDescent="0.25">
      <c r="A52" s="2">
        <f>IF([1]res!$B53=2,-1,[1]res!$B53)</f>
        <v>1</v>
      </c>
    </row>
    <row r="53" spans="1:1" x14ac:dyDescent="0.25">
      <c r="A53" s="2">
        <f>IF([1]res!$B54=2,-1,[1]res!$B54)</f>
        <v>1</v>
      </c>
    </row>
    <row r="54" spans="1:1" x14ac:dyDescent="0.25">
      <c r="A54" s="2">
        <f>IF([1]res!$B55=2,-1,[1]res!$B55)</f>
        <v>1</v>
      </c>
    </row>
    <row r="55" spans="1:1" x14ac:dyDescent="0.25">
      <c r="A55" s="2">
        <f>IF([1]res!$B56=2,-1,[1]res!$B56)</f>
        <v>-1</v>
      </c>
    </row>
    <row r="56" spans="1:1" x14ac:dyDescent="0.25">
      <c r="A56" s="2">
        <f>IF([1]res!$B57=2,-1,[1]res!$B57)</f>
        <v>-1</v>
      </c>
    </row>
    <row r="57" spans="1:1" x14ac:dyDescent="0.25">
      <c r="A57" s="2">
        <f>IF([1]res!$B58=2,-1,[1]res!$B58)</f>
        <v>1</v>
      </c>
    </row>
    <row r="58" spans="1:1" x14ac:dyDescent="0.25">
      <c r="A58" s="2">
        <f>IF([1]res!$B59=2,-1,[1]res!$B59)</f>
        <v>1</v>
      </c>
    </row>
    <row r="59" spans="1:1" x14ac:dyDescent="0.25">
      <c r="A59" s="2">
        <f>IF([1]res!$B60=2,-1,[1]res!$B60)</f>
        <v>1</v>
      </c>
    </row>
    <row r="60" spans="1:1" x14ac:dyDescent="0.25">
      <c r="A60" s="2">
        <f>IF([1]res!$B61=2,-1,[1]res!$B61)</f>
        <v>1</v>
      </c>
    </row>
    <row r="61" spans="1:1" x14ac:dyDescent="0.25">
      <c r="A61" s="2">
        <f>IF([1]res!$B62=2,-1,[1]res!$B62)</f>
        <v>-1</v>
      </c>
    </row>
    <row r="62" spans="1:1" x14ac:dyDescent="0.25">
      <c r="A62" s="2">
        <f>IF([1]res!$B63=2,-1,[1]res!$B63)</f>
        <v>-1</v>
      </c>
    </row>
    <row r="63" spans="1:1" x14ac:dyDescent="0.25">
      <c r="A63" s="2">
        <f>IF([1]res!$B64=2,-1,[1]res!$B64)</f>
        <v>-1</v>
      </c>
    </row>
    <row r="64" spans="1:1" x14ac:dyDescent="0.25">
      <c r="A64" s="2">
        <f>IF([1]res!$B65=2,-1,[1]res!$B65)</f>
        <v>-1</v>
      </c>
    </row>
    <row r="65" spans="1:1" x14ac:dyDescent="0.25">
      <c r="A65" s="2">
        <f>IF([1]res!$B66=2,-1,[1]res!$B66)</f>
        <v>1</v>
      </c>
    </row>
    <row r="66" spans="1:1" x14ac:dyDescent="0.25">
      <c r="A66" s="2">
        <f>IF([1]res!$B67=2,-1,[1]res!$B67)</f>
        <v>1</v>
      </c>
    </row>
    <row r="67" spans="1:1" x14ac:dyDescent="0.25">
      <c r="A67" s="2">
        <f>IF([1]res!$B68=2,-1,[1]res!$B68)</f>
        <v>1</v>
      </c>
    </row>
    <row r="68" spans="1:1" x14ac:dyDescent="0.25">
      <c r="A68" s="2">
        <f>IF([1]res!$B69=2,-1,[1]res!$B69)</f>
        <v>1</v>
      </c>
    </row>
    <row r="69" spans="1:1" x14ac:dyDescent="0.25">
      <c r="A69" s="2">
        <f>IF([1]res!$B70=2,-1,[1]res!$B70)</f>
        <v>-1</v>
      </c>
    </row>
    <row r="70" spans="1:1" x14ac:dyDescent="0.25">
      <c r="A70" s="2">
        <f>IF([1]res!$B71=2,-1,[1]res!$B71)</f>
        <v>-1</v>
      </c>
    </row>
    <row r="71" spans="1:1" x14ac:dyDescent="0.25">
      <c r="A71" s="2">
        <f>IF([1]res!$B72=2,-1,[1]res!$B72)</f>
        <v>-1</v>
      </c>
    </row>
    <row r="72" spans="1:1" x14ac:dyDescent="0.25">
      <c r="A72" s="2">
        <f>IF([1]res!$B73=2,-1,[1]res!$B73)</f>
        <v>-1</v>
      </c>
    </row>
    <row r="73" spans="1:1" x14ac:dyDescent="0.25">
      <c r="A73" s="2">
        <f>IF([1]res!$B74=2,-1,[1]res!$B74)</f>
        <v>-1</v>
      </c>
    </row>
    <row r="74" spans="1:1" x14ac:dyDescent="0.25">
      <c r="A74" s="2">
        <f>IF([1]res!$B75=2,-1,[1]res!$B75)</f>
        <v>-1</v>
      </c>
    </row>
    <row r="75" spans="1:1" x14ac:dyDescent="0.25">
      <c r="A75" s="2">
        <f>IF([1]res!$B76=2,-1,[1]res!$B76)</f>
        <v>-1</v>
      </c>
    </row>
    <row r="76" spans="1:1" x14ac:dyDescent="0.25">
      <c r="A76" s="2">
        <f>IF([1]res!$B77=2,-1,[1]res!$B77)</f>
        <v>-1</v>
      </c>
    </row>
    <row r="77" spans="1:1" x14ac:dyDescent="0.25">
      <c r="A77" s="2">
        <f>IF([1]res!$B78=2,-1,[1]res!$B78)</f>
        <v>-1</v>
      </c>
    </row>
    <row r="78" spans="1:1" x14ac:dyDescent="0.25">
      <c r="A78" s="2">
        <f>IF([1]res!$B79=2,-1,[1]res!$B79)</f>
        <v>-1</v>
      </c>
    </row>
    <row r="79" spans="1:1" x14ac:dyDescent="0.25">
      <c r="A79" s="2">
        <f>IF([1]res!$B80=2,-1,[1]res!$B80)</f>
        <v>0</v>
      </c>
    </row>
    <row r="80" spans="1:1" x14ac:dyDescent="0.25">
      <c r="A80" s="2">
        <f>IF([1]res!$B81=2,-1,[1]res!$B81)</f>
        <v>0</v>
      </c>
    </row>
    <row r="81" spans="1:1" x14ac:dyDescent="0.25">
      <c r="A81" s="2">
        <f>IF([1]res!$B82=2,-1,[1]res!$B82)</f>
        <v>1</v>
      </c>
    </row>
    <row r="82" spans="1:1" x14ac:dyDescent="0.25">
      <c r="A82" s="2">
        <f>IF([1]res!$B83=2,-1,[1]res!$B83)</f>
        <v>1</v>
      </c>
    </row>
    <row r="83" spans="1:1" x14ac:dyDescent="0.25">
      <c r="A83" s="2">
        <f>IF([1]res!$B84=2,-1,[1]res!$B84)</f>
        <v>1</v>
      </c>
    </row>
    <row r="84" spans="1:1" x14ac:dyDescent="0.25">
      <c r="A84" s="2">
        <f>IF([1]res!$B85=2,-1,[1]res!$B85)</f>
        <v>1</v>
      </c>
    </row>
    <row r="85" spans="1:1" x14ac:dyDescent="0.25">
      <c r="A85" s="2">
        <f>IF([1]res!$B86=2,-1,[1]res!$B86)</f>
        <v>-1</v>
      </c>
    </row>
    <row r="86" spans="1:1" x14ac:dyDescent="0.25">
      <c r="A86" s="2">
        <f>IF([1]res!$B87=2,-1,[1]res!$B87)</f>
        <v>-1</v>
      </c>
    </row>
    <row r="87" spans="1:1" x14ac:dyDescent="0.25">
      <c r="A87" s="2">
        <f>IF([1]res!$B88=2,-1,[1]res!$B88)</f>
        <v>1</v>
      </c>
    </row>
    <row r="88" spans="1:1" x14ac:dyDescent="0.25">
      <c r="A88" s="2">
        <f>IF([1]res!$B89=2,-1,[1]res!$B89)</f>
        <v>1</v>
      </c>
    </row>
    <row r="89" spans="1:1" x14ac:dyDescent="0.25">
      <c r="A89" s="2">
        <f>IF([1]res!$B90=2,-1,[1]res!$B90)</f>
        <v>-1</v>
      </c>
    </row>
    <row r="90" spans="1:1" x14ac:dyDescent="0.25">
      <c r="A90" s="2">
        <f>IF([1]res!$B91=2,-1,[1]res!$B91)</f>
        <v>-1</v>
      </c>
    </row>
    <row r="91" spans="1:1" x14ac:dyDescent="0.25">
      <c r="A91" s="2">
        <f>IF([1]res!$B92=2,-1,[1]res!$B92)</f>
        <v>1</v>
      </c>
    </row>
    <row r="92" spans="1:1" x14ac:dyDescent="0.25">
      <c r="A92" s="2">
        <f>IF([1]res!$B93=2,-1,[1]res!$B93)</f>
        <v>1</v>
      </c>
    </row>
    <row r="93" spans="1:1" x14ac:dyDescent="0.25">
      <c r="A93" s="2">
        <f>IF([1]res!$B94=2,-1,[1]res!$B94)</f>
        <v>-1</v>
      </c>
    </row>
    <row r="94" spans="1:1" x14ac:dyDescent="0.25">
      <c r="A94" s="2">
        <f>IF([1]res!$B95=2,-1,[1]res!$B95)</f>
        <v>-1</v>
      </c>
    </row>
    <row r="95" spans="1:1" x14ac:dyDescent="0.25">
      <c r="A95" s="2">
        <f>IF([1]res!$B96=2,-1,[1]res!$B96)</f>
        <v>-1</v>
      </c>
    </row>
    <row r="96" spans="1:1" x14ac:dyDescent="0.25">
      <c r="A96" s="2">
        <f>IF([1]res!$B97=2,-1,[1]res!$B97)</f>
        <v>-1</v>
      </c>
    </row>
    <row r="97" spans="1:1" x14ac:dyDescent="0.25">
      <c r="A97" s="2">
        <f>IF([1]res!$B98=2,-1,[1]res!$B98)</f>
        <v>1</v>
      </c>
    </row>
    <row r="98" spans="1:1" x14ac:dyDescent="0.25">
      <c r="A98" s="2">
        <f>IF([1]res!$B99=2,-1,[1]res!$B99)</f>
        <v>1</v>
      </c>
    </row>
    <row r="99" spans="1:1" x14ac:dyDescent="0.25">
      <c r="A99" s="2">
        <f>IF([1]res!$B100=2,-1,[1]res!$B100)</f>
        <v>1</v>
      </c>
    </row>
    <row r="100" spans="1:1" x14ac:dyDescent="0.25">
      <c r="A100" s="2">
        <f>IF([1]res!$B101=2,-1,[1]res!$B101)</f>
        <v>1</v>
      </c>
    </row>
    <row r="101" spans="1:1" x14ac:dyDescent="0.25">
      <c r="A101" s="2">
        <f>IF([1]res!$B102=2,-1,[1]res!$B102)</f>
        <v>-1</v>
      </c>
    </row>
    <row r="102" spans="1:1" x14ac:dyDescent="0.25">
      <c r="A102" s="2">
        <f>IF([1]res!$B103=2,-1,[1]res!$B103)</f>
        <v>-1</v>
      </c>
    </row>
    <row r="103" spans="1:1" x14ac:dyDescent="0.25">
      <c r="A103" s="2">
        <f>IF([1]res!$B104=2,-1,[1]res!$B104)</f>
        <v>-1</v>
      </c>
    </row>
    <row r="104" spans="1:1" x14ac:dyDescent="0.25">
      <c r="A104" s="2">
        <f>IF([1]res!$B105=2,-1,[1]res!$B105)</f>
        <v>-1</v>
      </c>
    </row>
    <row r="105" spans="1:1" x14ac:dyDescent="0.25">
      <c r="A105" s="2">
        <f>IF([1]res!$B106=2,-1,[1]res!$B106)</f>
        <v>-1</v>
      </c>
    </row>
    <row r="106" spans="1:1" x14ac:dyDescent="0.25">
      <c r="A106" s="2">
        <f>IF([1]res!$B107=2,-1,[1]res!$B107)</f>
        <v>-1</v>
      </c>
    </row>
    <row r="107" spans="1:1" x14ac:dyDescent="0.25">
      <c r="A107" s="2">
        <f>IF([1]res!$B108=2,-1,[1]res!$B108)</f>
        <v>1</v>
      </c>
    </row>
    <row r="108" spans="1:1" x14ac:dyDescent="0.25">
      <c r="A108" s="2">
        <f>IF([1]res!$B109=2,-1,[1]res!$B109)</f>
        <v>1</v>
      </c>
    </row>
    <row r="109" spans="1:1" x14ac:dyDescent="0.25">
      <c r="A109" s="2">
        <f>IF([1]res!$B110=2,-1,[1]res!$B110)</f>
        <v>0</v>
      </c>
    </row>
    <row r="110" spans="1:1" x14ac:dyDescent="0.25">
      <c r="A110" s="2">
        <f>IF([1]res!$B111=2,-1,[1]res!$B111)</f>
        <v>0</v>
      </c>
    </row>
    <row r="111" spans="1:1" x14ac:dyDescent="0.25">
      <c r="A111" s="2">
        <f>IF([1]res!$B112=2,-1,[1]res!$B112)</f>
        <v>0</v>
      </c>
    </row>
    <row r="112" spans="1:1" x14ac:dyDescent="0.25">
      <c r="A112" s="2">
        <f>IF([1]res!$B113=2,-1,[1]res!$B113)</f>
        <v>0</v>
      </c>
    </row>
    <row r="113" spans="1:1" x14ac:dyDescent="0.25">
      <c r="A113" s="2">
        <f>IF([1]res!$B114=2,-1,[1]res!$B114)</f>
        <v>0</v>
      </c>
    </row>
    <row r="114" spans="1:1" x14ac:dyDescent="0.25">
      <c r="A114" s="2">
        <f>IF([1]res!$B115=2,-1,[1]res!$B115)</f>
        <v>0</v>
      </c>
    </row>
    <row r="115" spans="1:1" x14ac:dyDescent="0.25">
      <c r="A115" s="2">
        <f>IF([1]res!$B116=2,-1,[1]res!$B116)</f>
        <v>0</v>
      </c>
    </row>
    <row r="116" spans="1:1" x14ac:dyDescent="0.25">
      <c r="A116" s="2">
        <f>IF([1]res!$B117=2,-1,[1]res!$B117)</f>
        <v>0</v>
      </c>
    </row>
    <row r="117" spans="1:1" x14ac:dyDescent="0.25">
      <c r="A117" s="2">
        <f>IF([1]res!$B118=2,-1,[1]res!$B118)</f>
        <v>0</v>
      </c>
    </row>
    <row r="118" spans="1:1" x14ac:dyDescent="0.25">
      <c r="A118" s="2">
        <f>IF([1]res!$B119=2,-1,[1]res!$B119)</f>
        <v>0</v>
      </c>
    </row>
    <row r="119" spans="1:1" x14ac:dyDescent="0.25">
      <c r="A119" s="2">
        <f>IF([1]res!$B120=2,-1,[1]res!$B120)</f>
        <v>0</v>
      </c>
    </row>
    <row r="120" spans="1:1" x14ac:dyDescent="0.25">
      <c r="A120" s="2">
        <f>IF([1]res!$B121=2,-1,[1]res!$B121)</f>
        <v>0</v>
      </c>
    </row>
    <row r="121" spans="1:1" x14ac:dyDescent="0.25">
      <c r="A121" s="2">
        <f>IF([1]res!$B122=2,-1,[1]res!$B122)</f>
        <v>0</v>
      </c>
    </row>
    <row r="122" spans="1:1" x14ac:dyDescent="0.25">
      <c r="A122" s="2">
        <f>IF([1]res!$B123=2,-1,[1]res!$B123)</f>
        <v>0</v>
      </c>
    </row>
    <row r="123" spans="1:1" x14ac:dyDescent="0.25">
      <c r="A123" s="2">
        <f>IF([1]res!$B124=2,-1,[1]res!$B124)</f>
        <v>0</v>
      </c>
    </row>
    <row r="124" spans="1:1" x14ac:dyDescent="0.25">
      <c r="A124" s="2">
        <f>IF([1]res!$B125=2,-1,[1]res!$B125)</f>
        <v>0</v>
      </c>
    </row>
    <row r="125" spans="1:1" x14ac:dyDescent="0.25">
      <c r="A125" s="2">
        <f>IF([1]res!$B126=2,-1,[1]res!$B126)</f>
        <v>0</v>
      </c>
    </row>
    <row r="126" spans="1:1" x14ac:dyDescent="0.25">
      <c r="A126" s="2">
        <f>IF([1]res!$B127=2,-1,[1]res!$B127)</f>
        <v>0</v>
      </c>
    </row>
    <row r="127" spans="1:1" x14ac:dyDescent="0.25">
      <c r="A127" s="2">
        <f>IF([1]res!$B128=2,-1,[1]res!$B128)</f>
        <v>0</v>
      </c>
    </row>
    <row r="128" spans="1:1" x14ac:dyDescent="0.25">
      <c r="A128" s="2">
        <f>IF([1]res!$B129=2,-1,[1]res!$B129)</f>
        <v>0</v>
      </c>
    </row>
    <row r="129" spans="1:1" x14ac:dyDescent="0.25">
      <c r="A129" s="2">
        <f>IF([1]res!$B130=2,-1,[1]res!$B130)</f>
        <v>0</v>
      </c>
    </row>
    <row r="130" spans="1:1" x14ac:dyDescent="0.25">
      <c r="A130" s="2">
        <f>IF([1]res!$B131=2,-1,[1]res!$B131)</f>
        <v>0</v>
      </c>
    </row>
    <row r="131" spans="1:1" x14ac:dyDescent="0.25">
      <c r="A131" s="2">
        <f>IF([1]res!$B132=2,-1,[1]res!$B132)</f>
        <v>0</v>
      </c>
    </row>
    <row r="132" spans="1:1" x14ac:dyDescent="0.25">
      <c r="A132" s="2">
        <f>IF([1]res!$B133=2,-1,[1]res!$B133)</f>
        <v>0</v>
      </c>
    </row>
    <row r="133" spans="1:1" x14ac:dyDescent="0.25">
      <c r="A133" s="2">
        <f>IF([1]res!$B134=2,-1,[1]res!$B134)</f>
        <v>0</v>
      </c>
    </row>
    <row r="134" spans="1:1" x14ac:dyDescent="0.25">
      <c r="A134" s="2">
        <f>IF([1]res!$B135=2,-1,[1]res!$B135)</f>
        <v>0</v>
      </c>
    </row>
    <row r="135" spans="1:1" x14ac:dyDescent="0.25">
      <c r="A135" s="2">
        <f>IF([1]res!$B136=2,-1,[1]res!$B136)</f>
        <v>0</v>
      </c>
    </row>
    <row r="136" spans="1:1" x14ac:dyDescent="0.25">
      <c r="A136" s="2">
        <f>IF([1]res!$B137=2,-1,[1]res!$B137)</f>
        <v>0</v>
      </c>
    </row>
    <row r="137" spans="1:1" x14ac:dyDescent="0.25">
      <c r="A137" s="2">
        <f>IF([1]res!$B138=2,-1,[1]res!$B138)</f>
        <v>0</v>
      </c>
    </row>
    <row r="138" spans="1:1" x14ac:dyDescent="0.25">
      <c r="A138" s="2">
        <f>IF([1]res!$B139=2,-1,[1]res!$B139)</f>
        <v>0</v>
      </c>
    </row>
    <row r="139" spans="1:1" x14ac:dyDescent="0.25">
      <c r="A139" s="2">
        <f>IF([1]res!$B140=2,-1,[1]res!$B140)</f>
        <v>0</v>
      </c>
    </row>
    <row r="140" spans="1:1" x14ac:dyDescent="0.25">
      <c r="A140" s="2">
        <f>IF([1]res!$B141=2,-1,[1]res!$B141)</f>
        <v>0</v>
      </c>
    </row>
    <row r="141" spans="1:1" x14ac:dyDescent="0.25">
      <c r="A141" s="2">
        <f>IF([1]res!$B142=2,-1,[1]res!$B142)</f>
        <v>0</v>
      </c>
    </row>
    <row r="142" spans="1:1" x14ac:dyDescent="0.25">
      <c r="A142" s="2">
        <f>IF([1]res!$B143=2,-1,[1]res!$B143)</f>
        <v>0</v>
      </c>
    </row>
    <row r="143" spans="1:1" x14ac:dyDescent="0.25">
      <c r="A143" s="2">
        <f>IF([1]res!$B144=2,-1,[1]res!$B144)</f>
        <v>0</v>
      </c>
    </row>
    <row r="144" spans="1:1" x14ac:dyDescent="0.25">
      <c r="A144" s="2">
        <f>IF([1]res!$B145=2,-1,[1]res!$B145)</f>
        <v>0</v>
      </c>
    </row>
    <row r="145" spans="1:1" x14ac:dyDescent="0.25">
      <c r="A145" s="2">
        <f>IF([1]res!$B146=2,-1,[1]res!$B146)</f>
        <v>0</v>
      </c>
    </row>
    <row r="146" spans="1:1" x14ac:dyDescent="0.25">
      <c r="A146" s="2">
        <f>IF([1]res!$B147=2,-1,[1]res!$B147)</f>
        <v>0</v>
      </c>
    </row>
    <row r="147" spans="1:1" x14ac:dyDescent="0.25">
      <c r="A147" s="2">
        <f>IF([1]res!$B148=2,-1,[1]res!$B148)</f>
        <v>0</v>
      </c>
    </row>
    <row r="148" spans="1:1" x14ac:dyDescent="0.25">
      <c r="A148" s="2">
        <f>IF([1]res!$B149=2,-1,[1]res!$B149)</f>
        <v>0</v>
      </c>
    </row>
    <row r="149" spans="1:1" x14ac:dyDescent="0.25">
      <c r="A149" s="2">
        <f>IF([1]res!$B150=2,-1,[1]res!$B150)</f>
        <v>0</v>
      </c>
    </row>
    <row r="150" spans="1:1" x14ac:dyDescent="0.25">
      <c r="A150" s="2">
        <f>IF([1]res!$B151=2,-1,[1]res!$B151)</f>
        <v>0</v>
      </c>
    </row>
    <row r="151" spans="1:1" x14ac:dyDescent="0.25">
      <c r="A151" s="2">
        <f>IF([1]res!$B152=2,-1,[1]res!$B152)</f>
        <v>0</v>
      </c>
    </row>
    <row r="152" spans="1:1" x14ac:dyDescent="0.25">
      <c r="A152" s="2">
        <f>IF([1]res!$B153=2,-1,[1]res!$B153)</f>
        <v>0</v>
      </c>
    </row>
    <row r="153" spans="1:1" x14ac:dyDescent="0.25">
      <c r="A153" s="2">
        <f>IF([1]res!$B154=2,-1,[1]res!$B154)</f>
        <v>0</v>
      </c>
    </row>
    <row r="154" spans="1:1" x14ac:dyDescent="0.25">
      <c r="A154" s="2">
        <f>IF([1]res!$B155=2,-1,[1]res!$B155)</f>
        <v>0</v>
      </c>
    </row>
    <row r="155" spans="1:1" x14ac:dyDescent="0.25">
      <c r="A155" s="2">
        <f>IF([1]res!$B156=2,-1,[1]res!$B156)</f>
        <v>0</v>
      </c>
    </row>
    <row r="156" spans="1:1" x14ac:dyDescent="0.25">
      <c r="A156" s="2">
        <f>IF([1]res!$B157=2,-1,[1]res!$B157)</f>
        <v>0</v>
      </c>
    </row>
    <row r="157" spans="1:1" x14ac:dyDescent="0.25">
      <c r="A157" s="2">
        <f>IF([1]res!$B158=2,-1,[1]res!$B158)</f>
        <v>0</v>
      </c>
    </row>
    <row r="158" spans="1:1" x14ac:dyDescent="0.25">
      <c r="A158" s="2">
        <f>IF([1]res!$B159=2,-1,[1]res!$B159)</f>
        <v>0</v>
      </c>
    </row>
    <row r="159" spans="1:1" x14ac:dyDescent="0.25">
      <c r="A159" s="2">
        <f>IF([1]res!$B160=2,-1,[1]res!$B160)</f>
        <v>0</v>
      </c>
    </row>
    <row r="160" spans="1:1" x14ac:dyDescent="0.25">
      <c r="A160" s="2">
        <f>IF([1]res!$B161=2,-1,[1]res!$B161)</f>
        <v>0</v>
      </c>
    </row>
    <row r="161" spans="1:1" x14ac:dyDescent="0.25">
      <c r="A161" s="2">
        <f>IF([1]res!$B162=2,-1,[1]res!$B162)</f>
        <v>0</v>
      </c>
    </row>
    <row r="162" spans="1:1" x14ac:dyDescent="0.25">
      <c r="A162" s="2">
        <f>IF([1]res!$B163=2,-1,[1]res!$B163)</f>
        <v>0</v>
      </c>
    </row>
    <row r="163" spans="1:1" x14ac:dyDescent="0.25">
      <c r="A163" s="2">
        <f>IF([1]res!$B164=2,-1,[1]res!$B164)</f>
        <v>0</v>
      </c>
    </row>
    <row r="164" spans="1:1" x14ac:dyDescent="0.25">
      <c r="A164" s="2">
        <f>IF([1]res!$B165=2,-1,[1]res!$B165)</f>
        <v>0</v>
      </c>
    </row>
    <row r="165" spans="1:1" x14ac:dyDescent="0.25">
      <c r="A165" s="2">
        <f>IF([1]res!$B166=2,-1,[1]res!$B166)</f>
        <v>0</v>
      </c>
    </row>
    <row r="166" spans="1:1" x14ac:dyDescent="0.25">
      <c r="A166" s="2">
        <f>IF([1]res!$B167=2,-1,[1]res!$B167)</f>
        <v>0</v>
      </c>
    </row>
    <row r="167" spans="1:1" x14ac:dyDescent="0.25">
      <c r="A167" s="2">
        <f>IF([1]res!$B168=2,-1,[1]res!$B168)</f>
        <v>0</v>
      </c>
    </row>
    <row r="168" spans="1:1" x14ac:dyDescent="0.25">
      <c r="A168" s="2">
        <f>IF([1]res!$B169=2,-1,[1]res!$B169)</f>
        <v>0</v>
      </c>
    </row>
    <row r="169" spans="1:1" x14ac:dyDescent="0.25">
      <c r="A169" s="2">
        <f>IF([1]res!$B170=2,-1,[1]res!$B170)</f>
        <v>0</v>
      </c>
    </row>
    <row r="170" spans="1:1" x14ac:dyDescent="0.25">
      <c r="A170" s="2">
        <f>IF([1]res!$B171=2,-1,[1]res!$B171)</f>
        <v>0</v>
      </c>
    </row>
    <row r="171" spans="1:1" x14ac:dyDescent="0.25">
      <c r="A171" s="2">
        <f>IF([1]res!$B172=2,-1,[1]res!$B172)</f>
        <v>0</v>
      </c>
    </row>
    <row r="172" spans="1:1" x14ac:dyDescent="0.25">
      <c r="A172" s="2">
        <f>IF([1]res!$B173=2,-1,[1]res!$B173)</f>
        <v>0</v>
      </c>
    </row>
    <row r="173" spans="1:1" x14ac:dyDescent="0.25">
      <c r="A173" s="2">
        <f>IF([1]res!$B174=2,-1,[1]res!$B174)</f>
        <v>0</v>
      </c>
    </row>
    <row r="174" spans="1:1" x14ac:dyDescent="0.25">
      <c r="A174" s="2">
        <f>IF([1]res!$B175=2,-1,[1]res!$B175)</f>
        <v>0</v>
      </c>
    </row>
    <row r="175" spans="1:1" x14ac:dyDescent="0.25">
      <c r="A175" s="2">
        <f>IF([1]res!$B176=2,-1,[1]res!$B176)</f>
        <v>0</v>
      </c>
    </row>
    <row r="176" spans="1:1" x14ac:dyDescent="0.25">
      <c r="A176" s="2">
        <f>IF([1]res!$B177=2,-1,[1]res!$B177)</f>
        <v>0</v>
      </c>
    </row>
    <row r="177" spans="1:1" x14ac:dyDescent="0.25">
      <c r="A177" s="2">
        <f>IF([1]res!$B178=2,-1,[1]res!$B178)</f>
        <v>0</v>
      </c>
    </row>
    <row r="178" spans="1:1" x14ac:dyDescent="0.25">
      <c r="A178" s="2">
        <f>IF([1]res!$B179=2,-1,[1]res!$B179)</f>
        <v>0</v>
      </c>
    </row>
    <row r="179" spans="1:1" x14ac:dyDescent="0.25">
      <c r="A179" s="2">
        <f>IF([1]res!$B180=2,-1,[1]res!$B180)</f>
        <v>0</v>
      </c>
    </row>
    <row r="180" spans="1:1" x14ac:dyDescent="0.25">
      <c r="A180" s="2">
        <f>IF([1]res!$B181=2,-1,[1]res!$B181)</f>
        <v>0</v>
      </c>
    </row>
    <row r="181" spans="1:1" x14ac:dyDescent="0.25">
      <c r="A181" s="2">
        <f>IF([1]res!$B182=2,-1,[1]res!$B182)</f>
        <v>0</v>
      </c>
    </row>
    <row r="182" spans="1:1" x14ac:dyDescent="0.25">
      <c r="A182" s="2">
        <f>IF([1]res!$B183=2,-1,[1]res!$B183)</f>
        <v>0</v>
      </c>
    </row>
    <row r="183" spans="1:1" x14ac:dyDescent="0.25">
      <c r="A183" s="2">
        <f>IF([1]res!$B184=2,-1,[1]res!$B184)</f>
        <v>0</v>
      </c>
    </row>
    <row r="184" spans="1:1" x14ac:dyDescent="0.25">
      <c r="A184" s="2">
        <f>IF([1]res!$B185=2,-1,[1]res!$B185)</f>
        <v>0</v>
      </c>
    </row>
    <row r="185" spans="1:1" x14ac:dyDescent="0.25">
      <c r="A185" s="2">
        <f>IF([1]res!$B186=2,-1,[1]res!$B186)</f>
        <v>0</v>
      </c>
    </row>
    <row r="186" spans="1:1" x14ac:dyDescent="0.25">
      <c r="A186" s="2">
        <f>IF([1]res!$B187=2,-1,[1]res!$B187)</f>
        <v>0</v>
      </c>
    </row>
    <row r="187" spans="1:1" x14ac:dyDescent="0.25">
      <c r="A187" s="2">
        <f>IF([1]res!$B188=2,-1,[1]res!$B188)</f>
        <v>0</v>
      </c>
    </row>
    <row r="188" spans="1:1" x14ac:dyDescent="0.25">
      <c r="A188" s="2">
        <f>IF([1]res!$B189=2,-1,[1]res!$B189)</f>
        <v>0</v>
      </c>
    </row>
    <row r="189" spans="1:1" x14ac:dyDescent="0.25">
      <c r="A189" s="2">
        <f>IF([1]res!$B190=2,-1,[1]res!$B190)</f>
        <v>0</v>
      </c>
    </row>
    <row r="190" spans="1:1" x14ac:dyDescent="0.25">
      <c r="A190" s="2">
        <f>IF([1]res!$B191=2,-1,[1]res!$B191)</f>
        <v>0</v>
      </c>
    </row>
    <row r="191" spans="1:1" x14ac:dyDescent="0.25">
      <c r="A191" s="2">
        <f>IF([1]res!$B192=2,-1,[1]res!$B192)</f>
        <v>0</v>
      </c>
    </row>
    <row r="192" spans="1:1" x14ac:dyDescent="0.25">
      <c r="A192" s="2">
        <f>IF([1]res!$B193=2,-1,[1]res!$B193)</f>
        <v>0</v>
      </c>
    </row>
    <row r="193" spans="1:1" x14ac:dyDescent="0.25">
      <c r="A193" s="2">
        <f>IF([1]res!$B194=2,-1,[1]res!$B194)</f>
        <v>0</v>
      </c>
    </row>
    <row r="194" spans="1:1" x14ac:dyDescent="0.25">
      <c r="A194" s="2">
        <f>IF([1]res!$B195=2,-1,[1]res!$B195)</f>
        <v>0</v>
      </c>
    </row>
    <row r="195" spans="1:1" x14ac:dyDescent="0.25">
      <c r="A195" s="2">
        <f>IF([1]res!$B196=2,-1,[1]res!$B196)</f>
        <v>0</v>
      </c>
    </row>
    <row r="196" spans="1:1" x14ac:dyDescent="0.25">
      <c r="A196" s="2">
        <f>IF([1]res!$B197=2,-1,[1]res!$B197)</f>
        <v>0</v>
      </c>
    </row>
    <row r="197" spans="1:1" x14ac:dyDescent="0.25">
      <c r="A197" s="2">
        <f>IF([1]res!$B198=2,-1,[1]res!$B198)</f>
        <v>0</v>
      </c>
    </row>
    <row r="198" spans="1:1" x14ac:dyDescent="0.25">
      <c r="A198" s="2">
        <f>IF([1]res!$B199=2,-1,[1]res!$B199)</f>
        <v>0</v>
      </c>
    </row>
    <row r="199" spans="1:1" x14ac:dyDescent="0.25">
      <c r="A199" s="2">
        <f>IF([1]res!$B200=2,-1,[1]res!$B200)</f>
        <v>0</v>
      </c>
    </row>
    <row r="200" spans="1:1" x14ac:dyDescent="0.25">
      <c r="A200" s="2">
        <f>IF([1]res!$B201=2,-1,[1]res!$B201)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4"/>
  <sheetViews>
    <sheetView workbookViewId="0">
      <selection activeCell="G3" sqref="G3"/>
    </sheetView>
  </sheetViews>
  <sheetFormatPr defaultRowHeight="15" x14ac:dyDescent="0.25"/>
  <cols>
    <col min="1" max="1" width="27.7109375" style="2" bestFit="1" customWidth="1"/>
    <col min="2" max="2" width="10" style="2" bestFit="1" customWidth="1"/>
    <col min="3" max="3" width="9.5703125" style="2" bestFit="1" customWidth="1"/>
    <col min="4" max="4" width="7.85546875" style="2" bestFit="1" customWidth="1"/>
    <col min="5" max="6" width="10" style="2" bestFit="1" customWidth="1"/>
    <col min="7" max="7" width="9.85546875" style="2" bestFit="1" customWidth="1"/>
    <col min="8" max="8" width="10.85546875" style="2" bestFit="1" customWidth="1"/>
    <col min="9" max="10" width="9.5703125" style="2" bestFit="1" customWidth="1"/>
    <col min="11" max="11" width="9.85546875" style="2" bestFit="1" customWidth="1"/>
    <col min="12" max="12" width="10.85546875" style="2" bestFit="1" customWidth="1"/>
    <col min="13" max="14" width="9.5703125" style="2" bestFit="1" customWidth="1"/>
    <col min="15" max="16384" width="9.140625" style="2"/>
  </cols>
  <sheetData>
    <row r="1" spans="1:14" s="1" customFormat="1" x14ac:dyDescent="0.25">
      <c r="A1" s="1" t="s">
        <v>1</v>
      </c>
      <c r="B1" s="1" t="s">
        <v>0</v>
      </c>
      <c r="C1" s="1" t="s">
        <v>7</v>
      </c>
      <c r="D1" s="1" t="s">
        <v>8</v>
      </c>
      <c r="E1" s="1" t="s">
        <v>294</v>
      </c>
      <c r="F1" s="1" t="s">
        <v>295</v>
      </c>
      <c r="G1" s="1" t="s">
        <v>296</v>
      </c>
      <c r="H1" s="1" t="s">
        <v>297</v>
      </c>
      <c r="I1" s="1" t="s">
        <v>298</v>
      </c>
      <c r="J1" s="1" t="s">
        <v>299</v>
      </c>
      <c r="K1" s="1" t="s">
        <v>300</v>
      </c>
      <c r="L1" s="1" t="s">
        <v>301</v>
      </c>
      <c r="M1" s="1" t="s">
        <v>302</v>
      </c>
      <c r="N1" s="1" t="s">
        <v>303</v>
      </c>
    </row>
    <row r="2" spans="1:14" x14ac:dyDescent="0.25">
      <c r="A2" s="2" t="s">
        <v>220</v>
      </c>
      <c r="B2" s="2">
        <v>8</v>
      </c>
      <c r="C2" s="2" t="s">
        <v>90</v>
      </c>
      <c r="D2" s="2">
        <v>1600</v>
      </c>
      <c r="E2" s="2">
        <v>172744842</v>
      </c>
      <c r="F2" s="2">
        <v>83708112</v>
      </c>
      <c r="G2" s="2">
        <v>1087</v>
      </c>
      <c r="H2" s="2">
        <v>0.68</v>
      </c>
      <c r="I2" s="2">
        <v>0.83</v>
      </c>
      <c r="J2" s="2">
        <v>0.95</v>
      </c>
      <c r="K2" s="2">
        <v>2120</v>
      </c>
      <c r="L2" s="2">
        <v>1.33</v>
      </c>
      <c r="M2" s="2">
        <v>2.0499999999999998</v>
      </c>
      <c r="N2" s="2">
        <v>2.29</v>
      </c>
    </row>
    <row r="3" spans="1:14" x14ac:dyDescent="0.25">
      <c r="A3" s="2" t="s">
        <v>273</v>
      </c>
      <c r="B3" s="2">
        <v>10</v>
      </c>
      <c r="C3" s="2" t="s">
        <v>90</v>
      </c>
      <c r="D3" s="2">
        <v>2200</v>
      </c>
      <c r="E3" s="2">
        <v>69245068</v>
      </c>
      <c r="F3" s="2">
        <v>35604354</v>
      </c>
      <c r="G3" s="2">
        <v>1974</v>
      </c>
      <c r="H3" s="2">
        <v>0.9</v>
      </c>
      <c r="I3" s="2">
        <v>1.1200000000000001</v>
      </c>
      <c r="J3" s="2">
        <v>1.1200000000000001</v>
      </c>
      <c r="K3" s="2">
        <v>3384</v>
      </c>
      <c r="L3" s="2">
        <v>1.54</v>
      </c>
      <c r="M3" s="2">
        <v>2.2000000000000002</v>
      </c>
      <c r="N3" s="2">
        <v>2.12</v>
      </c>
    </row>
    <row r="4" spans="1:14" x14ac:dyDescent="0.25">
      <c r="A4" s="2" t="s">
        <v>272</v>
      </c>
      <c r="B4" s="2">
        <v>10</v>
      </c>
      <c r="C4" s="2" t="s">
        <v>90</v>
      </c>
      <c r="D4" s="2">
        <v>3000</v>
      </c>
      <c r="E4" s="2">
        <v>24873173</v>
      </c>
      <c r="F4" s="2">
        <v>12616109</v>
      </c>
      <c r="G4" s="2">
        <v>1736</v>
      </c>
      <c r="H4" s="2">
        <v>0.57999999999999996</v>
      </c>
      <c r="I4" s="2">
        <v>0.99</v>
      </c>
      <c r="J4" s="2">
        <v>0.97</v>
      </c>
      <c r="K4" s="2">
        <v>2689</v>
      </c>
      <c r="L4" s="2">
        <v>0.9</v>
      </c>
      <c r="M4" s="2">
        <v>1.79</v>
      </c>
      <c r="N4" s="2">
        <v>1.81</v>
      </c>
    </row>
    <row r="5" spans="1:14" x14ac:dyDescent="0.25">
      <c r="A5" s="2" t="s">
        <v>147</v>
      </c>
      <c r="B5" s="2">
        <v>6</v>
      </c>
      <c r="C5" s="2" t="s">
        <v>16</v>
      </c>
      <c r="D5" s="2">
        <v>850</v>
      </c>
      <c r="E5" s="2">
        <v>197962858</v>
      </c>
      <c r="F5" s="2">
        <v>100566238</v>
      </c>
      <c r="G5" s="2">
        <v>486</v>
      </c>
      <c r="H5" s="2">
        <v>0.56999999999999995</v>
      </c>
      <c r="I5" s="2">
        <v>0.67</v>
      </c>
      <c r="J5" s="2">
        <v>0.99</v>
      </c>
      <c r="K5" s="2">
        <v>1609</v>
      </c>
      <c r="L5" s="2">
        <v>1.89</v>
      </c>
      <c r="M5" s="2">
        <v>2.2000000000000002</v>
      </c>
      <c r="N5" s="2">
        <v>2.67</v>
      </c>
    </row>
    <row r="6" spans="1:14" x14ac:dyDescent="0.25">
      <c r="A6" s="2" t="s">
        <v>239</v>
      </c>
      <c r="B6" s="2">
        <v>8</v>
      </c>
      <c r="C6" s="2" t="s">
        <v>39</v>
      </c>
      <c r="D6" s="2">
        <v>580</v>
      </c>
      <c r="E6" s="2">
        <v>31610283</v>
      </c>
      <c r="F6" s="2">
        <v>15562558</v>
      </c>
      <c r="G6" s="2">
        <v>1695</v>
      </c>
      <c r="H6" s="2">
        <v>2.92</v>
      </c>
      <c r="I6" s="2">
        <v>1.1000000000000001</v>
      </c>
      <c r="J6" s="2">
        <v>0.04</v>
      </c>
      <c r="K6" s="2">
        <v>2641</v>
      </c>
      <c r="L6" s="2">
        <v>4.55</v>
      </c>
      <c r="M6" s="2">
        <v>1.73</v>
      </c>
      <c r="N6" s="2">
        <v>0.12</v>
      </c>
    </row>
    <row r="7" spans="1:14" x14ac:dyDescent="0.25">
      <c r="A7" s="2" t="s">
        <v>135</v>
      </c>
      <c r="B7" s="2">
        <v>5</v>
      </c>
      <c r="C7" s="2" t="s">
        <v>39</v>
      </c>
      <c r="D7" s="2">
        <v>280</v>
      </c>
      <c r="E7" s="2">
        <v>206043733</v>
      </c>
      <c r="F7" s="2">
        <v>101792647</v>
      </c>
      <c r="G7" s="2">
        <v>849</v>
      </c>
      <c r="H7" s="2">
        <v>3.03</v>
      </c>
      <c r="I7" s="2">
        <v>0.95</v>
      </c>
      <c r="J7" s="2">
        <v>0.09</v>
      </c>
      <c r="K7" s="2">
        <v>1589</v>
      </c>
      <c r="L7" s="2">
        <v>5.68</v>
      </c>
      <c r="M7" s="2">
        <v>2.02</v>
      </c>
      <c r="N7" s="2">
        <v>0.53</v>
      </c>
    </row>
    <row r="8" spans="1:14" x14ac:dyDescent="0.25">
      <c r="A8" s="2" t="s">
        <v>200</v>
      </c>
      <c r="B8" s="2">
        <v>7</v>
      </c>
      <c r="C8" s="2" t="s">
        <v>39</v>
      </c>
      <c r="D8" s="2">
        <v>470</v>
      </c>
      <c r="E8" s="2">
        <v>81100788</v>
      </c>
      <c r="F8" s="2">
        <v>39373530</v>
      </c>
      <c r="G8" s="2">
        <v>1383</v>
      </c>
      <c r="H8" s="2">
        <v>2.94</v>
      </c>
      <c r="I8" s="2">
        <v>0.98</v>
      </c>
      <c r="J8" s="2">
        <v>0.04</v>
      </c>
      <c r="K8" s="2">
        <v>2329</v>
      </c>
      <c r="L8" s="2">
        <v>4.96</v>
      </c>
      <c r="M8" s="2">
        <v>1.71</v>
      </c>
      <c r="N8" s="2">
        <v>0.14000000000000001</v>
      </c>
    </row>
    <row r="9" spans="1:14" x14ac:dyDescent="0.25">
      <c r="A9" s="2" t="s">
        <v>252</v>
      </c>
      <c r="B9" s="2">
        <v>9</v>
      </c>
      <c r="C9" s="2" t="s">
        <v>90</v>
      </c>
      <c r="D9" s="2">
        <v>1950</v>
      </c>
      <c r="E9" s="2">
        <v>44309168</v>
      </c>
      <c r="F9" s="2">
        <v>21182082</v>
      </c>
      <c r="G9" s="2">
        <v>1449</v>
      </c>
      <c r="H9" s="2">
        <v>0.74</v>
      </c>
      <c r="I9" s="2">
        <v>1.01</v>
      </c>
      <c r="J9" s="2">
        <v>1.02</v>
      </c>
      <c r="K9" s="2">
        <v>2555</v>
      </c>
      <c r="L9" s="2">
        <v>1.31</v>
      </c>
      <c r="M9" s="2">
        <v>2.2200000000000002</v>
      </c>
      <c r="N9" s="2">
        <v>2.31</v>
      </c>
    </row>
    <row r="10" spans="1:14" x14ac:dyDescent="0.25">
      <c r="A10" s="2" t="s">
        <v>271</v>
      </c>
      <c r="B10" s="2">
        <v>10</v>
      </c>
      <c r="C10" s="2" t="s">
        <v>90</v>
      </c>
      <c r="D10" s="2">
        <v>2700</v>
      </c>
      <c r="E10" s="2">
        <v>46843036</v>
      </c>
      <c r="F10" s="2">
        <v>23101141</v>
      </c>
      <c r="G10" s="2">
        <v>1809</v>
      </c>
      <c r="H10" s="2">
        <v>0.67</v>
      </c>
      <c r="I10" s="2">
        <v>1.07</v>
      </c>
      <c r="J10" s="2">
        <v>0.97</v>
      </c>
      <c r="K10" s="2">
        <v>2994</v>
      </c>
      <c r="L10" s="2">
        <v>1.1100000000000001</v>
      </c>
      <c r="M10" s="2">
        <v>1.97</v>
      </c>
      <c r="N10" s="2">
        <v>1.81</v>
      </c>
    </row>
    <row r="11" spans="1:14" x14ac:dyDescent="0.25">
      <c r="A11" s="2" t="s">
        <v>243</v>
      </c>
      <c r="B11" s="2">
        <v>9</v>
      </c>
      <c r="C11" s="2" t="s">
        <v>16</v>
      </c>
      <c r="D11" s="2">
        <v>1750</v>
      </c>
      <c r="E11" s="2">
        <v>67861493</v>
      </c>
      <c r="F11" s="2">
        <v>34360063</v>
      </c>
      <c r="G11" s="2">
        <v>1419</v>
      </c>
      <c r="H11" s="2">
        <v>0.81</v>
      </c>
      <c r="I11" s="2">
        <v>0.94</v>
      </c>
      <c r="J11" s="2">
        <v>1.57</v>
      </c>
      <c r="K11" s="2">
        <v>2688</v>
      </c>
      <c r="L11" s="2">
        <v>1.54</v>
      </c>
      <c r="M11" s="2">
        <v>2</v>
      </c>
      <c r="N11" s="2">
        <v>3.52</v>
      </c>
    </row>
    <row r="12" spans="1:14" x14ac:dyDescent="0.25">
      <c r="A12" s="2" t="s">
        <v>223</v>
      </c>
      <c r="B12" s="2">
        <v>8</v>
      </c>
      <c r="C12" s="2" t="s">
        <v>90</v>
      </c>
      <c r="D12" s="2">
        <v>1550</v>
      </c>
      <c r="E12" s="2">
        <v>90400145</v>
      </c>
      <c r="F12" s="2">
        <v>45647138</v>
      </c>
      <c r="G12" s="2">
        <v>1133</v>
      </c>
      <c r="H12" s="2">
        <v>0.73</v>
      </c>
      <c r="I12" s="2">
        <v>0.89</v>
      </c>
      <c r="J12" s="2">
        <v>1.1299999999999999</v>
      </c>
      <c r="K12" s="2">
        <v>2202</v>
      </c>
      <c r="L12" s="2">
        <v>1.42</v>
      </c>
      <c r="M12" s="2">
        <v>2.34</v>
      </c>
      <c r="N12" s="2">
        <v>2.97</v>
      </c>
    </row>
    <row r="13" spans="1:14" x14ac:dyDescent="0.25">
      <c r="A13" s="2" t="s">
        <v>206</v>
      </c>
      <c r="B13" s="2">
        <v>8</v>
      </c>
      <c r="C13" s="2" t="s">
        <v>16</v>
      </c>
      <c r="D13" s="2">
        <v>1450</v>
      </c>
      <c r="E13" s="2">
        <v>60668444</v>
      </c>
      <c r="F13" s="2">
        <v>31182450</v>
      </c>
      <c r="G13" s="2">
        <v>935</v>
      </c>
      <c r="H13" s="2">
        <v>0.65</v>
      </c>
      <c r="I13" s="2">
        <v>0.79</v>
      </c>
      <c r="J13" s="2">
        <v>1.43</v>
      </c>
      <c r="K13" s="2">
        <v>1913</v>
      </c>
      <c r="L13" s="2">
        <v>1.32</v>
      </c>
      <c r="M13" s="2">
        <v>1.88</v>
      </c>
      <c r="N13" s="2">
        <v>3.65</v>
      </c>
    </row>
    <row r="14" spans="1:14" x14ac:dyDescent="0.25">
      <c r="A14" s="2" t="s">
        <v>246</v>
      </c>
      <c r="B14" s="2">
        <v>9</v>
      </c>
      <c r="C14" s="2" t="s">
        <v>16</v>
      </c>
      <c r="D14" s="2">
        <v>1550</v>
      </c>
      <c r="E14" s="2">
        <v>90179381</v>
      </c>
      <c r="F14" s="2">
        <v>46260108</v>
      </c>
      <c r="G14" s="2">
        <v>1132</v>
      </c>
      <c r="H14" s="2">
        <v>0.73</v>
      </c>
      <c r="I14" s="2">
        <v>0.96</v>
      </c>
      <c r="J14" s="2">
        <v>1.38</v>
      </c>
      <c r="K14" s="2">
        <v>2331</v>
      </c>
      <c r="L14" s="2">
        <v>1.5</v>
      </c>
      <c r="M14" s="2">
        <v>2.34</v>
      </c>
      <c r="N14" s="2">
        <v>3.54</v>
      </c>
    </row>
    <row r="15" spans="1:14" x14ac:dyDescent="0.25">
      <c r="A15" s="2" t="s">
        <v>244</v>
      </c>
      <c r="B15" s="2">
        <v>9</v>
      </c>
      <c r="C15" s="2" t="s">
        <v>16</v>
      </c>
      <c r="D15" s="2">
        <v>1700</v>
      </c>
      <c r="E15" s="2">
        <v>42278206</v>
      </c>
      <c r="F15" s="2">
        <v>21976455</v>
      </c>
      <c r="G15" s="2">
        <v>1485</v>
      </c>
      <c r="H15" s="2">
        <v>0.87</v>
      </c>
      <c r="I15" s="2">
        <v>1.03</v>
      </c>
      <c r="J15" s="2">
        <v>1.79</v>
      </c>
      <c r="K15" s="2">
        <v>2776</v>
      </c>
      <c r="L15" s="2">
        <v>1.63</v>
      </c>
      <c r="M15" s="2">
        <v>2.12</v>
      </c>
      <c r="N15" s="2">
        <v>3.6</v>
      </c>
    </row>
    <row r="16" spans="1:14" x14ac:dyDescent="0.25">
      <c r="A16" s="2" t="s">
        <v>232</v>
      </c>
      <c r="B16" s="2">
        <v>8</v>
      </c>
      <c r="C16" s="2" t="s">
        <v>34</v>
      </c>
      <c r="D16" s="2">
        <v>1200</v>
      </c>
      <c r="E16" s="2">
        <v>77777215</v>
      </c>
      <c r="F16" s="2">
        <v>39602953</v>
      </c>
      <c r="G16" s="2">
        <v>1312</v>
      </c>
      <c r="H16" s="2">
        <v>1.0900000000000001</v>
      </c>
      <c r="I16" s="2">
        <v>1.07</v>
      </c>
      <c r="J16" s="2">
        <v>0.6</v>
      </c>
      <c r="K16" s="2">
        <v>2334</v>
      </c>
      <c r="L16" s="2">
        <v>1.95</v>
      </c>
      <c r="M16" s="2">
        <v>2.25</v>
      </c>
      <c r="N16" s="2">
        <v>1.59</v>
      </c>
    </row>
    <row r="17" spans="1:14" x14ac:dyDescent="0.25">
      <c r="A17" s="2" t="s">
        <v>248</v>
      </c>
      <c r="B17" s="2">
        <v>9</v>
      </c>
      <c r="C17" s="2" t="s">
        <v>16</v>
      </c>
      <c r="D17" s="2">
        <v>1650</v>
      </c>
      <c r="E17" s="2">
        <v>3971</v>
      </c>
      <c r="F17" s="2">
        <v>2179</v>
      </c>
      <c r="G17" s="2">
        <v>1457</v>
      </c>
      <c r="H17" s="2">
        <v>0.88</v>
      </c>
      <c r="I17" s="2">
        <v>1.04</v>
      </c>
      <c r="J17" s="2">
        <v>1.52</v>
      </c>
      <c r="K17" s="2">
        <v>935</v>
      </c>
      <c r="L17" s="2">
        <v>0.56999999999999995</v>
      </c>
      <c r="M17" s="2">
        <v>0.61</v>
      </c>
      <c r="N17" s="2">
        <v>0.65</v>
      </c>
    </row>
    <row r="18" spans="1:14" x14ac:dyDescent="0.25">
      <c r="A18" s="2" t="s">
        <v>185</v>
      </c>
      <c r="B18" s="2">
        <v>7</v>
      </c>
      <c r="C18" s="2" t="s">
        <v>90</v>
      </c>
      <c r="D18" s="2">
        <v>1450</v>
      </c>
      <c r="E18" s="2">
        <v>188593437</v>
      </c>
      <c r="F18" s="2">
        <v>89827768</v>
      </c>
      <c r="G18" s="2">
        <v>690</v>
      </c>
      <c r="H18" s="2">
        <v>0.48</v>
      </c>
      <c r="I18" s="2">
        <v>0.65</v>
      </c>
      <c r="J18" s="2">
        <v>0.79</v>
      </c>
      <c r="K18" s="2">
        <v>1543</v>
      </c>
      <c r="L18" s="2">
        <v>1.06</v>
      </c>
      <c r="M18" s="2">
        <v>1.76</v>
      </c>
      <c r="N18" s="2">
        <v>2.09</v>
      </c>
    </row>
    <row r="19" spans="1:14" x14ac:dyDescent="0.25">
      <c r="A19" s="2" t="s">
        <v>201</v>
      </c>
      <c r="B19" s="2">
        <v>7</v>
      </c>
      <c r="C19" s="2" t="s">
        <v>39</v>
      </c>
      <c r="D19" s="2">
        <v>410</v>
      </c>
      <c r="E19" s="2">
        <v>43787785</v>
      </c>
      <c r="F19" s="2">
        <v>22012056</v>
      </c>
      <c r="G19" s="2">
        <v>1554</v>
      </c>
      <c r="H19" s="2">
        <v>3.79</v>
      </c>
      <c r="I19" s="2">
        <v>1.1100000000000001</v>
      </c>
      <c r="J19" s="2">
        <v>0.05</v>
      </c>
      <c r="K19" s="2">
        <v>2483</v>
      </c>
      <c r="L19" s="2">
        <v>6.06</v>
      </c>
      <c r="M19" s="2">
        <v>1.84</v>
      </c>
      <c r="N19" s="2">
        <v>0.16</v>
      </c>
    </row>
    <row r="20" spans="1:14" x14ac:dyDescent="0.25">
      <c r="A20" s="2" t="s">
        <v>219</v>
      </c>
      <c r="B20" s="2">
        <v>8</v>
      </c>
      <c r="C20" s="2" t="s">
        <v>90</v>
      </c>
      <c r="D20" s="2">
        <v>1650</v>
      </c>
      <c r="E20" s="2">
        <v>255186715</v>
      </c>
      <c r="F20" s="2">
        <v>123480327</v>
      </c>
      <c r="G20" s="2">
        <v>1126</v>
      </c>
      <c r="H20" s="2">
        <v>0.68</v>
      </c>
      <c r="I20" s="2">
        <v>0.82</v>
      </c>
      <c r="J20" s="2">
        <v>0.86</v>
      </c>
      <c r="K20" s="2">
        <v>2004</v>
      </c>
      <c r="L20" s="2">
        <v>1.21</v>
      </c>
      <c r="M20" s="2">
        <v>1.66</v>
      </c>
      <c r="N20" s="2">
        <v>1.77</v>
      </c>
    </row>
    <row r="21" spans="1:14" x14ac:dyDescent="0.25">
      <c r="A21" s="2" t="s">
        <v>225</v>
      </c>
      <c r="B21" s="2">
        <v>8</v>
      </c>
      <c r="C21" s="2" t="s">
        <v>90</v>
      </c>
      <c r="D21" s="2">
        <v>1400</v>
      </c>
      <c r="E21" s="2">
        <v>42732908</v>
      </c>
      <c r="F21" s="2">
        <v>22190718</v>
      </c>
      <c r="G21" s="2">
        <v>1294</v>
      </c>
      <c r="H21" s="2">
        <v>0.92</v>
      </c>
      <c r="I21" s="2">
        <v>1.07</v>
      </c>
      <c r="J21" s="2">
        <v>0.93</v>
      </c>
      <c r="K21" s="2">
        <v>2486</v>
      </c>
      <c r="L21" s="2">
        <v>1.78</v>
      </c>
      <c r="M21" s="2">
        <v>2.31</v>
      </c>
      <c r="N21" s="2">
        <v>2.15</v>
      </c>
    </row>
    <row r="22" spans="1:14" x14ac:dyDescent="0.25">
      <c r="A22" s="2" t="s">
        <v>215</v>
      </c>
      <c r="B22" s="2">
        <v>8</v>
      </c>
      <c r="C22" s="2" t="s">
        <v>90</v>
      </c>
      <c r="D22" s="2">
        <v>1500</v>
      </c>
      <c r="E22" s="2">
        <v>419148684</v>
      </c>
      <c r="F22" s="2">
        <v>202567750</v>
      </c>
      <c r="G22" s="2">
        <v>1062</v>
      </c>
      <c r="H22" s="2">
        <v>0.71</v>
      </c>
      <c r="I22" s="2">
        <v>0.83</v>
      </c>
      <c r="J22" s="2">
        <v>0.91</v>
      </c>
      <c r="K22" s="2">
        <v>2219</v>
      </c>
      <c r="L22" s="2">
        <v>1.48</v>
      </c>
      <c r="M22" s="2">
        <v>2.2999999999999998</v>
      </c>
      <c r="N22" s="2">
        <v>2.5499999999999998</v>
      </c>
    </row>
    <row r="23" spans="1:14" x14ac:dyDescent="0.25">
      <c r="A23" s="2" t="s">
        <v>253</v>
      </c>
      <c r="B23" s="2">
        <v>9</v>
      </c>
      <c r="C23" s="2" t="s">
        <v>90</v>
      </c>
      <c r="D23" s="2">
        <v>1850</v>
      </c>
      <c r="E23" s="2">
        <v>95332316</v>
      </c>
      <c r="F23" s="2">
        <v>46353061</v>
      </c>
      <c r="G23" s="2">
        <v>1515</v>
      </c>
      <c r="H23" s="2">
        <v>0.82</v>
      </c>
      <c r="I23" s="2">
        <v>1</v>
      </c>
      <c r="J23" s="2">
        <v>1.05</v>
      </c>
      <c r="K23" s="2">
        <v>2768</v>
      </c>
      <c r="L23" s="2">
        <v>1.5</v>
      </c>
      <c r="M23" s="2">
        <v>2.11</v>
      </c>
      <c r="N23" s="2">
        <v>2.27</v>
      </c>
    </row>
    <row r="24" spans="1:14" x14ac:dyDescent="0.25">
      <c r="A24" s="2" t="s">
        <v>254</v>
      </c>
      <c r="B24" s="2">
        <v>9</v>
      </c>
      <c r="C24" s="2" t="s">
        <v>90</v>
      </c>
      <c r="D24" s="2">
        <v>1750</v>
      </c>
      <c r="E24" s="2">
        <v>29712212</v>
      </c>
      <c r="F24" s="2">
        <v>15259650</v>
      </c>
      <c r="G24" s="2">
        <v>1739</v>
      </c>
      <c r="H24" s="2">
        <v>0.99</v>
      </c>
      <c r="I24" s="2">
        <v>1.24</v>
      </c>
      <c r="J24" s="2">
        <v>0.99</v>
      </c>
      <c r="K24" s="2">
        <v>3231</v>
      </c>
      <c r="L24" s="2">
        <v>1.85</v>
      </c>
      <c r="M24" s="2">
        <v>2.62</v>
      </c>
      <c r="N24" s="2">
        <v>2.15</v>
      </c>
    </row>
    <row r="25" spans="1:14" x14ac:dyDescent="0.25">
      <c r="A25" s="2" t="s">
        <v>199</v>
      </c>
      <c r="B25" s="2">
        <v>7</v>
      </c>
      <c r="C25" s="2" t="s">
        <v>39</v>
      </c>
      <c r="D25" s="2">
        <v>460</v>
      </c>
      <c r="E25" s="2">
        <v>124557286</v>
      </c>
      <c r="F25" s="2">
        <v>61487638</v>
      </c>
      <c r="G25" s="2">
        <v>1527</v>
      </c>
      <c r="H25" s="2">
        <v>3.32</v>
      </c>
      <c r="I25" s="2">
        <v>1.0900000000000001</v>
      </c>
      <c r="J25" s="2">
        <v>0.03</v>
      </c>
      <c r="K25" s="2">
        <v>2535</v>
      </c>
      <c r="L25" s="2">
        <v>5.51</v>
      </c>
      <c r="M25" s="2">
        <v>1.9</v>
      </c>
      <c r="N25" s="2">
        <v>0.13</v>
      </c>
    </row>
    <row r="26" spans="1:14" x14ac:dyDescent="0.25">
      <c r="A26" s="2" t="s">
        <v>168</v>
      </c>
      <c r="B26" s="2">
        <v>6</v>
      </c>
      <c r="C26" s="2" t="s">
        <v>39</v>
      </c>
      <c r="D26" s="2">
        <v>350</v>
      </c>
      <c r="E26" s="2">
        <v>183309806</v>
      </c>
      <c r="F26" s="2">
        <v>91434303</v>
      </c>
      <c r="G26" s="2">
        <v>1213</v>
      </c>
      <c r="H26" s="2">
        <v>3.46</v>
      </c>
      <c r="I26" s="2">
        <v>1.01</v>
      </c>
      <c r="J26" s="2">
        <v>0.05</v>
      </c>
      <c r="K26" s="2">
        <v>2086</v>
      </c>
      <c r="L26" s="2">
        <v>5.96</v>
      </c>
      <c r="M26" s="2">
        <v>1.89</v>
      </c>
      <c r="N26" s="2">
        <v>0.23</v>
      </c>
    </row>
    <row r="27" spans="1:14" x14ac:dyDescent="0.25">
      <c r="A27" s="2" t="s">
        <v>259</v>
      </c>
      <c r="B27" s="2">
        <v>9</v>
      </c>
      <c r="C27" s="2" t="s">
        <v>34</v>
      </c>
      <c r="D27" s="2">
        <v>1800</v>
      </c>
      <c r="E27" s="2">
        <v>54042037</v>
      </c>
      <c r="F27" s="2">
        <v>27160648</v>
      </c>
      <c r="G27" s="2">
        <v>1758</v>
      </c>
      <c r="H27" s="2">
        <v>0.98</v>
      </c>
      <c r="I27" s="2">
        <v>1.23</v>
      </c>
      <c r="J27" s="2">
        <v>0.7</v>
      </c>
      <c r="K27" s="2">
        <v>2899</v>
      </c>
      <c r="L27" s="2">
        <v>1.61</v>
      </c>
      <c r="M27" s="2">
        <v>2.25</v>
      </c>
      <c r="N27" s="2">
        <v>1.5</v>
      </c>
    </row>
    <row r="28" spans="1:14" x14ac:dyDescent="0.25">
      <c r="A28" s="2" t="s">
        <v>242</v>
      </c>
      <c r="B28" s="2">
        <v>9</v>
      </c>
      <c r="C28" s="2" t="s">
        <v>16</v>
      </c>
      <c r="D28" s="2">
        <v>1650</v>
      </c>
      <c r="E28" s="2">
        <v>221088093</v>
      </c>
      <c r="F28" s="2">
        <v>109280271</v>
      </c>
      <c r="G28" s="2">
        <v>1127</v>
      </c>
      <c r="H28" s="2">
        <v>0.68</v>
      </c>
      <c r="I28" s="2">
        <v>0.8</v>
      </c>
      <c r="J28" s="2">
        <v>2.0499999999999998</v>
      </c>
      <c r="K28" s="2">
        <v>2372</v>
      </c>
      <c r="L28" s="2">
        <v>1.44</v>
      </c>
      <c r="M28" s="2">
        <v>1.86</v>
      </c>
      <c r="N28" s="2">
        <v>4.67</v>
      </c>
    </row>
    <row r="29" spans="1:14" x14ac:dyDescent="0.25">
      <c r="A29" s="2" t="s">
        <v>166</v>
      </c>
      <c r="B29" s="2">
        <v>6</v>
      </c>
      <c r="C29" s="2" t="s">
        <v>39</v>
      </c>
      <c r="D29" s="2">
        <v>310</v>
      </c>
      <c r="E29" s="2">
        <v>119038237</v>
      </c>
      <c r="F29" s="2">
        <v>58100357</v>
      </c>
      <c r="G29" s="2">
        <v>1178</v>
      </c>
      <c r="H29" s="2">
        <v>3.8</v>
      </c>
      <c r="I29" s="2">
        <v>0.95</v>
      </c>
      <c r="J29" s="2">
        <v>0.05</v>
      </c>
      <c r="K29" s="2">
        <v>2063</v>
      </c>
      <c r="L29" s="2">
        <v>6.66</v>
      </c>
      <c r="M29" s="2">
        <v>2.1</v>
      </c>
      <c r="N29" s="2">
        <v>0.19</v>
      </c>
    </row>
    <row r="30" spans="1:14" x14ac:dyDescent="0.25">
      <c r="A30" s="2" t="s">
        <v>222</v>
      </c>
      <c r="B30" s="2">
        <v>8</v>
      </c>
      <c r="C30" s="2" t="s">
        <v>90</v>
      </c>
      <c r="D30" s="2">
        <v>1500</v>
      </c>
      <c r="E30" s="2">
        <v>5021629</v>
      </c>
      <c r="F30" s="2">
        <v>2479751</v>
      </c>
      <c r="G30" s="2">
        <v>1076</v>
      </c>
      <c r="H30" s="2">
        <v>0.72</v>
      </c>
      <c r="I30" s="2">
        <v>0.81</v>
      </c>
      <c r="J30" s="2">
        <v>1.07</v>
      </c>
      <c r="K30" s="2">
        <v>1703</v>
      </c>
      <c r="L30" s="2">
        <v>1.1399999999999999</v>
      </c>
      <c r="M30" s="2">
        <v>1.42</v>
      </c>
      <c r="N30" s="2">
        <v>1.79</v>
      </c>
    </row>
    <row r="31" spans="1:14" x14ac:dyDescent="0.25">
      <c r="A31" s="2" t="s">
        <v>179</v>
      </c>
      <c r="B31" s="2">
        <v>7</v>
      </c>
      <c r="C31" s="2" t="s">
        <v>16</v>
      </c>
      <c r="D31" s="2">
        <v>1250</v>
      </c>
      <c r="E31" s="2">
        <v>32167479</v>
      </c>
      <c r="F31" s="2">
        <v>16111091</v>
      </c>
      <c r="G31" s="2">
        <v>523</v>
      </c>
      <c r="H31" s="2">
        <v>0.42</v>
      </c>
      <c r="I31" s="2">
        <v>0.61</v>
      </c>
      <c r="J31" s="2">
        <v>1.28</v>
      </c>
      <c r="K31" s="2">
        <v>1170</v>
      </c>
      <c r="L31" s="2">
        <v>0.94</v>
      </c>
      <c r="M31" s="2">
        <v>1.6</v>
      </c>
      <c r="N31" s="2">
        <v>3.46</v>
      </c>
    </row>
    <row r="32" spans="1:14" x14ac:dyDescent="0.25">
      <c r="A32" s="2" t="s">
        <v>169</v>
      </c>
      <c r="B32" s="2">
        <v>6</v>
      </c>
      <c r="C32" s="2" t="s">
        <v>39</v>
      </c>
      <c r="D32" s="2">
        <v>340</v>
      </c>
      <c r="E32" s="2">
        <v>48405333</v>
      </c>
      <c r="F32" s="2">
        <v>23898622</v>
      </c>
      <c r="G32" s="2">
        <v>1194</v>
      </c>
      <c r="H32" s="2">
        <v>3.51</v>
      </c>
      <c r="I32" s="2">
        <v>0.99</v>
      </c>
      <c r="J32" s="2">
        <v>0.06</v>
      </c>
      <c r="K32" s="2">
        <v>2026</v>
      </c>
      <c r="L32" s="2">
        <v>5.96</v>
      </c>
      <c r="M32" s="2">
        <v>1.82</v>
      </c>
      <c r="N32" s="2">
        <v>0.25</v>
      </c>
    </row>
    <row r="33" spans="1:14" x14ac:dyDescent="0.25">
      <c r="A33" s="2" t="s">
        <v>121</v>
      </c>
      <c r="B33" s="2">
        <v>5</v>
      </c>
      <c r="C33" s="2" t="s">
        <v>90</v>
      </c>
      <c r="D33" s="2">
        <v>640</v>
      </c>
      <c r="E33" s="2">
        <v>648311807</v>
      </c>
      <c r="F33" s="2">
        <v>318461350</v>
      </c>
      <c r="G33" s="2">
        <v>427</v>
      </c>
      <c r="H33" s="2">
        <v>0.67</v>
      </c>
      <c r="I33" s="2">
        <v>0.76</v>
      </c>
      <c r="J33" s="2">
        <v>0.57999999999999996</v>
      </c>
      <c r="K33" s="2">
        <v>1071</v>
      </c>
      <c r="L33" s="2">
        <v>1.67</v>
      </c>
      <c r="M33" s="2">
        <v>2.09</v>
      </c>
      <c r="N33" s="2">
        <v>1.49</v>
      </c>
    </row>
    <row r="34" spans="1:14" x14ac:dyDescent="0.25">
      <c r="A34" s="2" t="s">
        <v>194</v>
      </c>
      <c r="B34" s="2">
        <v>7</v>
      </c>
      <c r="C34" s="2" t="s">
        <v>34</v>
      </c>
      <c r="D34" s="2">
        <v>850</v>
      </c>
      <c r="E34" s="2">
        <v>94974751</v>
      </c>
      <c r="F34" s="2">
        <v>48783049</v>
      </c>
      <c r="G34" s="2">
        <v>835</v>
      </c>
      <c r="H34" s="2">
        <v>0.98</v>
      </c>
      <c r="I34" s="2">
        <v>0.87</v>
      </c>
      <c r="J34" s="2">
        <v>0.62</v>
      </c>
      <c r="K34" s="2">
        <v>1753</v>
      </c>
      <c r="L34" s="2">
        <v>2.06</v>
      </c>
      <c r="M34" s="2">
        <v>2.0499999999999998</v>
      </c>
      <c r="N34" s="2">
        <v>1.72</v>
      </c>
    </row>
    <row r="35" spans="1:14" x14ac:dyDescent="0.25">
      <c r="A35" s="2" t="s">
        <v>136</v>
      </c>
      <c r="B35" s="2">
        <v>5</v>
      </c>
      <c r="C35" s="2" t="s">
        <v>39</v>
      </c>
      <c r="D35" s="2">
        <v>250</v>
      </c>
      <c r="E35" s="2">
        <v>71008087</v>
      </c>
      <c r="F35" s="2">
        <v>35128143</v>
      </c>
      <c r="G35" s="2">
        <v>881</v>
      </c>
      <c r="H35" s="2">
        <v>3.52</v>
      </c>
      <c r="I35" s="2">
        <v>0.98</v>
      </c>
      <c r="J35" s="2">
        <v>0.08</v>
      </c>
      <c r="K35" s="2">
        <v>1592</v>
      </c>
      <c r="L35" s="2">
        <v>6.37</v>
      </c>
      <c r="M35" s="2">
        <v>1.94</v>
      </c>
      <c r="N35" s="2">
        <v>0.42</v>
      </c>
    </row>
    <row r="36" spans="1:14" x14ac:dyDescent="0.25">
      <c r="A36" s="2" t="s">
        <v>207</v>
      </c>
      <c r="B36" s="2">
        <v>8</v>
      </c>
      <c r="C36" s="2" t="s">
        <v>16</v>
      </c>
      <c r="D36" s="2">
        <v>1440</v>
      </c>
      <c r="E36" s="2">
        <v>44937073</v>
      </c>
      <c r="F36" s="2">
        <v>23690420</v>
      </c>
      <c r="G36" s="2">
        <v>992</v>
      </c>
      <c r="H36" s="2">
        <v>0.69</v>
      </c>
      <c r="I36" s="2">
        <v>0.88</v>
      </c>
      <c r="J36" s="2">
        <v>1.51</v>
      </c>
      <c r="K36" s="2">
        <v>1972</v>
      </c>
      <c r="L36" s="2">
        <v>1.37</v>
      </c>
      <c r="M36" s="2">
        <v>1.93</v>
      </c>
      <c r="N36" s="2">
        <v>3.75</v>
      </c>
    </row>
    <row r="37" spans="1:14" x14ac:dyDescent="0.25">
      <c r="A37" s="2" t="s">
        <v>260</v>
      </c>
      <c r="B37" s="2">
        <v>9</v>
      </c>
      <c r="C37" s="2" t="s">
        <v>34</v>
      </c>
      <c r="D37" s="2">
        <v>1650</v>
      </c>
      <c r="E37" s="2">
        <v>27837536</v>
      </c>
      <c r="F37" s="2">
        <v>14163743</v>
      </c>
      <c r="G37" s="2">
        <v>1697</v>
      </c>
      <c r="H37" s="2">
        <v>1.03</v>
      </c>
      <c r="I37" s="2">
        <v>1.1000000000000001</v>
      </c>
      <c r="J37" s="2">
        <v>0.73</v>
      </c>
      <c r="K37" s="2">
        <v>2928</v>
      </c>
      <c r="L37" s="2">
        <v>1.77</v>
      </c>
      <c r="M37" s="2">
        <v>2.1</v>
      </c>
      <c r="N37" s="2">
        <v>1.46</v>
      </c>
    </row>
    <row r="38" spans="1:14" x14ac:dyDescent="0.25">
      <c r="A38" s="2" t="s">
        <v>78</v>
      </c>
      <c r="B38" s="2">
        <v>4</v>
      </c>
      <c r="C38" s="2" t="s">
        <v>10</v>
      </c>
      <c r="D38" s="2">
        <v>390</v>
      </c>
      <c r="E38" s="2">
        <v>58451794</v>
      </c>
      <c r="F38" s="2">
        <v>29718186</v>
      </c>
      <c r="G38" s="2">
        <v>121</v>
      </c>
      <c r="H38" s="2">
        <v>0.31</v>
      </c>
      <c r="I38" s="2">
        <v>0.33</v>
      </c>
      <c r="J38" s="2">
        <v>2.96</v>
      </c>
      <c r="K38" s="2">
        <v>313</v>
      </c>
      <c r="L38" s="2">
        <v>0.8</v>
      </c>
      <c r="M38" s="2">
        <v>1.01</v>
      </c>
      <c r="N38" s="2">
        <v>6.69</v>
      </c>
    </row>
    <row r="39" spans="1:14" x14ac:dyDescent="0.25">
      <c r="A39" s="2" t="s">
        <v>249</v>
      </c>
      <c r="B39" s="2">
        <v>9</v>
      </c>
      <c r="C39" s="2" t="s">
        <v>90</v>
      </c>
      <c r="D39" s="2">
        <v>1800</v>
      </c>
      <c r="E39" s="2">
        <v>302605754</v>
      </c>
      <c r="F39" s="2">
        <v>145764627</v>
      </c>
      <c r="G39" s="2">
        <v>1488</v>
      </c>
      <c r="H39" s="2">
        <v>0.83</v>
      </c>
      <c r="I39" s="2">
        <v>1.01</v>
      </c>
      <c r="J39" s="2">
        <v>1.01</v>
      </c>
      <c r="K39" s="2">
        <v>2770</v>
      </c>
      <c r="L39" s="2">
        <v>1.54</v>
      </c>
      <c r="M39" s="2">
        <v>2.42</v>
      </c>
      <c r="N39" s="2">
        <v>2.2599999999999998</v>
      </c>
    </row>
    <row r="40" spans="1:14" x14ac:dyDescent="0.25">
      <c r="A40" s="2" t="s">
        <v>251</v>
      </c>
      <c r="B40" s="2">
        <v>9</v>
      </c>
      <c r="C40" s="2" t="s">
        <v>90</v>
      </c>
      <c r="D40" s="2">
        <v>1920</v>
      </c>
      <c r="E40" s="2">
        <v>119495947</v>
      </c>
      <c r="F40" s="2">
        <v>59327036</v>
      </c>
      <c r="G40" s="2">
        <v>1514</v>
      </c>
      <c r="H40" s="2">
        <v>0.79</v>
      </c>
      <c r="I40" s="2">
        <v>1.01</v>
      </c>
      <c r="J40" s="2">
        <v>1.01</v>
      </c>
      <c r="K40" s="2">
        <v>2759</v>
      </c>
      <c r="L40" s="2">
        <v>1.44</v>
      </c>
      <c r="M40" s="2">
        <v>2.16</v>
      </c>
      <c r="N40" s="2">
        <v>2.2999999999999998</v>
      </c>
    </row>
    <row r="41" spans="1:14" x14ac:dyDescent="0.25">
      <c r="A41" s="2" t="s">
        <v>235</v>
      </c>
      <c r="B41" s="2">
        <v>8</v>
      </c>
      <c r="C41" s="2" t="s">
        <v>34</v>
      </c>
      <c r="D41" s="2">
        <v>1150</v>
      </c>
      <c r="E41" s="2">
        <v>20828902</v>
      </c>
      <c r="F41" s="2">
        <v>10310712</v>
      </c>
      <c r="G41" s="2">
        <v>1241</v>
      </c>
      <c r="H41" s="2">
        <v>1.08</v>
      </c>
      <c r="I41" s="2">
        <v>0.99</v>
      </c>
      <c r="J41" s="2">
        <v>0.48</v>
      </c>
      <c r="K41" s="2">
        <v>2099</v>
      </c>
      <c r="L41" s="2">
        <v>1.83</v>
      </c>
      <c r="M41" s="2">
        <v>1.83</v>
      </c>
      <c r="N41" s="2">
        <v>0.98</v>
      </c>
    </row>
    <row r="42" spans="1:14" x14ac:dyDescent="0.25">
      <c r="A42" s="2" t="s">
        <v>205</v>
      </c>
      <c r="B42" s="2">
        <v>8</v>
      </c>
      <c r="C42" s="2" t="s">
        <v>16</v>
      </c>
      <c r="D42" s="2">
        <v>1300</v>
      </c>
      <c r="E42" s="2">
        <v>216435864</v>
      </c>
      <c r="F42" s="2">
        <v>107672837</v>
      </c>
      <c r="G42" s="2">
        <v>757</v>
      </c>
      <c r="H42" s="2">
        <v>0.57999999999999996</v>
      </c>
      <c r="I42" s="2">
        <v>0.7</v>
      </c>
      <c r="J42" s="2">
        <v>1.59</v>
      </c>
      <c r="K42" s="2">
        <v>1746</v>
      </c>
      <c r="L42" s="2">
        <v>1.34</v>
      </c>
      <c r="M42" s="2">
        <v>1.81</v>
      </c>
      <c r="N42" s="2">
        <v>4.29</v>
      </c>
    </row>
    <row r="43" spans="1:14" x14ac:dyDescent="0.25">
      <c r="A43" s="2" t="s">
        <v>203</v>
      </c>
      <c r="B43" s="2">
        <v>8</v>
      </c>
      <c r="C43" s="2" t="s">
        <v>10</v>
      </c>
      <c r="D43" s="2">
        <v>1100</v>
      </c>
      <c r="E43" s="2">
        <v>131326101</v>
      </c>
      <c r="F43" s="2">
        <v>67605813</v>
      </c>
      <c r="G43" s="2">
        <v>663</v>
      </c>
      <c r="H43" s="2">
        <v>0.6</v>
      </c>
      <c r="I43" s="2">
        <v>0.64</v>
      </c>
      <c r="J43" s="2">
        <v>2.15</v>
      </c>
      <c r="K43" s="2">
        <v>1701</v>
      </c>
      <c r="L43" s="2">
        <v>1.55</v>
      </c>
      <c r="M43" s="2">
        <v>1.8</v>
      </c>
      <c r="N43" s="2">
        <v>5.54</v>
      </c>
    </row>
    <row r="44" spans="1:14" x14ac:dyDescent="0.25">
      <c r="A44" s="2" t="s">
        <v>237</v>
      </c>
      <c r="B44" s="2">
        <v>8</v>
      </c>
      <c r="C44" s="2" t="s">
        <v>34</v>
      </c>
      <c r="D44" s="2">
        <v>1000</v>
      </c>
      <c r="E44" s="2">
        <v>8206353</v>
      </c>
      <c r="F44" s="2">
        <v>4314228</v>
      </c>
      <c r="G44" s="2">
        <v>1265</v>
      </c>
      <c r="H44" s="2">
        <v>1.26</v>
      </c>
      <c r="I44" s="2">
        <v>0.96</v>
      </c>
      <c r="J44" s="2">
        <v>0.78</v>
      </c>
      <c r="K44" s="2">
        <v>2202</v>
      </c>
      <c r="L44" s="2">
        <v>2.2000000000000002</v>
      </c>
      <c r="M44" s="2">
        <v>1.83</v>
      </c>
      <c r="N44" s="2">
        <v>1.66</v>
      </c>
    </row>
    <row r="45" spans="1:14" x14ac:dyDescent="0.25">
      <c r="A45" s="2" t="s">
        <v>261</v>
      </c>
      <c r="B45" s="2">
        <v>9</v>
      </c>
      <c r="C45" s="2" t="s">
        <v>34</v>
      </c>
      <c r="D45" s="2">
        <v>1700</v>
      </c>
      <c r="E45" s="2">
        <v>18461293</v>
      </c>
      <c r="F45" s="2">
        <v>9230047</v>
      </c>
      <c r="G45" s="2">
        <v>1648</v>
      </c>
      <c r="H45" s="2">
        <v>0.97</v>
      </c>
      <c r="I45" s="2">
        <v>1.18</v>
      </c>
      <c r="J45" s="2">
        <v>0.45</v>
      </c>
      <c r="K45" s="2">
        <v>2510</v>
      </c>
      <c r="L45" s="2">
        <v>1.48</v>
      </c>
      <c r="M45" s="2">
        <v>1.95</v>
      </c>
      <c r="N45" s="2">
        <v>0.84</v>
      </c>
    </row>
    <row r="46" spans="1:14" x14ac:dyDescent="0.25">
      <c r="A46" s="2" t="s">
        <v>202</v>
      </c>
      <c r="B46" s="2">
        <v>7</v>
      </c>
      <c r="C46" s="2" t="s">
        <v>39</v>
      </c>
      <c r="D46" s="2">
        <v>400</v>
      </c>
      <c r="E46" s="2">
        <v>23551597</v>
      </c>
      <c r="F46" s="2">
        <v>11967355</v>
      </c>
      <c r="G46" s="2">
        <v>1421</v>
      </c>
      <c r="H46" s="2">
        <v>3.55</v>
      </c>
      <c r="I46" s="2">
        <v>1</v>
      </c>
      <c r="J46" s="2">
        <v>0.08</v>
      </c>
      <c r="K46" s="2">
        <v>2410</v>
      </c>
      <c r="L46" s="2">
        <v>6.03</v>
      </c>
      <c r="M46" s="2">
        <v>1.82</v>
      </c>
      <c r="N46" s="2">
        <v>0.28000000000000003</v>
      </c>
    </row>
    <row r="47" spans="1:14" x14ac:dyDescent="0.25">
      <c r="A47" s="2" t="s">
        <v>187</v>
      </c>
      <c r="B47" s="2">
        <v>7</v>
      </c>
      <c r="C47" s="2" t="s">
        <v>90</v>
      </c>
      <c r="D47" s="2">
        <v>1250</v>
      </c>
      <c r="E47" s="2">
        <v>149846613</v>
      </c>
      <c r="F47" s="2">
        <v>75248798</v>
      </c>
      <c r="G47" s="2">
        <v>867</v>
      </c>
      <c r="H47" s="2">
        <v>0.69</v>
      </c>
      <c r="I47" s="2">
        <v>0.84</v>
      </c>
      <c r="J47" s="2">
        <v>0.88</v>
      </c>
      <c r="K47" s="2">
        <v>1908</v>
      </c>
      <c r="L47" s="2">
        <v>1.53</v>
      </c>
      <c r="M47" s="2">
        <v>2.02</v>
      </c>
      <c r="N47" s="2">
        <v>2.21</v>
      </c>
    </row>
    <row r="48" spans="1:14" x14ac:dyDescent="0.25">
      <c r="A48" s="2" t="s">
        <v>230</v>
      </c>
      <c r="B48" s="2">
        <v>8</v>
      </c>
      <c r="C48" s="2" t="s">
        <v>34</v>
      </c>
      <c r="D48" s="2">
        <v>1010</v>
      </c>
      <c r="E48" s="2">
        <v>124598881</v>
      </c>
      <c r="F48" s="2">
        <v>60960076</v>
      </c>
      <c r="G48" s="2">
        <v>1273</v>
      </c>
      <c r="H48" s="2">
        <v>1.26</v>
      </c>
      <c r="I48" s="2">
        <v>1.04</v>
      </c>
      <c r="J48" s="2">
        <v>0.61</v>
      </c>
      <c r="K48" s="2">
        <v>2369</v>
      </c>
      <c r="L48" s="2">
        <v>2.35</v>
      </c>
      <c r="M48" s="2">
        <v>2.3199999999999998</v>
      </c>
      <c r="N48" s="2">
        <v>1.7</v>
      </c>
    </row>
    <row r="49" spans="1:14" x14ac:dyDescent="0.25">
      <c r="A49" s="2" t="s">
        <v>262</v>
      </c>
      <c r="B49" s="2">
        <v>9</v>
      </c>
      <c r="C49" s="2" t="s">
        <v>34</v>
      </c>
      <c r="D49" s="2">
        <v>1550</v>
      </c>
      <c r="E49" s="2">
        <v>4365019</v>
      </c>
      <c r="F49" s="2">
        <v>2338321</v>
      </c>
      <c r="G49" s="2">
        <v>1585</v>
      </c>
      <c r="H49" s="2">
        <v>1.02</v>
      </c>
      <c r="I49" s="2">
        <v>1.07</v>
      </c>
      <c r="J49" s="2">
        <v>0.99</v>
      </c>
      <c r="K49" s="2">
        <v>2675</v>
      </c>
      <c r="L49" s="2">
        <v>1.73</v>
      </c>
      <c r="M49" s="2">
        <v>1.97</v>
      </c>
      <c r="N49" s="2">
        <v>1.88</v>
      </c>
    </row>
    <row r="50" spans="1:14" x14ac:dyDescent="0.25">
      <c r="A50" s="2" t="s">
        <v>216</v>
      </c>
      <c r="B50" s="2">
        <v>8</v>
      </c>
      <c r="C50" s="2" t="s">
        <v>90</v>
      </c>
      <c r="D50" s="2">
        <v>1650</v>
      </c>
      <c r="E50" s="2">
        <v>44791018</v>
      </c>
      <c r="F50" s="2">
        <v>21369754</v>
      </c>
      <c r="G50" s="2">
        <v>937</v>
      </c>
      <c r="H50" s="2">
        <v>0.56999999999999995</v>
      </c>
      <c r="I50" s="2">
        <v>0.67</v>
      </c>
      <c r="J50" s="2">
        <v>0.64</v>
      </c>
      <c r="K50" s="2">
        <v>1890</v>
      </c>
      <c r="L50" s="2">
        <v>1.1499999999999999</v>
      </c>
      <c r="M50" s="2">
        <v>1.5</v>
      </c>
      <c r="N50" s="2">
        <v>1.44</v>
      </c>
    </row>
    <row r="51" spans="1:14" x14ac:dyDescent="0.25">
      <c r="A51" s="2" t="s">
        <v>110</v>
      </c>
      <c r="B51" s="2">
        <v>5</v>
      </c>
      <c r="C51" s="2" t="s">
        <v>16</v>
      </c>
      <c r="D51" s="2">
        <v>460</v>
      </c>
      <c r="E51" s="2">
        <v>248366507</v>
      </c>
      <c r="F51" s="2">
        <v>123329059</v>
      </c>
      <c r="G51" s="2">
        <v>340</v>
      </c>
      <c r="H51" s="2">
        <v>0.74</v>
      </c>
      <c r="I51" s="2">
        <v>0.66</v>
      </c>
      <c r="J51" s="2">
        <v>0.92</v>
      </c>
      <c r="K51" s="2">
        <v>1089</v>
      </c>
      <c r="L51" s="2">
        <v>2.37</v>
      </c>
      <c r="M51" s="2">
        <v>2.4</v>
      </c>
      <c r="N51" s="2">
        <v>2.48</v>
      </c>
    </row>
    <row r="52" spans="1:14" x14ac:dyDescent="0.25">
      <c r="A52" s="2" t="s">
        <v>98</v>
      </c>
      <c r="B52" s="2">
        <v>4</v>
      </c>
      <c r="C52" s="2" t="s">
        <v>39</v>
      </c>
      <c r="D52" s="2">
        <v>220</v>
      </c>
      <c r="E52" s="2">
        <v>147627660</v>
      </c>
      <c r="F52" s="2">
        <v>73504280</v>
      </c>
      <c r="G52" s="2">
        <v>500</v>
      </c>
      <c r="H52" s="2">
        <v>2.27</v>
      </c>
      <c r="I52" s="2">
        <v>0.86</v>
      </c>
      <c r="J52" s="2">
        <v>0.12</v>
      </c>
      <c r="K52" s="2">
        <v>1052</v>
      </c>
      <c r="L52" s="2">
        <v>4.78</v>
      </c>
      <c r="M52" s="2">
        <v>2</v>
      </c>
      <c r="N52" s="2">
        <v>0.59</v>
      </c>
    </row>
    <row r="53" spans="1:14" x14ac:dyDescent="0.25">
      <c r="A53" s="2" t="s">
        <v>156</v>
      </c>
      <c r="B53" s="2">
        <v>6</v>
      </c>
      <c r="C53" s="2" t="s">
        <v>90</v>
      </c>
      <c r="D53" s="2">
        <v>820</v>
      </c>
      <c r="E53" s="2">
        <v>56045635</v>
      </c>
      <c r="F53" s="2">
        <v>27642704</v>
      </c>
      <c r="G53" s="2">
        <v>565</v>
      </c>
      <c r="H53" s="2">
        <v>0.69</v>
      </c>
      <c r="I53" s="2">
        <v>0.64</v>
      </c>
      <c r="J53" s="2">
        <v>0.64</v>
      </c>
      <c r="K53" s="2">
        <v>1201</v>
      </c>
      <c r="L53" s="2">
        <v>1.47</v>
      </c>
      <c r="M53" s="2">
        <v>1.57</v>
      </c>
      <c r="N53" s="2">
        <v>1.51</v>
      </c>
    </row>
    <row r="54" spans="1:14" x14ac:dyDescent="0.25">
      <c r="A54" s="2" t="s">
        <v>180</v>
      </c>
      <c r="B54" s="2">
        <v>7</v>
      </c>
      <c r="C54" s="2" t="s">
        <v>16</v>
      </c>
      <c r="D54" s="2">
        <v>1100</v>
      </c>
      <c r="E54" s="2">
        <v>50581409</v>
      </c>
      <c r="F54" s="2">
        <v>26179366</v>
      </c>
      <c r="G54" s="2">
        <v>686</v>
      </c>
      <c r="H54" s="2">
        <v>0.62</v>
      </c>
      <c r="I54" s="2">
        <v>0.74</v>
      </c>
      <c r="J54" s="2">
        <v>1.48</v>
      </c>
      <c r="K54" s="2">
        <v>1545</v>
      </c>
      <c r="L54" s="2">
        <v>1.4</v>
      </c>
      <c r="M54" s="2">
        <v>1.82</v>
      </c>
      <c r="N54" s="2">
        <v>3.72</v>
      </c>
    </row>
    <row r="55" spans="1:14" x14ac:dyDescent="0.25">
      <c r="A55" s="2" t="s">
        <v>170</v>
      </c>
      <c r="B55" s="2">
        <v>6</v>
      </c>
      <c r="C55" s="2" t="s">
        <v>39</v>
      </c>
      <c r="D55" s="2">
        <v>330</v>
      </c>
      <c r="E55" s="2">
        <v>40960901</v>
      </c>
      <c r="F55" s="2">
        <v>20800824</v>
      </c>
      <c r="G55" s="2">
        <v>1154</v>
      </c>
      <c r="H55" s="2">
        <v>3.5</v>
      </c>
      <c r="I55" s="2">
        <v>0.91</v>
      </c>
      <c r="J55" s="2">
        <v>0.06</v>
      </c>
      <c r="K55" s="2">
        <v>2002</v>
      </c>
      <c r="L55" s="2">
        <v>6.07</v>
      </c>
      <c r="M55" s="2">
        <v>1.78</v>
      </c>
      <c r="N55" s="2">
        <v>0.36</v>
      </c>
    </row>
    <row r="56" spans="1:14" x14ac:dyDescent="0.25">
      <c r="A56" s="2" t="s">
        <v>146</v>
      </c>
      <c r="B56" s="2">
        <v>6</v>
      </c>
      <c r="C56" s="2" t="s">
        <v>16</v>
      </c>
      <c r="D56" s="2">
        <v>710</v>
      </c>
      <c r="E56" s="2">
        <v>85901093</v>
      </c>
      <c r="F56" s="2">
        <v>42069102</v>
      </c>
      <c r="G56" s="2">
        <v>406</v>
      </c>
      <c r="H56" s="2">
        <v>0.56999999999999995</v>
      </c>
      <c r="I56" s="2">
        <v>0.56000000000000005</v>
      </c>
      <c r="J56" s="2">
        <v>0.97</v>
      </c>
      <c r="K56" s="2">
        <v>1001</v>
      </c>
      <c r="L56" s="2">
        <v>1.41</v>
      </c>
      <c r="M56" s="2">
        <v>1.56</v>
      </c>
      <c r="N56" s="2">
        <v>2.83</v>
      </c>
    </row>
    <row r="57" spans="1:14" x14ac:dyDescent="0.25">
      <c r="A57" s="2" t="s">
        <v>148</v>
      </c>
      <c r="B57" s="2">
        <v>6</v>
      </c>
      <c r="C57" s="2" t="s">
        <v>16</v>
      </c>
      <c r="D57" s="2">
        <v>750</v>
      </c>
      <c r="E57" s="2">
        <v>56931537</v>
      </c>
      <c r="F57" s="2">
        <v>28577674</v>
      </c>
      <c r="G57" s="2">
        <v>445</v>
      </c>
      <c r="H57" s="2">
        <v>0.59</v>
      </c>
      <c r="I57" s="2">
        <v>0.63</v>
      </c>
      <c r="J57" s="2">
        <v>1.24</v>
      </c>
      <c r="K57" s="2">
        <v>1153</v>
      </c>
      <c r="L57" s="2">
        <v>1.54</v>
      </c>
      <c r="M57" s="2">
        <v>1.83</v>
      </c>
      <c r="N57" s="2">
        <v>3.05</v>
      </c>
    </row>
    <row r="58" spans="1:14" x14ac:dyDescent="0.25">
      <c r="A58" s="2" t="s">
        <v>176</v>
      </c>
      <c r="B58" s="2">
        <v>7</v>
      </c>
      <c r="C58" s="2" t="s">
        <v>16</v>
      </c>
      <c r="D58" s="2">
        <v>1100</v>
      </c>
      <c r="E58" s="2">
        <v>187290790</v>
      </c>
      <c r="F58" s="2">
        <v>92000374</v>
      </c>
      <c r="G58" s="2">
        <v>559</v>
      </c>
      <c r="H58" s="2">
        <v>0.51</v>
      </c>
      <c r="I58" s="2">
        <v>0.6</v>
      </c>
      <c r="J58" s="2">
        <v>1.1499999999999999</v>
      </c>
      <c r="K58" s="2">
        <v>1352</v>
      </c>
      <c r="L58" s="2">
        <v>1.23</v>
      </c>
      <c r="M58" s="2">
        <v>1.81</v>
      </c>
      <c r="N58" s="2">
        <v>3.36</v>
      </c>
    </row>
    <row r="59" spans="1:14" x14ac:dyDescent="0.25">
      <c r="A59" s="2" t="s">
        <v>154</v>
      </c>
      <c r="B59" s="2">
        <v>6</v>
      </c>
      <c r="C59" s="2" t="s">
        <v>90</v>
      </c>
      <c r="D59" s="2">
        <v>880</v>
      </c>
      <c r="E59" s="2">
        <v>213374244</v>
      </c>
      <c r="F59" s="2">
        <v>101350598</v>
      </c>
      <c r="G59" s="2">
        <v>492</v>
      </c>
      <c r="H59" s="2">
        <v>0.56000000000000005</v>
      </c>
      <c r="I59" s="2">
        <v>0.61</v>
      </c>
      <c r="J59" s="2">
        <v>0.56000000000000005</v>
      </c>
      <c r="K59" s="2">
        <v>1190</v>
      </c>
      <c r="L59" s="2">
        <v>1.35</v>
      </c>
      <c r="M59" s="2">
        <v>1.9</v>
      </c>
      <c r="N59" s="2">
        <v>1.5</v>
      </c>
    </row>
    <row r="60" spans="1:14" x14ac:dyDescent="0.25">
      <c r="A60" s="2" t="s">
        <v>152</v>
      </c>
      <c r="B60" s="2">
        <v>6</v>
      </c>
      <c r="C60" s="2" t="s">
        <v>90</v>
      </c>
      <c r="D60" s="2">
        <v>810</v>
      </c>
      <c r="E60" s="2">
        <v>323421121</v>
      </c>
      <c r="F60" s="2">
        <v>157420709</v>
      </c>
      <c r="G60" s="2">
        <v>519</v>
      </c>
      <c r="H60" s="2">
        <v>0.64</v>
      </c>
      <c r="I60" s="2">
        <v>0.69</v>
      </c>
      <c r="J60" s="2">
        <v>0.76</v>
      </c>
      <c r="K60" s="2">
        <v>1477</v>
      </c>
      <c r="L60" s="2">
        <v>1.82</v>
      </c>
      <c r="M60" s="2">
        <v>2.09</v>
      </c>
      <c r="N60" s="2">
        <v>2.02</v>
      </c>
    </row>
    <row r="61" spans="1:14" x14ac:dyDescent="0.25">
      <c r="A61" s="2" t="s">
        <v>162</v>
      </c>
      <c r="B61" s="2">
        <v>6</v>
      </c>
      <c r="C61" s="2" t="s">
        <v>34</v>
      </c>
      <c r="D61" s="2">
        <v>600</v>
      </c>
      <c r="E61" s="2">
        <v>87993291</v>
      </c>
      <c r="F61" s="2">
        <v>43493820</v>
      </c>
      <c r="G61" s="2">
        <v>464</v>
      </c>
      <c r="H61" s="2">
        <v>0.77</v>
      </c>
      <c r="I61" s="2">
        <v>0.66</v>
      </c>
      <c r="J61" s="2">
        <v>0.59</v>
      </c>
      <c r="K61" s="2">
        <v>1088</v>
      </c>
      <c r="L61" s="2">
        <v>1.81</v>
      </c>
      <c r="M61" s="2">
        <v>1.83</v>
      </c>
      <c r="N61" s="2">
        <v>1.8</v>
      </c>
    </row>
    <row r="62" spans="1:14" x14ac:dyDescent="0.25">
      <c r="A62" s="2" t="s">
        <v>40</v>
      </c>
      <c r="B62" s="2">
        <v>2</v>
      </c>
      <c r="C62" s="2" t="s">
        <v>39</v>
      </c>
      <c r="D62" s="2">
        <v>120</v>
      </c>
      <c r="E62" s="2">
        <v>21595884</v>
      </c>
      <c r="F62" s="2">
        <v>10346472</v>
      </c>
      <c r="G62" s="2">
        <v>131</v>
      </c>
      <c r="H62" s="2">
        <v>1.0900000000000001</v>
      </c>
      <c r="I62" s="2">
        <v>0.47</v>
      </c>
      <c r="J62" s="2">
        <v>0.2</v>
      </c>
      <c r="K62" s="2">
        <v>521</v>
      </c>
      <c r="L62" s="2">
        <v>4.3499999999999996</v>
      </c>
      <c r="M62" s="2">
        <v>1.86</v>
      </c>
      <c r="N62" s="2">
        <v>0.61</v>
      </c>
    </row>
    <row r="63" spans="1:14" x14ac:dyDescent="0.25">
      <c r="A63" s="2" t="s">
        <v>20</v>
      </c>
      <c r="B63" s="2">
        <v>2</v>
      </c>
      <c r="C63" s="2" t="s">
        <v>10</v>
      </c>
      <c r="D63" s="2">
        <v>160</v>
      </c>
      <c r="E63" s="2">
        <v>9965106</v>
      </c>
      <c r="F63" s="2">
        <v>5626001</v>
      </c>
      <c r="G63" s="2">
        <v>344</v>
      </c>
      <c r="H63" s="2">
        <v>2.15</v>
      </c>
      <c r="I63" s="2">
        <v>2.27</v>
      </c>
      <c r="J63" s="2">
        <v>1.79</v>
      </c>
      <c r="K63" s="2">
        <v>529</v>
      </c>
      <c r="L63" s="2">
        <v>3.31</v>
      </c>
      <c r="M63" s="2">
        <v>3.73</v>
      </c>
      <c r="N63" s="2">
        <v>3.36</v>
      </c>
    </row>
    <row r="64" spans="1:14" x14ac:dyDescent="0.25">
      <c r="A64" s="2" t="s">
        <v>134</v>
      </c>
      <c r="B64" s="2">
        <v>5</v>
      </c>
      <c r="C64" s="2" t="s">
        <v>39</v>
      </c>
      <c r="D64" s="2">
        <v>260</v>
      </c>
      <c r="E64" s="2">
        <v>174821480</v>
      </c>
      <c r="F64" s="2">
        <v>85984961</v>
      </c>
      <c r="G64" s="2">
        <v>898</v>
      </c>
      <c r="H64" s="2">
        <v>3.45</v>
      </c>
      <c r="I64" s="2">
        <v>0.97</v>
      </c>
      <c r="J64" s="2">
        <v>7.0000000000000007E-2</v>
      </c>
      <c r="K64" s="2">
        <v>1670</v>
      </c>
      <c r="L64" s="2">
        <v>6.42</v>
      </c>
      <c r="M64" s="2">
        <v>2.23</v>
      </c>
      <c r="N64" s="2">
        <v>0.34</v>
      </c>
    </row>
    <row r="65" spans="1:14" x14ac:dyDescent="0.25">
      <c r="A65" s="2" t="s">
        <v>75</v>
      </c>
      <c r="B65" s="2">
        <v>4</v>
      </c>
      <c r="C65" s="2" t="s">
        <v>10</v>
      </c>
      <c r="D65" s="2">
        <v>360</v>
      </c>
      <c r="E65" s="2">
        <v>241918352</v>
      </c>
      <c r="F65" s="2">
        <v>121583082</v>
      </c>
      <c r="G65" s="2">
        <v>113</v>
      </c>
      <c r="H65" s="2">
        <v>0.31</v>
      </c>
      <c r="I65" s="2">
        <v>0.28000000000000003</v>
      </c>
      <c r="J65" s="2">
        <v>3.16</v>
      </c>
      <c r="K65" s="2">
        <v>385</v>
      </c>
      <c r="L65" s="2">
        <v>1.07</v>
      </c>
      <c r="M65" s="2">
        <v>1.17</v>
      </c>
      <c r="N65" s="2">
        <v>7.21</v>
      </c>
    </row>
    <row r="66" spans="1:14" x14ac:dyDescent="0.25">
      <c r="A66" s="2" t="s">
        <v>25</v>
      </c>
      <c r="B66" s="2">
        <v>2</v>
      </c>
      <c r="C66" s="2" t="s">
        <v>10</v>
      </c>
      <c r="D66" s="2">
        <v>150</v>
      </c>
      <c r="E66" s="2">
        <v>19546849</v>
      </c>
      <c r="F66" s="2">
        <v>10608871</v>
      </c>
      <c r="G66" s="2">
        <v>123</v>
      </c>
      <c r="H66" s="2">
        <v>0.82</v>
      </c>
      <c r="I66" s="2">
        <v>0.68</v>
      </c>
      <c r="J66" s="2">
        <v>3.3</v>
      </c>
      <c r="K66" s="2">
        <v>321</v>
      </c>
      <c r="L66" s="2">
        <v>2.14</v>
      </c>
      <c r="M66" s="2">
        <v>2.0699999999999998</v>
      </c>
      <c r="N66" s="2">
        <v>7.91</v>
      </c>
    </row>
    <row r="67" spans="1:14" x14ac:dyDescent="0.25">
      <c r="A67" s="2" t="s">
        <v>21</v>
      </c>
      <c r="B67" s="2">
        <v>2</v>
      </c>
      <c r="C67" s="2" t="s">
        <v>10</v>
      </c>
      <c r="D67" s="2">
        <v>180</v>
      </c>
      <c r="E67" s="2">
        <v>51410166</v>
      </c>
      <c r="F67" s="2">
        <v>25471335</v>
      </c>
      <c r="G67" s="2">
        <v>126</v>
      </c>
      <c r="H67" s="2">
        <v>0.7</v>
      </c>
      <c r="I67" s="2">
        <v>0.73</v>
      </c>
      <c r="J67" s="2">
        <v>0.98</v>
      </c>
      <c r="K67" s="2">
        <v>385</v>
      </c>
      <c r="L67" s="2">
        <v>2.14</v>
      </c>
      <c r="M67" s="2">
        <v>2.4900000000000002</v>
      </c>
      <c r="N67" s="2">
        <v>2.99</v>
      </c>
    </row>
    <row r="68" spans="1:14" x14ac:dyDescent="0.25">
      <c r="A68" s="2" t="s">
        <v>270</v>
      </c>
      <c r="B68" s="2">
        <v>10</v>
      </c>
      <c r="C68" s="2" t="s">
        <v>90</v>
      </c>
      <c r="D68" s="2">
        <v>2150</v>
      </c>
      <c r="E68" s="2">
        <v>156063808</v>
      </c>
      <c r="F68" s="2">
        <v>76127821</v>
      </c>
      <c r="G68" s="2">
        <v>1669</v>
      </c>
      <c r="H68" s="2">
        <v>0.78</v>
      </c>
      <c r="I68" s="2">
        <v>0.93</v>
      </c>
      <c r="J68" s="2">
        <v>1.22</v>
      </c>
      <c r="K68" s="2">
        <v>2886</v>
      </c>
      <c r="L68" s="2">
        <v>1.34</v>
      </c>
      <c r="M68" s="2">
        <v>1.92</v>
      </c>
      <c r="N68" s="2">
        <v>2.52</v>
      </c>
    </row>
    <row r="69" spans="1:14" x14ac:dyDescent="0.25">
      <c r="A69" s="2" t="s">
        <v>217</v>
      </c>
      <c r="B69" s="2">
        <v>8</v>
      </c>
      <c r="C69" s="2" t="s">
        <v>90</v>
      </c>
      <c r="D69" s="2">
        <v>1780</v>
      </c>
      <c r="E69" s="2">
        <v>195054817</v>
      </c>
      <c r="F69" s="2">
        <v>93588094</v>
      </c>
      <c r="G69" s="2">
        <v>1093</v>
      </c>
      <c r="H69" s="2">
        <v>0.61</v>
      </c>
      <c r="I69" s="2">
        <v>0.95</v>
      </c>
      <c r="J69" s="2">
        <v>1.03</v>
      </c>
      <c r="K69" s="2">
        <v>2141</v>
      </c>
      <c r="L69" s="2">
        <v>1.2</v>
      </c>
      <c r="M69" s="2">
        <v>1.99</v>
      </c>
      <c r="N69" s="2">
        <v>2.14</v>
      </c>
    </row>
    <row r="70" spans="1:14" x14ac:dyDescent="0.25">
      <c r="A70" s="2" t="s">
        <v>84</v>
      </c>
      <c r="B70" s="2">
        <v>4</v>
      </c>
      <c r="C70" s="2" t="s">
        <v>16</v>
      </c>
      <c r="D70" s="2">
        <v>360</v>
      </c>
      <c r="E70" s="2">
        <v>1082564</v>
      </c>
      <c r="F70" s="2">
        <v>592005</v>
      </c>
      <c r="G70" s="2">
        <v>225</v>
      </c>
      <c r="H70" s="2">
        <v>0.63</v>
      </c>
      <c r="I70" s="2">
        <v>0.73</v>
      </c>
      <c r="J70" s="2">
        <v>3.47</v>
      </c>
      <c r="K70" s="2">
        <v>402</v>
      </c>
      <c r="L70" s="2">
        <v>1.1200000000000001</v>
      </c>
      <c r="M70" s="2">
        <v>1.44</v>
      </c>
      <c r="N70" s="2">
        <v>6</v>
      </c>
    </row>
    <row r="71" spans="1:14" x14ac:dyDescent="0.25">
      <c r="A71" s="2" t="s">
        <v>212</v>
      </c>
      <c r="B71" s="2">
        <v>8</v>
      </c>
      <c r="C71" s="2" t="s">
        <v>16</v>
      </c>
      <c r="D71" s="2">
        <v>1300</v>
      </c>
      <c r="E71" s="2">
        <v>293716037</v>
      </c>
      <c r="F71" s="2">
        <v>151220810</v>
      </c>
      <c r="G71" s="2">
        <v>934</v>
      </c>
      <c r="H71" s="2">
        <v>0.72</v>
      </c>
      <c r="I71" s="2">
        <v>0.85</v>
      </c>
      <c r="J71" s="2">
        <v>1.62</v>
      </c>
      <c r="K71" s="2">
        <v>1791</v>
      </c>
      <c r="L71" s="2">
        <v>1.38</v>
      </c>
      <c r="M71" s="2">
        <v>1.8</v>
      </c>
      <c r="N71" s="2">
        <v>3.27</v>
      </c>
    </row>
    <row r="72" spans="1:14" x14ac:dyDescent="0.25">
      <c r="A72" s="2" t="s">
        <v>119</v>
      </c>
      <c r="B72" s="2">
        <v>5</v>
      </c>
      <c r="C72" s="2" t="s">
        <v>90</v>
      </c>
      <c r="D72" s="2">
        <v>700</v>
      </c>
      <c r="E72" s="2">
        <v>62150433</v>
      </c>
      <c r="F72" s="2">
        <v>30409765</v>
      </c>
      <c r="G72" s="2">
        <v>409</v>
      </c>
      <c r="H72" s="2">
        <v>0.57999999999999996</v>
      </c>
      <c r="I72" s="2">
        <v>0.86</v>
      </c>
      <c r="J72" s="2">
        <v>0.92</v>
      </c>
      <c r="K72" s="2">
        <v>895</v>
      </c>
      <c r="L72" s="2">
        <v>1.28</v>
      </c>
      <c r="M72" s="2">
        <v>2.0499999999999998</v>
      </c>
      <c r="N72" s="2">
        <v>1.85</v>
      </c>
    </row>
    <row r="73" spans="1:14" x14ac:dyDescent="0.25">
      <c r="A73" s="2" t="s">
        <v>183</v>
      </c>
      <c r="B73" s="2">
        <v>7</v>
      </c>
      <c r="C73" s="2" t="s">
        <v>90</v>
      </c>
      <c r="D73" s="2">
        <v>1230</v>
      </c>
      <c r="E73" s="2">
        <v>385717477</v>
      </c>
      <c r="F73" s="2">
        <v>183481485</v>
      </c>
      <c r="G73" s="2">
        <v>678</v>
      </c>
      <c r="H73" s="2">
        <v>0.55000000000000004</v>
      </c>
      <c r="I73" s="2">
        <v>0.7</v>
      </c>
      <c r="J73" s="2">
        <v>0.83</v>
      </c>
      <c r="K73" s="2">
        <v>1680</v>
      </c>
      <c r="L73" s="2">
        <v>1.37</v>
      </c>
      <c r="M73" s="2">
        <v>2.21</v>
      </c>
      <c r="N73" s="2">
        <v>2.44</v>
      </c>
    </row>
    <row r="74" spans="1:14" x14ac:dyDescent="0.25">
      <c r="A74" s="2" t="s">
        <v>266</v>
      </c>
      <c r="B74" s="2">
        <v>10</v>
      </c>
      <c r="C74" s="2" t="s">
        <v>16</v>
      </c>
      <c r="D74" s="2">
        <v>1800</v>
      </c>
      <c r="E74" s="2">
        <v>70233730</v>
      </c>
      <c r="F74" s="2">
        <v>36018123</v>
      </c>
      <c r="G74" s="2">
        <v>1539</v>
      </c>
      <c r="H74" s="2">
        <v>0.86</v>
      </c>
      <c r="I74" s="2">
        <v>1.1100000000000001</v>
      </c>
      <c r="J74" s="2">
        <v>2.23</v>
      </c>
      <c r="K74" s="2">
        <v>2873</v>
      </c>
      <c r="L74" s="2">
        <v>1.6</v>
      </c>
      <c r="M74" s="2">
        <v>2.2999999999999998</v>
      </c>
      <c r="N74" s="2">
        <v>4.6399999999999997</v>
      </c>
    </row>
    <row r="75" spans="1:14" x14ac:dyDescent="0.25">
      <c r="A75" s="2" t="s">
        <v>107</v>
      </c>
      <c r="B75" s="2">
        <v>5</v>
      </c>
      <c r="C75" s="2" t="s">
        <v>16</v>
      </c>
      <c r="D75" s="2">
        <v>610</v>
      </c>
      <c r="E75" s="2">
        <v>14396260</v>
      </c>
      <c r="F75" s="2">
        <v>7298795</v>
      </c>
      <c r="G75" s="2">
        <v>344</v>
      </c>
      <c r="H75" s="2">
        <v>0.56000000000000005</v>
      </c>
      <c r="I75" s="2">
        <v>0.82</v>
      </c>
      <c r="J75" s="2">
        <v>0.87</v>
      </c>
      <c r="K75" s="2">
        <v>740</v>
      </c>
      <c r="L75" s="2">
        <v>1.21</v>
      </c>
      <c r="M75" s="2">
        <v>1.85</v>
      </c>
      <c r="N75" s="2">
        <v>1.71</v>
      </c>
    </row>
    <row r="76" spans="1:14" x14ac:dyDescent="0.25">
      <c r="A76" s="2" t="s">
        <v>141</v>
      </c>
      <c r="B76" s="2">
        <v>6</v>
      </c>
      <c r="C76" s="2" t="s">
        <v>16</v>
      </c>
      <c r="D76" s="2">
        <v>720</v>
      </c>
      <c r="E76" s="2">
        <v>436297158</v>
      </c>
      <c r="F76" s="2">
        <v>214106870</v>
      </c>
      <c r="G76" s="2">
        <v>441</v>
      </c>
      <c r="H76" s="2">
        <v>0.61</v>
      </c>
      <c r="I76" s="2">
        <v>0.57999999999999996</v>
      </c>
      <c r="J76" s="2">
        <v>1.02</v>
      </c>
      <c r="K76" s="2">
        <v>1145</v>
      </c>
      <c r="L76" s="2">
        <v>1.59</v>
      </c>
      <c r="M76" s="2">
        <v>1.76</v>
      </c>
      <c r="N76" s="2">
        <v>3</v>
      </c>
    </row>
    <row r="77" spans="1:14" x14ac:dyDescent="0.25">
      <c r="A77" s="2" t="s">
        <v>108</v>
      </c>
      <c r="B77" s="2">
        <v>5</v>
      </c>
      <c r="C77" s="2" t="s">
        <v>16</v>
      </c>
      <c r="D77" s="2">
        <v>450</v>
      </c>
      <c r="E77" s="2">
        <v>298135834</v>
      </c>
      <c r="F77" s="2">
        <v>143286117</v>
      </c>
      <c r="G77" s="2">
        <v>231</v>
      </c>
      <c r="H77" s="2">
        <v>0.51</v>
      </c>
      <c r="I77" s="2">
        <v>0.46</v>
      </c>
      <c r="J77" s="2">
        <v>1.01</v>
      </c>
      <c r="K77" s="2">
        <v>761</v>
      </c>
      <c r="L77" s="2">
        <v>1.69</v>
      </c>
      <c r="M77" s="2">
        <v>1.71</v>
      </c>
      <c r="N77" s="2">
        <v>3.27</v>
      </c>
    </row>
    <row r="78" spans="1:14" x14ac:dyDescent="0.25">
      <c r="A78" s="2" t="s">
        <v>9</v>
      </c>
      <c r="B78" s="2">
        <v>1</v>
      </c>
      <c r="C78" s="2" t="s">
        <v>10</v>
      </c>
      <c r="D78" s="2">
        <v>100</v>
      </c>
      <c r="E78" s="2">
        <v>90036794</v>
      </c>
      <c r="F78" s="2">
        <v>45280250</v>
      </c>
      <c r="G78" s="2">
        <v>98</v>
      </c>
      <c r="H78" s="2">
        <v>0.98</v>
      </c>
      <c r="I78" s="2">
        <v>0.72</v>
      </c>
      <c r="J78" s="2">
        <v>0.75</v>
      </c>
      <c r="K78" s="2">
        <v>357</v>
      </c>
      <c r="L78" s="2">
        <v>3.57</v>
      </c>
      <c r="M78" s="2">
        <v>2.95</v>
      </c>
      <c r="N78" s="2">
        <v>2.96</v>
      </c>
    </row>
    <row r="79" spans="1:14" x14ac:dyDescent="0.25">
      <c r="A79" s="2" t="s">
        <v>144</v>
      </c>
      <c r="B79" s="2">
        <v>6</v>
      </c>
      <c r="C79" s="2" t="s">
        <v>16</v>
      </c>
      <c r="D79" s="2">
        <v>870</v>
      </c>
      <c r="E79" s="2">
        <v>30036</v>
      </c>
      <c r="F79" s="2">
        <v>15426</v>
      </c>
      <c r="G79" s="2">
        <v>345</v>
      </c>
      <c r="H79" s="2">
        <v>0.4</v>
      </c>
      <c r="I79" s="2">
        <v>0.54</v>
      </c>
      <c r="J79" s="2">
        <v>1.88</v>
      </c>
      <c r="K79" s="2">
        <v>96</v>
      </c>
      <c r="L79" s="2">
        <v>0.11</v>
      </c>
      <c r="M79" s="2">
        <v>0.12</v>
      </c>
      <c r="N79" s="2">
        <v>0.89</v>
      </c>
    </row>
    <row r="80" spans="1:14" x14ac:dyDescent="0.25">
      <c r="A80" s="2" t="s">
        <v>122</v>
      </c>
      <c r="B80" s="2">
        <v>5</v>
      </c>
      <c r="C80" s="2" t="s">
        <v>90</v>
      </c>
      <c r="D80" s="2">
        <v>690</v>
      </c>
      <c r="E80" s="2">
        <v>2280210</v>
      </c>
      <c r="F80" s="2">
        <v>1172324</v>
      </c>
      <c r="G80" s="2">
        <v>416</v>
      </c>
      <c r="H80" s="2">
        <v>0.6</v>
      </c>
      <c r="I80" s="2">
        <v>0.93</v>
      </c>
      <c r="J80" s="2">
        <v>1.02</v>
      </c>
      <c r="K80" s="2">
        <v>719</v>
      </c>
      <c r="L80" s="2">
        <v>1.04</v>
      </c>
      <c r="M80" s="2">
        <v>1.65</v>
      </c>
      <c r="N80" s="2">
        <v>1.58</v>
      </c>
    </row>
    <row r="81" spans="1:14" x14ac:dyDescent="0.25">
      <c r="A81" s="2" t="s">
        <v>275</v>
      </c>
      <c r="B81" s="2">
        <v>10</v>
      </c>
      <c r="C81" s="2" t="s">
        <v>90</v>
      </c>
      <c r="D81" s="2">
        <v>2100</v>
      </c>
      <c r="E81" s="2">
        <v>12939536</v>
      </c>
      <c r="F81" s="2">
        <v>6499711</v>
      </c>
      <c r="G81" s="2">
        <v>1972</v>
      </c>
      <c r="H81" s="2">
        <v>0.94</v>
      </c>
      <c r="I81" s="2">
        <v>1.23</v>
      </c>
      <c r="J81" s="2">
        <v>1.0900000000000001</v>
      </c>
      <c r="K81" s="2">
        <v>3305</v>
      </c>
      <c r="L81" s="2">
        <v>1.57</v>
      </c>
      <c r="M81" s="2">
        <v>2.31</v>
      </c>
      <c r="N81" s="2">
        <v>2.06</v>
      </c>
    </row>
    <row r="82" spans="1:14" x14ac:dyDescent="0.25">
      <c r="A82" s="2" t="s">
        <v>218</v>
      </c>
      <c r="B82" s="2">
        <v>8</v>
      </c>
      <c r="C82" s="2" t="s">
        <v>90</v>
      </c>
      <c r="D82" s="2">
        <v>1550</v>
      </c>
      <c r="E82" s="2">
        <v>23881875</v>
      </c>
      <c r="F82" s="2">
        <v>11441436</v>
      </c>
      <c r="G82" s="2">
        <v>1031</v>
      </c>
      <c r="H82" s="2">
        <v>0.67</v>
      </c>
      <c r="I82" s="2">
        <v>0.82</v>
      </c>
      <c r="J82" s="2">
        <v>0.92</v>
      </c>
      <c r="K82" s="2">
        <v>2190</v>
      </c>
      <c r="L82" s="2">
        <v>1.41</v>
      </c>
      <c r="M82" s="2">
        <v>1.82</v>
      </c>
      <c r="N82" s="2">
        <v>1.83</v>
      </c>
    </row>
    <row r="83" spans="1:14" x14ac:dyDescent="0.25">
      <c r="A83" s="2" t="s">
        <v>263</v>
      </c>
      <c r="B83" s="2">
        <v>10</v>
      </c>
      <c r="C83" s="2" t="s">
        <v>16</v>
      </c>
      <c r="D83" s="2">
        <v>1950</v>
      </c>
      <c r="E83" s="2">
        <v>27767906</v>
      </c>
      <c r="F83" s="2">
        <v>13756453</v>
      </c>
      <c r="G83" s="2">
        <v>1635</v>
      </c>
      <c r="H83" s="2">
        <v>0.84</v>
      </c>
      <c r="I83" s="2">
        <v>1.02</v>
      </c>
      <c r="J83" s="2">
        <v>1.57</v>
      </c>
      <c r="K83" s="2">
        <v>3011</v>
      </c>
      <c r="L83" s="2">
        <v>1.54</v>
      </c>
      <c r="M83" s="2">
        <v>2.0699999999999998</v>
      </c>
      <c r="N83" s="2">
        <v>3.1</v>
      </c>
    </row>
    <row r="84" spans="1:14" x14ac:dyDescent="0.25">
      <c r="A84" s="2" t="s">
        <v>69</v>
      </c>
      <c r="B84" s="2">
        <v>3</v>
      </c>
      <c r="C84" s="2" t="s">
        <v>39</v>
      </c>
      <c r="D84" s="2">
        <v>140</v>
      </c>
      <c r="E84" s="2">
        <v>191909538</v>
      </c>
      <c r="F84" s="2">
        <v>97985567</v>
      </c>
      <c r="G84" s="2">
        <v>355</v>
      </c>
      <c r="H84" s="2">
        <v>2.5299999999999998</v>
      </c>
      <c r="I84" s="2">
        <v>0.98</v>
      </c>
      <c r="J84" s="2">
        <v>0.11</v>
      </c>
      <c r="K84" s="2">
        <v>1021</v>
      </c>
      <c r="L84" s="2">
        <v>7.3</v>
      </c>
      <c r="M84" s="2">
        <v>2.76</v>
      </c>
      <c r="N84" s="2">
        <v>0.42</v>
      </c>
    </row>
    <row r="85" spans="1:14" x14ac:dyDescent="0.25">
      <c r="A85" s="2" t="s">
        <v>257</v>
      </c>
      <c r="B85" s="2">
        <v>9</v>
      </c>
      <c r="C85" s="2" t="s">
        <v>34</v>
      </c>
      <c r="D85" s="2">
        <v>1600</v>
      </c>
      <c r="E85" s="2">
        <v>115446771</v>
      </c>
      <c r="F85" s="2">
        <v>58605685</v>
      </c>
      <c r="G85" s="2">
        <v>1867</v>
      </c>
      <c r="H85" s="2">
        <v>1.17</v>
      </c>
      <c r="I85" s="2">
        <v>1.34</v>
      </c>
      <c r="J85" s="2">
        <v>0.8</v>
      </c>
      <c r="K85" s="2">
        <v>2977</v>
      </c>
      <c r="L85" s="2">
        <v>1.86</v>
      </c>
      <c r="M85" s="2">
        <v>2.29</v>
      </c>
      <c r="N85" s="2">
        <v>1.75</v>
      </c>
    </row>
    <row r="86" spans="1:14" x14ac:dyDescent="0.25">
      <c r="A86" s="2" t="s">
        <v>172</v>
      </c>
      <c r="B86" s="2">
        <v>7</v>
      </c>
      <c r="C86" s="2" t="s">
        <v>10</v>
      </c>
      <c r="D86" s="2">
        <v>900</v>
      </c>
      <c r="E86" s="2">
        <v>118487930</v>
      </c>
      <c r="F86" s="2">
        <v>60085106</v>
      </c>
      <c r="G86" s="2">
        <v>396</v>
      </c>
      <c r="H86" s="2">
        <v>0.44</v>
      </c>
      <c r="I86" s="2">
        <v>0.47</v>
      </c>
      <c r="J86" s="2">
        <v>1.71</v>
      </c>
      <c r="K86" s="2">
        <v>1076</v>
      </c>
      <c r="L86" s="2">
        <v>1.2</v>
      </c>
      <c r="M86" s="2">
        <v>1.49</v>
      </c>
      <c r="N86" s="2">
        <v>4.67</v>
      </c>
    </row>
    <row r="87" spans="1:14" x14ac:dyDescent="0.25">
      <c r="A87" s="2" t="s">
        <v>85</v>
      </c>
      <c r="B87" s="2">
        <v>4</v>
      </c>
      <c r="C87" s="2" t="s">
        <v>16</v>
      </c>
      <c r="D87" s="2">
        <v>350</v>
      </c>
      <c r="E87" s="2">
        <v>247788750</v>
      </c>
      <c r="F87" s="2">
        <v>119687845</v>
      </c>
      <c r="G87" s="2">
        <v>178</v>
      </c>
      <c r="H87" s="2">
        <v>0.51</v>
      </c>
      <c r="I87" s="2">
        <v>0.48</v>
      </c>
      <c r="J87" s="2">
        <v>0.92</v>
      </c>
      <c r="K87" s="2">
        <v>674</v>
      </c>
      <c r="L87" s="2">
        <v>1.93</v>
      </c>
      <c r="M87" s="2">
        <v>1.93</v>
      </c>
      <c r="N87" s="2">
        <v>2.84</v>
      </c>
    </row>
    <row r="88" spans="1:14" x14ac:dyDescent="0.25">
      <c r="A88" s="2" t="s">
        <v>125</v>
      </c>
      <c r="B88" s="2">
        <v>5</v>
      </c>
      <c r="C88" s="2" t="s">
        <v>90</v>
      </c>
      <c r="D88" s="2">
        <v>690</v>
      </c>
      <c r="E88" s="2">
        <v>19231242</v>
      </c>
      <c r="F88" s="2">
        <v>9363563</v>
      </c>
      <c r="G88" s="2">
        <v>353</v>
      </c>
      <c r="H88" s="2">
        <v>0.51</v>
      </c>
      <c r="I88" s="2">
        <v>0.8</v>
      </c>
      <c r="J88" s="2">
        <v>1.17</v>
      </c>
      <c r="K88" s="2">
        <v>778</v>
      </c>
      <c r="L88" s="2">
        <v>1.1299999999999999</v>
      </c>
      <c r="M88" s="2">
        <v>1.85</v>
      </c>
      <c r="N88" s="2">
        <v>2.2799999999999998</v>
      </c>
    </row>
    <row r="89" spans="1:14" x14ac:dyDescent="0.25">
      <c r="A89" s="2" t="s">
        <v>18</v>
      </c>
      <c r="B89" s="2">
        <v>2</v>
      </c>
      <c r="C89" s="2" t="s">
        <v>10</v>
      </c>
      <c r="D89" s="2">
        <v>180</v>
      </c>
      <c r="E89" s="2">
        <v>71985924</v>
      </c>
      <c r="F89" s="2">
        <v>34834656</v>
      </c>
      <c r="G89" s="2">
        <v>122</v>
      </c>
      <c r="H89" s="2">
        <v>0.68</v>
      </c>
      <c r="I89" s="2">
        <v>0.71</v>
      </c>
      <c r="J89" s="2">
        <v>0.66</v>
      </c>
      <c r="K89" s="2">
        <v>398</v>
      </c>
      <c r="L89" s="2">
        <v>2.2200000000000002</v>
      </c>
      <c r="M89" s="2">
        <v>2.5499999999999998</v>
      </c>
      <c r="N89" s="2">
        <v>2.3199999999999998</v>
      </c>
    </row>
    <row r="90" spans="1:14" x14ac:dyDescent="0.25">
      <c r="A90" s="2" t="s">
        <v>117</v>
      </c>
      <c r="B90" s="2">
        <v>5</v>
      </c>
      <c r="C90" s="2" t="s">
        <v>16</v>
      </c>
      <c r="D90" s="2">
        <v>610</v>
      </c>
      <c r="E90" s="2">
        <v>923278</v>
      </c>
      <c r="F90" s="2">
        <v>481120</v>
      </c>
      <c r="G90" s="2">
        <v>406</v>
      </c>
      <c r="H90" s="2">
        <v>0.66</v>
      </c>
      <c r="I90" s="2">
        <v>0.87</v>
      </c>
      <c r="J90" s="2">
        <v>0.6</v>
      </c>
      <c r="K90" s="2">
        <v>673</v>
      </c>
      <c r="L90" s="2">
        <v>1.1000000000000001</v>
      </c>
      <c r="M90" s="2">
        <v>1.53</v>
      </c>
      <c r="N90" s="2">
        <v>0.98</v>
      </c>
    </row>
    <row r="91" spans="1:14" x14ac:dyDescent="0.25">
      <c r="A91" s="2" t="s">
        <v>173</v>
      </c>
      <c r="B91" s="2">
        <v>7</v>
      </c>
      <c r="C91" s="2" t="s">
        <v>10</v>
      </c>
      <c r="D91" s="2">
        <v>880</v>
      </c>
      <c r="E91" s="2">
        <v>4453804</v>
      </c>
      <c r="F91" s="2">
        <v>2309373</v>
      </c>
      <c r="G91" s="2">
        <v>437</v>
      </c>
      <c r="H91" s="2">
        <v>0.5</v>
      </c>
      <c r="I91" s="2">
        <v>0.52</v>
      </c>
      <c r="J91" s="2">
        <v>1.97</v>
      </c>
      <c r="K91" s="2">
        <v>924</v>
      </c>
      <c r="L91" s="2">
        <v>1.05</v>
      </c>
      <c r="M91" s="2">
        <v>1.1399999999999999</v>
      </c>
      <c r="N91" s="2">
        <v>3.81</v>
      </c>
    </row>
    <row r="92" spans="1:14" x14ac:dyDescent="0.25">
      <c r="A92" s="2" t="s">
        <v>224</v>
      </c>
      <c r="B92" s="2">
        <v>8</v>
      </c>
      <c r="C92" s="2" t="s">
        <v>90</v>
      </c>
      <c r="D92" s="2">
        <v>1500</v>
      </c>
      <c r="E92" s="2">
        <v>140503908</v>
      </c>
      <c r="F92" s="2">
        <v>69778573</v>
      </c>
      <c r="G92" s="2">
        <v>1197</v>
      </c>
      <c r="H92" s="2">
        <v>0.8</v>
      </c>
      <c r="I92" s="2">
        <v>0.83</v>
      </c>
      <c r="J92" s="2">
        <v>0.76</v>
      </c>
      <c r="K92" s="2">
        <v>2127</v>
      </c>
      <c r="L92" s="2">
        <v>1.42</v>
      </c>
      <c r="M92" s="2">
        <v>1.65</v>
      </c>
      <c r="N92" s="2">
        <v>1.55</v>
      </c>
    </row>
    <row r="93" spans="1:14" x14ac:dyDescent="0.25">
      <c r="A93" s="2" t="s">
        <v>188</v>
      </c>
      <c r="B93" s="2">
        <v>7</v>
      </c>
      <c r="C93" s="2" t="s">
        <v>90</v>
      </c>
      <c r="D93" s="2">
        <v>1200</v>
      </c>
      <c r="E93" s="2">
        <v>34360165</v>
      </c>
      <c r="F93" s="2">
        <v>16905579</v>
      </c>
      <c r="G93" s="2">
        <v>773</v>
      </c>
      <c r="H93" s="2">
        <v>0.64</v>
      </c>
      <c r="I93" s="2">
        <v>0.7</v>
      </c>
      <c r="J93" s="2">
        <v>0.77</v>
      </c>
      <c r="K93" s="2">
        <v>1567</v>
      </c>
      <c r="L93" s="2">
        <v>1.31</v>
      </c>
      <c r="M93" s="2">
        <v>1.61</v>
      </c>
      <c r="N93" s="2">
        <v>1.74</v>
      </c>
    </row>
    <row r="94" spans="1:14" x14ac:dyDescent="0.25">
      <c r="A94" s="2" t="s">
        <v>238</v>
      </c>
      <c r="B94" s="2">
        <v>8</v>
      </c>
      <c r="C94" s="2" t="s">
        <v>39</v>
      </c>
      <c r="D94" s="2">
        <v>520</v>
      </c>
      <c r="E94" s="2">
        <v>69023968</v>
      </c>
      <c r="F94" s="2">
        <v>33804811</v>
      </c>
      <c r="G94" s="2">
        <v>1709</v>
      </c>
      <c r="H94" s="2">
        <v>3.29</v>
      </c>
      <c r="I94" s="2">
        <v>1.1200000000000001</v>
      </c>
      <c r="J94" s="2">
        <v>0.06</v>
      </c>
      <c r="K94" s="2">
        <v>2626</v>
      </c>
      <c r="L94" s="2">
        <v>5.05</v>
      </c>
      <c r="M94" s="2">
        <v>1.81</v>
      </c>
      <c r="N94" s="2">
        <v>0.18</v>
      </c>
    </row>
    <row r="95" spans="1:14" x14ac:dyDescent="0.25">
      <c r="A95" s="2" t="s">
        <v>114</v>
      </c>
      <c r="B95" s="2">
        <v>5</v>
      </c>
      <c r="C95" s="2" t="s">
        <v>16</v>
      </c>
      <c r="D95" s="2">
        <v>480</v>
      </c>
      <c r="E95" s="2">
        <v>3539700</v>
      </c>
      <c r="F95" s="2">
        <v>1756826</v>
      </c>
      <c r="G95" s="2">
        <v>294</v>
      </c>
      <c r="H95" s="2">
        <v>0.61</v>
      </c>
      <c r="I95" s="2">
        <v>0.67</v>
      </c>
      <c r="J95" s="2">
        <v>1.25</v>
      </c>
      <c r="K95" s="2">
        <v>573</v>
      </c>
      <c r="L95" s="2">
        <v>1.19</v>
      </c>
      <c r="M95" s="2">
        <v>1.39</v>
      </c>
      <c r="N95" s="2">
        <v>2.29</v>
      </c>
    </row>
    <row r="96" spans="1:14" x14ac:dyDescent="0.25">
      <c r="A96" s="2" t="s">
        <v>240</v>
      </c>
      <c r="B96" s="2">
        <v>8</v>
      </c>
      <c r="C96" s="2" t="s">
        <v>39</v>
      </c>
      <c r="D96" s="2">
        <v>500</v>
      </c>
      <c r="E96" s="2">
        <v>16999722</v>
      </c>
      <c r="F96" s="2">
        <v>8302244</v>
      </c>
      <c r="G96" s="2">
        <v>1671</v>
      </c>
      <c r="H96" s="2">
        <v>3.34</v>
      </c>
      <c r="I96" s="2">
        <v>1.05</v>
      </c>
      <c r="J96" s="2">
        <v>0.05</v>
      </c>
      <c r="K96" s="2">
        <v>2539</v>
      </c>
      <c r="L96" s="2">
        <v>5.08</v>
      </c>
      <c r="M96" s="2">
        <v>1.6</v>
      </c>
      <c r="N96" s="2">
        <v>0.12</v>
      </c>
    </row>
    <row r="97" spans="1:14" x14ac:dyDescent="0.25">
      <c r="A97" s="2" t="s">
        <v>104</v>
      </c>
      <c r="B97" s="2">
        <v>5</v>
      </c>
      <c r="C97" s="2" t="s">
        <v>10</v>
      </c>
      <c r="D97" s="2">
        <v>580</v>
      </c>
      <c r="E97" s="2">
        <v>16016643</v>
      </c>
      <c r="F97" s="2">
        <v>8531652</v>
      </c>
      <c r="G97" s="2">
        <v>461</v>
      </c>
      <c r="H97" s="2">
        <v>0.79</v>
      </c>
      <c r="I97" s="2">
        <v>0.61</v>
      </c>
      <c r="J97" s="2">
        <v>2.67</v>
      </c>
      <c r="K97" s="2">
        <v>1040</v>
      </c>
      <c r="L97" s="2">
        <v>1.79</v>
      </c>
      <c r="M97" s="2">
        <v>1.43</v>
      </c>
      <c r="N97" s="2">
        <v>5.25</v>
      </c>
    </row>
    <row r="98" spans="1:14" x14ac:dyDescent="0.25">
      <c r="A98" s="2" t="s">
        <v>139</v>
      </c>
      <c r="B98" s="2">
        <v>6</v>
      </c>
      <c r="C98" s="2" t="s">
        <v>10</v>
      </c>
      <c r="D98" s="2">
        <v>600</v>
      </c>
      <c r="E98" s="2">
        <v>110570769</v>
      </c>
      <c r="F98" s="2">
        <v>54571713</v>
      </c>
      <c r="G98" s="2">
        <v>238</v>
      </c>
      <c r="H98" s="2">
        <v>0.4</v>
      </c>
      <c r="I98" s="2">
        <v>0.33</v>
      </c>
      <c r="J98" s="2">
        <v>1.53</v>
      </c>
      <c r="K98" s="2">
        <v>766</v>
      </c>
      <c r="L98" s="2">
        <v>1.28</v>
      </c>
      <c r="M98" s="2">
        <v>1.1200000000000001</v>
      </c>
      <c r="N98" s="2">
        <v>4.29</v>
      </c>
    </row>
    <row r="99" spans="1:14" x14ac:dyDescent="0.25">
      <c r="A99" s="2" t="s">
        <v>102</v>
      </c>
      <c r="B99" s="2">
        <v>5</v>
      </c>
      <c r="C99" s="2" t="s">
        <v>10</v>
      </c>
      <c r="D99" s="2">
        <v>560</v>
      </c>
      <c r="E99" s="2">
        <v>129670035</v>
      </c>
      <c r="F99" s="2">
        <v>67448637</v>
      </c>
      <c r="G99" s="2">
        <v>229</v>
      </c>
      <c r="H99" s="2">
        <v>0.41</v>
      </c>
      <c r="I99" s="2">
        <v>0.36</v>
      </c>
      <c r="J99" s="2">
        <v>4.45</v>
      </c>
      <c r="K99" s="2">
        <v>639</v>
      </c>
      <c r="L99" s="2">
        <v>1.1399999999999999</v>
      </c>
      <c r="M99" s="2">
        <v>1.08</v>
      </c>
      <c r="N99" s="2">
        <v>8.27</v>
      </c>
    </row>
    <row r="100" spans="1:14" x14ac:dyDescent="0.25">
      <c r="A100" s="2" t="s">
        <v>103</v>
      </c>
      <c r="B100" s="2">
        <v>5</v>
      </c>
      <c r="C100" s="2" t="s">
        <v>10</v>
      </c>
      <c r="D100" s="2">
        <v>610</v>
      </c>
      <c r="E100" s="2">
        <v>20002788</v>
      </c>
      <c r="F100" s="2">
        <v>10430106</v>
      </c>
      <c r="G100" s="2">
        <v>355</v>
      </c>
      <c r="H100" s="2">
        <v>0.57999999999999996</v>
      </c>
      <c r="I100" s="2">
        <v>0.49</v>
      </c>
      <c r="J100" s="2">
        <v>3.22</v>
      </c>
      <c r="K100" s="2">
        <v>1150</v>
      </c>
      <c r="L100" s="2">
        <v>1.89</v>
      </c>
      <c r="M100" s="2">
        <v>1.46</v>
      </c>
      <c r="N100" s="2">
        <v>6.68</v>
      </c>
    </row>
    <row r="101" spans="1:14" x14ac:dyDescent="0.25">
      <c r="A101" s="2" t="s">
        <v>79</v>
      </c>
      <c r="B101" s="2">
        <v>4</v>
      </c>
      <c r="C101" s="2" t="s">
        <v>10</v>
      </c>
      <c r="D101" s="2">
        <v>340</v>
      </c>
      <c r="E101" s="2">
        <v>37662697</v>
      </c>
      <c r="F101" s="2">
        <v>18640527</v>
      </c>
      <c r="G101" s="2">
        <v>114</v>
      </c>
      <c r="H101" s="2">
        <v>0.33</v>
      </c>
      <c r="I101" s="2">
        <v>0.33</v>
      </c>
      <c r="J101" s="2">
        <v>2.06</v>
      </c>
      <c r="K101" s="2">
        <v>375</v>
      </c>
      <c r="L101" s="2">
        <v>1.1000000000000001</v>
      </c>
      <c r="M101" s="2">
        <v>1.26</v>
      </c>
      <c r="N101" s="2">
        <v>5.68</v>
      </c>
    </row>
    <row r="102" spans="1:14" x14ac:dyDescent="0.25">
      <c r="A102" s="2" t="s">
        <v>86</v>
      </c>
      <c r="B102" s="2">
        <v>4</v>
      </c>
      <c r="C102" s="2" t="s">
        <v>16</v>
      </c>
      <c r="D102" s="2">
        <v>350</v>
      </c>
      <c r="E102" s="2">
        <v>86063206</v>
      </c>
      <c r="F102" s="2">
        <v>42224797</v>
      </c>
      <c r="G102" s="2">
        <v>121</v>
      </c>
      <c r="H102" s="2">
        <v>0.35</v>
      </c>
      <c r="I102" s="2">
        <v>0.39</v>
      </c>
      <c r="J102" s="2">
        <v>1.38</v>
      </c>
      <c r="K102" s="2">
        <v>414</v>
      </c>
      <c r="L102" s="2">
        <v>1.18</v>
      </c>
      <c r="M102" s="2">
        <v>1.46</v>
      </c>
      <c r="N102" s="2">
        <v>4.8499999999999996</v>
      </c>
    </row>
    <row r="103" spans="1:14" x14ac:dyDescent="0.25">
      <c r="A103" s="2" t="s">
        <v>221</v>
      </c>
      <c r="B103" s="2">
        <v>8</v>
      </c>
      <c r="C103" s="2" t="s">
        <v>90</v>
      </c>
      <c r="D103" s="2">
        <v>1570</v>
      </c>
      <c r="E103" s="2">
        <v>39320492</v>
      </c>
      <c r="F103" s="2">
        <v>19399743</v>
      </c>
      <c r="G103" s="2">
        <v>1073</v>
      </c>
      <c r="H103" s="2">
        <v>0.68</v>
      </c>
      <c r="I103" s="2">
        <v>0.82</v>
      </c>
      <c r="J103" s="2">
        <v>1.1200000000000001</v>
      </c>
      <c r="K103" s="2">
        <v>2178</v>
      </c>
      <c r="L103" s="2">
        <v>1.39</v>
      </c>
      <c r="M103" s="2">
        <v>1.91</v>
      </c>
      <c r="N103" s="2">
        <v>2.4500000000000002</v>
      </c>
    </row>
    <row r="104" spans="1:14" x14ac:dyDescent="0.25">
      <c r="A104" s="2" t="s">
        <v>74</v>
      </c>
      <c r="B104" s="2">
        <v>4</v>
      </c>
      <c r="C104" s="2" t="s">
        <v>10</v>
      </c>
      <c r="D104" s="2">
        <v>340</v>
      </c>
      <c r="E104" s="2">
        <v>162158119</v>
      </c>
      <c r="F104" s="2">
        <v>76512808</v>
      </c>
      <c r="G104" s="2">
        <v>65</v>
      </c>
      <c r="H104" s="2">
        <v>0.19</v>
      </c>
      <c r="I104" s="2">
        <v>0.16</v>
      </c>
      <c r="J104" s="2">
        <v>1.79</v>
      </c>
      <c r="K104" s="2">
        <v>216</v>
      </c>
      <c r="L104" s="2">
        <v>0.64</v>
      </c>
      <c r="M104" s="2">
        <v>0.69</v>
      </c>
      <c r="N104" s="2">
        <v>6.77</v>
      </c>
    </row>
    <row r="105" spans="1:14" x14ac:dyDescent="0.25">
      <c r="A105" s="2" t="s">
        <v>234</v>
      </c>
      <c r="B105" s="2">
        <v>8</v>
      </c>
      <c r="C105" s="2" t="s">
        <v>34</v>
      </c>
      <c r="D105" s="2">
        <v>1300</v>
      </c>
      <c r="E105" s="2">
        <v>15278396</v>
      </c>
      <c r="F105" s="2">
        <v>7586412</v>
      </c>
      <c r="G105" s="2">
        <v>1104</v>
      </c>
      <c r="H105" s="2">
        <v>0.85</v>
      </c>
      <c r="I105" s="2">
        <v>0.83</v>
      </c>
      <c r="J105" s="2">
        <v>0.66</v>
      </c>
      <c r="K105" s="2">
        <v>1998</v>
      </c>
      <c r="L105" s="2">
        <v>1.54</v>
      </c>
      <c r="M105" s="2">
        <v>1.63</v>
      </c>
      <c r="N105" s="2">
        <v>1.26</v>
      </c>
    </row>
    <row r="106" spans="1:14" x14ac:dyDescent="0.25">
      <c r="A106" s="2" t="s">
        <v>192</v>
      </c>
      <c r="B106" s="2">
        <v>7</v>
      </c>
      <c r="C106" s="2" t="s">
        <v>34</v>
      </c>
      <c r="D106" s="2">
        <v>840</v>
      </c>
      <c r="E106" s="2">
        <v>10607443</v>
      </c>
      <c r="F106" s="2">
        <v>5378796</v>
      </c>
      <c r="G106" s="2">
        <v>916</v>
      </c>
      <c r="H106" s="2">
        <v>1.0900000000000001</v>
      </c>
      <c r="I106" s="2">
        <v>1</v>
      </c>
      <c r="J106" s="2">
        <v>0.73</v>
      </c>
      <c r="K106" s="2">
        <v>1738</v>
      </c>
      <c r="L106" s="2">
        <v>2.0699999999999998</v>
      </c>
      <c r="M106" s="2">
        <v>1.95</v>
      </c>
      <c r="N106" s="2">
        <v>1.6</v>
      </c>
    </row>
    <row r="107" spans="1:14" x14ac:dyDescent="0.25">
      <c r="A107" s="2" t="s">
        <v>116</v>
      </c>
      <c r="B107" s="2">
        <v>5</v>
      </c>
      <c r="C107" s="2" t="s">
        <v>16</v>
      </c>
      <c r="D107" s="2">
        <v>610</v>
      </c>
      <c r="E107" s="2">
        <v>4814699</v>
      </c>
      <c r="F107" s="2">
        <v>2504189</v>
      </c>
      <c r="G107" s="2">
        <v>353</v>
      </c>
      <c r="H107" s="2">
        <v>0.57999999999999996</v>
      </c>
      <c r="I107" s="2">
        <v>0.75</v>
      </c>
      <c r="J107" s="2">
        <v>1.21</v>
      </c>
      <c r="K107" s="2">
        <v>648</v>
      </c>
      <c r="L107" s="2">
        <v>1.06</v>
      </c>
      <c r="M107" s="2">
        <v>1.47</v>
      </c>
      <c r="N107" s="2">
        <v>2.2200000000000002</v>
      </c>
    </row>
    <row r="108" spans="1:14" x14ac:dyDescent="0.25">
      <c r="A108" s="2" t="s">
        <v>282</v>
      </c>
      <c r="B108" s="2">
        <v>10</v>
      </c>
      <c r="C108" s="2" t="s">
        <v>34</v>
      </c>
      <c r="D108" s="2">
        <v>2000</v>
      </c>
      <c r="E108" s="2">
        <v>8852606</v>
      </c>
      <c r="F108" s="2">
        <v>4530092</v>
      </c>
      <c r="G108" s="2">
        <v>2039</v>
      </c>
      <c r="H108" s="2">
        <v>1.02</v>
      </c>
      <c r="I108" s="2">
        <v>1.1599999999999999</v>
      </c>
      <c r="J108" s="2">
        <v>0.83</v>
      </c>
      <c r="K108" s="2">
        <v>3215</v>
      </c>
      <c r="L108" s="2">
        <v>1.61</v>
      </c>
      <c r="M108" s="2">
        <v>1.94</v>
      </c>
      <c r="N108" s="2">
        <v>1.45</v>
      </c>
    </row>
    <row r="109" spans="1:14" x14ac:dyDescent="0.25">
      <c r="A109" s="2" t="s">
        <v>143</v>
      </c>
      <c r="B109" s="2">
        <v>6</v>
      </c>
      <c r="C109" s="2" t="s">
        <v>16</v>
      </c>
      <c r="D109" s="2">
        <v>870</v>
      </c>
      <c r="E109" s="2">
        <v>1001076</v>
      </c>
      <c r="F109" s="2">
        <v>497427</v>
      </c>
      <c r="G109" s="2">
        <v>364</v>
      </c>
      <c r="H109" s="2">
        <v>0.42</v>
      </c>
      <c r="I109" s="2">
        <v>0.56999999999999995</v>
      </c>
      <c r="J109" s="2">
        <v>1.64</v>
      </c>
      <c r="K109" s="2">
        <v>645</v>
      </c>
      <c r="L109" s="2">
        <v>0.74</v>
      </c>
      <c r="M109" s="2">
        <v>1.1399999999999999</v>
      </c>
      <c r="N109" s="2">
        <v>2.68</v>
      </c>
    </row>
    <row r="110" spans="1:14" x14ac:dyDescent="0.25">
      <c r="A110" s="2" t="s">
        <v>129</v>
      </c>
      <c r="B110" s="2">
        <v>5</v>
      </c>
      <c r="C110" s="2" t="s">
        <v>34</v>
      </c>
      <c r="D110" s="2">
        <v>350</v>
      </c>
      <c r="E110" s="2">
        <v>221700199</v>
      </c>
      <c r="F110" s="2">
        <v>110061205</v>
      </c>
      <c r="G110" s="2">
        <v>405</v>
      </c>
      <c r="H110" s="2">
        <v>1.1599999999999999</v>
      </c>
      <c r="I110" s="2">
        <v>0.79</v>
      </c>
      <c r="J110" s="2">
        <v>0.44</v>
      </c>
      <c r="K110" s="2">
        <v>1018</v>
      </c>
      <c r="L110" s="2">
        <v>2.91</v>
      </c>
      <c r="M110" s="2">
        <v>2.0699999999999998</v>
      </c>
      <c r="N110" s="2">
        <v>1.43</v>
      </c>
    </row>
    <row r="111" spans="1:14" x14ac:dyDescent="0.25">
      <c r="A111" s="2" t="s">
        <v>193</v>
      </c>
      <c r="B111" s="2">
        <v>7</v>
      </c>
      <c r="C111" s="2" t="s">
        <v>34</v>
      </c>
      <c r="D111" s="2">
        <v>870</v>
      </c>
      <c r="E111" s="2">
        <v>144248634</v>
      </c>
      <c r="F111" s="2">
        <v>72064454</v>
      </c>
      <c r="G111" s="2">
        <v>746</v>
      </c>
      <c r="H111" s="2">
        <v>0.86</v>
      </c>
      <c r="I111" s="2">
        <v>0.83</v>
      </c>
      <c r="J111" s="2">
        <v>0.5</v>
      </c>
      <c r="K111" s="2">
        <v>1577</v>
      </c>
      <c r="L111" s="2">
        <v>1.81</v>
      </c>
      <c r="M111" s="2">
        <v>1.87</v>
      </c>
      <c r="N111" s="2">
        <v>1.45</v>
      </c>
    </row>
    <row r="112" spans="1:14" x14ac:dyDescent="0.25">
      <c r="A112" s="2" t="s">
        <v>231</v>
      </c>
      <c r="B112" s="2">
        <v>8</v>
      </c>
      <c r="C112" s="2" t="s">
        <v>34</v>
      </c>
      <c r="D112" s="2">
        <v>990</v>
      </c>
      <c r="E112" s="2">
        <v>6005856</v>
      </c>
      <c r="F112" s="2">
        <v>2841185</v>
      </c>
      <c r="G112" s="2">
        <v>1026</v>
      </c>
      <c r="H112" s="2">
        <v>1.04</v>
      </c>
      <c r="I112" s="2">
        <v>0.82</v>
      </c>
      <c r="J112" s="2">
        <v>0.88</v>
      </c>
      <c r="K112" s="2">
        <v>1944</v>
      </c>
      <c r="L112" s="2">
        <v>1.96</v>
      </c>
      <c r="M112" s="2">
        <v>1.7</v>
      </c>
      <c r="N112" s="2">
        <v>1.99</v>
      </c>
    </row>
    <row r="113" spans="1:14" x14ac:dyDescent="0.25">
      <c r="A113" s="2" t="s">
        <v>209</v>
      </c>
      <c r="B113" s="2">
        <v>8</v>
      </c>
      <c r="C113" s="2" t="s">
        <v>16</v>
      </c>
      <c r="D113" s="2">
        <v>1450</v>
      </c>
      <c r="E113" s="2">
        <v>66263895</v>
      </c>
      <c r="F113" s="2">
        <v>32497336</v>
      </c>
      <c r="G113" s="2">
        <v>854</v>
      </c>
      <c r="H113" s="2">
        <v>0.59</v>
      </c>
      <c r="I113" s="2">
        <v>0.67</v>
      </c>
      <c r="J113" s="2">
        <v>0.75</v>
      </c>
      <c r="K113" s="2">
        <v>1865</v>
      </c>
      <c r="L113" s="2">
        <v>1.29</v>
      </c>
      <c r="M113" s="2">
        <v>1.53</v>
      </c>
      <c r="N113" s="2">
        <v>1.62</v>
      </c>
    </row>
    <row r="114" spans="1:14" x14ac:dyDescent="0.25">
      <c r="A114" s="2" t="s">
        <v>113</v>
      </c>
      <c r="B114" s="2">
        <v>5</v>
      </c>
      <c r="C114" s="2" t="s">
        <v>16</v>
      </c>
      <c r="D114" s="2">
        <v>460</v>
      </c>
      <c r="E114" s="2">
        <v>49494005</v>
      </c>
      <c r="F114" s="2">
        <v>25186915</v>
      </c>
      <c r="G114" s="2">
        <v>373</v>
      </c>
      <c r="H114" s="2">
        <v>0.81</v>
      </c>
      <c r="I114" s="2">
        <v>0.74</v>
      </c>
      <c r="J114" s="2">
        <v>1.05</v>
      </c>
      <c r="K114" s="2">
        <v>1265</v>
      </c>
      <c r="L114" s="2">
        <v>2.75</v>
      </c>
      <c r="M114" s="2">
        <v>2.84</v>
      </c>
      <c r="N114" s="2">
        <v>2.46</v>
      </c>
    </row>
    <row r="115" spans="1:14" x14ac:dyDescent="0.25">
      <c r="A115" s="2" t="s">
        <v>159</v>
      </c>
      <c r="B115" s="2">
        <v>6</v>
      </c>
      <c r="C115" s="2" t="s">
        <v>34</v>
      </c>
      <c r="D115" s="2">
        <v>580</v>
      </c>
      <c r="E115" s="2">
        <v>180593812</v>
      </c>
      <c r="F115" s="2">
        <v>90658223</v>
      </c>
      <c r="G115" s="2">
        <v>575</v>
      </c>
      <c r="H115" s="2">
        <v>0.99</v>
      </c>
      <c r="I115" s="2">
        <v>0.79</v>
      </c>
      <c r="J115" s="2">
        <v>0.66</v>
      </c>
      <c r="K115" s="2">
        <v>1311</v>
      </c>
      <c r="L115" s="2">
        <v>2.2599999999999998</v>
      </c>
      <c r="M115" s="2">
        <v>1.97</v>
      </c>
      <c r="N115" s="2">
        <v>1.98</v>
      </c>
    </row>
    <row r="116" spans="1:14" x14ac:dyDescent="0.25">
      <c r="A116" s="2" t="s">
        <v>175</v>
      </c>
      <c r="B116" s="2">
        <v>7</v>
      </c>
      <c r="C116" s="2" t="s">
        <v>16</v>
      </c>
      <c r="D116" s="2">
        <v>1120</v>
      </c>
      <c r="E116" s="2">
        <v>60315910</v>
      </c>
      <c r="F116" s="2">
        <v>29256707</v>
      </c>
      <c r="G116" s="2">
        <v>442</v>
      </c>
      <c r="H116" s="2">
        <v>0.39</v>
      </c>
      <c r="I116" s="2">
        <v>0.5</v>
      </c>
      <c r="J116" s="2">
        <v>1.18</v>
      </c>
      <c r="K116" s="2">
        <v>1043</v>
      </c>
      <c r="L116" s="2">
        <v>0.93</v>
      </c>
      <c r="M116" s="2">
        <v>1.31</v>
      </c>
      <c r="N116" s="2">
        <v>3.78</v>
      </c>
    </row>
    <row r="117" spans="1:14" x14ac:dyDescent="0.25">
      <c r="A117" s="2" t="s">
        <v>265</v>
      </c>
      <c r="B117" s="2">
        <v>10</v>
      </c>
      <c r="C117" s="2" t="s">
        <v>16</v>
      </c>
      <c r="D117" s="2">
        <v>2000</v>
      </c>
      <c r="E117" s="2">
        <v>7432922</v>
      </c>
      <c r="F117" s="2">
        <v>3995697</v>
      </c>
      <c r="G117" s="2">
        <v>1956</v>
      </c>
      <c r="H117" s="2">
        <v>0.98</v>
      </c>
      <c r="I117" s="2">
        <v>1.19</v>
      </c>
      <c r="J117" s="2">
        <v>1.5</v>
      </c>
      <c r="K117" s="2">
        <v>3270</v>
      </c>
      <c r="L117" s="2">
        <v>1.64</v>
      </c>
      <c r="M117" s="2">
        <v>2.12</v>
      </c>
      <c r="N117" s="2">
        <v>2.6</v>
      </c>
    </row>
    <row r="118" spans="1:14" x14ac:dyDescent="0.25">
      <c r="A118" s="2" t="s">
        <v>137</v>
      </c>
      <c r="B118" s="2">
        <v>5</v>
      </c>
      <c r="C118" s="2" t="s">
        <v>39</v>
      </c>
      <c r="D118" s="2">
        <v>240</v>
      </c>
      <c r="E118" s="2">
        <v>48340117</v>
      </c>
      <c r="F118" s="2">
        <v>24992936</v>
      </c>
      <c r="G118" s="2">
        <v>939</v>
      </c>
      <c r="H118" s="2">
        <v>3.91</v>
      </c>
      <c r="I118" s="2">
        <v>1</v>
      </c>
      <c r="J118" s="2">
        <v>7.0000000000000007E-2</v>
      </c>
      <c r="K118" s="2">
        <v>1643</v>
      </c>
      <c r="L118" s="2">
        <v>6.85</v>
      </c>
      <c r="M118" s="2">
        <v>1.87</v>
      </c>
      <c r="N118" s="2">
        <v>0.36</v>
      </c>
    </row>
    <row r="119" spans="1:14" x14ac:dyDescent="0.25">
      <c r="A119" s="2" t="s">
        <v>97</v>
      </c>
      <c r="B119" s="2">
        <v>4</v>
      </c>
      <c r="C119" s="2" t="s">
        <v>39</v>
      </c>
      <c r="D119" s="2">
        <v>180</v>
      </c>
      <c r="E119" s="2">
        <v>142459147</v>
      </c>
      <c r="F119" s="2">
        <v>69228939</v>
      </c>
      <c r="G119" s="2">
        <v>461</v>
      </c>
      <c r="H119" s="2">
        <v>2.56</v>
      </c>
      <c r="I119" s="2">
        <v>0.82</v>
      </c>
      <c r="J119" s="2">
        <v>0.1</v>
      </c>
      <c r="K119" s="2">
        <v>1072</v>
      </c>
      <c r="L119" s="2">
        <v>5.96</v>
      </c>
      <c r="M119" s="2">
        <v>2.1</v>
      </c>
      <c r="N119" s="2">
        <v>0.42</v>
      </c>
    </row>
    <row r="120" spans="1:14" x14ac:dyDescent="0.25">
      <c r="A120" s="2" t="s">
        <v>186</v>
      </c>
      <c r="B120" s="2">
        <v>7</v>
      </c>
      <c r="C120" s="2" t="s">
        <v>90</v>
      </c>
      <c r="D120" s="2">
        <v>1450</v>
      </c>
      <c r="E120" s="2">
        <v>72763841</v>
      </c>
      <c r="F120" s="2">
        <v>36460870</v>
      </c>
      <c r="G120" s="2">
        <v>805</v>
      </c>
      <c r="H120" s="2">
        <v>0.56000000000000005</v>
      </c>
      <c r="I120" s="2">
        <v>0.74</v>
      </c>
      <c r="J120" s="2">
        <v>0.76</v>
      </c>
      <c r="K120" s="2">
        <v>1707</v>
      </c>
      <c r="L120" s="2">
        <v>1.18</v>
      </c>
      <c r="M120" s="2">
        <v>1.71</v>
      </c>
      <c r="N120" s="2">
        <v>1.77</v>
      </c>
    </row>
    <row r="121" spans="1:14" x14ac:dyDescent="0.25">
      <c r="A121" s="2" t="s">
        <v>269</v>
      </c>
      <c r="B121" s="2">
        <v>10</v>
      </c>
      <c r="C121" s="2" t="s">
        <v>90</v>
      </c>
      <c r="D121" s="2">
        <v>2500</v>
      </c>
      <c r="E121" s="2">
        <v>50106750</v>
      </c>
      <c r="F121" s="2">
        <v>23949193</v>
      </c>
      <c r="G121" s="2">
        <v>1672</v>
      </c>
      <c r="H121" s="2">
        <v>0.67</v>
      </c>
      <c r="I121" s="2">
        <v>0.91</v>
      </c>
      <c r="J121" s="2">
        <v>1</v>
      </c>
      <c r="K121" s="2">
        <v>2984</v>
      </c>
      <c r="L121" s="2">
        <v>1.19</v>
      </c>
      <c r="M121" s="2">
        <v>1.89</v>
      </c>
      <c r="N121" s="2">
        <v>1.93</v>
      </c>
    </row>
    <row r="122" spans="1:14" x14ac:dyDescent="0.25">
      <c r="A122" s="2" t="s">
        <v>196</v>
      </c>
      <c r="B122" s="2">
        <v>7</v>
      </c>
      <c r="C122" s="2" t="s">
        <v>34</v>
      </c>
      <c r="D122" s="2">
        <v>840</v>
      </c>
      <c r="E122" s="2">
        <v>32714378</v>
      </c>
      <c r="F122" s="2">
        <v>16893238</v>
      </c>
      <c r="G122" s="2">
        <v>834</v>
      </c>
      <c r="H122" s="2">
        <v>0.99</v>
      </c>
      <c r="I122" s="2">
        <v>0.89</v>
      </c>
      <c r="J122" s="2">
        <v>0.75</v>
      </c>
      <c r="K122" s="2">
        <v>1673</v>
      </c>
      <c r="L122" s="2">
        <v>1.99</v>
      </c>
      <c r="M122" s="2">
        <v>1.93</v>
      </c>
      <c r="N122" s="2">
        <v>2.0699999999999998</v>
      </c>
    </row>
    <row r="123" spans="1:14" x14ac:dyDescent="0.25">
      <c r="A123" s="2" t="s">
        <v>112</v>
      </c>
      <c r="B123" s="2">
        <v>5</v>
      </c>
      <c r="C123" s="2" t="s">
        <v>16</v>
      </c>
      <c r="D123" s="2">
        <v>610</v>
      </c>
      <c r="E123" s="2">
        <v>21706518</v>
      </c>
      <c r="F123" s="2">
        <v>11254320</v>
      </c>
      <c r="G123" s="2">
        <v>369</v>
      </c>
      <c r="H123" s="2">
        <v>0.6</v>
      </c>
      <c r="I123" s="2">
        <v>0.73</v>
      </c>
      <c r="J123" s="2">
        <v>1.27</v>
      </c>
      <c r="K123" s="2">
        <v>815</v>
      </c>
      <c r="L123" s="2">
        <v>1.34</v>
      </c>
      <c r="M123" s="2">
        <v>1.77</v>
      </c>
      <c r="N123" s="2">
        <v>3.03</v>
      </c>
    </row>
    <row r="124" spans="1:14" x14ac:dyDescent="0.25">
      <c r="A124" s="2" t="s">
        <v>191</v>
      </c>
      <c r="B124" s="2">
        <v>7</v>
      </c>
      <c r="C124" s="2" t="s">
        <v>34</v>
      </c>
      <c r="D124" s="2">
        <v>830</v>
      </c>
      <c r="E124" s="2">
        <v>14291530</v>
      </c>
      <c r="F124" s="2">
        <v>7118486</v>
      </c>
      <c r="G124" s="2">
        <v>808</v>
      </c>
      <c r="H124" s="2">
        <v>0.97</v>
      </c>
      <c r="I124" s="2">
        <v>0.82</v>
      </c>
      <c r="J124" s="2">
        <v>0.76</v>
      </c>
      <c r="K124" s="2">
        <v>1560</v>
      </c>
      <c r="L124" s="2">
        <v>1.88</v>
      </c>
      <c r="M124" s="2">
        <v>1.78</v>
      </c>
      <c r="N124" s="2">
        <v>1.87</v>
      </c>
    </row>
    <row r="125" spans="1:14" x14ac:dyDescent="0.25">
      <c r="A125" s="2" t="s">
        <v>178</v>
      </c>
      <c r="B125" s="2">
        <v>7</v>
      </c>
      <c r="C125" s="2" t="s">
        <v>16</v>
      </c>
      <c r="D125" s="2">
        <v>1270</v>
      </c>
      <c r="E125" s="2">
        <v>66329917</v>
      </c>
      <c r="F125" s="2">
        <v>33815985</v>
      </c>
      <c r="G125" s="2">
        <v>646</v>
      </c>
      <c r="H125" s="2">
        <v>0.51</v>
      </c>
      <c r="I125" s="2">
        <v>0.66</v>
      </c>
      <c r="J125" s="2">
        <v>1</v>
      </c>
      <c r="K125" s="2">
        <v>1388</v>
      </c>
      <c r="L125" s="2">
        <v>1.0900000000000001</v>
      </c>
      <c r="M125" s="2">
        <v>1.61</v>
      </c>
      <c r="N125" s="2">
        <v>2.58</v>
      </c>
    </row>
    <row r="126" spans="1:14" x14ac:dyDescent="0.25">
      <c r="A126" s="2" t="s">
        <v>226</v>
      </c>
      <c r="B126" s="2">
        <v>8</v>
      </c>
      <c r="C126" s="2" t="s">
        <v>90</v>
      </c>
      <c r="D126" s="2">
        <v>1500</v>
      </c>
      <c r="E126" s="2">
        <v>1995435</v>
      </c>
      <c r="F126" s="2">
        <v>989591</v>
      </c>
      <c r="G126" s="2">
        <v>976</v>
      </c>
      <c r="H126" s="2">
        <v>0.65</v>
      </c>
      <c r="I126" s="2">
        <v>0.72</v>
      </c>
      <c r="J126" s="2">
        <v>1.23</v>
      </c>
      <c r="K126" s="2">
        <v>1896</v>
      </c>
      <c r="L126" s="2">
        <v>1.26</v>
      </c>
      <c r="M126" s="2">
        <v>1.56</v>
      </c>
      <c r="N126" s="2">
        <v>2.27</v>
      </c>
    </row>
    <row r="127" spans="1:14" x14ac:dyDescent="0.25">
      <c r="A127" s="2" t="s">
        <v>258</v>
      </c>
      <c r="B127" s="2">
        <v>9</v>
      </c>
      <c r="C127" s="2" t="s">
        <v>34</v>
      </c>
      <c r="D127" s="2">
        <v>1530</v>
      </c>
      <c r="E127" s="2">
        <v>2337592</v>
      </c>
      <c r="F127" s="2">
        <v>1145047</v>
      </c>
      <c r="G127" s="2">
        <v>1337</v>
      </c>
      <c r="H127" s="2">
        <v>0.87</v>
      </c>
      <c r="I127" s="2">
        <v>0.92</v>
      </c>
      <c r="J127" s="2">
        <v>0.96</v>
      </c>
      <c r="K127" s="2">
        <v>2189</v>
      </c>
      <c r="L127" s="2">
        <v>1.43</v>
      </c>
      <c r="M127" s="2">
        <v>1.65</v>
      </c>
      <c r="N127" s="2">
        <v>1.83</v>
      </c>
    </row>
    <row r="128" spans="1:14" x14ac:dyDescent="0.25">
      <c r="A128" s="2" t="s">
        <v>241</v>
      </c>
      <c r="B128" s="2">
        <v>8</v>
      </c>
      <c r="C128" s="2" t="s">
        <v>39</v>
      </c>
      <c r="D128" s="2">
        <v>480</v>
      </c>
      <c r="E128" s="2">
        <v>13318737</v>
      </c>
      <c r="F128" s="2">
        <v>6821737</v>
      </c>
      <c r="G128" s="2">
        <v>1782</v>
      </c>
      <c r="H128" s="2">
        <v>3.71</v>
      </c>
      <c r="I128" s="2">
        <v>1.28</v>
      </c>
      <c r="J128" s="2">
        <v>0.08</v>
      </c>
      <c r="K128" s="2">
        <v>2639</v>
      </c>
      <c r="L128" s="2">
        <v>5.5</v>
      </c>
      <c r="M128" s="2">
        <v>1.93</v>
      </c>
      <c r="N128" s="2">
        <v>0.2</v>
      </c>
    </row>
    <row r="129" spans="1:14" x14ac:dyDescent="0.25">
      <c r="A129" s="2" t="s">
        <v>264</v>
      </c>
      <c r="B129" s="2">
        <v>10</v>
      </c>
      <c r="C129" s="2" t="s">
        <v>16</v>
      </c>
      <c r="D129" s="2">
        <v>2050</v>
      </c>
      <c r="E129" s="2">
        <v>7826337</v>
      </c>
      <c r="F129" s="2">
        <v>3971929</v>
      </c>
      <c r="G129" s="2">
        <v>1791</v>
      </c>
      <c r="H129" s="2">
        <v>0.87</v>
      </c>
      <c r="I129" s="2">
        <v>1.05</v>
      </c>
      <c r="J129" s="2">
        <v>1.41</v>
      </c>
      <c r="K129" s="2">
        <v>3009</v>
      </c>
      <c r="L129" s="2">
        <v>1.47</v>
      </c>
      <c r="M129" s="2">
        <v>1.94</v>
      </c>
      <c r="N129" s="2">
        <v>2.61</v>
      </c>
    </row>
    <row r="130" spans="1:14" x14ac:dyDescent="0.25">
      <c r="A130" s="2" t="s">
        <v>198</v>
      </c>
      <c r="B130" s="2">
        <v>7</v>
      </c>
      <c r="C130" s="2" t="s">
        <v>34</v>
      </c>
      <c r="D130" s="2">
        <v>850</v>
      </c>
      <c r="E130" s="2">
        <v>830186</v>
      </c>
      <c r="F130" s="2">
        <v>417574</v>
      </c>
      <c r="G130" s="2">
        <v>709</v>
      </c>
      <c r="H130" s="2">
        <v>0.83</v>
      </c>
      <c r="I130" s="2">
        <v>0.66</v>
      </c>
      <c r="J130" s="2">
        <v>0.5</v>
      </c>
      <c r="K130" s="2">
        <v>1205</v>
      </c>
      <c r="L130" s="2">
        <v>1.42</v>
      </c>
      <c r="M130" s="2">
        <v>1.2</v>
      </c>
      <c r="N130" s="2">
        <v>0.87</v>
      </c>
    </row>
    <row r="131" spans="1:14" x14ac:dyDescent="0.25">
      <c r="A131" s="2" t="s">
        <v>130</v>
      </c>
      <c r="B131" s="2">
        <v>5</v>
      </c>
      <c r="C131" s="2" t="s">
        <v>34</v>
      </c>
      <c r="D131" s="2">
        <v>350</v>
      </c>
      <c r="E131" s="2">
        <v>135993528</v>
      </c>
      <c r="F131" s="2">
        <v>67352278</v>
      </c>
      <c r="G131" s="2">
        <v>369</v>
      </c>
      <c r="H131" s="2">
        <v>1.05</v>
      </c>
      <c r="I131" s="2">
        <v>0.71</v>
      </c>
      <c r="J131" s="2">
        <v>0.59</v>
      </c>
      <c r="K131" s="2">
        <v>956</v>
      </c>
      <c r="L131" s="2">
        <v>2.73</v>
      </c>
      <c r="M131" s="2">
        <v>2.02</v>
      </c>
      <c r="N131" s="2">
        <v>1.7</v>
      </c>
    </row>
    <row r="132" spans="1:14" x14ac:dyDescent="0.25">
      <c r="A132" s="2" t="s">
        <v>47</v>
      </c>
      <c r="B132" s="2">
        <v>3</v>
      </c>
      <c r="C132" s="2" t="s">
        <v>10</v>
      </c>
      <c r="D132" s="2">
        <v>250</v>
      </c>
      <c r="E132" s="2">
        <v>152870637</v>
      </c>
      <c r="F132" s="2">
        <v>73468782</v>
      </c>
      <c r="G132" s="2">
        <v>98</v>
      </c>
      <c r="H132" s="2">
        <v>0.39</v>
      </c>
      <c r="I132" s="2">
        <v>0.38</v>
      </c>
      <c r="J132" s="2">
        <v>0.91</v>
      </c>
      <c r="K132" s="2">
        <v>335</v>
      </c>
      <c r="L132" s="2">
        <v>1.34</v>
      </c>
      <c r="M132" s="2">
        <v>1.49</v>
      </c>
      <c r="N132" s="2">
        <v>3.4</v>
      </c>
    </row>
    <row r="133" spans="1:14" x14ac:dyDescent="0.25">
      <c r="A133" s="2" t="s">
        <v>23</v>
      </c>
      <c r="B133" s="2">
        <v>2</v>
      </c>
      <c r="C133" s="2" t="s">
        <v>10</v>
      </c>
      <c r="D133" s="2">
        <v>160</v>
      </c>
      <c r="E133" s="2">
        <v>33003467</v>
      </c>
      <c r="F133" s="2">
        <v>16773672</v>
      </c>
      <c r="G133" s="2">
        <v>133</v>
      </c>
      <c r="H133" s="2">
        <v>0.83</v>
      </c>
      <c r="I133" s="2">
        <v>0.77</v>
      </c>
      <c r="J133" s="2">
        <v>1.72</v>
      </c>
      <c r="K133" s="2">
        <v>383</v>
      </c>
      <c r="L133" s="2">
        <v>2.4</v>
      </c>
      <c r="M133" s="2">
        <v>2.5</v>
      </c>
      <c r="N133" s="2">
        <v>6.01</v>
      </c>
    </row>
    <row r="134" spans="1:14" x14ac:dyDescent="0.25">
      <c r="A134" s="2" t="s">
        <v>54</v>
      </c>
      <c r="B134" s="2">
        <v>3</v>
      </c>
      <c r="C134" s="2" t="s">
        <v>10</v>
      </c>
      <c r="D134" s="2">
        <v>240</v>
      </c>
      <c r="E134" s="2">
        <v>19476931</v>
      </c>
      <c r="F134" s="2">
        <v>9542293</v>
      </c>
      <c r="G134" s="2">
        <v>97</v>
      </c>
      <c r="H134" s="2">
        <v>0.41</v>
      </c>
      <c r="I134" s="2">
        <v>0.37</v>
      </c>
      <c r="J134" s="2">
        <v>1.66</v>
      </c>
      <c r="K134" s="2">
        <v>299</v>
      </c>
      <c r="L134" s="2">
        <v>1.25</v>
      </c>
      <c r="M134" s="2">
        <v>1.33</v>
      </c>
      <c r="N134" s="2">
        <v>5.63</v>
      </c>
    </row>
    <row r="135" spans="1:14" x14ac:dyDescent="0.25">
      <c r="A135" s="2" t="s">
        <v>197</v>
      </c>
      <c r="B135" s="2">
        <v>7</v>
      </c>
      <c r="C135" s="2" t="s">
        <v>34</v>
      </c>
      <c r="D135" s="2">
        <v>820</v>
      </c>
      <c r="E135" s="2">
        <v>10099615</v>
      </c>
      <c r="F135" s="2">
        <v>5312246</v>
      </c>
      <c r="G135" s="2">
        <v>857</v>
      </c>
      <c r="H135" s="2">
        <v>1.05</v>
      </c>
      <c r="I135" s="2">
        <v>0.81</v>
      </c>
      <c r="J135" s="2">
        <v>0.63</v>
      </c>
      <c r="K135" s="2">
        <v>1558</v>
      </c>
      <c r="L135" s="2">
        <v>1.9</v>
      </c>
      <c r="M135" s="2">
        <v>1.65</v>
      </c>
      <c r="N135" s="2">
        <v>1.5</v>
      </c>
    </row>
    <row r="136" spans="1:14" x14ac:dyDescent="0.25">
      <c r="A136" s="2" t="s">
        <v>181</v>
      </c>
      <c r="B136" s="2">
        <v>7</v>
      </c>
      <c r="C136" s="2" t="s">
        <v>16</v>
      </c>
      <c r="D136" s="2">
        <v>1150</v>
      </c>
      <c r="E136" s="2">
        <v>6551443</v>
      </c>
      <c r="F136" s="2">
        <v>3382431</v>
      </c>
      <c r="G136" s="2">
        <v>678</v>
      </c>
      <c r="H136" s="2">
        <v>0.59</v>
      </c>
      <c r="I136" s="2">
        <v>0.74</v>
      </c>
      <c r="J136" s="2">
        <v>1.36</v>
      </c>
      <c r="K136" s="2">
        <v>1565</v>
      </c>
      <c r="L136" s="2">
        <v>1.36</v>
      </c>
      <c r="M136" s="2">
        <v>1.85</v>
      </c>
      <c r="N136" s="2">
        <v>3.01</v>
      </c>
    </row>
    <row r="137" spans="1:14" x14ac:dyDescent="0.25">
      <c r="A137" s="2" t="s">
        <v>195</v>
      </c>
      <c r="B137" s="2">
        <v>7</v>
      </c>
      <c r="C137" s="2" t="s">
        <v>34</v>
      </c>
      <c r="D137" s="2">
        <v>850</v>
      </c>
      <c r="E137" s="2">
        <v>42002756</v>
      </c>
      <c r="F137" s="2">
        <v>21049837</v>
      </c>
      <c r="G137" s="2">
        <v>765</v>
      </c>
      <c r="H137" s="2">
        <v>0.9</v>
      </c>
      <c r="I137" s="2">
        <v>0.76</v>
      </c>
      <c r="J137" s="2">
        <v>0.81</v>
      </c>
      <c r="K137" s="2">
        <v>1615</v>
      </c>
      <c r="L137" s="2">
        <v>1.9</v>
      </c>
      <c r="M137" s="2">
        <v>1.78</v>
      </c>
      <c r="N137" s="2">
        <v>2.06</v>
      </c>
    </row>
    <row r="138" spans="1:14" x14ac:dyDescent="0.25">
      <c r="A138" s="2" t="s">
        <v>67</v>
      </c>
      <c r="B138" s="2">
        <v>3</v>
      </c>
      <c r="C138" s="2" t="s">
        <v>34</v>
      </c>
      <c r="D138" s="2">
        <v>180</v>
      </c>
      <c r="E138" s="2">
        <v>2691197</v>
      </c>
      <c r="F138" s="2">
        <v>1639516</v>
      </c>
      <c r="G138" s="2">
        <v>366</v>
      </c>
      <c r="H138" s="2">
        <v>2.0299999999999998</v>
      </c>
      <c r="I138" s="2">
        <v>1.49</v>
      </c>
      <c r="J138" s="2">
        <v>0.87</v>
      </c>
      <c r="K138" s="2">
        <v>584</v>
      </c>
      <c r="L138" s="2">
        <v>3.25</v>
      </c>
      <c r="M138" s="2">
        <v>2.5499999999999998</v>
      </c>
      <c r="N138" s="2">
        <v>1.67</v>
      </c>
    </row>
    <row r="139" spans="1:14" x14ac:dyDescent="0.25">
      <c r="A139" s="2" t="s">
        <v>43</v>
      </c>
      <c r="B139" s="2">
        <v>3</v>
      </c>
      <c r="C139" s="2" t="s">
        <v>10</v>
      </c>
      <c r="D139" s="2">
        <v>220</v>
      </c>
      <c r="E139" s="2">
        <v>123522037</v>
      </c>
      <c r="F139" s="2">
        <v>58365077</v>
      </c>
      <c r="G139" s="2">
        <v>71</v>
      </c>
      <c r="H139" s="2">
        <v>0.32</v>
      </c>
      <c r="I139" s="2">
        <v>0.25</v>
      </c>
      <c r="J139" s="2">
        <v>1.45</v>
      </c>
      <c r="K139" s="2">
        <v>241</v>
      </c>
      <c r="L139" s="2">
        <v>1.1000000000000001</v>
      </c>
      <c r="M139" s="2">
        <v>1.05</v>
      </c>
      <c r="N139" s="2">
        <v>6.02</v>
      </c>
    </row>
    <row r="140" spans="1:14" x14ac:dyDescent="0.25">
      <c r="A140" s="2" t="s">
        <v>50</v>
      </c>
      <c r="B140" s="2">
        <v>3</v>
      </c>
      <c r="C140" s="2" t="s">
        <v>10</v>
      </c>
      <c r="D140" s="2">
        <v>230</v>
      </c>
      <c r="E140" s="2">
        <v>29169353</v>
      </c>
      <c r="F140" s="2">
        <v>14770063</v>
      </c>
      <c r="G140" s="2">
        <v>124</v>
      </c>
      <c r="H140" s="2">
        <v>0.54</v>
      </c>
      <c r="I140" s="2">
        <v>0.52</v>
      </c>
      <c r="J140" s="2">
        <v>1.48</v>
      </c>
      <c r="K140" s="2">
        <v>406</v>
      </c>
      <c r="L140" s="2">
        <v>1.77</v>
      </c>
      <c r="M140" s="2">
        <v>1.97</v>
      </c>
      <c r="N140" s="2">
        <v>4.8899999999999997</v>
      </c>
    </row>
    <row r="141" spans="1:14" x14ac:dyDescent="0.25">
      <c r="A141" s="2" t="s">
        <v>161</v>
      </c>
      <c r="B141" s="2">
        <v>6</v>
      </c>
      <c r="C141" s="2" t="s">
        <v>34</v>
      </c>
      <c r="D141" s="2">
        <v>550</v>
      </c>
      <c r="E141" s="2">
        <v>11205978</v>
      </c>
      <c r="F141" s="2">
        <v>5747581</v>
      </c>
      <c r="G141" s="2">
        <v>668</v>
      </c>
      <c r="H141" s="2">
        <v>1.21</v>
      </c>
      <c r="I141" s="2">
        <v>0.91</v>
      </c>
      <c r="J141" s="2">
        <v>0.68</v>
      </c>
      <c r="K141" s="2">
        <v>1236</v>
      </c>
      <c r="L141" s="2">
        <v>2.25</v>
      </c>
      <c r="M141" s="2">
        <v>1.77</v>
      </c>
      <c r="N141" s="2">
        <v>1.4</v>
      </c>
    </row>
    <row r="142" spans="1:14" x14ac:dyDescent="0.25">
      <c r="A142" s="2" t="s">
        <v>100</v>
      </c>
      <c r="B142" s="2">
        <v>4</v>
      </c>
      <c r="C142" s="2" t="s">
        <v>39</v>
      </c>
      <c r="D142" s="2">
        <v>260</v>
      </c>
      <c r="E142" s="2">
        <v>5682624</v>
      </c>
      <c r="F142" s="2">
        <v>2905774</v>
      </c>
      <c r="G142" s="2">
        <v>516</v>
      </c>
      <c r="H142" s="2">
        <v>1.98</v>
      </c>
      <c r="I142" s="2">
        <v>1.04</v>
      </c>
      <c r="J142" s="2">
        <v>0.09</v>
      </c>
      <c r="K142" s="2">
        <v>903</v>
      </c>
      <c r="L142" s="2">
        <v>3.47</v>
      </c>
      <c r="M142" s="2">
        <v>1.9</v>
      </c>
      <c r="N142" s="2">
        <v>0.22</v>
      </c>
    </row>
    <row r="143" spans="1:14" x14ac:dyDescent="0.25">
      <c r="A143" s="2" t="s">
        <v>164</v>
      </c>
      <c r="B143" s="2">
        <v>6</v>
      </c>
      <c r="C143" s="2" t="s">
        <v>34</v>
      </c>
      <c r="D143" s="2">
        <v>590</v>
      </c>
      <c r="E143" s="2">
        <v>37471953</v>
      </c>
      <c r="F143" s="2">
        <v>18991621</v>
      </c>
      <c r="G143" s="2">
        <v>576</v>
      </c>
      <c r="H143" s="2">
        <v>0.98</v>
      </c>
      <c r="I143" s="2">
        <v>0.75</v>
      </c>
      <c r="J143" s="2">
        <v>0.72</v>
      </c>
      <c r="K143" s="2">
        <v>1211</v>
      </c>
      <c r="L143" s="2">
        <v>2.0499999999999998</v>
      </c>
      <c r="M143" s="2">
        <v>1.7</v>
      </c>
      <c r="N143" s="2">
        <v>1.81</v>
      </c>
    </row>
    <row r="144" spans="1:14" x14ac:dyDescent="0.25">
      <c r="A144" s="2" t="s">
        <v>22</v>
      </c>
      <c r="B144" s="2">
        <v>2</v>
      </c>
      <c r="C144" s="2" t="s">
        <v>10</v>
      </c>
      <c r="D144" s="2">
        <v>170</v>
      </c>
      <c r="E144" s="2">
        <v>48777595</v>
      </c>
      <c r="F144" s="2">
        <v>24098045</v>
      </c>
      <c r="G144" s="2">
        <v>117</v>
      </c>
      <c r="H144" s="2">
        <v>0.69</v>
      </c>
      <c r="I144" s="2">
        <v>0.67</v>
      </c>
      <c r="J144" s="2">
        <v>1.1499999999999999</v>
      </c>
      <c r="K144" s="2">
        <v>379</v>
      </c>
      <c r="L144" s="2">
        <v>2.23</v>
      </c>
      <c r="M144" s="2">
        <v>2.46</v>
      </c>
      <c r="N144" s="2">
        <v>3.28</v>
      </c>
    </row>
    <row r="145" spans="1:14" x14ac:dyDescent="0.25">
      <c r="A145" s="2" t="s">
        <v>109</v>
      </c>
      <c r="B145" s="2">
        <v>5</v>
      </c>
      <c r="C145" s="2" t="s">
        <v>16</v>
      </c>
      <c r="D145" s="2">
        <v>440</v>
      </c>
      <c r="E145" s="2">
        <v>116017313</v>
      </c>
      <c r="F145" s="2">
        <v>56118028</v>
      </c>
      <c r="G145" s="2">
        <v>231</v>
      </c>
      <c r="H145" s="2">
        <v>0.53</v>
      </c>
      <c r="I145" s="2">
        <v>0.47</v>
      </c>
      <c r="J145" s="2">
        <v>1.1599999999999999</v>
      </c>
      <c r="K145" s="2">
        <v>645</v>
      </c>
      <c r="L145" s="2">
        <v>1.47</v>
      </c>
      <c r="M145" s="2">
        <v>1.49</v>
      </c>
      <c r="N145" s="2">
        <v>3.57</v>
      </c>
    </row>
    <row r="146" spans="1:14" x14ac:dyDescent="0.25">
      <c r="A146" s="2" t="s">
        <v>115</v>
      </c>
      <c r="B146" s="2">
        <v>5</v>
      </c>
      <c r="C146" s="2" t="s">
        <v>16</v>
      </c>
      <c r="D146" s="2">
        <v>440</v>
      </c>
      <c r="E146" s="2">
        <v>37969069</v>
      </c>
      <c r="F146" s="2">
        <v>18184363</v>
      </c>
      <c r="G146" s="2">
        <v>202</v>
      </c>
      <c r="H146" s="2">
        <v>0.46</v>
      </c>
      <c r="I146" s="2">
        <v>0.43</v>
      </c>
      <c r="J146" s="2">
        <v>1.42</v>
      </c>
      <c r="K146" s="2">
        <v>621</v>
      </c>
      <c r="L146" s="2">
        <v>1.41</v>
      </c>
      <c r="M146" s="2">
        <v>1.47</v>
      </c>
      <c r="N146" s="2">
        <v>4.43</v>
      </c>
    </row>
    <row r="147" spans="1:14" x14ac:dyDescent="0.25">
      <c r="A147" s="2" t="s">
        <v>92</v>
      </c>
      <c r="B147" s="2">
        <v>4</v>
      </c>
      <c r="C147" s="2" t="s">
        <v>34</v>
      </c>
      <c r="D147" s="2">
        <v>260</v>
      </c>
      <c r="E147" s="2">
        <v>86700314</v>
      </c>
      <c r="F147" s="2">
        <v>42575935</v>
      </c>
      <c r="G147" s="2">
        <v>238</v>
      </c>
      <c r="H147" s="2">
        <v>0.92</v>
      </c>
      <c r="I147" s="2">
        <v>0.62</v>
      </c>
      <c r="J147" s="2">
        <v>0.68</v>
      </c>
      <c r="K147" s="2">
        <v>809</v>
      </c>
      <c r="L147" s="2">
        <v>3.11</v>
      </c>
      <c r="M147" s="2">
        <v>2.25</v>
      </c>
      <c r="N147" s="2">
        <v>1.93</v>
      </c>
    </row>
    <row r="148" spans="1:14" x14ac:dyDescent="0.25">
      <c r="A148" s="2" t="s">
        <v>12</v>
      </c>
      <c r="B148" s="2">
        <v>1</v>
      </c>
      <c r="C148" s="2" t="s">
        <v>10</v>
      </c>
      <c r="D148" s="2">
        <v>115</v>
      </c>
      <c r="E148" s="2">
        <v>41138095</v>
      </c>
      <c r="F148" s="2">
        <v>20378644</v>
      </c>
      <c r="G148" s="2">
        <v>68</v>
      </c>
      <c r="H148" s="2">
        <v>0.59</v>
      </c>
      <c r="I148" s="2">
        <v>0.48</v>
      </c>
      <c r="J148" s="2">
        <v>0.95</v>
      </c>
      <c r="K148" s="2">
        <v>323</v>
      </c>
      <c r="L148" s="2">
        <v>2.82</v>
      </c>
      <c r="M148" s="2">
        <v>2.74</v>
      </c>
      <c r="N148" s="2">
        <v>3.86</v>
      </c>
    </row>
    <row r="149" spans="1:14" x14ac:dyDescent="0.25">
      <c r="A149" s="2" t="s">
        <v>189</v>
      </c>
      <c r="B149" s="2">
        <v>7</v>
      </c>
      <c r="C149" s="2" t="s">
        <v>90</v>
      </c>
      <c r="D149" s="2">
        <v>1450</v>
      </c>
      <c r="E149" s="2">
        <v>7764462</v>
      </c>
      <c r="F149" s="2">
        <v>4080364</v>
      </c>
      <c r="G149" s="2">
        <v>775</v>
      </c>
      <c r="H149" s="2">
        <v>0.53</v>
      </c>
      <c r="I149" s="2">
        <v>0.74</v>
      </c>
      <c r="J149" s="2">
        <v>0.62</v>
      </c>
      <c r="K149" s="2">
        <v>1594</v>
      </c>
      <c r="L149" s="2">
        <v>1.1000000000000001</v>
      </c>
      <c r="M149" s="2">
        <v>1.67</v>
      </c>
      <c r="N149" s="2">
        <v>1.33</v>
      </c>
    </row>
    <row r="150" spans="1:14" x14ac:dyDescent="0.25">
      <c r="A150" s="2" t="s">
        <v>93</v>
      </c>
      <c r="B150" s="2">
        <v>4</v>
      </c>
      <c r="C150" s="2" t="s">
        <v>34</v>
      </c>
      <c r="D150" s="2">
        <v>270</v>
      </c>
      <c r="E150" s="2">
        <v>99541160</v>
      </c>
      <c r="F150" s="2">
        <v>49202608</v>
      </c>
      <c r="G150" s="2">
        <v>205</v>
      </c>
      <c r="H150" s="2">
        <v>0.76</v>
      </c>
      <c r="I150" s="2">
        <v>0.62</v>
      </c>
      <c r="J150" s="2">
        <v>0.36</v>
      </c>
      <c r="K150" s="2">
        <v>801</v>
      </c>
      <c r="L150" s="2">
        <v>2.97</v>
      </c>
      <c r="M150" s="2">
        <v>2.67</v>
      </c>
      <c r="N150" s="2">
        <v>1.2</v>
      </c>
    </row>
    <row r="151" spans="1:14" x14ac:dyDescent="0.25">
      <c r="A151" s="2" t="s">
        <v>155</v>
      </c>
      <c r="B151" s="2">
        <v>6</v>
      </c>
      <c r="C151" s="2" t="s">
        <v>90</v>
      </c>
      <c r="D151" s="2">
        <v>870</v>
      </c>
      <c r="E151" s="2">
        <v>82441621</v>
      </c>
      <c r="F151" s="2">
        <v>39563666</v>
      </c>
      <c r="G151" s="2">
        <v>502</v>
      </c>
      <c r="H151" s="2">
        <v>0.57999999999999996</v>
      </c>
      <c r="I151" s="2">
        <v>0.62</v>
      </c>
      <c r="J151" s="2">
        <v>0.74</v>
      </c>
      <c r="K151" s="2">
        <v>1257</v>
      </c>
      <c r="L151" s="2">
        <v>1.45</v>
      </c>
      <c r="M151" s="2">
        <v>1.75</v>
      </c>
      <c r="N151" s="2">
        <v>1.89</v>
      </c>
    </row>
    <row r="152" spans="1:14" x14ac:dyDescent="0.25">
      <c r="A152" s="2" t="s">
        <v>64</v>
      </c>
      <c r="B152" s="2">
        <v>3</v>
      </c>
      <c r="C152" s="2" t="s">
        <v>34</v>
      </c>
      <c r="D152" s="2">
        <v>155</v>
      </c>
      <c r="E152" s="2">
        <v>48306644</v>
      </c>
      <c r="F152" s="2">
        <v>23363545</v>
      </c>
      <c r="G152" s="2">
        <v>144</v>
      </c>
      <c r="H152" s="2">
        <v>0.93</v>
      </c>
      <c r="I152" s="2">
        <v>0.5</v>
      </c>
      <c r="J152" s="2">
        <v>0.51</v>
      </c>
      <c r="K152" s="2">
        <v>594</v>
      </c>
      <c r="L152" s="2">
        <v>3.84</v>
      </c>
      <c r="M152" s="2">
        <v>2.15</v>
      </c>
      <c r="N152" s="2">
        <v>1.55</v>
      </c>
    </row>
    <row r="153" spans="1:14" x14ac:dyDescent="0.25">
      <c r="A153" s="2" t="s">
        <v>160</v>
      </c>
      <c r="B153" s="2">
        <v>6</v>
      </c>
      <c r="C153" s="2" t="s">
        <v>34</v>
      </c>
      <c r="D153" s="2">
        <v>700</v>
      </c>
      <c r="E153" s="2">
        <v>38972</v>
      </c>
      <c r="F153" s="2">
        <v>21495</v>
      </c>
      <c r="G153" s="2">
        <v>905</v>
      </c>
      <c r="H153" s="2">
        <v>1.29</v>
      </c>
      <c r="I153" s="2">
        <v>1.24</v>
      </c>
      <c r="J153" s="2">
        <v>0.62</v>
      </c>
      <c r="K153" s="2">
        <v>898</v>
      </c>
      <c r="L153" s="2">
        <v>1.28</v>
      </c>
      <c r="M153" s="2">
        <v>1.25</v>
      </c>
      <c r="N153" s="2">
        <v>0.6</v>
      </c>
    </row>
    <row r="154" spans="1:14" x14ac:dyDescent="0.25">
      <c r="A154" s="2" t="s">
        <v>158</v>
      </c>
      <c r="B154" s="2">
        <v>6</v>
      </c>
      <c r="C154" s="2" t="s">
        <v>90</v>
      </c>
      <c r="D154" s="2">
        <v>1400</v>
      </c>
      <c r="E154" s="2">
        <v>503940</v>
      </c>
      <c r="F154" s="2">
        <v>258883</v>
      </c>
      <c r="G154" s="2">
        <v>690</v>
      </c>
      <c r="H154" s="2">
        <v>0.49</v>
      </c>
      <c r="I154" s="2">
        <v>0.97</v>
      </c>
      <c r="J154" s="2">
        <v>0.44</v>
      </c>
      <c r="K154" s="2">
        <v>1071</v>
      </c>
      <c r="L154" s="2">
        <v>0.77</v>
      </c>
      <c r="M154" s="2">
        <v>1.61</v>
      </c>
      <c r="N154" s="2">
        <v>0.7</v>
      </c>
    </row>
    <row r="155" spans="1:14" x14ac:dyDescent="0.25">
      <c r="A155" s="2" t="s">
        <v>87</v>
      </c>
      <c r="B155" s="2">
        <v>4</v>
      </c>
      <c r="C155" s="2" t="s">
        <v>16</v>
      </c>
      <c r="D155" s="2">
        <v>310</v>
      </c>
      <c r="E155" s="2">
        <v>67145779</v>
      </c>
      <c r="F155" s="2">
        <v>32383795</v>
      </c>
      <c r="G155" s="2">
        <v>172</v>
      </c>
      <c r="H155" s="2">
        <v>0.55000000000000004</v>
      </c>
      <c r="I155" s="2">
        <v>0.5</v>
      </c>
      <c r="J155" s="2">
        <v>0.62</v>
      </c>
      <c r="K155" s="2">
        <v>487</v>
      </c>
      <c r="L155" s="2">
        <v>1.57</v>
      </c>
      <c r="M155" s="2">
        <v>1.54</v>
      </c>
      <c r="N155" s="2">
        <v>1.66</v>
      </c>
    </row>
    <row r="156" spans="1:14" x14ac:dyDescent="0.25">
      <c r="A156" s="2" t="s">
        <v>124</v>
      </c>
      <c r="B156" s="2">
        <v>5</v>
      </c>
      <c r="C156" s="2" t="s">
        <v>90</v>
      </c>
      <c r="D156" s="2">
        <v>660</v>
      </c>
      <c r="E156" s="2">
        <v>92737345</v>
      </c>
      <c r="F156" s="2">
        <v>44500653</v>
      </c>
      <c r="G156" s="2">
        <v>358</v>
      </c>
      <c r="H156" s="2">
        <v>0.54</v>
      </c>
      <c r="I156" s="2">
        <v>0.68</v>
      </c>
      <c r="J156" s="2">
        <v>0.79</v>
      </c>
      <c r="K156" s="2">
        <v>902</v>
      </c>
      <c r="L156" s="2">
        <v>1.37</v>
      </c>
      <c r="M156" s="2">
        <v>1.85</v>
      </c>
      <c r="N156" s="2">
        <v>1.95</v>
      </c>
    </row>
    <row r="157" spans="1:14" x14ac:dyDescent="0.25">
      <c r="A157" s="2" t="s">
        <v>76</v>
      </c>
      <c r="B157" s="2">
        <v>4</v>
      </c>
      <c r="C157" s="2" t="s">
        <v>10</v>
      </c>
      <c r="D157" s="2">
        <v>380</v>
      </c>
      <c r="E157" s="2">
        <v>12060464</v>
      </c>
      <c r="F157" s="2">
        <v>6241255</v>
      </c>
      <c r="G157" s="2">
        <v>277</v>
      </c>
      <c r="H157" s="2">
        <v>0.73</v>
      </c>
      <c r="I157" s="2">
        <v>1.0900000000000001</v>
      </c>
      <c r="J157" s="2">
        <v>1.54</v>
      </c>
      <c r="K157" s="2">
        <v>562</v>
      </c>
      <c r="L157" s="2">
        <v>1.48</v>
      </c>
      <c r="M157" s="2">
        <v>2.36</v>
      </c>
      <c r="N157" s="2">
        <v>2.87</v>
      </c>
    </row>
    <row r="158" spans="1:14" x14ac:dyDescent="0.25">
      <c r="A158" s="2" t="s">
        <v>72</v>
      </c>
      <c r="B158" s="2">
        <v>3</v>
      </c>
      <c r="C158" s="2" t="s">
        <v>39</v>
      </c>
      <c r="D158" s="2">
        <v>150</v>
      </c>
      <c r="E158" s="2">
        <v>39888419</v>
      </c>
      <c r="F158" s="2">
        <v>18918209</v>
      </c>
      <c r="G158" s="2">
        <v>214</v>
      </c>
      <c r="H158" s="2">
        <v>1.42</v>
      </c>
      <c r="I158" s="2">
        <v>0.56999999999999995</v>
      </c>
      <c r="J158" s="2">
        <v>0.18</v>
      </c>
      <c r="K158" s="2">
        <v>593</v>
      </c>
      <c r="L158" s="2">
        <v>3.96</v>
      </c>
      <c r="M158" s="2">
        <v>1.71</v>
      </c>
      <c r="N158" s="2">
        <v>0.83</v>
      </c>
    </row>
    <row r="159" spans="1:14" x14ac:dyDescent="0.25">
      <c r="A159" s="2" t="s">
        <v>99</v>
      </c>
      <c r="B159" s="2">
        <v>4</v>
      </c>
      <c r="C159" s="2" t="s">
        <v>39</v>
      </c>
      <c r="D159" s="2">
        <v>210</v>
      </c>
      <c r="E159" s="2">
        <v>55174793</v>
      </c>
      <c r="F159" s="2">
        <v>26311981</v>
      </c>
      <c r="G159" s="2">
        <v>394</v>
      </c>
      <c r="H159" s="2">
        <v>1.87</v>
      </c>
      <c r="I159" s="2">
        <v>0.73</v>
      </c>
      <c r="J159" s="2">
        <v>0.12</v>
      </c>
      <c r="K159" s="2">
        <v>825</v>
      </c>
      <c r="L159" s="2">
        <v>3.93</v>
      </c>
      <c r="M159" s="2">
        <v>1.71</v>
      </c>
      <c r="N159" s="2">
        <v>0.6</v>
      </c>
    </row>
    <row r="160" spans="1:14" x14ac:dyDescent="0.25">
      <c r="A160" s="2" t="s">
        <v>88</v>
      </c>
      <c r="B160" s="2">
        <v>4</v>
      </c>
      <c r="C160" s="2" t="s">
        <v>16</v>
      </c>
      <c r="D160" s="2">
        <v>370</v>
      </c>
      <c r="E160" s="2">
        <v>12302145</v>
      </c>
      <c r="F160" s="2">
        <v>6156282</v>
      </c>
      <c r="G160" s="2">
        <v>200</v>
      </c>
      <c r="H160" s="2">
        <v>0.54</v>
      </c>
      <c r="I160" s="2">
        <v>0.53</v>
      </c>
      <c r="J160" s="2">
        <v>0.43</v>
      </c>
      <c r="K160" s="2">
        <v>635</v>
      </c>
      <c r="L160" s="2">
        <v>1.72</v>
      </c>
      <c r="M160" s="2">
        <v>1.83</v>
      </c>
      <c r="N160" s="2">
        <v>1.17</v>
      </c>
    </row>
    <row r="161" spans="1:14" x14ac:dyDescent="0.25">
      <c r="A161" s="2" t="s">
        <v>82</v>
      </c>
      <c r="B161" s="2">
        <v>4</v>
      </c>
      <c r="C161" s="2" t="s">
        <v>10</v>
      </c>
      <c r="D161" s="2">
        <v>340</v>
      </c>
      <c r="E161" s="2">
        <v>27913629</v>
      </c>
      <c r="F161" s="2">
        <v>13546283</v>
      </c>
      <c r="G161" s="2">
        <v>138</v>
      </c>
      <c r="H161" s="2">
        <v>0.4</v>
      </c>
      <c r="I161" s="2">
        <v>0.38</v>
      </c>
      <c r="J161" s="2">
        <v>1.1000000000000001</v>
      </c>
      <c r="K161" s="2">
        <v>417</v>
      </c>
      <c r="L161" s="2">
        <v>1.23</v>
      </c>
      <c r="M161" s="2">
        <v>1.27</v>
      </c>
      <c r="N161" s="2">
        <v>3.09</v>
      </c>
    </row>
    <row r="162" spans="1:14" x14ac:dyDescent="0.25">
      <c r="A162" s="2" t="s">
        <v>81</v>
      </c>
      <c r="B162" s="2">
        <v>4</v>
      </c>
      <c r="C162" s="2" t="s">
        <v>10</v>
      </c>
      <c r="D162" s="2">
        <v>340</v>
      </c>
      <c r="E162" s="2">
        <v>4933208</v>
      </c>
      <c r="F162" s="2">
        <v>2465529</v>
      </c>
      <c r="G162" s="2">
        <v>164</v>
      </c>
      <c r="H162" s="2">
        <v>0.48</v>
      </c>
      <c r="I162" s="2">
        <v>0.43</v>
      </c>
      <c r="J162" s="2">
        <v>0.5</v>
      </c>
      <c r="K162" s="2">
        <v>341</v>
      </c>
      <c r="L162" s="2">
        <v>1</v>
      </c>
      <c r="M162" s="2">
        <v>0.93</v>
      </c>
      <c r="N162" s="2">
        <v>1</v>
      </c>
    </row>
    <row r="163" spans="1:14" x14ac:dyDescent="0.25">
      <c r="A163" s="2" t="s">
        <v>48</v>
      </c>
      <c r="B163" s="2">
        <v>3</v>
      </c>
      <c r="C163" s="2" t="s">
        <v>10</v>
      </c>
      <c r="D163" s="2">
        <v>250</v>
      </c>
      <c r="E163" s="2">
        <v>52243463</v>
      </c>
      <c r="F163" s="2">
        <v>25852131</v>
      </c>
      <c r="G163" s="2">
        <v>120</v>
      </c>
      <c r="H163" s="2">
        <v>0.48</v>
      </c>
      <c r="I163" s="2">
        <v>0.48</v>
      </c>
      <c r="J163" s="2">
        <v>0.84</v>
      </c>
      <c r="K163" s="2">
        <v>455</v>
      </c>
      <c r="L163" s="2">
        <v>1.82</v>
      </c>
      <c r="M163" s="2">
        <v>2.06</v>
      </c>
      <c r="N163" s="2">
        <v>2.48</v>
      </c>
    </row>
    <row r="164" spans="1:14" x14ac:dyDescent="0.25">
      <c r="A164" s="2" t="s">
        <v>71</v>
      </c>
      <c r="B164" s="2">
        <v>3</v>
      </c>
      <c r="C164" s="2" t="s">
        <v>39</v>
      </c>
      <c r="D164" s="2">
        <v>170</v>
      </c>
      <c r="E164" s="2">
        <v>30008733</v>
      </c>
      <c r="F164" s="2">
        <v>14327433</v>
      </c>
      <c r="G164" s="2">
        <v>230</v>
      </c>
      <c r="H164" s="2">
        <v>1.35</v>
      </c>
      <c r="I164" s="2">
        <v>0.64</v>
      </c>
      <c r="J164" s="2">
        <v>0.15</v>
      </c>
      <c r="K164" s="2">
        <v>583</v>
      </c>
      <c r="L164" s="2">
        <v>3.43</v>
      </c>
      <c r="M164" s="2">
        <v>1.79</v>
      </c>
      <c r="N164" s="2">
        <v>0.57999999999999996</v>
      </c>
    </row>
    <row r="165" spans="1:14" x14ac:dyDescent="0.25">
      <c r="A165" s="2" t="s">
        <v>33</v>
      </c>
      <c r="B165" s="2">
        <v>2</v>
      </c>
      <c r="C165" s="2" t="s">
        <v>34</v>
      </c>
      <c r="D165" s="2">
        <v>125</v>
      </c>
      <c r="E165" s="2">
        <v>31158016</v>
      </c>
      <c r="F165" s="2">
        <v>15820854</v>
      </c>
      <c r="G165" s="2">
        <v>165</v>
      </c>
      <c r="H165" s="2">
        <v>1.32</v>
      </c>
      <c r="I165" s="2">
        <v>0.9</v>
      </c>
      <c r="J165" s="2">
        <v>0.32</v>
      </c>
      <c r="K165" s="2">
        <v>481</v>
      </c>
      <c r="L165" s="2">
        <v>3.85</v>
      </c>
      <c r="M165" s="2">
        <v>2.78</v>
      </c>
      <c r="N165" s="2">
        <v>1.02</v>
      </c>
    </row>
    <row r="166" spans="1:14" x14ac:dyDescent="0.25">
      <c r="A166" s="2" t="s">
        <v>61</v>
      </c>
      <c r="B166" s="2">
        <v>3</v>
      </c>
      <c r="C166" s="2" t="s">
        <v>16</v>
      </c>
      <c r="D166" s="2">
        <v>210</v>
      </c>
      <c r="E166" s="2">
        <v>35615022</v>
      </c>
      <c r="F166" s="2">
        <v>17450980</v>
      </c>
      <c r="G166" s="2">
        <v>126</v>
      </c>
      <c r="H166" s="2">
        <v>0.6</v>
      </c>
      <c r="I166" s="2">
        <v>0.55000000000000004</v>
      </c>
      <c r="J166" s="2">
        <v>0.94</v>
      </c>
      <c r="K166" s="2">
        <v>399</v>
      </c>
      <c r="L166" s="2">
        <v>1.9</v>
      </c>
      <c r="M166" s="2">
        <v>1.91</v>
      </c>
      <c r="N166" s="2">
        <v>2.36</v>
      </c>
    </row>
    <row r="167" spans="1:14" x14ac:dyDescent="0.25">
      <c r="A167" s="2" t="s">
        <v>17</v>
      </c>
      <c r="B167" s="2">
        <v>2</v>
      </c>
      <c r="C167" s="2" t="s">
        <v>10</v>
      </c>
      <c r="D167" s="2">
        <v>160</v>
      </c>
      <c r="E167" s="2">
        <v>144399282</v>
      </c>
      <c r="F167" s="2">
        <v>70806968</v>
      </c>
      <c r="G167" s="2">
        <v>128</v>
      </c>
      <c r="H167" s="2">
        <v>0.8</v>
      </c>
      <c r="I167" s="2">
        <v>0.73</v>
      </c>
      <c r="J167" s="2">
        <v>1.34</v>
      </c>
      <c r="K167" s="2">
        <v>392</v>
      </c>
      <c r="L167" s="2">
        <v>2.4500000000000002</v>
      </c>
      <c r="M167" s="2">
        <v>2.5499999999999998</v>
      </c>
      <c r="N167" s="2">
        <v>5.91</v>
      </c>
    </row>
    <row r="168" spans="1:14" x14ac:dyDescent="0.25">
      <c r="A168" s="2" t="s">
        <v>60</v>
      </c>
      <c r="B168" s="2">
        <v>3</v>
      </c>
      <c r="C168" s="2" t="s">
        <v>16</v>
      </c>
      <c r="D168" s="2">
        <v>260</v>
      </c>
      <c r="E168" s="2">
        <v>2819080</v>
      </c>
      <c r="F168" s="2">
        <v>1673160</v>
      </c>
      <c r="G168" s="2">
        <v>296</v>
      </c>
      <c r="H168" s="2">
        <v>1.1399999999999999</v>
      </c>
      <c r="I168" s="2">
        <v>1.33</v>
      </c>
      <c r="J168" s="2">
        <v>1.27</v>
      </c>
      <c r="K168" s="2">
        <v>532</v>
      </c>
      <c r="L168" s="2">
        <v>2.0499999999999998</v>
      </c>
      <c r="M168" s="2">
        <v>2.52</v>
      </c>
      <c r="N168" s="2">
        <v>2.2799999999999998</v>
      </c>
    </row>
    <row r="169" spans="1:14" x14ac:dyDescent="0.25">
      <c r="A169" s="2" t="s">
        <v>11</v>
      </c>
      <c r="B169" s="2">
        <v>1</v>
      </c>
      <c r="C169" s="2" t="s">
        <v>10</v>
      </c>
      <c r="D169" s="2">
        <v>130</v>
      </c>
      <c r="E169" s="2">
        <v>65459935</v>
      </c>
      <c r="F169" s="2">
        <v>32531876</v>
      </c>
      <c r="G169" s="2">
        <v>83</v>
      </c>
      <c r="H169" s="2">
        <v>0.64</v>
      </c>
      <c r="I169" s="2">
        <v>0.59</v>
      </c>
      <c r="J169" s="2">
        <v>0.83</v>
      </c>
      <c r="K169" s="2">
        <v>377</v>
      </c>
      <c r="L169" s="2">
        <v>2.9</v>
      </c>
      <c r="M169" s="2">
        <v>3.02</v>
      </c>
      <c r="N169" s="2">
        <v>4.17</v>
      </c>
    </row>
    <row r="170" spans="1:14" x14ac:dyDescent="0.25">
      <c r="A170" s="2" t="s">
        <v>49</v>
      </c>
      <c r="B170" s="2">
        <v>3</v>
      </c>
      <c r="C170" s="2" t="s">
        <v>10</v>
      </c>
      <c r="D170" s="2">
        <v>260</v>
      </c>
      <c r="E170" s="2">
        <v>57041</v>
      </c>
      <c r="F170" s="2">
        <v>39827</v>
      </c>
      <c r="G170" s="2">
        <v>301</v>
      </c>
      <c r="H170" s="2">
        <v>1.1599999999999999</v>
      </c>
      <c r="I170" s="2">
        <v>1.65</v>
      </c>
      <c r="J170" s="2">
        <v>1.89</v>
      </c>
      <c r="K170" s="2">
        <v>294</v>
      </c>
      <c r="L170" s="2">
        <v>1.1299999999999999</v>
      </c>
      <c r="M170" s="2">
        <v>1.64</v>
      </c>
      <c r="N170" s="2">
        <v>1.75</v>
      </c>
    </row>
    <row r="171" spans="1:14" x14ac:dyDescent="0.25">
      <c r="A171" s="2" t="s">
        <v>38</v>
      </c>
      <c r="B171" s="2">
        <v>2</v>
      </c>
      <c r="C171" s="2" t="s">
        <v>39</v>
      </c>
      <c r="D171" s="2">
        <v>100</v>
      </c>
      <c r="E171" s="2">
        <v>46373593</v>
      </c>
      <c r="F171" s="2">
        <v>21709043</v>
      </c>
      <c r="G171" s="2">
        <v>119</v>
      </c>
      <c r="H171" s="2">
        <v>1.19</v>
      </c>
      <c r="I171" s="2">
        <v>0.65</v>
      </c>
      <c r="J171" s="2">
        <v>0.13</v>
      </c>
      <c r="K171" s="2">
        <v>339</v>
      </c>
      <c r="L171" s="2">
        <v>3.39</v>
      </c>
      <c r="M171" s="2">
        <v>1.92</v>
      </c>
      <c r="N171" s="2">
        <v>0.39</v>
      </c>
    </row>
    <row r="172" spans="1:14" x14ac:dyDescent="0.25">
      <c r="A172" s="2" t="s">
        <v>41</v>
      </c>
      <c r="B172" s="2">
        <v>2</v>
      </c>
      <c r="C172" s="2" t="s">
        <v>39</v>
      </c>
      <c r="D172" s="2">
        <v>115</v>
      </c>
      <c r="E172" s="2">
        <v>45987950</v>
      </c>
      <c r="F172" s="2">
        <v>22887908</v>
      </c>
      <c r="G172" s="2">
        <v>156</v>
      </c>
      <c r="H172" s="2">
        <v>1.36</v>
      </c>
      <c r="I172" s="2">
        <v>0.86</v>
      </c>
      <c r="J172" s="2">
        <v>0.39</v>
      </c>
      <c r="K172" s="2">
        <v>446</v>
      </c>
      <c r="L172" s="2">
        <v>3.88</v>
      </c>
      <c r="M172" s="2">
        <v>2.58</v>
      </c>
      <c r="N172" s="2">
        <v>1.29</v>
      </c>
    </row>
    <row r="173" spans="1:14" x14ac:dyDescent="0.25">
      <c r="A173" s="2" t="s">
        <v>53</v>
      </c>
      <c r="B173" s="2">
        <v>3</v>
      </c>
      <c r="C173" s="2" t="s">
        <v>10</v>
      </c>
      <c r="D173" s="2">
        <v>250</v>
      </c>
      <c r="E173" s="2">
        <v>2471566</v>
      </c>
      <c r="F173" s="2">
        <v>1353710</v>
      </c>
      <c r="G173" s="2">
        <v>171</v>
      </c>
      <c r="H173" s="2">
        <v>0.69</v>
      </c>
      <c r="I173" s="2">
        <v>0.71</v>
      </c>
      <c r="J173" s="2">
        <v>2.97</v>
      </c>
      <c r="K173" s="2">
        <v>345</v>
      </c>
      <c r="L173" s="2">
        <v>1.38</v>
      </c>
      <c r="M173" s="2">
        <v>1.59</v>
      </c>
      <c r="N173" s="2">
        <v>5.81</v>
      </c>
    </row>
    <row r="174" spans="1:14" x14ac:dyDescent="0.25">
      <c r="A174" s="2" t="s">
        <v>24</v>
      </c>
      <c r="B174" s="2">
        <v>2</v>
      </c>
      <c r="C174" s="2" t="s">
        <v>10</v>
      </c>
      <c r="D174" s="2">
        <v>160</v>
      </c>
      <c r="E174" s="2">
        <v>7401524</v>
      </c>
      <c r="F174" s="2">
        <v>3684250</v>
      </c>
      <c r="G174" s="2">
        <v>87</v>
      </c>
      <c r="H174" s="2">
        <v>0.54</v>
      </c>
      <c r="I174" s="2">
        <v>0.46</v>
      </c>
      <c r="J174" s="2">
        <v>0.93</v>
      </c>
      <c r="K174" s="2">
        <v>241</v>
      </c>
      <c r="L174" s="2">
        <v>1.51</v>
      </c>
      <c r="M174" s="2">
        <v>1.49</v>
      </c>
      <c r="N174" s="2">
        <v>2.61</v>
      </c>
    </row>
    <row r="175" spans="1:14" x14ac:dyDescent="0.25">
      <c r="A175" s="2" t="s">
        <v>145</v>
      </c>
      <c r="B175" s="2">
        <v>6</v>
      </c>
      <c r="C175" s="2" t="s">
        <v>16</v>
      </c>
      <c r="D175" s="2">
        <v>750</v>
      </c>
      <c r="E175" s="2">
        <v>45693740</v>
      </c>
      <c r="F175" s="2">
        <v>22887193</v>
      </c>
      <c r="G175" s="2">
        <v>447</v>
      </c>
      <c r="H175" s="2">
        <v>0.6</v>
      </c>
      <c r="I175" s="2">
        <v>0.61</v>
      </c>
      <c r="J175" s="2">
        <v>1.22</v>
      </c>
      <c r="K175" s="2">
        <v>1068</v>
      </c>
      <c r="L175" s="2">
        <v>1.42</v>
      </c>
      <c r="M175" s="2">
        <v>1.66</v>
      </c>
      <c r="N175" s="2">
        <v>3.29</v>
      </c>
    </row>
    <row r="176" spans="1:14" x14ac:dyDescent="0.25">
      <c r="A176" s="2" t="s">
        <v>126</v>
      </c>
      <c r="B176" s="2">
        <v>5</v>
      </c>
      <c r="C176" s="2" t="s">
        <v>90</v>
      </c>
      <c r="D176" s="2">
        <v>650</v>
      </c>
      <c r="E176" s="2">
        <v>44097776</v>
      </c>
      <c r="F176" s="2">
        <v>21157627</v>
      </c>
      <c r="G176" s="2">
        <v>349</v>
      </c>
      <c r="H176" s="2">
        <v>0.54</v>
      </c>
      <c r="I176" s="2">
        <v>0.62</v>
      </c>
      <c r="J176" s="2">
        <v>0.56999999999999995</v>
      </c>
      <c r="K176" s="2">
        <v>872</v>
      </c>
      <c r="L176" s="2">
        <v>1.34</v>
      </c>
      <c r="M176" s="2">
        <v>1.73</v>
      </c>
      <c r="N176" s="2">
        <v>1.32</v>
      </c>
    </row>
    <row r="177" spans="1:14" x14ac:dyDescent="0.25">
      <c r="A177" s="2" t="s">
        <v>45</v>
      </c>
      <c r="B177" s="2">
        <v>3</v>
      </c>
      <c r="C177" s="2" t="s">
        <v>10</v>
      </c>
      <c r="D177" s="2">
        <v>220</v>
      </c>
      <c r="E177" s="2">
        <v>19540532</v>
      </c>
      <c r="F177" s="2">
        <v>9280691</v>
      </c>
      <c r="G177" s="2">
        <v>111</v>
      </c>
      <c r="H177" s="2">
        <v>0.51</v>
      </c>
      <c r="I177" s="2">
        <v>0.46</v>
      </c>
      <c r="J177" s="2">
        <v>1.41</v>
      </c>
      <c r="K177" s="2">
        <v>276</v>
      </c>
      <c r="L177" s="2">
        <v>1.26</v>
      </c>
      <c r="M177" s="2">
        <v>1.35</v>
      </c>
      <c r="N177" s="2">
        <v>4.41</v>
      </c>
    </row>
    <row r="178" spans="1:14" x14ac:dyDescent="0.25">
      <c r="A178" s="2" t="s">
        <v>250</v>
      </c>
      <c r="B178" s="2">
        <v>9</v>
      </c>
      <c r="C178" s="2" t="s">
        <v>90</v>
      </c>
      <c r="D178" s="2">
        <v>1900</v>
      </c>
      <c r="E178" s="2">
        <v>14361599</v>
      </c>
      <c r="F178" s="2">
        <v>6880721</v>
      </c>
      <c r="G178" s="2">
        <v>1212</v>
      </c>
      <c r="H178" s="2">
        <v>0.64</v>
      </c>
      <c r="I178" s="2">
        <v>0.74</v>
      </c>
      <c r="J178" s="2">
        <v>0.75</v>
      </c>
      <c r="K178" s="2">
        <v>2246</v>
      </c>
      <c r="L178" s="2">
        <v>1.18</v>
      </c>
      <c r="M178" s="2">
        <v>1.52</v>
      </c>
      <c r="N178" s="2">
        <v>1.43</v>
      </c>
    </row>
    <row r="179" spans="1:14" x14ac:dyDescent="0.25">
      <c r="A179" s="2" t="s">
        <v>153</v>
      </c>
      <c r="B179" s="2">
        <v>6</v>
      </c>
      <c r="C179" s="2" t="s">
        <v>90</v>
      </c>
      <c r="D179" s="2">
        <v>860</v>
      </c>
      <c r="E179" s="2">
        <v>73138738</v>
      </c>
      <c r="F179" s="2">
        <v>36162591</v>
      </c>
      <c r="G179" s="2">
        <v>600</v>
      </c>
      <c r="H179" s="2">
        <v>0.7</v>
      </c>
      <c r="I179" s="2">
        <v>0.76</v>
      </c>
      <c r="J179" s="2">
        <v>0.57999999999999996</v>
      </c>
      <c r="K179" s="2">
        <v>1332</v>
      </c>
      <c r="L179" s="2">
        <v>1.55</v>
      </c>
      <c r="M179" s="2">
        <v>1.81</v>
      </c>
      <c r="N179" s="2">
        <v>1.29</v>
      </c>
    </row>
    <row r="180" spans="1:14" x14ac:dyDescent="0.25">
      <c r="A180" s="2" t="s">
        <v>165</v>
      </c>
      <c r="B180" s="2">
        <v>6</v>
      </c>
      <c r="C180" s="2" t="s">
        <v>34</v>
      </c>
      <c r="D180" s="2">
        <v>610</v>
      </c>
      <c r="E180" s="2">
        <v>15172935</v>
      </c>
      <c r="F180" s="2">
        <v>7657767</v>
      </c>
      <c r="G180" s="2">
        <v>559</v>
      </c>
      <c r="H180" s="2">
        <v>0.92</v>
      </c>
      <c r="I180" s="2">
        <v>0.73</v>
      </c>
      <c r="J180" s="2">
        <v>0.56000000000000005</v>
      </c>
      <c r="K180" s="2">
        <v>1113</v>
      </c>
      <c r="L180" s="2">
        <v>1.83</v>
      </c>
      <c r="M180" s="2">
        <v>1.59</v>
      </c>
      <c r="N180" s="2">
        <v>1.32</v>
      </c>
    </row>
    <row r="181" spans="1:14" x14ac:dyDescent="0.25">
      <c r="A181" s="2" t="s">
        <v>133</v>
      </c>
      <c r="B181" s="2">
        <v>5</v>
      </c>
      <c r="C181" s="2" t="s">
        <v>34</v>
      </c>
      <c r="D181" s="2">
        <v>330</v>
      </c>
      <c r="E181" s="2">
        <v>12874060</v>
      </c>
      <c r="F181" s="2">
        <v>6777650</v>
      </c>
      <c r="G181" s="2">
        <v>494</v>
      </c>
      <c r="H181" s="2">
        <v>1.5</v>
      </c>
      <c r="I181" s="2">
        <v>0.95</v>
      </c>
      <c r="J181" s="2">
        <v>0.66</v>
      </c>
      <c r="K181" s="2">
        <v>932</v>
      </c>
      <c r="L181" s="2">
        <v>2.82</v>
      </c>
      <c r="M181" s="2">
        <v>1.91</v>
      </c>
      <c r="N181" s="2">
        <v>1.45</v>
      </c>
    </row>
    <row r="182" spans="1:14" x14ac:dyDescent="0.25">
      <c r="A182" s="2" t="s">
        <v>96</v>
      </c>
      <c r="B182" s="2">
        <v>4</v>
      </c>
      <c r="C182" s="2" t="s">
        <v>34</v>
      </c>
      <c r="D182" s="2">
        <v>280</v>
      </c>
      <c r="E182" s="2">
        <v>9609446</v>
      </c>
      <c r="F182" s="2">
        <v>4831824</v>
      </c>
      <c r="G182" s="2">
        <v>203</v>
      </c>
      <c r="H182" s="2">
        <v>0.73</v>
      </c>
      <c r="I182" s="2">
        <v>0.57999999999999996</v>
      </c>
      <c r="J182" s="2">
        <v>0.39</v>
      </c>
      <c r="K182" s="2">
        <v>488</v>
      </c>
      <c r="L182" s="2">
        <v>1.75</v>
      </c>
      <c r="M182" s="2">
        <v>1.5</v>
      </c>
      <c r="N182" s="2">
        <v>0.87</v>
      </c>
    </row>
    <row r="183" spans="1:14" x14ac:dyDescent="0.25">
      <c r="A183" s="2" t="s">
        <v>131</v>
      </c>
      <c r="B183" s="2">
        <v>5</v>
      </c>
      <c r="C183" s="2" t="s">
        <v>34</v>
      </c>
      <c r="D183" s="2">
        <v>360</v>
      </c>
      <c r="E183" s="2">
        <v>42664510</v>
      </c>
      <c r="F183" s="2">
        <v>21438425</v>
      </c>
      <c r="G183" s="2">
        <v>394</v>
      </c>
      <c r="H183" s="2">
        <v>1.0900000000000001</v>
      </c>
      <c r="I183" s="2">
        <v>0.76</v>
      </c>
      <c r="J183" s="2">
        <v>0.7</v>
      </c>
      <c r="K183" s="2">
        <v>929</v>
      </c>
      <c r="L183" s="2">
        <v>2.58</v>
      </c>
      <c r="M183" s="2">
        <v>1.95</v>
      </c>
      <c r="N183" s="2">
        <v>1.77</v>
      </c>
    </row>
    <row r="184" spans="1:14" x14ac:dyDescent="0.25">
      <c r="A184" s="2" t="s">
        <v>95</v>
      </c>
      <c r="B184" s="2">
        <v>4</v>
      </c>
      <c r="C184" s="2" t="s">
        <v>34</v>
      </c>
      <c r="D184" s="2">
        <v>275</v>
      </c>
      <c r="E184" s="2">
        <v>27444556</v>
      </c>
      <c r="F184" s="2">
        <v>13935857</v>
      </c>
      <c r="G184" s="2">
        <v>286</v>
      </c>
      <c r="H184" s="2">
        <v>1.04</v>
      </c>
      <c r="I184" s="2">
        <v>0.74</v>
      </c>
      <c r="J184" s="2">
        <v>0.82</v>
      </c>
      <c r="K184" s="2">
        <v>813</v>
      </c>
      <c r="L184" s="2">
        <v>2.96</v>
      </c>
      <c r="M184" s="2">
        <v>2.29</v>
      </c>
      <c r="N184" s="2">
        <v>2.02</v>
      </c>
    </row>
    <row r="185" spans="1:14" x14ac:dyDescent="0.25">
      <c r="A185" s="2" t="s">
        <v>73</v>
      </c>
      <c r="B185" s="2">
        <v>3</v>
      </c>
      <c r="C185" s="2" t="s">
        <v>39</v>
      </c>
      <c r="D185" s="2">
        <v>140</v>
      </c>
      <c r="E185" s="2">
        <v>20077618</v>
      </c>
      <c r="F185" s="2">
        <v>9995593</v>
      </c>
      <c r="G185" s="2">
        <v>300</v>
      </c>
      <c r="H185" s="2">
        <v>2.14</v>
      </c>
      <c r="I185" s="2">
        <v>0.85</v>
      </c>
      <c r="J185" s="2">
        <v>0.15</v>
      </c>
      <c r="K185" s="2">
        <v>666</v>
      </c>
      <c r="L185" s="2">
        <v>4.76</v>
      </c>
      <c r="M185" s="2">
        <v>2.0099999999999998</v>
      </c>
      <c r="N185" s="2">
        <v>0.41</v>
      </c>
    </row>
    <row r="186" spans="1:14" x14ac:dyDescent="0.25">
      <c r="A186" s="2" t="s">
        <v>68</v>
      </c>
      <c r="B186" s="2">
        <v>3</v>
      </c>
      <c r="C186" s="2" t="s">
        <v>34</v>
      </c>
      <c r="D186" s="2">
        <v>150</v>
      </c>
      <c r="E186" s="2">
        <v>4864104</v>
      </c>
      <c r="F186" s="2">
        <v>2497622</v>
      </c>
      <c r="G186" s="2">
        <v>163</v>
      </c>
      <c r="H186" s="2">
        <v>1.0900000000000001</v>
      </c>
      <c r="I186" s="2">
        <v>0.65</v>
      </c>
      <c r="J186" s="2">
        <v>0.73</v>
      </c>
      <c r="K186" s="2">
        <v>438</v>
      </c>
      <c r="L186" s="2">
        <v>2.93</v>
      </c>
      <c r="M186" s="2">
        <v>1.84</v>
      </c>
      <c r="N186" s="2">
        <v>1.6</v>
      </c>
    </row>
    <row r="187" spans="1:14" x14ac:dyDescent="0.25">
      <c r="A187" s="2" t="s">
        <v>65</v>
      </c>
      <c r="B187" s="2">
        <v>3</v>
      </c>
      <c r="C187" s="2" t="s">
        <v>34</v>
      </c>
      <c r="D187" s="2">
        <v>165</v>
      </c>
      <c r="E187" s="2">
        <v>46226539</v>
      </c>
      <c r="F187" s="2">
        <v>24871567</v>
      </c>
      <c r="G187" s="2">
        <v>268</v>
      </c>
      <c r="H187" s="2">
        <v>1.62</v>
      </c>
      <c r="I187" s="2">
        <v>0.9</v>
      </c>
      <c r="J187" s="2">
        <v>0.81</v>
      </c>
      <c r="K187" s="2">
        <v>732</v>
      </c>
      <c r="L187" s="2">
        <v>4.4400000000000004</v>
      </c>
      <c r="M187" s="2">
        <v>2.48</v>
      </c>
      <c r="N187" s="2">
        <v>2.2400000000000002</v>
      </c>
    </row>
    <row r="188" spans="1:14" x14ac:dyDescent="0.25">
      <c r="A188" s="2" t="s">
        <v>101</v>
      </c>
      <c r="B188" s="2">
        <v>4</v>
      </c>
      <c r="C188" s="2" t="s">
        <v>39</v>
      </c>
      <c r="D188" s="2">
        <v>200</v>
      </c>
      <c r="E188" s="2">
        <v>43694694</v>
      </c>
      <c r="F188" s="2">
        <v>22084860</v>
      </c>
      <c r="G188" s="2">
        <v>481</v>
      </c>
      <c r="H188" s="2">
        <v>2.4</v>
      </c>
      <c r="I188" s="2">
        <v>0.88</v>
      </c>
      <c r="J188" s="2">
        <v>0.1</v>
      </c>
      <c r="K188" s="2">
        <v>941</v>
      </c>
      <c r="L188" s="2">
        <v>4.71</v>
      </c>
      <c r="M188" s="2">
        <v>1.85</v>
      </c>
      <c r="N188" s="2">
        <v>0.45</v>
      </c>
    </row>
    <row r="189" spans="1:14" x14ac:dyDescent="0.25">
      <c r="A189" s="2" t="s">
        <v>19</v>
      </c>
      <c r="B189" s="2">
        <v>2</v>
      </c>
      <c r="C189" s="2" t="s">
        <v>10</v>
      </c>
      <c r="D189" s="2">
        <v>140</v>
      </c>
      <c r="E189" s="2">
        <v>47744351</v>
      </c>
      <c r="F189" s="2">
        <v>24885740</v>
      </c>
      <c r="G189" s="2">
        <v>199</v>
      </c>
      <c r="H189" s="2">
        <v>1.42</v>
      </c>
      <c r="I189" s="2">
        <v>1.1499999999999999</v>
      </c>
      <c r="J189" s="2">
        <v>1.3</v>
      </c>
      <c r="K189" s="2">
        <v>443</v>
      </c>
      <c r="L189" s="2">
        <v>3.17</v>
      </c>
      <c r="M189" s="2">
        <v>2.88</v>
      </c>
      <c r="N189" s="2">
        <v>4.8099999999999996</v>
      </c>
    </row>
    <row r="190" spans="1:14" x14ac:dyDescent="0.25">
      <c r="A190" s="2" t="s">
        <v>89</v>
      </c>
      <c r="B190" s="2">
        <v>4</v>
      </c>
      <c r="C190" s="2" t="s">
        <v>90</v>
      </c>
      <c r="D190" s="2">
        <v>400</v>
      </c>
      <c r="E190" s="2">
        <v>3165349</v>
      </c>
      <c r="F190" s="2">
        <v>1764551</v>
      </c>
      <c r="G190" s="2">
        <v>404</v>
      </c>
      <c r="H190" s="2">
        <v>1.01</v>
      </c>
      <c r="I190" s="2">
        <v>1.62</v>
      </c>
      <c r="J190" s="2">
        <v>1.79</v>
      </c>
      <c r="K190" s="2">
        <v>685</v>
      </c>
      <c r="L190" s="2">
        <v>1.71</v>
      </c>
      <c r="M190" s="2">
        <v>2.86</v>
      </c>
      <c r="N190" s="2">
        <v>2.8</v>
      </c>
    </row>
    <row r="191" spans="1:14" x14ac:dyDescent="0.25">
      <c r="A191" s="2" t="s">
        <v>70</v>
      </c>
      <c r="B191" s="2">
        <v>3</v>
      </c>
      <c r="C191" s="2" t="s">
        <v>39</v>
      </c>
      <c r="D191" s="2">
        <v>160</v>
      </c>
      <c r="E191" s="2">
        <v>49925481</v>
      </c>
      <c r="F191" s="2">
        <v>23916559</v>
      </c>
      <c r="G191" s="2">
        <v>215</v>
      </c>
      <c r="H191" s="2">
        <v>1.34</v>
      </c>
      <c r="I191" s="2">
        <v>0.55000000000000004</v>
      </c>
      <c r="J191" s="2">
        <v>0.18</v>
      </c>
      <c r="K191" s="2">
        <v>611</v>
      </c>
      <c r="L191" s="2">
        <v>3.82</v>
      </c>
      <c r="M191" s="2">
        <v>1.7</v>
      </c>
      <c r="N191" s="2">
        <v>0.65</v>
      </c>
    </row>
    <row r="192" spans="1:14" x14ac:dyDescent="0.25">
      <c r="A192" s="2" t="s">
        <v>51</v>
      </c>
      <c r="B192" s="2">
        <v>3</v>
      </c>
      <c r="C192" s="2" t="s">
        <v>10</v>
      </c>
      <c r="D192" s="2">
        <v>240</v>
      </c>
      <c r="E192" s="2">
        <v>40611047</v>
      </c>
      <c r="F192" s="2">
        <v>19782536</v>
      </c>
      <c r="G192" s="2">
        <v>99</v>
      </c>
      <c r="H192" s="2">
        <v>0.41</v>
      </c>
      <c r="I192" s="2">
        <v>0.4</v>
      </c>
      <c r="J192" s="2">
        <v>1.1399999999999999</v>
      </c>
      <c r="K192" s="2">
        <v>327</v>
      </c>
      <c r="L192" s="2">
        <v>1.36</v>
      </c>
      <c r="M192" s="2">
        <v>1.5</v>
      </c>
      <c r="N192" s="2">
        <v>4.41</v>
      </c>
    </row>
    <row r="193" spans="1:14" x14ac:dyDescent="0.25">
      <c r="A193" s="2" t="s">
        <v>31</v>
      </c>
      <c r="B193" s="2">
        <v>2</v>
      </c>
      <c r="C193" s="2" t="s">
        <v>16</v>
      </c>
      <c r="D193" s="2">
        <v>170</v>
      </c>
      <c r="E193" s="2">
        <v>22650908</v>
      </c>
      <c r="F193" s="2">
        <v>10875820</v>
      </c>
      <c r="G193" s="2">
        <v>107</v>
      </c>
      <c r="H193" s="2">
        <v>0.63</v>
      </c>
      <c r="I193" s="2">
        <v>0.59</v>
      </c>
      <c r="J193" s="2">
        <v>1.1200000000000001</v>
      </c>
      <c r="K193" s="2">
        <v>335</v>
      </c>
      <c r="L193" s="2">
        <v>1.97</v>
      </c>
      <c r="M193" s="2">
        <v>2.09</v>
      </c>
      <c r="N193" s="2">
        <v>2.72</v>
      </c>
    </row>
    <row r="194" spans="1:14" x14ac:dyDescent="0.25">
      <c r="A194" s="2" t="s">
        <v>167</v>
      </c>
      <c r="B194" s="2">
        <v>6</v>
      </c>
      <c r="C194" s="2" t="s">
        <v>39</v>
      </c>
      <c r="D194" s="2">
        <v>370</v>
      </c>
      <c r="E194" s="2">
        <v>93088347</v>
      </c>
      <c r="F194" s="2">
        <v>45214377</v>
      </c>
      <c r="G194" s="2">
        <v>1199</v>
      </c>
      <c r="H194" s="2">
        <v>3.24</v>
      </c>
      <c r="I194" s="2">
        <v>1</v>
      </c>
      <c r="J194" s="2">
        <v>0.02</v>
      </c>
      <c r="K194" s="2">
        <v>2098</v>
      </c>
      <c r="L194" s="2">
        <v>5.67</v>
      </c>
      <c r="M194" s="2">
        <v>2.2999999999999998</v>
      </c>
      <c r="N194" s="2">
        <v>0.09</v>
      </c>
    </row>
    <row r="195" spans="1:14" x14ac:dyDescent="0.25">
      <c r="A195" s="2" t="s">
        <v>184</v>
      </c>
      <c r="B195" s="2">
        <v>7</v>
      </c>
      <c r="C195" s="2" t="s">
        <v>90</v>
      </c>
      <c r="D195" s="2">
        <v>1400</v>
      </c>
      <c r="E195" s="2">
        <v>68174533</v>
      </c>
      <c r="F195" s="2">
        <v>32429264</v>
      </c>
      <c r="G195" s="2">
        <v>688</v>
      </c>
      <c r="H195" s="2">
        <v>0.49</v>
      </c>
      <c r="I195" s="2">
        <v>0.66</v>
      </c>
      <c r="J195" s="2">
        <v>0.6</v>
      </c>
      <c r="K195" s="2">
        <v>1543</v>
      </c>
      <c r="L195" s="2">
        <v>1.1000000000000001</v>
      </c>
      <c r="M195" s="2">
        <v>1.6</v>
      </c>
      <c r="N195" s="2">
        <v>1.45</v>
      </c>
    </row>
    <row r="196" spans="1:14" x14ac:dyDescent="0.25">
      <c r="A196" s="2" t="s">
        <v>163</v>
      </c>
      <c r="B196" s="2">
        <v>6</v>
      </c>
      <c r="C196" s="2" t="s">
        <v>34</v>
      </c>
      <c r="D196" s="2">
        <v>570</v>
      </c>
      <c r="E196" s="2">
        <v>87460664</v>
      </c>
      <c r="F196" s="2">
        <v>44854499</v>
      </c>
      <c r="G196" s="2">
        <v>643</v>
      </c>
      <c r="H196" s="2">
        <v>1.1299999999999999</v>
      </c>
      <c r="I196" s="2">
        <v>0.88</v>
      </c>
      <c r="J196" s="2">
        <v>1.1499999999999999</v>
      </c>
      <c r="K196" s="2">
        <v>1503</v>
      </c>
      <c r="L196" s="2">
        <v>2.64</v>
      </c>
      <c r="M196" s="2">
        <v>2.21</v>
      </c>
      <c r="N196" s="2">
        <v>3.22</v>
      </c>
    </row>
    <row r="197" spans="1:14" x14ac:dyDescent="0.25">
      <c r="A197" s="2" t="s">
        <v>91</v>
      </c>
      <c r="B197" s="2">
        <v>4</v>
      </c>
      <c r="C197" s="2" t="s">
        <v>90</v>
      </c>
      <c r="D197" s="2">
        <v>420</v>
      </c>
      <c r="E197" s="2">
        <v>26446829</v>
      </c>
      <c r="F197" s="2">
        <v>12168609</v>
      </c>
      <c r="G197" s="2">
        <v>164</v>
      </c>
      <c r="H197" s="2">
        <v>0.39</v>
      </c>
      <c r="I197" s="2">
        <v>0.54</v>
      </c>
      <c r="J197" s="2">
        <v>0.77</v>
      </c>
      <c r="K197" s="2">
        <v>401</v>
      </c>
      <c r="L197" s="2">
        <v>0.95</v>
      </c>
      <c r="M197" s="2">
        <v>1.45</v>
      </c>
      <c r="N197" s="2">
        <v>1.76</v>
      </c>
    </row>
    <row r="198" spans="1:14" x14ac:dyDescent="0.25">
      <c r="A198" s="2" t="s">
        <v>236</v>
      </c>
      <c r="B198" s="2">
        <v>8</v>
      </c>
      <c r="C198" s="2" t="s">
        <v>34</v>
      </c>
      <c r="D198" s="2">
        <v>1150</v>
      </c>
      <c r="E198" s="2">
        <v>21746999</v>
      </c>
      <c r="F198" s="2">
        <v>10829571</v>
      </c>
      <c r="G198" s="2">
        <v>1212</v>
      </c>
      <c r="H198" s="2">
        <v>1.05</v>
      </c>
      <c r="I198" s="2">
        <v>0.91</v>
      </c>
      <c r="J198" s="2">
        <v>0.42</v>
      </c>
      <c r="K198" s="2">
        <v>2167</v>
      </c>
      <c r="L198" s="2">
        <v>1.89</v>
      </c>
      <c r="M198" s="2">
        <v>1.77</v>
      </c>
      <c r="N198" s="2">
        <v>0.9</v>
      </c>
    </row>
    <row r="199" spans="1:14" x14ac:dyDescent="0.25">
      <c r="A199" s="2" t="s">
        <v>150</v>
      </c>
      <c r="B199" s="2">
        <v>6</v>
      </c>
      <c r="C199" s="2" t="s">
        <v>16</v>
      </c>
      <c r="D199" s="2">
        <v>750</v>
      </c>
      <c r="E199" s="2">
        <v>16697102</v>
      </c>
      <c r="F199" s="2">
        <v>8515238</v>
      </c>
      <c r="G199" s="2">
        <v>474</v>
      </c>
      <c r="H199" s="2">
        <v>0.63</v>
      </c>
      <c r="I199" s="2">
        <v>0.7</v>
      </c>
      <c r="J199" s="2">
        <v>1.49</v>
      </c>
      <c r="K199" s="2">
        <v>1161</v>
      </c>
      <c r="L199" s="2">
        <v>1.55</v>
      </c>
      <c r="M199" s="2">
        <v>1.9</v>
      </c>
      <c r="N199" s="2">
        <v>3.9</v>
      </c>
    </row>
    <row r="200" spans="1:14" x14ac:dyDescent="0.25">
      <c r="A200" s="2" t="s">
        <v>105</v>
      </c>
      <c r="B200" s="2">
        <v>5</v>
      </c>
      <c r="C200" s="2" t="s">
        <v>10</v>
      </c>
      <c r="D200" s="2">
        <v>400</v>
      </c>
      <c r="E200" s="2">
        <v>58931090</v>
      </c>
      <c r="F200" s="2">
        <v>29771400</v>
      </c>
      <c r="G200" s="2">
        <v>215</v>
      </c>
      <c r="H200" s="2">
        <v>0.54</v>
      </c>
      <c r="I200" s="2">
        <v>0.33</v>
      </c>
      <c r="J200" s="2">
        <v>2.69</v>
      </c>
      <c r="K200" s="2">
        <v>737</v>
      </c>
      <c r="L200" s="2">
        <v>1.84</v>
      </c>
      <c r="M200" s="2">
        <v>1.18</v>
      </c>
      <c r="N200" s="2">
        <v>6.54</v>
      </c>
    </row>
    <row r="201" spans="1:14" x14ac:dyDescent="0.25">
      <c r="A201" s="2" t="s">
        <v>94</v>
      </c>
      <c r="B201" s="2">
        <v>4</v>
      </c>
      <c r="C201" s="2" t="s">
        <v>34</v>
      </c>
      <c r="D201" s="2">
        <v>265</v>
      </c>
      <c r="E201" s="2">
        <v>25747387</v>
      </c>
      <c r="F201" s="2">
        <v>12778318</v>
      </c>
      <c r="G201" s="2">
        <v>227</v>
      </c>
      <c r="H201" s="2">
        <v>0.86</v>
      </c>
      <c r="I201" s="2">
        <v>0.6</v>
      </c>
      <c r="J201" s="2">
        <v>1.02</v>
      </c>
      <c r="K201" s="2">
        <v>677</v>
      </c>
      <c r="L201" s="2">
        <v>2.56</v>
      </c>
      <c r="M201" s="2">
        <v>1.97</v>
      </c>
      <c r="N201" s="2">
        <v>2.67</v>
      </c>
    </row>
    <row r="202" spans="1:14" x14ac:dyDescent="0.25">
      <c r="A202" s="2" t="s">
        <v>132</v>
      </c>
      <c r="B202" s="2">
        <v>5</v>
      </c>
      <c r="C202" s="2" t="s">
        <v>34</v>
      </c>
      <c r="D202" s="2">
        <v>360</v>
      </c>
      <c r="E202" s="2">
        <v>57882862</v>
      </c>
      <c r="F202" s="2">
        <v>28867533</v>
      </c>
      <c r="G202" s="2">
        <v>374</v>
      </c>
      <c r="H202" s="2">
        <v>1.04</v>
      </c>
      <c r="I202" s="2">
        <v>0.73</v>
      </c>
      <c r="J202" s="2">
        <v>1.3</v>
      </c>
      <c r="K202" s="2">
        <v>1030</v>
      </c>
      <c r="L202" s="2">
        <v>2.86</v>
      </c>
      <c r="M202" s="2">
        <v>2.2400000000000002</v>
      </c>
      <c r="N202" s="2">
        <v>4.03</v>
      </c>
    </row>
    <row r="203" spans="1:14" x14ac:dyDescent="0.25">
      <c r="A203" s="2" t="s">
        <v>138</v>
      </c>
      <c r="B203" s="2">
        <v>6</v>
      </c>
      <c r="C203" s="2" t="s">
        <v>10</v>
      </c>
      <c r="D203" s="2">
        <v>590</v>
      </c>
      <c r="E203" s="2">
        <v>5271311</v>
      </c>
      <c r="F203" s="2">
        <v>2601961</v>
      </c>
      <c r="G203" s="2">
        <v>278</v>
      </c>
      <c r="H203" s="2">
        <v>0.47</v>
      </c>
      <c r="I203" s="2">
        <v>0.35</v>
      </c>
      <c r="J203" s="2">
        <v>1.57</v>
      </c>
      <c r="K203" s="2">
        <v>707</v>
      </c>
      <c r="L203" s="2">
        <v>1.2</v>
      </c>
      <c r="M203" s="2">
        <v>1</v>
      </c>
      <c r="N203" s="2">
        <v>4.03</v>
      </c>
    </row>
    <row r="204" spans="1:14" x14ac:dyDescent="0.25">
      <c r="A204" s="2" t="s">
        <v>157</v>
      </c>
      <c r="B204" s="2">
        <v>6</v>
      </c>
      <c r="C204" s="2" t="s">
        <v>90</v>
      </c>
      <c r="D204" s="2">
        <v>880</v>
      </c>
      <c r="E204" s="2">
        <v>13043011</v>
      </c>
      <c r="F204" s="2">
        <v>6584248</v>
      </c>
      <c r="G204" s="2">
        <v>524</v>
      </c>
      <c r="H204" s="2">
        <v>0.6</v>
      </c>
      <c r="I204" s="2">
        <v>0.69</v>
      </c>
      <c r="J204" s="2">
        <v>0.51</v>
      </c>
      <c r="K204" s="2">
        <v>1090</v>
      </c>
      <c r="L204" s="2">
        <v>1.24</v>
      </c>
      <c r="M204" s="2">
        <v>1.55</v>
      </c>
      <c r="N204" s="2">
        <v>1.1399999999999999</v>
      </c>
    </row>
    <row r="205" spans="1:14" x14ac:dyDescent="0.25">
      <c r="A205" s="2" t="s">
        <v>279</v>
      </c>
      <c r="B205" s="2">
        <v>10</v>
      </c>
      <c r="C205" s="2" t="s">
        <v>34</v>
      </c>
      <c r="D205" s="2">
        <v>1950</v>
      </c>
      <c r="E205" s="2">
        <v>10846650</v>
      </c>
      <c r="F205" s="2">
        <v>5404025</v>
      </c>
      <c r="G205" s="2">
        <v>2033</v>
      </c>
      <c r="H205" s="2">
        <v>1.04</v>
      </c>
      <c r="I205" s="2">
        <v>1.22</v>
      </c>
      <c r="J205" s="2">
        <v>0.93</v>
      </c>
      <c r="K205" s="2">
        <v>3275</v>
      </c>
      <c r="L205" s="2">
        <v>1.68</v>
      </c>
      <c r="M205" s="2">
        <v>2.09</v>
      </c>
      <c r="N205" s="2">
        <v>1.75</v>
      </c>
    </row>
    <row r="206" spans="1:14" x14ac:dyDescent="0.25">
      <c r="A206" s="2" t="s">
        <v>149</v>
      </c>
      <c r="B206" s="2">
        <v>6</v>
      </c>
      <c r="C206" s="2" t="s">
        <v>16</v>
      </c>
      <c r="D206" s="2">
        <v>760</v>
      </c>
      <c r="E206" s="2">
        <v>18744868</v>
      </c>
      <c r="F206" s="2">
        <v>9664148</v>
      </c>
      <c r="G206" s="2">
        <v>526</v>
      </c>
      <c r="H206" s="2">
        <v>0.69</v>
      </c>
      <c r="I206" s="2">
        <v>0.75</v>
      </c>
      <c r="J206" s="2">
        <v>0.92</v>
      </c>
      <c r="K206" s="2">
        <v>1236</v>
      </c>
      <c r="L206" s="2">
        <v>1.63</v>
      </c>
      <c r="M206" s="2">
        <v>1.9</v>
      </c>
      <c r="N206" s="2">
        <v>1.96</v>
      </c>
    </row>
    <row r="207" spans="1:14" x14ac:dyDescent="0.25">
      <c r="A207" s="2" t="s">
        <v>233</v>
      </c>
      <c r="B207" s="2">
        <v>8</v>
      </c>
      <c r="C207" s="2" t="s">
        <v>34</v>
      </c>
      <c r="D207" s="2">
        <v>1150</v>
      </c>
      <c r="E207" s="2">
        <v>6073452</v>
      </c>
      <c r="F207" s="2">
        <v>3135709</v>
      </c>
      <c r="G207" s="2">
        <v>1278</v>
      </c>
      <c r="H207" s="2">
        <v>1.1100000000000001</v>
      </c>
      <c r="I207" s="2">
        <v>0.97</v>
      </c>
      <c r="J207" s="2">
        <v>0.72</v>
      </c>
      <c r="K207" s="2">
        <v>2278</v>
      </c>
      <c r="L207" s="2">
        <v>1.98</v>
      </c>
      <c r="M207" s="2">
        <v>1.88</v>
      </c>
      <c r="N207" s="2">
        <v>1.5</v>
      </c>
    </row>
    <row r="208" spans="1:14" x14ac:dyDescent="0.25">
      <c r="A208" s="2" t="s">
        <v>106</v>
      </c>
      <c r="B208" s="2">
        <v>5</v>
      </c>
      <c r="C208" s="2" t="s">
        <v>10</v>
      </c>
      <c r="D208" s="2">
        <v>450</v>
      </c>
      <c r="E208" s="2">
        <v>18731077</v>
      </c>
      <c r="F208" s="2">
        <v>9130267</v>
      </c>
      <c r="G208" s="2">
        <v>235</v>
      </c>
      <c r="H208" s="2">
        <v>0.52</v>
      </c>
      <c r="I208" s="2">
        <v>0.47</v>
      </c>
      <c r="J208" s="2">
        <v>1.1200000000000001</v>
      </c>
      <c r="K208" s="2">
        <v>643</v>
      </c>
      <c r="L208" s="2">
        <v>1.43</v>
      </c>
      <c r="M208" s="2">
        <v>1.46</v>
      </c>
      <c r="N208" s="2">
        <v>2.83</v>
      </c>
    </row>
    <row r="209" spans="1:14" x14ac:dyDescent="0.25">
      <c r="A209" s="2" t="s">
        <v>66</v>
      </c>
      <c r="B209" s="2">
        <v>3</v>
      </c>
      <c r="C209" s="2" t="s">
        <v>34</v>
      </c>
      <c r="D209" s="2">
        <v>160</v>
      </c>
      <c r="E209" s="2">
        <v>15708068</v>
      </c>
      <c r="F209" s="2">
        <v>7962804</v>
      </c>
      <c r="G209" s="2">
        <v>196</v>
      </c>
      <c r="H209" s="2">
        <v>1.22</v>
      </c>
      <c r="I209" s="2">
        <v>0.75</v>
      </c>
      <c r="J209" s="2">
        <v>0.91</v>
      </c>
      <c r="K209" s="2">
        <v>624</v>
      </c>
      <c r="L209" s="2">
        <v>3.9</v>
      </c>
      <c r="M209" s="2">
        <v>2.4</v>
      </c>
      <c r="N209" s="2">
        <v>2.44</v>
      </c>
    </row>
    <row r="210" spans="1:14" x14ac:dyDescent="0.25">
      <c r="A210" s="2" t="s">
        <v>80</v>
      </c>
      <c r="B210" s="2">
        <v>4</v>
      </c>
      <c r="C210" s="2" t="s">
        <v>10</v>
      </c>
      <c r="D210" s="2">
        <v>300</v>
      </c>
      <c r="E210" s="2">
        <v>45364648</v>
      </c>
      <c r="F210" s="2">
        <v>22181633</v>
      </c>
      <c r="G210" s="2">
        <v>121</v>
      </c>
      <c r="H210" s="2">
        <v>0.4</v>
      </c>
      <c r="I210" s="2">
        <v>0.37</v>
      </c>
      <c r="J210" s="2">
        <v>0.52</v>
      </c>
      <c r="K210" s="2">
        <v>296</v>
      </c>
      <c r="L210" s="2">
        <v>0.99</v>
      </c>
      <c r="M210" s="2">
        <v>0.95</v>
      </c>
      <c r="N210" s="2">
        <v>1.29</v>
      </c>
    </row>
    <row r="211" spans="1:14" x14ac:dyDescent="0.25">
      <c r="A211" s="2" t="s">
        <v>77</v>
      </c>
      <c r="B211" s="2">
        <v>4</v>
      </c>
      <c r="C211" s="2" t="s">
        <v>10</v>
      </c>
      <c r="D211" s="2">
        <v>340</v>
      </c>
      <c r="E211" s="2">
        <v>70465072</v>
      </c>
      <c r="F211" s="2">
        <v>34460098</v>
      </c>
      <c r="G211" s="2">
        <v>95</v>
      </c>
      <c r="H211" s="2">
        <v>0.28000000000000003</v>
      </c>
      <c r="I211" s="2">
        <v>0.26</v>
      </c>
      <c r="J211" s="2">
        <v>1.49</v>
      </c>
      <c r="K211" s="2">
        <v>299</v>
      </c>
      <c r="L211" s="2">
        <v>0.88</v>
      </c>
      <c r="M211" s="2">
        <v>0.95</v>
      </c>
      <c r="N211" s="2">
        <v>5.18</v>
      </c>
    </row>
    <row r="212" spans="1:14" x14ac:dyDescent="0.25">
      <c r="A212" s="2" t="s">
        <v>127</v>
      </c>
      <c r="B212" s="2">
        <v>5</v>
      </c>
      <c r="C212" s="2" t="s">
        <v>90</v>
      </c>
      <c r="D212" s="2">
        <v>700</v>
      </c>
      <c r="E212" s="2">
        <v>27627303</v>
      </c>
      <c r="F212" s="2">
        <v>13635165</v>
      </c>
      <c r="G212" s="2">
        <v>357</v>
      </c>
      <c r="H212" s="2">
        <v>0.51</v>
      </c>
      <c r="I212" s="2">
        <v>0.65</v>
      </c>
      <c r="J212" s="2">
        <v>0.56000000000000005</v>
      </c>
      <c r="K212" s="2">
        <v>871</v>
      </c>
      <c r="L212" s="2">
        <v>1.24</v>
      </c>
      <c r="M212" s="2">
        <v>1.7</v>
      </c>
      <c r="N212" s="2">
        <v>1.3</v>
      </c>
    </row>
    <row r="213" spans="1:14" x14ac:dyDescent="0.25">
      <c r="A213" s="2" t="s">
        <v>46</v>
      </c>
      <c r="B213" s="2">
        <v>3</v>
      </c>
      <c r="C213" s="2" t="s">
        <v>10</v>
      </c>
      <c r="D213" s="2">
        <v>250</v>
      </c>
      <c r="E213" s="2">
        <v>5732159</v>
      </c>
      <c r="F213" s="2">
        <v>3151703</v>
      </c>
      <c r="G213" s="2">
        <v>273</v>
      </c>
      <c r="H213" s="2">
        <v>1.0900000000000001</v>
      </c>
      <c r="I213" s="2">
        <v>1.32</v>
      </c>
      <c r="J213" s="2">
        <v>1.51</v>
      </c>
      <c r="K213" s="2">
        <v>533</v>
      </c>
      <c r="L213" s="2">
        <v>2.13</v>
      </c>
      <c r="M213" s="2">
        <v>2.69</v>
      </c>
      <c r="N213" s="2">
        <v>2.83</v>
      </c>
    </row>
    <row r="214" spans="1:14" x14ac:dyDescent="0.25">
      <c r="A214" s="2" t="s">
        <v>171</v>
      </c>
      <c r="B214" s="2">
        <v>7</v>
      </c>
      <c r="C214" s="2" t="s">
        <v>10</v>
      </c>
      <c r="D214" s="2">
        <v>840</v>
      </c>
      <c r="E214" s="2">
        <v>5380380</v>
      </c>
      <c r="F214" s="2">
        <v>2833545</v>
      </c>
      <c r="G214" s="2">
        <v>589</v>
      </c>
      <c r="H214" s="2">
        <v>0.7</v>
      </c>
      <c r="I214" s="2">
        <v>0.59</v>
      </c>
      <c r="J214" s="2">
        <v>2.08</v>
      </c>
      <c r="K214" s="2">
        <v>1414</v>
      </c>
      <c r="L214" s="2">
        <v>1.68</v>
      </c>
      <c r="M214" s="2">
        <v>1.5</v>
      </c>
      <c r="N214" s="2">
        <v>4.8899999999999997</v>
      </c>
    </row>
    <row r="215" spans="1:14" x14ac:dyDescent="0.25">
      <c r="A215" s="2" t="s">
        <v>210</v>
      </c>
      <c r="B215" s="2">
        <v>8</v>
      </c>
      <c r="C215" s="2" t="s">
        <v>16</v>
      </c>
      <c r="D215" s="2">
        <v>1350</v>
      </c>
      <c r="E215" s="2">
        <v>2219604</v>
      </c>
      <c r="F215" s="2">
        <v>1189541</v>
      </c>
      <c r="G215" s="2">
        <v>1054</v>
      </c>
      <c r="H215" s="2">
        <v>0.78</v>
      </c>
      <c r="I215" s="2">
        <v>0.89</v>
      </c>
      <c r="J215" s="2">
        <v>1.05</v>
      </c>
      <c r="K215" s="2">
        <v>2315</v>
      </c>
      <c r="L215" s="2">
        <v>1.72</v>
      </c>
      <c r="M215" s="2">
        <v>1.95</v>
      </c>
      <c r="N215" s="2">
        <v>2.23</v>
      </c>
    </row>
    <row r="216" spans="1:14" x14ac:dyDescent="0.25">
      <c r="A216" s="2" t="s">
        <v>35</v>
      </c>
      <c r="B216" s="2">
        <v>2</v>
      </c>
      <c r="C216" s="2" t="s">
        <v>34</v>
      </c>
      <c r="D216" s="2">
        <v>120</v>
      </c>
      <c r="E216" s="2">
        <v>10161180</v>
      </c>
      <c r="F216" s="2">
        <v>5329257</v>
      </c>
      <c r="G216" s="2">
        <v>177</v>
      </c>
      <c r="H216" s="2">
        <v>1.48</v>
      </c>
      <c r="I216" s="2">
        <v>0.99</v>
      </c>
      <c r="J216" s="2">
        <v>0.59</v>
      </c>
      <c r="K216" s="2">
        <v>481</v>
      </c>
      <c r="L216" s="2">
        <v>4.01</v>
      </c>
      <c r="M216" s="2">
        <v>2.85</v>
      </c>
      <c r="N216" s="2">
        <v>1.81</v>
      </c>
    </row>
    <row r="217" spans="1:14" x14ac:dyDescent="0.25">
      <c r="A217" s="2" t="s">
        <v>177</v>
      </c>
      <c r="B217" s="2">
        <v>7</v>
      </c>
      <c r="C217" s="2" t="s">
        <v>16</v>
      </c>
      <c r="D217" s="2">
        <v>1300</v>
      </c>
      <c r="E217" s="2">
        <v>2352742</v>
      </c>
      <c r="F217" s="2">
        <v>1169985</v>
      </c>
      <c r="G217" s="2">
        <v>599</v>
      </c>
      <c r="H217" s="2">
        <v>0.46</v>
      </c>
      <c r="I217" s="2">
        <v>0.65</v>
      </c>
      <c r="J217" s="2">
        <v>1.01</v>
      </c>
      <c r="K217" s="2">
        <v>1204</v>
      </c>
      <c r="L217" s="2">
        <v>0.93</v>
      </c>
      <c r="M217" s="2">
        <v>1.41</v>
      </c>
      <c r="N217" s="2">
        <v>1.96</v>
      </c>
    </row>
    <row r="218" spans="1:14" x14ac:dyDescent="0.25">
      <c r="A218" s="2" t="s">
        <v>142</v>
      </c>
      <c r="B218" s="2">
        <v>6</v>
      </c>
      <c r="C218" s="2" t="s">
        <v>16</v>
      </c>
      <c r="D218" s="2">
        <v>730</v>
      </c>
      <c r="E218" s="2">
        <v>3212868</v>
      </c>
      <c r="F218" s="2">
        <v>1648009</v>
      </c>
      <c r="G218" s="2">
        <v>574</v>
      </c>
      <c r="H218" s="2">
        <v>0.79</v>
      </c>
      <c r="I218" s="2">
        <v>0.77</v>
      </c>
      <c r="J218" s="2">
        <v>0.86</v>
      </c>
      <c r="K218" s="2">
        <v>1101</v>
      </c>
      <c r="L218" s="2">
        <v>1.51</v>
      </c>
      <c r="M218" s="2">
        <v>1.58</v>
      </c>
      <c r="N218" s="2">
        <v>1.74</v>
      </c>
    </row>
    <row r="219" spans="1:14" x14ac:dyDescent="0.25">
      <c r="A219" s="2" t="s">
        <v>247</v>
      </c>
      <c r="B219" s="2">
        <v>9</v>
      </c>
      <c r="C219" s="2" t="s">
        <v>16</v>
      </c>
      <c r="D219" s="2">
        <v>1720</v>
      </c>
      <c r="E219" s="2">
        <v>1338911</v>
      </c>
      <c r="F219" s="2">
        <v>714337</v>
      </c>
      <c r="G219" s="2">
        <v>1384</v>
      </c>
      <c r="H219" s="2">
        <v>0.8</v>
      </c>
      <c r="I219" s="2">
        <v>0.91</v>
      </c>
      <c r="J219" s="2">
        <v>1.1000000000000001</v>
      </c>
      <c r="K219" s="2">
        <v>2318</v>
      </c>
      <c r="L219" s="2">
        <v>1.35</v>
      </c>
      <c r="M219" s="2">
        <v>1.62</v>
      </c>
      <c r="N219" s="2">
        <v>1.91</v>
      </c>
    </row>
    <row r="220" spans="1:14" x14ac:dyDescent="0.25">
      <c r="A220" s="2" t="s">
        <v>211</v>
      </c>
      <c r="B220" s="2">
        <v>8</v>
      </c>
      <c r="C220" s="2" t="s">
        <v>16</v>
      </c>
      <c r="D220" s="2">
        <v>1450</v>
      </c>
      <c r="E220" s="2">
        <v>3155179</v>
      </c>
      <c r="F220" s="2">
        <v>1708985</v>
      </c>
      <c r="G220" s="2">
        <v>1023</v>
      </c>
      <c r="H220" s="2">
        <v>0.71</v>
      </c>
      <c r="I220" s="2">
        <v>0.78</v>
      </c>
      <c r="J220" s="2">
        <v>1.1000000000000001</v>
      </c>
      <c r="K220" s="2">
        <v>1946</v>
      </c>
      <c r="L220" s="2">
        <v>1.34</v>
      </c>
      <c r="M220" s="2">
        <v>1.61</v>
      </c>
      <c r="N220" s="2">
        <v>2.15</v>
      </c>
    </row>
    <row r="221" spans="1:14" x14ac:dyDescent="0.25">
      <c r="A221" s="2" t="s">
        <v>62</v>
      </c>
      <c r="B221" s="2">
        <v>3</v>
      </c>
      <c r="C221" s="2" t="s">
        <v>16</v>
      </c>
      <c r="D221" s="2">
        <v>230</v>
      </c>
      <c r="E221" s="2">
        <v>7674938</v>
      </c>
      <c r="F221" s="2">
        <v>3785703</v>
      </c>
      <c r="G221" s="2">
        <v>104</v>
      </c>
      <c r="H221" s="2">
        <v>0.45</v>
      </c>
      <c r="I221" s="2">
        <v>0.43</v>
      </c>
      <c r="J221" s="2">
        <v>0.46</v>
      </c>
      <c r="K221" s="2">
        <v>300</v>
      </c>
      <c r="L221" s="2">
        <v>1.31</v>
      </c>
      <c r="M221" s="2">
        <v>1.32</v>
      </c>
      <c r="N221" s="2">
        <v>1.1299999999999999</v>
      </c>
    </row>
    <row r="222" spans="1:14" x14ac:dyDescent="0.25">
      <c r="A222" s="2" t="s">
        <v>42</v>
      </c>
      <c r="B222" s="2">
        <v>2</v>
      </c>
      <c r="C222" s="2" t="s">
        <v>39</v>
      </c>
      <c r="D222" s="2">
        <v>110</v>
      </c>
      <c r="E222" s="2">
        <v>3953658</v>
      </c>
      <c r="F222" s="2">
        <v>1914972</v>
      </c>
      <c r="G222" s="2">
        <v>123</v>
      </c>
      <c r="H222" s="2">
        <v>1.1200000000000001</v>
      </c>
      <c r="I222" s="2">
        <v>0.66</v>
      </c>
      <c r="J222" s="2">
        <v>0.13</v>
      </c>
      <c r="K222" s="2">
        <v>297</v>
      </c>
      <c r="L222" s="2">
        <v>2.7</v>
      </c>
      <c r="M222" s="2">
        <v>1.65</v>
      </c>
      <c r="N222" s="2">
        <v>0.24</v>
      </c>
    </row>
    <row r="223" spans="1:14" x14ac:dyDescent="0.25">
      <c r="A223" s="2" t="s">
        <v>276</v>
      </c>
      <c r="B223" s="2">
        <v>10</v>
      </c>
      <c r="C223" s="2" t="s">
        <v>90</v>
      </c>
      <c r="D223" s="2">
        <v>2500</v>
      </c>
      <c r="E223" s="2">
        <v>574755</v>
      </c>
      <c r="F223" s="2">
        <v>299329</v>
      </c>
      <c r="G223" s="2">
        <v>1848</v>
      </c>
      <c r="H223" s="2">
        <v>0.74</v>
      </c>
      <c r="I223" s="2">
        <v>1.04</v>
      </c>
      <c r="J223" s="2">
        <v>0.96</v>
      </c>
      <c r="K223" s="2">
        <v>2599</v>
      </c>
      <c r="L223" s="2">
        <v>1.04</v>
      </c>
      <c r="M223" s="2">
        <v>1.56</v>
      </c>
      <c r="N223" s="2">
        <v>1.43</v>
      </c>
    </row>
    <row r="224" spans="1:14" x14ac:dyDescent="0.25">
      <c r="A224" s="2" t="s">
        <v>36</v>
      </c>
      <c r="B224" s="2">
        <v>2</v>
      </c>
      <c r="C224" s="2" t="s">
        <v>34</v>
      </c>
      <c r="D224" s="2">
        <v>125</v>
      </c>
      <c r="E224" s="2">
        <v>20747716</v>
      </c>
      <c r="F224" s="2">
        <v>10970940</v>
      </c>
      <c r="G224" s="2">
        <v>201</v>
      </c>
      <c r="H224" s="2">
        <v>1.6</v>
      </c>
      <c r="I224" s="2">
        <v>1.3</v>
      </c>
      <c r="J224" s="2">
        <v>0.7</v>
      </c>
      <c r="K224" s="2">
        <v>471</v>
      </c>
      <c r="L224" s="2">
        <v>3.77</v>
      </c>
      <c r="M224" s="2">
        <v>3.25</v>
      </c>
      <c r="N224" s="2">
        <v>2.2400000000000002</v>
      </c>
    </row>
    <row r="225" spans="1:14" x14ac:dyDescent="0.25">
      <c r="A225" s="2" t="s">
        <v>118</v>
      </c>
      <c r="B225" s="2">
        <v>5</v>
      </c>
      <c r="C225" s="2" t="s">
        <v>16</v>
      </c>
      <c r="D225" s="2">
        <v>450</v>
      </c>
      <c r="E225" s="2">
        <v>1366757</v>
      </c>
      <c r="F225" s="2">
        <v>706213</v>
      </c>
      <c r="G225" s="2">
        <v>443</v>
      </c>
      <c r="H225" s="2">
        <v>0.98</v>
      </c>
      <c r="I225" s="2">
        <v>0.96</v>
      </c>
      <c r="J225" s="2">
        <v>1.1100000000000001</v>
      </c>
      <c r="K225" s="2">
        <v>719</v>
      </c>
      <c r="L225" s="2">
        <v>1.6</v>
      </c>
      <c r="M225" s="2">
        <v>1.62</v>
      </c>
      <c r="N225" s="2">
        <v>1.88</v>
      </c>
    </row>
    <row r="226" spans="1:14" x14ac:dyDescent="0.25">
      <c r="A226" s="2" t="s">
        <v>14</v>
      </c>
      <c r="B226" s="2">
        <v>1</v>
      </c>
      <c r="C226" s="2" t="s">
        <v>10</v>
      </c>
      <c r="D226" s="2">
        <v>110</v>
      </c>
      <c r="E226" s="2">
        <v>1293417</v>
      </c>
      <c r="F226" s="2">
        <v>654744</v>
      </c>
      <c r="G226" s="2">
        <v>124</v>
      </c>
      <c r="H226" s="2">
        <v>1.1200000000000001</v>
      </c>
      <c r="I226" s="2">
        <v>1.04</v>
      </c>
      <c r="J226" s="2">
        <v>1.06</v>
      </c>
      <c r="K226" s="2">
        <v>256</v>
      </c>
      <c r="L226" s="2">
        <v>2.33</v>
      </c>
      <c r="M226" s="2">
        <v>2.11</v>
      </c>
      <c r="N226" s="2">
        <v>2.16</v>
      </c>
    </row>
    <row r="227" spans="1:14" x14ac:dyDescent="0.25">
      <c r="A227" s="2" t="s">
        <v>30</v>
      </c>
      <c r="B227" s="2">
        <v>2</v>
      </c>
      <c r="C227" s="2" t="s">
        <v>10</v>
      </c>
      <c r="D227" s="2">
        <v>170</v>
      </c>
      <c r="E227" s="2">
        <v>523437</v>
      </c>
      <c r="F227" s="2">
        <v>263609</v>
      </c>
      <c r="G227" s="2">
        <v>136</v>
      </c>
      <c r="H227" s="2">
        <v>0.8</v>
      </c>
      <c r="I227" s="2">
        <v>0.76</v>
      </c>
      <c r="J227" s="2">
        <v>0.88</v>
      </c>
      <c r="K227" s="2">
        <v>183</v>
      </c>
      <c r="L227" s="2">
        <v>1.08</v>
      </c>
      <c r="M227" s="2">
        <v>1.02</v>
      </c>
      <c r="N227" s="2">
        <v>1.1200000000000001</v>
      </c>
    </row>
    <row r="228" spans="1:14" x14ac:dyDescent="0.25">
      <c r="A228" s="2" t="s">
        <v>29</v>
      </c>
      <c r="B228" s="2">
        <v>2</v>
      </c>
      <c r="C228" s="2" t="s">
        <v>10</v>
      </c>
      <c r="D228" s="2">
        <v>150</v>
      </c>
      <c r="E228" s="2">
        <v>17074917</v>
      </c>
      <c r="F228" s="2">
        <v>8422589</v>
      </c>
      <c r="G228" s="2">
        <v>123</v>
      </c>
      <c r="H228" s="2">
        <v>0.82</v>
      </c>
      <c r="I228" s="2">
        <v>0.66</v>
      </c>
      <c r="J228" s="2">
        <v>1.07</v>
      </c>
      <c r="K228" s="2">
        <v>440</v>
      </c>
      <c r="L228" s="2">
        <v>2.94</v>
      </c>
      <c r="M228" s="2">
        <v>2.72</v>
      </c>
      <c r="N228" s="2">
        <v>3.31</v>
      </c>
    </row>
    <row r="229" spans="1:14" x14ac:dyDescent="0.25">
      <c r="A229" s="2" t="s">
        <v>26</v>
      </c>
      <c r="B229" s="2">
        <v>2</v>
      </c>
      <c r="C229" s="2" t="s">
        <v>10</v>
      </c>
      <c r="D229" s="2">
        <v>170</v>
      </c>
      <c r="E229" s="2">
        <v>2414033</v>
      </c>
      <c r="F229" s="2">
        <v>1146420</v>
      </c>
      <c r="G229" s="2">
        <v>82</v>
      </c>
      <c r="H229" s="2">
        <v>0.48</v>
      </c>
      <c r="I229" s="2">
        <v>0.5</v>
      </c>
      <c r="J229" s="2">
        <v>0.43</v>
      </c>
      <c r="K229" s="2">
        <v>246</v>
      </c>
      <c r="L229" s="2">
        <v>1.45</v>
      </c>
      <c r="M229" s="2">
        <v>1.55</v>
      </c>
      <c r="N229" s="2">
        <v>1.19</v>
      </c>
    </row>
    <row r="230" spans="1:14" x14ac:dyDescent="0.25">
      <c r="A230" s="2" t="s">
        <v>13</v>
      </c>
      <c r="B230" s="2">
        <v>1</v>
      </c>
      <c r="C230" s="2" t="s">
        <v>10</v>
      </c>
      <c r="D230" s="2">
        <v>115</v>
      </c>
      <c r="E230" s="2">
        <v>11472589</v>
      </c>
      <c r="F230" s="2">
        <v>5628963</v>
      </c>
      <c r="G230" s="2">
        <v>64</v>
      </c>
      <c r="H230" s="2">
        <v>0.56000000000000005</v>
      </c>
      <c r="I230" s="2">
        <v>0.47</v>
      </c>
      <c r="J230" s="2">
        <v>0.59</v>
      </c>
      <c r="K230" s="2">
        <v>247</v>
      </c>
      <c r="L230" s="2">
        <v>2.15</v>
      </c>
      <c r="M230" s="2">
        <v>1.87</v>
      </c>
      <c r="N230" s="2">
        <v>2.08</v>
      </c>
    </row>
    <row r="231" spans="1:14" x14ac:dyDescent="0.25">
      <c r="A231" s="2" t="s">
        <v>32</v>
      </c>
      <c r="B231" s="2">
        <v>2</v>
      </c>
      <c r="C231" s="2" t="s">
        <v>16</v>
      </c>
      <c r="D231" s="2">
        <v>190</v>
      </c>
      <c r="E231" s="2">
        <v>2495445</v>
      </c>
      <c r="F231" s="2">
        <v>1200036</v>
      </c>
      <c r="G231" s="2">
        <v>96</v>
      </c>
      <c r="H231" s="2">
        <v>0.51</v>
      </c>
      <c r="I231" s="2">
        <v>0.53</v>
      </c>
      <c r="J231" s="2">
        <v>0.48</v>
      </c>
      <c r="K231" s="2">
        <v>277</v>
      </c>
      <c r="L231" s="2">
        <v>1.46</v>
      </c>
      <c r="M231" s="2">
        <v>1.66</v>
      </c>
      <c r="N231" s="2">
        <v>1.32</v>
      </c>
    </row>
    <row r="232" spans="1:14" x14ac:dyDescent="0.25">
      <c r="A232" s="2" t="s">
        <v>15</v>
      </c>
      <c r="B232" s="2">
        <v>1</v>
      </c>
      <c r="C232" s="2" t="s">
        <v>16</v>
      </c>
      <c r="D232" s="2">
        <v>140</v>
      </c>
      <c r="E232" s="2">
        <v>12148120</v>
      </c>
      <c r="F232" s="2">
        <v>5901736</v>
      </c>
      <c r="G232" s="2">
        <v>86</v>
      </c>
      <c r="H232" s="2">
        <v>0.61</v>
      </c>
      <c r="I232" s="2">
        <v>0.66</v>
      </c>
      <c r="J232" s="2">
        <v>0.56000000000000005</v>
      </c>
      <c r="K232" s="2">
        <v>293</v>
      </c>
      <c r="L232" s="2">
        <v>2.1</v>
      </c>
      <c r="M232" s="2">
        <v>2.2999999999999998</v>
      </c>
      <c r="N232" s="2">
        <v>2.0499999999999998</v>
      </c>
    </row>
    <row r="233" spans="1:14" x14ac:dyDescent="0.25">
      <c r="A233" s="2" t="s">
        <v>227</v>
      </c>
      <c r="B233" s="2">
        <v>8</v>
      </c>
      <c r="C233" s="2" t="s">
        <v>90</v>
      </c>
      <c r="D233" s="2">
        <v>1600</v>
      </c>
      <c r="E233" s="2">
        <v>4924134</v>
      </c>
      <c r="F233" s="2">
        <v>2558602</v>
      </c>
      <c r="G233" s="2">
        <v>1060</v>
      </c>
      <c r="H233" s="2">
        <v>0.66</v>
      </c>
      <c r="I233" s="2">
        <v>0.73</v>
      </c>
      <c r="J233" s="2">
        <v>0.88</v>
      </c>
      <c r="K233" s="2">
        <v>2029</v>
      </c>
      <c r="L233" s="2">
        <v>1.27</v>
      </c>
      <c r="M233" s="2">
        <v>1.55</v>
      </c>
      <c r="N233" s="2">
        <v>1.78</v>
      </c>
    </row>
    <row r="234" spans="1:14" x14ac:dyDescent="0.25">
      <c r="A234" s="2" t="s">
        <v>255</v>
      </c>
      <c r="B234" s="2">
        <v>9</v>
      </c>
      <c r="C234" s="2" t="s">
        <v>90</v>
      </c>
      <c r="D234" s="2">
        <v>1950</v>
      </c>
      <c r="E234" s="2">
        <v>2791014</v>
      </c>
      <c r="F234" s="2">
        <v>1444154</v>
      </c>
      <c r="G234" s="2">
        <v>1391</v>
      </c>
      <c r="H234" s="2">
        <v>0.71</v>
      </c>
      <c r="I234" s="2">
        <v>0.85</v>
      </c>
      <c r="J234" s="2">
        <v>0.88</v>
      </c>
      <c r="K234" s="2">
        <v>2479</v>
      </c>
      <c r="L234" s="2">
        <v>1.27</v>
      </c>
      <c r="M234" s="2">
        <v>1.67</v>
      </c>
      <c r="N234" s="2">
        <v>1.59</v>
      </c>
    </row>
    <row r="235" spans="1:14" x14ac:dyDescent="0.25">
      <c r="A235" s="2" t="s">
        <v>52</v>
      </c>
      <c r="B235" s="2">
        <v>3</v>
      </c>
      <c r="C235" s="2" t="s">
        <v>10</v>
      </c>
      <c r="D235" s="2">
        <v>260</v>
      </c>
      <c r="E235" s="2">
        <v>1702198</v>
      </c>
      <c r="F235" s="2">
        <v>943612</v>
      </c>
      <c r="G235" s="2">
        <v>150</v>
      </c>
      <c r="H235" s="2">
        <v>0.57999999999999996</v>
      </c>
      <c r="I235" s="2">
        <v>0.63</v>
      </c>
      <c r="J235" s="2">
        <v>3.13</v>
      </c>
      <c r="K235" s="2">
        <v>307</v>
      </c>
      <c r="L235" s="2">
        <v>1.18</v>
      </c>
      <c r="M235" s="2">
        <v>1.42</v>
      </c>
      <c r="N235" s="2">
        <v>5.85</v>
      </c>
    </row>
    <row r="236" spans="1:14" x14ac:dyDescent="0.25">
      <c r="A236" s="2" t="s">
        <v>283</v>
      </c>
      <c r="B236" s="2">
        <v>10</v>
      </c>
      <c r="C236" s="2" t="s">
        <v>34</v>
      </c>
      <c r="D236" s="2">
        <v>1850</v>
      </c>
      <c r="E236" s="2">
        <v>2526969</v>
      </c>
      <c r="F236" s="2">
        <v>1368454</v>
      </c>
      <c r="G236" s="2">
        <v>2255</v>
      </c>
      <c r="H236" s="2">
        <v>1.22</v>
      </c>
      <c r="I236" s="2">
        <v>1.41</v>
      </c>
      <c r="J236" s="2">
        <v>1</v>
      </c>
      <c r="K236" s="2">
        <v>3205</v>
      </c>
      <c r="L236" s="2">
        <v>1.73</v>
      </c>
      <c r="M236" s="2">
        <v>2.0499999999999998</v>
      </c>
      <c r="N236" s="2">
        <v>1.59</v>
      </c>
    </row>
    <row r="237" spans="1:14" x14ac:dyDescent="0.25">
      <c r="A237" s="2" t="s">
        <v>274</v>
      </c>
      <c r="B237" s="2">
        <v>10</v>
      </c>
      <c r="C237" s="2" t="s">
        <v>90</v>
      </c>
      <c r="D237" s="2">
        <v>2250</v>
      </c>
      <c r="E237" s="2">
        <v>561879</v>
      </c>
      <c r="F237" s="2">
        <v>307992</v>
      </c>
      <c r="G237" s="2">
        <v>2287</v>
      </c>
      <c r="H237" s="2">
        <v>1.02</v>
      </c>
      <c r="I237" s="2">
        <v>1.38</v>
      </c>
      <c r="J237" s="2">
        <v>0.84</v>
      </c>
      <c r="K237" s="2">
        <v>3161</v>
      </c>
      <c r="L237" s="2">
        <v>1.41</v>
      </c>
      <c r="M237" s="2">
        <v>2.0299999999999998</v>
      </c>
      <c r="N237" s="2">
        <v>1.24</v>
      </c>
    </row>
    <row r="238" spans="1:14" x14ac:dyDescent="0.25">
      <c r="A238" s="2" t="s">
        <v>267</v>
      </c>
      <c r="B238" s="2">
        <v>10</v>
      </c>
      <c r="C238" s="2" t="s">
        <v>16</v>
      </c>
      <c r="D238" s="2">
        <v>1950</v>
      </c>
      <c r="E238" s="2">
        <v>265851</v>
      </c>
      <c r="F238" s="2">
        <v>137732</v>
      </c>
      <c r="G238" s="2">
        <v>1718</v>
      </c>
      <c r="H238" s="2">
        <v>0.88</v>
      </c>
      <c r="I238" s="2">
        <v>1.03</v>
      </c>
      <c r="J238" s="2">
        <v>1.28</v>
      </c>
      <c r="K238" s="2">
        <v>2328</v>
      </c>
      <c r="L238" s="2">
        <v>1.19</v>
      </c>
      <c r="M238" s="2">
        <v>1.47</v>
      </c>
      <c r="N238" s="2">
        <v>1.77</v>
      </c>
    </row>
    <row r="239" spans="1:14" x14ac:dyDescent="0.25">
      <c r="A239" s="2" t="s">
        <v>56</v>
      </c>
      <c r="B239" s="2">
        <v>3</v>
      </c>
      <c r="C239" s="2" t="s">
        <v>10</v>
      </c>
      <c r="D239" s="2">
        <v>220</v>
      </c>
      <c r="E239" s="2">
        <v>7788174</v>
      </c>
      <c r="F239" s="2">
        <v>3785565</v>
      </c>
      <c r="G239" s="2">
        <v>72</v>
      </c>
      <c r="H239" s="2">
        <v>0.33</v>
      </c>
      <c r="I239" s="2">
        <v>0.31</v>
      </c>
      <c r="J239" s="2">
        <v>0.51</v>
      </c>
      <c r="K239" s="2">
        <v>193</v>
      </c>
      <c r="L239" s="2">
        <v>0.88</v>
      </c>
      <c r="M239" s="2">
        <v>0.89</v>
      </c>
      <c r="N239" s="2">
        <v>1.23</v>
      </c>
    </row>
    <row r="240" spans="1:14" x14ac:dyDescent="0.25">
      <c r="A240" s="2" t="s">
        <v>280</v>
      </c>
      <c r="B240" s="2">
        <v>10</v>
      </c>
      <c r="C240" s="2" t="s">
        <v>34</v>
      </c>
      <c r="D240" s="2">
        <v>2200</v>
      </c>
      <c r="E240" s="2">
        <v>5835986</v>
      </c>
      <c r="F240" s="2">
        <v>2830945</v>
      </c>
      <c r="G240" s="2">
        <v>1741</v>
      </c>
      <c r="H240" s="2">
        <v>0.79</v>
      </c>
      <c r="I240" s="2">
        <v>0.98</v>
      </c>
      <c r="J240" s="2">
        <v>0.63</v>
      </c>
      <c r="K240" s="2">
        <v>2710</v>
      </c>
      <c r="L240" s="2">
        <v>1.23</v>
      </c>
      <c r="M240" s="2">
        <v>1.57</v>
      </c>
      <c r="N240" s="2">
        <v>1.1000000000000001</v>
      </c>
    </row>
    <row r="241" spans="1:14" x14ac:dyDescent="0.25">
      <c r="A241" s="2" t="s">
        <v>245</v>
      </c>
      <c r="B241" s="2">
        <v>9</v>
      </c>
      <c r="C241" s="2" t="s">
        <v>16</v>
      </c>
      <c r="D241" s="2">
        <v>1750</v>
      </c>
      <c r="E241" s="2">
        <v>867423</v>
      </c>
      <c r="F241" s="2">
        <v>473454</v>
      </c>
      <c r="G241" s="2">
        <v>1500</v>
      </c>
      <c r="H241" s="2">
        <v>0.86</v>
      </c>
      <c r="I241" s="2">
        <v>1.1000000000000001</v>
      </c>
      <c r="J241" s="2">
        <v>0.94</v>
      </c>
      <c r="K241" s="2">
        <v>2583</v>
      </c>
      <c r="L241" s="2">
        <v>1.48</v>
      </c>
      <c r="M241" s="2">
        <v>1.95</v>
      </c>
      <c r="N241" s="2">
        <v>1.69</v>
      </c>
    </row>
    <row r="242" spans="1:14" x14ac:dyDescent="0.25">
      <c r="A242" s="2" t="s">
        <v>37</v>
      </c>
      <c r="B242" s="2">
        <v>2</v>
      </c>
      <c r="C242" s="2" t="s">
        <v>34</v>
      </c>
      <c r="D242" s="2">
        <v>120</v>
      </c>
      <c r="E242" s="2">
        <v>1806462</v>
      </c>
      <c r="F242" s="2">
        <v>978705</v>
      </c>
      <c r="G242" s="2">
        <v>218</v>
      </c>
      <c r="H242" s="2">
        <v>1.81</v>
      </c>
      <c r="I242" s="2">
        <v>1.35</v>
      </c>
      <c r="J242" s="2">
        <v>0.55000000000000004</v>
      </c>
      <c r="K242" s="2">
        <v>440</v>
      </c>
      <c r="L242" s="2">
        <v>3.67</v>
      </c>
      <c r="M242" s="2">
        <v>2.83</v>
      </c>
      <c r="N242" s="2">
        <v>1.26</v>
      </c>
    </row>
    <row r="243" spans="1:14" x14ac:dyDescent="0.25">
      <c r="A243" s="2" t="s">
        <v>27</v>
      </c>
      <c r="B243" s="2">
        <v>2</v>
      </c>
      <c r="C243" s="2" t="s">
        <v>10</v>
      </c>
      <c r="D243" s="2">
        <v>140</v>
      </c>
      <c r="E243" s="2">
        <v>4341767</v>
      </c>
      <c r="F243" s="2">
        <v>2154413</v>
      </c>
      <c r="G243" s="2">
        <v>104</v>
      </c>
      <c r="H243" s="2">
        <v>0.75</v>
      </c>
      <c r="I243" s="2">
        <v>0.61</v>
      </c>
      <c r="J243" s="2">
        <v>0.64</v>
      </c>
      <c r="K243" s="2">
        <v>265</v>
      </c>
      <c r="L243" s="2">
        <v>1.9</v>
      </c>
      <c r="M243" s="2">
        <v>1.68</v>
      </c>
      <c r="N243" s="2">
        <v>1.66</v>
      </c>
    </row>
    <row r="244" spans="1:14" x14ac:dyDescent="0.25">
      <c r="A244" s="2" t="s">
        <v>58</v>
      </c>
      <c r="B244" s="2">
        <v>3</v>
      </c>
      <c r="C244" s="2" t="s">
        <v>10</v>
      </c>
      <c r="D244" s="2">
        <v>240</v>
      </c>
      <c r="E244" s="2">
        <v>3080881</v>
      </c>
      <c r="F244" s="2">
        <v>1505899</v>
      </c>
      <c r="G244" s="2">
        <v>125</v>
      </c>
      <c r="H244" s="2">
        <v>0.52</v>
      </c>
      <c r="I244" s="2">
        <v>0.54</v>
      </c>
      <c r="J244" s="2">
        <v>0.56000000000000005</v>
      </c>
      <c r="K244" s="2">
        <v>341</v>
      </c>
      <c r="L244" s="2">
        <v>1.42</v>
      </c>
      <c r="M244" s="2">
        <v>1.6</v>
      </c>
      <c r="N244" s="2">
        <v>1.3</v>
      </c>
    </row>
    <row r="245" spans="1:14" x14ac:dyDescent="0.25">
      <c r="A245" s="2" t="s">
        <v>281</v>
      </c>
      <c r="B245" s="2">
        <v>10</v>
      </c>
      <c r="C245" s="2" t="s">
        <v>34</v>
      </c>
      <c r="D245" s="2">
        <v>2050</v>
      </c>
      <c r="E245" s="2">
        <v>2452129</v>
      </c>
      <c r="F245" s="2">
        <v>1227539</v>
      </c>
      <c r="G245" s="2">
        <v>1947</v>
      </c>
      <c r="H245" s="2">
        <v>0.95</v>
      </c>
      <c r="I245" s="2">
        <v>1.1200000000000001</v>
      </c>
      <c r="J245" s="2">
        <v>0.73</v>
      </c>
      <c r="K245" s="2">
        <v>2849</v>
      </c>
      <c r="L245" s="2">
        <v>1.39</v>
      </c>
      <c r="M245" s="2">
        <v>1.72</v>
      </c>
      <c r="N245" s="2">
        <v>1.1499999999999999</v>
      </c>
    </row>
    <row r="246" spans="1:14" x14ac:dyDescent="0.25">
      <c r="A246" s="2" t="s">
        <v>59</v>
      </c>
      <c r="B246" s="2">
        <v>3</v>
      </c>
      <c r="C246" s="2" t="s">
        <v>10</v>
      </c>
      <c r="D246" s="2">
        <v>240</v>
      </c>
      <c r="E246" s="2">
        <v>1572569</v>
      </c>
      <c r="F246" s="2">
        <v>779911</v>
      </c>
      <c r="G246" s="2">
        <v>179</v>
      </c>
      <c r="H246" s="2">
        <v>0.75</v>
      </c>
      <c r="I246" s="2">
        <v>0.73</v>
      </c>
      <c r="J246" s="2">
        <v>0.81</v>
      </c>
      <c r="K246" s="2">
        <v>367</v>
      </c>
      <c r="L246" s="2">
        <v>1.53</v>
      </c>
      <c r="M246" s="2">
        <v>1.56</v>
      </c>
      <c r="N246" s="2">
        <v>1.42</v>
      </c>
    </row>
    <row r="247" spans="1:14" x14ac:dyDescent="0.25">
      <c r="A247" s="2" t="s">
        <v>83</v>
      </c>
      <c r="B247" s="2">
        <v>4</v>
      </c>
      <c r="C247" s="2" t="s">
        <v>10</v>
      </c>
      <c r="D247" s="2">
        <v>340</v>
      </c>
      <c r="E247" s="2">
        <v>2741644</v>
      </c>
      <c r="F247" s="2">
        <v>1363463</v>
      </c>
      <c r="G247" s="2">
        <v>215</v>
      </c>
      <c r="H247" s="2">
        <v>0.63</v>
      </c>
      <c r="I247" s="2">
        <v>0.59</v>
      </c>
      <c r="J247" s="2">
        <v>1.65</v>
      </c>
      <c r="K247" s="2">
        <v>392</v>
      </c>
      <c r="L247" s="2">
        <v>1.1499999999999999</v>
      </c>
      <c r="M247" s="2">
        <v>1.1299999999999999</v>
      </c>
      <c r="N247" s="2">
        <v>3.19</v>
      </c>
    </row>
    <row r="248" spans="1:14" x14ac:dyDescent="0.25">
      <c r="A248" s="2" t="s">
        <v>57</v>
      </c>
      <c r="B248" s="2">
        <v>3</v>
      </c>
      <c r="C248" s="2" t="s">
        <v>10</v>
      </c>
      <c r="D248" s="2">
        <v>230</v>
      </c>
      <c r="E248" s="2">
        <v>7890766</v>
      </c>
      <c r="F248" s="2">
        <v>3872469</v>
      </c>
      <c r="G248" s="2">
        <v>119</v>
      </c>
      <c r="H248" s="2">
        <v>0.52</v>
      </c>
      <c r="I248" s="2">
        <v>0.45</v>
      </c>
      <c r="J248" s="2">
        <v>0.99</v>
      </c>
      <c r="K248" s="2">
        <v>429</v>
      </c>
      <c r="L248" s="2">
        <v>1.87</v>
      </c>
      <c r="M248" s="2">
        <v>1.84</v>
      </c>
      <c r="N248" s="2">
        <v>2.5499999999999998</v>
      </c>
    </row>
    <row r="249" spans="1:14" x14ac:dyDescent="0.25">
      <c r="A249" s="2" t="s">
        <v>28</v>
      </c>
      <c r="B249" s="2">
        <v>2</v>
      </c>
      <c r="C249" s="2" t="s">
        <v>10</v>
      </c>
      <c r="D249" s="2">
        <v>170</v>
      </c>
      <c r="E249" s="2">
        <v>2435057</v>
      </c>
      <c r="F249" s="2">
        <v>1198732</v>
      </c>
      <c r="G249" s="2">
        <v>113</v>
      </c>
      <c r="H249" s="2">
        <v>0.66</v>
      </c>
      <c r="I249" s="2">
        <v>0.61</v>
      </c>
      <c r="J249" s="2">
        <v>0.66</v>
      </c>
      <c r="K249" s="2">
        <v>350</v>
      </c>
      <c r="L249" s="2">
        <v>2.06</v>
      </c>
      <c r="M249" s="2">
        <v>2.0499999999999998</v>
      </c>
      <c r="N249" s="2">
        <v>1.9</v>
      </c>
    </row>
    <row r="250" spans="1:14" x14ac:dyDescent="0.25">
      <c r="A250" s="2" t="s">
        <v>44</v>
      </c>
      <c r="B250" s="2">
        <v>3</v>
      </c>
      <c r="C250" s="2" t="s">
        <v>10</v>
      </c>
      <c r="D250" s="2">
        <v>240</v>
      </c>
      <c r="E250" s="2">
        <v>51330</v>
      </c>
      <c r="F250" s="2">
        <v>29069</v>
      </c>
      <c r="G250" s="2">
        <v>301</v>
      </c>
      <c r="H250" s="2">
        <v>1.26</v>
      </c>
      <c r="I250" s="2">
        <v>1.44</v>
      </c>
      <c r="J250" s="2">
        <v>1.98</v>
      </c>
      <c r="K250" s="2">
        <v>254</v>
      </c>
      <c r="L250" s="2">
        <v>1.06</v>
      </c>
      <c r="M250" s="2">
        <v>1.17</v>
      </c>
      <c r="N250" s="2">
        <v>1.78</v>
      </c>
    </row>
    <row r="251" spans="1:14" x14ac:dyDescent="0.25">
      <c r="A251" s="2" t="s">
        <v>278</v>
      </c>
      <c r="B251" s="2">
        <v>10</v>
      </c>
      <c r="C251" s="2" t="s">
        <v>34</v>
      </c>
      <c r="D251" s="2">
        <v>1900</v>
      </c>
      <c r="E251" s="2">
        <v>591798</v>
      </c>
      <c r="F251" s="2">
        <v>291954</v>
      </c>
      <c r="G251" s="2">
        <v>1805</v>
      </c>
      <c r="H251" s="2">
        <v>0.95</v>
      </c>
      <c r="I251" s="2">
        <v>1.04</v>
      </c>
      <c r="J251" s="2">
        <v>1.01</v>
      </c>
      <c r="K251" s="2">
        <v>2493</v>
      </c>
      <c r="L251" s="2">
        <v>1.31</v>
      </c>
      <c r="M251" s="2">
        <v>1.53</v>
      </c>
      <c r="N251" s="2">
        <v>1.49</v>
      </c>
    </row>
    <row r="252" spans="1:14" x14ac:dyDescent="0.25">
      <c r="A252" s="2" t="s">
        <v>151</v>
      </c>
      <c r="B252" s="2">
        <v>6</v>
      </c>
      <c r="C252" s="2" t="s">
        <v>16</v>
      </c>
      <c r="D252" s="2">
        <v>750</v>
      </c>
      <c r="E252" s="2">
        <v>286208</v>
      </c>
      <c r="F252" s="2">
        <v>155013</v>
      </c>
      <c r="G252" s="2">
        <v>714</v>
      </c>
      <c r="H252" s="2">
        <v>0.95</v>
      </c>
      <c r="I252" s="2">
        <v>1.05</v>
      </c>
      <c r="J252" s="2">
        <v>1.34</v>
      </c>
      <c r="K252" s="2">
        <v>951</v>
      </c>
      <c r="L252" s="2">
        <v>1.27</v>
      </c>
      <c r="M252" s="2">
        <v>1.44</v>
      </c>
      <c r="N252" s="2">
        <v>1.82</v>
      </c>
    </row>
    <row r="253" spans="1:14" x14ac:dyDescent="0.25">
      <c r="A253" s="2" t="s">
        <v>63</v>
      </c>
      <c r="B253" s="2">
        <v>3</v>
      </c>
      <c r="C253" s="2" t="s">
        <v>16</v>
      </c>
      <c r="D253" s="2">
        <v>280</v>
      </c>
      <c r="E253" s="2">
        <v>4200043</v>
      </c>
      <c r="F253" s="2">
        <v>2024230</v>
      </c>
      <c r="G253" s="2">
        <v>101</v>
      </c>
      <c r="H253" s="2">
        <v>0.36</v>
      </c>
      <c r="I253" s="2">
        <v>0.38</v>
      </c>
      <c r="J253" s="2">
        <v>0.54</v>
      </c>
      <c r="K253" s="2">
        <v>275</v>
      </c>
      <c r="L253" s="2">
        <v>0.98</v>
      </c>
      <c r="M253" s="2">
        <v>1.1399999999999999</v>
      </c>
      <c r="N253" s="2">
        <v>1.24</v>
      </c>
    </row>
    <row r="254" spans="1:14" x14ac:dyDescent="0.25">
      <c r="A254" s="2" t="s">
        <v>123</v>
      </c>
      <c r="B254" s="2">
        <v>5</v>
      </c>
      <c r="C254" s="2" t="s">
        <v>90</v>
      </c>
      <c r="D254" s="2">
        <v>690</v>
      </c>
      <c r="E254" s="2">
        <v>540347</v>
      </c>
      <c r="F254" s="2">
        <v>308749</v>
      </c>
      <c r="G254" s="2">
        <v>549</v>
      </c>
      <c r="H254" s="2">
        <v>0.8</v>
      </c>
      <c r="I254" s="2">
        <v>1.22</v>
      </c>
      <c r="J254" s="2">
        <v>1.1200000000000001</v>
      </c>
      <c r="K254" s="2">
        <v>765</v>
      </c>
      <c r="L254" s="2">
        <v>1.1100000000000001</v>
      </c>
      <c r="M254" s="2">
        <v>1.76</v>
      </c>
      <c r="N254" s="2">
        <v>1.52</v>
      </c>
    </row>
    <row r="255" spans="1:14" x14ac:dyDescent="0.25">
      <c r="A255" s="2" t="s">
        <v>190</v>
      </c>
      <c r="B255" s="2">
        <v>7</v>
      </c>
      <c r="C255" s="2" t="s">
        <v>90</v>
      </c>
      <c r="D255" s="2">
        <v>1280</v>
      </c>
      <c r="E255" s="2">
        <v>60604</v>
      </c>
      <c r="F255" s="2">
        <v>33619</v>
      </c>
      <c r="G255" s="2">
        <v>1148</v>
      </c>
      <c r="H255" s="2">
        <v>0.9</v>
      </c>
      <c r="I255" s="2">
        <v>1.07</v>
      </c>
      <c r="J255" s="2">
        <v>0.97</v>
      </c>
      <c r="K255" s="2">
        <v>1305</v>
      </c>
      <c r="L255" s="2">
        <v>1.02</v>
      </c>
      <c r="M255" s="2">
        <v>1.2</v>
      </c>
      <c r="N255" s="2">
        <v>1.06</v>
      </c>
    </row>
    <row r="256" spans="1:14" x14ac:dyDescent="0.25">
      <c r="A256" s="2" t="s">
        <v>140</v>
      </c>
      <c r="B256" s="2">
        <v>6</v>
      </c>
      <c r="C256" s="2" t="s">
        <v>10</v>
      </c>
      <c r="D256" s="2">
        <v>580</v>
      </c>
      <c r="E256" s="2">
        <v>150030</v>
      </c>
      <c r="F256" s="2">
        <v>76083</v>
      </c>
      <c r="G256" s="2">
        <v>332</v>
      </c>
      <c r="H256" s="2">
        <v>0.56999999999999995</v>
      </c>
      <c r="I256" s="2">
        <v>0.53</v>
      </c>
      <c r="J256" s="2">
        <v>2.3199999999999998</v>
      </c>
      <c r="K256" s="2">
        <v>392</v>
      </c>
      <c r="L256" s="2">
        <v>0.68</v>
      </c>
      <c r="M256" s="2">
        <v>0.64</v>
      </c>
      <c r="N256" s="2">
        <v>2.83</v>
      </c>
    </row>
    <row r="257" spans="1:14" x14ac:dyDescent="0.25">
      <c r="A257" s="2" t="s">
        <v>182</v>
      </c>
      <c r="B257" s="2">
        <v>7</v>
      </c>
      <c r="C257" s="2" t="s">
        <v>16</v>
      </c>
      <c r="D257" s="2">
        <v>1050</v>
      </c>
      <c r="E257" s="2">
        <v>49912</v>
      </c>
      <c r="F257" s="2">
        <v>28514</v>
      </c>
      <c r="G257" s="2">
        <v>1016</v>
      </c>
      <c r="H257" s="2">
        <v>0.97</v>
      </c>
      <c r="I257" s="2">
        <v>1.07</v>
      </c>
      <c r="J257" s="2">
        <v>1.43</v>
      </c>
      <c r="K257" s="2">
        <v>1068</v>
      </c>
      <c r="L257" s="2">
        <v>1.02</v>
      </c>
      <c r="M257" s="2">
        <v>1.1299999999999999</v>
      </c>
      <c r="N257" s="2">
        <v>1.54</v>
      </c>
    </row>
    <row r="258" spans="1:14" x14ac:dyDescent="0.25">
      <c r="A258" s="2" t="s">
        <v>174</v>
      </c>
      <c r="B258" s="2">
        <v>7</v>
      </c>
      <c r="C258" s="2" t="s">
        <v>10</v>
      </c>
      <c r="D258" s="2">
        <v>880</v>
      </c>
      <c r="E258" s="2">
        <v>65024</v>
      </c>
      <c r="F258" s="2">
        <v>34254</v>
      </c>
      <c r="G258" s="2">
        <v>654</v>
      </c>
      <c r="H258" s="2">
        <v>0.74</v>
      </c>
      <c r="I258" s="2">
        <v>0.66</v>
      </c>
      <c r="J258" s="2">
        <v>2.19</v>
      </c>
      <c r="K258" s="2">
        <v>756</v>
      </c>
      <c r="L258" s="2">
        <v>0.86</v>
      </c>
      <c r="M258" s="2">
        <v>0.79</v>
      </c>
      <c r="N258" s="2">
        <v>2.5</v>
      </c>
    </row>
    <row r="259" spans="1:14" x14ac:dyDescent="0.25">
      <c r="A259" s="2" t="s">
        <v>204</v>
      </c>
      <c r="B259" s="2">
        <v>8</v>
      </c>
      <c r="C259" s="2" t="s">
        <v>10</v>
      </c>
      <c r="D259" s="2">
        <v>1050</v>
      </c>
      <c r="E259" s="2">
        <v>12934</v>
      </c>
      <c r="F259" s="2">
        <v>6761</v>
      </c>
      <c r="G259" s="2">
        <v>758</v>
      </c>
      <c r="H259" s="2">
        <v>0.72</v>
      </c>
      <c r="I259" s="2">
        <v>0.69</v>
      </c>
      <c r="J259" s="2">
        <v>2.69</v>
      </c>
      <c r="K259" s="2">
        <v>172</v>
      </c>
      <c r="L259" s="2">
        <v>0.16</v>
      </c>
      <c r="M259" s="2">
        <v>0.11</v>
      </c>
      <c r="N259" s="2">
        <v>0.88</v>
      </c>
    </row>
    <row r="260" spans="1:14" x14ac:dyDescent="0.25">
      <c r="A260" s="2" t="s">
        <v>229</v>
      </c>
      <c r="B260" s="2">
        <v>8</v>
      </c>
      <c r="C260" s="2" t="s">
        <v>90</v>
      </c>
      <c r="D260" s="2">
        <v>1550</v>
      </c>
      <c r="E260" s="2">
        <v>15872</v>
      </c>
      <c r="F260" s="2">
        <v>8673</v>
      </c>
      <c r="G260" s="2">
        <v>1389</v>
      </c>
      <c r="H260" s="2">
        <v>0.9</v>
      </c>
      <c r="I260" s="2">
        <v>1.04</v>
      </c>
      <c r="J260" s="2">
        <v>1.04</v>
      </c>
      <c r="K260" s="2">
        <v>404</v>
      </c>
      <c r="L260" s="2">
        <v>0.26</v>
      </c>
      <c r="M260" s="2">
        <v>0.22</v>
      </c>
      <c r="N260" s="2">
        <v>0.43</v>
      </c>
    </row>
    <row r="261" spans="1:14" x14ac:dyDescent="0.25">
      <c r="A261" s="2" t="s">
        <v>214</v>
      </c>
      <c r="B261" s="2">
        <v>8</v>
      </c>
      <c r="C261" s="2" t="s">
        <v>16</v>
      </c>
      <c r="D261" s="2">
        <v>1300</v>
      </c>
      <c r="E261" s="2">
        <v>13146</v>
      </c>
      <c r="F261" s="2">
        <v>7160</v>
      </c>
      <c r="G261" s="2">
        <v>1152</v>
      </c>
      <c r="H261" s="2">
        <v>0.89</v>
      </c>
      <c r="I261" s="2">
        <v>0.98</v>
      </c>
      <c r="J261" s="2">
        <v>1.63</v>
      </c>
      <c r="K261" s="2">
        <v>620</v>
      </c>
      <c r="L261" s="2">
        <v>0.48</v>
      </c>
      <c r="M261" s="2">
        <v>0.5</v>
      </c>
      <c r="N261" s="2">
        <v>0.81</v>
      </c>
    </row>
    <row r="262" spans="1:14" x14ac:dyDescent="0.25">
      <c r="A262" s="2" t="s">
        <v>268</v>
      </c>
      <c r="B262" s="2">
        <v>10</v>
      </c>
      <c r="C262" s="2" t="s">
        <v>16</v>
      </c>
      <c r="D262" s="2">
        <v>1950</v>
      </c>
      <c r="E262" s="2">
        <v>4714</v>
      </c>
      <c r="F262" s="2">
        <v>2480</v>
      </c>
      <c r="G262" s="2">
        <v>1887</v>
      </c>
      <c r="H262" s="2">
        <v>0.97</v>
      </c>
      <c r="I262" s="2">
        <v>1.17</v>
      </c>
      <c r="J262" s="2">
        <v>1.53</v>
      </c>
      <c r="K262" s="2">
        <v>1014</v>
      </c>
      <c r="L262" s="2">
        <v>0.52</v>
      </c>
      <c r="M262" s="2">
        <v>0.68</v>
      </c>
      <c r="N262" s="2">
        <v>0.84</v>
      </c>
    </row>
    <row r="263" spans="1:14" x14ac:dyDescent="0.25">
      <c r="A263" s="2" t="s">
        <v>277</v>
      </c>
      <c r="B263" s="2">
        <v>10</v>
      </c>
      <c r="C263" s="2" t="s">
        <v>90</v>
      </c>
      <c r="D263" s="2">
        <v>2300</v>
      </c>
      <c r="E263" s="2">
        <v>2529</v>
      </c>
      <c r="F263" s="2">
        <v>1270</v>
      </c>
      <c r="G263" s="2">
        <v>1803</v>
      </c>
      <c r="H263" s="2">
        <v>0.78</v>
      </c>
      <c r="I263" s="2">
        <v>1.02</v>
      </c>
      <c r="J263" s="2">
        <v>1.23</v>
      </c>
      <c r="K263" s="2">
        <v>1254</v>
      </c>
      <c r="L263" s="2">
        <v>0.55000000000000004</v>
      </c>
      <c r="M263" s="2">
        <v>0.59</v>
      </c>
      <c r="N263" s="2">
        <v>0.68</v>
      </c>
    </row>
    <row r="264" spans="1:14" x14ac:dyDescent="0.25">
      <c r="A264" s="2" t="s">
        <v>256</v>
      </c>
      <c r="B264" s="2">
        <v>9</v>
      </c>
      <c r="C264" s="2" t="s">
        <v>90</v>
      </c>
      <c r="D264" s="2">
        <v>1850</v>
      </c>
      <c r="E264" s="2">
        <v>2259</v>
      </c>
      <c r="F264" s="2">
        <v>1158</v>
      </c>
      <c r="G264" s="2">
        <v>1526</v>
      </c>
      <c r="H264" s="2">
        <v>0.82</v>
      </c>
      <c r="I264" s="2">
        <v>0.96</v>
      </c>
      <c r="J264" s="2">
        <v>1.17</v>
      </c>
      <c r="K264" s="2">
        <v>678</v>
      </c>
      <c r="L264" s="2">
        <v>0.37</v>
      </c>
      <c r="M264" s="2">
        <v>0.39</v>
      </c>
      <c r="N264" s="2">
        <v>0.65</v>
      </c>
    </row>
  </sheetData>
  <autoFilter ref="A1:N1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6"/>
  <sheetViews>
    <sheetView workbookViewId="0"/>
  </sheetViews>
  <sheetFormatPr defaultRowHeight="15" x14ac:dyDescent="0.25"/>
  <cols>
    <col min="1" max="15" width="5" style="11" bestFit="1" customWidth="1"/>
    <col min="16" max="16" width="16.7109375" bestFit="1" customWidth="1"/>
    <col min="17" max="31" width="5" style="12" bestFit="1" customWidth="1"/>
    <col min="33" max="33" width="11" bestFit="1" customWidth="1"/>
  </cols>
  <sheetData>
    <row r="1" spans="1:33" s="2" customFormat="1" x14ac:dyDescent="0.25">
      <c r="A1" s="11">
        <f>IFERROR(MATCH([1]res!C2,[1]pl!$D:$D,0),)</f>
        <v>25</v>
      </c>
      <c r="B1" s="11">
        <f>IFERROR(MATCH([1]res!D2,[1]pl!$D:$D,0),)</f>
        <v>18</v>
      </c>
      <c r="C1" s="11">
        <f>IFERROR(MATCH([1]res!E2,[1]pl!$D:$D,0),)</f>
        <v>30</v>
      </c>
      <c r="D1" s="11">
        <f>IFERROR(MATCH([1]res!F2,[1]pl!$D:$D,0),)</f>
        <v>6</v>
      </c>
      <c r="E1" s="11">
        <f>IFERROR(MATCH([1]res!G2,[1]pl!$D:$D,0),)</f>
        <v>17</v>
      </c>
      <c r="F1" s="11">
        <f>IFERROR(MATCH([1]res!H2,[1]pl!$D:$D,0),)</f>
        <v>20</v>
      </c>
      <c r="G1" s="11">
        <f>IFERROR(MATCH([1]res!I2,[1]pl!$D:$D,0),)</f>
        <v>8</v>
      </c>
      <c r="H1" s="11">
        <f>IFERROR(MATCH([1]res!J2,[1]pl!$D:$D,0),)</f>
        <v>3</v>
      </c>
      <c r="I1" s="11">
        <f>IFERROR(MATCH([1]res!K2,[1]pl!$D:$D,0),)</f>
        <v>27</v>
      </c>
      <c r="J1" s="11">
        <f>IFERROR(MATCH([1]res!L2,[1]pl!$D:$D,0),)</f>
        <v>31</v>
      </c>
      <c r="K1" s="11">
        <f>IFERROR(MATCH([1]res!M2,[1]pl!$D:$D,0),)</f>
        <v>7</v>
      </c>
      <c r="L1" s="11">
        <f>IFERROR(MATCH([1]res!N2,[1]pl!$D:$D,0),)</f>
        <v>12</v>
      </c>
      <c r="M1" s="11">
        <f>IFERROR(MATCH([1]res!O2,[1]pl!$D:$D,0),)</f>
        <v>29</v>
      </c>
      <c r="N1" s="11">
        <f>IFERROR(MATCH([1]res!P2,[1]pl!$D:$D,0),)</f>
        <v>26</v>
      </c>
      <c r="O1" s="11">
        <f>IFERROR(MATCH([1]res!Q2,[1]pl!$D:$D,0),)</f>
        <v>22</v>
      </c>
      <c r="P1" s="2" t="s">
        <v>289</v>
      </c>
      <c r="Q1" s="12">
        <f>IFERROR(MATCH([1]res!C3,[1]pl!$D:$D,0),)</f>
        <v>4</v>
      </c>
      <c r="R1" s="12">
        <f>IFERROR(MATCH([1]res!D3,[1]pl!$D:$D,0),)</f>
        <v>11</v>
      </c>
      <c r="S1" s="12">
        <f>IFERROR(MATCH([1]res!E3,[1]pl!$D:$D,0),)</f>
        <v>15</v>
      </c>
      <c r="T1" s="12">
        <f>IFERROR(MATCH([1]res!F3,[1]pl!$D:$D,0),)</f>
        <v>16</v>
      </c>
      <c r="U1" s="12">
        <f>IFERROR(MATCH([1]res!G3,[1]pl!$D:$D,0),)</f>
        <v>28</v>
      </c>
      <c r="V1" s="12">
        <f>IFERROR(MATCH([1]res!H3,[1]pl!$D:$D,0),)</f>
        <v>19</v>
      </c>
      <c r="W1" s="12">
        <f>IFERROR(MATCH([1]res!I3,[1]pl!$D:$D,0),)</f>
        <v>13</v>
      </c>
      <c r="X1" s="12">
        <f>IFERROR(MATCH([1]res!J3,[1]pl!$D:$D,0),)</f>
        <v>21</v>
      </c>
      <c r="Y1" s="12">
        <f>IFERROR(MATCH([1]res!K3,[1]pl!$D:$D,0),)</f>
        <v>23</v>
      </c>
      <c r="Z1" s="12">
        <f>IFERROR(MATCH([1]res!L3,[1]pl!$D:$D,0),)</f>
        <v>24</v>
      </c>
      <c r="AA1" s="12">
        <f>IFERROR(MATCH([1]res!M3,[1]pl!$D:$D,0),)</f>
        <v>14</v>
      </c>
      <c r="AB1" s="12">
        <f>IFERROR(MATCH([1]res!N3,[1]pl!$D:$D,0),)</f>
        <v>2</v>
      </c>
      <c r="AC1" s="12">
        <f>IFERROR(MATCH([1]res!O3,[1]pl!$D:$D,0),)</f>
        <v>10</v>
      </c>
      <c r="AD1" s="12">
        <f>IFERROR(MATCH([1]res!P3,[1]pl!$D:$D,0),)</f>
        <v>5</v>
      </c>
      <c r="AE1" s="12">
        <f>IFERROR(MATCH([1]res!Q3,[1]pl!$D:$D,0),)</f>
        <v>9</v>
      </c>
      <c r="AG1" s="40">
        <f ca="1">INDIRECT(ADDRESS(2*ROW(),COLUMN(A1),1,1,"!"))</f>
        <v>-1</v>
      </c>
    </row>
    <row r="2" spans="1:33" s="2" customFormat="1" x14ac:dyDescent="0.25">
      <c r="A2" s="11">
        <f>IFERROR(MATCH([1]res!C4,[1]pl!$D:$D,0),)</f>
        <v>45</v>
      </c>
      <c r="B2" s="11">
        <f>IFERROR(MATCH([1]res!D4,[1]pl!$D:$D,0),)</f>
        <v>53</v>
      </c>
      <c r="C2" s="11">
        <f>IFERROR(MATCH([1]res!E4,[1]pl!$D:$D,0),)</f>
        <v>32</v>
      </c>
      <c r="D2" s="11">
        <f>IFERROR(MATCH([1]res!F4,[1]pl!$D:$D,0),)</f>
        <v>61</v>
      </c>
      <c r="E2" s="11">
        <f>IFERROR(MATCH([1]res!G4,[1]pl!$D:$D,0),)</f>
        <v>56</v>
      </c>
      <c r="F2" s="11">
        <f>IFERROR(MATCH([1]res!H4,[1]pl!$D:$D,0),)</f>
        <v>35</v>
      </c>
      <c r="G2" s="11">
        <f>IFERROR(MATCH([1]res!I4,[1]pl!$D:$D,0),)</f>
        <v>36</v>
      </c>
      <c r="H2" s="11">
        <f>IFERROR(MATCH([1]res!J4,[1]pl!$D:$D,0),)</f>
        <v>37</v>
      </c>
      <c r="I2" s="11">
        <f>IFERROR(MATCH([1]res!K4,[1]pl!$D:$D,0),)</f>
        <v>43</v>
      </c>
      <c r="J2" s="11">
        <f>IFERROR(MATCH([1]res!L4,[1]pl!$D:$D,0),)</f>
        <v>48</v>
      </c>
      <c r="K2" s="11">
        <f>IFERROR(MATCH([1]res!M4,[1]pl!$D:$D,0),)</f>
        <v>49</v>
      </c>
      <c r="L2" s="11">
        <f>IFERROR(MATCH([1]res!N4,[1]pl!$D:$D,0),)</f>
        <v>47</v>
      </c>
      <c r="M2" s="11">
        <f>IFERROR(MATCH([1]res!O4,[1]pl!$D:$D,0),)</f>
        <v>52</v>
      </c>
      <c r="N2" s="11">
        <f>IFERROR(MATCH([1]res!P4,[1]pl!$D:$D,0),)</f>
        <v>33</v>
      </c>
      <c r="O2" s="11">
        <f>IFERROR(MATCH([1]res!Q4,[1]pl!$D:$D,0),)</f>
        <v>50</v>
      </c>
      <c r="P2" s="2" t="s">
        <v>289</v>
      </c>
      <c r="Q2" s="12">
        <f>IFERROR(MATCH([1]res!C5,[1]pl!$D:$D,0),)</f>
        <v>40</v>
      </c>
      <c r="R2" s="12">
        <f>IFERROR(MATCH([1]res!D5,[1]pl!$D:$D,0),)</f>
        <v>58</v>
      </c>
      <c r="S2" s="12">
        <f>IFERROR(MATCH([1]res!E5,[1]pl!$D:$D,0),)</f>
        <v>57</v>
      </c>
      <c r="T2" s="12">
        <f>IFERROR(MATCH([1]res!F5,[1]pl!$D:$D,0),)</f>
        <v>44</v>
      </c>
      <c r="U2" s="12">
        <f>IFERROR(MATCH([1]res!G5,[1]pl!$D:$D,0),)</f>
        <v>60</v>
      </c>
      <c r="V2" s="12">
        <f>IFERROR(MATCH([1]res!H5,[1]pl!$D:$D,0),)</f>
        <v>41</v>
      </c>
      <c r="W2" s="12">
        <f>IFERROR(MATCH([1]res!I5,[1]pl!$D:$D,0),)</f>
        <v>59</v>
      </c>
      <c r="X2" s="12">
        <f>IFERROR(MATCH([1]res!J5,[1]pl!$D:$D,0),)</f>
        <v>51</v>
      </c>
      <c r="Y2" s="12">
        <f>IFERROR(MATCH([1]res!K5,[1]pl!$D:$D,0),)</f>
        <v>54</v>
      </c>
      <c r="Z2" s="12">
        <f>IFERROR(MATCH([1]res!L5,[1]pl!$D:$D,0),)</f>
        <v>39</v>
      </c>
      <c r="AA2" s="12">
        <f>IFERROR(MATCH([1]res!M5,[1]pl!$D:$D,0),)</f>
        <v>46</v>
      </c>
      <c r="AB2" s="12">
        <f>IFERROR(MATCH([1]res!N5,[1]pl!$D:$D,0),)</f>
        <v>55</v>
      </c>
      <c r="AC2" s="12">
        <f>IFERROR(MATCH([1]res!O5,[1]pl!$D:$D,0),)</f>
        <v>42</v>
      </c>
      <c r="AD2" s="12">
        <f>IFERROR(MATCH([1]res!P5,[1]pl!$D:$D,0),)</f>
        <v>38</v>
      </c>
      <c r="AE2" s="12">
        <f>IFERROR(MATCH([1]res!Q5,[1]pl!$D:$D,0),)</f>
        <v>34</v>
      </c>
      <c r="AG2" s="40">
        <f t="shared" ref="AG2:AG60" ca="1" si="0">INDIRECT(ADDRESS(2*ROW(),COLUMN(A2),1,1,"!"))</f>
        <v>1</v>
      </c>
    </row>
    <row r="3" spans="1:33" x14ac:dyDescent="0.25">
      <c r="A3" s="11">
        <f>IFERROR(MATCH([1]res!C6,[1]pl!$D:$D,0),)</f>
        <v>73</v>
      </c>
      <c r="B3" s="11">
        <f>IFERROR(MATCH([1]res!D6,[1]pl!$D:$D,0),)</f>
        <v>77</v>
      </c>
      <c r="C3" s="11">
        <f>IFERROR(MATCH([1]res!E6,[1]pl!$D:$D,0),)</f>
        <v>78</v>
      </c>
      <c r="D3" s="11">
        <f>IFERROR(MATCH([1]res!F6,[1]pl!$D:$D,0),)</f>
        <v>87</v>
      </c>
      <c r="E3" s="11">
        <f>IFERROR(MATCH([1]res!G6,[1]pl!$D:$D,0),)</f>
        <v>85</v>
      </c>
      <c r="F3" s="11">
        <f>IFERROR(MATCH([1]res!H6,[1]pl!$D:$D,0),)</f>
        <v>86</v>
      </c>
      <c r="G3" s="11">
        <f>IFERROR(MATCH([1]res!I6,[1]pl!$D:$D,0),)</f>
        <v>67</v>
      </c>
      <c r="H3" s="11">
        <f>IFERROR(MATCH([1]res!J6,[1]pl!$D:$D,0),)</f>
        <v>90</v>
      </c>
      <c r="I3" s="11">
        <f>IFERROR(MATCH([1]res!K6,[1]pl!$D:$D,0),)</f>
        <v>66</v>
      </c>
      <c r="J3" s="11">
        <f>IFERROR(MATCH([1]res!L6,[1]pl!$D:$D,0),)</f>
        <v>63</v>
      </c>
      <c r="K3" s="11">
        <f>IFERROR(MATCH([1]res!M6,[1]pl!$D:$D,0),)</f>
        <v>81</v>
      </c>
      <c r="L3" s="11">
        <f>IFERROR(MATCH([1]res!N6,[1]pl!$D:$D,0),)</f>
        <v>69</v>
      </c>
      <c r="M3" s="11">
        <f>IFERROR(MATCH([1]res!O6,[1]pl!$D:$D,0),)</f>
        <v>84</v>
      </c>
      <c r="N3" s="11">
        <f>IFERROR(MATCH([1]res!P6,[1]pl!$D:$D,0),)</f>
        <v>72</v>
      </c>
      <c r="O3" s="11">
        <f>IFERROR(MATCH([1]res!Q6,[1]pl!$D:$D,0),)</f>
        <v>71</v>
      </c>
      <c r="P3" s="2" t="s">
        <v>289</v>
      </c>
      <c r="Q3" s="12">
        <f>IFERROR(MATCH([1]res!C7,[1]pl!$D:$D,0),)</f>
        <v>82</v>
      </c>
      <c r="R3" s="12">
        <f>IFERROR(MATCH([1]res!D7,[1]pl!$D:$D,0),)</f>
        <v>89</v>
      </c>
      <c r="S3" s="12">
        <f>IFERROR(MATCH([1]res!E7,[1]pl!$D:$D,0),)</f>
        <v>74</v>
      </c>
      <c r="T3" s="12">
        <f>IFERROR(MATCH([1]res!F7,[1]pl!$D:$D,0),)</f>
        <v>64</v>
      </c>
      <c r="U3" s="12">
        <f>IFERROR(MATCH([1]res!G7,[1]pl!$D:$D,0),)</f>
        <v>70</v>
      </c>
      <c r="V3" s="12">
        <f>IFERROR(MATCH([1]res!H7,[1]pl!$D:$D,0),)</f>
        <v>75</v>
      </c>
      <c r="W3" s="12">
        <f>IFERROR(MATCH([1]res!I7,[1]pl!$D:$D,0),)</f>
        <v>80</v>
      </c>
      <c r="X3" s="12">
        <f>IFERROR(MATCH([1]res!J7,[1]pl!$D:$D,0),)</f>
        <v>76</v>
      </c>
      <c r="Y3" s="12">
        <f>IFERROR(MATCH([1]res!K7,[1]pl!$D:$D,0),)</f>
        <v>62</v>
      </c>
      <c r="Z3" s="12">
        <f>IFERROR(MATCH([1]res!L7,[1]pl!$D:$D,0),)</f>
        <v>88</v>
      </c>
      <c r="AA3" s="12">
        <f>IFERROR(MATCH([1]res!M7,[1]pl!$D:$D,0),)</f>
        <v>91</v>
      </c>
      <c r="AB3" s="12">
        <f>IFERROR(MATCH([1]res!N7,[1]pl!$D:$D,0),)</f>
        <v>68</v>
      </c>
      <c r="AC3" s="12">
        <f>IFERROR(MATCH([1]res!O7,[1]pl!$D:$D,0),)</f>
        <v>79</v>
      </c>
      <c r="AD3" s="12">
        <f>IFERROR(MATCH([1]res!P7,[1]pl!$D:$D,0),)</f>
        <v>65</v>
      </c>
      <c r="AE3" s="12">
        <f>IFERROR(MATCH([1]res!Q7,[1]pl!$D:$D,0),)</f>
        <v>83</v>
      </c>
      <c r="AG3" s="40">
        <f t="shared" ca="1" si="0"/>
        <v>1</v>
      </c>
    </row>
    <row r="4" spans="1:33" s="2" customFormat="1" x14ac:dyDescent="0.25">
      <c r="A4" s="11">
        <f>IFERROR(MATCH([1]res!C8,[1]pl!$D:$D,0),)</f>
        <v>98</v>
      </c>
      <c r="B4" s="11">
        <f>IFERROR(MATCH([1]res!D8,[1]pl!$D:$D,0),)</f>
        <v>96</v>
      </c>
      <c r="C4" s="11">
        <f>IFERROR(MATCH([1]res!E8,[1]pl!$D:$D,0),)</f>
        <v>100</v>
      </c>
      <c r="D4" s="11">
        <f>IFERROR(MATCH([1]res!F8,[1]pl!$D:$D,0),)</f>
        <v>112</v>
      </c>
      <c r="E4" s="11">
        <f>IFERROR(MATCH([1]res!G8,[1]pl!$D:$D,0),)</f>
        <v>119</v>
      </c>
      <c r="F4" s="11">
        <f>IFERROR(MATCH([1]res!H8,[1]pl!$D:$D,0),)</f>
        <v>97</v>
      </c>
      <c r="G4" s="11">
        <f>IFERROR(MATCH([1]res!I8,[1]pl!$D:$D,0),)</f>
        <v>113</v>
      </c>
      <c r="H4" s="11">
        <f>IFERROR(MATCH([1]res!J8,[1]pl!$D:$D,0),)</f>
        <v>108</v>
      </c>
      <c r="I4" s="11">
        <f>IFERROR(MATCH([1]res!K8,[1]pl!$D:$D,0),)</f>
        <v>117</v>
      </c>
      <c r="J4" s="11">
        <f>IFERROR(MATCH([1]res!L8,[1]pl!$D:$D,0),)</f>
        <v>106</v>
      </c>
      <c r="K4" s="11">
        <f>IFERROR(MATCH([1]res!M8,[1]pl!$D:$D,0),)</f>
        <v>120</v>
      </c>
      <c r="L4" s="11">
        <f>IFERROR(MATCH([1]res!N8,[1]pl!$D:$D,0),)</f>
        <v>121</v>
      </c>
      <c r="M4" s="11">
        <f>IFERROR(MATCH([1]res!O8,[1]pl!$D:$D,0),)</f>
        <v>111</v>
      </c>
      <c r="N4" s="11">
        <f>IFERROR(MATCH([1]res!P8,[1]pl!$D:$D,0),)</f>
        <v>101</v>
      </c>
      <c r="O4" s="11">
        <f>IFERROR(MATCH([1]res!Q8,[1]pl!$D:$D,0),)</f>
        <v>107</v>
      </c>
      <c r="P4" s="2" t="s">
        <v>289</v>
      </c>
      <c r="Q4" s="12">
        <f>IFERROR(MATCH([1]res!C9,[1]pl!$D:$D,0),)</f>
        <v>116</v>
      </c>
      <c r="R4" s="12">
        <f>IFERROR(MATCH([1]res!D9,[1]pl!$D:$D,0),)</f>
        <v>92</v>
      </c>
      <c r="S4" s="12">
        <f>IFERROR(MATCH([1]res!E9,[1]pl!$D:$D,0),)</f>
        <v>94</v>
      </c>
      <c r="T4" s="12">
        <f>IFERROR(MATCH([1]res!F9,[1]pl!$D:$D,0),)</f>
        <v>102</v>
      </c>
      <c r="U4" s="12">
        <f>IFERROR(MATCH([1]res!G9,[1]pl!$D:$D,0),)</f>
        <v>105</v>
      </c>
      <c r="V4" s="12">
        <f>IFERROR(MATCH([1]res!H9,[1]pl!$D:$D,0),)</f>
        <v>109</v>
      </c>
      <c r="W4" s="12">
        <f>IFERROR(MATCH([1]res!I9,[1]pl!$D:$D,0),)</f>
        <v>95</v>
      </c>
      <c r="X4" s="12">
        <f>IFERROR(MATCH([1]res!J9,[1]pl!$D:$D,0),)</f>
        <v>110</v>
      </c>
      <c r="Y4" s="12">
        <f>IFERROR(MATCH([1]res!K9,[1]pl!$D:$D,0),)</f>
        <v>93</v>
      </c>
      <c r="Z4" s="12">
        <f>IFERROR(MATCH([1]res!L9,[1]pl!$D:$D,0),)</f>
        <v>103</v>
      </c>
      <c r="AA4" s="12">
        <f>IFERROR(MATCH([1]res!M9,[1]pl!$D:$D,0),)</f>
        <v>115</v>
      </c>
      <c r="AB4" s="12">
        <f>IFERROR(MATCH([1]res!N9,[1]pl!$D:$D,0),)</f>
        <v>99</v>
      </c>
      <c r="AC4" s="12">
        <f>IFERROR(MATCH([1]res!O9,[1]pl!$D:$D,0),)</f>
        <v>114</v>
      </c>
      <c r="AD4" s="12">
        <f>IFERROR(MATCH([1]res!P9,[1]pl!$D:$D,0),)</f>
        <v>118</v>
      </c>
      <c r="AE4" s="12">
        <f>IFERROR(MATCH([1]res!Q9,[1]pl!$D:$D,0),)</f>
        <v>104</v>
      </c>
      <c r="AG4" s="40">
        <f t="shared" ca="1" si="0"/>
        <v>-1</v>
      </c>
    </row>
    <row r="5" spans="1:33" s="2" customFormat="1" x14ac:dyDescent="0.25">
      <c r="A5" s="11">
        <f>IFERROR(MATCH([1]res!C10,[1]pl!$D:$D,0),)</f>
        <v>133</v>
      </c>
      <c r="B5" s="11">
        <f>IFERROR(MATCH([1]res!D10,[1]pl!$D:$D,0),)</f>
        <v>135</v>
      </c>
      <c r="C5" s="11">
        <f>IFERROR(MATCH([1]res!E10,[1]pl!$D:$D,0),)</f>
        <v>132</v>
      </c>
      <c r="D5" s="11">
        <f>IFERROR(MATCH([1]res!F10,[1]pl!$D:$D,0),)</f>
        <v>143</v>
      </c>
      <c r="E5" s="11">
        <f>IFERROR(MATCH([1]res!G10,[1]pl!$D:$D,0),)</f>
        <v>142</v>
      </c>
      <c r="F5" s="11">
        <f>IFERROR(MATCH([1]res!H10,[1]pl!$D:$D,0),)</f>
        <v>136</v>
      </c>
      <c r="G5" s="11">
        <f>IFERROR(MATCH([1]res!I10,[1]pl!$D:$D,0),)</f>
        <v>144</v>
      </c>
      <c r="H5" s="11">
        <f>IFERROR(MATCH([1]res!J10,[1]pl!$D:$D,0),)</f>
        <v>138</v>
      </c>
      <c r="I5" s="11">
        <f>IFERROR(MATCH([1]res!K10,[1]pl!$D:$D,0),)</f>
        <v>131</v>
      </c>
      <c r="J5" s="11">
        <f>IFERROR(MATCH([1]res!L10,[1]pl!$D:$D,0),)</f>
        <v>147</v>
      </c>
      <c r="K5" s="11">
        <f>IFERROR(MATCH([1]res!M10,[1]pl!$D:$D,0),)</f>
        <v>127</v>
      </c>
      <c r="L5" s="11">
        <f>IFERROR(MATCH([1]res!N10,[1]pl!$D:$D,0),)</f>
        <v>130</v>
      </c>
      <c r="M5" s="11">
        <f>IFERROR(MATCH([1]res!O10,[1]pl!$D:$D,0),)</f>
        <v>148</v>
      </c>
      <c r="N5" s="11">
        <f>IFERROR(MATCH([1]res!P10,[1]pl!$D:$D,0),)</f>
        <v>124</v>
      </c>
      <c r="O5" s="11">
        <f>IFERROR(MATCH([1]res!Q10,[1]pl!$D:$D,0),)</f>
        <v>146</v>
      </c>
      <c r="P5" s="2" t="s">
        <v>289</v>
      </c>
      <c r="Q5" s="12">
        <f>IFERROR(MATCH([1]res!C11,[1]pl!$D:$D,0),)</f>
        <v>137</v>
      </c>
      <c r="R5" s="12">
        <f>IFERROR(MATCH([1]res!D11,[1]pl!$D:$D,0),)</f>
        <v>139</v>
      </c>
      <c r="S5" s="12">
        <f>IFERROR(MATCH([1]res!E11,[1]pl!$D:$D,0),)</f>
        <v>141</v>
      </c>
      <c r="T5" s="12">
        <f>IFERROR(MATCH([1]res!F11,[1]pl!$D:$D,0),)</f>
        <v>128</v>
      </c>
      <c r="U5" s="12">
        <f>IFERROR(MATCH([1]res!G11,[1]pl!$D:$D,0),)</f>
        <v>122</v>
      </c>
      <c r="V5" s="12">
        <f>IFERROR(MATCH([1]res!H11,[1]pl!$D:$D,0),)</f>
        <v>145</v>
      </c>
      <c r="W5" s="12">
        <f>IFERROR(MATCH([1]res!I11,[1]pl!$D:$D,0),)</f>
        <v>123</v>
      </c>
      <c r="X5" s="12">
        <f>IFERROR(MATCH([1]res!J11,[1]pl!$D:$D,0),)</f>
        <v>129</v>
      </c>
      <c r="Y5" s="12">
        <f>IFERROR(MATCH([1]res!K11,[1]pl!$D:$D,0),)</f>
        <v>126</v>
      </c>
      <c r="Z5" s="12">
        <f>IFERROR(MATCH([1]res!L11,[1]pl!$D:$D,0),)</f>
        <v>149</v>
      </c>
      <c r="AA5" s="12">
        <f>IFERROR(MATCH([1]res!M11,[1]pl!$D:$D,0),)</f>
        <v>140</v>
      </c>
      <c r="AB5" s="12">
        <f>IFERROR(MATCH([1]res!N11,[1]pl!$D:$D,0),)</f>
        <v>134</v>
      </c>
      <c r="AC5" s="12">
        <f>IFERROR(MATCH([1]res!O11,[1]pl!$D:$D,0),)</f>
        <v>150</v>
      </c>
      <c r="AD5" s="12">
        <f>IFERROR(MATCH([1]res!P11,[1]pl!$D:$D,0),)</f>
        <v>151</v>
      </c>
      <c r="AE5" s="12">
        <f>IFERROR(MATCH([1]res!Q11,[1]pl!$D:$D,0),)</f>
        <v>125</v>
      </c>
      <c r="AG5" s="40">
        <f t="shared" ca="1" si="0"/>
        <v>-1</v>
      </c>
    </row>
    <row r="6" spans="1:33" s="2" customFormat="1" x14ac:dyDescent="0.25">
      <c r="A6" s="11">
        <f>IFERROR(MATCH([1]res!C12,[1]pl!$D:$D,0),)</f>
        <v>158</v>
      </c>
      <c r="B6" s="11">
        <f>IFERROR(MATCH([1]res!D12,[1]pl!$D:$D,0),)</f>
        <v>156</v>
      </c>
      <c r="C6" s="11">
        <f>IFERROR(MATCH([1]res!E12,[1]pl!$D:$D,0),)</f>
        <v>172</v>
      </c>
      <c r="D6" s="11">
        <f>IFERROR(MATCH([1]res!F12,[1]pl!$D:$D,0),)</f>
        <v>178</v>
      </c>
      <c r="E6" s="11">
        <f>IFERROR(MATCH([1]res!G12,[1]pl!$D:$D,0),)</f>
        <v>179</v>
      </c>
      <c r="F6" s="11">
        <f>IFERROR(MATCH([1]res!H12,[1]pl!$D:$D,0),)</f>
        <v>166</v>
      </c>
      <c r="G6" s="11">
        <f>IFERROR(MATCH([1]res!I12,[1]pl!$D:$D,0),)</f>
        <v>180</v>
      </c>
      <c r="H6" s="11">
        <f>IFERROR(MATCH([1]res!J12,[1]pl!$D:$D,0),)</f>
        <v>169</v>
      </c>
      <c r="I6" s="11">
        <f>IFERROR(MATCH([1]res!K12,[1]pl!$D:$D,0),)</f>
        <v>167</v>
      </c>
      <c r="J6" s="11">
        <f>IFERROR(MATCH([1]res!L12,[1]pl!$D:$D,0),)</f>
        <v>181</v>
      </c>
      <c r="K6" s="11">
        <f>IFERROR(MATCH([1]res!M12,[1]pl!$D:$D,0),)</f>
        <v>164</v>
      </c>
      <c r="L6" s="11">
        <f>IFERROR(MATCH([1]res!N12,[1]pl!$D:$D,0),)</f>
        <v>153</v>
      </c>
      <c r="M6" s="11">
        <f>IFERROR(MATCH([1]res!O12,[1]pl!$D:$D,0),)</f>
        <v>171</v>
      </c>
      <c r="N6" s="11">
        <f>IFERROR(MATCH([1]res!P12,[1]pl!$D:$D,0),)</f>
        <v>152</v>
      </c>
      <c r="O6" s="11">
        <f>IFERROR(MATCH([1]res!Q12,[1]pl!$D:$D,0),)</f>
        <v>162</v>
      </c>
      <c r="P6" s="2" t="s">
        <v>289</v>
      </c>
      <c r="Q6" s="12">
        <f>IFERROR(MATCH([1]res!C13,[1]pl!$D:$D,0),)</f>
        <v>161</v>
      </c>
      <c r="R6" s="12">
        <f>IFERROR(MATCH([1]res!D13,[1]pl!$D:$D,0),)</f>
        <v>157</v>
      </c>
      <c r="S6" s="12">
        <f>IFERROR(MATCH([1]res!E13,[1]pl!$D:$D,0),)</f>
        <v>174</v>
      </c>
      <c r="T6" s="12">
        <f>IFERROR(MATCH([1]res!F13,[1]pl!$D:$D,0),)</f>
        <v>154</v>
      </c>
      <c r="U6" s="12">
        <f>IFERROR(MATCH([1]res!G13,[1]pl!$D:$D,0),)</f>
        <v>173</v>
      </c>
      <c r="V6" s="12">
        <f>IFERROR(MATCH([1]res!H13,[1]pl!$D:$D,0),)</f>
        <v>168</v>
      </c>
      <c r="W6" s="12">
        <f>IFERROR(MATCH([1]res!I13,[1]pl!$D:$D,0),)</f>
        <v>177</v>
      </c>
      <c r="X6" s="12">
        <f>IFERROR(MATCH([1]res!J13,[1]pl!$D:$D,0),)</f>
        <v>159</v>
      </c>
      <c r="Y6" s="12">
        <f>IFERROR(MATCH([1]res!K13,[1]pl!$D:$D,0),)</f>
        <v>160</v>
      </c>
      <c r="Z6" s="12">
        <f>IFERROR(MATCH([1]res!L13,[1]pl!$D:$D,0),)</f>
        <v>176</v>
      </c>
      <c r="AA6" s="12">
        <f>IFERROR(MATCH([1]res!M13,[1]pl!$D:$D,0),)</f>
        <v>175</v>
      </c>
      <c r="AB6" s="12">
        <f>IFERROR(MATCH([1]res!N13,[1]pl!$D:$D,0),)</f>
        <v>163</v>
      </c>
      <c r="AC6" s="12">
        <f>IFERROR(MATCH([1]res!O13,[1]pl!$D:$D,0),)</f>
        <v>155</v>
      </c>
      <c r="AD6" s="12">
        <f>IFERROR(MATCH([1]res!P13,[1]pl!$D:$D,0),)</f>
        <v>165</v>
      </c>
      <c r="AE6" s="12">
        <f>IFERROR(MATCH([1]res!Q13,[1]pl!$D:$D,0),)</f>
        <v>170</v>
      </c>
      <c r="AG6" s="40">
        <f t="shared" ca="1" si="0"/>
        <v>-1</v>
      </c>
    </row>
    <row r="7" spans="1:33" s="2" customFormat="1" x14ac:dyDescent="0.25">
      <c r="A7" s="11">
        <f>IFERROR(MATCH([1]res!C14,[1]pl!$D:$D,0),)</f>
        <v>185</v>
      </c>
      <c r="B7" s="11">
        <f>IFERROR(MATCH([1]res!D14,[1]pl!$D:$D,0),)</f>
        <v>184</v>
      </c>
      <c r="C7" s="11">
        <f>IFERROR(MATCH([1]res!E14,[1]pl!$D:$D,0),)</f>
        <v>206</v>
      </c>
      <c r="D7" s="11">
        <f>IFERROR(MATCH([1]res!F14,[1]pl!$D:$D,0),)</f>
        <v>190</v>
      </c>
      <c r="E7" s="11">
        <f>IFERROR(MATCH([1]res!G14,[1]pl!$D:$D,0),)</f>
        <v>193</v>
      </c>
      <c r="F7" s="11">
        <f>IFERROR(MATCH([1]res!H14,[1]pl!$D:$D,0),)</f>
        <v>203</v>
      </c>
      <c r="G7" s="11">
        <f>IFERROR(MATCH([1]res!I14,[1]pl!$D:$D,0),)</f>
        <v>199</v>
      </c>
      <c r="H7" s="11">
        <f>IFERROR(MATCH([1]res!J14,[1]pl!$D:$D,0),)</f>
        <v>207</v>
      </c>
      <c r="I7" s="11">
        <f>IFERROR(MATCH([1]res!K14,[1]pl!$D:$D,0),)</f>
        <v>202</v>
      </c>
      <c r="J7" s="11">
        <f>IFERROR(MATCH([1]res!L14,[1]pl!$D:$D,0),)</f>
        <v>188</v>
      </c>
      <c r="K7" s="11">
        <f>IFERROR(MATCH([1]res!M14,[1]pl!$D:$D,0),)</f>
        <v>195</v>
      </c>
      <c r="L7" s="11">
        <f>IFERROR(MATCH([1]res!N14,[1]pl!$D:$D,0),)</f>
        <v>191</v>
      </c>
      <c r="M7" s="11">
        <f>IFERROR(MATCH([1]res!O14,[1]pl!$D:$D,0),)</f>
        <v>211</v>
      </c>
      <c r="N7" s="11">
        <f>IFERROR(MATCH([1]res!P14,[1]pl!$D:$D,0),)</f>
        <v>196</v>
      </c>
      <c r="O7" s="11">
        <f>IFERROR(MATCH([1]res!Q14,[1]pl!$D:$D,0),)</f>
        <v>208</v>
      </c>
      <c r="P7" s="2" t="s">
        <v>289</v>
      </c>
      <c r="Q7" s="12">
        <f>IFERROR(MATCH([1]res!C15,[1]pl!$D:$D,0),)</f>
        <v>186</v>
      </c>
      <c r="R7" s="12">
        <f>IFERROR(MATCH([1]res!D15,[1]pl!$D:$D,0),)</f>
        <v>210</v>
      </c>
      <c r="S7" s="12">
        <f>IFERROR(MATCH([1]res!E15,[1]pl!$D:$D,0),)</f>
        <v>200</v>
      </c>
      <c r="T7" s="12">
        <f>IFERROR(MATCH([1]res!F15,[1]pl!$D:$D,0),)</f>
        <v>209</v>
      </c>
      <c r="U7" s="12">
        <f>IFERROR(MATCH([1]res!G15,[1]pl!$D:$D,0),)</f>
        <v>189</v>
      </c>
      <c r="V7" s="12">
        <f>IFERROR(MATCH([1]res!H15,[1]pl!$D:$D,0),)</f>
        <v>198</v>
      </c>
      <c r="W7" s="12">
        <f>IFERROR(MATCH([1]res!I15,[1]pl!$D:$D,0),)</f>
        <v>201</v>
      </c>
      <c r="X7" s="12">
        <f>IFERROR(MATCH([1]res!J15,[1]pl!$D:$D,0),)</f>
        <v>182</v>
      </c>
      <c r="Y7" s="12">
        <f>IFERROR(MATCH([1]res!K15,[1]pl!$D:$D,0),)</f>
        <v>194</v>
      </c>
      <c r="Z7" s="12">
        <f>IFERROR(MATCH([1]res!L15,[1]pl!$D:$D,0),)</f>
        <v>204</v>
      </c>
      <c r="AA7" s="12">
        <f>IFERROR(MATCH([1]res!M15,[1]pl!$D:$D,0),)</f>
        <v>187</v>
      </c>
      <c r="AB7" s="12">
        <f>IFERROR(MATCH([1]res!N15,[1]pl!$D:$D,0),)</f>
        <v>205</v>
      </c>
      <c r="AC7" s="12">
        <f>IFERROR(MATCH([1]res!O15,[1]pl!$D:$D,0),)</f>
        <v>192</v>
      </c>
      <c r="AD7" s="12">
        <f>IFERROR(MATCH([1]res!P15,[1]pl!$D:$D,0),)</f>
        <v>197</v>
      </c>
      <c r="AE7" s="12">
        <f>IFERROR(MATCH([1]res!Q15,[1]pl!$D:$D,0),)</f>
        <v>183</v>
      </c>
      <c r="AG7" s="40">
        <f t="shared" ca="1" si="0"/>
        <v>-1</v>
      </c>
    </row>
    <row r="8" spans="1:33" s="2" customFormat="1" x14ac:dyDescent="0.25">
      <c r="A8" s="11">
        <f>IFERROR(MATCH([1]res!C16,[1]pl!$D:$D,0),)</f>
        <v>231</v>
      </c>
      <c r="B8" s="11">
        <f>IFERROR(MATCH([1]res!D16,[1]pl!$D:$D,0),)</f>
        <v>224</v>
      </c>
      <c r="C8" s="11">
        <f>IFERROR(MATCH([1]res!E16,[1]pl!$D:$D,0),)</f>
        <v>241</v>
      </c>
      <c r="D8" s="11">
        <f>IFERROR(MATCH([1]res!F16,[1]pl!$D:$D,0),)</f>
        <v>215</v>
      </c>
      <c r="E8" s="11">
        <f>IFERROR(MATCH([1]res!G16,[1]pl!$D:$D,0),)</f>
        <v>232</v>
      </c>
      <c r="F8" s="11">
        <f>IFERROR(MATCH([1]res!H16,[1]pl!$D:$D,0),)</f>
        <v>228</v>
      </c>
      <c r="G8" s="11">
        <f>IFERROR(MATCH([1]res!I16,[1]pl!$D:$D,0),)</f>
        <v>217</v>
      </c>
      <c r="H8" s="11">
        <f>IFERROR(MATCH([1]res!J16,[1]pl!$D:$D,0),)</f>
        <v>227</v>
      </c>
      <c r="I8" s="11">
        <f>IFERROR(MATCH([1]res!K16,[1]pl!$D:$D,0),)</f>
        <v>229</v>
      </c>
      <c r="J8" s="11">
        <f>IFERROR(MATCH([1]res!L16,[1]pl!$D:$D,0),)</f>
        <v>237</v>
      </c>
      <c r="K8" s="11">
        <f>IFERROR(MATCH([1]res!M16,[1]pl!$D:$D,0),)</f>
        <v>216</v>
      </c>
      <c r="L8" s="11">
        <f>IFERROR(MATCH([1]res!N16,[1]pl!$D:$D,0),)</f>
        <v>234</v>
      </c>
      <c r="M8" s="11">
        <f>IFERROR(MATCH([1]res!O16,[1]pl!$D:$D,0),)</f>
        <v>230</v>
      </c>
      <c r="N8" s="11">
        <f>IFERROR(MATCH([1]res!P16,[1]pl!$D:$D,0),)</f>
        <v>220</v>
      </c>
      <c r="O8" s="11">
        <f>IFERROR(MATCH([1]res!Q16,[1]pl!$D:$D,0),)</f>
        <v>218</v>
      </c>
      <c r="P8" s="2" t="s">
        <v>289</v>
      </c>
      <c r="Q8" s="12">
        <f>IFERROR(MATCH([1]res!C17,[1]pl!$D:$D,0),)</f>
        <v>219</v>
      </c>
      <c r="R8" s="12">
        <f>IFERROR(MATCH([1]res!D17,[1]pl!$D:$D,0),)</f>
        <v>239</v>
      </c>
      <c r="S8" s="12">
        <f>IFERROR(MATCH([1]res!E17,[1]pl!$D:$D,0),)</f>
        <v>213</v>
      </c>
      <c r="T8" s="12">
        <f>IFERROR(MATCH([1]res!F17,[1]pl!$D:$D,0),)</f>
        <v>233</v>
      </c>
      <c r="U8" s="12">
        <f>IFERROR(MATCH([1]res!G17,[1]pl!$D:$D,0),)</f>
        <v>240</v>
      </c>
      <c r="V8" s="12">
        <f>IFERROR(MATCH([1]res!H17,[1]pl!$D:$D,0),)</f>
        <v>223</v>
      </c>
      <c r="W8" s="12">
        <f>IFERROR(MATCH([1]res!I17,[1]pl!$D:$D,0),)</f>
        <v>226</v>
      </c>
      <c r="X8" s="12">
        <f>IFERROR(MATCH([1]res!J17,[1]pl!$D:$D,0),)</f>
        <v>212</v>
      </c>
      <c r="Y8" s="12">
        <f>IFERROR(MATCH([1]res!K17,[1]pl!$D:$D,0),)</f>
        <v>238</v>
      </c>
      <c r="Z8" s="12">
        <f>IFERROR(MATCH([1]res!L17,[1]pl!$D:$D,0),)</f>
        <v>221</v>
      </c>
      <c r="AA8" s="12">
        <f>IFERROR(MATCH([1]res!M17,[1]pl!$D:$D,0),)</f>
        <v>214</v>
      </c>
      <c r="AB8" s="12">
        <f>IFERROR(MATCH([1]res!N17,[1]pl!$D:$D,0),)</f>
        <v>222</v>
      </c>
      <c r="AC8" s="12">
        <f>IFERROR(MATCH([1]res!O17,[1]pl!$D:$D,0),)</f>
        <v>235</v>
      </c>
      <c r="AD8" s="12">
        <f>IFERROR(MATCH([1]res!P17,[1]pl!$D:$D,0),)</f>
        <v>225</v>
      </c>
      <c r="AE8" s="12">
        <f>IFERROR(MATCH([1]res!Q17,[1]pl!$D:$D,0),)</f>
        <v>236</v>
      </c>
      <c r="AG8" s="40">
        <f t="shared" ca="1" si="0"/>
        <v>1</v>
      </c>
    </row>
    <row r="9" spans="1:33" s="2" customFormat="1" x14ac:dyDescent="0.25">
      <c r="A9" s="11">
        <f>IFERROR(MATCH([1]res!C18,[1]pl!$D:$D,0),)</f>
        <v>247</v>
      </c>
      <c r="B9" s="11">
        <f>IFERROR(MATCH([1]res!D18,[1]pl!$D:$D,0),)</f>
        <v>257</v>
      </c>
      <c r="C9" s="11">
        <f>IFERROR(MATCH([1]res!E18,[1]pl!$D:$D,0),)</f>
        <v>269</v>
      </c>
      <c r="D9" s="11">
        <f>IFERROR(MATCH([1]res!F18,[1]pl!$D:$D,0),)</f>
        <v>243</v>
      </c>
      <c r="E9" s="11">
        <f>IFERROR(MATCH([1]res!G18,[1]pl!$D:$D,0),)</f>
        <v>259</v>
      </c>
      <c r="F9" s="11">
        <f>IFERROR(MATCH([1]res!H18,[1]pl!$D:$D,0),)</f>
        <v>251</v>
      </c>
      <c r="G9" s="11">
        <f>IFERROR(MATCH([1]res!I18,[1]pl!$D:$D,0),)</f>
        <v>258</v>
      </c>
      <c r="H9" s="11">
        <f>IFERROR(MATCH([1]res!J18,[1]pl!$D:$D,0),)</f>
        <v>271</v>
      </c>
      <c r="I9" s="11">
        <f>IFERROR(MATCH([1]res!K18,[1]pl!$D:$D,0),)</f>
        <v>250</v>
      </c>
      <c r="J9" s="11">
        <f>IFERROR(MATCH([1]res!L18,[1]pl!$D:$D,0),)</f>
        <v>249</v>
      </c>
      <c r="K9" s="11">
        <f>IFERROR(MATCH([1]res!M18,[1]pl!$D:$D,0),)</f>
        <v>242</v>
      </c>
      <c r="L9" s="11">
        <f>IFERROR(MATCH([1]res!N18,[1]pl!$D:$D,0),)</f>
        <v>266</v>
      </c>
      <c r="M9" s="11">
        <f>IFERROR(MATCH([1]res!O18,[1]pl!$D:$D,0),)</f>
        <v>253</v>
      </c>
      <c r="N9" s="11">
        <f>IFERROR(MATCH([1]res!P18,[1]pl!$D:$D,0),)</f>
        <v>248</v>
      </c>
      <c r="O9" s="11">
        <f>IFERROR(MATCH([1]res!Q18,[1]pl!$D:$D,0),)</f>
        <v>256</v>
      </c>
      <c r="P9" s="2" t="s">
        <v>289</v>
      </c>
      <c r="Q9" s="12">
        <f>IFERROR(MATCH([1]res!C19,[1]pl!$D:$D,0),)</f>
        <v>270</v>
      </c>
      <c r="R9" s="12">
        <f>IFERROR(MATCH([1]res!D19,[1]pl!$D:$D,0),)</f>
        <v>255</v>
      </c>
      <c r="S9" s="12">
        <f>IFERROR(MATCH([1]res!E19,[1]pl!$D:$D,0),)</f>
        <v>265</v>
      </c>
      <c r="T9" s="12">
        <f>IFERROR(MATCH([1]res!F19,[1]pl!$D:$D,0),)</f>
        <v>262</v>
      </c>
      <c r="U9" s="12">
        <f>IFERROR(MATCH([1]res!G19,[1]pl!$D:$D,0),)</f>
        <v>252</v>
      </c>
      <c r="V9" s="12">
        <f>IFERROR(MATCH([1]res!H19,[1]pl!$D:$D,0),)</f>
        <v>254</v>
      </c>
      <c r="W9" s="12">
        <f>IFERROR(MATCH([1]res!I19,[1]pl!$D:$D,0),)</f>
        <v>267</v>
      </c>
      <c r="X9" s="12">
        <f>IFERROR(MATCH([1]res!J19,[1]pl!$D:$D,0),)</f>
        <v>263</v>
      </c>
      <c r="Y9" s="12">
        <f>IFERROR(MATCH([1]res!K19,[1]pl!$D:$D,0),)</f>
        <v>246</v>
      </c>
      <c r="Z9" s="12">
        <f>IFERROR(MATCH([1]res!L19,[1]pl!$D:$D,0),)</f>
        <v>245</v>
      </c>
      <c r="AA9" s="12">
        <f>IFERROR(MATCH([1]res!M19,[1]pl!$D:$D,0),)</f>
        <v>268</v>
      </c>
      <c r="AB9" s="12">
        <f>IFERROR(MATCH([1]res!N19,[1]pl!$D:$D,0),)</f>
        <v>244</v>
      </c>
      <c r="AC9" s="12">
        <f>IFERROR(MATCH([1]res!O19,[1]pl!$D:$D,0),)</f>
        <v>261</v>
      </c>
      <c r="AD9" s="12">
        <f>IFERROR(MATCH([1]res!P19,[1]pl!$D:$D,0),)</f>
        <v>264</v>
      </c>
      <c r="AE9" s="12">
        <f>IFERROR(MATCH([1]res!Q19,[1]pl!$D:$D,0),)</f>
        <v>260</v>
      </c>
      <c r="AG9" s="40">
        <f t="shared" ca="1" si="0"/>
        <v>1</v>
      </c>
    </row>
    <row r="10" spans="1:33" s="2" customFormat="1" x14ac:dyDescent="0.25">
      <c r="A10" s="11">
        <f>IFERROR(MATCH([1]res!C20,[1]pl!$D:$D,0),)</f>
        <v>287</v>
      </c>
      <c r="B10" s="11">
        <f>IFERROR(MATCH([1]res!D20,[1]pl!$D:$D,0),)</f>
        <v>276</v>
      </c>
      <c r="C10" s="11">
        <f>IFERROR(MATCH([1]res!E20,[1]pl!$D:$D,0),)</f>
        <v>289</v>
      </c>
      <c r="D10" s="11">
        <f>IFERROR(MATCH([1]res!F20,[1]pl!$D:$D,0),)</f>
        <v>294</v>
      </c>
      <c r="E10" s="11">
        <f>IFERROR(MATCH([1]res!G20,[1]pl!$D:$D,0),)</f>
        <v>273</v>
      </c>
      <c r="F10" s="11">
        <f>IFERROR(MATCH([1]res!H20,[1]pl!$D:$D,0),)</f>
        <v>283</v>
      </c>
      <c r="G10" s="11">
        <f>IFERROR(MATCH([1]res!I20,[1]pl!$D:$D,0),)</f>
        <v>297</v>
      </c>
      <c r="H10" s="11">
        <f>IFERROR(MATCH([1]res!J20,[1]pl!$D:$D,0),)</f>
        <v>301</v>
      </c>
      <c r="I10" s="11">
        <f>IFERROR(MATCH([1]res!K20,[1]pl!$D:$D,0),)</f>
        <v>286</v>
      </c>
      <c r="J10" s="11">
        <f>IFERROR(MATCH([1]res!L20,[1]pl!$D:$D,0),)</f>
        <v>272</v>
      </c>
      <c r="K10" s="11">
        <f>IFERROR(MATCH([1]res!M20,[1]pl!$D:$D,0),)</f>
        <v>296</v>
      </c>
      <c r="L10" s="11">
        <f>IFERROR(MATCH([1]res!N20,[1]pl!$D:$D,0),)</f>
        <v>295</v>
      </c>
      <c r="M10" s="11">
        <f>IFERROR(MATCH([1]res!O20,[1]pl!$D:$D,0),)</f>
        <v>298</v>
      </c>
      <c r="N10" s="11">
        <f>IFERROR(MATCH([1]res!P20,[1]pl!$D:$D,0),)</f>
        <v>291</v>
      </c>
      <c r="O10" s="11">
        <f>IFERROR(MATCH([1]res!Q20,[1]pl!$D:$D,0),)</f>
        <v>300</v>
      </c>
      <c r="P10" s="2" t="s">
        <v>289</v>
      </c>
      <c r="Q10" s="12">
        <f>IFERROR(MATCH([1]res!C21,[1]pl!$D:$D,0),)</f>
        <v>278</v>
      </c>
      <c r="R10" s="12">
        <f>IFERROR(MATCH([1]res!D21,[1]pl!$D:$D,0),)</f>
        <v>299</v>
      </c>
      <c r="S10" s="12">
        <f>IFERROR(MATCH([1]res!E21,[1]pl!$D:$D,0),)</f>
        <v>277</v>
      </c>
      <c r="T10" s="12">
        <f>IFERROR(MATCH([1]res!F21,[1]pl!$D:$D,0),)</f>
        <v>281</v>
      </c>
      <c r="U10" s="12">
        <f>IFERROR(MATCH([1]res!G21,[1]pl!$D:$D,0),)</f>
        <v>284</v>
      </c>
      <c r="V10" s="12">
        <f>IFERROR(MATCH([1]res!H21,[1]pl!$D:$D,0),)</f>
        <v>279</v>
      </c>
      <c r="W10" s="12">
        <f>IFERROR(MATCH([1]res!I21,[1]pl!$D:$D,0),)</f>
        <v>285</v>
      </c>
      <c r="X10" s="12">
        <f>IFERROR(MATCH([1]res!J21,[1]pl!$D:$D,0),)</f>
        <v>288</v>
      </c>
      <c r="Y10" s="12">
        <f>IFERROR(MATCH([1]res!K21,[1]pl!$D:$D,0),)</f>
        <v>290</v>
      </c>
      <c r="Z10" s="12">
        <f>IFERROR(MATCH([1]res!L21,[1]pl!$D:$D,0),)</f>
        <v>280</v>
      </c>
      <c r="AA10" s="12">
        <f>IFERROR(MATCH([1]res!M21,[1]pl!$D:$D,0),)</f>
        <v>275</v>
      </c>
      <c r="AB10" s="12">
        <f>IFERROR(MATCH([1]res!N21,[1]pl!$D:$D,0),)</f>
        <v>292</v>
      </c>
      <c r="AC10" s="12">
        <f>IFERROR(MATCH([1]res!O21,[1]pl!$D:$D,0),)</f>
        <v>274</v>
      </c>
      <c r="AD10" s="12">
        <f>IFERROR(MATCH([1]res!P21,[1]pl!$D:$D,0),)</f>
        <v>293</v>
      </c>
      <c r="AE10" s="12">
        <f>IFERROR(MATCH([1]res!Q21,[1]pl!$D:$D,0),)</f>
        <v>282</v>
      </c>
      <c r="AG10" s="40">
        <f t="shared" ca="1" si="0"/>
        <v>-1</v>
      </c>
    </row>
    <row r="11" spans="1:33" s="2" customFormat="1" x14ac:dyDescent="0.25">
      <c r="A11" s="11">
        <f>IFERROR(MATCH([1]res!C22,[1]pl!$D:$D,0),)</f>
        <v>302</v>
      </c>
      <c r="B11" s="11">
        <f>IFERROR(MATCH([1]res!D22,[1]pl!$D:$D,0),)</f>
        <v>317</v>
      </c>
      <c r="C11" s="11">
        <f>IFERROR(MATCH([1]res!E22,[1]pl!$D:$D,0),)</f>
        <v>316</v>
      </c>
      <c r="D11" s="11">
        <f>IFERROR(MATCH([1]res!F22,[1]pl!$D:$D,0),)</f>
        <v>314</v>
      </c>
      <c r="E11" s="11">
        <f>IFERROR(MATCH([1]res!G22,[1]pl!$D:$D,0),)</f>
        <v>327</v>
      </c>
      <c r="F11" s="11">
        <f>IFERROR(MATCH([1]res!H22,[1]pl!$D:$D,0),)</f>
        <v>318</v>
      </c>
      <c r="G11" s="11">
        <f>IFERROR(MATCH([1]res!I22,[1]pl!$D:$D,0),)</f>
        <v>328</v>
      </c>
      <c r="H11" s="11">
        <f>IFERROR(MATCH([1]res!J22,[1]pl!$D:$D,0),)</f>
        <v>329</v>
      </c>
      <c r="I11" s="11">
        <f>IFERROR(MATCH([1]res!K22,[1]pl!$D:$D,0),)</f>
        <v>319</v>
      </c>
      <c r="J11" s="11">
        <f>IFERROR(MATCH([1]res!L22,[1]pl!$D:$D,0),)</f>
        <v>323</v>
      </c>
      <c r="K11" s="11">
        <f>IFERROR(MATCH([1]res!M22,[1]pl!$D:$D,0),)</f>
        <v>320</v>
      </c>
      <c r="L11" s="11">
        <f>IFERROR(MATCH([1]res!N22,[1]pl!$D:$D,0),)</f>
        <v>304</v>
      </c>
      <c r="M11" s="11">
        <f>IFERROR(MATCH([1]res!O22,[1]pl!$D:$D,0),)</f>
        <v>312</v>
      </c>
      <c r="N11" s="11">
        <f>IFERROR(MATCH([1]res!P22,[1]pl!$D:$D,0),)</f>
        <v>307</v>
      </c>
      <c r="O11" s="11">
        <f>IFERROR(MATCH([1]res!Q22,[1]pl!$D:$D,0),)</f>
        <v>310</v>
      </c>
      <c r="P11" s="2" t="s">
        <v>289</v>
      </c>
      <c r="Q11" s="12">
        <f>IFERROR(MATCH([1]res!C23,[1]pl!$D:$D,0),)</f>
        <v>311</v>
      </c>
      <c r="R11" s="12">
        <f>IFERROR(MATCH([1]res!D23,[1]pl!$D:$D,0),)</f>
        <v>313</v>
      </c>
      <c r="S11" s="12">
        <f>IFERROR(MATCH([1]res!E23,[1]pl!$D:$D,0),)</f>
        <v>322</v>
      </c>
      <c r="T11" s="12">
        <f>IFERROR(MATCH([1]res!F23,[1]pl!$D:$D,0),)</f>
        <v>324</v>
      </c>
      <c r="U11" s="12">
        <f>IFERROR(MATCH([1]res!G23,[1]pl!$D:$D,0),)</f>
        <v>305</v>
      </c>
      <c r="V11" s="12">
        <f>IFERROR(MATCH([1]res!H23,[1]pl!$D:$D,0),)</f>
        <v>308</v>
      </c>
      <c r="W11" s="12">
        <f>IFERROR(MATCH([1]res!I23,[1]pl!$D:$D,0),)</f>
        <v>325</v>
      </c>
      <c r="X11" s="12">
        <f>IFERROR(MATCH([1]res!J23,[1]pl!$D:$D,0),)</f>
        <v>309</v>
      </c>
      <c r="Y11" s="12">
        <f>IFERROR(MATCH([1]res!K23,[1]pl!$D:$D,0),)</f>
        <v>326</v>
      </c>
      <c r="Z11" s="12">
        <f>IFERROR(MATCH([1]res!L23,[1]pl!$D:$D,0),)</f>
        <v>315</v>
      </c>
      <c r="AA11" s="12">
        <f>IFERROR(MATCH([1]res!M23,[1]pl!$D:$D,0),)</f>
        <v>303</v>
      </c>
      <c r="AB11" s="12">
        <f>IFERROR(MATCH([1]res!N23,[1]pl!$D:$D,0),)</f>
        <v>306</v>
      </c>
      <c r="AC11" s="12">
        <f>IFERROR(MATCH([1]res!O23,[1]pl!$D:$D,0),)</f>
        <v>331</v>
      </c>
      <c r="AD11" s="12">
        <f>IFERROR(MATCH([1]res!P23,[1]pl!$D:$D,0),)</f>
        <v>321</v>
      </c>
      <c r="AE11" s="12">
        <f>IFERROR(MATCH([1]res!Q23,[1]pl!$D:$D,0),)</f>
        <v>330</v>
      </c>
      <c r="AG11" s="40">
        <f t="shared" ca="1" si="0"/>
        <v>1</v>
      </c>
    </row>
    <row r="12" spans="1:33" s="2" customFormat="1" x14ac:dyDescent="0.25">
      <c r="A12" s="11">
        <f>IFERROR(MATCH([1]res!C24,[1]pl!$D:$D,0),)</f>
        <v>356</v>
      </c>
      <c r="B12" s="11">
        <f>IFERROR(MATCH([1]res!D24,[1]pl!$D:$D,0),)</f>
        <v>358</v>
      </c>
      <c r="C12" s="11">
        <f>IFERROR(MATCH([1]res!E24,[1]pl!$D:$D,0),)</f>
        <v>361</v>
      </c>
      <c r="D12" s="11">
        <f>IFERROR(MATCH([1]res!F24,[1]pl!$D:$D,0),)</f>
        <v>353</v>
      </c>
      <c r="E12" s="11">
        <f>IFERROR(MATCH([1]res!G24,[1]pl!$D:$D,0),)</f>
        <v>345</v>
      </c>
      <c r="F12" s="11">
        <f>IFERROR(MATCH([1]res!H24,[1]pl!$D:$D,0),)</f>
        <v>342</v>
      </c>
      <c r="G12" s="11">
        <f>IFERROR(MATCH([1]res!I24,[1]pl!$D:$D,0),)</f>
        <v>337</v>
      </c>
      <c r="H12" s="11">
        <f>IFERROR(MATCH([1]res!J24,[1]pl!$D:$D,0),)</f>
        <v>347</v>
      </c>
      <c r="I12" s="11">
        <f>IFERROR(MATCH([1]res!K24,[1]pl!$D:$D,0),)</f>
        <v>348</v>
      </c>
      <c r="J12" s="11">
        <f>IFERROR(MATCH([1]res!L24,[1]pl!$D:$D,0),)</f>
        <v>355</v>
      </c>
      <c r="K12" s="11">
        <f>IFERROR(MATCH([1]res!M24,[1]pl!$D:$D,0),)</f>
        <v>340</v>
      </c>
      <c r="L12" s="11">
        <f>IFERROR(MATCH([1]res!N24,[1]pl!$D:$D,0),)</f>
        <v>346</v>
      </c>
      <c r="M12" s="11">
        <f>IFERROR(MATCH([1]res!O24,[1]pl!$D:$D,0),)</f>
        <v>352</v>
      </c>
      <c r="N12" s="11">
        <f>IFERROR(MATCH([1]res!P24,[1]pl!$D:$D,0),)</f>
        <v>335</v>
      </c>
      <c r="O12" s="11">
        <f>IFERROR(MATCH([1]res!Q24,[1]pl!$D:$D,0),)</f>
        <v>341</v>
      </c>
      <c r="P12" s="2" t="s">
        <v>289</v>
      </c>
      <c r="Q12" s="12">
        <f>IFERROR(MATCH([1]res!C25,[1]pl!$D:$D,0),)</f>
        <v>338</v>
      </c>
      <c r="R12" s="12">
        <f>IFERROR(MATCH([1]res!D25,[1]pl!$D:$D,0),)</f>
        <v>351</v>
      </c>
      <c r="S12" s="12">
        <f>IFERROR(MATCH([1]res!E25,[1]pl!$D:$D,0),)</f>
        <v>332</v>
      </c>
      <c r="T12" s="12">
        <f>IFERROR(MATCH([1]res!F25,[1]pl!$D:$D,0),)</f>
        <v>357</v>
      </c>
      <c r="U12" s="12">
        <f>IFERROR(MATCH([1]res!G25,[1]pl!$D:$D,0),)</f>
        <v>334</v>
      </c>
      <c r="V12" s="12">
        <f>IFERROR(MATCH([1]res!H25,[1]pl!$D:$D,0),)</f>
        <v>360</v>
      </c>
      <c r="W12" s="12">
        <f>IFERROR(MATCH([1]res!I25,[1]pl!$D:$D,0),)</f>
        <v>343</v>
      </c>
      <c r="X12" s="12">
        <f>IFERROR(MATCH([1]res!J25,[1]pl!$D:$D,0),)</f>
        <v>336</v>
      </c>
      <c r="Y12" s="12">
        <f>IFERROR(MATCH([1]res!K25,[1]pl!$D:$D,0),)</f>
        <v>354</v>
      </c>
      <c r="Z12" s="12">
        <f>IFERROR(MATCH([1]res!L25,[1]pl!$D:$D,0),)</f>
        <v>350</v>
      </c>
      <c r="AA12" s="12">
        <f>IFERROR(MATCH([1]res!M25,[1]pl!$D:$D,0),)</f>
        <v>344</v>
      </c>
      <c r="AB12" s="12">
        <f>IFERROR(MATCH([1]res!N25,[1]pl!$D:$D,0),)</f>
        <v>333</v>
      </c>
      <c r="AC12" s="12">
        <f>IFERROR(MATCH([1]res!O25,[1]pl!$D:$D,0),)</f>
        <v>349</v>
      </c>
      <c r="AD12" s="12">
        <f>IFERROR(MATCH([1]res!P25,[1]pl!$D:$D,0),)</f>
        <v>359</v>
      </c>
      <c r="AE12" s="12">
        <f>IFERROR(MATCH([1]res!Q25,[1]pl!$D:$D,0),)</f>
        <v>339</v>
      </c>
      <c r="AG12" s="40">
        <f t="shared" ca="1" si="0"/>
        <v>1</v>
      </c>
    </row>
    <row r="13" spans="1:33" s="2" customFormat="1" x14ac:dyDescent="0.25">
      <c r="A13" s="11">
        <f>IFERROR(MATCH([1]res!C26,[1]pl!$D:$D,0),)</f>
        <v>366</v>
      </c>
      <c r="B13" s="11">
        <f>IFERROR(MATCH([1]res!D26,[1]pl!$D:$D,0),)</f>
        <v>372</v>
      </c>
      <c r="C13" s="11">
        <f>IFERROR(MATCH([1]res!E26,[1]pl!$D:$D,0),)</f>
        <v>386</v>
      </c>
      <c r="D13" s="11">
        <f>IFERROR(MATCH([1]res!F26,[1]pl!$D:$D,0),)</f>
        <v>378</v>
      </c>
      <c r="E13" s="11">
        <f>IFERROR(MATCH([1]res!G26,[1]pl!$D:$D,0),)</f>
        <v>383</v>
      </c>
      <c r="F13" s="11">
        <f>IFERROR(MATCH([1]res!H26,[1]pl!$D:$D,0),)</f>
        <v>381</v>
      </c>
      <c r="G13" s="11">
        <f>IFERROR(MATCH([1]res!I26,[1]pl!$D:$D,0),)</f>
        <v>385</v>
      </c>
      <c r="H13" s="11">
        <f>IFERROR(MATCH([1]res!J26,[1]pl!$D:$D,0),)</f>
        <v>367</v>
      </c>
      <c r="I13" s="11">
        <f>IFERROR(MATCH([1]res!K26,[1]pl!$D:$D,0),)</f>
        <v>373</v>
      </c>
      <c r="J13" s="11">
        <f>IFERROR(MATCH([1]res!L26,[1]pl!$D:$D,0),)</f>
        <v>363</v>
      </c>
      <c r="K13" s="11">
        <f>IFERROR(MATCH([1]res!M26,[1]pl!$D:$D,0),)</f>
        <v>388</v>
      </c>
      <c r="L13" s="11">
        <f>IFERROR(MATCH([1]res!N26,[1]pl!$D:$D,0),)</f>
        <v>375</v>
      </c>
      <c r="M13" s="11">
        <f>IFERROR(MATCH([1]res!O26,[1]pl!$D:$D,0),)</f>
        <v>382</v>
      </c>
      <c r="N13" s="11">
        <f>IFERROR(MATCH([1]res!P26,[1]pl!$D:$D,0),)</f>
        <v>377</v>
      </c>
      <c r="O13" s="11">
        <f>IFERROR(MATCH([1]res!Q26,[1]pl!$D:$D,0),)</f>
        <v>371</v>
      </c>
      <c r="P13" s="2" t="s">
        <v>289</v>
      </c>
      <c r="Q13" s="12">
        <f>IFERROR(MATCH([1]res!C27,[1]pl!$D:$D,0),)</f>
        <v>369</v>
      </c>
      <c r="R13" s="12">
        <f>IFERROR(MATCH([1]res!D27,[1]pl!$D:$D,0),)</f>
        <v>389</v>
      </c>
      <c r="S13" s="12">
        <f>IFERROR(MATCH([1]res!E27,[1]pl!$D:$D,0),)</f>
        <v>368</v>
      </c>
      <c r="T13" s="12">
        <f>IFERROR(MATCH([1]res!F27,[1]pl!$D:$D,0),)</f>
        <v>391</v>
      </c>
      <c r="U13" s="12">
        <f>IFERROR(MATCH([1]res!G27,[1]pl!$D:$D,0),)</f>
        <v>380</v>
      </c>
      <c r="V13" s="12">
        <f>IFERROR(MATCH([1]res!H27,[1]pl!$D:$D,0),)</f>
        <v>376</v>
      </c>
      <c r="W13" s="12">
        <f>IFERROR(MATCH([1]res!I27,[1]pl!$D:$D,0),)</f>
        <v>390</v>
      </c>
      <c r="X13" s="12">
        <f>IFERROR(MATCH([1]res!J27,[1]pl!$D:$D,0),)</f>
        <v>370</v>
      </c>
      <c r="Y13" s="12">
        <f>IFERROR(MATCH([1]res!K27,[1]pl!$D:$D,0),)</f>
        <v>374</v>
      </c>
      <c r="Z13" s="12">
        <f>IFERROR(MATCH([1]res!L27,[1]pl!$D:$D,0),)</f>
        <v>387</v>
      </c>
      <c r="AA13" s="12">
        <f>IFERROR(MATCH([1]res!M27,[1]pl!$D:$D,0),)</f>
        <v>365</v>
      </c>
      <c r="AB13" s="12">
        <f>IFERROR(MATCH([1]res!N27,[1]pl!$D:$D,0),)</f>
        <v>384</v>
      </c>
      <c r="AC13" s="12">
        <f>IFERROR(MATCH([1]res!O27,[1]pl!$D:$D,0),)</f>
        <v>379</v>
      </c>
      <c r="AD13" s="12">
        <f>IFERROR(MATCH([1]res!P27,[1]pl!$D:$D,0),)</f>
        <v>362</v>
      </c>
      <c r="AE13" s="12">
        <f>IFERROR(MATCH([1]res!Q27,[1]pl!$D:$D,0),)</f>
        <v>364</v>
      </c>
      <c r="AG13" s="40">
        <f t="shared" ca="1" si="0"/>
        <v>-1</v>
      </c>
    </row>
    <row r="14" spans="1:33" s="2" customFormat="1" x14ac:dyDescent="0.25">
      <c r="A14" s="11">
        <f>IFERROR(MATCH([1]res!C28,[1]pl!$D:$D,0),)</f>
        <v>419</v>
      </c>
      <c r="B14" s="11">
        <f>IFERROR(MATCH([1]res!D28,[1]pl!$D:$D,0),)</f>
        <v>397</v>
      </c>
      <c r="C14" s="11">
        <f>IFERROR(MATCH([1]res!E28,[1]pl!$D:$D,0),)</f>
        <v>400</v>
      </c>
      <c r="D14" s="11">
        <f>IFERROR(MATCH([1]res!F28,[1]pl!$D:$D,0),)</f>
        <v>418</v>
      </c>
      <c r="E14" s="11">
        <f>IFERROR(MATCH([1]res!G28,[1]pl!$D:$D,0),)</f>
        <v>421</v>
      </c>
      <c r="F14" s="11">
        <f>IFERROR(MATCH([1]res!H28,[1]pl!$D:$D,0),)</f>
        <v>408</v>
      </c>
      <c r="G14" s="11">
        <f>IFERROR(MATCH([1]res!I28,[1]pl!$D:$D,0),)</f>
        <v>403</v>
      </c>
      <c r="H14" s="11">
        <f>IFERROR(MATCH([1]res!J28,[1]pl!$D:$D,0),)</f>
        <v>416</v>
      </c>
      <c r="I14" s="11">
        <f>IFERROR(MATCH([1]res!K28,[1]pl!$D:$D,0),)</f>
        <v>410</v>
      </c>
      <c r="J14" s="11">
        <f>IFERROR(MATCH([1]res!L28,[1]pl!$D:$D,0),)</f>
        <v>413</v>
      </c>
      <c r="K14" s="11">
        <f>IFERROR(MATCH([1]res!M28,[1]pl!$D:$D,0),)</f>
        <v>414</v>
      </c>
      <c r="L14" s="11">
        <f>IFERROR(MATCH([1]res!N28,[1]pl!$D:$D,0),)</f>
        <v>420</v>
      </c>
      <c r="M14" s="11">
        <f>IFERROR(MATCH([1]res!O28,[1]pl!$D:$D,0),)</f>
        <v>401</v>
      </c>
      <c r="N14" s="11">
        <f>IFERROR(MATCH([1]res!P28,[1]pl!$D:$D,0),)</f>
        <v>415</v>
      </c>
      <c r="O14" s="11">
        <f>IFERROR(MATCH([1]res!Q28,[1]pl!$D:$D,0),)</f>
        <v>412</v>
      </c>
      <c r="P14" s="2" t="s">
        <v>289</v>
      </c>
      <c r="Q14" s="12">
        <f>IFERROR(MATCH([1]res!C29,[1]pl!$D:$D,0),)</f>
        <v>399</v>
      </c>
      <c r="R14" s="12">
        <f>IFERROR(MATCH([1]res!D29,[1]pl!$D:$D,0),)</f>
        <v>404</v>
      </c>
      <c r="S14" s="12">
        <f>IFERROR(MATCH([1]res!E29,[1]pl!$D:$D,0),)</f>
        <v>395</v>
      </c>
      <c r="T14" s="12">
        <f>IFERROR(MATCH([1]res!F29,[1]pl!$D:$D,0),)</f>
        <v>393</v>
      </c>
      <c r="U14" s="12">
        <f>IFERROR(MATCH([1]res!G29,[1]pl!$D:$D,0),)</f>
        <v>396</v>
      </c>
      <c r="V14" s="12">
        <f>IFERROR(MATCH([1]res!H29,[1]pl!$D:$D,0),)</f>
        <v>398</v>
      </c>
      <c r="W14" s="12">
        <f>IFERROR(MATCH([1]res!I29,[1]pl!$D:$D,0),)</f>
        <v>405</v>
      </c>
      <c r="X14" s="12">
        <f>IFERROR(MATCH([1]res!J29,[1]pl!$D:$D,0),)</f>
        <v>407</v>
      </c>
      <c r="Y14" s="12">
        <f>IFERROR(MATCH([1]res!K29,[1]pl!$D:$D,0),)</f>
        <v>392</v>
      </c>
      <c r="Z14" s="12">
        <f>IFERROR(MATCH([1]res!L29,[1]pl!$D:$D,0),)</f>
        <v>402</v>
      </c>
      <c r="AA14" s="12">
        <f>IFERROR(MATCH([1]res!M29,[1]pl!$D:$D,0),)</f>
        <v>409</v>
      </c>
      <c r="AB14" s="12">
        <f>IFERROR(MATCH([1]res!N29,[1]pl!$D:$D,0),)</f>
        <v>411</v>
      </c>
      <c r="AC14" s="12">
        <f>IFERROR(MATCH([1]res!O29,[1]pl!$D:$D,0),)</f>
        <v>417</v>
      </c>
      <c r="AD14" s="12">
        <f>IFERROR(MATCH([1]res!P29,[1]pl!$D:$D,0),)</f>
        <v>406</v>
      </c>
      <c r="AE14" s="12">
        <f>IFERROR(MATCH([1]res!Q29,[1]pl!$D:$D,0),)</f>
        <v>394</v>
      </c>
      <c r="AG14" s="40">
        <f t="shared" ca="1" si="0"/>
        <v>-1</v>
      </c>
    </row>
    <row r="15" spans="1:33" s="2" customFormat="1" x14ac:dyDescent="0.25">
      <c r="A15" s="11">
        <f>IFERROR(MATCH([1]res!C30,[1]pl!$D:$D,0),)</f>
        <v>432</v>
      </c>
      <c r="B15" s="11">
        <f>IFERROR(MATCH([1]res!D30,[1]pl!$D:$D,0),)</f>
        <v>449</v>
      </c>
      <c r="C15" s="11">
        <f>IFERROR(MATCH([1]res!E30,[1]pl!$D:$D,0),)</f>
        <v>423</v>
      </c>
      <c r="D15" s="11">
        <f>IFERROR(MATCH([1]res!F30,[1]pl!$D:$D,0),)</f>
        <v>434</v>
      </c>
      <c r="E15" s="11">
        <f>IFERROR(MATCH([1]res!G30,[1]pl!$D:$D,0),)</f>
        <v>438</v>
      </c>
      <c r="F15" s="11">
        <f>IFERROR(MATCH([1]res!H30,[1]pl!$D:$D,0),)</f>
        <v>430</v>
      </c>
      <c r="G15" s="11">
        <f>IFERROR(MATCH([1]res!I30,[1]pl!$D:$D,0),)</f>
        <v>436</v>
      </c>
      <c r="H15" s="11">
        <f>IFERROR(MATCH([1]res!J30,[1]pl!$D:$D,0),)</f>
        <v>451</v>
      </c>
      <c r="I15" s="11">
        <f>IFERROR(MATCH([1]res!K30,[1]pl!$D:$D,0),)</f>
        <v>433</v>
      </c>
      <c r="J15" s="11">
        <f>IFERROR(MATCH([1]res!L30,[1]pl!$D:$D,0),)</f>
        <v>426</v>
      </c>
      <c r="K15" s="11">
        <f>IFERROR(MATCH([1]res!M30,[1]pl!$D:$D,0),)</f>
        <v>448</v>
      </c>
      <c r="L15" s="11">
        <f>IFERROR(MATCH([1]res!N30,[1]pl!$D:$D,0),)</f>
        <v>446</v>
      </c>
      <c r="M15" s="11">
        <f>IFERROR(MATCH([1]res!O30,[1]pl!$D:$D,0),)</f>
        <v>422</v>
      </c>
      <c r="N15" s="11">
        <f>IFERROR(MATCH([1]res!P30,[1]pl!$D:$D,0),)</f>
        <v>428</v>
      </c>
      <c r="O15" s="11">
        <f>IFERROR(MATCH([1]res!Q30,[1]pl!$D:$D,0),)</f>
        <v>447</v>
      </c>
      <c r="P15" s="2" t="s">
        <v>289</v>
      </c>
      <c r="Q15" s="12">
        <f>IFERROR(MATCH([1]res!C31,[1]pl!$D:$D,0),)</f>
        <v>439</v>
      </c>
      <c r="R15" s="12">
        <f>IFERROR(MATCH([1]res!D31,[1]pl!$D:$D,0),)</f>
        <v>442</v>
      </c>
      <c r="S15" s="12">
        <f>IFERROR(MATCH([1]res!E31,[1]pl!$D:$D,0),)</f>
        <v>424</v>
      </c>
      <c r="T15" s="12">
        <f>IFERROR(MATCH([1]res!F31,[1]pl!$D:$D,0),)</f>
        <v>441</v>
      </c>
      <c r="U15" s="12">
        <f>IFERROR(MATCH([1]res!G31,[1]pl!$D:$D,0),)</f>
        <v>435</v>
      </c>
      <c r="V15" s="12">
        <f>IFERROR(MATCH([1]res!H31,[1]pl!$D:$D,0),)</f>
        <v>450</v>
      </c>
      <c r="W15" s="12">
        <f>IFERROR(MATCH([1]res!I31,[1]pl!$D:$D,0),)</f>
        <v>444</v>
      </c>
      <c r="X15" s="12">
        <f>IFERROR(MATCH([1]res!J31,[1]pl!$D:$D,0),)</f>
        <v>440</v>
      </c>
      <c r="Y15" s="12">
        <f>IFERROR(MATCH([1]res!K31,[1]pl!$D:$D,0),)</f>
        <v>437</v>
      </c>
      <c r="Z15" s="12">
        <f>IFERROR(MATCH([1]res!L31,[1]pl!$D:$D,0),)</f>
        <v>427</v>
      </c>
      <c r="AA15" s="12">
        <f>IFERROR(MATCH([1]res!M31,[1]pl!$D:$D,0),)</f>
        <v>429</v>
      </c>
      <c r="AB15" s="12">
        <f>IFERROR(MATCH([1]res!N31,[1]pl!$D:$D,0),)</f>
        <v>425</v>
      </c>
      <c r="AC15" s="12">
        <f>IFERROR(MATCH([1]res!O31,[1]pl!$D:$D,0),)</f>
        <v>431</v>
      </c>
      <c r="AD15" s="12">
        <f>IFERROR(MATCH([1]res!P31,[1]pl!$D:$D,0),)</f>
        <v>445</v>
      </c>
      <c r="AE15" s="12">
        <f>IFERROR(MATCH([1]res!Q31,[1]pl!$D:$D,0),)</f>
        <v>443</v>
      </c>
      <c r="AG15" s="40">
        <f t="shared" ca="1" si="0"/>
        <v>1</v>
      </c>
    </row>
    <row r="16" spans="1:33" s="2" customFormat="1" x14ac:dyDescent="0.25">
      <c r="A16" s="11">
        <f>IFERROR(MATCH([1]res!C32,[1]pl!$D:$D,0),)</f>
        <v>466</v>
      </c>
      <c r="B16" s="11">
        <f>IFERROR(MATCH([1]res!D32,[1]pl!$D:$D,0),)</f>
        <v>471</v>
      </c>
      <c r="C16" s="11">
        <f>IFERROR(MATCH([1]res!E32,[1]pl!$D:$D,0),)</f>
        <v>455</v>
      </c>
      <c r="D16" s="11">
        <f>IFERROR(MATCH([1]res!F32,[1]pl!$D:$D,0),)</f>
        <v>468</v>
      </c>
      <c r="E16" s="11">
        <f>IFERROR(MATCH([1]res!G32,[1]pl!$D:$D,0),)</f>
        <v>477</v>
      </c>
      <c r="F16" s="11">
        <f>IFERROR(MATCH([1]res!H32,[1]pl!$D:$D,0),)</f>
        <v>467</v>
      </c>
      <c r="G16" s="11">
        <f>IFERROR(MATCH([1]res!I32,[1]pl!$D:$D,0),)</f>
        <v>463</v>
      </c>
      <c r="H16" s="11">
        <f>IFERROR(MATCH([1]res!J32,[1]pl!$D:$D,0),)</f>
        <v>473</v>
      </c>
      <c r="I16" s="11">
        <f>IFERROR(MATCH([1]res!K32,[1]pl!$D:$D,0),)</f>
        <v>454</v>
      </c>
      <c r="J16" s="11">
        <f>IFERROR(MATCH([1]res!L32,[1]pl!$D:$D,0),)</f>
        <v>452</v>
      </c>
      <c r="K16" s="11">
        <f>IFERROR(MATCH([1]res!M32,[1]pl!$D:$D,0),)</f>
        <v>469</v>
      </c>
      <c r="L16" s="11">
        <f>IFERROR(MATCH([1]res!N32,[1]pl!$D:$D,0),)</f>
        <v>480</v>
      </c>
      <c r="M16" s="11">
        <f>IFERROR(MATCH([1]res!O32,[1]pl!$D:$D,0),)</f>
        <v>481</v>
      </c>
      <c r="N16" s="11">
        <f>IFERROR(MATCH([1]res!P32,[1]pl!$D:$D,0),)</f>
        <v>453</v>
      </c>
      <c r="O16" s="11">
        <f>IFERROR(MATCH([1]res!Q32,[1]pl!$D:$D,0),)</f>
        <v>476</v>
      </c>
      <c r="P16" s="2" t="s">
        <v>289</v>
      </c>
      <c r="Q16" s="12">
        <f>IFERROR(MATCH([1]res!C33,[1]pl!$D:$D,0),)</f>
        <v>479</v>
      </c>
      <c r="R16" s="12">
        <f>IFERROR(MATCH([1]res!D33,[1]pl!$D:$D,0),)</f>
        <v>456</v>
      </c>
      <c r="S16" s="12">
        <f>IFERROR(MATCH([1]res!E33,[1]pl!$D:$D,0),)</f>
        <v>474</v>
      </c>
      <c r="T16" s="12">
        <f>IFERROR(MATCH([1]res!F33,[1]pl!$D:$D,0),)</f>
        <v>478</v>
      </c>
      <c r="U16" s="12">
        <f>IFERROR(MATCH([1]res!G33,[1]pl!$D:$D,0),)</f>
        <v>470</v>
      </c>
      <c r="V16" s="12">
        <f>IFERROR(MATCH([1]res!H33,[1]pl!$D:$D,0),)</f>
        <v>461</v>
      </c>
      <c r="W16" s="12">
        <f>IFERROR(MATCH([1]res!I33,[1]pl!$D:$D,0),)</f>
        <v>465</v>
      </c>
      <c r="X16" s="12">
        <f>IFERROR(MATCH([1]res!J33,[1]pl!$D:$D,0),)</f>
        <v>464</v>
      </c>
      <c r="Y16" s="12">
        <f>IFERROR(MATCH([1]res!K33,[1]pl!$D:$D,0),)</f>
        <v>472</v>
      </c>
      <c r="Z16" s="12">
        <f>IFERROR(MATCH([1]res!L33,[1]pl!$D:$D,0),)</f>
        <v>457</v>
      </c>
      <c r="AA16" s="12">
        <f>IFERROR(MATCH([1]res!M33,[1]pl!$D:$D,0),)</f>
        <v>458</v>
      </c>
      <c r="AB16" s="12">
        <f>IFERROR(MATCH([1]res!N33,[1]pl!$D:$D,0),)</f>
        <v>475</v>
      </c>
      <c r="AC16" s="12">
        <f>IFERROR(MATCH([1]res!O33,[1]pl!$D:$D,0),)</f>
        <v>462</v>
      </c>
      <c r="AD16" s="12">
        <f>IFERROR(MATCH([1]res!P33,[1]pl!$D:$D,0),)</f>
        <v>459</v>
      </c>
      <c r="AE16" s="12">
        <f>IFERROR(MATCH([1]res!Q33,[1]pl!$D:$D,0),)</f>
        <v>460</v>
      </c>
      <c r="AG16" s="40">
        <f t="shared" ca="1" si="0"/>
        <v>1</v>
      </c>
    </row>
    <row r="17" spans="1:33" s="2" customFormat="1" x14ac:dyDescent="0.25">
      <c r="A17" s="11">
        <f>IFERROR(MATCH([1]res!C34,[1]pl!$D:$D,0),)</f>
        <v>482</v>
      </c>
      <c r="B17" s="11">
        <f>IFERROR(MATCH([1]res!D34,[1]pl!$D:$D,0),)</f>
        <v>499</v>
      </c>
      <c r="C17" s="11">
        <f>IFERROR(MATCH([1]res!E34,[1]pl!$D:$D,0),)</f>
        <v>489</v>
      </c>
      <c r="D17" s="11">
        <f>IFERROR(MATCH([1]res!F34,[1]pl!$D:$D,0),)</f>
        <v>498</v>
      </c>
      <c r="E17" s="11">
        <f>IFERROR(MATCH([1]res!G34,[1]pl!$D:$D,0),)</f>
        <v>497</v>
      </c>
      <c r="F17" s="11">
        <f>IFERROR(MATCH([1]res!H34,[1]pl!$D:$D,0),)</f>
        <v>501</v>
      </c>
      <c r="G17" s="11">
        <f>IFERROR(MATCH([1]res!I34,[1]pl!$D:$D,0),)</f>
        <v>510</v>
      </c>
      <c r="H17" s="11">
        <f>IFERROR(MATCH([1]res!J34,[1]pl!$D:$D,0),)</f>
        <v>496</v>
      </c>
      <c r="I17" s="11">
        <f>IFERROR(MATCH([1]res!K34,[1]pl!$D:$D,0),)</f>
        <v>491</v>
      </c>
      <c r="J17" s="11">
        <f>IFERROR(MATCH([1]res!L34,[1]pl!$D:$D,0),)</f>
        <v>488</v>
      </c>
      <c r="K17" s="11">
        <f>IFERROR(MATCH([1]res!M34,[1]pl!$D:$D,0),)</f>
        <v>494</v>
      </c>
      <c r="L17" s="11">
        <f>IFERROR(MATCH([1]res!N34,[1]pl!$D:$D,0),)</f>
        <v>492</v>
      </c>
      <c r="M17" s="11">
        <f>IFERROR(MATCH([1]res!O34,[1]pl!$D:$D,0),)</f>
        <v>506</v>
      </c>
      <c r="N17" s="11">
        <f>IFERROR(MATCH([1]res!P34,[1]pl!$D:$D,0),)</f>
        <v>484</v>
      </c>
      <c r="O17" s="11">
        <f>IFERROR(MATCH([1]res!Q34,[1]pl!$D:$D,0),)</f>
        <v>483</v>
      </c>
      <c r="P17" s="2" t="s">
        <v>289</v>
      </c>
      <c r="Q17" s="12">
        <f>IFERROR(MATCH([1]res!C35,[1]pl!$D:$D,0),)</f>
        <v>509</v>
      </c>
      <c r="R17" s="12">
        <f>IFERROR(MATCH([1]res!D35,[1]pl!$D:$D,0),)</f>
        <v>503</v>
      </c>
      <c r="S17" s="12">
        <f>IFERROR(MATCH([1]res!E35,[1]pl!$D:$D,0),)</f>
        <v>493</v>
      </c>
      <c r="T17" s="12">
        <f>IFERROR(MATCH([1]res!F35,[1]pl!$D:$D,0),)</f>
        <v>487</v>
      </c>
      <c r="U17" s="12">
        <f>IFERROR(MATCH([1]res!G35,[1]pl!$D:$D,0),)</f>
        <v>500</v>
      </c>
      <c r="V17" s="12">
        <f>IFERROR(MATCH([1]res!H35,[1]pl!$D:$D,0),)</f>
        <v>508</v>
      </c>
      <c r="W17" s="12">
        <f>IFERROR(MATCH([1]res!I35,[1]pl!$D:$D,0),)</f>
        <v>502</v>
      </c>
      <c r="X17" s="12">
        <f>IFERROR(MATCH([1]res!J35,[1]pl!$D:$D,0),)</f>
        <v>504</v>
      </c>
      <c r="Y17" s="12">
        <f>IFERROR(MATCH([1]res!K35,[1]pl!$D:$D,0),)</f>
        <v>485</v>
      </c>
      <c r="Z17" s="12">
        <f>IFERROR(MATCH([1]res!L35,[1]pl!$D:$D,0),)</f>
        <v>490</v>
      </c>
      <c r="AA17" s="12">
        <f>IFERROR(MATCH([1]res!M35,[1]pl!$D:$D,0),)</f>
        <v>507</v>
      </c>
      <c r="AB17" s="12">
        <f>IFERROR(MATCH([1]res!N35,[1]pl!$D:$D,0),)</f>
        <v>495</v>
      </c>
      <c r="AC17" s="12">
        <f>IFERROR(MATCH([1]res!O35,[1]pl!$D:$D,0),)</f>
        <v>486</v>
      </c>
      <c r="AD17" s="12">
        <f>IFERROR(MATCH([1]res!P35,[1]pl!$D:$D,0),)</f>
        <v>511</v>
      </c>
      <c r="AE17" s="12">
        <f>IFERROR(MATCH([1]res!Q35,[1]pl!$D:$D,0),)</f>
        <v>505</v>
      </c>
      <c r="AG17" s="40">
        <f t="shared" ca="1" si="0"/>
        <v>-1</v>
      </c>
    </row>
    <row r="18" spans="1:33" s="2" customFormat="1" x14ac:dyDescent="0.25">
      <c r="A18" s="11">
        <f>IFERROR(MATCH([1]res!C36,[1]pl!$D:$D,0),)</f>
        <v>517</v>
      </c>
      <c r="B18" s="11">
        <f>IFERROR(MATCH([1]res!D36,[1]pl!$D:$D,0),)</f>
        <v>528</v>
      </c>
      <c r="C18" s="11">
        <f>IFERROR(MATCH([1]res!E36,[1]pl!$D:$D,0),)</f>
        <v>520</v>
      </c>
      <c r="D18" s="11">
        <f>IFERROR(MATCH([1]res!F36,[1]pl!$D:$D,0),)</f>
        <v>524</v>
      </c>
      <c r="E18" s="11">
        <f>IFERROR(MATCH([1]res!G36,[1]pl!$D:$D,0),)</f>
        <v>533</v>
      </c>
      <c r="F18" s="11">
        <f>IFERROR(MATCH([1]res!H36,[1]pl!$D:$D,0),)</f>
        <v>535</v>
      </c>
      <c r="G18" s="11">
        <f>IFERROR(MATCH([1]res!I36,[1]pl!$D:$D,0),)</f>
        <v>518</v>
      </c>
      <c r="H18" s="11">
        <f>IFERROR(MATCH([1]res!J36,[1]pl!$D:$D,0),)</f>
        <v>536</v>
      </c>
      <c r="I18" s="11">
        <f>IFERROR(MATCH([1]res!K36,[1]pl!$D:$D,0),)</f>
        <v>529</v>
      </c>
      <c r="J18" s="11">
        <f>IFERROR(MATCH([1]res!L36,[1]pl!$D:$D,0),)</f>
        <v>514</v>
      </c>
      <c r="K18" s="11">
        <f>IFERROR(MATCH([1]res!M36,[1]pl!$D:$D,0),)</f>
        <v>531</v>
      </c>
      <c r="L18" s="11">
        <f>IFERROR(MATCH([1]res!N36,[1]pl!$D:$D,0),)</f>
        <v>523</v>
      </c>
      <c r="M18" s="11">
        <f>IFERROR(MATCH([1]res!O36,[1]pl!$D:$D,0),)</f>
        <v>512</v>
      </c>
      <c r="N18" s="11">
        <f>IFERROR(MATCH([1]res!P36,[1]pl!$D:$D,0),)</f>
        <v>521</v>
      </c>
      <c r="O18" s="11">
        <f>IFERROR(MATCH([1]res!Q36,[1]pl!$D:$D,0),)</f>
        <v>537</v>
      </c>
      <c r="P18" s="2" t="s">
        <v>289</v>
      </c>
      <c r="Q18" s="12">
        <f>IFERROR(MATCH([1]res!C37,[1]pl!$D:$D,0),)</f>
        <v>525</v>
      </c>
      <c r="R18" s="12">
        <f>IFERROR(MATCH([1]res!D37,[1]pl!$D:$D,0),)</f>
        <v>515</v>
      </c>
      <c r="S18" s="12">
        <f>IFERROR(MATCH([1]res!E37,[1]pl!$D:$D,0),)</f>
        <v>534</v>
      </c>
      <c r="T18" s="12">
        <f>IFERROR(MATCH([1]res!F37,[1]pl!$D:$D,0),)</f>
        <v>516</v>
      </c>
      <c r="U18" s="12">
        <f>IFERROR(MATCH([1]res!G37,[1]pl!$D:$D,0),)</f>
        <v>539</v>
      </c>
      <c r="V18" s="12">
        <f>IFERROR(MATCH([1]res!H37,[1]pl!$D:$D,0),)</f>
        <v>541</v>
      </c>
      <c r="W18" s="12">
        <f>IFERROR(MATCH([1]res!I37,[1]pl!$D:$D,0),)</f>
        <v>519</v>
      </c>
      <c r="X18" s="12">
        <f>IFERROR(MATCH([1]res!J37,[1]pl!$D:$D,0),)</f>
        <v>513</v>
      </c>
      <c r="Y18" s="12">
        <f>IFERROR(MATCH([1]res!K37,[1]pl!$D:$D,0),)</f>
        <v>538</v>
      </c>
      <c r="Z18" s="12">
        <f>IFERROR(MATCH([1]res!L37,[1]pl!$D:$D,0),)</f>
        <v>540</v>
      </c>
      <c r="AA18" s="12">
        <f>IFERROR(MATCH([1]res!M37,[1]pl!$D:$D,0),)</f>
        <v>532</v>
      </c>
      <c r="AB18" s="12">
        <f>IFERROR(MATCH([1]res!N37,[1]pl!$D:$D,0),)</f>
        <v>526</v>
      </c>
      <c r="AC18" s="12">
        <f>IFERROR(MATCH([1]res!O37,[1]pl!$D:$D,0),)</f>
        <v>530</v>
      </c>
      <c r="AD18" s="12">
        <f>IFERROR(MATCH([1]res!P37,[1]pl!$D:$D,0),)</f>
        <v>527</v>
      </c>
      <c r="AE18" s="12">
        <f>IFERROR(MATCH([1]res!Q37,[1]pl!$D:$D,0),)</f>
        <v>522</v>
      </c>
      <c r="AG18" s="40">
        <f t="shared" ca="1" si="0"/>
        <v>-1</v>
      </c>
    </row>
    <row r="19" spans="1:33" s="2" customFormat="1" x14ac:dyDescent="0.25">
      <c r="A19" s="11">
        <f>IFERROR(MATCH([1]res!C38,[1]pl!$D:$D,0),)</f>
        <v>543</v>
      </c>
      <c r="B19" s="11">
        <f>IFERROR(MATCH([1]res!D38,[1]pl!$D:$D,0),)</f>
        <v>556</v>
      </c>
      <c r="C19" s="11">
        <f>IFERROR(MATCH([1]res!E38,[1]pl!$D:$D,0),)</f>
        <v>571</v>
      </c>
      <c r="D19" s="11">
        <f>IFERROR(MATCH([1]res!F38,[1]pl!$D:$D,0),)</f>
        <v>570</v>
      </c>
      <c r="E19" s="11">
        <f>IFERROR(MATCH([1]res!G38,[1]pl!$D:$D,0),)</f>
        <v>567</v>
      </c>
      <c r="F19" s="11">
        <f>IFERROR(MATCH([1]res!H38,[1]pl!$D:$D,0),)</f>
        <v>544</v>
      </c>
      <c r="G19" s="11">
        <f>IFERROR(MATCH([1]res!I38,[1]pl!$D:$D,0),)</f>
        <v>560</v>
      </c>
      <c r="H19" s="11">
        <f>IFERROR(MATCH([1]res!J38,[1]pl!$D:$D,0),)</f>
        <v>562</v>
      </c>
      <c r="I19" s="11">
        <f>IFERROR(MATCH([1]res!K38,[1]pl!$D:$D,0),)</f>
        <v>548</v>
      </c>
      <c r="J19" s="11">
        <f>IFERROR(MATCH([1]res!L38,[1]pl!$D:$D,0),)</f>
        <v>561</v>
      </c>
      <c r="K19" s="11">
        <f>IFERROR(MATCH([1]res!M38,[1]pl!$D:$D,0),)</f>
        <v>545</v>
      </c>
      <c r="L19" s="11">
        <f>IFERROR(MATCH([1]res!N38,[1]pl!$D:$D,0),)</f>
        <v>553</v>
      </c>
      <c r="M19" s="11">
        <f>IFERROR(MATCH([1]res!O38,[1]pl!$D:$D,0),)</f>
        <v>550</v>
      </c>
      <c r="N19" s="11">
        <f>IFERROR(MATCH([1]res!P38,[1]pl!$D:$D,0),)</f>
        <v>568</v>
      </c>
      <c r="O19" s="11">
        <f>IFERROR(MATCH([1]res!Q38,[1]pl!$D:$D,0),)</f>
        <v>554</v>
      </c>
      <c r="P19" s="2" t="s">
        <v>289</v>
      </c>
      <c r="Q19" s="12">
        <f>IFERROR(MATCH([1]res!C39,[1]pl!$D:$D,0),)</f>
        <v>565</v>
      </c>
      <c r="R19" s="12">
        <f>IFERROR(MATCH([1]res!D39,[1]pl!$D:$D,0),)</f>
        <v>564</v>
      </c>
      <c r="S19" s="12">
        <f>IFERROR(MATCH([1]res!E39,[1]pl!$D:$D,0),)</f>
        <v>555</v>
      </c>
      <c r="T19" s="12">
        <f>IFERROR(MATCH([1]res!F39,[1]pl!$D:$D,0),)</f>
        <v>542</v>
      </c>
      <c r="U19" s="12">
        <f>IFERROR(MATCH([1]res!G39,[1]pl!$D:$D,0),)</f>
        <v>559</v>
      </c>
      <c r="V19" s="12">
        <f>IFERROR(MATCH([1]res!H39,[1]pl!$D:$D,0),)</f>
        <v>566</v>
      </c>
      <c r="W19" s="12">
        <f>IFERROR(MATCH([1]res!I39,[1]pl!$D:$D,0),)</f>
        <v>546</v>
      </c>
      <c r="X19" s="12">
        <f>IFERROR(MATCH([1]res!J39,[1]pl!$D:$D,0),)</f>
        <v>549</v>
      </c>
      <c r="Y19" s="12">
        <f>IFERROR(MATCH([1]res!K39,[1]pl!$D:$D,0),)</f>
        <v>563</v>
      </c>
      <c r="Z19" s="12">
        <f>IFERROR(MATCH([1]res!L39,[1]pl!$D:$D,0),)</f>
        <v>569</v>
      </c>
      <c r="AA19" s="12">
        <f>IFERROR(MATCH([1]res!M39,[1]pl!$D:$D,0),)</f>
        <v>558</v>
      </c>
      <c r="AB19" s="12">
        <f>IFERROR(MATCH([1]res!N39,[1]pl!$D:$D,0),)</f>
        <v>557</v>
      </c>
      <c r="AC19" s="12">
        <f>IFERROR(MATCH([1]res!O39,[1]pl!$D:$D,0),)</f>
        <v>552</v>
      </c>
      <c r="AD19" s="12">
        <f>IFERROR(MATCH([1]res!P39,[1]pl!$D:$D,0),)</f>
        <v>547</v>
      </c>
      <c r="AE19" s="12">
        <f>IFERROR(MATCH([1]res!Q39,[1]pl!$D:$D,0),)</f>
        <v>551</v>
      </c>
      <c r="AG19" s="40">
        <f t="shared" ca="1" si="0"/>
        <v>-1</v>
      </c>
    </row>
    <row r="20" spans="1:33" s="2" customFormat="1" x14ac:dyDescent="0.25">
      <c r="A20" s="11">
        <f>IFERROR(MATCH([1]res!C40,[1]pl!$D:$D,0),)</f>
        <v>580</v>
      </c>
      <c r="B20" s="11">
        <f>IFERROR(MATCH([1]res!D40,[1]pl!$D:$D,0),)</f>
        <v>581</v>
      </c>
      <c r="C20" s="11">
        <f>IFERROR(MATCH([1]res!E40,[1]pl!$D:$D,0),)</f>
        <v>575</v>
      </c>
      <c r="D20" s="11">
        <f>IFERROR(MATCH([1]res!F40,[1]pl!$D:$D,0),)</f>
        <v>573</v>
      </c>
      <c r="E20" s="11">
        <f>IFERROR(MATCH([1]res!G40,[1]pl!$D:$D,0),)</f>
        <v>589</v>
      </c>
      <c r="F20" s="11">
        <f>IFERROR(MATCH([1]res!H40,[1]pl!$D:$D,0),)</f>
        <v>574</v>
      </c>
      <c r="G20" s="11">
        <f>IFERROR(MATCH([1]res!I40,[1]pl!$D:$D,0),)</f>
        <v>584</v>
      </c>
      <c r="H20" s="11">
        <f>IFERROR(MATCH([1]res!J40,[1]pl!$D:$D,0),)</f>
        <v>600</v>
      </c>
      <c r="I20" s="11">
        <f>IFERROR(MATCH([1]res!K40,[1]pl!$D:$D,0),)</f>
        <v>579</v>
      </c>
      <c r="J20" s="11">
        <f>IFERROR(MATCH([1]res!L40,[1]pl!$D:$D,0),)</f>
        <v>601</v>
      </c>
      <c r="K20" s="11">
        <f>IFERROR(MATCH([1]res!M40,[1]pl!$D:$D,0),)</f>
        <v>572</v>
      </c>
      <c r="L20" s="11">
        <f>IFERROR(MATCH([1]res!N40,[1]pl!$D:$D,0),)</f>
        <v>585</v>
      </c>
      <c r="M20" s="11">
        <f>IFERROR(MATCH([1]res!O40,[1]pl!$D:$D,0),)</f>
        <v>587</v>
      </c>
      <c r="N20" s="11">
        <f>IFERROR(MATCH([1]res!P40,[1]pl!$D:$D,0),)</f>
        <v>595</v>
      </c>
      <c r="O20" s="11">
        <f>IFERROR(MATCH([1]res!Q40,[1]pl!$D:$D,0),)</f>
        <v>583</v>
      </c>
      <c r="P20" s="2" t="s">
        <v>289</v>
      </c>
      <c r="Q20" s="12">
        <f>IFERROR(MATCH([1]res!C41,[1]pl!$D:$D,0),)</f>
        <v>576</v>
      </c>
      <c r="R20" s="12">
        <f>IFERROR(MATCH([1]res!D41,[1]pl!$D:$D,0),)</f>
        <v>594</v>
      </c>
      <c r="S20" s="12">
        <f>IFERROR(MATCH([1]res!E41,[1]pl!$D:$D,0),)</f>
        <v>578</v>
      </c>
      <c r="T20" s="12">
        <f>IFERROR(MATCH([1]res!F41,[1]pl!$D:$D,0),)</f>
        <v>598</v>
      </c>
      <c r="U20" s="12">
        <f>IFERROR(MATCH([1]res!G41,[1]pl!$D:$D,0),)</f>
        <v>588</v>
      </c>
      <c r="V20" s="12">
        <f>IFERROR(MATCH([1]res!H41,[1]pl!$D:$D,0),)</f>
        <v>599</v>
      </c>
      <c r="W20" s="12">
        <f>IFERROR(MATCH([1]res!I41,[1]pl!$D:$D,0),)</f>
        <v>586</v>
      </c>
      <c r="X20" s="12">
        <f>IFERROR(MATCH([1]res!J41,[1]pl!$D:$D,0),)</f>
        <v>593</v>
      </c>
      <c r="Y20" s="12">
        <f>IFERROR(MATCH([1]res!K41,[1]pl!$D:$D,0),)</f>
        <v>582</v>
      </c>
      <c r="Z20" s="12">
        <f>IFERROR(MATCH([1]res!L41,[1]pl!$D:$D,0),)</f>
        <v>591</v>
      </c>
      <c r="AA20" s="12">
        <f>IFERROR(MATCH([1]res!M41,[1]pl!$D:$D,0),)</f>
        <v>596</v>
      </c>
      <c r="AB20" s="12">
        <f>IFERROR(MATCH([1]res!N41,[1]pl!$D:$D,0),)</f>
        <v>577</v>
      </c>
      <c r="AC20" s="12">
        <f>IFERROR(MATCH([1]res!O41,[1]pl!$D:$D,0),)</f>
        <v>590</v>
      </c>
      <c r="AD20" s="12">
        <f>IFERROR(MATCH([1]res!P41,[1]pl!$D:$D,0),)</f>
        <v>597</v>
      </c>
      <c r="AE20" s="12">
        <f>IFERROR(MATCH([1]res!Q41,[1]pl!$D:$D,0),)</f>
        <v>592</v>
      </c>
      <c r="AG20" s="40">
        <f t="shared" ca="1" si="0"/>
        <v>1</v>
      </c>
    </row>
    <row r="21" spans="1:33" s="2" customFormat="1" x14ac:dyDescent="0.25">
      <c r="A21" s="11">
        <f>IFERROR(MATCH([1]res!C42,[1]pl!$D:$D,0),)</f>
        <v>615</v>
      </c>
      <c r="B21" s="11">
        <f>IFERROR(MATCH([1]res!D42,[1]pl!$D:$D,0),)</f>
        <v>622</v>
      </c>
      <c r="C21" s="11">
        <f>IFERROR(MATCH([1]res!E42,[1]pl!$D:$D,0),)</f>
        <v>623</v>
      </c>
      <c r="D21" s="11">
        <f>IFERROR(MATCH([1]res!F42,[1]pl!$D:$D,0),)</f>
        <v>619</v>
      </c>
      <c r="E21" s="11">
        <f>IFERROR(MATCH([1]res!G42,[1]pl!$D:$D,0),)</f>
        <v>612</v>
      </c>
      <c r="F21" s="11">
        <f>IFERROR(MATCH([1]res!H42,[1]pl!$D:$D,0),)</f>
        <v>613</v>
      </c>
      <c r="G21" s="11">
        <f>IFERROR(MATCH([1]res!I42,[1]pl!$D:$D,0),)</f>
        <v>609</v>
      </c>
      <c r="H21" s="11">
        <f>IFERROR(MATCH([1]res!J42,[1]pl!$D:$D,0),)</f>
        <v>631</v>
      </c>
      <c r="I21" s="11">
        <f>IFERROR(MATCH([1]res!K42,[1]pl!$D:$D,0),)</f>
        <v>627</v>
      </c>
      <c r="J21" s="11">
        <f>IFERROR(MATCH([1]res!L42,[1]pl!$D:$D,0),)</f>
        <v>602</v>
      </c>
      <c r="K21" s="11">
        <f>IFERROR(MATCH([1]res!M42,[1]pl!$D:$D,0),)</f>
        <v>617</v>
      </c>
      <c r="L21" s="11">
        <f>IFERROR(MATCH([1]res!N42,[1]pl!$D:$D,0),)</f>
        <v>628</v>
      </c>
      <c r="M21" s="11">
        <f>IFERROR(MATCH([1]res!O42,[1]pl!$D:$D,0),)</f>
        <v>614</v>
      </c>
      <c r="N21" s="11">
        <f>IFERROR(MATCH([1]res!P42,[1]pl!$D:$D,0),)</f>
        <v>626</v>
      </c>
      <c r="O21" s="11">
        <f>IFERROR(MATCH([1]res!Q42,[1]pl!$D:$D,0),)</f>
        <v>605</v>
      </c>
      <c r="P21" s="2" t="s">
        <v>289</v>
      </c>
      <c r="Q21" s="12">
        <f>IFERROR(MATCH([1]res!C43,[1]pl!$D:$D,0),)</f>
        <v>603</v>
      </c>
      <c r="R21" s="12">
        <f>IFERROR(MATCH([1]res!D43,[1]pl!$D:$D,0),)</f>
        <v>611</v>
      </c>
      <c r="S21" s="12">
        <f>IFERROR(MATCH([1]res!E43,[1]pl!$D:$D,0),)</f>
        <v>624</v>
      </c>
      <c r="T21" s="12">
        <f>IFERROR(MATCH([1]res!F43,[1]pl!$D:$D,0),)</f>
        <v>606</v>
      </c>
      <c r="U21" s="12">
        <f>IFERROR(MATCH([1]res!G43,[1]pl!$D:$D,0),)</f>
        <v>608</v>
      </c>
      <c r="V21" s="12">
        <f>IFERROR(MATCH([1]res!H43,[1]pl!$D:$D,0),)</f>
        <v>620</v>
      </c>
      <c r="W21" s="12">
        <f>IFERROR(MATCH([1]res!I43,[1]pl!$D:$D,0),)</f>
        <v>616</v>
      </c>
      <c r="X21" s="12">
        <f>IFERROR(MATCH([1]res!J43,[1]pl!$D:$D,0),)</f>
        <v>618</v>
      </c>
      <c r="Y21" s="12">
        <f>IFERROR(MATCH([1]res!K43,[1]pl!$D:$D,0),)</f>
        <v>625</v>
      </c>
      <c r="Z21" s="12">
        <f>IFERROR(MATCH([1]res!L43,[1]pl!$D:$D,0),)</f>
        <v>607</v>
      </c>
      <c r="AA21" s="12">
        <f>IFERROR(MATCH([1]res!M43,[1]pl!$D:$D,0),)</f>
        <v>610</v>
      </c>
      <c r="AB21" s="12">
        <f>IFERROR(MATCH([1]res!N43,[1]pl!$D:$D,0),)</f>
        <v>604</v>
      </c>
      <c r="AC21" s="12">
        <f>IFERROR(MATCH([1]res!O43,[1]pl!$D:$D,0),)</f>
        <v>630</v>
      </c>
      <c r="AD21" s="12">
        <f>IFERROR(MATCH([1]res!P43,[1]pl!$D:$D,0),)</f>
        <v>621</v>
      </c>
      <c r="AE21" s="12">
        <f>IFERROR(MATCH([1]res!Q43,[1]pl!$D:$D,0),)</f>
        <v>629</v>
      </c>
      <c r="AG21" s="40">
        <f t="shared" ca="1" si="0"/>
        <v>1</v>
      </c>
    </row>
    <row r="22" spans="1:33" s="2" customFormat="1" x14ac:dyDescent="0.25">
      <c r="A22" s="11">
        <f>IFERROR(MATCH([1]res!C44,[1]pl!$D:$D,0),)</f>
        <v>615</v>
      </c>
      <c r="B22" s="11">
        <f>IFERROR(MATCH([1]res!D44,[1]pl!$D:$D,0),)</f>
        <v>622</v>
      </c>
      <c r="C22" s="11">
        <f>IFERROR(MATCH([1]res!E44,[1]pl!$D:$D,0),)</f>
        <v>623</v>
      </c>
      <c r="D22" s="11">
        <f>IFERROR(MATCH([1]res!F44,[1]pl!$D:$D,0),)</f>
        <v>619</v>
      </c>
      <c r="E22" s="11">
        <f>IFERROR(MATCH([1]res!G44,[1]pl!$D:$D,0),)</f>
        <v>612</v>
      </c>
      <c r="F22" s="11">
        <f>IFERROR(MATCH([1]res!H44,[1]pl!$D:$D,0),)</f>
        <v>613</v>
      </c>
      <c r="G22" s="11">
        <f>IFERROR(MATCH([1]res!I44,[1]pl!$D:$D,0),)</f>
        <v>609</v>
      </c>
      <c r="H22" s="11">
        <f>IFERROR(MATCH([1]res!J44,[1]pl!$D:$D,0),)</f>
        <v>631</v>
      </c>
      <c r="I22" s="11">
        <f>IFERROR(MATCH([1]res!K44,[1]pl!$D:$D,0),)</f>
        <v>627</v>
      </c>
      <c r="J22" s="11">
        <f>IFERROR(MATCH([1]res!L44,[1]pl!$D:$D,0),)</f>
        <v>602</v>
      </c>
      <c r="K22" s="11">
        <f>IFERROR(MATCH([1]res!M44,[1]pl!$D:$D,0),)</f>
        <v>617</v>
      </c>
      <c r="L22" s="11">
        <f>IFERROR(MATCH([1]res!N44,[1]pl!$D:$D,0),)</f>
        <v>628</v>
      </c>
      <c r="M22" s="11">
        <f>IFERROR(MATCH([1]res!O44,[1]pl!$D:$D,0),)</f>
        <v>614</v>
      </c>
      <c r="N22" s="11">
        <f>IFERROR(MATCH([1]res!P44,[1]pl!$D:$D,0),)</f>
        <v>626</v>
      </c>
      <c r="O22" s="11">
        <f>IFERROR(MATCH([1]res!Q44,[1]pl!$D:$D,0),)</f>
        <v>605</v>
      </c>
      <c r="P22" s="2" t="s">
        <v>289</v>
      </c>
      <c r="Q22" s="12">
        <f>IFERROR(MATCH([1]res!C45,[1]pl!$D:$D,0),)</f>
        <v>603</v>
      </c>
      <c r="R22" s="12">
        <f>IFERROR(MATCH([1]res!D45,[1]pl!$D:$D,0),)</f>
        <v>611</v>
      </c>
      <c r="S22" s="12">
        <f>IFERROR(MATCH([1]res!E45,[1]pl!$D:$D,0),)</f>
        <v>624</v>
      </c>
      <c r="T22" s="12">
        <f>IFERROR(MATCH([1]res!F45,[1]pl!$D:$D,0),)</f>
        <v>606</v>
      </c>
      <c r="U22" s="12">
        <f>IFERROR(MATCH([1]res!G45,[1]pl!$D:$D,0),)</f>
        <v>608</v>
      </c>
      <c r="V22" s="12">
        <f>IFERROR(MATCH([1]res!H45,[1]pl!$D:$D,0),)</f>
        <v>620</v>
      </c>
      <c r="W22" s="12">
        <f>IFERROR(MATCH([1]res!I45,[1]pl!$D:$D,0),)</f>
        <v>616</v>
      </c>
      <c r="X22" s="12">
        <f>IFERROR(MATCH([1]res!J45,[1]pl!$D:$D,0),)</f>
        <v>618</v>
      </c>
      <c r="Y22" s="12">
        <f>IFERROR(MATCH([1]res!K45,[1]pl!$D:$D,0),)</f>
        <v>625</v>
      </c>
      <c r="Z22" s="12">
        <f>IFERROR(MATCH([1]res!L45,[1]pl!$D:$D,0),)</f>
        <v>607</v>
      </c>
      <c r="AA22" s="12">
        <f>IFERROR(MATCH([1]res!M45,[1]pl!$D:$D,0),)</f>
        <v>610</v>
      </c>
      <c r="AB22" s="12">
        <f>IFERROR(MATCH([1]res!N45,[1]pl!$D:$D,0),)</f>
        <v>604</v>
      </c>
      <c r="AC22" s="12">
        <f>IFERROR(MATCH([1]res!O45,[1]pl!$D:$D,0),)</f>
        <v>630</v>
      </c>
      <c r="AD22" s="12">
        <f>IFERROR(MATCH([1]res!P45,[1]pl!$D:$D,0),)</f>
        <v>621</v>
      </c>
      <c r="AE22" s="12">
        <f>IFERROR(MATCH([1]res!Q45,[1]pl!$D:$D,0),)</f>
        <v>629</v>
      </c>
      <c r="AG22" s="40">
        <f t="shared" ca="1" si="0"/>
        <v>1</v>
      </c>
    </row>
    <row r="23" spans="1:33" s="2" customFormat="1" x14ac:dyDescent="0.25">
      <c r="A23" s="11">
        <f>IFERROR(MATCH([1]res!C46,[1]pl!$D:$D,0),)</f>
        <v>639</v>
      </c>
      <c r="B23" s="11">
        <f>IFERROR(MATCH([1]res!D46,[1]pl!$D:$D,0),)</f>
        <v>656</v>
      </c>
      <c r="C23" s="11">
        <f>IFERROR(MATCH([1]res!E46,[1]pl!$D:$D,0),)</f>
        <v>644</v>
      </c>
      <c r="D23" s="11">
        <f>IFERROR(MATCH([1]res!F46,[1]pl!$D:$D,0),)</f>
        <v>653</v>
      </c>
      <c r="E23" s="11">
        <f>IFERROR(MATCH([1]res!G46,[1]pl!$D:$D,0),)</f>
        <v>647</v>
      </c>
      <c r="F23" s="11">
        <f>IFERROR(MATCH([1]res!H46,[1]pl!$D:$D,0),)</f>
        <v>661</v>
      </c>
      <c r="G23" s="11">
        <f>IFERROR(MATCH([1]res!I46,[1]pl!$D:$D,0),)</f>
        <v>633</v>
      </c>
      <c r="H23" s="11">
        <f>IFERROR(MATCH([1]res!J46,[1]pl!$D:$D,0),)</f>
        <v>640</v>
      </c>
      <c r="I23" s="11">
        <f>IFERROR(MATCH([1]res!K46,[1]pl!$D:$D,0),)</f>
        <v>649</v>
      </c>
      <c r="J23" s="11">
        <f>IFERROR(MATCH([1]res!L46,[1]pl!$D:$D,0),)</f>
        <v>643</v>
      </c>
      <c r="K23" s="11">
        <f>IFERROR(MATCH([1]res!M46,[1]pl!$D:$D,0),)</f>
        <v>654</v>
      </c>
      <c r="L23" s="11">
        <f>IFERROR(MATCH([1]res!N46,[1]pl!$D:$D,0),)</f>
        <v>658</v>
      </c>
      <c r="M23" s="11">
        <f>IFERROR(MATCH([1]res!O46,[1]pl!$D:$D,0),)</f>
        <v>652</v>
      </c>
      <c r="N23" s="11">
        <f>IFERROR(MATCH([1]res!P46,[1]pl!$D:$D,0),)</f>
        <v>637</v>
      </c>
      <c r="O23" s="11">
        <f>IFERROR(MATCH([1]res!Q46,[1]pl!$D:$D,0),)</f>
        <v>646</v>
      </c>
      <c r="P23" s="2" t="s">
        <v>289</v>
      </c>
      <c r="Q23" s="12">
        <f>IFERROR(MATCH([1]res!C47,[1]pl!$D:$D,0),)</f>
        <v>655</v>
      </c>
      <c r="R23" s="12">
        <f>IFERROR(MATCH([1]res!D47,[1]pl!$D:$D,0),)</f>
        <v>645</v>
      </c>
      <c r="S23" s="12">
        <f>IFERROR(MATCH([1]res!E47,[1]pl!$D:$D,0),)</f>
        <v>648</v>
      </c>
      <c r="T23" s="12">
        <f>IFERROR(MATCH([1]res!F47,[1]pl!$D:$D,0),)</f>
        <v>662</v>
      </c>
      <c r="U23" s="12">
        <f>IFERROR(MATCH([1]res!G47,[1]pl!$D:$D,0),)</f>
        <v>634</v>
      </c>
      <c r="V23" s="12">
        <f>IFERROR(MATCH([1]res!H47,[1]pl!$D:$D,0),)</f>
        <v>642</v>
      </c>
      <c r="W23" s="12">
        <f>IFERROR(MATCH([1]res!I47,[1]pl!$D:$D,0),)</f>
        <v>651</v>
      </c>
      <c r="X23" s="12">
        <f>IFERROR(MATCH([1]res!J47,[1]pl!$D:$D,0),)</f>
        <v>636</v>
      </c>
      <c r="Y23" s="12">
        <f>IFERROR(MATCH([1]res!K47,[1]pl!$D:$D,0),)</f>
        <v>641</v>
      </c>
      <c r="Z23" s="12">
        <f>IFERROR(MATCH([1]res!L47,[1]pl!$D:$D,0),)</f>
        <v>650</v>
      </c>
      <c r="AA23" s="12">
        <f>IFERROR(MATCH([1]res!M47,[1]pl!$D:$D,0),)</f>
        <v>635</v>
      </c>
      <c r="AB23" s="12">
        <f>IFERROR(MATCH([1]res!N47,[1]pl!$D:$D,0),)</f>
        <v>638</v>
      </c>
      <c r="AC23" s="12">
        <f>IFERROR(MATCH([1]res!O47,[1]pl!$D:$D,0),)</f>
        <v>657</v>
      </c>
      <c r="AD23" s="12">
        <f>IFERROR(MATCH([1]res!P47,[1]pl!$D:$D,0),)</f>
        <v>659</v>
      </c>
      <c r="AE23" s="12">
        <f>IFERROR(MATCH([1]res!Q47,[1]pl!$D:$D,0),)</f>
        <v>660</v>
      </c>
      <c r="AG23" s="40">
        <f t="shared" ca="1" si="0"/>
        <v>1</v>
      </c>
    </row>
    <row r="24" spans="1:33" s="2" customFormat="1" x14ac:dyDescent="0.25">
      <c r="A24" s="11">
        <f>IFERROR(MATCH([1]res!C48,[1]pl!$D:$D,0),)</f>
        <v>692</v>
      </c>
      <c r="B24" s="11">
        <f>IFERROR(MATCH([1]res!D48,[1]pl!$D:$D,0),)</f>
        <v>668</v>
      </c>
      <c r="C24" s="11">
        <f>IFERROR(MATCH([1]res!E48,[1]pl!$D:$D,0),)</f>
        <v>670</v>
      </c>
      <c r="D24" s="11">
        <f>IFERROR(MATCH([1]res!F48,[1]pl!$D:$D,0),)</f>
        <v>686</v>
      </c>
      <c r="E24" s="11">
        <f>IFERROR(MATCH([1]res!G48,[1]pl!$D:$D,0),)</f>
        <v>666</v>
      </c>
      <c r="F24" s="11">
        <f>IFERROR(MATCH([1]res!H48,[1]pl!$D:$D,0),)</f>
        <v>678</v>
      </c>
      <c r="G24" s="11">
        <f>IFERROR(MATCH([1]res!I48,[1]pl!$D:$D,0),)</f>
        <v>664</v>
      </c>
      <c r="H24" s="11">
        <f>IFERROR(MATCH([1]res!J48,[1]pl!$D:$D,0),)</f>
        <v>671</v>
      </c>
      <c r="I24" s="11">
        <f>IFERROR(MATCH([1]res!K48,[1]pl!$D:$D,0),)</f>
        <v>663</v>
      </c>
      <c r="J24" s="11">
        <f>IFERROR(MATCH([1]res!L48,[1]pl!$D:$D,0),)</f>
        <v>684</v>
      </c>
      <c r="K24" s="11">
        <f>IFERROR(MATCH([1]res!M48,[1]pl!$D:$D,0),)</f>
        <v>680</v>
      </c>
      <c r="L24" s="11">
        <f>IFERROR(MATCH([1]res!N48,[1]pl!$D:$D,0),)</f>
        <v>682</v>
      </c>
      <c r="M24" s="11">
        <f>IFERROR(MATCH([1]res!O48,[1]pl!$D:$D,0),)</f>
        <v>690</v>
      </c>
      <c r="N24" s="11">
        <f>IFERROR(MATCH([1]res!P48,[1]pl!$D:$D,0),)</f>
        <v>685</v>
      </c>
      <c r="O24" s="11">
        <f>IFERROR(MATCH([1]res!Q48,[1]pl!$D:$D,0),)</f>
        <v>675</v>
      </c>
      <c r="P24" s="2" t="s">
        <v>289</v>
      </c>
      <c r="Q24" s="12">
        <f>IFERROR(MATCH([1]res!C49,[1]pl!$D:$D,0),)</f>
        <v>676</v>
      </c>
      <c r="R24" s="12">
        <f>IFERROR(MATCH([1]res!D49,[1]pl!$D:$D,0),)</f>
        <v>667</v>
      </c>
      <c r="S24" s="12">
        <f>IFERROR(MATCH([1]res!E49,[1]pl!$D:$D,0),)</f>
        <v>672</v>
      </c>
      <c r="T24" s="12">
        <f>IFERROR(MATCH([1]res!F49,[1]pl!$D:$D,0),)</f>
        <v>688</v>
      </c>
      <c r="U24" s="12">
        <f>IFERROR(MATCH([1]res!G49,[1]pl!$D:$D,0),)</f>
        <v>683</v>
      </c>
      <c r="V24" s="12">
        <f>IFERROR(MATCH([1]res!H49,[1]pl!$D:$D,0),)</f>
        <v>674</v>
      </c>
      <c r="W24" s="12">
        <f>IFERROR(MATCH([1]res!I49,[1]pl!$D:$D,0),)</f>
        <v>679</v>
      </c>
      <c r="X24" s="12">
        <f>IFERROR(MATCH([1]res!J49,[1]pl!$D:$D,0),)</f>
        <v>689</v>
      </c>
      <c r="Y24" s="12">
        <f>IFERROR(MATCH([1]res!K49,[1]pl!$D:$D,0),)</f>
        <v>687</v>
      </c>
      <c r="Z24" s="12">
        <f>IFERROR(MATCH([1]res!L49,[1]pl!$D:$D,0),)</f>
        <v>681</v>
      </c>
      <c r="AA24" s="12">
        <f>IFERROR(MATCH([1]res!M49,[1]pl!$D:$D,0),)</f>
        <v>669</v>
      </c>
      <c r="AB24" s="12">
        <f>IFERROR(MATCH([1]res!N49,[1]pl!$D:$D,0),)</f>
        <v>677</v>
      </c>
      <c r="AC24" s="12">
        <f>IFERROR(MATCH([1]res!O49,[1]pl!$D:$D,0),)</f>
        <v>665</v>
      </c>
      <c r="AD24" s="12">
        <f>IFERROR(MATCH([1]res!P49,[1]pl!$D:$D,0),)</f>
        <v>673</v>
      </c>
      <c r="AE24" s="12">
        <f>IFERROR(MATCH([1]res!Q49,[1]pl!$D:$D,0),)</f>
        <v>691</v>
      </c>
      <c r="AG24" s="40">
        <f t="shared" ca="1" si="0"/>
        <v>1</v>
      </c>
    </row>
    <row r="25" spans="1:33" s="2" customFormat="1" x14ac:dyDescent="0.25">
      <c r="A25" s="11">
        <f>IFERROR(MATCH([1]res!C50,[1]pl!$D:$D,0),)</f>
        <v>709</v>
      </c>
      <c r="B25" s="11">
        <f>IFERROR(MATCH([1]res!D50,[1]pl!$D:$D,0),)</f>
        <v>698</v>
      </c>
      <c r="C25" s="11">
        <f>IFERROR(MATCH([1]res!E50,[1]pl!$D:$D,0),)</f>
        <v>720</v>
      </c>
      <c r="D25" s="11">
        <f>IFERROR(MATCH([1]res!F50,[1]pl!$D:$D,0),)</f>
        <v>711</v>
      </c>
      <c r="E25" s="11">
        <f>IFERROR(MATCH([1]res!G50,[1]pl!$D:$D,0),)</f>
        <v>704</v>
      </c>
      <c r="F25" s="11">
        <f>IFERROR(MATCH([1]res!H50,[1]pl!$D:$D,0),)</f>
        <v>716</v>
      </c>
      <c r="G25" s="11">
        <f>IFERROR(MATCH([1]res!I50,[1]pl!$D:$D,0),)</f>
        <v>713</v>
      </c>
      <c r="H25" s="11">
        <f>IFERROR(MATCH([1]res!J50,[1]pl!$D:$D,0),)</f>
        <v>721</v>
      </c>
      <c r="I25" s="11">
        <f>IFERROR(MATCH([1]res!K50,[1]pl!$D:$D,0),)</f>
        <v>700</v>
      </c>
      <c r="J25" s="11">
        <f>IFERROR(MATCH([1]res!L50,[1]pl!$D:$D,0),)</f>
        <v>719</v>
      </c>
      <c r="K25" s="11">
        <f>IFERROR(MATCH([1]res!M50,[1]pl!$D:$D,0),)</f>
        <v>712</v>
      </c>
      <c r="L25" s="11">
        <f>IFERROR(MATCH([1]res!N50,[1]pl!$D:$D,0),)</f>
        <v>703</v>
      </c>
      <c r="M25" s="11">
        <f>IFERROR(MATCH([1]res!O50,[1]pl!$D:$D,0),)</f>
        <v>715</v>
      </c>
      <c r="N25" s="11">
        <f>IFERROR(MATCH([1]res!P50,[1]pl!$D:$D,0),)</f>
        <v>699</v>
      </c>
      <c r="O25" s="11">
        <f>IFERROR(MATCH([1]res!Q50,[1]pl!$D:$D,0),)</f>
        <v>694</v>
      </c>
      <c r="P25" s="2" t="s">
        <v>289</v>
      </c>
      <c r="Q25" s="12">
        <f>IFERROR(MATCH([1]res!C51,[1]pl!$D:$D,0),)</f>
        <v>696</v>
      </c>
      <c r="R25" s="12">
        <f>IFERROR(MATCH([1]res!D51,[1]pl!$D:$D,0),)</f>
        <v>722</v>
      </c>
      <c r="S25" s="12">
        <f>IFERROR(MATCH([1]res!E51,[1]pl!$D:$D,0),)</f>
        <v>693</v>
      </c>
      <c r="T25" s="12">
        <f>IFERROR(MATCH([1]res!F51,[1]pl!$D:$D,0),)</f>
        <v>718</v>
      </c>
      <c r="U25" s="12">
        <f>IFERROR(MATCH([1]res!G51,[1]pl!$D:$D,0),)</f>
        <v>708</v>
      </c>
      <c r="V25" s="12">
        <f>IFERROR(MATCH([1]res!H51,[1]pl!$D:$D,0),)</f>
        <v>710</v>
      </c>
      <c r="W25" s="12">
        <f>IFERROR(MATCH([1]res!I51,[1]pl!$D:$D,0),)</f>
        <v>695</v>
      </c>
      <c r="X25" s="12">
        <f>IFERROR(MATCH([1]res!J51,[1]pl!$D:$D,0),)</f>
        <v>707</v>
      </c>
      <c r="Y25" s="12">
        <f>IFERROR(MATCH([1]res!K51,[1]pl!$D:$D,0),)</f>
        <v>702</v>
      </c>
      <c r="Z25" s="12">
        <f>IFERROR(MATCH([1]res!L51,[1]pl!$D:$D,0),)</f>
        <v>705</v>
      </c>
      <c r="AA25" s="12">
        <f>IFERROR(MATCH([1]res!M51,[1]pl!$D:$D,0),)</f>
        <v>717</v>
      </c>
      <c r="AB25" s="12">
        <f>IFERROR(MATCH([1]res!N51,[1]pl!$D:$D,0),)</f>
        <v>701</v>
      </c>
      <c r="AC25" s="12">
        <f>IFERROR(MATCH([1]res!O51,[1]pl!$D:$D,0),)</f>
        <v>697</v>
      </c>
      <c r="AD25" s="12">
        <f>IFERROR(MATCH([1]res!P51,[1]pl!$D:$D,0),)</f>
        <v>714</v>
      </c>
      <c r="AE25" s="12">
        <f>IFERROR(MATCH([1]res!Q51,[1]pl!$D:$D,0),)</f>
        <v>706</v>
      </c>
      <c r="AG25" s="40">
        <f t="shared" ca="1" si="0"/>
        <v>-1</v>
      </c>
    </row>
    <row r="26" spans="1:33" s="2" customFormat="1" x14ac:dyDescent="0.25">
      <c r="A26" s="11">
        <f>IFERROR(MATCH([1]res!C52,[1]pl!$D:$D,0),)</f>
        <v>728</v>
      </c>
      <c r="B26" s="11">
        <f>IFERROR(MATCH([1]res!D52,[1]pl!$D:$D,0),)</f>
        <v>747</v>
      </c>
      <c r="C26" s="11">
        <f>IFERROR(MATCH([1]res!E52,[1]pl!$D:$D,0),)</f>
        <v>750</v>
      </c>
      <c r="D26" s="11">
        <f>IFERROR(MATCH([1]res!F52,[1]pl!$D:$D,0),)</f>
        <v>737</v>
      </c>
      <c r="E26" s="11">
        <f>IFERROR(MATCH([1]res!G52,[1]pl!$D:$D,0),)</f>
        <v>736</v>
      </c>
      <c r="F26" s="11">
        <f>IFERROR(MATCH([1]res!H52,[1]pl!$D:$D,0),)</f>
        <v>725</v>
      </c>
      <c r="G26" s="11">
        <f>IFERROR(MATCH([1]res!I52,[1]pl!$D:$D,0),)</f>
        <v>731</v>
      </c>
      <c r="H26" s="11">
        <f>IFERROR(MATCH([1]res!J52,[1]pl!$D:$D,0),)</f>
        <v>744</v>
      </c>
      <c r="I26" s="11">
        <f>IFERROR(MATCH([1]res!K52,[1]pl!$D:$D,0),)</f>
        <v>732</v>
      </c>
      <c r="J26" s="11">
        <f>IFERROR(MATCH([1]res!L52,[1]pl!$D:$D,0),)</f>
        <v>739</v>
      </c>
      <c r="K26" s="11">
        <f>IFERROR(MATCH([1]res!M52,[1]pl!$D:$D,0),)</f>
        <v>724</v>
      </c>
      <c r="L26" s="11">
        <f>IFERROR(MATCH([1]res!N52,[1]pl!$D:$D,0),)</f>
        <v>751</v>
      </c>
      <c r="M26" s="11">
        <f>IFERROR(MATCH([1]res!O52,[1]pl!$D:$D,0),)</f>
        <v>752</v>
      </c>
      <c r="N26" s="11">
        <f>IFERROR(MATCH([1]res!P52,[1]pl!$D:$D,0),)</f>
        <v>741</v>
      </c>
      <c r="O26" s="11">
        <f>IFERROR(MATCH([1]res!Q52,[1]pl!$D:$D,0),)</f>
        <v>748</v>
      </c>
      <c r="P26" s="2" t="s">
        <v>289</v>
      </c>
      <c r="Q26" s="12">
        <f>IFERROR(MATCH([1]res!C53,[1]pl!$D:$D,0),)</f>
        <v>727</v>
      </c>
      <c r="R26" s="12">
        <f>IFERROR(MATCH([1]res!D53,[1]pl!$D:$D,0),)</f>
        <v>726</v>
      </c>
      <c r="S26" s="12">
        <f>IFERROR(MATCH([1]res!E53,[1]pl!$D:$D,0),)</f>
        <v>723</v>
      </c>
      <c r="T26" s="12">
        <f>IFERROR(MATCH([1]res!F53,[1]pl!$D:$D,0),)</f>
        <v>734</v>
      </c>
      <c r="U26" s="12">
        <f>IFERROR(MATCH([1]res!G53,[1]pl!$D:$D,0),)</f>
        <v>743</v>
      </c>
      <c r="V26" s="12">
        <f>IFERROR(MATCH([1]res!H53,[1]pl!$D:$D,0),)</f>
        <v>735</v>
      </c>
      <c r="W26" s="12">
        <f>IFERROR(MATCH([1]res!I53,[1]pl!$D:$D,0),)</f>
        <v>738</v>
      </c>
      <c r="X26" s="12">
        <f>IFERROR(MATCH([1]res!J53,[1]pl!$D:$D,0),)</f>
        <v>749</v>
      </c>
      <c r="Y26" s="12">
        <f>IFERROR(MATCH([1]res!K53,[1]pl!$D:$D,0),)</f>
        <v>742</v>
      </c>
      <c r="Z26" s="12">
        <f>IFERROR(MATCH([1]res!L53,[1]pl!$D:$D,0),)</f>
        <v>746</v>
      </c>
      <c r="AA26" s="12">
        <f>IFERROR(MATCH([1]res!M53,[1]pl!$D:$D,0),)</f>
        <v>730</v>
      </c>
      <c r="AB26" s="12">
        <f>IFERROR(MATCH([1]res!N53,[1]pl!$D:$D,0),)</f>
        <v>740</v>
      </c>
      <c r="AC26" s="12">
        <f>IFERROR(MATCH([1]res!O53,[1]pl!$D:$D,0),)</f>
        <v>733</v>
      </c>
      <c r="AD26" s="12">
        <f>IFERROR(MATCH([1]res!P53,[1]pl!$D:$D,0),)</f>
        <v>745</v>
      </c>
      <c r="AE26" s="12">
        <f>IFERROR(MATCH([1]res!Q53,[1]pl!$D:$D,0),)</f>
        <v>729</v>
      </c>
      <c r="AG26" s="40">
        <f t="shared" ca="1" si="0"/>
        <v>1</v>
      </c>
    </row>
    <row r="27" spans="1:33" s="2" customFormat="1" x14ac:dyDescent="0.25">
      <c r="A27" s="11">
        <f>IFERROR(MATCH([1]res!C54,[1]pl!$D:$D,0),)</f>
        <v>766</v>
      </c>
      <c r="B27" s="11">
        <f>IFERROR(MATCH([1]res!D54,[1]pl!$D:$D,0),)</f>
        <v>761</v>
      </c>
      <c r="C27" s="11">
        <f>IFERROR(MATCH([1]res!E54,[1]pl!$D:$D,0),)</f>
        <v>775</v>
      </c>
      <c r="D27" s="11">
        <f>IFERROR(MATCH([1]res!F54,[1]pl!$D:$D,0),)</f>
        <v>770</v>
      </c>
      <c r="E27" s="11">
        <f>IFERROR(MATCH([1]res!G54,[1]pl!$D:$D,0),)</f>
        <v>758</v>
      </c>
      <c r="F27" s="11">
        <f>IFERROR(MATCH([1]res!H54,[1]pl!$D:$D,0),)</f>
        <v>767</v>
      </c>
      <c r="G27" s="11">
        <f>IFERROR(MATCH([1]res!I54,[1]pl!$D:$D,0),)</f>
        <v>778</v>
      </c>
      <c r="H27" s="11">
        <f>IFERROR(MATCH([1]res!J54,[1]pl!$D:$D,0),)</f>
        <v>759</v>
      </c>
      <c r="I27" s="11">
        <f>IFERROR(MATCH([1]res!K54,[1]pl!$D:$D,0),)</f>
        <v>782</v>
      </c>
      <c r="J27" s="11">
        <f>IFERROR(MATCH([1]res!L54,[1]pl!$D:$D,0),)</f>
        <v>764</v>
      </c>
      <c r="K27" s="11">
        <f>IFERROR(MATCH([1]res!M54,[1]pl!$D:$D,0),)</f>
        <v>771</v>
      </c>
      <c r="L27" s="11">
        <f>IFERROR(MATCH([1]res!N54,[1]pl!$D:$D,0),)</f>
        <v>783</v>
      </c>
      <c r="M27" s="11">
        <f>IFERROR(MATCH([1]res!O54,[1]pl!$D:$D,0),)</f>
        <v>781</v>
      </c>
      <c r="N27" s="11">
        <f>IFERROR(MATCH([1]res!P54,[1]pl!$D:$D,0),)</f>
        <v>755</v>
      </c>
      <c r="O27" s="11">
        <f>IFERROR(MATCH([1]res!Q54,[1]pl!$D:$D,0),)</f>
        <v>756</v>
      </c>
      <c r="P27" s="2" t="s">
        <v>289</v>
      </c>
      <c r="Q27" s="12">
        <f>IFERROR(MATCH([1]res!C55,[1]pl!$D:$D,0),)</f>
        <v>757</v>
      </c>
      <c r="R27" s="12">
        <f>IFERROR(MATCH([1]res!D55,[1]pl!$D:$D,0),)</f>
        <v>779</v>
      </c>
      <c r="S27" s="12">
        <f>IFERROR(MATCH([1]res!E55,[1]pl!$D:$D,0),)</f>
        <v>754</v>
      </c>
      <c r="T27" s="12">
        <f>IFERROR(MATCH([1]res!F55,[1]pl!$D:$D,0),)</f>
        <v>776</v>
      </c>
      <c r="U27" s="12">
        <f>IFERROR(MATCH([1]res!G55,[1]pl!$D:$D,0),)</f>
        <v>780</v>
      </c>
      <c r="V27" s="12">
        <f>IFERROR(MATCH([1]res!H55,[1]pl!$D:$D,0),)</f>
        <v>773</v>
      </c>
      <c r="W27" s="12">
        <f>IFERROR(MATCH([1]res!I55,[1]pl!$D:$D,0),)</f>
        <v>777</v>
      </c>
      <c r="X27" s="12">
        <f>IFERROR(MATCH([1]res!J55,[1]pl!$D:$D,0),)</f>
        <v>765</v>
      </c>
      <c r="Y27" s="12">
        <f>IFERROR(MATCH([1]res!K55,[1]pl!$D:$D,0),)</f>
        <v>769</v>
      </c>
      <c r="Z27" s="12">
        <f>IFERROR(MATCH([1]res!L55,[1]pl!$D:$D,0),)</f>
        <v>772</v>
      </c>
      <c r="AA27" s="12">
        <f>IFERROR(MATCH([1]res!M55,[1]pl!$D:$D,0),)</f>
        <v>760</v>
      </c>
      <c r="AB27" s="12">
        <f>IFERROR(MATCH([1]res!N55,[1]pl!$D:$D,0),)</f>
        <v>763</v>
      </c>
      <c r="AC27" s="12">
        <f>IFERROR(MATCH([1]res!O55,[1]pl!$D:$D,0),)</f>
        <v>768</v>
      </c>
      <c r="AD27" s="12">
        <f>IFERROR(MATCH([1]res!P55,[1]pl!$D:$D,0),)</f>
        <v>774</v>
      </c>
      <c r="AE27" s="12">
        <f>IFERROR(MATCH([1]res!Q55,[1]pl!$D:$D,0),)</f>
        <v>762</v>
      </c>
      <c r="AG27" s="40">
        <f t="shared" ca="1" si="0"/>
        <v>1</v>
      </c>
    </row>
    <row r="28" spans="1:33" s="2" customFormat="1" x14ac:dyDescent="0.25">
      <c r="A28" s="11">
        <f>IFERROR(MATCH([1]res!C56,[1]pl!$D:$D,0),)</f>
        <v>799</v>
      </c>
      <c r="B28" s="11">
        <f>IFERROR(MATCH([1]res!D56,[1]pl!$D:$D,0),)</f>
        <v>808</v>
      </c>
      <c r="C28" s="11">
        <f>IFERROR(MATCH([1]res!E56,[1]pl!$D:$D,0),)</f>
        <v>798</v>
      </c>
      <c r="D28" s="11">
        <f>IFERROR(MATCH([1]res!F56,[1]pl!$D:$D,0),)</f>
        <v>794</v>
      </c>
      <c r="E28" s="11">
        <f>IFERROR(MATCH([1]res!G56,[1]pl!$D:$D,0),)</f>
        <v>792</v>
      </c>
      <c r="F28" s="11">
        <f>IFERROR(MATCH([1]res!H56,[1]pl!$D:$D,0),)</f>
        <v>802</v>
      </c>
      <c r="G28" s="11">
        <f>IFERROR(MATCH([1]res!I56,[1]pl!$D:$D,0),)</f>
        <v>787</v>
      </c>
      <c r="H28" s="11">
        <f>IFERROR(MATCH([1]res!J56,[1]pl!$D:$D,0),)</f>
        <v>806</v>
      </c>
      <c r="I28" s="11">
        <f>IFERROR(MATCH([1]res!K56,[1]pl!$D:$D,0),)</f>
        <v>800</v>
      </c>
      <c r="J28" s="11">
        <f>IFERROR(MATCH([1]res!L56,[1]pl!$D:$D,0),)</f>
        <v>789</v>
      </c>
      <c r="K28" s="11">
        <f>IFERROR(MATCH([1]res!M56,[1]pl!$D:$D,0),)</f>
        <v>797</v>
      </c>
      <c r="L28" s="11">
        <f>IFERROR(MATCH([1]res!N56,[1]pl!$D:$D,0),)</f>
        <v>796</v>
      </c>
      <c r="M28" s="11">
        <f>IFERROR(MATCH([1]res!O56,[1]pl!$D:$D,0),)</f>
        <v>791</v>
      </c>
      <c r="N28" s="11">
        <f>IFERROR(MATCH([1]res!P56,[1]pl!$D:$D,0),)</f>
        <v>786</v>
      </c>
      <c r="O28" s="11">
        <f>IFERROR(MATCH([1]res!Q56,[1]pl!$D:$D,0),)</f>
        <v>785</v>
      </c>
      <c r="P28" s="2" t="s">
        <v>289</v>
      </c>
      <c r="Q28" s="12">
        <f>IFERROR(MATCH([1]res!C57,[1]pl!$D:$D,0),)</f>
        <v>812</v>
      </c>
      <c r="R28" s="12">
        <f>IFERROR(MATCH([1]res!D57,[1]pl!$D:$D,0),)</f>
        <v>801</v>
      </c>
      <c r="S28" s="12">
        <f>IFERROR(MATCH([1]res!E57,[1]pl!$D:$D,0),)</f>
        <v>810</v>
      </c>
      <c r="T28" s="12">
        <f>IFERROR(MATCH([1]res!F57,[1]pl!$D:$D,0),)</f>
        <v>784</v>
      </c>
      <c r="U28" s="12">
        <f>IFERROR(MATCH([1]res!G57,[1]pl!$D:$D,0),)</f>
        <v>803</v>
      </c>
      <c r="V28" s="12">
        <f>IFERROR(MATCH([1]res!H57,[1]pl!$D:$D,0),)</f>
        <v>813</v>
      </c>
      <c r="W28" s="12">
        <f>IFERROR(MATCH([1]res!I57,[1]pl!$D:$D,0),)</f>
        <v>805</v>
      </c>
      <c r="X28" s="12">
        <f>IFERROR(MATCH([1]res!J57,[1]pl!$D:$D,0),)</f>
        <v>788</v>
      </c>
      <c r="Y28" s="12">
        <f>IFERROR(MATCH([1]res!K57,[1]pl!$D:$D,0),)</f>
        <v>809</v>
      </c>
      <c r="Z28" s="12">
        <f>IFERROR(MATCH([1]res!L57,[1]pl!$D:$D,0),)</f>
        <v>795</v>
      </c>
      <c r="AA28" s="12">
        <f>IFERROR(MATCH([1]res!M57,[1]pl!$D:$D,0),)</f>
        <v>811</v>
      </c>
      <c r="AB28" s="12">
        <f>IFERROR(MATCH([1]res!N57,[1]pl!$D:$D,0),)</f>
        <v>804</v>
      </c>
      <c r="AC28" s="12">
        <f>IFERROR(MATCH([1]res!O57,[1]pl!$D:$D,0),)</f>
        <v>790</v>
      </c>
      <c r="AD28" s="12">
        <f>IFERROR(MATCH([1]res!P57,[1]pl!$D:$D,0),)</f>
        <v>793</v>
      </c>
      <c r="AE28" s="12">
        <f>IFERROR(MATCH([1]res!Q57,[1]pl!$D:$D,0),)</f>
        <v>807</v>
      </c>
      <c r="AG28" s="40">
        <f t="shared" ca="1" si="0"/>
        <v>-1</v>
      </c>
    </row>
    <row r="29" spans="1:33" s="2" customFormat="1" x14ac:dyDescent="0.25">
      <c r="A29" s="11">
        <f>IFERROR(MATCH([1]res!C58,[1]pl!$D:$D,0),)</f>
        <v>838</v>
      </c>
      <c r="B29" s="11">
        <f>IFERROR(MATCH([1]res!D58,[1]pl!$D:$D,0),)</f>
        <v>822</v>
      </c>
      <c r="C29" s="11">
        <f>IFERROR(MATCH([1]res!E58,[1]pl!$D:$D,0),)</f>
        <v>832</v>
      </c>
      <c r="D29" s="11">
        <f>IFERROR(MATCH([1]res!F58,[1]pl!$D:$D,0),)</f>
        <v>828</v>
      </c>
      <c r="E29" s="11">
        <f>IFERROR(MATCH([1]res!G58,[1]pl!$D:$D,0),)</f>
        <v>831</v>
      </c>
      <c r="F29" s="11">
        <f>IFERROR(MATCH([1]res!H58,[1]pl!$D:$D,0),)</f>
        <v>836</v>
      </c>
      <c r="G29" s="11">
        <f>IFERROR(MATCH([1]res!I58,[1]pl!$D:$D,0),)</f>
        <v>843</v>
      </c>
      <c r="H29" s="11">
        <f>IFERROR(MATCH([1]res!J58,[1]pl!$D:$D,0),)</f>
        <v>840</v>
      </c>
      <c r="I29" s="11">
        <f>IFERROR(MATCH([1]res!K58,[1]pl!$D:$D,0),)</f>
        <v>816</v>
      </c>
      <c r="J29" s="11">
        <f>IFERROR(MATCH([1]res!L58,[1]pl!$D:$D,0),)</f>
        <v>817</v>
      </c>
      <c r="K29" s="11">
        <f>IFERROR(MATCH([1]res!M58,[1]pl!$D:$D,0),)</f>
        <v>830</v>
      </c>
      <c r="L29" s="11">
        <f>IFERROR(MATCH([1]res!N58,[1]pl!$D:$D,0),)</f>
        <v>821</v>
      </c>
      <c r="M29" s="11">
        <f>IFERROR(MATCH([1]res!O58,[1]pl!$D:$D,0),)</f>
        <v>818</v>
      </c>
      <c r="N29" s="11">
        <f>IFERROR(MATCH([1]res!P58,[1]pl!$D:$D,0),)</f>
        <v>829</v>
      </c>
      <c r="O29" s="11">
        <f>IFERROR(MATCH([1]res!Q58,[1]pl!$D:$D,0),)</f>
        <v>815</v>
      </c>
      <c r="P29" s="2" t="s">
        <v>289</v>
      </c>
      <c r="Q29" s="12">
        <f>IFERROR(MATCH([1]res!C59,[1]pl!$D:$D,0),)</f>
        <v>835</v>
      </c>
      <c r="R29" s="12">
        <f>IFERROR(MATCH([1]res!D59,[1]pl!$D:$D,0),)</f>
        <v>842</v>
      </c>
      <c r="S29" s="12">
        <f>IFERROR(MATCH([1]res!E59,[1]pl!$D:$D,0),)</f>
        <v>827</v>
      </c>
      <c r="T29" s="12">
        <f>IFERROR(MATCH([1]res!F59,[1]pl!$D:$D,0),)</f>
        <v>841</v>
      </c>
      <c r="U29" s="12">
        <f>IFERROR(MATCH([1]res!G59,[1]pl!$D:$D,0),)</f>
        <v>833</v>
      </c>
      <c r="V29" s="12">
        <f>IFERROR(MATCH([1]res!H59,[1]pl!$D:$D,0),)</f>
        <v>837</v>
      </c>
      <c r="W29" s="12">
        <f>IFERROR(MATCH([1]res!I59,[1]pl!$D:$D,0),)</f>
        <v>819</v>
      </c>
      <c r="X29" s="12">
        <f>IFERROR(MATCH([1]res!J59,[1]pl!$D:$D,0),)</f>
        <v>834</v>
      </c>
      <c r="Y29" s="12">
        <f>IFERROR(MATCH([1]res!K59,[1]pl!$D:$D,0),)</f>
        <v>814</v>
      </c>
      <c r="Z29" s="12">
        <f>IFERROR(MATCH([1]res!L59,[1]pl!$D:$D,0),)</f>
        <v>825</v>
      </c>
      <c r="AA29" s="12">
        <f>IFERROR(MATCH([1]res!M59,[1]pl!$D:$D,0),)</f>
        <v>820</v>
      </c>
      <c r="AB29" s="12">
        <f>IFERROR(MATCH([1]res!N59,[1]pl!$D:$D,0),)</f>
        <v>826</v>
      </c>
      <c r="AC29" s="12">
        <f>IFERROR(MATCH([1]res!O59,[1]pl!$D:$D,0),)</f>
        <v>824</v>
      </c>
      <c r="AD29" s="12">
        <f>IFERROR(MATCH([1]res!P59,[1]pl!$D:$D,0),)</f>
        <v>823</v>
      </c>
      <c r="AE29" s="12">
        <f>IFERROR(MATCH([1]res!Q59,[1]pl!$D:$D,0),)</f>
        <v>839</v>
      </c>
      <c r="AG29" s="40">
        <f t="shared" ca="1" si="0"/>
        <v>1</v>
      </c>
    </row>
    <row r="30" spans="1:33" s="2" customFormat="1" x14ac:dyDescent="0.25">
      <c r="A30" s="11">
        <f>IFERROR(MATCH([1]res!C60,[1]pl!$D:$D,0),)</f>
        <v>873</v>
      </c>
      <c r="B30" s="11">
        <f>IFERROR(MATCH([1]res!D60,[1]pl!$D:$D,0),)</f>
        <v>871</v>
      </c>
      <c r="C30" s="11">
        <f>IFERROR(MATCH([1]res!E60,[1]pl!$D:$D,0),)</f>
        <v>869</v>
      </c>
      <c r="D30" s="11">
        <f>IFERROR(MATCH([1]res!F60,[1]pl!$D:$D,0),)</f>
        <v>867</v>
      </c>
      <c r="E30" s="11">
        <f>IFERROR(MATCH([1]res!G60,[1]pl!$D:$D,0),)</f>
        <v>861</v>
      </c>
      <c r="F30" s="11">
        <f>IFERROR(MATCH([1]res!H60,[1]pl!$D:$D,0),)</f>
        <v>845</v>
      </c>
      <c r="G30" s="11">
        <f>IFERROR(MATCH([1]res!I60,[1]pl!$D:$D,0),)</f>
        <v>862</v>
      </c>
      <c r="H30" s="11">
        <f>IFERROR(MATCH([1]res!J60,[1]pl!$D:$D,0),)</f>
        <v>855</v>
      </c>
      <c r="I30" s="11">
        <f>IFERROR(MATCH([1]res!K60,[1]pl!$D:$D,0),)</f>
        <v>850</v>
      </c>
      <c r="J30" s="11">
        <f>IFERROR(MATCH([1]res!L60,[1]pl!$D:$D,0),)</f>
        <v>863</v>
      </c>
      <c r="K30" s="11">
        <f>IFERROR(MATCH([1]res!M60,[1]pl!$D:$D,0),)</f>
        <v>852</v>
      </c>
      <c r="L30" s="11">
        <f>IFERROR(MATCH([1]res!N60,[1]pl!$D:$D,0),)</f>
        <v>857</v>
      </c>
      <c r="M30" s="11">
        <f>IFERROR(MATCH([1]res!O60,[1]pl!$D:$D,0),)</f>
        <v>870</v>
      </c>
      <c r="N30" s="11">
        <f>IFERROR(MATCH([1]res!P60,[1]pl!$D:$D,0),)</f>
        <v>859</v>
      </c>
      <c r="O30" s="11">
        <f>IFERROR(MATCH([1]res!Q60,[1]pl!$D:$D,0),)</f>
        <v>849</v>
      </c>
      <c r="P30" s="2" t="s">
        <v>289</v>
      </c>
      <c r="Q30" s="12">
        <f>IFERROR(MATCH([1]res!C61,[1]pl!$D:$D,0),)</f>
        <v>860</v>
      </c>
      <c r="R30" s="12">
        <f>IFERROR(MATCH([1]res!D61,[1]pl!$D:$D,0),)</f>
        <v>844</v>
      </c>
      <c r="S30" s="12">
        <f>IFERROR(MATCH([1]res!E61,[1]pl!$D:$D,0),)</f>
        <v>847</v>
      </c>
      <c r="T30" s="12">
        <f>IFERROR(MATCH([1]res!F61,[1]pl!$D:$D,0),)</f>
        <v>868</v>
      </c>
      <c r="U30" s="12">
        <f>IFERROR(MATCH([1]res!G61,[1]pl!$D:$D,0),)</f>
        <v>846</v>
      </c>
      <c r="V30" s="12">
        <f>IFERROR(MATCH([1]res!H61,[1]pl!$D:$D,0),)</f>
        <v>856</v>
      </c>
      <c r="W30" s="12">
        <f>IFERROR(MATCH([1]res!I61,[1]pl!$D:$D,0),)</f>
        <v>858</v>
      </c>
      <c r="X30" s="12">
        <f>IFERROR(MATCH([1]res!J61,[1]pl!$D:$D,0),)</f>
        <v>864</v>
      </c>
      <c r="Y30" s="12">
        <f>IFERROR(MATCH([1]res!K61,[1]pl!$D:$D,0),)</f>
        <v>848</v>
      </c>
      <c r="Z30" s="12">
        <f>IFERROR(MATCH([1]res!L61,[1]pl!$D:$D,0),)</f>
        <v>853</v>
      </c>
      <c r="AA30" s="12">
        <f>IFERROR(MATCH([1]res!M61,[1]pl!$D:$D,0),)</f>
        <v>865</v>
      </c>
      <c r="AB30" s="12">
        <f>IFERROR(MATCH([1]res!N61,[1]pl!$D:$D,0),)</f>
        <v>851</v>
      </c>
      <c r="AC30" s="12">
        <f>IFERROR(MATCH([1]res!O61,[1]pl!$D:$D,0),)</f>
        <v>854</v>
      </c>
      <c r="AD30" s="12">
        <f>IFERROR(MATCH([1]res!P61,[1]pl!$D:$D,0),)</f>
        <v>866</v>
      </c>
      <c r="AE30" s="12">
        <f>IFERROR(MATCH([1]res!Q61,[1]pl!$D:$D,0),)</f>
        <v>872</v>
      </c>
      <c r="AG30" s="40">
        <f t="shared" ca="1" si="0"/>
        <v>1</v>
      </c>
    </row>
    <row r="31" spans="1:33" s="2" customFormat="1" x14ac:dyDescent="0.25">
      <c r="A31" s="11">
        <f>IFERROR(MATCH([1]res!C62,[1]pl!$D:$D,0),)</f>
        <v>888</v>
      </c>
      <c r="B31" s="11">
        <f>IFERROR(MATCH([1]res!D62,[1]pl!$D:$D,0),)</f>
        <v>896</v>
      </c>
      <c r="C31" s="11">
        <f>IFERROR(MATCH([1]res!E62,[1]pl!$D:$D,0),)</f>
        <v>884</v>
      </c>
      <c r="D31" s="11">
        <f>IFERROR(MATCH([1]res!F62,[1]pl!$D:$D,0),)</f>
        <v>879</v>
      </c>
      <c r="E31" s="11">
        <f>IFERROR(MATCH([1]res!G62,[1]pl!$D:$D,0),)</f>
        <v>893</v>
      </c>
      <c r="F31" s="11">
        <f>IFERROR(MATCH([1]res!H62,[1]pl!$D:$D,0),)</f>
        <v>901</v>
      </c>
      <c r="G31" s="11">
        <f>IFERROR(MATCH([1]res!I62,[1]pl!$D:$D,0),)</f>
        <v>878</v>
      </c>
      <c r="H31" s="11">
        <f>IFERROR(MATCH([1]res!J62,[1]pl!$D:$D,0),)</f>
        <v>891</v>
      </c>
      <c r="I31" s="11">
        <f>IFERROR(MATCH([1]res!K62,[1]pl!$D:$D,0),)</f>
        <v>898</v>
      </c>
      <c r="J31" s="11">
        <f>IFERROR(MATCH([1]res!L62,[1]pl!$D:$D,0),)</f>
        <v>874</v>
      </c>
      <c r="K31" s="11">
        <f>IFERROR(MATCH([1]res!M62,[1]pl!$D:$D,0),)</f>
        <v>903</v>
      </c>
      <c r="L31" s="11">
        <f>IFERROR(MATCH([1]res!N62,[1]pl!$D:$D,0),)</f>
        <v>880</v>
      </c>
      <c r="M31" s="11">
        <f>IFERROR(MATCH([1]res!O62,[1]pl!$D:$D,0),)</f>
        <v>897</v>
      </c>
      <c r="N31" s="11">
        <f>IFERROR(MATCH([1]res!P62,[1]pl!$D:$D,0),)</f>
        <v>900</v>
      </c>
      <c r="O31" s="11">
        <f>IFERROR(MATCH([1]res!Q62,[1]pl!$D:$D,0),)</f>
        <v>887</v>
      </c>
      <c r="P31" s="2" t="s">
        <v>289</v>
      </c>
      <c r="Q31" s="12">
        <f>IFERROR(MATCH([1]res!C63,[1]pl!$D:$D,0),)</f>
        <v>876</v>
      </c>
      <c r="R31" s="12">
        <f>IFERROR(MATCH([1]res!D63,[1]pl!$D:$D,0),)</f>
        <v>895</v>
      </c>
      <c r="S31" s="12">
        <f>IFERROR(MATCH([1]res!E63,[1]pl!$D:$D,0),)</f>
        <v>877</v>
      </c>
      <c r="T31" s="12">
        <f>IFERROR(MATCH([1]res!F63,[1]pl!$D:$D,0),)</f>
        <v>881</v>
      </c>
      <c r="U31" s="12">
        <f>IFERROR(MATCH([1]res!G63,[1]pl!$D:$D,0),)</f>
        <v>902</v>
      </c>
      <c r="V31" s="12">
        <f>IFERROR(MATCH([1]res!H63,[1]pl!$D:$D,0),)</f>
        <v>892</v>
      </c>
      <c r="W31" s="12">
        <f>IFERROR(MATCH([1]res!I63,[1]pl!$D:$D,0),)</f>
        <v>894</v>
      </c>
      <c r="X31" s="12">
        <f>IFERROR(MATCH([1]res!J63,[1]pl!$D:$D,0),)</f>
        <v>883</v>
      </c>
      <c r="Y31" s="12">
        <f>IFERROR(MATCH([1]res!K63,[1]pl!$D:$D,0),)</f>
        <v>890</v>
      </c>
      <c r="Z31" s="12">
        <f>IFERROR(MATCH([1]res!L63,[1]pl!$D:$D,0),)</f>
        <v>899</v>
      </c>
      <c r="AA31" s="12">
        <f>IFERROR(MATCH([1]res!M63,[1]pl!$D:$D,0),)</f>
        <v>885</v>
      </c>
      <c r="AB31" s="12">
        <f>IFERROR(MATCH([1]res!N63,[1]pl!$D:$D,0),)</f>
        <v>889</v>
      </c>
      <c r="AC31" s="12">
        <f>IFERROR(MATCH([1]res!O63,[1]pl!$D:$D,0),)</f>
        <v>875</v>
      </c>
      <c r="AD31" s="12">
        <f>IFERROR(MATCH([1]res!P63,[1]pl!$D:$D,0),)</f>
        <v>886</v>
      </c>
      <c r="AE31" s="12">
        <f>IFERROR(MATCH([1]res!Q63,[1]pl!$D:$D,0),)</f>
        <v>882</v>
      </c>
      <c r="AG31" s="40">
        <f t="shared" ca="1" si="0"/>
        <v>-1</v>
      </c>
    </row>
    <row r="32" spans="1:33" s="2" customFormat="1" x14ac:dyDescent="0.25">
      <c r="A32" s="11">
        <f>IFERROR(MATCH([1]res!C64,[1]pl!$D:$D,0),)</f>
        <v>929</v>
      </c>
      <c r="B32" s="11">
        <f>IFERROR(MATCH([1]res!D64,[1]pl!$D:$D,0),)</f>
        <v>924</v>
      </c>
      <c r="C32" s="11">
        <f>IFERROR(MATCH([1]res!E64,[1]pl!$D:$D,0),)</f>
        <v>909</v>
      </c>
      <c r="D32" s="11">
        <f>IFERROR(MATCH([1]res!F64,[1]pl!$D:$D,0),)</f>
        <v>930</v>
      </c>
      <c r="E32" s="11">
        <f>IFERROR(MATCH([1]res!G64,[1]pl!$D:$D,0),)</f>
        <v>927</v>
      </c>
      <c r="F32" s="11">
        <f>IFERROR(MATCH([1]res!H64,[1]pl!$D:$D,0),)</f>
        <v>905</v>
      </c>
      <c r="G32" s="11">
        <f>IFERROR(MATCH([1]res!I64,[1]pl!$D:$D,0),)</f>
        <v>914</v>
      </c>
      <c r="H32" s="11">
        <f>IFERROR(MATCH([1]res!J64,[1]pl!$D:$D,0),)</f>
        <v>917</v>
      </c>
      <c r="I32" s="11">
        <f>IFERROR(MATCH([1]res!K64,[1]pl!$D:$D,0),)</f>
        <v>932</v>
      </c>
      <c r="J32" s="11">
        <f>IFERROR(MATCH([1]res!L64,[1]pl!$D:$D,0),)</f>
        <v>919</v>
      </c>
      <c r="K32" s="11">
        <f>IFERROR(MATCH([1]res!M64,[1]pl!$D:$D,0),)</f>
        <v>910</v>
      </c>
      <c r="L32" s="11">
        <f>IFERROR(MATCH([1]res!N64,[1]pl!$D:$D,0),)</f>
        <v>916</v>
      </c>
      <c r="M32" s="11">
        <f>IFERROR(MATCH([1]res!O64,[1]pl!$D:$D,0),)</f>
        <v>912</v>
      </c>
      <c r="N32" s="11">
        <f>IFERROR(MATCH([1]res!P64,[1]pl!$D:$D,0),)</f>
        <v>913</v>
      </c>
      <c r="O32" s="11">
        <f>IFERROR(MATCH([1]res!Q64,[1]pl!$D:$D,0),)</f>
        <v>915</v>
      </c>
      <c r="P32" s="2" t="s">
        <v>289</v>
      </c>
      <c r="Q32" s="12">
        <f>IFERROR(MATCH([1]res!C65,[1]pl!$D:$D,0),)</f>
        <v>921</v>
      </c>
      <c r="R32" s="12">
        <f>IFERROR(MATCH([1]res!D65,[1]pl!$D:$D,0),)</f>
        <v>911</v>
      </c>
      <c r="S32" s="12">
        <f>IFERROR(MATCH([1]res!E65,[1]pl!$D:$D,0),)</f>
        <v>928</v>
      </c>
      <c r="T32" s="12">
        <f>IFERROR(MATCH([1]res!F65,[1]pl!$D:$D,0),)</f>
        <v>925</v>
      </c>
      <c r="U32" s="12">
        <f>IFERROR(MATCH([1]res!G65,[1]pl!$D:$D,0),)</f>
        <v>933</v>
      </c>
      <c r="V32" s="12">
        <f>IFERROR(MATCH([1]res!H65,[1]pl!$D:$D,0),)</f>
        <v>926</v>
      </c>
      <c r="W32" s="12">
        <f>IFERROR(MATCH([1]res!I65,[1]pl!$D:$D,0),)</f>
        <v>923</v>
      </c>
      <c r="X32" s="12">
        <f>IFERROR(MATCH([1]res!J65,[1]pl!$D:$D,0),)</f>
        <v>918</v>
      </c>
      <c r="Y32" s="12">
        <f>IFERROR(MATCH([1]res!K65,[1]pl!$D:$D,0),)</f>
        <v>931</v>
      </c>
      <c r="Z32" s="12">
        <f>IFERROR(MATCH([1]res!L65,[1]pl!$D:$D,0),)</f>
        <v>907</v>
      </c>
      <c r="AA32" s="12">
        <f>IFERROR(MATCH([1]res!M65,[1]pl!$D:$D,0),)</f>
        <v>920</v>
      </c>
      <c r="AB32" s="12">
        <f>IFERROR(MATCH([1]res!N65,[1]pl!$D:$D,0),)</f>
        <v>934</v>
      </c>
      <c r="AC32" s="12">
        <f>IFERROR(MATCH([1]res!O65,[1]pl!$D:$D,0),)</f>
        <v>922</v>
      </c>
      <c r="AD32" s="12">
        <f>IFERROR(MATCH([1]res!P65,[1]pl!$D:$D,0),)</f>
        <v>906</v>
      </c>
      <c r="AE32" s="12">
        <f>IFERROR(MATCH([1]res!Q65,[1]pl!$D:$D,0),)</f>
        <v>908</v>
      </c>
      <c r="AG32" s="40">
        <f t="shared" ca="1" si="0"/>
        <v>-1</v>
      </c>
    </row>
    <row r="33" spans="1:33" s="2" customFormat="1" x14ac:dyDescent="0.25">
      <c r="A33" s="11">
        <f>IFERROR(MATCH([1]res!C66,[1]pl!$D:$D,0),)</f>
        <v>963</v>
      </c>
      <c r="B33" s="11">
        <f>IFERROR(MATCH([1]res!D66,[1]pl!$D:$D,0),)</f>
        <v>952</v>
      </c>
      <c r="C33" s="11">
        <f>IFERROR(MATCH([1]res!E66,[1]pl!$D:$D,0),)</f>
        <v>941</v>
      </c>
      <c r="D33" s="11">
        <f>IFERROR(MATCH([1]res!F66,[1]pl!$D:$D,0),)</f>
        <v>950</v>
      </c>
      <c r="E33" s="11">
        <f>IFERROR(MATCH([1]res!G66,[1]pl!$D:$D,0),)</f>
        <v>936</v>
      </c>
      <c r="F33" s="11">
        <f>IFERROR(MATCH([1]res!H66,[1]pl!$D:$D,0),)</f>
        <v>953</v>
      </c>
      <c r="G33" s="11">
        <f>IFERROR(MATCH([1]res!I66,[1]pl!$D:$D,0),)</f>
        <v>959</v>
      </c>
      <c r="H33" s="11">
        <f>IFERROR(MATCH([1]res!J66,[1]pl!$D:$D,0),)</f>
        <v>943</v>
      </c>
      <c r="I33" s="11">
        <f>IFERROR(MATCH([1]res!K66,[1]pl!$D:$D,0),)</f>
        <v>958</v>
      </c>
      <c r="J33" s="11">
        <f>IFERROR(MATCH([1]res!L66,[1]pl!$D:$D,0),)</f>
        <v>961</v>
      </c>
      <c r="K33" s="11">
        <f>IFERROR(MATCH([1]res!M66,[1]pl!$D:$D,0),)</f>
        <v>962</v>
      </c>
      <c r="L33" s="11">
        <f>IFERROR(MATCH([1]res!N66,[1]pl!$D:$D,0),)</f>
        <v>939</v>
      </c>
      <c r="M33" s="11">
        <f>IFERROR(MATCH([1]res!O66,[1]pl!$D:$D,0),)</f>
        <v>957</v>
      </c>
      <c r="N33" s="11">
        <f>IFERROR(MATCH([1]res!P66,[1]pl!$D:$D,0),)</f>
        <v>946</v>
      </c>
      <c r="O33" s="11">
        <f>IFERROR(MATCH([1]res!Q66,[1]pl!$D:$D,0),)</f>
        <v>935</v>
      </c>
      <c r="P33" s="2" t="s">
        <v>289</v>
      </c>
      <c r="Q33" s="12">
        <f>IFERROR(MATCH([1]res!C67,[1]pl!$D:$D,0),)</f>
        <v>947</v>
      </c>
      <c r="R33" s="12">
        <f>IFERROR(MATCH([1]res!D67,[1]pl!$D:$D,0),)</f>
        <v>954</v>
      </c>
      <c r="S33" s="12">
        <f>IFERROR(MATCH([1]res!E67,[1]pl!$D:$D,0),)</f>
        <v>949</v>
      </c>
      <c r="T33" s="12">
        <f>IFERROR(MATCH([1]res!F67,[1]pl!$D:$D,0),)</f>
        <v>938</v>
      </c>
      <c r="U33" s="12">
        <f>IFERROR(MATCH([1]res!G67,[1]pl!$D:$D,0),)</f>
        <v>945</v>
      </c>
      <c r="V33" s="12">
        <f>IFERROR(MATCH([1]res!H67,[1]pl!$D:$D,0),)</f>
        <v>964</v>
      </c>
      <c r="W33" s="12">
        <f>IFERROR(MATCH([1]res!I67,[1]pl!$D:$D,0),)</f>
        <v>956</v>
      </c>
      <c r="X33" s="12">
        <f>IFERROR(MATCH([1]res!J67,[1]pl!$D:$D,0),)</f>
        <v>960</v>
      </c>
      <c r="Y33" s="12">
        <f>IFERROR(MATCH([1]res!K67,[1]pl!$D:$D,0),)</f>
        <v>951</v>
      </c>
      <c r="Z33" s="12">
        <f>IFERROR(MATCH([1]res!L67,[1]pl!$D:$D,0),)</f>
        <v>948</v>
      </c>
      <c r="AA33" s="12">
        <f>IFERROR(MATCH([1]res!M67,[1]pl!$D:$D,0),)</f>
        <v>942</v>
      </c>
      <c r="AB33" s="12">
        <f>IFERROR(MATCH([1]res!N67,[1]pl!$D:$D,0),)</f>
        <v>944</v>
      </c>
      <c r="AC33" s="12">
        <f>IFERROR(MATCH([1]res!O67,[1]pl!$D:$D,0),)</f>
        <v>940</v>
      </c>
      <c r="AD33" s="12">
        <f>IFERROR(MATCH([1]res!P67,[1]pl!$D:$D,0),)</f>
        <v>955</v>
      </c>
      <c r="AE33" s="12">
        <f>IFERROR(MATCH([1]res!Q67,[1]pl!$D:$D,0),)</f>
        <v>937</v>
      </c>
      <c r="AG33" s="40">
        <f t="shared" ca="1" si="0"/>
        <v>1</v>
      </c>
    </row>
    <row r="34" spans="1:33" s="2" customFormat="1" x14ac:dyDescent="0.25">
      <c r="A34" s="11">
        <f>IFERROR(MATCH([1]res!C68,[1]pl!$D:$D,0),)</f>
        <v>993</v>
      </c>
      <c r="B34" s="11">
        <f>IFERROR(MATCH([1]res!D68,[1]pl!$D:$D,0),)</f>
        <v>965</v>
      </c>
      <c r="C34" s="11">
        <f>IFERROR(MATCH([1]res!E68,[1]pl!$D:$D,0),)</f>
        <v>984</v>
      </c>
      <c r="D34" s="11">
        <f>IFERROR(MATCH([1]res!F68,[1]pl!$D:$D,0),)</f>
        <v>973</v>
      </c>
      <c r="E34" s="11">
        <f>IFERROR(MATCH([1]res!G68,[1]pl!$D:$D,0),)</f>
        <v>977</v>
      </c>
      <c r="F34" s="11">
        <f>IFERROR(MATCH([1]res!H68,[1]pl!$D:$D,0),)</f>
        <v>966</v>
      </c>
      <c r="G34" s="11">
        <f>IFERROR(MATCH([1]res!I68,[1]pl!$D:$D,0),)</f>
        <v>969</v>
      </c>
      <c r="H34" s="11">
        <f>IFERROR(MATCH([1]res!J68,[1]pl!$D:$D,0),)</f>
        <v>978</v>
      </c>
      <c r="I34" s="11">
        <f>IFERROR(MATCH([1]res!K68,[1]pl!$D:$D,0),)</f>
        <v>975</v>
      </c>
      <c r="J34" s="11">
        <f>IFERROR(MATCH([1]res!L68,[1]pl!$D:$D,0),)</f>
        <v>988</v>
      </c>
      <c r="K34" s="11">
        <f>IFERROR(MATCH([1]res!M68,[1]pl!$D:$D,0),)</f>
        <v>980</v>
      </c>
      <c r="L34" s="11">
        <f>IFERROR(MATCH([1]res!N68,[1]pl!$D:$D,0),)</f>
        <v>971</v>
      </c>
      <c r="M34" s="11">
        <f>IFERROR(MATCH([1]res!O68,[1]pl!$D:$D,0),)</f>
        <v>968</v>
      </c>
      <c r="N34" s="11">
        <f>IFERROR(MATCH([1]res!P68,[1]pl!$D:$D,0),)</f>
        <v>985</v>
      </c>
      <c r="O34" s="11">
        <f>IFERROR(MATCH([1]res!Q68,[1]pl!$D:$D,0),)</f>
        <v>979</v>
      </c>
      <c r="P34" s="2" t="s">
        <v>289</v>
      </c>
      <c r="Q34" s="12">
        <f>IFERROR(MATCH([1]res!C69,[1]pl!$D:$D,0),)</f>
        <v>976</v>
      </c>
      <c r="R34" s="12">
        <f>IFERROR(MATCH([1]res!D69,[1]pl!$D:$D,0),)</f>
        <v>990</v>
      </c>
      <c r="S34" s="12">
        <f>IFERROR(MATCH([1]res!E69,[1]pl!$D:$D,0),)</f>
        <v>992</v>
      </c>
      <c r="T34" s="12">
        <f>IFERROR(MATCH([1]res!F69,[1]pl!$D:$D,0),)</f>
        <v>970</v>
      </c>
      <c r="U34" s="12">
        <f>IFERROR(MATCH([1]res!G69,[1]pl!$D:$D,0),)</f>
        <v>991</v>
      </c>
      <c r="V34" s="12">
        <f>IFERROR(MATCH([1]res!H69,[1]pl!$D:$D,0),)</f>
        <v>967</v>
      </c>
      <c r="W34" s="12">
        <f>IFERROR(MATCH([1]res!I69,[1]pl!$D:$D,0),)</f>
        <v>982</v>
      </c>
      <c r="X34" s="12">
        <f>IFERROR(MATCH([1]res!J69,[1]pl!$D:$D,0),)</f>
        <v>974</v>
      </c>
      <c r="Y34" s="12">
        <f>IFERROR(MATCH([1]res!K69,[1]pl!$D:$D,0),)</f>
        <v>972</v>
      </c>
      <c r="Z34" s="12">
        <f>IFERROR(MATCH([1]res!L69,[1]pl!$D:$D,0),)</f>
        <v>981</v>
      </c>
      <c r="AA34" s="12">
        <f>IFERROR(MATCH([1]res!M69,[1]pl!$D:$D,0),)</f>
        <v>986</v>
      </c>
      <c r="AB34" s="12">
        <f>IFERROR(MATCH([1]res!N69,[1]pl!$D:$D,0),)</f>
        <v>983</v>
      </c>
      <c r="AC34" s="12">
        <f>IFERROR(MATCH([1]res!O69,[1]pl!$D:$D,0),)</f>
        <v>994</v>
      </c>
      <c r="AD34" s="12">
        <f>IFERROR(MATCH([1]res!P69,[1]pl!$D:$D,0),)</f>
        <v>987</v>
      </c>
      <c r="AE34" s="12">
        <f>IFERROR(MATCH([1]res!Q69,[1]pl!$D:$D,0),)</f>
        <v>989</v>
      </c>
      <c r="AG34" s="40">
        <f t="shared" ca="1" si="0"/>
        <v>1</v>
      </c>
    </row>
    <row r="35" spans="1:33" s="2" customFormat="1" x14ac:dyDescent="0.25">
      <c r="A35" s="11">
        <f>IFERROR(MATCH([1]res!C70,[1]pl!$D:$D,0),)</f>
        <v>1023</v>
      </c>
      <c r="B35" s="11">
        <f>IFERROR(MATCH([1]res!D70,[1]pl!$D:$D,0),)</f>
        <v>1003</v>
      </c>
      <c r="C35" s="11">
        <f>IFERROR(MATCH([1]res!E70,[1]pl!$D:$D,0),)</f>
        <v>1024</v>
      </c>
      <c r="D35" s="11">
        <f>IFERROR(MATCH([1]res!F70,[1]pl!$D:$D,0),)</f>
        <v>1009</v>
      </c>
      <c r="E35" s="11">
        <f>IFERROR(MATCH([1]res!G70,[1]pl!$D:$D,0),)</f>
        <v>1002</v>
      </c>
      <c r="F35" s="11">
        <f>IFERROR(MATCH([1]res!H70,[1]pl!$D:$D,0),)</f>
        <v>1006</v>
      </c>
      <c r="G35" s="11">
        <f>IFERROR(MATCH([1]res!I70,[1]pl!$D:$D,0),)</f>
        <v>1014</v>
      </c>
      <c r="H35" s="11">
        <f>IFERROR(MATCH([1]res!J70,[1]pl!$D:$D,0),)</f>
        <v>1016</v>
      </c>
      <c r="I35" s="11">
        <f>IFERROR(MATCH([1]res!K70,[1]pl!$D:$D,0),)</f>
        <v>1010</v>
      </c>
      <c r="J35" s="11">
        <f>IFERROR(MATCH([1]res!L70,[1]pl!$D:$D,0),)</f>
        <v>997</v>
      </c>
      <c r="K35" s="11">
        <f>IFERROR(MATCH([1]res!M70,[1]pl!$D:$D,0),)</f>
        <v>995</v>
      </c>
      <c r="L35" s="11">
        <f>IFERROR(MATCH([1]res!N70,[1]pl!$D:$D,0),)</f>
        <v>1021</v>
      </c>
      <c r="M35" s="11">
        <f>IFERROR(MATCH([1]res!O70,[1]pl!$D:$D,0),)</f>
        <v>998</v>
      </c>
      <c r="N35" s="11">
        <f>IFERROR(MATCH([1]res!P70,[1]pl!$D:$D,0),)</f>
        <v>1007</v>
      </c>
      <c r="O35" s="11">
        <f>IFERROR(MATCH([1]res!Q70,[1]pl!$D:$D,0),)</f>
        <v>1018</v>
      </c>
      <c r="P35" s="2" t="s">
        <v>289</v>
      </c>
      <c r="Q35" s="12">
        <f>IFERROR(MATCH([1]res!C71,[1]pl!$D:$D,0),)</f>
        <v>1017</v>
      </c>
      <c r="R35" s="12">
        <f>IFERROR(MATCH([1]res!D71,[1]pl!$D:$D,0),)</f>
        <v>1020</v>
      </c>
      <c r="S35" s="12">
        <f>IFERROR(MATCH([1]res!E71,[1]pl!$D:$D,0),)</f>
        <v>1012</v>
      </c>
      <c r="T35" s="12">
        <f>IFERROR(MATCH([1]res!F71,[1]pl!$D:$D,0),)</f>
        <v>1015</v>
      </c>
      <c r="U35" s="12">
        <f>IFERROR(MATCH([1]res!G71,[1]pl!$D:$D,0),)</f>
        <v>1004</v>
      </c>
      <c r="V35" s="12">
        <f>IFERROR(MATCH([1]res!H71,[1]pl!$D:$D,0),)</f>
        <v>1001</v>
      </c>
      <c r="W35" s="12">
        <f>IFERROR(MATCH([1]res!I71,[1]pl!$D:$D,0),)</f>
        <v>1008</v>
      </c>
      <c r="X35" s="12">
        <f>IFERROR(MATCH([1]res!J71,[1]pl!$D:$D,0),)</f>
        <v>1011</v>
      </c>
      <c r="Y35" s="12">
        <f>IFERROR(MATCH([1]res!K71,[1]pl!$D:$D,0),)</f>
        <v>999</v>
      </c>
      <c r="Z35" s="12">
        <f>IFERROR(MATCH([1]res!L71,[1]pl!$D:$D,0),)</f>
        <v>1013</v>
      </c>
      <c r="AA35" s="12">
        <f>IFERROR(MATCH([1]res!M71,[1]pl!$D:$D,0),)</f>
        <v>1005</v>
      </c>
      <c r="AB35" s="12">
        <f>IFERROR(MATCH([1]res!N71,[1]pl!$D:$D,0),)</f>
        <v>996</v>
      </c>
      <c r="AC35" s="12">
        <f>IFERROR(MATCH([1]res!O71,[1]pl!$D:$D,0),)</f>
        <v>1019</v>
      </c>
      <c r="AD35" s="12">
        <f>IFERROR(MATCH([1]res!P71,[1]pl!$D:$D,0),)</f>
        <v>1000</v>
      </c>
      <c r="AE35" s="12">
        <f>IFERROR(MATCH([1]res!Q71,[1]pl!$D:$D,0),)</f>
        <v>1022</v>
      </c>
      <c r="AG35" s="40">
        <f t="shared" ca="1" si="0"/>
        <v>-1</v>
      </c>
    </row>
    <row r="36" spans="1:33" s="2" customFormat="1" x14ac:dyDescent="0.25">
      <c r="A36" s="11">
        <f>IFERROR(MATCH([1]res!C72,[1]pl!$D:$D,0),)</f>
        <v>1046</v>
      </c>
      <c r="B36" s="11">
        <f>IFERROR(MATCH([1]res!D72,[1]pl!$D:$D,0),)</f>
        <v>1027</v>
      </c>
      <c r="C36" s="11">
        <f>IFERROR(MATCH([1]res!E72,[1]pl!$D:$D,0),)</f>
        <v>1051</v>
      </c>
      <c r="D36" s="11">
        <f>IFERROR(MATCH([1]res!F72,[1]pl!$D:$D,0),)</f>
        <v>1049</v>
      </c>
      <c r="E36" s="11">
        <f>IFERROR(MATCH([1]res!G72,[1]pl!$D:$D,0),)</f>
        <v>1041</v>
      </c>
      <c r="F36" s="11">
        <f>IFERROR(MATCH([1]res!H72,[1]pl!$D:$D,0),)</f>
        <v>1053</v>
      </c>
      <c r="G36" s="11">
        <f>IFERROR(MATCH([1]res!I72,[1]pl!$D:$D,0),)</f>
        <v>1042</v>
      </c>
      <c r="H36" s="11">
        <f>IFERROR(MATCH([1]res!J72,[1]pl!$D:$D,0),)</f>
        <v>1047</v>
      </c>
      <c r="I36" s="11">
        <f>IFERROR(MATCH([1]res!K72,[1]pl!$D:$D,0),)</f>
        <v>1044</v>
      </c>
      <c r="J36" s="11">
        <f>IFERROR(MATCH([1]res!L72,[1]pl!$D:$D,0),)</f>
        <v>1030</v>
      </c>
      <c r="K36" s="11">
        <f>IFERROR(MATCH([1]res!M72,[1]pl!$D:$D,0),)</f>
        <v>1036</v>
      </c>
      <c r="L36" s="11">
        <f>IFERROR(MATCH([1]res!N72,[1]pl!$D:$D,0),)</f>
        <v>1035</v>
      </c>
      <c r="M36" s="11">
        <f>IFERROR(MATCH([1]res!O72,[1]pl!$D:$D,0),)</f>
        <v>1037</v>
      </c>
      <c r="N36" s="11">
        <f>IFERROR(MATCH([1]res!P72,[1]pl!$D:$D,0),)</f>
        <v>1052</v>
      </c>
      <c r="O36" s="11">
        <f>IFERROR(MATCH([1]res!Q72,[1]pl!$D:$D,0),)</f>
        <v>1029</v>
      </c>
      <c r="P36" s="2" t="s">
        <v>289</v>
      </c>
      <c r="Q36" s="12">
        <f>IFERROR(MATCH([1]res!C73,[1]pl!$D:$D,0),)</f>
        <v>1038</v>
      </c>
      <c r="R36" s="12">
        <f>IFERROR(MATCH([1]res!D73,[1]pl!$D:$D,0),)</f>
        <v>1043</v>
      </c>
      <c r="S36" s="12">
        <f>IFERROR(MATCH([1]res!E73,[1]pl!$D:$D,0),)</f>
        <v>1032</v>
      </c>
      <c r="T36" s="12">
        <f>IFERROR(MATCH([1]res!F73,[1]pl!$D:$D,0),)</f>
        <v>1039</v>
      </c>
      <c r="U36" s="12">
        <f>IFERROR(MATCH([1]res!G73,[1]pl!$D:$D,0),)</f>
        <v>1028</v>
      </c>
      <c r="V36" s="12">
        <f>IFERROR(MATCH([1]res!H73,[1]pl!$D:$D,0),)</f>
        <v>1025</v>
      </c>
      <c r="W36" s="12">
        <f>IFERROR(MATCH([1]res!I73,[1]pl!$D:$D,0),)</f>
        <v>1033</v>
      </c>
      <c r="X36" s="12">
        <f>IFERROR(MATCH([1]res!J73,[1]pl!$D:$D,0),)</f>
        <v>1048</v>
      </c>
      <c r="Y36" s="12">
        <f>IFERROR(MATCH([1]res!K73,[1]pl!$D:$D,0),)</f>
        <v>1034</v>
      </c>
      <c r="Z36" s="12">
        <f>IFERROR(MATCH([1]res!L73,[1]pl!$D:$D,0),)</f>
        <v>1050</v>
      </c>
      <c r="AA36" s="12">
        <f>IFERROR(MATCH([1]res!M73,[1]pl!$D:$D,0),)</f>
        <v>1031</v>
      </c>
      <c r="AB36" s="12">
        <f>IFERROR(MATCH([1]res!N73,[1]pl!$D:$D,0),)</f>
        <v>1045</v>
      </c>
      <c r="AC36" s="12">
        <f>IFERROR(MATCH([1]res!O73,[1]pl!$D:$D,0),)</f>
        <v>1026</v>
      </c>
      <c r="AD36" s="12">
        <f>IFERROR(MATCH([1]res!P73,[1]pl!$D:$D,0),)</f>
        <v>1040</v>
      </c>
      <c r="AE36" s="12">
        <f>IFERROR(MATCH([1]res!Q73,[1]pl!$D:$D,0),)</f>
        <v>1054</v>
      </c>
      <c r="AG36" s="40">
        <f t="shared" ca="1" si="0"/>
        <v>-1</v>
      </c>
    </row>
    <row r="37" spans="1:33" s="2" customFormat="1" x14ac:dyDescent="0.25">
      <c r="A37" s="11">
        <f>IFERROR(MATCH([1]res!C74,[1]pl!$D:$D,0),)</f>
        <v>1069</v>
      </c>
      <c r="B37" s="11">
        <f>IFERROR(MATCH([1]res!D74,[1]pl!$D:$D,0),)</f>
        <v>1077</v>
      </c>
      <c r="C37" s="11">
        <f>IFERROR(MATCH([1]res!E74,[1]pl!$D:$D,0),)</f>
        <v>1064</v>
      </c>
      <c r="D37" s="11">
        <f>IFERROR(MATCH([1]res!F74,[1]pl!$D:$D,0),)</f>
        <v>1071</v>
      </c>
      <c r="E37" s="11">
        <f>IFERROR(MATCH([1]res!G74,[1]pl!$D:$D,0),)</f>
        <v>1070</v>
      </c>
      <c r="F37" s="11">
        <f>IFERROR(MATCH([1]res!H74,[1]pl!$D:$D,0),)</f>
        <v>1082</v>
      </c>
      <c r="G37" s="11">
        <f>IFERROR(MATCH([1]res!I74,[1]pl!$D:$D,0),)</f>
        <v>1075</v>
      </c>
      <c r="H37" s="11">
        <f>IFERROR(MATCH([1]res!J74,[1]pl!$D:$D,0),)</f>
        <v>1057</v>
      </c>
      <c r="I37" s="11">
        <f>IFERROR(MATCH([1]res!K74,[1]pl!$D:$D,0),)</f>
        <v>1066</v>
      </c>
      <c r="J37" s="11">
        <f>IFERROR(MATCH([1]res!L74,[1]pl!$D:$D,0),)</f>
        <v>1061</v>
      </c>
      <c r="K37" s="11">
        <f>IFERROR(MATCH([1]res!M74,[1]pl!$D:$D,0),)</f>
        <v>1060</v>
      </c>
      <c r="L37" s="11">
        <f>IFERROR(MATCH([1]res!N74,[1]pl!$D:$D,0),)</f>
        <v>1078</v>
      </c>
      <c r="M37" s="11">
        <f>IFERROR(MATCH([1]res!O74,[1]pl!$D:$D,0),)</f>
        <v>1076</v>
      </c>
      <c r="N37" s="11">
        <f>IFERROR(MATCH([1]res!P74,[1]pl!$D:$D,0),)</f>
        <v>1068</v>
      </c>
      <c r="O37" s="11">
        <f>IFERROR(MATCH([1]res!Q74,[1]pl!$D:$D,0),)</f>
        <v>1081</v>
      </c>
      <c r="P37" s="2" t="s">
        <v>289</v>
      </c>
      <c r="Q37" s="12">
        <f>IFERROR(MATCH([1]res!C75,[1]pl!$D:$D,0),)</f>
        <v>1063</v>
      </c>
      <c r="R37" s="12">
        <f>IFERROR(MATCH([1]res!D75,[1]pl!$D:$D,0),)</f>
        <v>1065</v>
      </c>
      <c r="S37" s="12">
        <f>IFERROR(MATCH([1]res!E75,[1]pl!$D:$D,0),)</f>
        <v>1083</v>
      </c>
      <c r="T37" s="12">
        <f>IFERROR(MATCH([1]res!F75,[1]pl!$D:$D,0),)</f>
        <v>1072</v>
      </c>
      <c r="U37" s="12">
        <f>IFERROR(MATCH([1]res!G75,[1]pl!$D:$D,0),)</f>
        <v>1074</v>
      </c>
      <c r="V37" s="12">
        <f>IFERROR(MATCH([1]res!H75,[1]pl!$D:$D,0),)</f>
        <v>1056</v>
      </c>
      <c r="W37" s="12">
        <f>IFERROR(MATCH([1]res!I75,[1]pl!$D:$D,0),)</f>
        <v>1055</v>
      </c>
      <c r="X37" s="12">
        <f>IFERROR(MATCH([1]res!J75,[1]pl!$D:$D,0),)</f>
        <v>1073</v>
      </c>
      <c r="Y37" s="12">
        <f>IFERROR(MATCH([1]res!K75,[1]pl!$D:$D,0),)</f>
        <v>1080</v>
      </c>
      <c r="Z37" s="12">
        <f>IFERROR(MATCH([1]res!L75,[1]pl!$D:$D,0),)</f>
        <v>1058</v>
      </c>
      <c r="AA37" s="12">
        <f>IFERROR(MATCH([1]res!M75,[1]pl!$D:$D,0),)</f>
        <v>1062</v>
      </c>
      <c r="AB37" s="12">
        <f>IFERROR(MATCH([1]res!N75,[1]pl!$D:$D,0),)</f>
        <v>1084</v>
      </c>
      <c r="AC37" s="12">
        <f>IFERROR(MATCH([1]res!O75,[1]pl!$D:$D,0),)</f>
        <v>1079</v>
      </c>
      <c r="AD37" s="12">
        <f>IFERROR(MATCH([1]res!P75,[1]pl!$D:$D,0),)</f>
        <v>1059</v>
      </c>
      <c r="AE37" s="12">
        <f>IFERROR(MATCH([1]res!Q75,[1]pl!$D:$D,0),)</f>
        <v>1067</v>
      </c>
      <c r="AG37" s="40">
        <f t="shared" ca="1" si="0"/>
        <v>-1</v>
      </c>
    </row>
    <row r="38" spans="1:33" s="2" customFormat="1" x14ac:dyDescent="0.25">
      <c r="A38" s="11">
        <f>IFERROR(MATCH([1]res!C76,[1]pl!$D:$D,0),)</f>
        <v>1088</v>
      </c>
      <c r="B38" s="11">
        <f>IFERROR(MATCH([1]res!D76,[1]pl!$D:$D,0),)</f>
        <v>1091</v>
      </c>
      <c r="C38" s="11">
        <f>IFERROR(MATCH([1]res!E76,[1]pl!$D:$D,0),)</f>
        <v>1113</v>
      </c>
      <c r="D38" s="11">
        <f>IFERROR(MATCH([1]res!F76,[1]pl!$D:$D,0),)</f>
        <v>1097</v>
      </c>
      <c r="E38" s="11">
        <f>IFERROR(MATCH([1]res!G76,[1]pl!$D:$D,0),)</f>
        <v>1093</v>
      </c>
      <c r="F38" s="11">
        <f>IFERROR(MATCH([1]res!H76,[1]pl!$D:$D,0),)</f>
        <v>1103</v>
      </c>
      <c r="G38" s="11">
        <f>IFERROR(MATCH([1]res!I76,[1]pl!$D:$D,0),)</f>
        <v>1109</v>
      </c>
      <c r="H38" s="11">
        <f>IFERROR(MATCH([1]res!J76,[1]pl!$D:$D,0),)</f>
        <v>1094</v>
      </c>
      <c r="I38" s="11">
        <f>IFERROR(MATCH([1]res!K76,[1]pl!$D:$D,0),)</f>
        <v>1114</v>
      </c>
      <c r="J38" s="11">
        <f>IFERROR(MATCH([1]res!L76,[1]pl!$D:$D,0),)</f>
        <v>1112</v>
      </c>
      <c r="K38" s="11">
        <f>IFERROR(MATCH([1]res!M76,[1]pl!$D:$D,0),)</f>
        <v>1092</v>
      </c>
      <c r="L38" s="11">
        <f>IFERROR(MATCH([1]res!N76,[1]pl!$D:$D,0),)</f>
        <v>1106</v>
      </c>
      <c r="M38" s="11">
        <f>IFERROR(MATCH([1]res!O76,[1]pl!$D:$D,0),)</f>
        <v>1111</v>
      </c>
      <c r="N38" s="11">
        <f>IFERROR(MATCH([1]res!P76,[1]pl!$D:$D,0),)</f>
        <v>1089</v>
      </c>
      <c r="O38" s="11">
        <f>IFERROR(MATCH([1]res!Q76,[1]pl!$D:$D,0),)</f>
        <v>1087</v>
      </c>
      <c r="P38" s="2" t="s">
        <v>289</v>
      </c>
      <c r="Q38" s="12">
        <f>IFERROR(MATCH([1]res!C77,[1]pl!$D:$D,0),)</f>
        <v>1085</v>
      </c>
      <c r="R38" s="12">
        <f>IFERROR(MATCH([1]res!D77,[1]pl!$D:$D,0),)</f>
        <v>1104</v>
      </c>
      <c r="S38" s="12">
        <f>IFERROR(MATCH([1]res!E77,[1]pl!$D:$D,0),)</f>
        <v>1100</v>
      </c>
      <c r="T38" s="12">
        <f>IFERROR(MATCH([1]res!F77,[1]pl!$D:$D,0),)</f>
        <v>1095</v>
      </c>
      <c r="U38" s="12">
        <f>IFERROR(MATCH([1]res!G77,[1]pl!$D:$D,0),)</f>
        <v>1105</v>
      </c>
      <c r="V38" s="12">
        <f>IFERROR(MATCH([1]res!H77,[1]pl!$D:$D,0),)</f>
        <v>1108</v>
      </c>
      <c r="W38" s="12">
        <f>IFERROR(MATCH([1]res!I77,[1]pl!$D:$D,0),)</f>
        <v>1107</v>
      </c>
      <c r="X38" s="12">
        <f>IFERROR(MATCH([1]res!J77,[1]pl!$D:$D,0),)</f>
        <v>1096</v>
      </c>
      <c r="Y38" s="12">
        <f>IFERROR(MATCH([1]res!K77,[1]pl!$D:$D,0),)</f>
        <v>1086</v>
      </c>
      <c r="Z38" s="12">
        <f>IFERROR(MATCH([1]res!L77,[1]pl!$D:$D,0),)</f>
        <v>1101</v>
      </c>
      <c r="AA38" s="12">
        <f>IFERROR(MATCH([1]res!M77,[1]pl!$D:$D,0),)</f>
        <v>1102</v>
      </c>
      <c r="AB38" s="12">
        <f>IFERROR(MATCH([1]res!N77,[1]pl!$D:$D,0),)</f>
        <v>1110</v>
      </c>
      <c r="AC38" s="12">
        <f>IFERROR(MATCH([1]res!O77,[1]pl!$D:$D,0),)</f>
        <v>1090</v>
      </c>
      <c r="AD38" s="12">
        <f>IFERROR(MATCH([1]res!P77,[1]pl!$D:$D,0),)</f>
        <v>1098</v>
      </c>
      <c r="AE38" s="12">
        <f>IFERROR(MATCH([1]res!Q77,[1]pl!$D:$D,0),)</f>
        <v>1099</v>
      </c>
      <c r="AG38" s="40">
        <f t="shared" ca="1" si="0"/>
        <v>-1</v>
      </c>
    </row>
    <row r="39" spans="1:33" s="2" customFormat="1" x14ac:dyDescent="0.25">
      <c r="A39" s="11">
        <f>IFERROR(MATCH([1]res!C78,[1]pl!$D:$D,0),)</f>
        <v>1118</v>
      </c>
      <c r="B39" s="11">
        <f>IFERROR(MATCH([1]res!D78,[1]pl!$D:$D,0),)</f>
        <v>1126</v>
      </c>
      <c r="C39" s="11">
        <f>IFERROR(MATCH([1]res!E78,[1]pl!$D:$D,0),)</f>
        <v>1125</v>
      </c>
      <c r="D39" s="11">
        <f>IFERROR(MATCH([1]res!F78,[1]pl!$D:$D,0),)</f>
        <v>1141</v>
      </c>
      <c r="E39" s="11">
        <f>IFERROR(MATCH([1]res!G78,[1]pl!$D:$D,0),)</f>
        <v>1132</v>
      </c>
      <c r="F39" s="11">
        <f>IFERROR(MATCH([1]res!H78,[1]pl!$D:$D,0),)</f>
        <v>1121</v>
      </c>
      <c r="G39" s="11">
        <f>IFERROR(MATCH([1]res!I78,[1]pl!$D:$D,0),)</f>
        <v>1124</v>
      </c>
      <c r="H39" s="11">
        <f>IFERROR(MATCH([1]res!J78,[1]pl!$D:$D,0),)</f>
        <v>1143</v>
      </c>
      <c r="I39" s="11">
        <f>IFERROR(MATCH([1]res!K78,[1]pl!$D:$D,0),)</f>
        <v>1137</v>
      </c>
      <c r="J39" s="11">
        <f>IFERROR(MATCH([1]res!L78,[1]pl!$D:$D,0),)</f>
        <v>1117</v>
      </c>
      <c r="K39" s="11">
        <f>IFERROR(MATCH([1]res!M78,[1]pl!$D:$D,0),)</f>
        <v>1131</v>
      </c>
      <c r="L39" s="11">
        <f>IFERROR(MATCH([1]res!N78,[1]pl!$D:$D,0),)</f>
        <v>1138</v>
      </c>
      <c r="M39" s="11">
        <f>IFERROR(MATCH([1]res!O78,[1]pl!$D:$D,0),)</f>
        <v>1140</v>
      </c>
      <c r="N39" s="11">
        <f>IFERROR(MATCH([1]res!P78,[1]pl!$D:$D,0),)</f>
        <v>1136</v>
      </c>
      <c r="O39" s="11">
        <f>IFERROR(MATCH([1]res!Q78,[1]pl!$D:$D,0),)</f>
        <v>1128</v>
      </c>
      <c r="P39" s="2" t="s">
        <v>289</v>
      </c>
      <c r="Q39" s="12">
        <f>IFERROR(MATCH([1]res!C79,[1]pl!$D:$D,0),)</f>
        <v>1120</v>
      </c>
      <c r="R39" s="12">
        <f>IFERROR(MATCH([1]res!D79,[1]pl!$D:$D,0),)</f>
        <v>1139</v>
      </c>
      <c r="S39" s="12">
        <f>IFERROR(MATCH([1]res!E79,[1]pl!$D:$D,0),)</f>
        <v>1142</v>
      </c>
      <c r="T39" s="12">
        <f>IFERROR(MATCH([1]res!F79,[1]pl!$D:$D,0),)</f>
        <v>1134</v>
      </c>
      <c r="U39" s="12">
        <f>IFERROR(MATCH([1]res!G79,[1]pl!$D:$D,0),)</f>
        <v>1116</v>
      </c>
      <c r="V39" s="12">
        <f>IFERROR(MATCH([1]res!H79,[1]pl!$D:$D,0),)</f>
        <v>1119</v>
      </c>
      <c r="W39" s="12">
        <f>IFERROR(MATCH([1]res!I79,[1]pl!$D:$D,0),)</f>
        <v>1123</v>
      </c>
      <c r="X39" s="12">
        <f>IFERROR(MATCH([1]res!J79,[1]pl!$D:$D,0),)</f>
        <v>1130</v>
      </c>
      <c r="Y39" s="12">
        <f>IFERROR(MATCH([1]res!K79,[1]pl!$D:$D,0),)</f>
        <v>1133</v>
      </c>
      <c r="Z39" s="12">
        <f>IFERROR(MATCH([1]res!L79,[1]pl!$D:$D,0),)</f>
        <v>1115</v>
      </c>
      <c r="AA39" s="12">
        <f>IFERROR(MATCH([1]res!M79,[1]pl!$D:$D,0),)</f>
        <v>1129</v>
      </c>
      <c r="AB39" s="12">
        <f>IFERROR(MATCH([1]res!N79,[1]pl!$D:$D,0),)</f>
        <v>1144</v>
      </c>
      <c r="AC39" s="12">
        <f>IFERROR(MATCH([1]res!O79,[1]pl!$D:$D,0),)</f>
        <v>1127</v>
      </c>
      <c r="AD39" s="12">
        <f>IFERROR(MATCH([1]res!P79,[1]pl!$D:$D,0),)</f>
        <v>1122</v>
      </c>
      <c r="AE39" s="12">
        <f>IFERROR(MATCH([1]res!Q79,[1]pl!$D:$D,0),)</f>
        <v>1135</v>
      </c>
      <c r="AG39" s="40">
        <f t="shared" ca="1" si="0"/>
        <v>-1</v>
      </c>
    </row>
    <row r="40" spans="1:33" s="2" customFormat="1" x14ac:dyDescent="0.25">
      <c r="A40" s="11">
        <f>IFERROR(MATCH([1]res!C80,[1]pl!$D:$D,0),)</f>
        <v>1169</v>
      </c>
      <c r="B40" s="11">
        <f>IFERROR(MATCH([1]res!D80,[1]pl!$D:$D,0),)</f>
        <v>1159</v>
      </c>
      <c r="C40" s="11">
        <f>IFERROR(MATCH([1]res!E80,[1]pl!$D:$D,0),)</f>
        <v>1164</v>
      </c>
      <c r="D40" s="11">
        <f>IFERROR(MATCH([1]res!F80,[1]pl!$D:$D,0),)</f>
        <v>1168</v>
      </c>
      <c r="E40" s="11">
        <f>IFERROR(MATCH([1]res!G80,[1]pl!$D:$D,0),)</f>
        <v>1161</v>
      </c>
      <c r="F40" s="11">
        <f>IFERROR(MATCH([1]res!H80,[1]pl!$D:$D,0),)</f>
        <v>1151</v>
      </c>
      <c r="G40" s="11">
        <f>IFERROR(MATCH([1]res!I80,[1]pl!$D:$D,0),)</f>
        <v>1170</v>
      </c>
      <c r="H40" s="11">
        <f>IFERROR(MATCH([1]res!J80,[1]pl!$D:$D,0),)</f>
        <v>1150</v>
      </c>
      <c r="I40" s="11">
        <f>IFERROR(MATCH([1]res!K80,[1]pl!$D:$D,0),)</f>
        <v>1149</v>
      </c>
      <c r="J40" s="11">
        <f>IFERROR(MATCH([1]res!L80,[1]pl!$D:$D,0),)</f>
        <v>1165</v>
      </c>
      <c r="K40" s="11">
        <f>IFERROR(MATCH([1]res!M80,[1]pl!$D:$D,0),)</f>
        <v>1157</v>
      </c>
      <c r="L40" s="11">
        <f>IFERROR(MATCH([1]res!N80,[1]pl!$D:$D,0),)</f>
        <v>1171</v>
      </c>
      <c r="M40" s="11">
        <f>IFERROR(MATCH([1]res!O80,[1]pl!$D:$D,0),)</f>
        <v>1156</v>
      </c>
      <c r="N40" s="11">
        <f>IFERROR(MATCH([1]res!P80,[1]pl!$D:$D,0),)</f>
        <v>1147</v>
      </c>
      <c r="O40" s="11">
        <f>IFERROR(MATCH([1]res!Q80,[1]pl!$D:$D,0),)</f>
        <v>1158</v>
      </c>
      <c r="P40" s="2" t="s">
        <v>289</v>
      </c>
      <c r="Q40" s="12">
        <f>IFERROR(MATCH([1]res!C81,[1]pl!$D:$D,0),)</f>
        <v>1163</v>
      </c>
      <c r="R40" s="12">
        <f>IFERROR(MATCH([1]res!D81,[1]pl!$D:$D,0),)</f>
        <v>1146</v>
      </c>
      <c r="S40" s="12">
        <f>IFERROR(MATCH([1]res!E81,[1]pl!$D:$D,0),)</f>
        <v>1162</v>
      </c>
      <c r="T40" s="12">
        <f>IFERROR(MATCH([1]res!F81,[1]pl!$D:$D,0),)</f>
        <v>1154</v>
      </c>
      <c r="U40" s="12">
        <f>IFERROR(MATCH([1]res!G81,[1]pl!$D:$D,0),)</f>
        <v>1174</v>
      </c>
      <c r="V40" s="12">
        <f>IFERROR(MATCH([1]res!H81,[1]pl!$D:$D,0),)</f>
        <v>1172</v>
      </c>
      <c r="W40" s="12">
        <f>IFERROR(MATCH([1]res!I81,[1]pl!$D:$D,0),)</f>
        <v>1155</v>
      </c>
      <c r="X40" s="12">
        <f>IFERROR(MATCH([1]res!J81,[1]pl!$D:$D,0),)</f>
        <v>1148</v>
      </c>
      <c r="Y40" s="12">
        <f>IFERROR(MATCH([1]res!K81,[1]pl!$D:$D,0),)</f>
        <v>1160</v>
      </c>
      <c r="Z40" s="12">
        <f>IFERROR(MATCH([1]res!L81,[1]pl!$D:$D,0),)</f>
        <v>1145</v>
      </c>
      <c r="AA40" s="12">
        <f>IFERROR(MATCH([1]res!M81,[1]pl!$D:$D,0),)</f>
        <v>1167</v>
      </c>
      <c r="AB40" s="12">
        <f>IFERROR(MATCH([1]res!N81,[1]pl!$D:$D,0),)</f>
        <v>1173</v>
      </c>
      <c r="AC40" s="12">
        <f>IFERROR(MATCH([1]res!O81,[1]pl!$D:$D,0),)</f>
        <v>1152</v>
      </c>
      <c r="AD40" s="12">
        <f>IFERROR(MATCH([1]res!P81,[1]pl!$D:$D,0),)</f>
        <v>1166</v>
      </c>
      <c r="AE40" s="12">
        <f>IFERROR(MATCH([1]res!Q81,[1]pl!$D:$D,0),)</f>
        <v>1153</v>
      </c>
      <c r="AG40" s="40">
        <f t="shared" ca="1" si="0"/>
        <v>0</v>
      </c>
    </row>
    <row r="41" spans="1:33" s="2" customFormat="1" x14ac:dyDescent="0.25">
      <c r="A41" s="11">
        <f>IFERROR(MATCH([1]res!C82,[1]pl!$D:$D,0),)</f>
        <v>1178</v>
      </c>
      <c r="B41" s="11">
        <f>IFERROR(MATCH([1]res!D82,[1]pl!$D:$D,0),)</f>
        <v>1177</v>
      </c>
      <c r="C41" s="11">
        <f>IFERROR(MATCH([1]res!E82,[1]pl!$D:$D,0),)</f>
        <v>1175</v>
      </c>
      <c r="D41" s="11">
        <f>IFERROR(MATCH([1]res!F82,[1]pl!$D:$D,0),)</f>
        <v>1201</v>
      </c>
      <c r="E41" s="11">
        <f>IFERROR(MATCH([1]res!G82,[1]pl!$D:$D,0),)</f>
        <v>1181</v>
      </c>
      <c r="F41" s="11">
        <f>IFERROR(MATCH([1]res!H82,[1]pl!$D:$D,0),)</f>
        <v>1199</v>
      </c>
      <c r="G41" s="11">
        <f>IFERROR(MATCH([1]res!I82,[1]pl!$D:$D,0),)</f>
        <v>1188</v>
      </c>
      <c r="H41" s="11">
        <f>IFERROR(MATCH([1]res!J82,[1]pl!$D:$D,0),)</f>
        <v>1192</v>
      </c>
      <c r="I41" s="11">
        <f>IFERROR(MATCH([1]res!K82,[1]pl!$D:$D,0),)</f>
        <v>1198</v>
      </c>
      <c r="J41" s="11">
        <f>IFERROR(MATCH([1]res!L82,[1]pl!$D:$D,0),)</f>
        <v>1200</v>
      </c>
      <c r="K41" s="11">
        <f>IFERROR(MATCH([1]res!M82,[1]pl!$D:$D,0),)</f>
        <v>1183</v>
      </c>
      <c r="L41" s="11">
        <f>IFERROR(MATCH([1]res!N82,[1]pl!$D:$D,0),)</f>
        <v>1179</v>
      </c>
      <c r="M41" s="11">
        <f>IFERROR(MATCH([1]res!O82,[1]pl!$D:$D,0),)</f>
        <v>1187</v>
      </c>
      <c r="N41" s="11">
        <f>IFERROR(MATCH([1]res!P82,[1]pl!$D:$D,0),)</f>
        <v>1180</v>
      </c>
      <c r="O41" s="11">
        <f>IFERROR(MATCH([1]res!Q82,[1]pl!$D:$D,0),)</f>
        <v>1204</v>
      </c>
      <c r="P41" s="2" t="s">
        <v>289</v>
      </c>
      <c r="Q41" s="12">
        <f>IFERROR(MATCH([1]res!C83,[1]pl!$D:$D,0),)</f>
        <v>1190</v>
      </c>
      <c r="R41" s="12">
        <f>IFERROR(MATCH([1]res!D83,[1]pl!$D:$D,0),)</f>
        <v>1193</v>
      </c>
      <c r="S41" s="12">
        <f>IFERROR(MATCH([1]res!E83,[1]pl!$D:$D,0),)</f>
        <v>1202</v>
      </c>
      <c r="T41" s="12">
        <f>IFERROR(MATCH([1]res!F83,[1]pl!$D:$D,0),)</f>
        <v>1176</v>
      </c>
      <c r="U41" s="12">
        <f>IFERROR(MATCH([1]res!G83,[1]pl!$D:$D,0),)</f>
        <v>1197</v>
      </c>
      <c r="V41" s="12">
        <f>IFERROR(MATCH([1]res!H83,[1]pl!$D:$D,0),)</f>
        <v>1191</v>
      </c>
      <c r="W41" s="12">
        <f>IFERROR(MATCH([1]res!I83,[1]pl!$D:$D,0),)</f>
        <v>1185</v>
      </c>
      <c r="X41" s="12">
        <f>IFERROR(MATCH([1]res!J83,[1]pl!$D:$D,0),)</f>
        <v>1194</v>
      </c>
      <c r="Y41" s="12">
        <f>IFERROR(MATCH([1]res!K83,[1]pl!$D:$D,0),)</f>
        <v>1196</v>
      </c>
      <c r="Z41" s="12">
        <f>IFERROR(MATCH([1]res!L83,[1]pl!$D:$D,0),)</f>
        <v>1195</v>
      </c>
      <c r="AA41" s="12">
        <f>IFERROR(MATCH([1]res!M83,[1]pl!$D:$D,0),)</f>
        <v>1182</v>
      </c>
      <c r="AB41" s="12">
        <f>IFERROR(MATCH([1]res!N83,[1]pl!$D:$D,0),)</f>
        <v>1184</v>
      </c>
      <c r="AC41" s="12">
        <f>IFERROR(MATCH([1]res!O83,[1]pl!$D:$D,0),)</f>
        <v>1186</v>
      </c>
      <c r="AD41" s="12">
        <f>IFERROR(MATCH([1]res!P83,[1]pl!$D:$D,0),)</f>
        <v>1189</v>
      </c>
      <c r="AE41" s="12">
        <f>IFERROR(MATCH([1]res!Q83,[1]pl!$D:$D,0),)</f>
        <v>1203</v>
      </c>
      <c r="AG41" s="40">
        <f t="shared" ca="1" si="0"/>
        <v>1</v>
      </c>
    </row>
    <row r="42" spans="1:33" s="2" customFormat="1" x14ac:dyDescent="0.25">
      <c r="A42" s="11">
        <f>IFERROR(MATCH([1]res!C84,[1]pl!$D:$D,0),)</f>
        <v>1219</v>
      </c>
      <c r="B42" s="11">
        <f>IFERROR(MATCH([1]res!D84,[1]pl!$D:$D,0),)</f>
        <v>1224</v>
      </c>
      <c r="C42" s="11">
        <f>IFERROR(MATCH([1]res!E84,[1]pl!$D:$D,0),)</f>
        <v>1234</v>
      </c>
      <c r="D42" s="11">
        <f>IFERROR(MATCH([1]res!F84,[1]pl!$D:$D,0),)</f>
        <v>1233</v>
      </c>
      <c r="E42" s="11">
        <f>IFERROR(MATCH([1]res!G84,[1]pl!$D:$D,0),)</f>
        <v>1218</v>
      </c>
      <c r="F42" s="11">
        <f>IFERROR(MATCH([1]res!H84,[1]pl!$D:$D,0),)</f>
        <v>1220</v>
      </c>
      <c r="G42" s="11">
        <f>IFERROR(MATCH([1]res!I84,[1]pl!$D:$D,0),)</f>
        <v>1231</v>
      </c>
      <c r="H42" s="11">
        <f>IFERROR(MATCH([1]res!J84,[1]pl!$D:$D,0),)</f>
        <v>1217</v>
      </c>
      <c r="I42" s="11">
        <f>IFERROR(MATCH([1]res!K84,[1]pl!$D:$D,0),)</f>
        <v>1225</v>
      </c>
      <c r="J42" s="11">
        <f>IFERROR(MATCH([1]res!L84,[1]pl!$D:$D,0),)</f>
        <v>1207</v>
      </c>
      <c r="K42" s="11">
        <f>IFERROR(MATCH([1]res!M84,[1]pl!$D:$D,0),)</f>
        <v>1221</v>
      </c>
      <c r="L42" s="11">
        <f>IFERROR(MATCH([1]res!N84,[1]pl!$D:$D,0),)</f>
        <v>1209</v>
      </c>
      <c r="M42" s="11">
        <f>IFERROR(MATCH([1]res!O84,[1]pl!$D:$D,0),)</f>
        <v>1214</v>
      </c>
      <c r="N42" s="11">
        <f>IFERROR(MATCH([1]res!P84,[1]pl!$D:$D,0),)</f>
        <v>1229</v>
      </c>
      <c r="O42" s="11">
        <f>IFERROR(MATCH([1]res!Q84,[1]pl!$D:$D,0),)</f>
        <v>1213</v>
      </c>
      <c r="P42" s="2" t="s">
        <v>289</v>
      </c>
      <c r="Q42" s="12">
        <f>IFERROR(MATCH([1]res!C85,[1]pl!$D:$D,0),)</f>
        <v>1230</v>
      </c>
      <c r="R42" s="12">
        <f>IFERROR(MATCH([1]res!D85,[1]pl!$D:$D,0),)</f>
        <v>1222</v>
      </c>
      <c r="S42" s="12">
        <f>IFERROR(MATCH([1]res!E85,[1]pl!$D:$D,0),)</f>
        <v>1232</v>
      </c>
      <c r="T42" s="12">
        <f>IFERROR(MATCH([1]res!F85,[1]pl!$D:$D,0),)</f>
        <v>1210</v>
      </c>
      <c r="U42" s="12">
        <f>IFERROR(MATCH([1]res!G85,[1]pl!$D:$D,0),)</f>
        <v>1227</v>
      </c>
      <c r="V42" s="12">
        <f>IFERROR(MATCH([1]res!H85,[1]pl!$D:$D,0),)</f>
        <v>1212</v>
      </c>
      <c r="W42" s="12">
        <f>IFERROR(MATCH([1]res!I85,[1]pl!$D:$D,0),)</f>
        <v>1223</v>
      </c>
      <c r="X42" s="12">
        <f>IFERROR(MATCH([1]res!J85,[1]pl!$D:$D,0),)</f>
        <v>1206</v>
      </c>
      <c r="Y42" s="12">
        <f>IFERROR(MATCH([1]res!K85,[1]pl!$D:$D,0),)</f>
        <v>1216</v>
      </c>
      <c r="Z42" s="12">
        <f>IFERROR(MATCH([1]res!L85,[1]pl!$D:$D,0),)</f>
        <v>1228</v>
      </c>
      <c r="AA42" s="12">
        <f>IFERROR(MATCH([1]res!M85,[1]pl!$D:$D,0),)</f>
        <v>1208</v>
      </c>
      <c r="AB42" s="12">
        <f>IFERROR(MATCH([1]res!N85,[1]pl!$D:$D,0),)</f>
        <v>1226</v>
      </c>
      <c r="AC42" s="12">
        <f>IFERROR(MATCH([1]res!O85,[1]pl!$D:$D,0),)</f>
        <v>1205</v>
      </c>
      <c r="AD42" s="12">
        <f>IFERROR(MATCH([1]res!P85,[1]pl!$D:$D,0),)</f>
        <v>1215</v>
      </c>
      <c r="AE42" s="12">
        <f>IFERROR(MATCH([1]res!Q85,[1]pl!$D:$D,0),)</f>
        <v>1211</v>
      </c>
      <c r="AG42" s="40">
        <f t="shared" ca="1" si="0"/>
        <v>1</v>
      </c>
    </row>
    <row r="43" spans="1:33" s="2" customFormat="1" x14ac:dyDescent="0.25">
      <c r="A43" s="11">
        <f>IFERROR(MATCH([1]res!C86,[1]pl!$D:$D,0),)</f>
        <v>1260</v>
      </c>
      <c r="B43" s="11">
        <f>IFERROR(MATCH([1]res!D86,[1]pl!$D:$D,0),)</f>
        <v>1256</v>
      </c>
      <c r="C43" s="11">
        <f>IFERROR(MATCH([1]res!E86,[1]pl!$D:$D,0),)</f>
        <v>1253</v>
      </c>
      <c r="D43" s="11">
        <f>IFERROR(MATCH([1]res!F86,[1]pl!$D:$D,0),)</f>
        <v>1248</v>
      </c>
      <c r="E43" s="11">
        <f>IFERROR(MATCH([1]res!G86,[1]pl!$D:$D,0),)</f>
        <v>1247</v>
      </c>
      <c r="F43" s="11">
        <f>IFERROR(MATCH([1]res!H86,[1]pl!$D:$D,0),)</f>
        <v>1245</v>
      </c>
      <c r="G43" s="11">
        <f>IFERROR(MATCH([1]res!I86,[1]pl!$D:$D,0),)</f>
        <v>1250</v>
      </c>
      <c r="H43" s="11">
        <f>IFERROR(MATCH([1]res!J86,[1]pl!$D:$D,0),)</f>
        <v>1258</v>
      </c>
      <c r="I43" s="11">
        <f>IFERROR(MATCH([1]res!K86,[1]pl!$D:$D,0),)</f>
        <v>1241</v>
      </c>
      <c r="J43" s="11">
        <f>IFERROR(MATCH([1]res!L86,[1]pl!$D:$D,0),)</f>
        <v>1236</v>
      </c>
      <c r="K43" s="11">
        <f>IFERROR(MATCH([1]res!M86,[1]pl!$D:$D,0),)</f>
        <v>1238</v>
      </c>
      <c r="L43" s="11">
        <f>IFERROR(MATCH([1]res!N86,[1]pl!$D:$D,0),)</f>
        <v>1262</v>
      </c>
      <c r="M43" s="11">
        <f>IFERROR(MATCH([1]res!O86,[1]pl!$D:$D,0),)</f>
        <v>1244</v>
      </c>
      <c r="N43" s="11">
        <f>IFERROR(MATCH([1]res!P86,[1]pl!$D:$D,0),)</f>
        <v>1259</v>
      </c>
      <c r="O43" s="11">
        <f>IFERROR(MATCH([1]res!Q86,[1]pl!$D:$D,0),)</f>
        <v>1243</v>
      </c>
      <c r="P43" s="2" t="s">
        <v>289</v>
      </c>
      <c r="Q43" s="12">
        <f>IFERROR(MATCH([1]res!C87,[1]pl!$D:$D,0),)</f>
        <v>1251</v>
      </c>
      <c r="R43" s="12">
        <f>IFERROR(MATCH([1]res!D87,[1]pl!$D:$D,0),)</f>
        <v>1242</v>
      </c>
      <c r="S43" s="12">
        <f>IFERROR(MATCH([1]res!E87,[1]pl!$D:$D,0),)</f>
        <v>1254</v>
      </c>
      <c r="T43" s="12">
        <f>IFERROR(MATCH([1]res!F87,[1]pl!$D:$D,0),)</f>
        <v>1255</v>
      </c>
      <c r="U43" s="12">
        <f>IFERROR(MATCH([1]res!G87,[1]pl!$D:$D,0),)</f>
        <v>1252</v>
      </c>
      <c r="V43" s="12">
        <f>IFERROR(MATCH([1]res!H87,[1]pl!$D:$D,0),)</f>
        <v>1249</v>
      </c>
      <c r="W43" s="12">
        <f>IFERROR(MATCH([1]res!I87,[1]pl!$D:$D,0),)</f>
        <v>1240</v>
      </c>
      <c r="X43" s="12">
        <f>IFERROR(MATCH([1]res!J87,[1]pl!$D:$D,0),)</f>
        <v>1235</v>
      </c>
      <c r="Y43" s="12">
        <f>IFERROR(MATCH([1]res!K87,[1]pl!$D:$D,0),)</f>
        <v>1257</v>
      </c>
      <c r="Z43" s="12">
        <f>IFERROR(MATCH([1]res!L87,[1]pl!$D:$D,0),)</f>
        <v>1239</v>
      </c>
      <c r="AA43" s="12">
        <f>IFERROR(MATCH([1]res!M87,[1]pl!$D:$D,0),)</f>
        <v>1237</v>
      </c>
      <c r="AB43" s="12">
        <f>IFERROR(MATCH([1]res!N87,[1]pl!$D:$D,0),)</f>
        <v>1263</v>
      </c>
      <c r="AC43" s="12">
        <f>IFERROR(MATCH([1]res!O87,[1]pl!$D:$D,0),)</f>
        <v>1264</v>
      </c>
      <c r="AD43" s="12">
        <f>IFERROR(MATCH([1]res!P87,[1]pl!$D:$D,0),)</f>
        <v>1261</v>
      </c>
      <c r="AE43" s="12">
        <f>IFERROR(MATCH([1]res!Q87,[1]pl!$D:$D,0),)</f>
        <v>1246</v>
      </c>
      <c r="AG43" s="40">
        <f t="shared" ca="1" si="0"/>
        <v>-1</v>
      </c>
    </row>
    <row r="44" spans="1:33" s="2" customFormat="1" x14ac:dyDescent="0.25">
      <c r="A44" s="11">
        <f>IFERROR(MATCH([1]res!C88,[1]pl!$D:$D,0),)</f>
        <v>1288</v>
      </c>
      <c r="B44" s="11">
        <f>IFERROR(MATCH([1]res!D88,[1]pl!$D:$D,0),)</f>
        <v>1286</v>
      </c>
      <c r="C44" s="11">
        <f>IFERROR(MATCH([1]res!E88,[1]pl!$D:$D,0),)</f>
        <v>1291</v>
      </c>
      <c r="D44" s="11">
        <f>IFERROR(MATCH([1]res!F88,[1]pl!$D:$D,0),)</f>
        <v>1285</v>
      </c>
      <c r="E44" s="11">
        <f>IFERROR(MATCH([1]res!G88,[1]pl!$D:$D,0),)</f>
        <v>1279</v>
      </c>
      <c r="F44" s="11">
        <f>IFERROR(MATCH([1]res!H88,[1]pl!$D:$D,0),)</f>
        <v>1293</v>
      </c>
      <c r="G44" s="11">
        <f>IFERROR(MATCH([1]res!I88,[1]pl!$D:$D,0),)</f>
        <v>1269</v>
      </c>
      <c r="H44" s="11">
        <f>IFERROR(MATCH([1]res!J88,[1]pl!$D:$D,0),)</f>
        <v>1271</v>
      </c>
      <c r="I44" s="11">
        <f>IFERROR(MATCH([1]res!K88,[1]pl!$D:$D,0),)</f>
        <v>1270</v>
      </c>
      <c r="J44" s="11">
        <f>IFERROR(MATCH([1]res!L88,[1]pl!$D:$D,0),)</f>
        <v>1272</v>
      </c>
      <c r="K44" s="11">
        <f>IFERROR(MATCH([1]res!M88,[1]pl!$D:$D,0),)</f>
        <v>1287</v>
      </c>
      <c r="L44" s="11">
        <f>IFERROR(MATCH([1]res!N88,[1]pl!$D:$D,0),)</f>
        <v>1284</v>
      </c>
      <c r="M44" s="11">
        <f>IFERROR(MATCH([1]res!O88,[1]pl!$D:$D,0),)</f>
        <v>1266</v>
      </c>
      <c r="N44" s="11">
        <f>IFERROR(MATCH([1]res!P88,[1]pl!$D:$D,0),)</f>
        <v>1283</v>
      </c>
      <c r="O44" s="11">
        <f>IFERROR(MATCH([1]res!Q88,[1]pl!$D:$D,0),)</f>
        <v>1277</v>
      </c>
      <c r="P44" s="2" t="s">
        <v>289</v>
      </c>
      <c r="Q44" s="12">
        <f>IFERROR(MATCH([1]res!C89,[1]pl!$D:$D,0),)</f>
        <v>1282</v>
      </c>
      <c r="R44" s="12">
        <f>IFERROR(MATCH([1]res!D89,[1]pl!$D:$D,0),)</f>
        <v>1290</v>
      </c>
      <c r="S44" s="12">
        <f>IFERROR(MATCH([1]res!E89,[1]pl!$D:$D,0),)</f>
        <v>1281</v>
      </c>
      <c r="T44" s="12">
        <f>IFERROR(MATCH([1]res!F89,[1]pl!$D:$D,0),)</f>
        <v>1278</v>
      </c>
      <c r="U44" s="12">
        <f>IFERROR(MATCH([1]res!G89,[1]pl!$D:$D,0),)</f>
        <v>1267</v>
      </c>
      <c r="V44" s="12">
        <f>IFERROR(MATCH([1]res!H89,[1]pl!$D:$D,0),)</f>
        <v>1292</v>
      </c>
      <c r="W44" s="12">
        <f>IFERROR(MATCH([1]res!I89,[1]pl!$D:$D,0),)</f>
        <v>1268</v>
      </c>
      <c r="X44" s="12">
        <f>IFERROR(MATCH([1]res!J89,[1]pl!$D:$D,0),)</f>
        <v>1276</v>
      </c>
      <c r="Y44" s="12">
        <f>IFERROR(MATCH([1]res!K89,[1]pl!$D:$D,0),)</f>
        <v>1265</v>
      </c>
      <c r="Z44" s="12">
        <f>IFERROR(MATCH([1]res!L89,[1]pl!$D:$D,0),)</f>
        <v>1289</v>
      </c>
      <c r="AA44" s="12">
        <f>IFERROR(MATCH([1]res!M89,[1]pl!$D:$D,0),)</f>
        <v>1273</v>
      </c>
      <c r="AB44" s="12">
        <f>IFERROR(MATCH([1]res!N89,[1]pl!$D:$D,0),)</f>
        <v>1275</v>
      </c>
      <c r="AC44" s="12">
        <f>IFERROR(MATCH([1]res!O89,[1]pl!$D:$D,0),)</f>
        <v>1294</v>
      </c>
      <c r="AD44" s="12">
        <f>IFERROR(MATCH([1]res!P89,[1]pl!$D:$D,0),)</f>
        <v>1280</v>
      </c>
      <c r="AE44" s="12">
        <f>IFERROR(MATCH([1]res!Q89,[1]pl!$D:$D,0),)</f>
        <v>1274</v>
      </c>
      <c r="AG44" s="40">
        <f t="shared" ca="1" si="0"/>
        <v>1</v>
      </c>
    </row>
    <row r="45" spans="1:33" s="2" customFormat="1" x14ac:dyDescent="0.25">
      <c r="A45" s="11">
        <f>IFERROR(MATCH([1]res!C90,[1]pl!$D:$D,0),)</f>
        <v>1315</v>
      </c>
      <c r="B45" s="11">
        <f>IFERROR(MATCH([1]res!D90,[1]pl!$D:$D,0),)</f>
        <v>1298</v>
      </c>
      <c r="C45" s="11">
        <f>IFERROR(MATCH([1]res!E90,[1]pl!$D:$D,0),)</f>
        <v>1296</v>
      </c>
      <c r="D45" s="11">
        <f>IFERROR(MATCH([1]res!F90,[1]pl!$D:$D,0),)</f>
        <v>1314</v>
      </c>
      <c r="E45" s="11">
        <f>IFERROR(MATCH([1]res!G90,[1]pl!$D:$D,0),)</f>
        <v>1295</v>
      </c>
      <c r="F45" s="11">
        <f>IFERROR(MATCH([1]res!H90,[1]pl!$D:$D,0),)</f>
        <v>1313</v>
      </c>
      <c r="G45" s="11">
        <f>IFERROR(MATCH([1]res!I90,[1]pl!$D:$D,0),)</f>
        <v>1317</v>
      </c>
      <c r="H45" s="11">
        <f>IFERROR(MATCH([1]res!J90,[1]pl!$D:$D,0),)</f>
        <v>1306</v>
      </c>
      <c r="I45" s="11">
        <f>IFERROR(MATCH([1]res!K90,[1]pl!$D:$D,0),)</f>
        <v>1316</v>
      </c>
      <c r="J45" s="11">
        <f>IFERROR(MATCH([1]res!L90,[1]pl!$D:$D,0),)</f>
        <v>1297</v>
      </c>
      <c r="K45" s="11">
        <f>IFERROR(MATCH([1]res!M90,[1]pl!$D:$D,0),)</f>
        <v>1321</v>
      </c>
      <c r="L45" s="11">
        <f>IFERROR(MATCH([1]res!N90,[1]pl!$D:$D,0),)</f>
        <v>1308</v>
      </c>
      <c r="M45" s="11">
        <f>IFERROR(MATCH([1]res!O90,[1]pl!$D:$D,0),)</f>
        <v>1302</v>
      </c>
      <c r="N45" s="11">
        <f>IFERROR(MATCH([1]res!P90,[1]pl!$D:$D,0),)</f>
        <v>1318</v>
      </c>
      <c r="O45" s="11">
        <f>IFERROR(MATCH([1]res!Q90,[1]pl!$D:$D,0),)</f>
        <v>1300</v>
      </c>
      <c r="P45" s="2" t="s">
        <v>289</v>
      </c>
      <c r="Q45" s="12">
        <f>IFERROR(MATCH([1]res!C91,[1]pl!$D:$D,0),)</f>
        <v>1310</v>
      </c>
      <c r="R45" s="12">
        <f>IFERROR(MATCH([1]res!D91,[1]pl!$D:$D,0),)</f>
        <v>1320</v>
      </c>
      <c r="S45" s="12">
        <f>IFERROR(MATCH([1]res!E91,[1]pl!$D:$D,0),)</f>
        <v>1319</v>
      </c>
      <c r="T45" s="12">
        <f>IFERROR(MATCH([1]res!F91,[1]pl!$D:$D,0),)</f>
        <v>1307</v>
      </c>
      <c r="U45" s="12">
        <f>IFERROR(MATCH([1]res!G91,[1]pl!$D:$D,0),)</f>
        <v>1301</v>
      </c>
      <c r="V45" s="12">
        <f>IFERROR(MATCH([1]res!H91,[1]pl!$D:$D,0),)</f>
        <v>1299</v>
      </c>
      <c r="W45" s="12">
        <f>IFERROR(MATCH([1]res!I91,[1]pl!$D:$D,0),)</f>
        <v>1305</v>
      </c>
      <c r="X45" s="12">
        <f>IFERROR(MATCH([1]res!J91,[1]pl!$D:$D,0),)</f>
        <v>1324</v>
      </c>
      <c r="Y45" s="12">
        <f>IFERROR(MATCH([1]res!K91,[1]pl!$D:$D,0),)</f>
        <v>1311</v>
      </c>
      <c r="Z45" s="12">
        <f>IFERROR(MATCH([1]res!L91,[1]pl!$D:$D,0),)</f>
        <v>1303</v>
      </c>
      <c r="AA45" s="12">
        <f>IFERROR(MATCH([1]res!M91,[1]pl!$D:$D,0),)</f>
        <v>1322</v>
      </c>
      <c r="AB45" s="12">
        <f>IFERROR(MATCH([1]res!N91,[1]pl!$D:$D,0),)</f>
        <v>1312</v>
      </c>
      <c r="AC45" s="12">
        <f>IFERROR(MATCH([1]res!O91,[1]pl!$D:$D,0),)</f>
        <v>1304</v>
      </c>
      <c r="AD45" s="12">
        <f>IFERROR(MATCH([1]res!P91,[1]pl!$D:$D,0),)</f>
        <v>1309</v>
      </c>
      <c r="AE45" s="12">
        <f>IFERROR(MATCH([1]res!Q91,[1]pl!$D:$D,0),)</f>
        <v>1323</v>
      </c>
      <c r="AG45" s="40">
        <f t="shared" ca="1" si="0"/>
        <v>-1</v>
      </c>
    </row>
    <row r="46" spans="1:33" s="2" customFormat="1" x14ac:dyDescent="0.25">
      <c r="A46" s="11">
        <f>IFERROR(MATCH([1]res!C92,[1]pl!$D:$D,0),)</f>
        <v>1344</v>
      </c>
      <c r="B46" s="11">
        <f>IFERROR(MATCH([1]res!D92,[1]pl!$D:$D,0),)</f>
        <v>1331</v>
      </c>
      <c r="C46" s="11">
        <f>IFERROR(MATCH([1]res!E92,[1]pl!$D:$D,0),)</f>
        <v>1334</v>
      </c>
      <c r="D46" s="11">
        <f>IFERROR(MATCH([1]res!F92,[1]pl!$D:$D,0),)</f>
        <v>1342</v>
      </c>
      <c r="E46" s="11">
        <f>IFERROR(MATCH([1]res!G92,[1]pl!$D:$D,0),)</f>
        <v>1338</v>
      </c>
      <c r="F46" s="11">
        <f>IFERROR(MATCH([1]res!H92,[1]pl!$D:$D,0),)</f>
        <v>1337</v>
      </c>
      <c r="G46" s="11">
        <f>IFERROR(MATCH([1]res!I92,[1]pl!$D:$D,0),)</f>
        <v>1345</v>
      </c>
      <c r="H46" s="11">
        <f>IFERROR(MATCH([1]res!J92,[1]pl!$D:$D,0),)</f>
        <v>1350</v>
      </c>
      <c r="I46" s="11">
        <f>IFERROR(MATCH([1]res!K92,[1]pl!$D:$D,0),)</f>
        <v>1329</v>
      </c>
      <c r="J46" s="11">
        <f>IFERROR(MATCH([1]res!L92,[1]pl!$D:$D,0),)</f>
        <v>1327</v>
      </c>
      <c r="K46" s="11">
        <f>IFERROR(MATCH([1]res!M92,[1]pl!$D:$D,0),)</f>
        <v>1335</v>
      </c>
      <c r="L46" s="11">
        <f>IFERROR(MATCH([1]res!N92,[1]pl!$D:$D,0),)</f>
        <v>1341</v>
      </c>
      <c r="M46" s="11">
        <f>IFERROR(MATCH([1]res!O92,[1]pl!$D:$D,0),)</f>
        <v>1333</v>
      </c>
      <c r="N46" s="11">
        <f>IFERROR(MATCH([1]res!P92,[1]pl!$D:$D,0),)</f>
        <v>1346</v>
      </c>
      <c r="O46" s="11">
        <f>IFERROR(MATCH([1]res!Q92,[1]pl!$D:$D,0),)</f>
        <v>1353</v>
      </c>
      <c r="P46" s="2" t="s">
        <v>289</v>
      </c>
      <c r="Q46" s="12">
        <f>IFERROR(MATCH([1]res!C93,[1]pl!$D:$D,0),)</f>
        <v>1354</v>
      </c>
      <c r="R46" s="12">
        <f>IFERROR(MATCH([1]res!D93,[1]pl!$D:$D,0),)</f>
        <v>1325</v>
      </c>
      <c r="S46" s="12">
        <f>IFERROR(MATCH([1]res!E93,[1]pl!$D:$D,0),)</f>
        <v>1343</v>
      </c>
      <c r="T46" s="12">
        <f>IFERROR(MATCH([1]res!F93,[1]pl!$D:$D,0),)</f>
        <v>1328</v>
      </c>
      <c r="U46" s="12">
        <f>IFERROR(MATCH([1]res!G93,[1]pl!$D:$D,0),)</f>
        <v>1339</v>
      </c>
      <c r="V46" s="12">
        <f>IFERROR(MATCH([1]res!H93,[1]pl!$D:$D,0),)</f>
        <v>1352</v>
      </c>
      <c r="W46" s="12">
        <f>IFERROR(MATCH([1]res!I93,[1]pl!$D:$D,0),)</f>
        <v>1351</v>
      </c>
      <c r="X46" s="12">
        <f>IFERROR(MATCH([1]res!J93,[1]pl!$D:$D,0),)</f>
        <v>1332</v>
      </c>
      <c r="Y46" s="12">
        <f>IFERROR(MATCH([1]res!K93,[1]pl!$D:$D,0),)</f>
        <v>1330</v>
      </c>
      <c r="Z46" s="12">
        <f>IFERROR(MATCH([1]res!L93,[1]pl!$D:$D,0),)</f>
        <v>1348</v>
      </c>
      <c r="AA46" s="12">
        <f>IFERROR(MATCH([1]res!M93,[1]pl!$D:$D,0),)</f>
        <v>1336</v>
      </c>
      <c r="AB46" s="12">
        <f>IFERROR(MATCH([1]res!N93,[1]pl!$D:$D,0),)</f>
        <v>1349</v>
      </c>
      <c r="AC46" s="12">
        <f>IFERROR(MATCH([1]res!O93,[1]pl!$D:$D,0),)</f>
        <v>1326</v>
      </c>
      <c r="AD46" s="12">
        <f>IFERROR(MATCH([1]res!P93,[1]pl!$D:$D,0),)</f>
        <v>1347</v>
      </c>
      <c r="AE46" s="12">
        <f>IFERROR(MATCH([1]res!Q93,[1]pl!$D:$D,0),)</f>
        <v>1340</v>
      </c>
      <c r="AG46" s="40">
        <f t="shared" ca="1" si="0"/>
        <v>1</v>
      </c>
    </row>
    <row r="47" spans="1:33" s="2" customFormat="1" x14ac:dyDescent="0.25">
      <c r="A47" s="11">
        <f>IFERROR(MATCH([1]res!C94,[1]pl!$D:$D,0),)</f>
        <v>1363</v>
      </c>
      <c r="B47" s="11">
        <f>IFERROR(MATCH([1]res!D94,[1]pl!$D:$D,0),)</f>
        <v>1365</v>
      </c>
      <c r="C47" s="11">
        <f>IFERROR(MATCH([1]res!E94,[1]pl!$D:$D,0),)</f>
        <v>1356</v>
      </c>
      <c r="D47" s="11">
        <f>IFERROR(MATCH([1]res!F94,[1]pl!$D:$D,0),)</f>
        <v>1375</v>
      </c>
      <c r="E47" s="11">
        <f>IFERROR(MATCH([1]res!G94,[1]pl!$D:$D,0),)</f>
        <v>1359</v>
      </c>
      <c r="F47" s="11">
        <f>IFERROR(MATCH([1]res!H94,[1]pl!$D:$D,0),)</f>
        <v>1381</v>
      </c>
      <c r="G47" s="11">
        <f>IFERROR(MATCH([1]res!I94,[1]pl!$D:$D,0),)</f>
        <v>1361</v>
      </c>
      <c r="H47" s="11">
        <f>IFERROR(MATCH([1]res!J94,[1]pl!$D:$D,0),)</f>
        <v>1372</v>
      </c>
      <c r="I47" s="11">
        <f>IFERROR(MATCH([1]res!K94,[1]pl!$D:$D,0),)</f>
        <v>1383</v>
      </c>
      <c r="J47" s="11">
        <f>IFERROR(MATCH([1]res!L94,[1]pl!$D:$D,0),)</f>
        <v>1379</v>
      </c>
      <c r="K47" s="11">
        <f>IFERROR(MATCH([1]res!M94,[1]pl!$D:$D,0),)</f>
        <v>1376</v>
      </c>
      <c r="L47" s="11">
        <f>IFERROR(MATCH([1]res!N94,[1]pl!$D:$D,0),)</f>
        <v>1364</v>
      </c>
      <c r="M47" s="11">
        <f>IFERROR(MATCH([1]res!O94,[1]pl!$D:$D,0),)</f>
        <v>1357</v>
      </c>
      <c r="N47" s="11">
        <f>IFERROR(MATCH([1]res!P94,[1]pl!$D:$D,0),)</f>
        <v>1373</v>
      </c>
      <c r="O47" s="11">
        <f>IFERROR(MATCH([1]res!Q94,[1]pl!$D:$D,0),)</f>
        <v>1366</v>
      </c>
      <c r="P47" s="2" t="s">
        <v>289</v>
      </c>
      <c r="Q47" s="12">
        <f>IFERROR(MATCH([1]res!C95,[1]pl!$D:$D,0),)</f>
        <v>1358</v>
      </c>
      <c r="R47" s="12">
        <f>IFERROR(MATCH([1]res!D95,[1]pl!$D:$D,0),)</f>
        <v>1378</v>
      </c>
      <c r="S47" s="12">
        <f>IFERROR(MATCH([1]res!E95,[1]pl!$D:$D,0),)</f>
        <v>1382</v>
      </c>
      <c r="T47" s="12">
        <f>IFERROR(MATCH([1]res!F95,[1]pl!$D:$D,0),)</f>
        <v>1371</v>
      </c>
      <c r="U47" s="12">
        <f>IFERROR(MATCH([1]res!G95,[1]pl!$D:$D,0),)</f>
        <v>1370</v>
      </c>
      <c r="V47" s="12">
        <f>IFERROR(MATCH([1]res!H95,[1]pl!$D:$D,0),)</f>
        <v>1360</v>
      </c>
      <c r="W47" s="12">
        <f>IFERROR(MATCH([1]res!I95,[1]pl!$D:$D,0),)</f>
        <v>1355</v>
      </c>
      <c r="X47" s="12">
        <f>IFERROR(MATCH([1]res!J95,[1]pl!$D:$D,0),)</f>
        <v>1367</v>
      </c>
      <c r="Y47" s="12">
        <f>IFERROR(MATCH([1]res!K95,[1]pl!$D:$D,0),)</f>
        <v>1374</v>
      </c>
      <c r="Z47" s="12">
        <f>IFERROR(MATCH([1]res!L95,[1]pl!$D:$D,0),)</f>
        <v>1369</v>
      </c>
      <c r="AA47" s="12">
        <f>IFERROR(MATCH([1]res!M95,[1]pl!$D:$D,0),)</f>
        <v>1384</v>
      </c>
      <c r="AB47" s="12">
        <f>IFERROR(MATCH([1]res!N95,[1]pl!$D:$D,0),)</f>
        <v>1368</v>
      </c>
      <c r="AC47" s="12">
        <f>IFERROR(MATCH([1]res!O95,[1]pl!$D:$D,0),)</f>
        <v>1377</v>
      </c>
      <c r="AD47" s="12">
        <f>IFERROR(MATCH([1]res!P95,[1]pl!$D:$D,0),)</f>
        <v>1362</v>
      </c>
      <c r="AE47" s="12">
        <f>IFERROR(MATCH([1]res!Q95,[1]pl!$D:$D,0),)</f>
        <v>1380</v>
      </c>
      <c r="AG47" s="40">
        <f t="shared" ca="1" si="0"/>
        <v>-1</v>
      </c>
    </row>
    <row r="48" spans="1:33" s="2" customFormat="1" x14ac:dyDescent="0.25">
      <c r="A48" s="11">
        <f>IFERROR(MATCH([1]res!C96,[1]pl!$D:$D,0),)</f>
        <v>1399</v>
      </c>
      <c r="B48" s="11">
        <f>IFERROR(MATCH([1]res!D96,[1]pl!$D:$D,0),)</f>
        <v>1398</v>
      </c>
      <c r="C48" s="11">
        <f>IFERROR(MATCH([1]res!E96,[1]pl!$D:$D,0),)</f>
        <v>1394</v>
      </c>
      <c r="D48" s="11">
        <f>IFERROR(MATCH([1]res!F96,[1]pl!$D:$D,0),)</f>
        <v>1407</v>
      </c>
      <c r="E48" s="11">
        <f>IFERROR(MATCH([1]res!G96,[1]pl!$D:$D,0),)</f>
        <v>1393</v>
      </c>
      <c r="F48" s="11">
        <f>IFERROR(MATCH([1]res!H96,[1]pl!$D:$D,0),)</f>
        <v>1396</v>
      </c>
      <c r="G48" s="11">
        <f>IFERROR(MATCH([1]res!I96,[1]pl!$D:$D,0),)</f>
        <v>1390</v>
      </c>
      <c r="H48" s="11">
        <f>IFERROR(MATCH([1]res!J96,[1]pl!$D:$D,0),)</f>
        <v>1395</v>
      </c>
      <c r="I48" s="11">
        <f>IFERROR(MATCH([1]res!K96,[1]pl!$D:$D,0),)</f>
        <v>1409</v>
      </c>
      <c r="J48" s="11">
        <f>IFERROR(MATCH([1]res!L96,[1]pl!$D:$D,0),)</f>
        <v>1392</v>
      </c>
      <c r="K48" s="11">
        <f>IFERROR(MATCH([1]res!M96,[1]pl!$D:$D,0),)</f>
        <v>1386</v>
      </c>
      <c r="L48" s="11">
        <f>IFERROR(MATCH([1]res!N96,[1]pl!$D:$D,0),)</f>
        <v>1389</v>
      </c>
      <c r="M48" s="11">
        <f>IFERROR(MATCH([1]res!O96,[1]pl!$D:$D,0),)</f>
        <v>1387</v>
      </c>
      <c r="N48" s="11">
        <f>IFERROR(MATCH([1]res!P96,[1]pl!$D:$D,0),)</f>
        <v>1413</v>
      </c>
      <c r="O48" s="11">
        <f>IFERROR(MATCH([1]res!Q96,[1]pl!$D:$D,0),)</f>
        <v>1408</v>
      </c>
      <c r="P48" s="2" t="s">
        <v>289</v>
      </c>
      <c r="Q48" s="12">
        <f>IFERROR(MATCH([1]res!C97,[1]pl!$D:$D,0),)</f>
        <v>1405</v>
      </c>
      <c r="R48" s="12">
        <f>IFERROR(MATCH([1]res!D97,[1]pl!$D:$D,0),)</f>
        <v>1400</v>
      </c>
      <c r="S48" s="12">
        <f>IFERROR(MATCH([1]res!E97,[1]pl!$D:$D,0),)</f>
        <v>1412</v>
      </c>
      <c r="T48" s="12">
        <f>IFERROR(MATCH([1]res!F97,[1]pl!$D:$D,0),)</f>
        <v>1411</v>
      </c>
      <c r="U48" s="12">
        <f>IFERROR(MATCH([1]res!G97,[1]pl!$D:$D,0),)</f>
        <v>1397</v>
      </c>
      <c r="V48" s="12">
        <f>IFERROR(MATCH([1]res!H97,[1]pl!$D:$D,0),)</f>
        <v>1385</v>
      </c>
      <c r="W48" s="12">
        <f>IFERROR(MATCH([1]res!I97,[1]pl!$D:$D,0),)</f>
        <v>1414</v>
      </c>
      <c r="X48" s="12">
        <f>IFERROR(MATCH([1]res!J97,[1]pl!$D:$D,0),)</f>
        <v>1410</v>
      </c>
      <c r="Y48" s="12">
        <f>IFERROR(MATCH([1]res!K97,[1]pl!$D:$D,0),)</f>
        <v>1402</v>
      </c>
      <c r="Z48" s="12">
        <f>IFERROR(MATCH([1]res!L97,[1]pl!$D:$D,0),)</f>
        <v>1391</v>
      </c>
      <c r="AA48" s="12">
        <f>IFERROR(MATCH([1]res!M97,[1]pl!$D:$D,0),)</f>
        <v>1401</v>
      </c>
      <c r="AB48" s="12">
        <f>IFERROR(MATCH([1]res!N97,[1]pl!$D:$D,0),)</f>
        <v>1406</v>
      </c>
      <c r="AC48" s="12">
        <f>IFERROR(MATCH([1]res!O97,[1]pl!$D:$D,0),)</f>
        <v>1388</v>
      </c>
      <c r="AD48" s="12">
        <f>IFERROR(MATCH([1]res!P97,[1]pl!$D:$D,0),)</f>
        <v>1404</v>
      </c>
      <c r="AE48" s="12">
        <f>IFERROR(MATCH([1]res!Q97,[1]pl!$D:$D,0),)</f>
        <v>1403</v>
      </c>
      <c r="AG48" s="40">
        <f t="shared" ca="1" si="0"/>
        <v>-1</v>
      </c>
    </row>
    <row r="49" spans="1:33" s="2" customFormat="1" x14ac:dyDescent="0.25">
      <c r="A49" s="11">
        <f>IFERROR(MATCH([1]res!C98,[1]pl!$D:$D,0),)</f>
        <v>1443</v>
      </c>
      <c r="B49" s="11">
        <f>IFERROR(MATCH([1]res!D98,[1]pl!$D:$D,0),)</f>
        <v>1442</v>
      </c>
      <c r="C49" s="11">
        <f>IFERROR(MATCH([1]res!E98,[1]pl!$D:$D,0),)</f>
        <v>1427</v>
      </c>
      <c r="D49" s="11">
        <f>IFERROR(MATCH([1]res!F98,[1]pl!$D:$D,0),)</f>
        <v>1429</v>
      </c>
      <c r="E49" s="11">
        <f>IFERROR(MATCH([1]res!G98,[1]pl!$D:$D,0),)</f>
        <v>1430</v>
      </c>
      <c r="F49" s="11">
        <f>IFERROR(MATCH([1]res!H98,[1]pl!$D:$D,0),)</f>
        <v>1420</v>
      </c>
      <c r="G49" s="11">
        <f>IFERROR(MATCH([1]res!I98,[1]pl!$D:$D,0),)</f>
        <v>1432</v>
      </c>
      <c r="H49" s="11">
        <f>IFERROR(MATCH([1]res!J98,[1]pl!$D:$D,0),)</f>
        <v>1441</v>
      </c>
      <c r="I49" s="11">
        <f>IFERROR(MATCH([1]res!K98,[1]pl!$D:$D,0),)</f>
        <v>1425</v>
      </c>
      <c r="J49" s="11">
        <f>IFERROR(MATCH([1]res!L98,[1]pl!$D:$D,0),)</f>
        <v>1419</v>
      </c>
      <c r="K49" s="11">
        <f>IFERROR(MATCH([1]res!M98,[1]pl!$D:$D,0),)</f>
        <v>1438</v>
      </c>
      <c r="L49" s="11">
        <f>IFERROR(MATCH([1]res!N98,[1]pl!$D:$D,0),)</f>
        <v>1415</v>
      </c>
      <c r="M49" s="11">
        <f>IFERROR(MATCH([1]res!O98,[1]pl!$D:$D,0),)</f>
        <v>1440</v>
      </c>
      <c r="N49" s="11">
        <f>IFERROR(MATCH([1]res!P98,[1]pl!$D:$D,0),)</f>
        <v>1422</v>
      </c>
      <c r="O49" s="11">
        <f>IFERROR(MATCH([1]res!Q98,[1]pl!$D:$D,0),)</f>
        <v>1426</v>
      </c>
      <c r="P49" s="2" t="s">
        <v>289</v>
      </c>
      <c r="Q49" s="12">
        <f>IFERROR(MATCH([1]res!C99,[1]pl!$D:$D,0),)</f>
        <v>1434</v>
      </c>
      <c r="R49" s="12">
        <f>IFERROR(MATCH([1]res!D99,[1]pl!$D:$D,0),)</f>
        <v>1444</v>
      </c>
      <c r="S49" s="12">
        <f>IFERROR(MATCH([1]res!E99,[1]pl!$D:$D,0),)</f>
        <v>1439</v>
      </c>
      <c r="T49" s="12">
        <f>IFERROR(MATCH([1]res!F99,[1]pl!$D:$D,0),)</f>
        <v>1437</v>
      </c>
      <c r="U49" s="12">
        <f>IFERROR(MATCH([1]res!G99,[1]pl!$D:$D,0),)</f>
        <v>1421</v>
      </c>
      <c r="V49" s="12">
        <f>IFERROR(MATCH([1]res!H99,[1]pl!$D:$D,0),)</f>
        <v>1424</v>
      </c>
      <c r="W49" s="12">
        <f>IFERROR(MATCH([1]res!I99,[1]pl!$D:$D,0),)</f>
        <v>1418</v>
      </c>
      <c r="X49" s="12">
        <f>IFERROR(MATCH([1]res!J99,[1]pl!$D:$D,0),)</f>
        <v>1436</v>
      </c>
      <c r="Y49" s="12">
        <f>IFERROR(MATCH([1]res!K99,[1]pl!$D:$D,0),)</f>
        <v>1423</v>
      </c>
      <c r="Z49" s="12">
        <f>IFERROR(MATCH([1]res!L99,[1]pl!$D:$D,0),)</f>
        <v>1428</v>
      </c>
      <c r="AA49" s="12">
        <f>IFERROR(MATCH([1]res!M99,[1]pl!$D:$D,0),)</f>
        <v>1433</v>
      </c>
      <c r="AB49" s="12">
        <f>IFERROR(MATCH([1]res!N99,[1]pl!$D:$D,0),)</f>
        <v>1417</v>
      </c>
      <c r="AC49" s="12">
        <f>IFERROR(MATCH([1]res!O99,[1]pl!$D:$D,0),)</f>
        <v>1435</v>
      </c>
      <c r="AD49" s="12">
        <f>IFERROR(MATCH([1]res!P99,[1]pl!$D:$D,0),)</f>
        <v>1416</v>
      </c>
      <c r="AE49" s="12">
        <f>IFERROR(MATCH([1]res!Q99,[1]pl!$D:$D,0),)</f>
        <v>1431</v>
      </c>
      <c r="AG49" s="40">
        <f t="shared" ca="1" si="0"/>
        <v>1</v>
      </c>
    </row>
    <row r="50" spans="1:33" s="2" customFormat="1" x14ac:dyDescent="0.25">
      <c r="A50" s="11">
        <f>IFERROR(MATCH([1]res!C100,[1]pl!$D:$D,0),)</f>
        <v>1463</v>
      </c>
      <c r="B50" s="11">
        <f>IFERROR(MATCH([1]res!D100,[1]pl!$D:$D,0),)</f>
        <v>1448</v>
      </c>
      <c r="C50" s="11">
        <f>IFERROR(MATCH([1]res!E100,[1]pl!$D:$D,0),)</f>
        <v>1465</v>
      </c>
      <c r="D50" s="11">
        <f>IFERROR(MATCH([1]res!F100,[1]pl!$D:$D,0),)</f>
        <v>1445</v>
      </c>
      <c r="E50" s="11">
        <f>IFERROR(MATCH([1]res!G100,[1]pl!$D:$D,0),)</f>
        <v>1466</v>
      </c>
      <c r="F50" s="11">
        <f>IFERROR(MATCH([1]res!H100,[1]pl!$D:$D,0),)</f>
        <v>1458</v>
      </c>
      <c r="G50" s="11">
        <f>IFERROR(MATCH([1]res!I100,[1]pl!$D:$D,0),)</f>
        <v>1460</v>
      </c>
      <c r="H50" s="11">
        <f>IFERROR(MATCH([1]res!J100,[1]pl!$D:$D,0),)</f>
        <v>1472</v>
      </c>
      <c r="I50" s="11">
        <f>IFERROR(MATCH([1]res!K100,[1]pl!$D:$D,0),)</f>
        <v>1450</v>
      </c>
      <c r="J50" s="11">
        <f>IFERROR(MATCH([1]res!L100,[1]pl!$D:$D,0),)</f>
        <v>1446</v>
      </c>
      <c r="K50" s="11">
        <f>IFERROR(MATCH([1]res!M100,[1]pl!$D:$D,0),)</f>
        <v>1455</v>
      </c>
      <c r="L50" s="11">
        <f>IFERROR(MATCH([1]res!N100,[1]pl!$D:$D,0),)</f>
        <v>1470</v>
      </c>
      <c r="M50" s="11">
        <f>IFERROR(MATCH([1]res!O100,[1]pl!$D:$D,0),)</f>
        <v>1447</v>
      </c>
      <c r="N50" s="11">
        <f>IFERROR(MATCH([1]res!P100,[1]pl!$D:$D,0),)</f>
        <v>1464</v>
      </c>
      <c r="O50" s="11">
        <f>IFERROR(MATCH([1]res!Q100,[1]pl!$D:$D,0),)</f>
        <v>1462</v>
      </c>
      <c r="P50" s="2" t="s">
        <v>289</v>
      </c>
      <c r="Q50" s="12">
        <f>IFERROR(MATCH([1]res!C101,[1]pl!$D:$D,0),)</f>
        <v>1459</v>
      </c>
      <c r="R50" s="12">
        <f>IFERROR(MATCH([1]res!D101,[1]pl!$D:$D,0),)</f>
        <v>1456</v>
      </c>
      <c r="S50" s="12">
        <f>IFERROR(MATCH([1]res!E101,[1]pl!$D:$D,0),)</f>
        <v>1453</v>
      </c>
      <c r="T50" s="12">
        <f>IFERROR(MATCH([1]res!F101,[1]pl!$D:$D,0),)</f>
        <v>1451</v>
      </c>
      <c r="U50" s="12">
        <f>IFERROR(MATCH([1]res!G101,[1]pl!$D:$D,0),)</f>
        <v>1469</v>
      </c>
      <c r="V50" s="12">
        <f>IFERROR(MATCH([1]res!H101,[1]pl!$D:$D,0),)</f>
        <v>1461</v>
      </c>
      <c r="W50" s="12">
        <f>IFERROR(MATCH([1]res!I101,[1]pl!$D:$D,0),)</f>
        <v>1468</v>
      </c>
      <c r="X50" s="12">
        <f>IFERROR(MATCH([1]res!J101,[1]pl!$D:$D,0),)</f>
        <v>1471</v>
      </c>
      <c r="Y50" s="12">
        <f>IFERROR(MATCH([1]res!K101,[1]pl!$D:$D,0),)</f>
        <v>1467</v>
      </c>
      <c r="Z50" s="12">
        <f>IFERROR(MATCH([1]res!L101,[1]pl!$D:$D,0),)</f>
        <v>1452</v>
      </c>
      <c r="AA50" s="12">
        <f>IFERROR(MATCH([1]res!M101,[1]pl!$D:$D,0),)</f>
        <v>1457</v>
      </c>
      <c r="AB50" s="12">
        <f>IFERROR(MATCH([1]res!N101,[1]pl!$D:$D,0),)</f>
        <v>1454</v>
      </c>
      <c r="AC50" s="12">
        <f>IFERROR(MATCH([1]res!O101,[1]pl!$D:$D,0),)</f>
        <v>1473</v>
      </c>
      <c r="AD50" s="12">
        <f>IFERROR(MATCH([1]res!P101,[1]pl!$D:$D,0),)</f>
        <v>1449</v>
      </c>
      <c r="AE50" s="12">
        <f>IFERROR(MATCH([1]res!Q101,[1]pl!$D:$D,0),)</f>
        <v>1474</v>
      </c>
      <c r="AG50" s="40">
        <f t="shared" ca="1" si="0"/>
        <v>1</v>
      </c>
    </row>
    <row r="51" spans="1:33" s="2" customFormat="1" x14ac:dyDescent="0.25">
      <c r="A51" s="11">
        <f>IFERROR(MATCH([1]res!C102,[1]pl!$D:$D,0),)</f>
        <v>1502</v>
      </c>
      <c r="B51" s="11">
        <f>IFERROR(MATCH([1]res!D102,[1]pl!$D:$D,0),)</f>
        <v>1488</v>
      </c>
      <c r="C51" s="11">
        <f>IFERROR(MATCH([1]res!E102,[1]pl!$D:$D,0),)</f>
        <v>1496</v>
      </c>
      <c r="D51" s="11">
        <f>IFERROR(MATCH([1]res!F102,[1]pl!$D:$D,0),)</f>
        <v>1480</v>
      </c>
      <c r="E51" s="11">
        <f>IFERROR(MATCH([1]res!G102,[1]pl!$D:$D,0),)</f>
        <v>1497</v>
      </c>
      <c r="F51" s="11">
        <f>IFERROR(MATCH([1]res!H102,[1]pl!$D:$D,0),)</f>
        <v>1482</v>
      </c>
      <c r="G51" s="11">
        <f>IFERROR(MATCH([1]res!I102,[1]pl!$D:$D,0),)</f>
        <v>1489</v>
      </c>
      <c r="H51" s="11">
        <f>IFERROR(MATCH([1]res!J102,[1]pl!$D:$D,0),)</f>
        <v>1475</v>
      </c>
      <c r="I51" s="11">
        <f>IFERROR(MATCH([1]res!K102,[1]pl!$D:$D,0),)</f>
        <v>1490</v>
      </c>
      <c r="J51" s="11">
        <f>IFERROR(MATCH([1]res!L102,[1]pl!$D:$D,0),)</f>
        <v>1485</v>
      </c>
      <c r="K51" s="11">
        <f>IFERROR(MATCH([1]res!M102,[1]pl!$D:$D,0),)</f>
        <v>1486</v>
      </c>
      <c r="L51" s="11">
        <f>IFERROR(MATCH([1]res!N102,[1]pl!$D:$D,0),)</f>
        <v>1499</v>
      </c>
      <c r="M51" s="11">
        <f>IFERROR(MATCH([1]res!O102,[1]pl!$D:$D,0),)</f>
        <v>1487</v>
      </c>
      <c r="N51" s="11">
        <f>IFERROR(MATCH([1]res!P102,[1]pl!$D:$D,0),)</f>
        <v>1484</v>
      </c>
      <c r="O51" s="11">
        <f>IFERROR(MATCH([1]res!Q102,[1]pl!$D:$D,0),)</f>
        <v>1477</v>
      </c>
      <c r="P51" s="2" t="s">
        <v>289</v>
      </c>
      <c r="Q51" s="12">
        <f>IFERROR(MATCH([1]res!C103,[1]pl!$D:$D,0),)</f>
        <v>1476</v>
      </c>
      <c r="R51" s="12">
        <f>IFERROR(MATCH([1]res!D103,[1]pl!$D:$D,0),)</f>
        <v>1498</v>
      </c>
      <c r="S51" s="12">
        <f>IFERROR(MATCH([1]res!E103,[1]pl!$D:$D,0),)</f>
        <v>1492</v>
      </c>
      <c r="T51" s="12">
        <f>IFERROR(MATCH([1]res!F103,[1]pl!$D:$D,0),)</f>
        <v>1478</v>
      </c>
      <c r="U51" s="12">
        <f>IFERROR(MATCH([1]res!G103,[1]pl!$D:$D,0),)</f>
        <v>1504</v>
      </c>
      <c r="V51" s="12">
        <f>IFERROR(MATCH([1]res!H103,[1]pl!$D:$D,0),)</f>
        <v>1493</v>
      </c>
      <c r="W51" s="12">
        <f>IFERROR(MATCH([1]res!I103,[1]pl!$D:$D,0),)</f>
        <v>1500</v>
      </c>
      <c r="X51" s="12">
        <f>IFERROR(MATCH([1]res!J103,[1]pl!$D:$D,0),)</f>
        <v>1491</v>
      </c>
      <c r="Y51" s="12">
        <f>IFERROR(MATCH([1]res!K103,[1]pl!$D:$D,0),)</f>
        <v>1481</v>
      </c>
      <c r="Z51" s="12">
        <f>IFERROR(MATCH([1]res!L103,[1]pl!$D:$D,0),)</f>
        <v>1479</v>
      </c>
      <c r="AA51" s="12">
        <f>IFERROR(MATCH([1]res!M103,[1]pl!$D:$D,0),)</f>
        <v>1503</v>
      </c>
      <c r="AB51" s="12">
        <f>IFERROR(MATCH([1]res!N103,[1]pl!$D:$D,0),)</f>
        <v>1483</v>
      </c>
      <c r="AC51" s="12">
        <f>IFERROR(MATCH([1]res!O103,[1]pl!$D:$D,0),)</f>
        <v>1494</v>
      </c>
      <c r="AD51" s="12">
        <f>IFERROR(MATCH([1]res!P103,[1]pl!$D:$D,0),)</f>
        <v>1495</v>
      </c>
      <c r="AE51" s="12">
        <f>IFERROR(MATCH([1]res!Q103,[1]pl!$D:$D,0),)</f>
        <v>1501</v>
      </c>
      <c r="AG51" s="40">
        <f t="shared" ca="1" si="0"/>
        <v>-1</v>
      </c>
    </row>
    <row r="52" spans="1:33" s="2" customFormat="1" x14ac:dyDescent="0.25">
      <c r="A52" s="11">
        <f>IFERROR(MATCH([1]res!C104,[1]pl!$D:$D,0),)</f>
        <v>1520</v>
      </c>
      <c r="B52" s="11">
        <f>IFERROR(MATCH([1]res!D104,[1]pl!$D:$D,0),)</f>
        <v>1514</v>
      </c>
      <c r="C52" s="11">
        <f>IFERROR(MATCH([1]res!E104,[1]pl!$D:$D,0),)</f>
        <v>1522</v>
      </c>
      <c r="D52" s="11">
        <f>IFERROR(MATCH([1]res!F104,[1]pl!$D:$D,0),)</f>
        <v>1529</v>
      </c>
      <c r="E52" s="11">
        <f>IFERROR(MATCH([1]res!G104,[1]pl!$D:$D,0),)</f>
        <v>1523</v>
      </c>
      <c r="F52" s="11">
        <f>IFERROR(MATCH([1]res!H104,[1]pl!$D:$D,0),)</f>
        <v>1519</v>
      </c>
      <c r="G52" s="11">
        <f>IFERROR(MATCH([1]res!I104,[1]pl!$D:$D,0),)</f>
        <v>1508</v>
      </c>
      <c r="H52" s="11">
        <f>IFERROR(MATCH([1]res!J104,[1]pl!$D:$D,0),)</f>
        <v>1512</v>
      </c>
      <c r="I52" s="11">
        <f>IFERROR(MATCH([1]res!K104,[1]pl!$D:$D,0),)</f>
        <v>1506</v>
      </c>
      <c r="J52" s="11">
        <f>IFERROR(MATCH([1]res!L104,[1]pl!$D:$D,0),)</f>
        <v>1513</v>
      </c>
      <c r="K52" s="11">
        <f>IFERROR(MATCH([1]res!M104,[1]pl!$D:$D,0),)</f>
        <v>1527</v>
      </c>
      <c r="L52" s="11">
        <f>IFERROR(MATCH([1]res!N104,[1]pl!$D:$D,0),)</f>
        <v>1530</v>
      </c>
      <c r="M52" s="11">
        <f>IFERROR(MATCH([1]res!O104,[1]pl!$D:$D,0),)</f>
        <v>1516</v>
      </c>
      <c r="N52" s="11">
        <f>IFERROR(MATCH([1]res!P104,[1]pl!$D:$D,0),)</f>
        <v>1526</v>
      </c>
      <c r="O52" s="11">
        <f>IFERROR(MATCH([1]res!Q104,[1]pl!$D:$D,0),)</f>
        <v>1525</v>
      </c>
      <c r="P52" s="2" t="s">
        <v>289</v>
      </c>
      <c r="Q52" s="12">
        <f>IFERROR(MATCH([1]res!C105,[1]pl!$D:$D,0),)</f>
        <v>1511</v>
      </c>
      <c r="R52" s="12">
        <f>IFERROR(MATCH([1]res!D105,[1]pl!$D:$D,0),)</f>
        <v>1507</v>
      </c>
      <c r="S52" s="12">
        <f>IFERROR(MATCH([1]res!E105,[1]pl!$D:$D,0),)</f>
        <v>1531</v>
      </c>
      <c r="T52" s="12">
        <f>IFERROR(MATCH([1]res!F105,[1]pl!$D:$D,0),)</f>
        <v>1528</v>
      </c>
      <c r="U52" s="12">
        <f>IFERROR(MATCH([1]res!G105,[1]pl!$D:$D,0),)</f>
        <v>1515</v>
      </c>
      <c r="V52" s="12">
        <f>IFERROR(MATCH([1]res!H105,[1]pl!$D:$D,0),)</f>
        <v>1517</v>
      </c>
      <c r="W52" s="12">
        <f>IFERROR(MATCH([1]res!I105,[1]pl!$D:$D,0),)</f>
        <v>1532</v>
      </c>
      <c r="X52" s="12">
        <f>IFERROR(MATCH([1]res!J105,[1]pl!$D:$D,0),)</f>
        <v>1524</v>
      </c>
      <c r="Y52" s="12">
        <f>IFERROR(MATCH([1]res!K105,[1]pl!$D:$D,0),)</f>
        <v>1518</v>
      </c>
      <c r="Z52" s="12">
        <f>IFERROR(MATCH([1]res!L105,[1]pl!$D:$D,0),)</f>
        <v>1510</v>
      </c>
      <c r="AA52" s="12">
        <f>IFERROR(MATCH([1]res!M105,[1]pl!$D:$D,0),)</f>
        <v>1509</v>
      </c>
      <c r="AB52" s="12">
        <f>IFERROR(MATCH([1]res!N105,[1]pl!$D:$D,0),)</f>
        <v>1505</v>
      </c>
      <c r="AC52" s="12">
        <f>IFERROR(MATCH([1]res!O105,[1]pl!$D:$D,0),)</f>
        <v>1533</v>
      </c>
      <c r="AD52" s="12">
        <f>IFERROR(MATCH([1]res!P105,[1]pl!$D:$D,0),)</f>
        <v>1521</v>
      </c>
      <c r="AE52" s="12">
        <f>IFERROR(MATCH([1]res!Q105,[1]pl!$D:$D,0),)</f>
        <v>1534</v>
      </c>
      <c r="AG52" s="40">
        <f t="shared" ca="1" si="0"/>
        <v>-1</v>
      </c>
    </row>
    <row r="53" spans="1:33" s="2" customFormat="1" x14ac:dyDescent="0.25">
      <c r="A53" s="11">
        <f>IFERROR(MATCH([1]res!C106,[1]pl!$D:$D,0),)</f>
        <v>1540</v>
      </c>
      <c r="B53" s="11">
        <f>IFERROR(MATCH([1]res!D106,[1]pl!$D:$D,0),)</f>
        <v>1559</v>
      </c>
      <c r="C53" s="11">
        <f>IFERROR(MATCH([1]res!E106,[1]pl!$D:$D,0),)</f>
        <v>1555</v>
      </c>
      <c r="D53" s="11">
        <f>IFERROR(MATCH([1]res!F106,[1]pl!$D:$D,0),)</f>
        <v>1535</v>
      </c>
      <c r="E53" s="11">
        <f>IFERROR(MATCH([1]res!G106,[1]pl!$D:$D,0),)</f>
        <v>1563</v>
      </c>
      <c r="F53" s="11">
        <f>IFERROR(MATCH([1]res!H106,[1]pl!$D:$D,0),)</f>
        <v>1561</v>
      </c>
      <c r="G53" s="11">
        <f>IFERROR(MATCH([1]res!I106,[1]pl!$D:$D,0),)</f>
        <v>1538</v>
      </c>
      <c r="H53" s="11">
        <f>IFERROR(MATCH([1]res!J106,[1]pl!$D:$D,0),)</f>
        <v>1550</v>
      </c>
      <c r="I53" s="11">
        <f>IFERROR(MATCH([1]res!K106,[1]pl!$D:$D,0),)</f>
        <v>1554</v>
      </c>
      <c r="J53" s="11">
        <f>IFERROR(MATCH([1]res!L106,[1]pl!$D:$D,0),)</f>
        <v>1562</v>
      </c>
      <c r="K53" s="11">
        <f>IFERROR(MATCH([1]res!M106,[1]pl!$D:$D,0),)</f>
        <v>1553</v>
      </c>
      <c r="L53" s="11">
        <f>IFERROR(MATCH([1]res!N106,[1]pl!$D:$D,0),)</f>
        <v>1560</v>
      </c>
      <c r="M53" s="11">
        <f>IFERROR(MATCH([1]res!O106,[1]pl!$D:$D,0),)</f>
        <v>1546</v>
      </c>
      <c r="N53" s="11">
        <f>IFERROR(MATCH([1]res!P106,[1]pl!$D:$D,0),)</f>
        <v>1548</v>
      </c>
      <c r="O53" s="11">
        <f>IFERROR(MATCH([1]res!Q106,[1]pl!$D:$D,0),)</f>
        <v>1552</v>
      </c>
      <c r="P53" s="2" t="s">
        <v>289</v>
      </c>
      <c r="Q53" s="12">
        <f>IFERROR(MATCH([1]res!C107,[1]pl!$D:$D,0),)</f>
        <v>1551</v>
      </c>
      <c r="R53" s="12">
        <f>IFERROR(MATCH([1]res!D107,[1]pl!$D:$D,0),)</f>
        <v>1558</v>
      </c>
      <c r="S53" s="12">
        <f>IFERROR(MATCH([1]res!E107,[1]pl!$D:$D,0),)</f>
        <v>1557</v>
      </c>
      <c r="T53" s="12">
        <f>IFERROR(MATCH([1]res!F107,[1]pl!$D:$D,0),)</f>
        <v>1537</v>
      </c>
      <c r="U53" s="12">
        <f>IFERROR(MATCH([1]res!G107,[1]pl!$D:$D,0),)</f>
        <v>1556</v>
      </c>
      <c r="V53" s="12">
        <f>IFERROR(MATCH([1]res!H107,[1]pl!$D:$D,0),)</f>
        <v>1549</v>
      </c>
      <c r="W53" s="12">
        <f>IFERROR(MATCH([1]res!I107,[1]pl!$D:$D,0),)</f>
        <v>1541</v>
      </c>
      <c r="X53" s="12">
        <f>IFERROR(MATCH([1]res!J107,[1]pl!$D:$D,0),)</f>
        <v>1543</v>
      </c>
      <c r="Y53" s="12">
        <f>IFERROR(MATCH([1]res!K107,[1]pl!$D:$D,0),)</f>
        <v>1542</v>
      </c>
      <c r="Z53" s="12">
        <f>IFERROR(MATCH([1]res!L107,[1]pl!$D:$D,0),)</f>
        <v>1536</v>
      </c>
      <c r="AA53" s="12">
        <f>IFERROR(MATCH([1]res!M107,[1]pl!$D:$D,0),)</f>
        <v>1547</v>
      </c>
      <c r="AB53" s="12">
        <f>IFERROR(MATCH([1]res!N107,[1]pl!$D:$D,0),)</f>
        <v>1564</v>
      </c>
      <c r="AC53" s="12">
        <f>IFERROR(MATCH([1]res!O107,[1]pl!$D:$D,0),)</f>
        <v>1539</v>
      </c>
      <c r="AD53" s="12">
        <f>IFERROR(MATCH([1]res!P107,[1]pl!$D:$D,0),)</f>
        <v>1545</v>
      </c>
      <c r="AE53" s="12">
        <f>IFERROR(MATCH([1]res!Q107,[1]pl!$D:$D,0),)</f>
        <v>1544</v>
      </c>
      <c r="AG53" s="40">
        <f t="shared" ca="1" si="0"/>
        <v>-1</v>
      </c>
    </row>
    <row r="54" spans="1:33" s="2" customFormat="1" x14ac:dyDescent="0.25">
      <c r="A54" s="11">
        <f>IFERROR(MATCH([1]res!C108,[1]pl!$D:$D,0),)</f>
        <v>1573</v>
      </c>
      <c r="B54" s="11">
        <f>IFERROR(MATCH([1]res!D108,[1]pl!$D:$D,0),)</f>
        <v>1589</v>
      </c>
      <c r="C54" s="11">
        <f>IFERROR(MATCH([1]res!E108,[1]pl!$D:$D,0),)</f>
        <v>1576</v>
      </c>
      <c r="D54" s="11">
        <f>IFERROR(MATCH([1]res!F108,[1]pl!$D:$D,0),)</f>
        <v>1590</v>
      </c>
      <c r="E54" s="11">
        <f>IFERROR(MATCH([1]res!G108,[1]pl!$D:$D,0),)</f>
        <v>1587</v>
      </c>
      <c r="F54" s="11">
        <f>IFERROR(MATCH([1]res!H108,[1]pl!$D:$D,0),)</f>
        <v>1571</v>
      </c>
      <c r="G54" s="11">
        <f>IFERROR(MATCH([1]res!I108,[1]pl!$D:$D,0),)</f>
        <v>1591</v>
      </c>
      <c r="H54" s="11">
        <f>IFERROR(MATCH([1]res!J108,[1]pl!$D:$D,0),)</f>
        <v>1583</v>
      </c>
      <c r="I54" s="11">
        <f>IFERROR(MATCH([1]res!K108,[1]pl!$D:$D,0),)</f>
        <v>1574</v>
      </c>
      <c r="J54" s="11">
        <f>IFERROR(MATCH([1]res!L108,[1]pl!$D:$D,0),)</f>
        <v>1566</v>
      </c>
      <c r="K54" s="11">
        <f>IFERROR(MATCH([1]res!M108,[1]pl!$D:$D,0),)</f>
        <v>1565</v>
      </c>
      <c r="L54" s="11">
        <f>IFERROR(MATCH([1]res!N108,[1]pl!$D:$D,0),)</f>
        <v>1594</v>
      </c>
      <c r="M54" s="11">
        <f>IFERROR(MATCH([1]res!O108,[1]pl!$D:$D,0),)</f>
        <v>1567</v>
      </c>
      <c r="N54" s="11">
        <f>IFERROR(MATCH([1]res!P108,[1]pl!$D:$D,0),)</f>
        <v>1584</v>
      </c>
      <c r="O54" s="11">
        <f>IFERROR(MATCH([1]res!Q108,[1]pl!$D:$D,0),)</f>
        <v>1570</v>
      </c>
      <c r="P54" s="2" t="s">
        <v>289</v>
      </c>
      <c r="Q54" s="12">
        <f>IFERROR(MATCH([1]res!C109,[1]pl!$D:$D,0),)</f>
        <v>1586</v>
      </c>
      <c r="R54" s="12">
        <f>IFERROR(MATCH([1]res!D109,[1]pl!$D:$D,0),)</f>
        <v>1577</v>
      </c>
      <c r="S54" s="12">
        <f>IFERROR(MATCH([1]res!E109,[1]pl!$D:$D,0),)</f>
        <v>1585</v>
      </c>
      <c r="T54" s="12">
        <f>IFERROR(MATCH([1]res!F109,[1]pl!$D:$D,0),)</f>
        <v>1580</v>
      </c>
      <c r="U54" s="12">
        <f>IFERROR(MATCH([1]res!G109,[1]pl!$D:$D,0),)</f>
        <v>1579</v>
      </c>
      <c r="V54" s="12">
        <f>IFERROR(MATCH([1]res!H109,[1]pl!$D:$D,0),)</f>
        <v>1582</v>
      </c>
      <c r="W54" s="12">
        <f>IFERROR(MATCH([1]res!I109,[1]pl!$D:$D,0),)</f>
        <v>1593</v>
      </c>
      <c r="X54" s="12">
        <f>IFERROR(MATCH([1]res!J109,[1]pl!$D:$D,0),)</f>
        <v>1575</v>
      </c>
      <c r="Y54" s="12">
        <f>IFERROR(MATCH([1]res!K109,[1]pl!$D:$D,0),)</f>
        <v>1569</v>
      </c>
      <c r="Z54" s="12">
        <f>IFERROR(MATCH([1]res!L109,[1]pl!$D:$D,0),)</f>
        <v>1578</v>
      </c>
      <c r="AA54" s="12">
        <f>IFERROR(MATCH([1]res!M109,[1]pl!$D:$D,0),)</f>
        <v>1568</v>
      </c>
      <c r="AB54" s="12">
        <f>IFERROR(MATCH([1]res!N109,[1]pl!$D:$D,0),)</f>
        <v>1588</v>
      </c>
      <c r="AC54" s="12">
        <f>IFERROR(MATCH([1]res!O109,[1]pl!$D:$D,0),)</f>
        <v>1581</v>
      </c>
      <c r="AD54" s="12">
        <f>IFERROR(MATCH([1]res!P109,[1]pl!$D:$D,0),)</f>
        <v>1592</v>
      </c>
      <c r="AE54" s="12">
        <f>IFERROR(MATCH([1]res!Q109,[1]pl!$D:$D,0),)</f>
        <v>1572</v>
      </c>
      <c r="AG54" s="40">
        <f t="shared" ca="1" si="0"/>
        <v>1</v>
      </c>
    </row>
    <row r="55" spans="1:33" s="2" customFormat="1" x14ac:dyDescent="0.25">
      <c r="A55" s="11">
        <f>IFERROR(MATCH([1]res!C110,[1]pl!$D:$D,0),)</f>
        <v>0</v>
      </c>
      <c r="B55" s="11">
        <f>IFERROR(MATCH([1]res!D110,[1]pl!$D:$D,0),)</f>
        <v>0</v>
      </c>
      <c r="C55" s="11">
        <f>IFERROR(MATCH([1]res!E110,[1]pl!$D:$D,0),)</f>
        <v>0</v>
      </c>
      <c r="D55" s="11">
        <f>IFERROR(MATCH([1]res!F110,[1]pl!$D:$D,0),)</f>
        <v>0</v>
      </c>
      <c r="E55" s="11">
        <f>IFERROR(MATCH([1]res!G110,[1]pl!$D:$D,0),)</f>
        <v>0</v>
      </c>
      <c r="F55" s="11">
        <f>IFERROR(MATCH([1]res!H110,[1]pl!$D:$D,0),)</f>
        <v>0</v>
      </c>
      <c r="G55" s="11">
        <f>IFERROR(MATCH([1]res!I110,[1]pl!$D:$D,0),)</f>
        <v>0</v>
      </c>
      <c r="H55" s="11">
        <f>IFERROR(MATCH([1]res!J110,[1]pl!$D:$D,0),)</f>
        <v>0</v>
      </c>
      <c r="I55" s="11">
        <f>IFERROR(MATCH([1]res!K110,[1]pl!$D:$D,0),)</f>
        <v>0</v>
      </c>
      <c r="J55" s="11">
        <f>IFERROR(MATCH([1]res!L110,[1]pl!$D:$D,0),)</f>
        <v>0</v>
      </c>
      <c r="K55" s="11">
        <f>IFERROR(MATCH([1]res!M110,[1]pl!$D:$D,0),)</f>
        <v>0</v>
      </c>
      <c r="L55" s="11">
        <f>IFERROR(MATCH([1]res!N110,[1]pl!$D:$D,0),)</f>
        <v>0</v>
      </c>
      <c r="M55" s="11">
        <f>IFERROR(MATCH([1]res!O110,[1]pl!$D:$D,0),)</f>
        <v>0</v>
      </c>
      <c r="N55" s="11">
        <f>IFERROR(MATCH([1]res!P110,[1]pl!$D:$D,0),)</f>
        <v>0</v>
      </c>
      <c r="O55" s="11">
        <f>IFERROR(MATCH([1]res!Q110,[1]pl!$D:$D,0),)</f>
        <v>0</v>
      </c>
      <c r="P55" s="2" t="s">
        <v>289</v>
      </c>
      <c r="Q55" s="12">
        <f>IFERROR(MATCH([1]res!C111,[1]pl!$D:$D,0),)</f>
        <v>0</v>
      </c>
      <c r="R55" s="12">
        <f>IFERROR(MATCH([1]res!D111,[1]pl!$D:$D,0),)</f>
        <v>0</v>
      </c>
      <c r="S55" s="12">
        <f>IFERROR(MATCH([1]res!E111,[1]pl!$D:$D,0),)</f>
        <v>0</v>
      </c>
      <c r="T55" s="12">
        <f>IFERROR(MATCH([1]res!F111,[1]pl!$D:$D,0),)</f>
        <v>0</v>
      </c>
      <c r="U55" s="12">
        <f>IFERROR(MATCH([1]res!G111,[1]pl!$D:$D,0),)</f>
        <v>0</v>
      </c>
      <c r="V55" s="12">
        <f>IFERROR(MATCH([1]res!H111,[1]pl!$D:$D,0),)</f>
        <v>0</v>
      </c>
      <c r="W55" s="12">
        <f>IFERROR(MATCH([1]res!I111,[1]pl!$D:$D,0),)</f>
        <v>0</v>
      </c>
      <c r="X55" s="12">
        <f>IFERROR(MATCH([1]res!J111,[1]pl!$D:$D,0),)</f>
        <v>0</v>
      </c>
      <c r="Y55" s="12">
        <f>IFERROR(MATCH([1]res!K111,[1]pl!$D:$D,0),)</f>
        <v>0</v>
      </c>
      <c r="Z55" s="12">
        <f>IFERROR(MATCH([1]res!L111,[1]pl!$D:$D,0),)</f>
        <v>0</v>
      </c>
      <c r="AA55" s="12">
        <f>IFERROR(MATCH([1]res!M111,[1]pl!$D:$D,0),)</f>
        <v>0</v>
      </c>
      <c r="AB55" s="12">
        <f>IFERROR(MATCH([1]res!N111,[1]pl!$D:$D,0),)</f>
        <v>0</v>
      </c>
      <c r="AC55" s="12">
        <f>IFERROR(MATCH([1]res!O111,[1]pl!$D:$D,0),)</f>
        <v>0</v>
      </c>
      <c r="AD55" s="12">
        <f>IFERROR(MATCH([1]res!P111,[1]pl!$D:$D,0),)</f>
        <v>0</v>
      </c>
      <c r="AE55" s="12">
        <f>IFERROR(MATCH([1]res!Q111,[1]pl!$D:$D,0),)</f>
        <v>0</v>
      </c>
      <c r="AG55" s="40">
        <f t="shared" ca="1" si="0"/>
        <v>0</v>
      </c>
    </row>
    <row r="56" spans="1:33" s="2" customFormat="1" x14ac:dyDescent="0.25">
      <c r="A56" s="11">
        <f>IFERROR(MATCH([1]res!C112,[1]pl!$D:$D,0),)</f>
        <v>0</v>
      </c>
      <c r="B56" s="11">
        <f>IFERROR(MATCH([1]res!D112,[1]pl!$D:$D,0),)</f>
        <v>0</v>
      </c>
      <c r="C56" s="11">
        <f>IFERROR(MATCH([1]res!E112,[1]pl!$D:$D,0),)</f>
        <v>0</v>
      </c>
      <c r="D56" s="11">
        <f>IFERROR(MATCH([1]res!F112,[1]pl!$D:$D,0),)</f>
        <v>0</v>
      </c>
      <c r="E56" s="11">
        <f>IFERROR(MATCH([1]res!G112,[1]pl!$D:$D,0),)</f>
        <v>0</v>
      </c>
      <c r="F56" s="11">
        <f>IFERROR(MATCH([1]res!H112,[1]pl!$D:$D,0),)</f>
        <v>0</v>
      </c>
      <c r="G56" s="11">
        <f>IFERROR(MATCH([1]res!I112,[1]pl!$D:$D,0),)</f>
        <v>0</v>
      </c>
      <c r="H56" s="11">
        <f>IFERROR(MATCH([1]res!J112,[1]pl!$D:$D,0),)</f>
        <v>0</v>
      </c>
      <c r="I56" s="11">
        <f>IFERROR(MATCH([1]res!K112,[1]pl!$D:$D,0),)</f>
        <v>0</v>
      </c>
      <c r="J56" s="11">
        <f>IFERROR(MATCH([1]res!L112,[1]pl!$D:$D,0),)</f>
        <v>0</v>
      </c>
      <c r="K56" s="11">
        <f>IFERROR(MATCH([1]res!M112,[1]pl!$D:$D,0),)</f>
        <v>0</v>
      </c>
      <c r="L56" s="11">
        <f>IFERROR(MATCH([1]res!N112,[1]pl!$D:$D,0),)</f>
        <v>0</v>
      </c>
      <c r="M56" s="11">
        <f>IFERROR(MATCH([1]res!O112,[1]pl!$D:$D,0),)</f>
        <v>0</v>
      </c>
      <c r="N56" s="11">
        <f>IFERROR(MATCH([1]res!P112,[1]pl!$D:$D,0),)</f>
        <v>0</v>
      </c>
      <c r="O56" s="11">
        <f>IFERROR(MATCH([1]res!Q112,[1]pl!$D:$D,0),)</f>
        <v>0</v>
      </c>
      <c r="P56" s="2" t="s">
        <v>289</v>
      </c>
      <c r="Q56" s="12">
        <f>IFERROR(MATCH([1]res!C113,[1]pl!$D:$D,0),)</f>
        <v>0</v>
      </c>
      <c r="R56" s="12">
        <f>IFERROR(MATCH([1]res!D113,[1]pl!$D:$D,0),)</f>
        <v>0</v>
      </c>
      <c r="S56" s="12">
        <f>IFERROR(MATCH([1]res!E113,[1]pl!$D:$D,0),)</f>
        <v>0</v>
      </c>
      <c r="T56" s="12">
        <f>IFERROR(MATCH([1]res!F113,[1]pl!$D:$D,0),)</f>
        <v>0</v>
      </c>
      <c r="U56" s="12">
        <f>IFERROR(MATCH([1]res!G113,[1]pl!$D:$D,0),)</f>
        <v>0</v>
      </c>
      <c r="V56" s="12">
        <f>IFERROR(MATCH([1]res!H113,[1]pl!$D:$D,0),)</f>
        <v>0</v>
      </c>
      <c r="W56" s="12">
        <f>IFERROR(MATCH([1]res!I113,[1]pl!$D:$D,0),)</f>
        <v>0</v>
      </c>
      <c r="X56" s="12">
        <f>IFERROR(MATCH([1]res!J113,[1]pl!$D:$D,0),)</f>
        <v>0</v>
      </c>
      <c r="Y56" s="12">
        <f>IFERROR(MATCH([1]res!K113,[1]pl!$D:$D,0),)</f>
        <v>0</v>
      </c>
      <c r="Z56" s="12">
        <f>IFERROR(MATCH([1]res!L113,[1]pl!$D:$D,0),)</f>
        <v>0</v>
      </c>
      <c r="AA56" s="12">
        <f>IFERROR(MATCH([1]res!M113,[1]pl!$D:$D,0),)</f>
        <v>0</v>
      </c>
      <c r="AB56" s="12">
        <f>IFERROR(MATCH([1]res!N113,[1]pl!$D:$D,0),)</f>
        <v>0</v>
      </c>
      <c r="AC56" s="12">
        <f>IFERROR(MATCH([1]res!O113,[1]pl!$D:$D,0),)</f>
        <v>0</v>
      </c>
      <c r="AD56" s="12">
        <f>IFERROR(MATCH([1]res!P113,[1]pl!$D:$D,0),)</f>
        <v>0</v>
      </c>
      <c r="AE56" s="12">
        <f>IFERROR(MATCH([1]res!Q113,[1]pl!$D:$D,0),)</f>
        <v>0</v>
      </c>
      <c r="AG56" s="40">
        <f t="shared" ca="1" si="0"/>
        <v>0</v>
      </c>
    </row>
    <row r="57" spans="1:33" s="2" customFormat="1" x14ac:dyDescent="0.25">
      <c r="A57" s="11">
        <f>IFERROR(MATCH([1]res!C114,[1]pl!$D:$D,0),)</f>
        <v>0</v>
      </c>
      <c r="B57" s="11">
        <f>IFERROR(MATCH([1]res!D114,[1]pl!$D:$D,0),)</f>
        <v>0</v>
      </c>
      <c r="C57" s="11">
        <f>IFERROR(MATCH([1]res!E114,[1]pl!$D:$D,0),)</f>
        <v>0</v>
      </c>
      <c r="D57" s="11">
        <f>IFERROR(MATCH([1]res!F114,[1]pl!$D:$D,0),)</f>
        <v>0</v>
      </c>
      <c r="E57" s="11">
        <f>IFERROR(MATCH([1]res!G114,[1]pl!$D:$D,0),)</f>
        <v>0</v>
      </c>
      <c r="F57" s="11">
        <f>IFERROR(MATCH([1]res!H114,[1]pl!$D:$D,0),)</f>
        <v>0</v>
      </c>
      <c r="G57" s="11">
        <f>IFERROR(MATCH([1]res!I114,[1]pl!$D:$D,0),)</f>
        <v>0</v>
      </c>
      <c r="H57" s="11">
        <f>IFERROR(MATCH([1]res!J114,[1]pl!$D:$D,0),)</f>
        <v>0</v>
      </c>
      <c r="I57" s="11">
        <f>IFERROR(MATCH([1]res!K114,[1]pl!$D:$D,0),)</f>
        <v>0</v>
      </c>
      <c r="J57" s="11">
        <f>IFERROR(MATCH([1]res!L114,[1]pl!$D:$D,0),)</f>
        <v>0</v>
      </c>
      <c r="K57" s="11">
        <f>IFERROR(MATCH([1]res!M114,[1]pl!$D:$D,0),)</f>
        <v>0</v>
      </c>
      <c r="L57" s="11">
        <f>IFERROR(MATCH([1]res!N114,[1]pl!$D:$D,0),)</f>
        <v>0</v>
      </c>
      <c r="M57" s="11">
        <f>IFERROR(MATCH([1]res!O114,[1]pl!$D:$D,0),)</f>
        <v>0</v>
      </c>
      <c r="N57" s="11">
        <f>IFERROR(MATCH([1]res!P114,[1]pl!$D:$D,0),)</f>
        <v>0</v>
      </c>
      <c r="O57" s="11">
        <f>IFERROR(MATCH([1]res!Q114,[1]pl!$D:$D,0),)</f>
        <v>0</v>
      </c>
      <c r="P57" s="2" t="s">
        <v>289</v>
      </c>
      <c r="Q57" s="12">
        <f>IFERROR(MATCH([1]res!C115,[1]pl!$D:$D,0),)</f>
        <v>0</v>
      </c>
      <c r="R57" s="12">
        <f>IFERROR(MATCH([1]res!D115,[1]pl!$D:$D,0),)</f>
        <v>0</v>
      </c>
      <c r="S57" s="12">
        <f>IFERROR(MATCH([1]res!E115,[1]pl!$D:$D,0),)</f>
        <v>0</v>
      </c>
      <c r="T57" s="12">
        <f>IFERROR(MATCH([1]res!F115,[1]pl!$D:$D,0),)</f>
        <v>0</v>
      </c>
      <c r="U57" s="12">
        <f>IFERROR(MATCH([1]res!G115,[1]pl!$D:$D,0),)</f>
        <v>0</v>
      </c>
      <c r="V57" s="12">
        <f>IFERROR(MATCH([1]res!H115,[1]pl!$D:$D,0),)</f>
        <v>0</v>
      </c>
      <c r="W57" s="12">
        <f>IFERROR(MATCH([1]res!I115,[1]pl!$D:$D,0),)</f>
        <v>0</v>
      </c>
      <c r="X57" s="12">
        <f>IFERROR(MATCH([1]res!J115,[1]pl!$D:$D,0),)</f>
        <v>0</v>
      </c>
      <c r="Y57" s="12">
        <f>IFERROR(MATCH([1]res!K115,[1]pl!$D:$D,0),)</f>
        <v>0</v>
      </c>
      <c r="Z57" s="12">
        <f>IFERROR(MATCH([1]res!L115,[1]pl!$D:$D,0),)</f>
        <v>0</v>
      </c>
      <c r="AA57" s="12">
        <f>IFERROR(MATCH([1]res!M115,[1]pl!$D:$D,0),)</f>
        <v>0</v>
      </c>
      <c r="AB57" s="12">
        <f>IFERROR(MATCH([1]res!N115,[1]pl!$D:$D,0),)</f>
        <v>0</v>
      </c>
      <c r="AC57" s="12">
        <f>IFERROR(MATCH([1]res!O115,[1]pl!$D:$D,0),)</f>
        <v>0</v>
      </c>
      <c r="AD57" s="12">
        <f>IFERROR(MATCH([1]res!P115,[1]pl!$D:$D,0),)</f>
        <v>0</v>
      </c>
      <c r="AE57" s="12">
        <f>IFERROR(MATCH([1]res!Q115,[1]pl!$D:$D,0),)</f>
        <v>0</v>
      </c>
      <c r="AG57" s="40">
        <f t="shared" ca="1" si="0"/>
        <v>0</v>
      </c>
    </row>
    <row r="58" spans="1:33" s="2" customFormat="1" x14ac:dyDescent="0.25">
      <c r="A58" s="11">
        <f>IFERROR(MATCH([1]res!C116,[1]pl!$D:$D,0),)</f>
        <v>0</v>
      </c>
      <c r="B58" s="11">
        <f>IFERROR(MATCH([1]res!D116,[1]pl!$D:$D,0),)</f>
        <v>0</v>
      </c>
      <c r="C58" s="11">
        <f>IFERROR(MATCH([1]res!E116,[1]pl!$D:$D,0),)</f>
        <v>0</v>
      </c>
      <c r="D58" s="11">
        <f>IFERROR(MATCH([1]res!F116,[1]pl!$D:$D,0),)</f>
        <v>0</v>
      </c>
      <c r="E58" s="11">
        <f>IFERROR(MATCH([1]res!G116,[1]pl!$D:$D,0),)</f>
        <v>0</v>
      </c>
      <c r="F58" s="11">
        <f>IFERROR(MATCH([1]res!H116,[1]pl!$D:$D,0),)</f>
        <v>0</v>
      </c>
      <c r="G58" s="11">
        <f>IFERROR(MATCH([1]res!I116,[1]pl!$D:$D,0),)</f>
        <v>0</v>
      </c>
      <c r="H58" s="11">
        <f>IFERROR(MATCH([1]res!J116,[1]pl!$D:$D,0),)</f>
        <v>0</v>
      </c>
      <c r="I58" s="11">
        <f>IFERROR(MATCH([1]res!K116,[1]pl!$D:$D,0),)</f>
        <v>0</v>
      </c>
      <c r="J58" s="11">
        <f>IFERROR(MATCH([1]res!L116,[1]pl!$D:$D,0),)</f>
        <v>0</v>
      </c>
      <c r="K58" s="11">
        <f>IFERROR(MATCH([1]res!M116,[1]pl!$D:$D,0),)</f>
        <v>0</v>
      </c>
      <c r="L58" s="11">
        <f>IFERROR(MATCH([1]res!N116,[1]pl!$D:$D,0),)</f>
        <v>0</v>
      </c>
      <c r="M58" s="11">
        <f>IFERROR(MATCH([1]res!O116,[1]pl!$D:$D,0),)</f>
        <v>0</v>
      </c>
      <c r="N58" s="11">
        <f>IFERROR(MATCH([1]res!P116,[1]pl!$D:$D,0),)</f>
        <v>0</v>
      </c>
      <c r="O58" s="11">
        <f>IFERROR(MATCH([1]res!Q116,[1]pl!$D:$D,0),)</f>
        <v>0</v>
      </c>
      <c r="P58" s="2" t="s">
        <v>289</v>
      </c>
      <c r="Q58" s="12">
        <f>IFERROR(MATCH([1]res!C117,[1]pl!$D:$D,0),)</f>
        <v>0</v>
      </c>
      <c r="R58" s="12">
        <f>IFERROR(MATCH([1]res!D117,[1]pl!$D:$D,0),)</f>
        <v>0</v>
      </c>
      <c r="S58" s="12">
        <f>IFERROR(MATCH([1]res!E117,[1]pl!$D:$D,0),)</f>
        <v>0</v>
      </c>
      <c r="T58" s="12">
        <f>IFERROR(MATCH([1]res!F117,[1]pl!$D:$D,0),)</f>
        <v>0</v>
      </c>
      <c r="U58" s="12">
        <f>IFERROR(MATCH([1]res!G117,[1]pl!$D:$D,0),)</f>
        <v>0</v>
      </c>
      <c r="V58" s="12">
        <f>IFERROR(MATCH([1]res!H117,[1]pl!$D:$D,0),)</f>
        <v>0</v>
      </c>
      <c r="W58" s="12">
        <f>IFERROR(MATCH([1]res!I117,[1]pl!$D:$D,0),)</f>
        <v>0</v>
      </c>
      <c r="X58" s="12">
        <f>IFERROR(MATCH([1]res!J117,[1]pl!$D:$D,0),)</f>
        <v>0</v>
      </c>
      <c r="Y58" s="12">
        <f>IFERROR(MATCH([1]res!K117,[1]pl!$D:$D,0),)</f>
        <v>0</v>
      </c>
      <c r="Z58" s="12">
        <f>IFERROR(MATCH([1]res!L117,[1]pl!$D:$D,0),)</f>
        <v>0</v>
      </c>
      <c r="AA58" s="12">
        <f>IFERROR(MATCH([1]res!M117,[1]pl!$D:$D,0),)</f>
        <v>0</v>
      </c>
      <c r="AB58" s="12">
        <f>IFERROR(MATCH([1]res!N117,[1]pl!$D:$D,0),)</f>
        <v>0</v>
      </c>
      <c r="AC58" s="12">
        <f>IFERROR(MATCH([1]res!O117,[1]pl!$D:$D,0),)</f>
        <v>0</v>
      </c>
      <c r="AD58" s="12">
        <f>IFERROR(MATCH([1]res!P117,[1]pl!$D:$D,0),)</f>
        <v>0</v>
      </c>
      <c r="AE58" s="12">
        <f>IFERROR(MATCH([1]res!Q117,[1]pl!$D:$D,0),)</f>
        <v>0</v>
      </c>
      <c r="AG58" s="40">
        <f t="shared" ca="1" si="0"/>
        <v>0</v>
      </c>
    </row>
    <row r="59" spans="1:33" s="2" customFormat="1" x14ac:dyDescent="0.25">
      <c r="A59" s="11">
        <f>IFERROR(MATCH([1]res!C118,[1]pl!$D:$D,0),)</f>
        <v>0</v>
      </c>
      <c r="B59" s="11">
        <f>IFERROR(MATCH([1]res!D118,[1]pl!$D:$D,0),)</f>
        <v>0</v>
      </c>
      <c r="C59" s="11">
        <f>IFERROR(MATCH([1]res!E118,[1]pl!$D:$D,0),)</f>
        <v>0</v>
      </c>
      <c r="D59" s="11">
        <f>IFERROR(MATCH([1]res!F118,[1]pl!$D:$D,0),)</f>
        <v>0</v>
      </c>
      <c r="E59" s="11">
        <f>IFERROR(MATCH([1]res!G118,[1]pl!$D:$D,0),)</f>
        <v>0</v>
      </c>
      <c r="F59" s="11">
        <f>IFERROR(MATCH([1]res!H118,[1]pl!$D:$D,0),)</f>
        <v>0</v>
      </c>
      <c r="G59" s="11">
        <f>IFERROR(MATCH([1]res!I118,[1]pl!$D:$D,0),)</f>
        <v>0</v>
      </c>
      <c r="H59" s="11">
        <f>IFERROR(MATCH([1]res!J118,[1]pl!$D:$D,0),)</f>
        <v>0</v>
      </c>
      <c r="I59" s="11">
        <f>IFERROR(MATCH([1]res!K118,[1]pl!$D:$D,0),)</f>
        <v>0</v>
      </c>
      <c r="J59" s="11">
        <f>IFERROR(MATCH([1]res!L118,[1]pl!$D:$D,0),)</f>
        <v>0</v>
      </c>
      <c r="K59" s="11">
        <f>IFERROR(MATCH([1]res!M118,[1]pl!$D:$D,0),)</f>
        <v>0</v>
      </c>
      <c r="L59" s="11">
        <f>IFERROR(MATCH([1]res!N118,[1]pl!$D:$D,0),)</f>
        <v>0</v>
      </c>
      <c r="M59" s="11">
        <f>IFERROR(MATCH([1]res!O118,[1]pl!$D:$D,0),)</f>
        <v>0</v>
      </c>
      <c r="N59" s="11">
        <f>IFERROR(MATCH([1]res!P118,[1]pl!$D:$D,0),)</f>
        <v>0</v>
      </c>
      <c r="O59" s="11">
        <f>IFERROR(MATCH([1]res!Q118,[1]pl!$D:$D,0),)</f>
        <v>0</v>
      </c>
      <c r="P59" s="2" t="s">
        <v>289</v>
      </c>
      <c r="Q59" s="12">
        <f>IFERROR(MATCH([1]res!C119,[1]pl!$D:$D,0),)</f>
        <v>0</v>
      </c>
      <c r="R59" s="12">
        <f>IFERROR(MATCH([1]res!D119,[1]pl!$D:$D,0),)</f>
        <v>0</v>
      </c>
      <c r="S59" s="12">
        <f>IFERROR(MATCH([1]res!E119,[1]pl!$D:$D,0),)</f>
        <v>0</v>
      </c>
      <c r="T59" s="12">
        <f>IFERROR(MATCH([1]res!F119,[1]pl!$D:$D,0),)</f>
        <v>0</v>
      </c>
      <c r="U59" s="12">
        <f>IFERROR(MATCH([1]res!G119,[1]pl!$D:$D,0),)</f>
        <v>0</v>
      </c>
      <c r="V59" s="12">
        <f>IFERROR(MATCH([1]res!H119,[1]pl!$D:$D,0),)</f>
        <v>0</v>
      </c>
      <c r="W59" s="12">
        <f>IFERROR(MATCH([1]res!I119,[1]pl!$D:$D,0),)</f>
        <v>0</v>
      </c>
      <c r="X59" s="12">
        <f>IFERROR(MATCH([1]res!J119,[1]pl!$D:$D,0),)</f>
        <v>0</v>
      </c>
      <c r="Y59" s="12">
        <f>IFERROR(MATCH([1]res!K119,[1]pl!$D:$D,0),)</f>
        <v>0</v>
      </c>
      <c r="Z59" s="12">
        <f>IFERROR(MATCH([1]res!L119,[1]pl!$D:$D,0),)</f>
        <v>0</v>
      </c>
      <c r="AA59" s="12">
        <f>IFERROR(MATCH([1]res!M119,[1]pl!$D:$D,0),)</f>
        <v>0</v>
      </c>
      <c r="AB59" s="12">
        <f>IFERROR(MATCH([1]res!N119,[1]pl!$D:$D,0),)</f>
        <v>0</v>
      </c>
      <c r="AC59" s="12">
        <f>IFERROR(MATCH([1]res!O119,[1]pl!$D:$D,0),)</f>
        <v>0</v>
      </c>
      <c r="AD59" s="12">
        <f>IFERROR(MATCH([1]res!P119,[1]pl!$D:$D,0),)</f>
        <v>0</v>
      </c>
      <c r="AE59" s="12">
        <f>IFERROR(MATCH([1]res!Q119,[1]pl!$D:$D,0),)</f>
        <v>0</v>
      </c>
      <c r="AG59" s="40">
        <f t="shared" ca="1" si="0"/>
        <v>0</v>
      </c>
    </row>
    <row r="60" spans="1:33" s="2" customFormat="1" x14ac:dyDescent="0.25">
      <c r="A60" s="11">
        <f>IFERROR(MATCH([1]res!C120,[1]pl!$D:$D,0),)</f>
        <v>0</v>
      </c>
      <c r="B60" s="11">
        <f>IFERROR(MATCH([1]res!D120,[1]pl!$D:$D,0),)</f>
        <v>0</v>
      </c>
      <c r="C60" s="11">
        <f>IFERROR(MATCH([1]res!E120,[1]pl!$D:$D,0),)</f>
        <v>0</v>
      </c>
      <c r="D60" s="11">
        <f>IFERROR(MATCH([1]res!F120,[1]pl!$D:$D,0),)</f>
        <v>0</v>
      </c>
      <c r="E60" s="11">
        <f>IFERROR(MATCH([1]res!G120,[1]pl!$D:$D,0),)</f>
        <v>0</v>
      </c>
      <c r="F60" s="11">
        <f>IFERROR(MATCH([1]res!H120,[1]pl!$D:$D,0),)</f>
        <v>0</v>
      </c>
      <c r="G60" s="11">
        <f>IFERROR(MATCH([1]res!I120,[1]pl!$D:$D,0),)</f>
        <v>0</v>
      </c>
      <c r="H60" s="11">
        <f>IFERROR(MATCH([1]res!J120,[1]pl!$D:$D,0),)</f>
        <v>0</v>
      </c>
      <c r="I60" s="11">
        <f>IFERROR(MATCH([1]res!K120,[1]pl!$D:$D,0),)</f>
        <v>0</v>
      </c>
      <c r="J60" s="11">
        <f>IFERROR(MATCH([1]res!L120,[1]pl!$D:$D,0),)</f>
        <v>0</v>
      </c>
      <c r="K60" s="11">
        <f>IFERROR(MATCH([1]res!M120,[1]pl!$D:$D,0),)</f>
        <v>0</v>
      </c>
      <c r="L60" s="11">
        <f>IFERROR(MATCH([1]res!N120,[1]pl!$D:$D,0),)</f>
        <v>0</v>
      </c>
      <c r="M60" s="11">
        <f>IFERROR(MATCH([1]res!O120,[1]pl!$D:$D,0),)</f>
        <v>0</v>
      </c>
      <c r="N60" s="11">
        <f>IFERROR(MATCH([1]res!P120,[1]pl!$D:$D,0),)</f>
        <v>0</v>
      </c>
      <c r="O60" s="11">
        <f>IFERROR(MATCH([1]res!Q120,[1]pl!$D:$D,0),)</f>
        <v>0</v>
      </c>
      <c r="P60" s="2" t="s">
        <v>289</v>
      </c>
      <c r="Q60" s="12">
        <f>IFERROR(MATCH([1]res!C121,[1]pl!$D:$D,0),)</f>
        <v>0</v>
      </c>
      <c r="R60" s="12">
        <f>IFERROR(MATCH([1]res!D121,[1]pl!$D:$D,0),)</f>
        <v>0</v>
      </c>
      <c r="S60" s="12">
        <f>IFERROR(MATCH([1]res!E121,[1]pl!$D:$D,0),)</f>
        <v>0</v>
      </c>
      <c r="T60" s="12">
        <f>IFERROR(MATCH([1]res!F121,[1]pl!$D:$D,0),)</f>
        <v>0</v>
      </c>
      <c r="U60" s="12">
        <f>IFERROR(MATCH([1]res!G121,[1]pl!$D:$D,0),)</f>
        <v>0</v>
      </c>
      <c r="V60" s="12">
        <f>IFERROR(MATCH([1]res!H121,[1]pl!$D:$D,0),)</f>
        <v>0</v>
      </c>
      <c r="W60" s="12">
        <f>IFERROR(MATCH([1]res!I121,[1]pl!$D:$D,0),)</f>
        <v>0</v>
      </c>
      <c r="X60" s="12">
        <f>IFERROR(MATCH([1]res!J121,[1]pl!$D:$D,0),)</f>
        <v>0</v>
      </c>
      <c r="Y60" s="12">
        <f>IFERROR(MATCH([1]res!K121,[1]pl!$D:$D,0),)</f>
        <v>0</v>
      </c>
      <c r="Z60" s="12">
        <f>IFERROR(MATCH([1]res!L121,[1]pl!$D:$D,0),)</f>
        <v>0</v>
      </c>
      <c r="AA60" s="12">
        <f>IFERROR(MATCH([1]res!M121,[1]pl!$D:$D,0),)</f>
        <v>0</v>
      </c>
      <c r="AB60" s="12">
        <f>IFERROR(MATCH([1]res!N121,[1]pl!$D:$D,0),)</f>
        <v>0</v>
      </c>
      <c r="AC60" s="12">
        <f>IFERROR(MATCH([1]res!O121,[1]pl!$D:$D,0),)</f>
        <v>0</v>
      </c>
      <c r="AD60" s="12">
        <f>IFERROR(MATCH([1]res!P121,[1]pl!$D:$D,0),)</f>
        <v>0</v>
      </c>
      <c r="AE60" s="12">
        <f>IFERROR(MATCH([1]res!Q121,[1]pl!$D:$D,0),)</f>
        <v>0</v>
      </c>
      <c r="AG60" s="40">
        <f t="shared" ca="1" si="0"/>
        <v>0</v>
      </c>
    </row>
    <row r="61" spans="1:33" s="2" customForma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spans="1:33" s="2" customForma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1:33" s="2" customForma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 spans="1:33" s="2" customForma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 spans="1:31" s="2" customForma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 spans="1:31" s="2" customForma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 spans="1:31" s="2" customForma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 spans="1:31" s="2" customForma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spans="1:31" s="2" customForma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1:31" s="2" customForma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spans="1:31" s="2" customForma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spans="1:31" s="2" customForma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spans="1:31" s="2" customForma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spans="1:31" s="2" customForma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s="2" customForma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spans="1:31" s="2" customForma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1:31" s="2" customForma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1:31" s="2" customForma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1:31" s="2" customForma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1:31" s="2" customForma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1:31" s="2" customForma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 spans="1:31" s="2" customForma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 spans="1:31" s="2" customForma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 spans="1:31" s="2" customForma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 spans="1:31" s="2" customForma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 spans="1:31" s="2" customForma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 spans="1:31" s="2" customForma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spans="1:31" s="2" customForma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 spans="1:31" s="2" customForma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spans="1:31" s="2" customForma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spans="1:31" s="2" customForma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 spans="1:31" s="2" customForma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 spans="1:31" s="2" customForma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 spans="1:31" s="2" customForma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 spans="1:31" s="2" customForma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 spans="1:31" s="2" customForma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 spans="1:31" s="2" customForma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spans="1:31" s="2" customForma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 spans="1:31" s="2" customForma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 spans="1:31" s="2" customForma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 spans="1:31" s="2" customForma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 spans="1:31" s="2" customForma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 spans="1:31" s="2" customForma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 spans="1:31" s="2" customForma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spans="1:31" s="2" customForma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1:31" s="2" customForma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 spans="1:31" s="2" customForma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spans="1:31" s="2" customForma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 spans="1:31" s="2" customForma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spans="1:31" s="2" customForma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 spans="1:31" s="2" customForma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spans="1:31" s="2" customForma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 spans="1:31" s="2" customForma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spans="1:31" s="2" customForma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 spans="1:31" s="2" customForma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 spans="1:31" s="2" customForma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 spans="1:31" s="2" customForma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 spans="1:31" s="2" customForma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 spans="1:31" s="2" customForma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spans="1:31" s="2" customForma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 spans="1:31" s="2" customForma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 spans="1:31" s="2" customForma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spans="1:31" s="2" customForma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 spans="1:31" s="2" customForma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spans="1:31" s="2" customForma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spans="1:31" s="2" customForma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spans="1:31" s="2" customForma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spans="1:31" s="2" customForma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 spans="1:31" s="2" customForma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 spans="1:31" s="2" customForma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 spans="1:31" s="2" customForma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 spans="1:31" s="2" customForma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 spans="1:31" s="2" customForma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spans="1:31" s="2" customForma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1:31" s="2" customForma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1:31" s="2" customForma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1:31" s="2" customForma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1:31" s="2" customForma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1:31" s="2" customForma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1:31" s="2" customForma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spans="1:31" s="2" customForma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spans="1:31" s="2" customForma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spans="1:31" s="2" customForma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spans="1:31" s="2" customForma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 spans="1:31" s="2" customForma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 spans="1:31" s="2" customForma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 spans="1:31" s="2" customForma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 spans="1:31" s="2" customForma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 spans="1:31" s="2" customForma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 spans="1:31" s="2" customForma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 spans="1:31" s="2" customForma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 spans="1:31" s="2" customForma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 spans="1:31" s="2" customForma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 spans="1:31" s="2" customForma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 spans="1:31" s="2" customForma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 spans="1:31" s="2" customForma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 spans="1:31" s="2" customForma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 spans="1:31" s="2" customForma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 spans="1:31" s="2" customForma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 spans="1:31" s="2" customForma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 spans="1:31" s="2" customForma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 spans="1:31" s="2" customForma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 spans="1:31" s="2" customForma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 spans="1:31" s="2" customForma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 spans="1:31" s="2" customForma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 spans="1:31" s="2" customForma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</sheetData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"/>
  <sheetViews>
    <sheetView workbookViewId="0"/>
  </sheetViews>
  <sheetFormatPr defaultRowHeight="15" x14ac:dyDescent="0.25"/>
  <cols>
    <col min="1" max="15" width="5" style="13" bestFit="1" customWidth="1"/>
    <col min="16" max="16" width="9.140625" style="13"/>
    <col min="17" max="31" width="5" style="13" bestFit="1" customWidth="1"/>
    <col min="32" max="16384" width="9.140625" style="13"/>
  </cols>
  <sheetData>
    <row r="1" spans="1:31" x14ac:dyDescent="0.25">
      <c r="A1" s="13">
        <f>IFERROR(HLOOKUP("eff",[1]pl!$J:$J,pos!A1),)</f>
        <v>740</v>
      </c>
      <c r="B1" s="13">
        <f>IFERROR(HLOOKUP("eff",[1]pl!$J:$J,pos!B1),)</f>
        <v>420</v>
      </c>
      <c r="C1" s="13">
        <f>IFERROR(HLOOKUP("eff",[1]pl!$J:$J,pos!C1),)</f>
        <v>580</v>
      </c>
      <c r="D1" s="13">
        <f>IFERROR(HLOOKUP("eff",[1]pl!$J:$J,pos!D1),)</f>
        <v>1170</v>
      </c>
      <c r="E1" s="13">
        <f>IFERROR(HLOOKUP("eff",[1]pl!$J:$J,pos!E1),)</f>
        <v>790</v>
      </c>
      <c r="F1" s="13">
        <f>IFERROR(HLOOKUP("eff",[1]pl!$J:$J,pos!F1),)</f>
        <v>1360</v>
      </c>
      <c r="G1" s="13">
        <f>IFERROR(HLOOKUP("eff",[1]pl!$J:$J,pos!G1),)</f>
        <v>580</v>
      </c>
      <c r="H1" s="13">
        <f>IFERROR(HLOOKUP("eff",[1]pl!$J:$J,pos!H1),)</f>
        <v>480</v>
      </c>
      <c r="I1" s="13">
        <f>IFERROR(HLOOKUP("eff",[1]pl!$J:$J,pos!I1),)</f>
        <v>560</v>
      </c>
      <c r="J1" s="13">
        <f>IFERROR(HLOOKUP("eff",[1]pl!$J:$J,pos!J1),)</f>
        <v>1220</v>
      </c>
      <c r="K1" s="13">
        <f>IFERROR(HLOOKUP("eff",[1]pl!$J:$J,pos!K1),)</f>
        <v>240</v>
      </c>
      <c r="L1" s="13">
        <f>IFERROR(HLOOKUP("eff",[1]pl!$J:$J,pos!L1),)</f>
        <v>580</v>
      </c>
      <c r="M1" s="13">
        <f>IFERROR(HLOOKUP("eff",[1]pl!$J:$J,pos!M1),)</f>
        <v>740</v>
      </c>
      <c r="N1" s="13">
        <f>IFERROR(HLOOKUP("eff",[1]pl!$J:$J,pos!N1),)</f>
        <v>550</v>
      </c>
      <c r="O1" s="13">
        <f>IFERROR(HLOOKUP("eff",[1]pl!$J:$J,pos!O1),)</f>
        <v>460</v>
      </c>
      <c r="Q1" s="13">
        <f>IFERROR(HLOOKUP("eff",[1]pl!$J:$J,pos!Q1),)</f>
        <v>1170</v>
      </c>
      <c r="R1" s="13">
        <f>IFERROR(HLOOKUP("eff",[1]pl!$J:$J,pos!R1),)</f>
        <v>720</v>
      </c>
      <c r="S1" s="13">
        <f>IFERROR(HLOOKUP("eff",[1]pl!$J:$J,pos!S1),)</f>
        <v>660</v>
      </c>
      <c r="T1" s="13">
        <f>IFERROR(HLOOKUP("eff",[1]pl!$J:$J,pos!T1),)</f>
        <v>800</v>
      </c>
      <c r="U1" s="13">
        <f>IFERROR(HLOOKUP("eff",[1]pl!$J:$J,pos!U1),)</f>
        <v>970</v>
      </c>
      <c r="V1" s="13">
        <f>IFERROR(HLOOKUP("eff",[1]pl!$J:$J,pos!V1),)</f>
        <v>410</v>
      </c>
      <c r="W1" s="13">
        <f>IFERROR(HLOOKUP("eff",[1]pl!$J:$J,pos!W1),)</f>
        <v>650</v>
      </c>
      <c r="X1" s="13">
        <f>IFERROR(HLOOKUP("eff",[1]pl!$J:$J,pos!X1),)</f>
        <v>690</v>
      </c>
      <c r="Y1" s="13">
        <f>IFERROR(HLOOKUP("eff",[1]pl!$J:$J,pos!Y1),)</f>
        <v>600</v>
      </c>
      <c r="Z1" s="13">
        <f>IFERROR(HLOOKUP("eff",[1]pl!$J:$J,pos!Z1),)</f>
        <v>690</v>
      </c>
      <c r="AA1" s="13">
        <f>IFERROR(HLOOKUP("eff",[1]pl!$J:$J,pos!AA1),)</f>
        <v>450</v>
      </c>
      <c r="AB1" s="13">
        <f>IFERROR(HLOOKUP("eff",[1]pl!$J:$J,pos!AB1),)</f>
        <v>640</v>
      </c>
      <c r="AC1" s="13">
        <f>IFERROR(HLOOKUP("eff",[1]pl!$J:$J,pos!AC1),)</f>
        <v>600</v>
      </c>
      <c r="AD1" s="13">
        <f>IFERROR(HLOOKUP("eff",[1]pl!$J:$J,pos!AD1),)</f>
        <v>820</v>
      </c>
      <c r="AE1" s="13">
        <f>IFERROR(HLOOKUP("eff",[1]pl!$J:$J,pos!AE1),)</f>
        <v>620</v>
      </c>
    </row>
    <row r="2" spans="1:31" x14ac:dyDescent="0.25">
      <c r="A2" s="13">
        <f>IFERROR(HLOOKUP("eff",[1]pl!$J:$J,pos!A2),)</f>
        <v>710</v>
      </c>
      <c r="B2" s="13">
        <f>IFERROR(HLOOKUP("eff",[1]pl!$J:$J,pos!B2),)</f>
        <v>920</v>
      </c>
      <c r="C2" s="13">
        <f>IFERROR(HLOOKUP("eff",[1]pl!$J:$J,pos!C2),)</f>
        <v>680</v>
      </c>
      <c r="D2" s="13">
        <f>IFERROR(HLOOKUP("eff",[1]pl!$J:$J,pos!D2),)</f>
        <v>720</v>
      </c>
      <c r="E2" s="13">
        <f>IFERROR(HLOOKUP("eff",[1]pl!$J:$J,pos!E2),)</f>
        <v>1020</v>
      </c>
      <c r="F2" s="13">
        <f>IFERROR(HLOOKUP("eff",[1]pl!$J:$J,pos!F2),)</f>
        <v>630</v>
      </c>
      <c r="G2" s="13">
        <f>IFERROR(HLOOKUP("eff",[1]pl!$J:$J,pos!G2),)</f>
        <v>1170</v>
      </c>
      <c r="H2" s="13">
        <f>IFERROR(HLOOKUP("eff",[1]pl!$J:$J,pos!H2),)</f>
        <v>970</v>
      </c>
      <c r="I2" s="13">
        <f>IFERROR(HLOOKUP("eff",[1]pl!$J:$J,pos!I2),)</f>
        <v>780</v>
      </c>
      <c r="J2" s="13">
        <f>IFERROR(HLOOKUP("eff",[1]pl!$J:$J,pos!J2),)</f>
        <v>1050</v>
      </c>
      <c r="K2" s="13">
        <f>IFERROR(HLOOKUP("eff",[1]pl!$J:$J,pos!K2),)</f>
        <v>670</v>
      </c>
      <c r="L2" s="13">
        <f>IFERROR(HLOOKUP("eff",[1]pl!$J:$J,pos!L2),)</f>
        <v>370</v>
      </c>
      <c r="M2" s="13">
        <f>IFERROR(HLOOKUP("eff",[1]pl!$J:$J,pos!M2),)</f>
        <v>470</v>
      </c>
      <c r="N2" s="13">
        <f>IFERROR(HLOOKUP("eff",[1]pl!$J:$J,pos!N2),)</f>
        <v>640</v>
      </c>
      <c r="O2" s="13">
        <f>IFERROR(HLOOKUP("eff",[1]pl!$J:$J,pos!O2),)</f>
        <v>1060</v>
      </c>
      <c r="Q2" s="13">
        <f>IFERROR(HLOOKUP("eff",[1]pl!$J:$J,pos!Q2),)</f>
        <v>800</v>
      </c>
      <c r="R2" s="13">
        <f>IFERROR(HLOOKUP("eff",[1]pl!$J:$J,pos!R2),)</f>
        <v>410</v>
      </c>
      <c r="S2" s="13">
        <f>IFERROR(HLOOKUP("eff",[1]pl!$J:$J,pos!S2),)</f>
        <v>1000</v>
      </c>
      <c r="T2" s="13">
        <f>IFERROR(HLOOKUP("eff",[1]pl!$J:$J,pos!T2),)</f>
        <v>810</v>
      </c>
      <c r="U2" s="13">
        <f>IFERROR(HLOOKUP("eff",[1]pl!$J:$J,pos!U2),)</f>
        <v>580</v>
      </c>
      <c r="V2" s="13">
        <f>IFERROR(HLOOKUP("eff",[1]pl!$J:$J,pos!V2),)</f>
        <v>860</v>
      </c>
      <c r="W2" s="13">
        <f>IFERROR(HLOOKUP("eff",[1]pl!$J:$J,pos!W2),)</f>
        <v>1890</v>
      </c>
      <c r="X2" s="13">
        <f>IFERROR(HLOOKUP("eff",[1]pl!$J:$J,pos!X2),)</f>
        <v>650</v>
      </c>
      <c r="Y2" s="13">
        <f>IFERROR(HLOOKUP("eff",[1]pl!$J:$J,pos!Y2),)</f>
        <v>560</v>
      </c>
      <c r="Z2" s="13">
        <f>IFERROR(HLOOKUP("eff",[1]pl!$J:$J,pos!Z2),)</f>
        <v>660</v>
      </c>
      <c r="AA2" s="13">
        <f>IFERROR(HLOOKUP("eff",[1]pl!$J:$J,pos!AA2),)</f>
        <v>830</v>
      </c>
      <c r="AB2" s="13">
        <f>IFERROR(HLOOKUP("eff",[1]pl!$J:$J,pos!AB2),)</f>
        <v>990</v>
      </c>
      <c r="AC2" s="13">
        <f>IFERROR(HLOOKUP("eff",[1]pl!$J:$J,pos!AC2),)</f>
        <v>670</v>
      </c>
      <c r="AD2" s="13">
        <f>IFERROR(HLOOKUP("eff",[1]pl!$J:$J,pos!AD2),)</f>
        <v>1210</v>
      </c>
      <c r="AE2" s="13">
        <f>IFERROR(HLOOKUP("eff",[1]pl!$J:$J,pos!AE2),)</f>
        <v>930</v>
      </c>
    </row>
    <row r="3" spans="1:31" x14ac:dyDescent="0.25">
      <c r="A3" s="13">
        <f>IFERROR(HLOOKUP("eff",[1]pl!$J:$J,pos!A3),)</f>
        <v>560</v>
      </c>
      <c r="B3" s="13">
        <f>IFERROR(HLOOKUP("eff",[1]pl!$J:$J,pos!B3),)</f>
        <v>630</v>
      </c>
      <c r="C3" s="13">
        <f>IFERROR(HLOOKUP("eff",[1]pl!$J:$J,pos!C3),)</f>
        <v>340</v>
      </c>
      <c r="D3" s="13">
        <f>IFERROR(HLOOKUP("eff",[1]pl!$J:$J,pos!D3),)</f>
        <v>710</v>
      </c>
      <c r="E3" s="13">
        <f>IFERROR(HLOOKUP("eff",[1]pl!$J:$J,pos!E3),)</f>
        <v>1900</v>
      </c>
      <c r="F3" s="13">
        <f>IFERROR(HLOOKUP("eff",[1]pl!$J:$J,pos!F3),)</f>
        <v>530</v>
      </c>
      <c r="G3" s="13">
        <f>IFERROR(HLOOKUP("eff",[1]pl!$J:$J,pos!G3),)</f>
        <v>830</v>
      </c>
      <c r="H3" s="13">
        <f>IFERROR(HLOOKUP("eff",[1]pl!$J:$J,pos!H3),)</f>
        <v>1240</v>
      </c>
      <c r="I3" s="13">
        <f>IFERROR(HLOOKUP("eff",[1]pl!$J:$J,pos!I3),)</f>
        <v>530</v>
      </c>
      <c r="J3" s="13">
        <f>IFERROR(HLOOKUP("eff",[1]pl!$J:$J,pos!J3),)</f>
        <v>880</v>
      </c>
      <c r="K3" s="13">
        <f>IFERROR(HLOOKUP("eff",[1]pl!$J:$J,pos!K3),)</f>
        <v>660</v>
      </c>
      <c r="L3" s="13">
        <f>IFERROR(HLOOKUP("eff",[1]pl!$J:$J,pos!L3),)</f>
        <v>750</v>
      </c>
      <c r="M3" s="13">
        <f>IFERROR(HLOOKUP("eff",[1]pl!$J:$J,pos!M3),)</f>
        <v>900</v>
      </c>
      <c r="N3" s="13">
        <f>IFERROR(HLOOKUP("eff",[1]pl!$J:$J,pos!N3),)</f>
        <v>440</v>
      </c>
      <c r="O3" s="13">
        <f>IFERROR(HLOOKUP("eff",[1]pl!$J:$J,pos!O3),)</f>
        <v>680</v>
      </c>
      <c r="Q3" s="13">
        <f>IFERROR(HLOOKUP("eff",[1]pl!$J:$J,pos!Q3),)</f>
        <v>610</v>
      </c>
      <c r="R3" s="13">
        <f>IFERROR(HLOOKUP("eff",[1]pl!$J:$J,pos!R3),)</f>
        <v>490</v>
      </c>
      <c r="S3" s="13">
        <f>IFERROR(HLOOKUP("eff",[1]pl!$J:$J,pos!S3),)</f>
        <v>620</v>
      </c>
      <c r="T3" s="13">
        <f>IFERROR(HLOOKUP("eff",[1]pl!$J:$J,pos!T3),)</f>
        <v>530</v>
      </c>
      <c r="U3" s="13">
        <f>IFERROR(HLOOKUP("eff",[1]pl!$J:$J,pos!U3),)</f>
        <v>510</v>
      </c>
      <c r="V3" s="13">
        <f>IFERROR(HLOOKUP("eff",[1]pl!$J:$J,pos!V3),)</f>
        <v>650</v>
      </c>
      <c r="W3" s="13">
        <f>IFERROR(HLOOKUP("eff",[1]pl!$J:$J,pos!W3),)</f>
        <v>930</v>
      </c>
      <c r="X3" s="13">
        <f>IFERROR(HLOOKUP("eff",[1]pl!$J:$J,pos!X3),)</f>
        <v>660</v>
      </c>
      <c r="Y3" s="13">
        <f>IFERROR(HLOOKUP("eff",[1]pl!$J:$J,pos!Y3),)</f>
        <v>660</v>
      </c>
      <c r="Z3" s="13">
        <f>IFERROR(HLOOKUP("eff",[1]pl!$J:$J,pos!Z3),)</f>
        <v>730</v>
      </c>
      <c r="AA3" s="13">
        <f>IFERROR(HLOOKUP("eff",[1]pl!$J:$J,pos!AA3),)</f>
        <v>510</v>
      </c>
      <c r="AB3" s="13">
        <f>IFERROR(HLOOKUP("eff",[1]pl!$J:$J,pos!AB3),)</f>
        <v>580</v>
      </c>
      <c r="AC3" s="13">
        <f>IFERROR(HLOOKUP("eff",[1]pl!$J:$J,pos!AC3),)</f>
        <v>710</v>
      </c>
      <c r="AD3" s="13">
        <f>IFERROR(HLOOKUP("eff",[1]pl!$J:$J,pos!AD3),)</f>
        <v>860</v>
      </c>
      <c r="AE3" s="13">
        <f>IFERROR(HLOOKUP("eff",[1]pl!$J:$J,pos!AE3),)</f>
        <v>580</v>
      </c>
    </row>
    <row r="4" spans="1:31" x14ac:dyDescent="0.25">
      <c r="A4" s="13">
        <f>IFERROR(HLOOKUP("eff",[1]pl!$J:$J,pos!A4),)</f>
        <v>850</v>
      </c>
      <c r="B4" s="13">
        <f>IFERROR(HLOOKUP("eff",[1]pl!$J:$J,pos!B4),)</f>
        <v>780</v>
      </c>
      <c r="C4" s="13">
        <f>IFERROR(HLOOKUP("eff",[1]pl!$J:$J,pos!C4),)</f>
        <v>970</v>
      </c>
      <c r="D4" s="13">
        <f>IFERROR(HLOOKUP("eff",[1]pl!$J:$J,pos!D4),)</f>
        <v>1280</v>
      </c>
      <c r="E4" s="13">
        <f>IFERROR(HLOOKUP("eff",[1]pl!$J:$J,pos!E4),)</f>
        <v>870</v>
      </c>
      <c r="F4" s="13">
        <f>IFERROR(HLOOKUP("eff",[1]pl!$J:$J,pos!F4),)</f>
        <v>720</v>
      </c>
      <c r="G4" s="13">
        <f>IFERROR(HLOOKUP("eff",[1]pl!$J:$J,pos!G4),)</f>
        <v>970</v>
      </c>
      <c r="H4" s="13">
        <f>IFERROR(HLOOKUP("eff",[1]pl!$J:$J,pos!H4),)</f>
        <v>700</v>
      </c>
      <c r="I4" s="13">
        <f>IFERROR(HLOOKUP("eff",[1]pl!$J:$J,pos!I4),)</f>
        <v>670</v>
      </c>
      <c r="J4" s="13">
        <f>IFERROR(HLOOKUP("eff",[1]pl!$J:$J,pos!J4),)</f>
        <v>420</v>
      </c>
      <c r="K4" s="13">
        <f>IFERROR(HLOOKUP("eff",[1]pl!$J:$J,pos!K4),)</f>
        <v>840</v>
      </c>
      <c r="L4" s="13">
        <f>IFERROR(HLOOKUP("eff",[1]pl!$J:$J,pos!L4),)</f>
        <v>850</v>
      </c>
      <c r="M4" s="13">
        <f>IFERROR(HLOOKUP("eff",[1]pl!$J:$J,pos!M4),)</f>
        <v>450</v>
      </c>
      <c r="N4" s="13">
        <f>IFERROR(HLOOKUP("eff",[1]pl!$J:$J,pos!N4),)</f>
        <v>1070</v>
      </c>
      <c r="O4" s="13">
        <f>IFERROR(HLOOKUP("eff",[1]pl!$J:$J,pos!O4),)</f>
        <v>510</v>
      </c>
      <c r="Q4" s="13">
        <f>IFERROR(HLOOKUP("eff",[1]pl!$J:$J,pos!Q4),)</f>
        <v>890</v>
      </c>
      <c r="R4" s="13">
        <f>IFERROR(HLOOKUP("eff",[1]pl!$J:$J,pos!R4),)</f>
        <v>670</v>
      </c>
      <c r="S4" s="13">
        <f>IFERROR(HLOOKUP("eff",[1]pl!$J:$J,pos!S4),)</f>
        <v>480</v>
      </c>
      <c r="T4" s="13">
        <f>IFERROR(HLOOKUP("eff",[1]pl!$J:$J,pos!T4),)</f>
        <v>660</v>
      </c>
      <c r="U4" s="13">
        <f>IFERROR(HLOOKUP("eff",[1]pl!$J:$J,pos!U4),)</f>
        <v>580</v>
      </c>
      <c r="V4" s="13">
        <f>IFERROR(HLOOKUP("eff",[1]pl!$J:$J,pos!V4),)</f>
        <v>360</v>
      </c>
      <c r="W4" s="13">
        <f>IFERROR(HLOOKUP("eff",[1]pl!$J:$J,pos!W4),)</f>
        <v>620</v>
      </c>
      <c r="X4" s="13">
        <f>IFERROR(HLOOKUP("eff",[1]pl!$J:$J,pos!X4),)</f>
        <v>970</v>
      </c>
      <c r="Y4" s="13">
        <f>IFERROR(HLOOKUP("eff",[1]pl!$J:$J,pos!Y4),)</f>
        <v>740</v>
      </c>
      <c r="Z4" s="13">
        <f>IFERROR(HLOOKUP("eff",[1]pl!$J:$J,pos!Z4),)</f>
        <v>590</v>
      </c>
      <c r="AA4" s="13">
        <f>IFERROR(HLOOKUP("eff",[1]pl!$J:$J,pos!AA4),)</f>
        <v>840</v>
      </c>
      <c r="AB4" s="13">
        <f>IFERROR(HLOOKUP("eff",[1]pl!$J:$J,pos!AB4),)</f>
        <v>750</v>
      </c>
      <c r="AC4" s="13">
        <f>IFERROR(HLOOKUP("eff",[1]pl!$J:$J,pos!AC4),)</f>
        <v>540</v>
      </c>
      <c r="AD4" s="13">
        <f>IFERROR(HLOOKUP("eff",[1]pl!$J:$J,pos!AD4),)</f>
        <v>640</v>
      </c>
      <c r="AE4" s="13">
        <f>IFERROR(HLOOKUP("eff",[1]pl!$J:$J,pos!AE4),)</f>
        <v>1420</v>
      </c>
    </row>
    <row r="5" spans="1:31" x14ac:dyDescent="0.25">
      <c r="A5" s="13">
        <f>IFERROR(HLOOKUP("eff",[1]pl!$J:$J,pos!A5),)</f>
        <v>630</v>
      </c>
      <c r="B5" s="13">
        <f>IFERROR(HLOOKUP("eff",[1]pl!$J:$J,pos!B5),)</f>
        <v>830</v>
      </c>
      <c r="C5" s="13">
        <f>IFERROR(HLOOKUP("eff",[1]pl!$J:$J,pos!C5),)</f>
        <v>940</v>
      </c>
      <c r="D5" s="13">
        <f>IFERROR(HLOOKUP("eff",[1]pl!$J:$J,pos!D5),)</f>
        <v>850</v>
      </c>
      <c r="E5" s="13">
        <f>IFERROR(HLOOKUP("eff",[1]pl!$J:$J,pos!E5),)</f>
        <v>710</v>
      </c>
      <c r="F5" s="13">
        <f>IFERROR(HLOOKUP("eff",[1]pl!$J:$J,pos!F5),)</f>
        <v>1280</v>
      </c>
      <c r="G5" s="13">
        <f>IFERROR(HLOOKUP("eff",[1]pl!$J:$J,pos!G5),)</f>
        <v>1520</v>
      </c>
      <c r="H5" s="13">
        <f>IFERROR(HLOOKUP("eff",[1]pl!$J:$J,pos!H5),)</f>
        <v>1240</v>
      </c>
      <c r="I5" s="13">
        <f>IFERROR(HLOOKUP("eff",[1]pl!$J:$J,pos!I5),)</f>
        <v>380</v>
      </c>
      <c r="J5" s="13">
        <f>IFERROR(HLOOKUP("eff",[1]pl!$J:$J,pos!J5),)</f>
        <v>640</v>
      </c>
      <c r="K5" s="13">
        <f>IFERROR(HLOOKUP("eff",[1]pl!$J:$J,pos!K5),)</f>
        <v>640</v>
      </c>
      <c r="L5" s="13">
        <f>IFERROR(HLOOKUP("eff",[1]pl!$J:$J,pos!L5),)</f>
        <v>670</v>
      </c>
      <c r="M5" s="13">
        <f>IFERROR(HLOOKUP("eff",[1]pl!$J:$J,pos!M5),)</f>
        <v>630</v>
      </c>
      <c r="N5" s="13">
        <f>IFERROR(HLOOKUP("eff",[1]pl!$J:$J,pos!N5),)</f>
        <v>920</v>
      </c>
      <c r="O5" s="13">
        <f>IFERROR(HLOOKUP("eff",[1]pl!$J:$J,pos!O5),)</f>
        <v>580</v>
      </c>
      <c r="Q5" s="13">
        <f>IFERROR(HLOOKUP("eff",[1]pl!$J:$J,pos!Q5),)</f>
        <v>730</v>
      </c>
      <c r="R5" s="13">
        <f>IFERROR(HLOOKUP("eff",[1]pl!$J:$J,pos!R5),)</f>
        <v>360</v>
      </c>
      <c r="S5" s="13">
        <f>IFERROR(HLOOKUP("eff",[1]pl!$J:$J,pos!S5),)</f>
        <v>770</v>
      </c>
      <c r="T5" s="13">
        <f>IFERROR(HLOOKUP("eff",[1]pl!$J:$J,pos!T5),)</f>
        <v>890</v>
      </c>
      <c r="U5" s="13">
        <f>IFERROR(HLOOKUP("eff",[1]pl!$J:$J,pos!U5),)</f>
        <v>830</v>
      </c>
      <c r="V5" s="13">
        <f>IFERROR(HLOOKUP("eff",[1]pl!$J:$J,pos!V5),)</f>
        <v>250</v>
      </c>
      <c r="W5" s="13">
        <f>IFERROR(HLOOKUP("eff",[1]pl!$J:$J,pos!W5),)</f>
        <v>610</v>
      </c>
      <c r="X5" s="13">
        <f>IFERROR(HLOOKUP("eff",[1]pl!$J:$J,pos!X5),)</f>
        <v>560</v>
      </c>
      <c r="Y5" s="13">
        <f>IFERROR(HLOOKUP("eff",[1]pl!$J:$J,pos!Y5),)</f>
        <v>580</v>
      </c>
      <c r="Z5" s="13">
        <f>IFERROR(HLOOKUP("eff",[1]pl!$J:$J,pos!Z5),)</f>
        <v>650</v>
      </c>
      <c r="AA5" s="13">
        <f>IFERROR(HLOOKUP("eff",[1]pl!$J:$J,pos!AA5),)</f>
        <v>590</v>
      </c>
      <c r="AB5" s="13">
        <f>IFERROR(HLOOKUP("eff",[1]pl!$J:$J,pos!AB5),)</f>
        <v>840</v>
      </c>
      <c r="AC5" s="13">
        <f>IFERROR(HLOOKUP("eff",[1]pl!$J:$J,pos!AC5),)</f>
        <v>540</v>
      </c>
      <c r="AD5" s="13">
        <f>IFERROR(HLOOKUP("eff",[1]pl!$J:$J,pos!AD5),)</f>
        <v>1110</v>
      </c>
      <c r="AE5" s="13">
        <f>IFERROR(HLOOKUP("eff",[1]pl!$J:$J,pos!AE5),)</f>
        <v>570</v>
      </c>
    </row>
    <row r="6" spans="1:31" x14ac:dyDescent="0.25">
      <c r="A6" s="13">
        <f>IFERROR(HLOOKUP("eff",[1]pl!$J:$J,pos!A6),)</f>
        <v>970</v>
      </c>
      <c r="B6" s="13">
        <f>IFERROR(HLOOKUP("eff",[1]pl!$J:$J,pos!B6),)</f>
        <v>730</v>
      </c>
      <c r="C6" s="13">
        <f>IFERROR(HLOOKUP("eff",[1]pl!$J:$J,pos!C6),)</f>
        <v>1280</v>
      </c>
      <c r="D6" s="13">
        <f>IFERROR(HLOOKUP("eff",[1]pl!$J:$J,pos!D6),)</f>
        <v>210</v>
      </c>
      <c r="E6" s="13">
        <f>IFERROR(HLOOKUP("eff",[1]pl!$J:$J,pos!E6),)</f>
        <v>810</v>
      </c>
      <c r="F6" s="13">
        <f>IFERROR(HLOOKUP("eff",[1]pl!$J:$J,pos!F6),)</f>
        <v>650</v>
      </c>
      <c r="G6" s="13">
        <f>IFERROR(HLOOKUP("eff",[1]pl!$J:$J,pos!G6),)</f>
        <v>1060</v>
      </c>
      <c r="H6" s="13">
        <f>IFERROR(HLOOKUP("eff",[1]pl!$J:$J,pos!H6),)</f>
        <v>870</v>
      </c>
      <c r="I6" s="13">
        <f>IFERROR(HLOOKUP("eff",[1]pl!$J:$J,pos!I6),)</f>
        <v>650</v>
      </c>
      <c r="J6" s="13">
        <f>IFERROR(HLOOKUP("eff",[1]pl!$J:$J,pos!J6),)</f>
        <v>830</v>
      </c>
      <c r="K6" s="13">
        <f>IFERROR(HLOOKUP("eff",[1]pl!$J:$J,pos!K6),)</f>
        <v>760</v>
      </c>
      <c r="L6" s="13">
        <f>IFERROR(HLOOKUP("eff",[1]pl!$J:$J,pos!L6),)</f>
        <v>560</v>
      </c>
      <c r="M6" s="13">
        <f>IFERROR(HLOOKUP("eff",[1]pl!$J:$J,pos!M6),)</f>
        <v>820</v>
      </c>
      <c r="N6" s="13">
        <f>IFERROR(HLOOKUP("eff",[1]pl!$J:$J,pos!N6),)</f>
        <v>620</v>
      </c>
      <c r="O6" s="13">
        <f>IFERROR(HLOOKUP("eff",[1]pl!$J:$J,pos!O6),)</f>
        <v>1120</v>
      </c>
      <c r="Q6" s="13">
        <f>IFERROR(HLOOKUP("eff",[1]pl!$J:$J,pos!Q6),)</f>
        <v>510</v>
      </c>
      <c r="R6" s="13">
        <f>IFERROR(HLOOKUP("eff",[1]pl!$J:$J,pos!R6),)</f>
        <v>610</v>
      </c>
      <c r="S6" s="13">
        <f>IFERROR(HLOOKUP("eff",[1]pl!$J:$J,pos!S6),)</f>
        <v>860</v>
      </c>
      <c r="T6" s="13">
        <f>IFERROR(HLOOKUP("eff",[1]pl!$J:$J,pos!T6),)</f>
        <v>500</v>
      </c>
      <c r="U6" s="13">
        <f>IFERROR(HLOOKUP("eff",[1]pl!$J:$J,pos!U6),)</f>
        <v>440</v>
      </c>
      <c r="V6" s="13">
        <f>IFERROR(HLOOKUP("eff",[1]pl!$J:$J,pos!V6),)</f>
        <v>710</v>
      </c>
      <c r="W6" s="13">
        <f>IFERROR(HLOOKUP("eff",[1]pl!$J:$J,pos!W6),)</f>
        <v>680</v>
      </c>
      <c r="X6" s="13">
        <f>IFERROR(HLOOKUP("eff",[1]pl!$J:$J,pos!X6),)</f>
        <v>710</v>
      </c>
      <c r="Y6" s="13">
        <f>IFERROR(HLOOKUP("eff",[1]pl!$J:$J,pos!Y6),)</f>
        <v>800</v>
      </c>
      <c r="Z6" s="13">
        <f>IFERROR(HLOOKUP("eff",[1]pl!$J:$J,pos!Z6),)</f>
        <v>1000</v>
      </c>
      <c r="AA6" s="13">
        <f>IFERROR(HLOOKUP("eff",[1]pl!$J:$J,pos!AA6),)</f>
        <v>570</v>
      </c>
      <c r="AB6" s="13">
        <f>IFERROR(HLOOKUP("eff",[1]pl!$J:$J,pos!AB6),)</f>
        <v>780</v>
      </c>
      <c r="AC6" s="13">
        <f>IFERROR(HLOOKUP("eff",[1]pl!$J:$J,pos!AC6),)</f>
        <v>700</v>
      </c>
      <c r="AD6" s="13">
        <f>IFERROR(HLOOKUP("eff",[1]pl!$J:$J,pos!AD6),)</f>
        <v>630</v>
      </c>
      <c r="AE6" s="13">
        <f>IFERROR(HLOOKUP("eff",[1]pl!$J:$J,pos!AE6),)</f>
        <v>540</v>
      </c>
    </row>
    <row r="7" spans="1:31" x14ac:dyDescent="0.25">
      <c r="A7" s="13">
        <f>IFERROR(HLOOKUP("eff",[1]pl!$J:$J,pos!A7),)</f>
        <v>140</v>
      </c>
      <c r="B7" s="13">
        <f>IFERROR(HLOOKUP("eff",[1]pl!$J:$J,pos!B7),)</f>
        <v>600</v>
      </c>
      <c r="C7" s="13">
        <f>IFERROR(HLOOKUP("eff",[1]pl!$J:$J,pos!C7),)</f>
        <v>750</v>
      </c>
      <c r="D7" s="13">
        <f>IFERROR(HLOOKUP("eff",[1]pl!$J:$J,pos!D7),)</f>
        <v>1040</v>
      </c>
      <c r="E7" s="13">
        <f>IFERROR(HLOOKUP("eff",[1]pl!$J:$J,pos!E7),)</f>
        <v>480</v>
      </c>
      <c r="F7" s="13">
        <f>IFERROR(HLOOKUP("eff",[1]pl!$J:$J,pos!F7),)</f>
        <v>890</v>
      </c>
      <c r="G7" s="13">
        <f>IFERROR(HLOOKUP("eff",[1]pl!$J:$J,pos!G7),)</f>
        <v>1280</v>
      </c>
      <c r="H7" s="13">
        <f>IFERROR(HLOOKUP("eff",[1]pl!$J:$J,pos!H7),)</f>
        <v>500</v>
      </c>
      <c r="I7" s="13">
        <f>IFERROR(HLOOKUP("eff",[1]pl!$J:$J,pos!I7),)</f>
        <v>830</v>
      </c>
      <c r="J7" s="13">
        <f>IFERROR(HLOOKUP("eff",[1]pl!$J:$J,pos!J7),)</f>
        <v>880</v>
      </c>
      <c r="K7" s="13">
        <f>IFERROR(HLOOKUP("eff",[1]pl!$J:$J,pos!K7),)</f>
        <v>590</v>
      </c>
      <c r="L7" s="13">
        <f>IFERROR(HLOOKUP("eff",[1]pl!$J:$J,pos!L7),)</f>
        <v>920</v>
      </c>
      <c r="M7" s="13">
        <f>IFERROR(HLOOKUP("eff",[1]pl!$J:$J,pos!M7),)</f>
        <v>620</v>
      </c>
      <c r="N7" s="13">
        <f>IFERROR(HLOOKUP("eff",[1]pl!$J:$J,pos!N7),)</f>
        <v>970</v>
      </c>
      <c r="O7" s="13">
        <f>IFERROR(HLOOKUP("eff",[1]pl!$J:$J,pos!O7),)</f>
        <v>870</v>
      </c>
      <c r="Q7" s="13">
        <f>IFERROR(HLOOKUP("eff",[1]pl!$J:$J,pos!Q7),)</f>
        <v>700</v>
      </c>
      <c r="R7" s="13">
        <f>IFERROR(HLOOKUP("eff",[1]pl!$J:$J,pos!R7),)</f>
        <v>720</v>
      </c>
      <c r="S7" s="13">
        <f>IFERROR(HLOOKUP("eff",[1]pl!$J:$J,pos!S7),)</f>
        <v>480</v>
      </c>
      <c r="T7" s="13">
        <f>IFERROR(HLOOKUP("eff",[1]pl!$J:$J,pos!T7),)</f>
        <v>530</v>
      </c>
      <c r="U7" s="13">
        <f>IFERROR(HLOOKUP("eff",[1]pl!$J:$J,pos!U7),)</f>
        <v>1210</v>
      </c>
      <c r="V7" s="13">
        <f>IFERROR(HLOOKUP("eff",[1]pl!$J:$J,pos!V7),)</f>
        <v>600</v>
      </c>
      <c r="W7" s="13">
        <f>IFERROR(HLOOKUP("eff",[1]pl!$J:$J,pos!W7),)</f>
        <v>890</v>
      </c>
      <c r="X7" s="13">
        <f>IFERROR(HLOOKUP("eff",[1]pl!$J:$J,pos!X7),)</f>
        <v>610</v>
      </c>
      <c r="Y7" s="13">
        <f>IFERROR(HLOOKUP("eff",[1]pl!$J:$J,pos!Y7),)</f>
        <v>1120</v>
      </c>
      <c r="Z7" s="13">
        <f>IFERROR(HLOOKUP("eff",[1]pl!$J:$J,pos!Z7),)</f>
        <v>1020</v>
      </c>
      <c r="AA7" s="13">
        <f>IFERROR(HLOOKUP("eff",[1]pl!$J:$J,pos!AA7),)</f>
        <v>560</v>
      </c>
      <c r="AB7" s="13">
        <f>IFERROR(HLOOKUP("eff",[1]pl!$J:$J,pos!AB7),)</f>
        <v>600</v>
      </c>
      <c r="AC7" s="13">
        <f>IFERROR(HLOOKUP("eff",[1]pl!$J:$J,pos!AC7),)</f>
        <v>670</v>
      </c>
      <c r="AD7" s="13">
        <f>IFERROR(HLOOKUP("eff",[1]pl!$J:$J,pos!AD7),)</f>
        <v>710</v>
      </c>
      <c r="AE7" s="13">
        <f>IFERROR(HLOOKUP("eff",[1]pl!$J:$J,pos!AE7),)</f>
        <v>580</v>
      </c>
    </row>
    <row r="8" spans="1:31" x14ac:dyDescent="0.25">
      <c r="A8" s="13">
        <f>IFERROR(HLOOKUP("eff",[1]pl!$J:$J,pos!A8),)</f>
        <v>690</v>
      </c>
      <c r="B8" s="13">
        <f>IFERROR(HLOOKUP("eff",[1]pl!$J:$J,pos!B8),)</f>
        <v>690</v>
      </c>
      <c r="C8" s="13">
        <f>IFERROR(HLOOKUP("eff",[1]pl!$J:$J,pos!C8),)</f>
        <v>630</v>
      </c>
      <c r="D8" s="13">
        <f>IFERROR(HLOOKUP("eff",[1]pl!$J:$J,pos!D8),)</f>
        <v>390</v>
      </c>
      <c r="E8" s="13">
        <f>IFERROR(HLOOKUP("eff",[1]pl!$J:$J,pos!E8),)</f>
        <v>880</v>
      </c>
      <c r="F8" s="13">
        <f>IFERROR(HLOOKUP("eff",[1]pl!$J:$J,pos!F8),)</f>
        <v>1280</v>
      </c>
      <c r="G8" s="13">
        <f>IFERROR(HLOOKUP("eff",[1]pl!$J:$J,pos!G8),)</f>
        <v>1180</v>
      </c>
      <c r="H8" s="13">
        <f>IFERROR(HLOOKUP("eff",[1]pl!$J:$J,pos!H8),)</f>
        <v>780</v>
      </c>
      <c r="I8" s="13">
        <f>IFERROR(HLOOKUP("eff",[1]pl!$J:$J,pos!I8),)</f>
        <v>870</v>
      </c>
      <c r="J8" s="13">
        <f>IFERROR(HLOOKUP("eff",[1]pl!$J:$J,pos!J8),)</f>
        <v>1240</v>
      </c>
      <c r="K8" s="13">
        <f>IFERROR(HLOOKUP("eff",[1]pl!$J:$J,pos!K8),)</f>
        <v>790</v>
      </c>
      <c r="L8" s="13">
        <f>IFERROR(HLOOKUP("eff",[1]pl!$J:$J,pos!L8),)</f>
        <v>680</v>
      </c>
      <c r="M8" s="13">
        <f>IFERROR(HLOOKUP("eff",[1]pl!$J:$J,pos!M8),)</f>
        <v>670</v>
      </c>
      <c r="N8" s="13">
        <f>IFERROR(HLOOKUP("eff",[1]pl!$J:$J,pos!N8),)</f>
        <v>670</v>
      </c>
      <c r="O8" s="13">
        <f>IFERROR(HLOOKUP("eff",[1]pl!$J:$J,pos!O8),)</f>
        <v>600</v>
      </c>
      <c r="Q8" s="13">
        <f>IFERROR(HLOOKUP("eff",[1]pl!$J:$J,pos!Q8),)</f>
        <v>570</v>
      </c>
      <c r="R8" s="13">
        <f>IFERROR(HLOOKUP("eff",[1]pl!$J:$J,pos!R8),)</f>
        <v>540</v>
      </c>
      <c r="S8" s="13">
        <f>IFERROR(HLOOKUP("eff",[1]pl!$J:$J,pos!S8),)</f>
        <v>1100</v>
      </c>
      <c r="T8" s="13">
        <f>IFERROR(HLOOKUP("eff",[1]pl!$J:$J,pos!T8),)</f>
        <v>600</v>
      </c>
      <c r="U8" s="13">
        <f>IFERROR(HLOOKUP("eff",[1]pl!$J:$J,pos!U8),)</f>
        <v>500</v>
      </c>
      <c r="V8" s="13">
        <f>IFERROR(HLOOKUP("eff",[1]pl!$J:$J,pos!V8),)</f>
        <v>480</v>
      </c>
      <c r="W8" s="13">
        <f>IFERROR(HLOOKUP("eff",[1]pl!$J:$J,pos!W8),)</f>
        <v>760</v>
      </c>
      <c r="X8" s="13">
        <f>IFERROR(HLOOKUP("eff",[1]pl!$J:$J,pos!X8),)</f>
        <v>890</v>
      </c>
      <c r="Y8" s="13">
        <f>IFERROR(HLOOKUP("eff",[1]pl!$J:$J,pos!Y8),)</f>
        <v>920</v>
      </c>
      <c r="Z8" s="13">
        <f>IFERROR(HLOOKUP("eff",[1]pl!$J:$J,pos!Z8),)</f>
        <v>1010</v>
      </c>
      <c r="AA8" s="13">
        <f>IFERROR(HLOOKUP("eff",[1]pl!$J:$J,pos!AA8),)</f>
        <v>800</v>
      </c>
      <c r="AB8" s="13">
        <f>IFERROR(HLOOKUP("eff",[1]pl!$J:$J,pos!AB8),)</f>
        <v>780</v>
      </c>
      <c r="AC8" s="13">
        <f>IFERROR(HLOOKUP("eff",[1]pl!$J:$J,pos!AC8),)</f>
        <v>470</v>
      </c>
      <c r="AD8" s="13">
        <f>IFERROR(HLOOKUP("eff",[1]pl!$J:$J,pos!AD8),)</f>
        <v>410</v>
      </c>
      <c r="AE8" s="13">
        <f>IFERROR(HLOOKUP("eff",[1]pl!$J:$J,pos!AE8),)</f>
        <v>640</v>
      </c>
    </row>
    <row r="9" spans="1:31" x14ac:dyDescent="0.25">
      <c r="A9" s="13">
        <f>IFERROR(HLOOKUP("eff",[1]pl!$J:$J,pos!A9),)</f>
        <v>670</v>
      </c>
      <c r="B9" s="13">
        <f>IFERROR(HLOOKUP("eff",[1]pl!$J:$J,pos!B9),)</f>
        <v>720</v>
      </c>
      <c r="C9" s="13">
        <f>IFERROR(HLOOKUP("eff",[1]pl!$J:$J,pos!C9),)</f>
        <v>1000</v>
      </c>
      <c r="D9" s="13">
        <f>IFERROR(HLOOKUP("eff",[1]pl!$J:$J,pos!D9),)</f>
        <v>570</v>
      </c>
      <c r="E9" s="13">
        <f>IFERROR(HLOOKUP("eff",[1]pl!$J:$J,pos!E9),)</f>
        <v>740</v>
      </c>
      <c r="F9" s="13">
        <f>IFERROR(HLOOKUP("eff",[1]pl!$J:$J,pos!F9),)</f>
        <v>1060</v>
      </c>
      <c r="G9" s="13">
        <f>IFERROR(HLOOKUP("eff",[1]pl!$J:$J,pos!G9),)</f>
        <v>1280</v>
      </c>
      <c r="H9" s="13">
        <f>IFERROR(HLOOKUP("eff",[1]pl!$J:$J,pos!H9),)</f>
        <v>680</v>
      </c>
      <c r="I9" s="13">
        <f>IFERROR(HLOOKUP("eff",[1]pl!$J:$J,pos!I9),)</f>
        <v>830</v>
      </c>
      <c r="J9" s="13">
        <f>IFERROR(HLOOKUP("eff",[1]pl!$J:$J,pos!J9),)</f>
        <v>350</v>
      </c>
      <c r="K9" s="13">
        <f>IFERROR(HLOOKUP("eff",[1]pl!$J:$J,pos!K9),)</f>
        <v>780</v>
      </c>
      <c r="L9" s="13">
        <f>IFERROR(HLOOKUP("eff",[1]pl!$J:$J,pos!L9),)</f>
        <v>740</v>
      </c>
      <c r="M9" s="13">
        <f>IFERROR(HLOOKUP("eff",[1]pl!$J:$J,pos!M9),)</f>
        <v>560</v>
      </c>
      <c r="N9" s="13">
        <f>IFERROR(HLOOKUP("eff",[1]pl!$J:$J,pos!N9),)</f>
        <v>640</v>
      </c>
      <c r="O9" s="13">
        <f>IFERROR(HLOOKUP("eff",[1]pl!$J:$J,pos!O9),)</f>
        <v>580</v>
      </c>
      <c r="Q9" s="13">
        <f>IFERROR(HLOOKUP("eff",[1]pl!$J:$J,pos!Q9),)</f>
        <v>680</v>
      </c>
      <c r="R9" s="13">
        <f>IFERROR(HLOOKUP("eff",[1]pl!$J:$J,pos!R9),)</f>
        <v>0</v>
      </c>
      <c r="S9" s="13">
        <f>IFERROR(HLOOKUP("eff",[1]pl!$J:$J,pos!S9),)</f>
        <v>1090</v>
      </c>
      <c r="T9" s="13">
        <f>IFERROR(HLOOKUP("eff",[1]pl!$J:$J,pos!T9),)</f>
        <v>430</v>
      </c>
      <c r="U9" s="13">
        <f>IFERROR(HLOOKUP("eff",[1]pl!$J:$J,pos!U9),)</f>
        <v>510</v>
      </c>
      <c r="V9" s="13">
        <f>IFERROR(HLOOKUP("eff",[1]pl!$J:$J,pos!V9),)</f>
        <v>580</v>
      </c>
      <c r="W9" s="13">
        <f>IFERROR(HLOOKUP("eff",[1]pl!$J:$J,pos!W9),)</f>
        <v>710</v>
      </c>
      <c r="X9" s="13">
        <f>IFERROR(HLOOKUP("eff",[1]pl!$J:$J,pos!X9),)</f>
        <v>710</v>
      </c>
      <c r="Y9" s="13">
        <f>IFERROR(HLOOKUP("eff",[1]pl!$J:$J,pos!Y9),)</f>
        <v>830</v>
      </c>
      <c r="Z9" s="13">
        <f>IFERROR(HLOOKUP("eff",[1]pl!$J:$J,pos!Z9),)</f>
        <v>820</v>
      </c>
      <c r="AA9" s="13">
        <f>IFERROR(HLOOKUP("eff",[1]pl!$J:$J,pos!AA9),)</f>
        <v>660</v>
      </c>
      <c r="AB9" s="13">
        <f>IFERROR(HLOOKUP("eff",[1]pl!$J:$J,pos!AB9),)</f>
        <v>880</v>
      </c>
      <c r="AC9" s="13">
        <f>IFERROR(HLOOKUP("eff",[1]pl!$J:$J,pos!AC9),)</f>
        <v>280</v>
      </c>
      <c r="AD9" s="13">
        <f>IFERROR(HLOOKUP("eff",[1]pl!$J:$J,pos!AD9),)</f>
        <v>730</v>
      </c>
      <c r="AE9" s="13">
        <f>IFERROR(HLOOKUP("eff",[1]pl!$J:$J,pos!AE9),)</f>
        <v>680</v>
      </c>
    </row>
    <row r="10" spans="1:31" x14ac:dyDescent="0.25">
      <c r="A10" s="13">
        <f>IFERROR(HLOOKUP("eff",[1]pl!$J:$J,pos!A10),)</f>
        <v>870</v>
      </c>
      <c r="B10" s="13">
        <f>IFERROR(HLOOKUP("eff",[1]pl!$J:$J,pos!B10),)</f>
        <v>780</v>
      </c>
      <c r="C10" s="13">
        <f>IFERROR(HLOOKUP("eff",[1]pl!$J:$J,pos!C10),)</f>
        <v>600</v>
      </c>
      <c r="D10" s="13">
        <f>IFERROR(HLOOKUP("eff",[1]pl!$J:$J,pos!D10),)</f>
        <v>730</v>
      </c>
      <c r="E10" s="13">
        <f>IFERROR(HLOOKUP("eff",[1]pl!$J:$J,pos!E10),)</f>
        <v>950</v>
      </c>
      <c r="F10" s="13">
        <f>IFERROR(HLOOKUP("eff",[1]pl!$J:$J,pos!F10),)</f>
        <v>520</v>
      </c>
      <c r="G10" s="13">
        <f>IFERROR(HLOOKUP("eff",[1]pl!$J:$J,pos!G10),)</f>
        <v>520</v>
      </c>
      <c r="H10" s="13">
        <f>IFERROR(HLOOKUP("eff",[1]pl!$J:$J,pos!H10),)</f>
        <v>850</v>
      </c>
      <c r="I10" s="13">
        <f>IFERROR(HLOOKUP("eff",[1]pl!$J:$J,pos!I10),)</f>
        <v>1280</v>
      </c>
      <c r="J10" s="13">
        <f>IFERROR(HLOOKUP("eff",[1]pl!$J:$J,pos!J10),)</f>
        <v>1020</v>
      </c>
      <c r="K10" s="13">
        <f>IFERROR(HLOOKUP("eff",[1]pl!$J:$J,pos!K10),)</f>
        <v>580</v>
      </c>
      <c r="L10" s="13">
        <f>IFERROR(HLOOKUP("eff",[1]pl!$J:$J,pos!L10),)</f>
        <v>880</v>
      </c>
      <c r="M10" s="13">
        <f>IFERROR(HLOOKUP("eff",[1]pl!$J:$J,pos!M10),)</f>
        <v>710</v>
      </c>
      <c r="N10" s="13">
        <f>IFERROR(HLOOKUP("eff",[1]pl!$J:$J,pos!N10),)</f>
        <v>860</v>
      </c>
      <c r="O10" s="13">
        <f>IFERROR(HLOOKUP("eff",[1]pl!$J:$J,pos!O10),)</f>
        <v>570</v>
      </c>
      <c r="Q10" s="13">
        <f>IFERROR(HLOOKUP("eff",[1]pl!$J:$J,pos!Q10),)</f>
        <v>620</v>
      </c>
      <c r="R10" s="13">
        <f>IFERROR(HLOOKUP("eff",[1]pl!$J:$J,pos!R10),)</f>
        <v>730</v>
      </c>
      <c r="S10" s="13">
        <f>IFERROR(HLOOKUP("eff",[1]pl!$J:$J,pos!S10),)</f>
        <v>740</v>
      </c>
      <c r="T10" s="13">
        <f>IFERROR(HLOOKUP("eff",[1]pl!$J:$J,pos!T10),)</f>
        <v>730</v>
      </c>
      <c r="U10" s="13">
        <f>IFERROR(HLOOKUP("eff",[1]pl!$J:$J,pos!U10),)</f>
        <v>670</v>
      </c>
      <c r="V10" s="13">
        <f>IFERROR(HLOOKUP("eff",[1]pl!$J:$J,pos!V10),)</f>
        <v>680</v>
      </c>
      <c r="W10" s="13">
        <f>IFERROR(HLOOKUP("eff",[1]pl!$J:$J,pos!W10),)</f>
        <v>1200</v>
      </c>
      <c r="X10" s="13">
        <f>IFERROR(HLOOKUP("eff",[1]pl!$J:$J,pos!X10),)</f>
        <v>740</v>
      </c>
      <c r="Y10" s="13">
        <f>IFERROR(HLOOKUP("eff",[1]pl!$J:$J,pos!Y10),)</f>
        <v>1160</v>
      </c>
      <c r="Z10" s="13">
        <f>IFERROR(HLOOKUP("eff",[1]pl!$J:$J,pos!Z10),)</f>
        <v>690</v>
      </c>
      <c r="AA10" s="13">
        <f>IFERROR(HLOOKUP("eff",[1]pl!$J:$J,pos!AA10),)</f>
        <v>980</v>
      </c>
      <c r="AB10" s="13">
        <f>IFERROR(HLOOKUP("eff",[1]pl!$J:$J,pos!AB10),)</f>
        <v>0</v>
      </c>
      <c r="AC10" s="13">
        <f>IFERROR(HLOOKUP("eff",[1]pl!$J:$J,pos!AC10),)</f>
        <v>740</v>
      </c>
      <c r="AD10" s="13">
        <f>IFERROR(HLOOKUP("eff",[1]pl!$J:$J,pos!AD10),)</f>
        <v>1300</v>
      </c>
      <c r="AE10" s="13">
        <f>IFERROR(HLOOKUP("eff",[1]pl!$J:$J,pos!AE10),)</f>
        <v>1190</v>
      </c>
    </row>
    <row r="11" spans="1:31" x14ac:dyDescent="0.25">
      <c r="A11" s="13">
        <f>IFERROR(HLOOKUP("eff",[1]pl!$J:$J,pos!A11),)</f>
        <v>830</v>
      </c>
      <c r="B11" s="13">
        <f>IFERROR(HLOOKUP("eff",[1]pl!$J:$J,pos!B11),)</f>
        <v>580</v>
      </c>
      <c r="C11" s="13">
        <f>IFERROR(HLOOKUP("eff",[1]pl!$J:$J,pos!C11),)</f>
        <v>1020</v>
      </c>
      <c r="D11" s="13">
        <f>IFERROR(HLOOKUP("eff",[1]pl!$J:$J,pos!D11),)</f>
        <v>950</v>
      </c>
      <c r="E11" s="13">
        <f>IFERROR(HLOOKUP("eff",[1]pl!$J:$J,pos!E11),)</f>
        <v>520</v>
      </c>
      <c r="F11" s="13">
        <f>IFERROR(HLOOKUP("eff",[1]pl!$J:$J,pos!F11),)</f>
        <v>1280</v>
      </c>
      <c r="G11" s="13">
        <f>IFERROR(HLOOKUP("eff",[1]pl!$J:$J,pos!G11),)</f>
        <v>730</v>
      </c>
      <c r="H11" s="13">
        <f>IFERROR(HLOOKUP("eff",[1]pl!$J:$J,pos!H11),)</f>
        <v>500</v>
      </c>
      <c r="I11" s="13">
        <f>IFERROR(HLOOKUP("eff",[1]pl!$J:$J,pos!I11),)</f>
        <v>660</v>
      </c>
      <c r="J11" s="13">
        <f>IFERROR(HLOOKUP("eff",[1]pl!$J:$J,pos!J11),)</f>
        <v>620</v>
      </c>
      <c r="K11" s="13">
        <f>IFERROR(HLOOKUP("eff",[1]pl!$J:$J,pos!K11),)</f>
        <v>540</v>
      </c>
      <c r="L11" s="13">
        <f>IFERROR(HLOOKUP("eff",[1]pl!$J:$J,pos!L11),)</f>
        <v>1020</v>
      </c>
      <c r="M11" s="13">
        <f>IFERROR(HLOOKUP("eff",[1]pl!$J:$J,pos!M11),)</f>
        <v>820</v>
      </c>
      <c r="N11" s="13">
        <f>IFERROR(HLOOKUP("eff",[1]pl!$J:$J,pos!N11),)</f>
        <v>870</v>
      </c>
      <c r="O11" s="13">
        <f>IFERROR(HLOOKUP("eff",[1]pl!$J:$J,pos!O11),)</f>
        <v>560</v>
      </c>
      <c r="Q11" s="13">
        <f>IFERROR(HLOOKUP("eff",[1]pl!$J:$J,pos!Q11),)</f>
        <v>810</v>
      </c>
      <c r="R11" s="13">
        <f>IFERROR(HLOOKUP("eff",[1]pl!$J:$J,pos!R11),)</f>
        <v>540</v>
      </c>
      <c r="S11" s="13">
        <f>IFERROR(HLOOKUP("eff",[1]pl!$J:$J,pos!S11),)</f>
        <v>760</v>
      </c>
      <c r="T11" s="13">
        <f>IFERROR(HLOOKUP("eff",[1]pl!$J:$J,pos!T11),)</f>
        <v>770</v>
      </c>
      <c r="U11" s="13">
        <f>IFERROR(HLOOKUP("eff",[1]pl!$J:$J,pos!U11),)</f>
        <v>1070</v>
      </c>
      <c r="V11" s="13">
        <f>IFERROR(HLOOKUP("eff",[1]pl!$J:$J,pos!V11),)</f>
        <v>350</v>
      </c>
      <c r="W11" s="13">
        <f>IFERROR(HLOOKUP("eff",[1]pl!$J:$J,pos!W11),)</f>
        <v>940</v>
      </c>
      <c r="X11" s="13">
        <f>IFERROR(HLOOKUP("eff",[1]pl!$J:$J,pos!X11),)</f>
        <v>670</v>
      </c>
      <c r="Y11" s="13">
        <f>IFERROR(HLOOKUP("eff",[1]pl!$J:$J,pos!Y11),)</f>
        <v>820</v>
      </c>
      <c r="Z11" s="13">
        <f>IFERROR(HLOOKUP("eff",[1]pl!$J:$J,pos!Z11),)</f>
        <v>600</v>
      </c>
      <c r="AA11" s="13">
        <f>IFERROR(HLOOKUP("eff",[1]pl!$J:$J,pos!AA11),)</f>
        <v>600</v>
      </c>
      <c r="AB11" s="13">
        <f>IFERROR(HLOOKUP("eff",[1]pl!$J:$J,pos!AB11),)</f>
        <v>530</v>
      </c>
      <c r="AC11" s="13">
        <f>IFERROR(HLOOKUP("eff",[1]pl!$J:$J,pos!AC11),)</f>
        <v>1160</v>
      </c>
      <c r="AD11" s="13">
        <f>IFERROR(HLOOKUP("eff",[1]pl!$J:$J,pos!AD11),)</f>
        <v>360</v>
      </c>
      <c r="AE11" s="13">
        <f>IFERROR(HLOOKUP("eff",[1]pl!$J:$J,pos!AE11),)</f>
        <v>1080</v>
      </c>
    </row>
    <row r="12" spans="1:31" x14ac:dyDescent="0.25">
      <c r="A12" s="13">
        <f>IFERROR(HLOOKUP("eff",[1]pl!$J:$J,pos!A12),)</f>
        <v>670</v>
      </c>
      <c r="B12" s="13">
        <f>IFERROR(HLOOKUP("eff",[1]pl!$J:$J,pos!B12),)</f>
        <v>710</v>
      </c>
      <c r="C12" s="13">
        <f>IFERROR(HLOOKUP("eff",[1]pl!$J:$J,pos!C12),)</f>
        <v>560</v>
      </c>
      <c r="D12" s="13">
        <f>IFERROR(HLOOKUP("eff",[1]pl!$J:$J,pos!D12),)</f>
        <v>760</v>
      </c>
      <c r="E12" s="13">
        <f>IFERROR(HLOOKUP("eff",[1]pl!$J:$J,pos!E12),)</f>
        <v>1280</v>
      </c>
      <c r="F12" s="13">
        <f>IFERROR(HLOOKUP("eff",[1]pl!$J:$J,pos!F12),)</f>
        <v>930</v>
      </c>
      <c r="G12" s="13">
        <f>IFERROR(HLOOKUP("eff",[1]pl!$J:$J,pos!G12),)</f>
        <v>620</v>
      </c>
      <c r="H12" s="13">
        <f>IFERROR(HLOOKUP("eff",[1]pl!$J:$J,pos!H12),)</f>
        <v>1050</v>
      </c>
      <c r="I12" s="13">
        <f>IFERROR(HLOOKUP("eff",[1]pl!$J:$J,pos!I12),)</f>
        <v>660</v>
      </c>
      <c r="J12" s="13">
        <f>IFERROR(HLOOKUP("eff",[1]pl!$J:$J,pos!J12),)</f>
        <v>690</v>
      </c>
      <c r="K12" s="13">
        <f>IFERROR(HLOOKUP("eff",[1]pl!$J:$J,pos!K12),)</f>
        <v>650</v>
      </c>
      <c r="L12" s="13">
        <f>IFERROR(HLOOKUP("eff",[1]pl!$J:$J,pos!L12),)</f>
        <v>680</v>
      </c>
      <c r="M12" s="13">
        <f>IFERROR(HLOOKUP("eff",[1]pl!$J:$J,pos!M12),)</f>
        <v>1410</v>
      </c>
      <c r="N12" s="13">
        <f>IFERROR(HLOOKUP("eff",[1]pl!$J:$J,pos!N12),)</f>
        <v>480</v>
      </c>
      <c r="O12" s="13">
        <f>IFERROR(HLOOKUP("eff",[1]pl!$J:$J,pos!O12),)</f>
        <v>980</v>
      </c>
      <c r="Q12" s="13">
        <f>IFERROR(HLOOKUP("eff",[1]pl!$J:$J,pos!Q12),)</f>
        <v>600</v>
      </c>
      <c r="R12" s="13">
        <f>IFERROR(HLOOKUP("eff",[1]pl!$J:$J,pos!R12),)</f>
        <v>570</v>
      </c>
      <c r="S12" s="13">
        <f>IFERROR(HLOOKUP("eff",[1]pl!$J:$J,pos!S12),)</f>
        <v>730</v>
      </c>
      <c r="T12" s="13">
        <f>IFERROR(HLOOKUP("eff",[1]pl!$J:$J,pos!T12),)</f>
        <v>810</v>
      </c>
      <c r="U12" s="13">
        <f>IFERROR(HLOOKUP("eff",[1]pl!$J:$J,pos!U12),)</f>
        <v>940</v>
      </c>
      <c r="V12" s="13">
        <f>IFERROR(HLOOKUP("eff",[1]pl!$J:$J,pos!V12),)</f>
        <v>740</v>
      </c>
      <c r="W12" s="13">
        <f>IFERROR(HLOOKUP("eff",[1]pl!$J:$J,pos!W12),)</f>
        <v>830</v>
      </c>
      <c r="X12" s="13">
        <f>IFERROR(HLOOKUP("eff",[1]pl!$J:$J,pos!X12),)</f>
        <v>940</v>
      </c>
      <c r="Y12" s="13">
        <f>IFERROR(HLOOKUP("eff",[1]pl!$J:$J,pos!Y12),)</f>
        <v>540</v>
      </c>
      <c r="Z12" s="13">
        <f>IFERROR(HLOOKUP("eff",[1]pl!$J:$J,pos!Z12),)</f>
        <v>760</v>
      </c>
      <c r="AA12" s="13">
        <f>IFERROR(HLOOKUP("eff",[1]pl!$J:$J,pos!AA12),)</f>
        <v>570</v>
      </c>
      <c r="AB12" s="13">
        <f>IFERROR(HLOOKUP("eff",[1]pl!$J:$J,pos!AB12),)</f>
        <v>910</v>
      </c>
      <c r="AC12" s="13">
        <f>IFERROR(HLOOKUP("eff",[1]pl!$J:$J,pos!AC12),)</f>
        <v>1010</v>
      </c>
      <c r="AD12" s="13">
        <f>IFERROR(HLOOKUP("eff",[1]pl!$J:$J,pos!AD12),)</f>
        <v>870</v>
      </c>
      <c r="AE12" s="13">
        <f>IFERROR(HLOOKUP("eff",[1]pl!$J:$J,pos!AE12),)</f>
        <v>700</v>
      </c>
    </row>
    <row r="13" spans="1:31" x14ac:dyDescent="0.25">
      <c r="A13" s="13">
        <f>IFERROR(HLOOKUP("eff",[1]pl!$J:$J,pos!A13),)</f>
        <v>840</v>
      </c>
      <c r="B13" s="13">
        <f>IFERROR(HLOOKUP("eff",[1]pl!$J:$J,pos!B13),)</f>
        <v>1070</v>
      </c>
      <c r="C13" s="13">
        <f>IFERROR(HLOOKUP("eff",[1]pl!$J:$J,pos!C13),)</f>
        <v>910</v>
      </c>
      <c r="D13" s="13">
        <f>IFERROR(HLOOKUP("eff",[1]pl!$J:$J,pos!D13),)</f>
        <v>320</v>
      </c>
      <c r="E13" s="13">
        <f>IFERROR(HLOOKUP("eff",[1]pl!$J:$J,pos!E13),)</f>
        <v>1280</v>
      </c>
      <c r="F13" s="13">
        <f>IFERROR(HLOOKUP("eff",[1]pl!$J:$J,pos!F13),)</f>
        <v>750</v>
      </c>
      <c r="G13" s="13">
        <f>IFERROR(HLOOKUP("eff",[1]pl!$J:$J,pos!G13),)</f>
        <v>1080</v>
      </c>
      <c r="H13" s="13">
        <f>IFERROR(HLOOKUP("eff",[1]pl!$J:$J,pos!H13),)</f>
        <v>780</v>
      </c>
      <c r="I13" s="13">
        <f>IFERROR(HLOOKUP("eff",[1]pl!$J:$J,pos!I13),)</f>
        <v>820</v>
      </c>
      <c r="J13" s="13">
        <f>IFERROR(HLOOKUP("eff",[1]pl!$J:$J,pos!J13),)</f>
        <v>840</v>
      </c>
      <c r="K13" s="13">
        <f>IFERROR(HLOOKUP("eff",[1]pl!$J:$J,pos!K13),)</f>
        <v>640</v>
      </c>
      <c r="L13" s="13">
        <f>IFERROR(HLOOKUP("eff",[1]pl!$J:$J,pos!L13),)</f>
        <v>840</v>
      </c>
      <c r="M13" s="13">
        <f>IFERROR(HLOOKUP("eff",[1]pl!$J:$J,pos!M13),)</f>
        <v>990</v>
      </c>
      <c r="N13" s="13">
        <f>IFERROR(HLOOKUP("eff",[1]pl!$J:$J,pos!N13),)</f>
        <v>910</v>
      </c>
      <c r="O13" s="13">
        <f>IFERROR(HLOOKUP("eff",[1]pl!$J:$J,pos!O13),)</f>
        <v>590</v>
      </c>
      <c r="Q13" s="13">
        <f>IFERROR(HLOOKUP("eff",[1]pl!$J:$J,pos!Q13),)</f>
        <v>480</v>
      </c>
      <c r="R13" s="13">
        <f>IFERROR(HLOOKUP("eff",[1]pl!$J:$J,pos!R13),)</f>
        <v>860</v>
      </c>
      <c r="S13" s="13">
        <f>IFERROR(HLOOKUP("eff",[1]pl!$J:$J,pos!S13),)</f>
        <v>720</v>
      </c>
      <c r="T13" s="13">
        <f>IFERROR(HLOOKUP("eff",[1]pl!$J:$J,pos!T13),)</f>
        <v>630</v>
      </c>
      <c r="U13" s="13">
        <f>IFERROR(HLOOKUP("eff",[1]pl!$J:$J,pos!U13),)</f>
        <v>1070</v>
      </c>
      <c r="V13" s="13">
        <f>IFERROR(HLOOKUP("eff",[1]pl!$J:$J,pos!V13),)</f>
        <v>1090</v>
      </c>
      <c r="W13" s="13">
        <f>IFERROR(HLOOKUP("eff",[1]pl!$J:$J,pos!W13),)</f>
        <v>820</v>
      </c>
      <c r="X13" s="13">
        <f>IFERROR(HLOOKUP("eff",[1]pl!$J:$J,pos!X13),)</f>
        <v>1010</v>
      </c>
      <c r="Y13" s="13">
        <f>IFERROR(HLOOKUP("eff",[1]pl!$J:$J,pos!Y13),)</f>
        <v>1090</v>
      </c>
      <c r="Z13" s="13">
        <f>IFERROR(HLOOKUP("eff",[1]pl!$J:$J,pos!Z13),)</f>
        <v>430</v>
      </c>
      <c r="AA13" s="13">
        <f>IFERROR(HLOOKUP("eff",[1]pl!$J:$J,pos!AA13),)</f>
        <v>600</v>
      </c>
      <c r="AB13" s="13">
        <f>IFERROR(HLOOKUP("eff",[1]pl!$J:$J,pos!AB13),)</f>
        <v>1060</v>
      </c>
      <c r="AC13" s="13">
        <f>IFERROR(HLOOKUP("eff",[1]pl!$J:$J,pos!AC13),)</f>
        <v>650</v>
      </c>
      <c r="AD13" s="13">
        <f>IFERROR(HLOOKUP("eff",[1]pl!$J:$J,pos!AD13),)</f>
        <v>700</v>
      </c>
      <c r="AE13" s="13">
        <f>IFERROR(HLOOKUP("eff",[1]pl!$J:$J,pos!AE13),)</f>
        <v>1070</v>
      </c>
    </row>
    <row r="14" spans="1:31" x14ac:dyDescent="0.25">
      <c r="A14" s="13">
        <f>IFERROR(HLOOKUP("eff",[1]pl!$J:$J,pos!A14),)</f>
        <v>900</v>
      </c>
      <c r="B14" s="13">
        <f>IFERROR(HLOOKUP("eff",[1]pl!$J:$J,pos!B14),)</f>
        <v>730</v>
      </c>
      <c r="C14" s="13">
        <f>IFERROR(HLOOKUP("eff",[1]pl!$J:$J,pos!C14),)</f>
        <v>970</v>
      </c>
      <c r="D14" s="13">
        <f>IFERROR(HLOOKUP("eff",[1]pl!$J:$J,pos!D14),)</f>
        <v>1430</v>
      </c>
      <c r="E14" s="13">
        <f>IFERROR(HLOOKUP("eff",[1]pl!$J:$J,pos!E14),)</f>
        <v>950</v>
      </c>
      <c r="F14" s="13">
        <f>IFERROR(HLOOKUP("eff",[1]pl!$J:$J,pos!F14),)</f>
        <v>950</v>
      </c>
      <c r="G14" s="13">
        <f>IFERROR(HLOOKUP("eff",[1]pl!$J:$J,pos!G14),)</f>
        <v>820</v>
      </c>
      <c r="H14" s="13">
        <f>IFERROR(HLOOKUP("eff",[1]pl!$J:$J,pos!H14),)</f>
        <v>1260</v>
      </c>
      <c r="I14" s="13">
        <f>IFERROR(HLOOKUP("eff",[1]pl!$J:$J,pos!I14),)</f>
        <v>1280</v>
      </c>
      <c r="J14" s="13">
        <f>IFERROR(HLOOKUP("eff",[1]pl!$J:$J,pos!J14),)</f>
        <v>1200</v>
      </c>
      <c r="K14" s="13">
        <f>IFERROR(HLOOKUP("eff",[1]pl!$J:$J,pos!K14),)</f>
        <v>800</v>
      </c>
      <c r="L14" s="13">
        <f>IFERROR(HLOOKUP("eff",[1]pl!$J:$J,pos!L14),)</f>
        <v>610</v>
      </c>
      <c r="M14" s="13">
        <f>IFERROR(HLOOKUP("eff",[1]pl!$J:$J,pos!M14),)</f>
        <v>1030</v>
      </c>
      <c r="N14" s="13">
        <f>IFERROR(HLOOKUP("eff",[1]pl!$J:$J,pos!N14),)</f>
        <v>1210</v>
      </c>
      <c r="O14" s="13">
        <f>IFERROR(HLOOKUP("eff",[1]pl!$J:$J,pos!O14),)</f>
        <v>1050</v>
      </c>
      <c r="Q14" s="13">
        <f>IFERROR(HLOOKUP("eff",[1]pl!$J:$J,pos!Q14),)</f>
        <v>820</v>
      </c>
      <c r="R14" s="13">
        <f>IFERROR(HLOOKUP("eff",[1]pl!$J:$J,pos!R14),)</f>
        <v>1060</v>
      </c>
      <c r="S14" s="13">
        <f>IFERROR(HLOOKUP("eff",[1]pl!$J:$J,pos!S14),)</f>
        <v>1010</v>
      </c>
      <c r="T14" s="13">
        <f>IFERROR(HLOOKUP("eff",[1]pl!$J:$J,pos!T14),)</f>
        <v>1110</v>
      </c>
      <c r="U14" s="13">
        <f>IFERROR(HLOOKUP("eff",[1]pl!$J:$J,pos!U14),)</f>
        <v>1070</v>
      </c>
      <c r="V14" s="13">
        <f>IFERROR(HLOOKUP("eff",[1]pl!$J:$J,pos!V14),)</f>
        <v>880</v>
      </c>
      <c r="W14" s="13">
        <f>IFERROR(HLOOKUP("eff",[1]pl!$J:$J,pos!W14),)</f>
        <v>1210</v>
      </c>
      <c r="X14" s="13">
        <f>IFERROR(HLOOKUP("eff",[1]pl!$J:$J,pos!X14),)</f>
        <v>1170</v>
      </c>
      <c r="Y14" s="13">
        <f>IFERROR(HLOOKUP("eff",[1]pl!$J:$J,pos!Y14),)</f>
        <v>800</v>
      </c>
      <c r="Z14" s="13">
        <f>IFERROR(HLOOKUP("eff",[1]pl!$J:$J,pos!Z14),)</f>
        <v>700</v>
      </c>
      <c r="AA14" s="13">
        <f>IFERROR(HLOOKUP("eff",[1]pl!$J:$J,pos!AA14),)</f>
        <v>990</v>
      </c>
      <c r="AB14" s="13">
        <f>IFERROR(HLOOKUP("eff",[1]pl!$J:$J,pos!AB14),)</f>
        <v>680</v>
      </c>
      <c r="AC14" s="13">
        <f>IFERROR(HLOOKUP("eff",[1]pl!$J:$J,pos!AC14),)</f>
        <v>930</v>
      </c>
      <c r="AD14" s="13">
        <f>IFERROR(HLOOKUP("eff",[1]pl!$J:$J,pos!AD14),)</f>
        <v>830</v>
      </c>
      <c r="AE14" s="13">
        <f>IFERROR(HLOOKUP("eff",[1]pl!$J:$J,pos!AE14),)</f>
        <v>800</v>
      </c>
    </row>
    <row r="15" spans="1:31" x14ac:dyDescent="0.25">
      <c r="A15" s="13">
        <f>IFERROR(HLOOKUP("eff",[1]pl!$J:$J,pos!A15),)</f>
        <v>950</v>
      </c>
      <c r="B15" s="13">
        <f>IFERROR(HLOOKUP("eff",[1]pl!$J:$J,pos!B15),)</f>
        <v>1120</v>
      </c>
      <c r="C15" s="13">
        <f>IFERROR(HLOOKUP("eff",[1]pl!$J:$J,pos!C15),)</f>
        <v>560</v>
      </c>
      <c r="D15" s="13">
        <f>IFERROR(HLOOKUP("eff",[1]pl!$J:$J,pos!D15),)</f>
        <v>20</v>
      </c>
      <c r="E15" s="13">
        <f>IFERROR(HLOOKUP("eff",[1]pl!$J:$J,pos!E15),)</f>
        <v>1280</v>
      </c>
      <c r="F15" s="13">
        <f>IFERROR(HLOOKUP("eff",[1]pl!$J:$J,pos!F15),)</f>
        <v>560</v>
      </c>
      <c r="G15" s="13">
        <f>IFERROR(HLOOKUP("eff",[1]pl!$J:$J,pos!G15),)</f>
        <v>610</v>
      </c>
      <c r="H15" s="13">
        <f>IFERROR(HLOOKUP("eff",[1]pl!$J:$J,pos!H15),)</f>
        <v>600</v>
      </c>
      <c r="I15" s="13">
        <f>IFERROR(HLOOKUP("eff",[1]pl!$J:$J,pos!I15),)</f>
        <v>620</v>
      </c>
      <c r="J15" s="13">
        <f>IFERROR(HLOOKUP("eff",[1]pl!$J:$J,pos!J15),)</f>
        <v>530</v>
      </c>
      <c r="K15" s="13">
        <f>IFERROR(HLOOKUP("eff",[1]pl!$J:$J,pos!K15),)</f>
        <v>860</v>
      </c>
      <c r="L15" s="13">
        <f>IFERROR(HLOOKUP("eff",[1]pl!$J:$J,pos!L15),)</f>
        <v>530</v>
      </c>
      <c r="M15" s="13">
        <f>IFERROR(HLOOKUP("eff",[1]pl!$J:$J,pos!M15),)</f>
        <v>800</v>
      </c>
      <c r="N15" s="13">
        <f>IFERROR(HLOOKUP("eff",[1]pl!$J:$J,pos!N15),)</f>
        <v>530</v>
      </c>
      <c r="O15" s="13">
        <f>IFERROR(HLOOKUP("eff",[1]pl!$J:$J,pos!O15),)</f>
        <v>710</v>
      </c>
      <c r="Q15" s="13">
        <f>IFERROR(HLOOKUP("eff",[1]pl!$J:$J,pos!Q15),)</f>
        <v>870</v>
      </c>
      <c r="R15" s="13">
        <f>IFERROR(HLOOKUP("eff",[1]pl!$J:$J,pos!R15),)</f>
        <v>730</v>
      </c>
      <c r="S15" s="13">
        <f>IFERROR(HLOOKUP("eff",[1]pl!$J:$J,pos!S15),)</f>
        <v>770</v>
      </c>
      <c r="T15" s="13">
        <f>IFERROR(HLOOKUP("eff",[1]pl!$J:$J,pos!T15),)</f>
        <v>740</v>
      </c>
      <c r="U15" s="13">
        <f>IFERROR(HLOOKUP("eff",[1]pl!$J:$J,pos!U15),)</f>
        <v>1120</v>
      </c>
      <c r="V15" s="13">
        <f>IFERROR(HLOOKUP("eff",[1]pl!$J:$J,pos!V15),)</f>
        <v>960</v>
      </c>
      <c r="W15" s="13">
        <f>IFERROR(HLOOKUP("eff",[1]pl!$J:$J,pos!W15),)</f>
        <v>620</v>
      </c>
      <c r="X15" s="13">
        <f>IFERROR(HLOOKUP("eff",[1]pl!$J:$J,pos!X15),)</f>
        <v>820</v>
      </c>
      <c r="Y15" s="13">
        <f>IFERROR(HLOOKUP("eff",[1]pl!$J:$J,pos!Y15),)</f>
        <v>610</v>
      </c>
      <c r="Z15" s="13">
        <f>IFERROR(HLOOKUP("eff",[1]pl!$J:$J,pos!Z15),)</f>
        <v>570</v>
      </c>
      <c r="AA15" s="13">
        <f>IFERROR(HLOOKUP("eff",[1]pl!$J:$J,pos!AA15),)</f>
        <v>650</v>
      </c>
      <c r="AB15" s="13">
        <f>IFERROR(HLOOKUP("eff",[1]pl!$J:$J,pos!AB15),)</f>
        <v>330</v>
      </c>
      <c r="AC15" s="13">
        <f>IFERROR(HLOOKUP("eff",[1]pl!$J:$J,pos!AC15),)</f>
        <v>1020</v>
      </c>
      <c r="AD15" s="13">
        <f>IFERROR(HLOOKUP("eff",[1]pl!$J:$J,pos!AD15),)</f>
        <v>580</v>
      </c>
      <c r="AE15" s="13">
        <f>IFERROR(HLOOKUP("eff",[1]pl!$J:$J,pos!AE15),)</f>
        <v>1270</v>
      </c>
    </row>
    <row r="16" spans="1:31" x14ac:dyDescent="0.25">
      <c r="A16" s="13">
        <f>IFERROR(HLOOKUP("eff",[1]pl!$J:$J,pos!A16),)</f>
        <v>740</v>
      </c>
      <c r="B16" s="13">
        <f>IFERROR(HLOOKUP("eff",[1]pl!$J:$J,pos!B16),)</f>
        <v>940</v>
      </c>
      <c r="C16" s="13">
        <f>IFERROR(HLOOKUP("eff",[1]pl!$J:$J,pos!C16),)</f>
        <v>1190</v>
      </c>
      <c r="D16" s="13">
        <f>IFERROR(HLOOKUP("eff",[1]pl!$J:$J,pos!D16),)</f>
        <v>1280</v>
      </c>
      <c r="E16" s="13">
        <f>IFERROR(HLOOKUP("eff",[1]pl!$J:$J,pos!E16),)</f>
        <v>950</v>
      </c>
      <c r="F16" s="13">
        <f>IFERROR(HLOOKUP("eff",[1]pl!$J:$J,pos!F16),)</f>
        <v>900</v>
      </c>
      <c r="G16" s="13">
        <f>IFERROR(HLOOKUP("eff",[1]pl!$J:$J,pos!G16),)</f>
        <v>620</v>
      </c>
      <c r="H16" s="13">
        <f>IFERROR(HLOOKUP("eff",[1]pl!$J:$J,pos!H16),)</f>
        <v>920</v>
      </c>
      <c r="I16" s="13">
        <f>IFERROR(HLOOKUP("eff",[1]pl!$J:$J,pos!I16),)</f>
        <v>1010</v>
      </c>
      <c r="J16" s="13">
        <f>IFERROR(HLOOKUP("eff",[1]pl!$J:$J,pos!J16),)</f>
        <v>850</v>
      </c>
      <c r="K16" s="13">
        <f>IFERROR(HLOOKUP("eff",[1]pl!$J:$J,pos!K16),)</f>
        <v>1170</v>
      </c>
      <c r="L16" s="13">
        <f>IFERROR(HLOOKUP("eff",[1]pl!$J:$J,pos!L16),)</f>
        <v>450</v>
      </c>
      <c r="M16" s="13">
        <f>IFERROR(HLOOKUP("eff",[1]pl!$J:$J,pos!M16),)</f>
        <v>660</v>
      </c>
      <c r="N16" s="13">
        <f>IFERROR(HLOOKUP("eff",[1]pl!$J:$J,pos!N16),)</f>
        <v>710</v>
      </c>
      <c r="O16" s="13">
        <f>IFERROR(HLOOKUP("eff",[1]pl!$J:$J,pos!O16),)</f>
        <v>1190</v>
      </c>
      <c r="Q16" s="13">
        <f>IFERROR(HLOOKUP("eff",[1]pl!$J:$J,pos!Q16),)</f>
        <v>870</v>
      </c>
      <c r="R16" s="13">
        <f>IFERROR(HLOOKUP("eff",[1]pl!$J:$J,pos!R16),)</f>
        <v>580</v>
      </c>
      <c r="S16" s="13">
        <f>IFERROR(HLOOKUP("eff",[1]pl!$J:$J,pos!S16),)</f>
        <v>790</v>
      </c>
      <c r="T16" s="13">
        <f>IFERROR(HLOOKUP("eff",[1]pl!$J:$J,pos!T16),)</f>
        <v>1000</v>
      </c>
      <c r="U16" s="13">
        <f>IFERROR(HLOOKUP("eff",[1]pl!$J:$J,pos!U16),)</f>
        <v>1110</v>
      </c>
      <c r="V16" s="13">
        <f>IFERROR(HLOOKUP("eff",[1]pl!$J:$J,pos!V16),)</f>
        <v>650</v>
      </c>
      <c r="W16" s="13">
        <f>IFERROR(HLOOKUP("eff",[1]pl!$J:$J,pos!W16),)</f>
        <v>760</v>
      </c>
      <c r="X16" s="13">
        <f>IFERROR(HLOOKUP("eff",[1]pl!$J:$J,pos!X16),)</f>
        <v>910</v>
      </c>
      <c r="Y16" s="13">
        <f>IFERROR(HLOOKUP("eff",[1]pl!$J:$J,pos!Y16),)</f>
        <v>690</v>
      </c>
      <c r="Z16" s="13">
        <f>IFERROR(HLOOKUP("eff",[1]pl!$J:$J,pos!Z16),)</f>
        <v>980</v>
      </c>
      <c r="AA16" s="13">
        <f>IFERROR(HLOOKUP("eff",[1]pl!$J:$J,pos!AA16),)</f>
        <v>740</v>
      </c>
      <c r="AB16" s="13">
        <f>IFERROR(HLOOKUP("eff",[1]pl!$J:$J,pos!AB16),)</f>
        <v>800</v>
      </c>
      <c r="AC16" s="13">
        <f>IFERROR(HLOOKUP("eff",[1]pl!$J:$J,pos!AC16),)</f>
        <v>870</v>
      </c>
      <c r="AD16" s="13">
        <f>IFERROR(HLOOKUP("eff",[1]pl!$J:$J,pos!AD16),)</f>
        <v>570</v>
      </c>
      <c r="AE16" s="13">
        <f>IFERROR(HLOOKUP("eff",[1]pl!$J:$J,pos!AE16),)</f>
        <v>420</v>
      </c>
    </row>
    <row r="17" spans="1:31" x14ac:dyDescent="0.25">
      <c r="A17" s="13">
        <f>IFERROR(HLOOKUP("eff",[1]pl!$J:$J,pos!A17),)</f>
        <v>690</v>
      </c>
      <c r="B17" s="13">
        <f>IFERROR(HLOOKUP("eff",[1]pl!$J:$J,pos!B17),)</f>
        <v>1280</v>
      </c>
      <c r="C17" s="13">
        <f>IFERROR(HLOOKUP("eff",[1]pl!$J:$J,pos!C17),)</f>
        <v>960</v>
      </c>
      <c r="D17" s="13">
        <f>IFERROR(HLOOKUP("eff",[1]pl!$J:$J,pos!D17),)</f>
        <v>1280</v>
      </c>
      <c r="E17" s="13">
        <f>IFERROR(HLOOKUP("eff",[1]pl!$J:$J,pos!E17),)</f>
        <v>940</v>
      </c>
      <c r="F17" s="13">
        <f>IFERROR(HLOOKUP("eff",[1]pl!$J:$J,pos!F17),)</f>
        <v>890</v>
      </c>
      <c r="G17" s="13">
        <f>IFERROR(HLOOKUP("eff",[1]pl!$J:$J,pos!G17),)</f>
        <v>580</v>
      </c>
      <c r="H17" s="13">
        <f>IFERROR(HLOOKUP("eff",[1]pl!$J:$J,pos!H17),)</f>
        <v>1270</v>
      </c>
      <c r="I17" s="13">
        <f>IFERROR(HLOOKUP("eff",[1]pl!$J:$J,pos!I17),)</f>
        <v>1010</v>
      </c>
      <c r="J17" s="13">
        <f>IFERROR(HLOOKUP("eff",[1]pl!$J:$J,pos!J17),)</f>
        <v>850</v>
      </c>
      <c r="K17" s="13">
        <f>IFERROR(HLOOKUP("eff",[1]pl!$J:$J,pos!K17),)</f>
        <v>1210</v>
      </c>
      <c r="L17" s="13">
        <f>IFERROR(HLOOKUP("eff",[1]pl!$J:$J,pos!L17),)</f>
        <v>830</v>
      </c>
      <c r="M17" s="13">
        <f>IFERROR(HLOOKUP("eff",[1]pl!$J:$J,pos!M17),)</f>
        <v>1000</v>
      </c>
      <c r="N17" s="13">
        <f>IFERROR(HLOOKUP("eff",[1]pl!$J:$J,pos!N17),)</f>
        <v>760</v>
      </c>
      <c r="O17" s="13">
        <f>IFERROR(HLOOKUP("eff",[1]pl!$J:$J,pos!O17),)</f>
        <v>1030</v>
      </c>
      <c r="Q17" s="13">
        <f>IFERROR(HLOOKUP("eff",[1]pl!$J:$J,pos!Q17),)</f>
        <v>740</v>
      </c>
      <c r="R17" s="13">
        <f>IFERROR(HLOOKUP("eff",[1]pl!$J:$J,pos!R17),)</f>
        <v>880</v>
      </c>
      <c r="S17" s="13">
        <f>IFERROR(HLOOKUP("eff",[1]pl!$J:$J,pos!S17),)</f>
        <v>1350</v>
      </c>
      <c r="T17" s="13">
        <f>IFERROR(HLOOKUP("eff",[1]pl!$J:$J,pos!T17),)</f>
        <v>820</v>
      </c>
      <c r="U17" s="13">
        <f>IFERROR(HLOOKUP("eff",[1]pl!$J:$J,pos!U17),)</f>
        <v>970</v>
      </c>
      <c r="V17" s="13">
        <f>IFERROR(HLOOKUP("eff",[1]pl!$J:$J,pos!V17),)</f>
        <v>620</v>
      </c>
      <c r="W17" s="13">
        <f>IFERROR(HLOOKUP("eff",[1]pl!$J:$J,pos!W17),)</f>
        <v>890</v>
      </c>
      <c r="X17" s="13">
        <f>IFERROR(HLOOKUP("eff",[1]pl!$J:$J,pos!X17),)</f>
        <v>860</v>
      </c>
      <c r="Y17" s="13">
        <f>IFERROR(HLOOKUP("eff",[1]pl!$J:$J,pos!Y17),)</f>
        <v>850</v>
      </c>
      <c r="Z17" s="13">
        <f>IFERROR(HLOOKUP("eff",[1]pl!$J:$J,pos!Z17),)</f>
        <v>810</v>
      </c>
      <c r="AA17" s="13">
        <f>IFERROR(HLOOKUP("eff",[1]pl!$J:$J,pos!AA17),)</f>
        <v>1140</v>
      </c>
      <c r="AB17" s="13">
        <f>IFERROR(HLOOKUP("eff",[1]pl!$J:$J,pos!AB17),)</f>
        <v>560</v>
      </c>
      <c r="AC17" s="13">
        <f>IFERROR(HLOOKUP("eff",[1]pl!$J:$J,pos!AC17),)</f>
        <v>690</v>
      </c>
      <c r="AD17" s="13">
        <f>IFERROR(HLOOKUP("eff",[1]pl!$J:$J,pos!AD17),)</f>
        <v>1130</v>
      </c>
      <c r="AE17" s="13">
        <f>IFERROR(HLOOKUP("eff",[1]pl!$J:$J,pos!AE17),)</f>
        <v>820</v>
      </c>
    </row>
    <row r="18" spans="1:31" x14ac:dyDescent="0.25">
      <c r="A18" s="13">
        <f>IFERROR(HLOOKUP("eff",[1]pl!$J:$J,pos!A18),)</f>
        <v>430</v>
      </c>
      <c r="B18" s="13">
        <f>IFERROR(HLOOKUP("eff",[1]pl!$J:$J,pos!B18),)</f>
        <v>970</v>
      </c>
      <c r="C18" s="13">
        <f>IFERROR(HLOOKUP("eff",[1]pl!$J:$J,pos!C18),)</f>
        <v>760</v>
      </c>
      <c r="D18" s="13">
        <f>IFERROR(HLOOKUP("eff",[1]pl!$J:$J,pos!D18),)</f>
        <v>630</v>
      </c>
      <c r="E18" s="13">
        <f>IFERROR(HLOOKUP("eff",[1]pl!$J:$J,pos!E18),)</f>
        <v>930</v>
      </c>
      <c r="F18" s="13">
        <f>IFERROR(HLOOKUP("eff",[1]pl!$J:$J,pos!F18),)</f>
        <v>640</v>
      </c>
      <c r="G18" s="13">
        <f>IFERROR(HLOOKUP("eff",[1]pl!$J:$J,pos!G18),)</f>
        <v>630</v>
      </c>
      <c r="H18" s="13">
        <f>IFERROR(HLOOKUP("eff",[1]pl!$J:$J,pos!H18),)</f>
        <v>690</v>
      </c>
      <c r="I18" s="13">
        <f>IFERROR(HLOOKUP("eff",[1]pl!$J:$J,pos!I18),)</f>
        <v>520</v>
      </c>
      <c r="J18" s="13">
        <f>IFERROR(HLOOKUP("eff",[1]pl!$J:$J,pos!J18),)</f>
        <v>680</v>
      </c>
      <c r="K18" s="13">
        <f>IFERROR(HLOOKUP("eff",[1]pl!$J:$J,pos!K18),)</f>
        <v>1280</v>
      </c>
      <c r="L18" s="13">
        <f>IFERROR(HLOOKUP("eff",[1]pl!$J:$J,pos!L18),)</f>
        <v>840</v>
      </c>
      <c r="M18" s="13">
        <f>IFERROR(HLOOKUP("eff",[1]pl!$J:$J,pos!M18),)</f>
        <v>580</v>
      </c>
      <c r="N18" s="13">
        <f>IFERROR(HLOOKUP("eff",[1]pl!$J:$J,pos!N18),)</f>
        <v>450</v>
      </c>
      <c r="O18" s="13">
        <f>IFERROR(HLOOKUP("eff",[1]pl!$J:$J,pos!O18),)</f>
        <v>820</v>
      </c>
      <c r="Q18" s="13">
        <f>IFERROR(HLOOKUP("eff",[1]pl!$J:$J,pos!Q18),)</f>
        <v>580</v>
      </c>
      <c r="R18" s="13">
        <f>IFERROR(HLOOKUP("eff",[1]pl!$J:$J,pos!R18),)</f>
        <v>410</v>
      </c>
      <c r="S18" s="13">
        <f>IFERROR(HLOOKUP("eff",[1]pl!$J:$J,pos!S18),)</f>
        <v>630</v>
      </c>
      <c r="T18" s="13">
        <f>IFERROR(HLOOKUP("eff",[1]pl!$J:$J,pos!T18),)</f>
        <v>710</v>
      </c>
      <c r="U18" s="13">
        <f>IFERROR(HLOOKUP("eff",[1]pl!$J:$J,pos!U18),)</f>
        <v>640</v>
      </c>
      <c r="V18" s="13">
        <f>IFERROR(HLOOKUP("eff",[1]pl!$J:$J,pos!V18),)</f>
        <v>780</v>
      </c>
      <c r="W18" s="13">
        <f>IFERROR(HLOOKUP("eff",[1]pl!$J:$J,pos!W18),)</f>
        <v>960</v>
      </c>
      <c r="X18" s="13">
        <f>IFERROR(HLOOKUP("eff",[1]pl!$J:$J,pos!X18),)</f>
        <v>620</v>
      </c>
      <c r="Y18" s="13">
        <f>IFERROR(HLOOKUP("eff",[1]pl!$J:$J,pos!Y18),)</f>
        <v>610</v>
      </c>
      <c r="Z18" s="13">
        <f>IFERROR(HLOOKUP("eff",[1]pl!$J:$J,pos!Z18),)</f>
        <v>710</v>
      </c>
      <c r="AA18" s="13">
        <f>IFERROR(HLOOKUP("eff",[1]pl!$J:$J,pos!AA18),)</f>
        <v>650</v>
      </c>
      <c r="AB18" s="13">
        <f>IFERROR(HLOOKUP("eff",[1]pl!$J:$J,pos!AB18),)</f>
        <v>720</v>
      </c>
      <c r="AC18" s="13">
        <f>IFERROR(HLOOKUP("eff",[1]pl!$J:$J,pos!AC18),)</f>
        <v>360</v>
      </c>
      <c r="AD18" s="13">
        <f>IFERROR(HLOOKUP("eff",[1]pl!$J:$J,pos!AD18),)</f>
        <v>800</v>
      </c>
      <c r="AE18" s="13">
        <f>IFERROR(HLOOKUP("eff",[1]pl!$J:$J,pos!AE18),)</f>
        <v>720</v>
      </c>
    </row>
    <row r="19" spans="1:31" x14ac:dyDescent="0.25">
      <c r="A19" s="13">
        <f>IFERROR(HLOOKUP("eff",[1]pl!$J:$J,pos!A19),)</f>
        <v>300</v>
      </c>
      <c r="B19" s="13">
        <f>IFERROR(HLOOKUP("eff",[1]pl!$J:$J,pos!B19),)</f>
        <v>550</v>
      </c>
      <c r="C19" s="13">
        <f>IFERROR(HLOOKUP("eff",[1]pl!$J:$J,pos!C19),)</f>
        <v>720</v>
      </c>
      <c r="D19" s="13">
        <f>IFERROR(HLOOKUP("eff",[1]pl!$J:$J,pos!D19),)</f>
        <v>490</v>
      </c>
      <c r="E19" s="13">
        <f>IFERROR(HLOOKUP("eff",[1]pl!$J:$J,pos!E19),)</f>
        <v>550</v>
      </c>
      <c r="F19" s="13">
        <f>IFERROR(HLOOKUP("eff",[1]pl!$J:$J,pos!F19),)</f>
        <v>720</v>
      </c>
      <c r="G19" s="13">
        <f>IFERROR(HLOOKUP("eff",[1]pl!$J:$J,pos!G19),)</f>
        <v>1280</v>
      </c>
      <c r="H19" s="13">
        <f>IFERROR(HLOOKUP("eff",[1]pl!$J:$J,pos!H19),)</f>
        <v>970</v>
      </c>
      <c r="I19" s="13">
        <f>IFERROR(HLOOKUP("eff",[1]pl!$J:$J,pos!I19),)</f>
        <v>640</v>
      </c>
      <c r="J19" s="13">
        <f>IFERROR(HLOOKUP("eff",[1]pl!$J:$J,pos!J19),)</f>
        <v>600</v>
      </c>
      <c r="K19" s="13">
        <f>IFERROR(HLOOKUP("eff",[1]pl!$J:$J,pos!K19),)</f>
        <v>520</v>
      </c>
      <c r="L19" s="13">
        <f>IFERROR(HLOOKUP("eff",[1]pl!$J:$J,pos!L19),)</f>
        <v>510</v>
      </c>
      <c r="M19" s="13">
        <f>IFERROR(HLOOKUP("eff",[1]pl!$J:$J,pos!M19),)</f>
        <v>720</v>
      </c>
      <c r="N19" s="13">
        <f>IFERROR(HLOOKUP("eff",[1]pl!$J:$J,pos!N19),)</f>
        <v>890</v>
      </c>
      <c r="O19" s="13">
        <f>IFERROR(HLOOKUP("eff",[1]pl!$J:$J,pos!O19),)</f>
        <v>280</v>
      </c>
      <c r="Q19" s="13">
        <f>IFERROR(HLOOKUP("eff",[1]pl!$J:$J,pos!Q19),)</f>
        <v>900</v>
      </c>
      <c r="R19" s="13">
        <f>IFERROR(HLOOKUP("eff",[1]pl!$J:$J,pos!R19),)</f>
        <v>740</v>
      </c>
      <c r="S19" s="13">
        <f>IFERROR(HLOOKUP("eff",[1]pl!$J:$J,pos!S19),)</f>
        <v>570</v>
      </c>
      <c r="T19" s="13">
        <f>IFERROR(HLOOKUP("eff",[1]pl!$J:$J,pos!T19),)</f>
        <v>550</v>
      </c>
      <c r="U19" s="13">
        <f>IFERROR(HLOOKUP("eff",[1]pl!$J:$J,pos!U19),)</f>
        <v>610</v>
      </c>
      <c r="V19" s="13">
        <f>IFERROR(HLOOKUP("eff",[1]pl!$J:$J,pos!V19),)</f>
        <v>650</v>
      </c>
      <c r="W19" s="13">
        <f>IFERROR(HLOOKUP("eff",[1]pl!$J:$J,pos!W19),)</f>
        <v>880</v>
      </c>
      <c r="X19" s="13">
        <f>IFERROR(HLOOKUP("eff",[1]pl!$J:$J,pos!X19),)</f>
        <v>410</v>
      </c>
      <c r="Y19" s="13">
        <f>IFERROR(HLOOKUP("eff",[1]pl!$J:$J,pos!Y19),)</f>
        <v>1230</v>
      </c>
      <c r="Z19" s="13">
        <f>IFERROR(HLOOKUP("eff",[1]pl!$J:$J,pos!Z19),)</f>
        <v>500</v>
      </c>
      <c r="AA19" s="13">
        <f>IFERROR(HLOOKUP("eff",[1]pl!$J:$J,pos!AA19),)</f>
        <v>340</v>
      </c>
      <c r="AB19" s="13">
        <f>IFERROR(HLOOKUP("eff",[1]pl!$J:$J,pos!AB19),)</f>
        <v>570</v>
      </c>
      <c r="AC19" s="13">
        <f>IFERROR(HLOOKUP("eff",[1]pl!$J:$J,pos!AC19),)</f>
        <v>1000</v>
      </c>
      <c r="AD19" s="13">
        <f>IFERROR(HLOOKUP("eff",[1]pl!$J:$J,pos!AD19),)</f>
        <v>700</v>
      </c>
      <c r="AE19" s="13">
        <f>IFERROR(HLOOKUP("eff",[1]pl!$J:$J,pos!AE19),)</f>
        <v>510</v>
      </c>
    </row>
    <row r="20" spans="1:31" x14ac:dyDescent="0.25">
      <c r="A20" s="13">
        <f>IFERROR(HLOOKUP("eff",[1]pl!$J:$J,pos!A20),)</f>
        <v>860</v>
      </c>
      <c r="B20" s="13">
        <f>IFERROR(HLOOKUP("eff",[1]pl!$J:$J,pos!B20),)</f>
        <v>670</v>
      </c>
      <c r="C20" s="13">
        <f>IFERROR(HLOOKUP("eff",[1]pl!$J:$J,pos!C20),)</f>
        <v>980</v>
      </c>
      <c r="D20" s="13">
        <f>IFERROR(HLOOKUP("eff",[1]pl!$J:$J,pos!D20),)</f>
        <v>670</v>
      </c>
      <c r="E20" s="13">
        <f>IFERROR(HLOOKUP("eff",[1]pl!$J:$J,pos!E20),)</f>
        <v>1280</v>
      </c>
      <c r="F20" s="13">
        <f>IFERROR(HLOOKUP("eff",[1]pl!$J:$J,pos!F20),)</f>
        <v>790</v>
      </c>
      <c r="G20" s="13">
        <f>IFERROR(HLOOKUP("eff",[1]pl!$J:$J,pos!G20),)</f>
        <v>420</v>
      </c>
      <c r="H20" s="13">
        <f>IFERROR(HLOOKUP("eff",[1]pl!$J:$J,pos!H20),)</f>
        <v>710</v>
      </c>
      <c r="I20" s="13">
        <f>IFERROR(HLOOKUP("eff",[1]pl!$J:$J,pos!I20),)</f>
        <v>640</v>
      </c>
      <c r="J20" s="13">
        <f>IFERROR(HLOOKUP("eff",[1]pl!$J:$J,pos!J20),)</f>
        <v>740</v>
      </c>
      <c r="K20" s="13">
        <f>IFERROR(HLOOKUP("eff",[1]pl!$J:$J,pos!K20),)</f>
        <v>630</v>
      </c>
      <c r="L20" s="13">
        <f>IFERROR(HLOOKUP("eff",[1]pl!$J:$J,pos!L20),)</f>
        <v>720</v>
      </c>
      <c r="M20" s="13">
        <f>IFERROR(HLOOKUP("eff",[1]pl!$J:$J,pos!M20),)</f>
        <v>710</v>
      </c>
      <c r="N20" s="13">
        <f>IFERROR(HLOOKUP("eff",[1]pl!$J:$J,pos!N20),)</f>
        <v>550</v>
      </c>
      <c r="O20" s="13">
        <f>IFERROR(HLOOKUP("eff",[1]pl!$J:$J,pos!O20),)</f>
        <v>810</v>
      </c>
      <c r="Q20" s="13">
        <f>IFERROR(HLOOKUP("eff",[1]pl!$J:$J,pos!Q20),)</f>
        <v>690</v>
      </c>
      <c r="R20" s="13">
        <f>IFERROR(HLOOKUP("eff",[1]pl!$J:$J,pos!R20),)</f>
        <v>720</v>
      </c>
      <c r="S20" s="13">
        <f>IFERROR(HLOOKUP("eff",[1]pl!$J:$J,pos!S20),)</f>
        <v>460</v>
      </c>
      <c r="T20" s="13">
        <f>IFERROR(HLOOKUP("eff",[1]pl!$J:$J,pos!T20),)</f>
        <v>530</v>
      </c>
      <c r="U20" s="13">
        <f>IFERROR(HLOOKUP("eff",[1]pl!$J:$J,pos!U20),)</f>
        <v>760</v>
      </c>
      <c r="V20" s="13">
        <f>IFERROR(HLOOKUP("eff",[1]pl!$J:$J,pos!V20),)</f>
        <v>560</v>
      </c>
      <c r="W20" s="13">
        <f>IFERROR(HLOOKUP("eff",[1]pl!$J:$J,pos!W20),)</f>
        <v>1000</v>
      </c>
      <c r="X20" s="13">
        <f>IFERROR(HLOOKUP("eff",[1]pl!$J:$J,pos!X20),)</f>
        <v>490</v>
      </c>
      <c r="Y20" s="13">
        <f>IFERROR(HLOOKUP("eff",[1]pl!$J:$J,pos!Y20),)</f>
        <v>650</v>
      </c>
      <c r="Z20" s="13">
        <f>IFERROR(HLOOKUP("eff",[1]pl!$J:$J,pos!Z20),)</f>
        <v>780</v>
      </c>
      <c r="AA20" s="13">
        <f>IFERROR(HLOOKUP("eff",[1]pl!$J:$J,pos!AA20),)</f>
        <v>750</v>
      </c>
      <c r="AB20" s="13">
        <f>IFERROR(HLOOKUP("eff",[1]pl!$J:$J,pos!AB20),)</f>
        <v>650</v>
      </c>
      <c r="AC20" s="13">
        <f>IFERROR(HLOOKUP("eff",[1]pl!$J:$J,pos!AC20),)</f>
        <v>690</v>
      </c>
      <c r="AD20" s="13">
        <f>IFERROR(HLOOKUP("eff",[1]pl!$J:$J,pos!AD20),)</f>
        <v>550</v>
      </c>
      <c r="AE20" s="13">
        <f>IFERROR(HLOOKUP("eff",[1]pl!$J:$J,pos!AE20),)</f>
        <v>850</v>
      </c>
    </row>
    <row r="21" spans="1:31" x14ac:dyDescent="0.25">
      <c r="A21" s="13">
        <f>IFERROR(HLOOKUP("eff",[1]pl!$J:$J,pos!A21),)</f>
        <v>810</v>
      </c>
      <c r="B21" s="13">
        <f>IFERROR(HLOOKUP("eff",[1]pl!$J:$J,pos!B21),)</f>
        <v>740</v>
      </c>
      <c r="C21" s="13">
        <f>IFERROR(HLOOKUP("eff",[1]pl!$J:$J,pos!C21),)</f>
        <v>930</v>
      </c>
      <c r="D21" s="13">
        <f>IFERROR(HLOOKUP("eff",[1]pl!$J:$J,pos!D21),)</f>
        <v>1280</v>
      </c>
      <c r="E21" s="13">
        <f>IFERROR(HLOOKUP("eff",[1]pl!$J:$J,pos!E21),)</f>
        <v>1190</v>
      </c>
      <c r="F21" s="13">
        <f>IFERROR(HLOOKUP("eff",[1]pl!$J:$J,pos!F21),)</f>
        <v>1140</v>
      </c>
      <c r="G21" s="13">
        <f>IFERROR(HLOOKUP("eff",[1]pl!$J:$J,pos!G21),)</f>
        <v>870</v>
      </c>
      <c r="H21" s="13">
        <f>IFERROR(HLOOKUP("eff",[1]pl!$J:$J,pos!H21),)</f>
        <v>520</v>
      </c>
      <c r="I21" s="13">
        <f>IFERROR(HLOOKUP("eff",[1]pl!$J:$J,pos!I21),)</f>
        <v>780</v>
      </c>
      <c r="J21" s="13">
        <f>IFERROR(HLOOKUP("eff",[1]pl!$J:$J,pos!J21),)</f>
        <v>770</v>
      </c>
      <c r="K21" s="13">
        <f>IFERROR(HLOOKUP("eff",[1]pl!$J:$J,pos!K21),)</f>
        <v>610</v>
      </c>
      <c r="L21" s="13">
        <f>IFERROR(HLOOKUP("eff",[1]pl!$J:$J,pos!L21),)</f>
        <v>1120</v>
      </c>
      <c r="M21" s="13">
        <f>IFERROR(HLOOKUP("eff",[1]pl!$J:$J,pos!M21),)</f>
        <v>700</v>
      </c>
      <c r="N21" s="13">
        <f>IFERROR(HLOOKUP("eff",[1]pl!$J:$J,pos!N21),)</f>
        <v>1190</v>
      </c>
      <c r="O21" s="13">
        <f>IFERROR(HLOOKUP("eff",[1]pl!$J:$J,pos!O21),)</f>
        <v>640</v>
      </c>
      <c r="Q21" s="13">
        <f>IFERROR(HLOOKUP("eff",[1]pl!$J:$J,pos!Q21),)</f>
        <v>750</v>
      </c>
      <c r="R21" s="13">
        <f>IFERROR(HLOOKUP("eff",[1]pl!$J:$J,pos!R21),)</f>
        <v>910</v>
      </c>
      <c r="S21" s="13">
        <f>IFERROR(HLOOKUP("eff",[1]pl!$J:$J,pos!S21),)</f>
        <v>1320</v>
      </c>
      <c r="T21" s="13">
        <f>IFERROR(HLOOKUP("eff",[1]pl!$J:$J,pos!T21),)</f>
        <v>910</v>
      </c>
      <c r="U21" s="13">
        <f>IFERROR(HLOOKUP("eff",[1]pl!$J:$J,pos!U21),)</f>
        <v>900</v>
      </c>
      <c r="V21" s="13">
        <f>IFERROR(HLOOKUP("eff",[1]pl!$J:$J,pos!V21),)</f>
        <v>770</v>
      </c>
      <c r="W21" s="13">
        <f>IFERROR(HLOOKUP("eff",[1]pl!$J:$J,pos!W21),)</f>
        <v>1030</v>
      </c>
      <c r="X21" s="13">
        <f>IFERROR(HLOOKUP("eff",[1]pl!$J:$J,pos!X21),)</f>
        <v>930</v>
      </c>
      <c r="Y21" s="13">
        <f>IFERROR(HLOOKUP("eff",[1]pl!$J:$J,pos!Y21),)</f>
        <v>820</v>
      </c>
      <c r="Z21" s="13">
        <f>IFERROR(HLOOKUP("eff",[1]pl!$J:$J,pos!Z21),)</f>
        <v>820</v>
      </c>
      <c r="AA21" s="13">
        <f>IFERROR(HLOOKUP("eff",[1]pl!$J:$J,pos!AA21),)</f>
        <v>970</v>
      </c>
      <c r="AB21" s="13">
        <f>IFERROR(HLOOKUP("eff",[1]pl!$J:$J,pos!AB21),)</f>
        <v>1270</v>
      </c>
      <c r="AC21" s="13">
        <f>IFERROR(HLOOKUP("eff",[1]pl!$J:$J,pos!AC21),)</f>
        <v>1230</v>
      </c>
      <c r="AD21" s="13">
        <f>IFERROR(HLOOKUP("eff",[1]pl!$J:$J,pos!AD21),)</f>
        <v>1070</v>
      </c>
      <c r="AE21" s="13">
        <f>IFERROR(HLOOKUP("eff",[1]pl!$J:$J,pos!AE21),)</f>
        <v>1150</v>
      </c>
    </row>
    <row r="22" spans="1:31" x14ac:dyDescent="0.25">
      <c r="A22" s="13">
        <f>IFERROR(HLOOKUP("eff",[1]pl!$J:$J,pos!A22),)</f>
        <v>810</v>
      </c>
      <c r="B22" s="13">
        <f>IFERROR(HLOOKUP("eff",[1]pl!$J:$J,pos!B22),)</f>
        <v>740</v>
      </c>
      <c r="C22" s="13">
        <f>IFERROR(HLOOKUP("eff",[1]pl!$J:$J,pos!C22),)</f>
        <v>930</v>
      </c>
      <c r="D22" s="13">
        <f>IFERROR(HLOOKUP("eff",[1]pl!$J:$J,pos!D22),)</f>
        <v>1280</v>
      </c>
      <c r="E22" s="13">
        <f>IFERROR(HLOOKUP("eff",[1]pl!$J:$J,pos!E22),)</f>
        <v>1190</v>
      </c>
      <c r="F22" s="13">
        <f>IFERROR(HLOOKUP("eff",[1]pl!$J:$J,pos!F22),)</f>
        <v>1140</v>
      </c>
      <c r="G22" s="13">
        <f>IFERROR(HLOOKUP("eff",[1]pl!$J:$J,pos!G22),)</f>
        <v>870</v>
      </c>
      <c r="H22" s="13">
        <f>IFERROR(HLOOKUP("eff",[1]pl!$J:$J,pos!H22),)</f>
        <v>520</v>
      </c>
      <c r="I22" s="13">
        <f>IFERROR(HLOOKUP("eff",[1]pl!$J:$J,pos!I22),)</f>
        <v>780</v>
      </c>
      <c r="J22" s="13">
        <f>IFERROR(HLOOKUP("eff",[1]pl!$J:$J,pos!J22),)</f>
        <v>770</v>
      </c>
      <c r="K22" s="13">
        <f>IFERROR(HLOOKUP("eff",[1]pl!$J:$J,pos!K22),)</f>
        <v>610</v>
      </c>
      <c r="L22" s="13">
        <f>IFERROR(HLOOKUP("eff",[1]pl!$J:$J,pos!L22),)</f>
        <v>1120</v>
      </c>
      <c r="M22" s="13">
        <f>IFERROR(HLOOKUP("eff",[1]pl!$J:$J,pos!M22),)</f>
        <v>700</v>
      </c>
      <c r="N22" s="13">
        <f>IFERROR(HLOOKUP("eff",[1]pl!$J:$J,pos!N22),)</f>
        <v>1190</v>
      </c>
      <c r="O22" s="13">
        <f>IFERROR(HLOOKUP("eff",[1]pl!$J:$J,pos!O22),)</f>
        <v>640</v>
      </c>
      <c r="Q22" s="13">
        <f>IFERROR(HLOOKUP("eff",[1]pl!$J:$J,pos!Q22),)</f>
        <v>750</v>
      </c>
      <c r="R22" s="13">
        <f>IFERROR(HLOOKUP("eff",[1]pl!$J:$J,pos!R22),)</f>
        <v>910</v>
      </c>
      <c r="S22" s="13">
        <f>IFERROR(HLOOKUP("eff",[1]pl!$J:$J,pos!S22),)</f>
        <v>1320</v>
      </c>
      <c r="T22" s="13">
        <f>IFERROR(HLOOKUP("eff",[1]pl!$J:$J,pos!T22),)</f>
        <v>910</v>
      </c>
      <c r="U22" s="13">
        <f>IFERROR(HLOOKUP("eff",[1]pl!$J:$J,pos!U22),)</f>
        <v>900</v>
      </c>
      <c r="V22" s="13">
        <f>IFERROR(HLOOKUP("eff",[1]pl!$J:$J,pos!V22),)</f>
        <v>770</v>
      </c>
      <c r="W22" s="13">
        <f>IFERROR(HLOOKUP("eff",[1]pl!$J:$J,pos!W22),)</f>
        <v>1030</v>
      </c>
      <c r="X22" s="13">
        <f>IFERROR(HLOOKUP("eff",[1]pl!$J:$J,pos!X22),)</f>
        <v>930</v>
      </c>
      <c r="Y22" s="13">
        <f>IFERROR(HLOOKUP("eff",[1]pl!$J:$J,pos!Y22),)</f>
        <v>820</v>
      </c>
      <c r="Z22" s="13">
        <f>IFERROR(HLOOKUP("eff",[1]pl!$J:$J,pos!Z22),)</f>
        <v>820</v>
      </c>
      <c r="AA22" s="13">
        <f>IFERROR(HLOOKUP("eff",[1]pl!$J:$J,pos!AA22),)</f>
        <v>970</v>
      </c>
      <c r="AB22" s="13">
        <f>IFERROR(HLOOKUP("eff",[1]pl!$J:$J,pos!AB22),)</f>
        <v>1270</v>
      </c>
      <c r="AC22" s="13">
        <f>IFERROR(HLOOKUP("eff",[1]pl!$J:$J,pos!AC22),)</f>
        <v>1230</v>
      </c>
      <c r="AD22" s="13">
        <f>IFERROR(HLOOKUP("eff",[1]pl!$J:$J,pos!AD22),)</f>
        <v>1070</v>
      </c>
      <c r="AE22" s="13">
        <f>IFERROR(HLOOKUP("eff",[1]pl!$J:$J,pos!AE22),)</f>
        <v>1150</v>
      </c>
    </row>
    <row r="23" spans="1:31" x14ac:dyDescent="0.25">
      <c r="A23" s="13">
        <f>IFERROR(HLOOKUP("eff",[1]pl!$J:$J,pos!A23),)</f>
        <v>1090</v>
      </c>
      <c r="B23" s="13">
        <f>IFERROR(HLOOKUP("eff",[1]pl!$J:$J,pos!B23),)</f>
        <v>530</v>
      </c>
      <c r="C23" s="13">
        <f>IFERROR(HLOOKUP("eff",[1]pl!$J:$J,pos!C23),)</f>
        <v>550</v>
      </c>
      <c r="D23" s="13">
        <f>IFERROR(HLOOKUP("eff",[1]pl!$J:$J,pos!D23),)</f>
        <v>1280</v>
      </c>
      <c r="E23" s="13">
        <f>IFERROR(HLOOKUP("eff",[1]pl!$J:$J,pos!E23),)</f>
        <v>820</v>
      </c>
      <c r="F23" s="13">
        <f>IFERROR(HLOOKUP("eff",[1]pl!$J:$J,pos!F23),)</f>
        <v>620</v>
      </c>
      <c r="G23" s="13">
        <f>IFERROR(HLOOKUP("eff",[1]pl!$J:$J,pos!G23),)</f>
        <v>530</v>
      </c>
      <c r="H23" s="13">
        <f>IFERROR(HLOOKUP("eff",[1]pl!$J:$J,pos!H23),)</f>
        <v>650</v>
      </c>
      <c r="I23" s="13">
        <f>IFERROR(HLOOKUP("eff",[1]pl!$J:$J,pos!I23),)</f>
        <v>910</v>
      </c>
      <c r="J23" s="13">
        <f>IFERROR(HLOOKUP("eff",[1]pl!$J:$J,pos!J23),)</f>
        <v>680</v>
      </c>
      <c r="K23" s="13">
        <f>IFERROR(HLOOKUP("eff",[1]pl!$J:$J,pos!K23),)</f>
        <v>770</v>
      </c>
      <c r="L23" s="13">
        <f>IFERROR(HLOOKUP("eff",[1]pl!$J:$J,pos!L23),)</f>
        <v>510</v>
      </c>
      <c r="M23" s="13">
        <f>IFERROR(HLOOKUP("eff",[1]pl!$J:$J,pos!M23),)</f>
        <v>640</v>
      </c>
      <c r="N23" s="13">
        <f>IFERROR(HLOOKUP("eff",[1]pl!$J:$J,pos!N23),)</f>
        <v>960</v>
      </c>
      <c r="O23" s="13">
        <f>IFERROR(HLOOKUP("eff",[1]pl!$J:$J,pos!O23),)</f>
        <v>750</v>
      </c>
      <c r="Q23" s="13">
        <f>IFERROR(HLOOKUP("eff",[1]pl!$J:$J,pos!Q23),)</f>
        <v>860</v>
      </c>
      <c r="R23" s="13">
        <f>IFERROR(HLOOKUP("eff",[1]pl!$J:$J,pos!R23),)</f>
        <v>640</v>
      </c>
      <c r="S23" s="13">
        <f>IFERROR(HLOOKUP("eff",[1]pl!$J:$J,pos!S23),)</f>
        <v>910</v>
      </c>
      <c r="T23" s="13">
        <f>IFERROR(HLOOKUP("eff",[1]pl!$J:$J,pos!T23),)</f>
        <v>570</v>
      </c>
      <c r="U23" s="13">
        <f>IFERROR(HLOOKUP("eff",[1]pl!$J:$J,pos!U23),)</f>
        <v>290</v>
      </c>
      <c r="V23" s="13">
        <f>IFERROR(HLOOKUP("eff",[1]pl!$J:$J,pos!V23),)</f>
        <v>760</v>
      </c>
      <c r="W23" s="13">
        <f>IFERROR(HLOOKUP("eff",[1]pl!$J:$J,pos!W23),)</f>
        <v>660</v>
      </c>
      <c r="X23" s="13">
        <f>IFERROR(HLOOKUP("eff",[1]pl!$J:$J,pos!X23),)</f>
        <v>760</v>
      </c>
      <c r="Y23" s="13">
        <f>IFERROR(HLOOKUP("eff",[1]pl!$J:$J,pos!Y23),)</f>
        <v>650</v>
      </c>
      <c r="Z23" s="13">
        <f>IFERROR(HLOOKUP("eff",[1]pl!$J:$J,pos!Z23),)</f>
        <v>740</v>
      </c>
      <c r="AA23" s="13">
        <f>IFERROR(HLOOKUP("eff",[1]pl!$J:$J,pos!AA23),)</f>
        <v>1130</v>
      </c>
      <c r="AB23" s="13">
        <f>IFERROR(HLOOKUP("eff",[1]pl!$J:$J,pos!AB23),)</f>
        <v>940</v>
      </c>
      <c r="AC23" s="13">
        <f>IFERROR(HLOOKUP("eff",[1]pl!$J:$J,pos!AC23),)</f>
        <v>890</v>
      </c>
      <c r="AD23" s="13">
        <f>IFERROR(HLOOKUP("eff",[1]pl!$J:$J,pos!AD23),)</f>
        <v>970</v>
      </c>
      <c r="AE23" s="13">
        <f>IFERROR(HLOOKUP("eff",[1]pl!$J:$J,pos!AE23),)</f>
        <v>430</v>
      </c>
    </row>
    <row r="24" spans="1:31" x14ac:dyDescent="0.25">
      <c r="A24" s="13">
        <f>IFERROR(HLOOKUP("eff",[1]pl!$J:$J,pos!A24),)</f>
        <v>1300</v>
      </c>
      <c r="B24" s="13">
        <f>IFERROR(HLOOKUP("eff",[1]pl!$J:$J,pos!B24),)</f>
        <v>1010</v>
      </c>
      <c r="C24" s="13">
        <f>IFERROR(HLOOKUP("eff",[1]pl!$J:$J,pos!C24),)</f>
        <v>680</v>
      </c>
      <c r="D24" s="13">
        <f>IFERROR(HLOOKUP("eff",[1]pl!$J:$J,pos!D24),)</f>
        <v>710</v>
      </c>
      <c r="E24" s="13">
        <f>IFERROR(HLOOKUP("eff",[1]pl!$J:$J,pos!E24),)</f>
        <v>1180</v>
      </c>
      <c r="F24" s="13">
        <f>IFERROR(HLOOKUP("eff",[1]pl!$J:$J,pos!F24),)</f>
        <v>1280</v>
      </c>
      <c r="G24" s="13">
        <f>IFERROR(HLOOKUP("eff",[1]pl!$J:$J,pos!G24),)</f>
        <v>470</v>
      </c>
      <c r="H24" s="13">
        <f>IFERROR(HLOOKUP("eff",[1]pl!$J:$J,pos!H24),)</f>
        <v>400</v>
      </c>
      <c r="I24" s="13">
        <f>IFERROR(HLOOKUP("eff",[1]pl!$J:$J,pos!I24),)</f>
        <v>450</v>
      </c>
      <c r="J24" s="13">
        <f>IFERROR(HLOOKUP("eff",[1]pl!$J:$J,pos!J24),)</f>
        <v>600</v>
      </c>
      <c r="K24" s="13">
        <f>IFERROR(HLOOKUP("eff",[1]pl!$J:$J,pos!K24),)</f>
        <v>0</v>
      </c>
      <c r="L24" s="13">
        <f>IFERROR(HLOOKUP("eff",[1]pl!$J:$J,pos!L24),)</f>
        <v>320</v>
      </c>
      <c r="M24" s="13">
        <f>IFERROR(HLOOKUP("eff",[1]pl!$J:$J,pos!M24),)</f>
        <v>480</v>
      </c>
      <c r="N24" s="13">
        <f>IFERROR(HLOOKUP("eff",[1]pl!$J:$J,pos!N24),)</f>
        <v>580</v>
      </c>
      <c r="O24" s="13">
        <f>IFERROR(HLOOKUP("eff",[1]pl!$J:$J,pos!O24),)</f>
        <v>460</v>
      </c>
      <c r="Q24" s="13">
        <f>IFERROR(HLOOKUP("eff",[1]pl!$J:$J,pos!Q24),)</f>
        <v>310</v>
      </c>
      <c r="R24" s="13">
        <f>IFERROR(HLOOKUP("eff",[1]pl!$J:$J,pos!R24),)</f>
        <v>800</v>
      </c>
      <c r="S24" s="13">
        <f>IFERROR(HLOOKUP("eff",[1]pl!$J:$J,pos!S24),)</f>
        <v>610</v>
      </c>
      <c r="T24" s="13">
        <f>IFERROR(HLOOKUP("eff",[1]pl!$J:$J,pos!T24),)</f>
        <v>540</v>
      </c>
      <c r="U24" s="13">
        <f>IFERROR(HLOOKUP("eff",[1]pl!$J:$J,pos!U24),)</f>
        <v>610</v>
      </c>
      <c r="V24" s="13">
        <f>IFERROR(HLOOKUP("eff",[1]pl!$J:$J,pos!V24),)</f>
        <v>470</v>
      </c>
      <c r="W24" s="13">
        <f>IFERROR(HLOOKUP("eff",[1]pl!$J:$J,pos!W24),)</f>
        <v>920</v>
      </c>
      <c r="X24" s="13">
        <f>IFERROR(HLOOKUP("eff",[1]pl!$J:$J,pos!X24),)</f>
        <v>310</v>
      </c>
      <c r="Y24" s="13">
        <f>IFERROR(HLOOKUP("eff",[1]pl!$J:$J,pos!Y24),)</f>
        <v>450</v>
      </c>
      <c r="Z24" s="13">
        <f>IFERROR(HLOOKUP("eff",[1]pl!$J:$J,pos!Z24),)</f>
        <v>640</v>
      </c>
      <c r="AA24" s="13">
        <f>IFERROR(HLOOKUP("eff",[1]pl!$J:$J,pos!AA24),)</f>
        <v>600</v>
      </c>
      <c r="AB24" s="13">
        <f>IFERROR(HLOOKUP("eff",[1]pl!$J:$J,pos!AB24),)</f>
        <v>740</v>
      </c>
      <c r="AC24" s="13">
        <f>IFERROR(HLOOKUP("eff",[1]pl!$J:$J,pos!AC24),)</f>
        <v>780</v>
      </c>
      <c r="AD24" s="13">
        <f>IFERROR(HLOOKUP("eff",[1]pl!$J:$J,pos!AD24),)</f>
        <v>1060</v>
      </c>
      <c r="AE24" s="13">
        <f>IFERROR(HLOOKUP("eff",[1]pl!$J:$J,pos!AE24),)</f>
        <v>590</v>
      </c>
    </row>
    <row r="25" spans="1:31" x14ac:dyDescent="0.25">
      <c r="A25" s="13">
        <f>IFERROR(HLOOKUP("eff",[1]pl!$J:$J,pos!A25),)</f>
        <v>1560</v>
      </c>
      <c r="B25" s="13">
        <f>IFERROR(HLOOKUP("eff",[1]pl!$J:$J,pos!B25),)</f>
        <v>730</v>
      </c>
      <c r="C25" s="13">
        <f>IFERROR(HLOOKUP("eff",[1]pl!$J:$J,pos!C25),)</f>
        <v>740</v>
      </c>
      <c r="D25" s="13">
        <f>IFERROR(HLOOKUP("eff",[1]pl!$J:$J,pos!D25),)</f>
        <v>630</v>
      </c>
      <c r="E25" s="13">
        <f>IFERROR(HLOOKUP("eff",[1]pl!$J:$J,pos!E25),)</f>
        <v>1280</v>
      </c>
      <c r="F25" s="13">
        <f>IFERROR(HLOOKUP("eff",[1]pl!$J:$J,pos!F25),)</f>
        <v>590</v>
      </c>
      <c r="G25" s="13">
        <f>IFERROR(HLOOKUP("eff",[1]pl!$J:$J,pos!G25),)</f>
        <v>1130</v>
      </c>
      <c r="H25" s="13">
        <f>IFERROR(HLOOKUP("eff",[1]pl!$J:$J,pos!H25),)</f>
        <v>1030</v>
      </c>
      <c r="I25" s="13">
        <f>IFERROR(HLOOKUP("eff",[1]pl!$J:$J,pos!I25),)</f>
        <v>1020</v>
      </c>
      <c r="J25" s="13">
        <f>IFERROR(HLOOKUP("eff",[1]pl!$J:$J,pos!J25),)</f>
        <v>930</v>
      </c>
      <c r="K25" s="13">
        <f>IFERROR(HLOOKUP("eff",[1]pl!$J:$J,pos!K25),)</f>
        <v>1390</v>
      </c>
      <c r="L25" s="13">
        <f>IFERROR(HLOOKUP("eff",[1]pl!$J:$J,pos!L25),)</f>
        <v>790</v>
      </c>
      <c r="M25" s="13">
        <f>IFERROR(HLOOKUP("eff",[1]pl!$J:$J,pos!M25),)</f>
        <v>820</v>
      </c>
      <c r="N25" s="13">
        <f>IFERROR(HLOOKUP("eff",[1]pl!$J:$J,pos!N25),)</f>
        <v>1030</v>
      </c>
      <c r="O25" s="13">
        <f>IFERROR(HLOOKUP("eff",[1]pl!$J:$J,pos!O25),)</f>
        <v>900</v>
      </c>
      <c r="Q25" s="13">
        <f>IFERROR(HLOOKUP("eff",[1]pl!$J:$J,pos!Q25),)</f>
        <v>830</v>
      </c>
      <c r="R25" s="13">
        <f>IFERROR(HLOOKUP("eff",[1]pl!$J:$J,pos!R25),)</f>
        <v>670</v>
      </c>
      <c r="S25" s="13">
        <f>IFERROR(HLOOKUP("eff",[1]pl!$J:$J,pos!S25),)</f>
        <v>860</v>
      </c>
      <c r="T25" s="13">
        <f>IFERROR(HLOOKUP("eff",[1]pl!$J:$J,pos!T25),)</f>
        <v>1700</v>
      </c>
      <c r="U25" s="13">
        <f>IFERROR(HLOOKUP("eff",[1]pl!$J:$J,pos!U25),)</f>
        <v>800</v>
      </c>
      <c r="V25" s="13">
        <f>IFERROR(HLOOKUP("eff",[1]pl!$J:$J,pos!V25),)</f>
        <v>810</v>
      </c>
      <c r="W25" s="13">
        <f>IFERROR(HLOOKUP("eff",[1]pl!$J:$J,pos!W25),)</f>
        <v>900</v>
      </c>
      <c r="X25" s="13">
        <f>IFERROR(HLOOKUP("eff",[1]pl!$J:$J,pos!X25),)</f>
        <v>1260</v>
      </c>
      <c r="Y25" s="13">
        <f>IFERROR(HLOOKUP("eff",[1]pl!$J:$J,pos!Y25),)</f>
        <v>900</v>
      </c>
      <c r="Z25" s="13">
        <f>IFERROR(HLOOKUP("eff",[1]pl!$J:$J,pos!Z25),)</f>
        <v>830</v>
      </c>
      <c r="AA25" s="13">
        <f>IFERROR(HLOOKUP("eff",[1]pl!$J:$J,pos!AA25),)</f>
        <v>860</v>
      </c>
      <c r="AB25" s="13">
        <f>IFERROR(HLOOKUP("eff",[1]pl!$J:$J,pos!AB25),)</f>
        <v>1010</v>
      </c>
      <c r="AC25" s="13">
        <f>IFERROR(HLOOKUP("eff",[1]pl!$J:$J,pos!AC25),)</f>
        <v>520</v>
      </c>
      <c r="AD25" s="13">
        <f>IFERROR(HLOOKUP("eff",[1]pl!$J:$J,pos!AD25),)</f>
        <v>1000</v>
      </c>
      <c r="AE25" s="13">
        <f>IFERROR(HLOOKUP("eff",[1]pl!$J:$J,pos!AE25),)</f>
        <v>830</v>
      </c>
    </row>
    <row r="26" spans="1:31" x14ac:dyDescent="0.25">
      <c r="A26" s="13">
        <f>IFERROR(HLOOKUP("eff",[1]pl!$J:$J,pos!A26),)</f>
        <v>540</v>
      </c>
      <c r="B26" s="13">
        <f>IFERROR(HLOOKUP("eff",[1]pl!$J:$J,pos!B26),)</f>
        <v>830</v>
      </c>
      <c r="C26" s="13">
        <f>IFERROR(HLOOKUP("eff",[1]pl!$J:$J,pos!C26),)</f>
        <v>890</v>
      </c>
      <c r="D26" s="13">
        <f>IFERROR(HLOOKUP("eff",[1]pl!$J:$J,pos!D26),)</f>
        <v>1020</v>
      </c>
      <c r="E26" s="13">
        <f>IFERROR(HLOOKUP("eff",[1]pl!$J:$J,pos!E26),)</f>
        <v>780</v>
      </c>
      <c r="F26" s="13">
        <f>IFERROR(HLOOKUP("eff",[1]pl!$J:$J,pos!F26),)</f>
        <v>700</v>
      </c>
      <c r="G26" s="13">
        <f>IFERROR(HLOOKUP("eff",[1]pl!$J:$J,pos!G26),)</f>
        <v>960</v>
      </c>
      <c r="H26" s="13">
        <f>IFERROR(HLOOKUP("eff",[1]pl!$J:$J,pos!H26),)</f>
        <v>1280</v>
      </c>
      <c r="I26" s="13">
        <f>IFERROR(HLOOKUP("eff",[1]pl!$J:$J,pos!I26),)</f>
        <v>1420</v>
      </c>
      <c r="J26" s="13">
        <f>IFERROR(HLOOKUP("eff",[1]pl!$J:$J,pos!J26),)</f>
        <v>960</v>
      </c>
      <c r="K26" s="13">
        <f>IFERROR(HLOOKUP("eff",[1]pl!$J:$J,pos!K26),)</f>
        <v>850</v>
      </c>
      <c r="L26" s="13">
        <f>IFERROR(HLOOKUP("eff",[1]pl!$J:$J,pos!L26),)</f>
        <v>860</v>
      </c>
      <c r="M26" s="13">
        <f>IFERROR(HLOOKUP("eff",[1]pl!$J:$J,pos!M26),)</f>
        <v>890</v>
      </c>
      <c r="N26" s="13">
        <f>IFERROR(HLOOKUP("eff",[1]pl!$J:$J,pos!N26),)</f>
        <v>1010</v>
      </c>
      <c r="O26" s="13">
        <f>IFERROR(HLOOKUP("eff",[1]pl!$J:$J,pos!O26),)</f>
        <v>930</v>
      </c>
      <c r="Q26" s="13">
        <f>IFERROR(HLOOKUP("eff",[1]pl!$J:$J,pos!Q26),)</f>
        <v>860</v>
      </c>
      <c r="R26" s="13">
        <f>IFERROR(HLOOKUP("eff",[1]pl!$J:$J,pos!R26),)</f>
        <v>860</v>
      </c>
      <c r="S26" s="13">
        <f>IFERROR(HLOOKUP("eff",[1]pl!$J:$J,pos!S26),)</f>
        <v>1020</v>
      </c>
      <c r="T26" s="13">
        <f>IFERROR(HLOOKUP("eff",[1]pl!$J:$J,pos!T26),)</f>
        <v>800</v>
      </c>
      <c r="U26" s="13">
        <f>IFERROR(HLOOKUP("eff",[1]pl!$J:$J,pos!U26),)</f>
        <v>1120</v>
      </c>
      <c r="V26" s="13">
        <f>IFERROR(HLOOKUP("eff",[1]pl!$J:$J,pos!V26),)</f>
        <v>760</v>
      </c>
      <c r="W26" s="13">
        <f>IFERROR(HLOOKUP("eff",[1]pl!$J:$J,pos!W26),)</f>
        <v>850</v>
      </c>
      <c r="X26" s="13">
        <f>IFERROR(HLOOKUP("eff",[1]pl!$J:$J,pos!X26),)</f>
        <v>690</v>
      </c>
      <c r="Y26" s="13">
        <f>IFERROR(HLOOKUP("eff",[1]pl!$J:$J,pos!Y26),)</f>
        <v>950</v>
      </c>
      <c r="Z26" s="13">
        <f>IFERROR(HLOOKUP("eff",[1]pl!$J:$J,pos!Z26),)</f>
        <v>770</v>
      </c>
      <c r="AA26" s="13">
        <f>IFERROR(HLOOKUP("eff",[1]pl!$J:$J,pos!AA26),)</f>
        <v>1210</v>
      </c>
      <c r="AB26" s="13">
        <f>IFERROR(HLOOKUP("eff",[1]pl!$J:$J,pos!AB26),)</f>
        <v>520</v>
      </c>
      <c r="AC26" s="13">
        <f>IFERROR(HLOOKUP("eff",[1]pl!$J:$J,pos!AC26),)</f>
        <v>1030</v>
      </c>
      <c r="AD26" s="13">
        <f>IFERROR(HLOOKUP("eff",[1]pl!$J:$J,pos!AD26),)</f>
        <v>1180</v>
      </c>
      <c r="AE26" s="13">
        <f>IFERROR(HLOOKUP("eff",[1]pl!$J:$J,pos!AE26),)</f>
        <v>1270</v>
      </c>
    </row>
    <row r="27" spans="1:31" x14ac:dyDescent="0.25">
      <c r="A27" s="13">
        <f>IFERROR(HLOOKUP("eff",[1]pl!$J:$J,pos!A27),)</f>
        <v>890</v>
      </c>
      <c r="B27" s="13">
        <f>IFERROR(HLOOKUP("eff",[1]pl!$J:$J,pos!B27),)</f>
        <v>1010</v>
      </c>
      <c r="C27" s="13">
        <f>IFERROR(HLOOKUP("eff",[1]pl!$J:$J,pos!C27),)</f>
        <v>880</v>
      </c>
      <c r="D27" s="13">
        <f>IFERROR(HLOOKUP("eff",[1]pl!$J:$J,pos!D27),)</f>
        <v>690</v>
      </c>
      <c r="E27" s="13">
        <f>IFERROR(HLOOKUP("eff",[1]pl!$J:$J,pos!E27),)</f>
        <v>730</v>
      </c>
      <c r="F27" s="13">
        <f>IFERROR(HLOOKUP("eff",[1]pl!$J:$J,pos!F27),)</f>
        <v>1280</v>
      </c>
      <c r="G27" s="13">
        <f>IFERROR(HLOOKUP("eff",[1]pl!$J:$J,pos!G27),)</f>
        <v>570</v>
      </c>
      <c r="H27" s="13">
        <f>IFERROR(HLOOKUP("eff",[1]pl!$J:$J,pos!H27),)</f>
        <v>1100</v>
      </c>
      <c r="I27" s="13">
        <f>IFERROR(HLOOKUP("eff",[1]pl!$J:$J,pos!I27),)</f>
        <v>1000</v>
      </c>
      <c r="J27" s="13">
        <f>IFERROR(HLOOKUP("eff",[1]pl!$J:$J,pos!J27),)</f>
        <v>500</v>
      </c>
      <c r="K27" s="13">
        <f>IFERROR(HLOOKUP("eff",[1]pl!$J:$J,pos!K27),)</f>
        <v>550</v>
      </c>
      <c r="L27" s="13">
        <f>IFERROR(HLOOKUP("eff",[1]pl!$J:$J,pos!L27),)</f>
        <v>900</v>
      </c>
      <c r="M27" s="13">
        <f>IFERROR(HLOOKUP("eff",[1]pl!$J:$J,pos!M27),)</f>
        <v>660</v>
      </c>
      <c r="N27" s="13">
        <f>IFERROR(HLOOKUP("eff",[1]pl!$J:$J,pos!N27),)</f>
        <v>1000</v>
      </c>
      <c r="O27" s="13">
        <f>IFERROR(HLOOKUP("eff",[1]pl!$J:$J,pos!O27),)</f>
        <v>390</v>
      </c>
      <c r="Q27" s="13">
        <f>IFERROR(HLOOKUP("eff",[1]pl!$J:$J,pos!Q27),)</f>
        <v>780</v>
      </c>
      <c r="R27" s="13">
        <f>IFERROR(HLOOKUP("eff",[1]pl!$J:$J,pos!R27),)</f>
        <v>1040</v>
      </c>
      <c r="S27" s="13">
        <f>IFERROR(HLOOKUP("eff",[1]pl!$J:$J,pos!S27),)</f>
        <v>850</v>
      </c>
      <c r="T27" s="13">
        <f>IFERROR(HLOOKUP("eff",[1]pl!$J:$J,pos!T27),)</f>
        <v>970</v>
      </c>
      <c r="U27" s="13">
        <f>IFERROR(HLOOKUP("eff",[1]pl!$J:$J,pos!U27),)</f>
        <v>830</v>
      </c>
      <c r="V27" s="13">
        <f>IFERROR(HLOOKUP("eff",[1]pl!$J:$J,pos!V27),)</f>
        <v>810</v>
      </c>
      <c r="W27" s="13">
        <f>IFERROR(HLOOKUP("eff",[1]pl!$J:$J,pos!W27),)</f>
        <v>640</v>
      </c>
      <c r="X27" s="13">
        <f>IFERROR(HLOOKUP("eff",[1]pl!$J:$J,pos!X27),)</f>
        <v>1350</v>
      </c>
      <c r="Y27" s="13">
        <f>IFERROR(HLOOKUP("eff",[1]pl!$J:$J,pos!Y27),)</f>
        <v>750</v>
      </c>
      <c r="Z27" s="13">
        <f>IFERROR(HLOOKUP("eff",[1]pl!$J:$J,pos!Z27),)</f>
        <v>760</v>
      </c>
      <c r="AA27" s="13">
        <f>IFERROR(HLOOKUP("eff",[1]pl!$J:$J,pos!AA27),)</f>
        <v>850</v>
      </c>
      <c r="AB27" s="13">
        <f>IFERROR(HLOOKUP("eff",[1]pl!$J:$J,pos!AB27),)</f>
        <v>800</v>
      </c>
      <c r="AC27" s="13">
        <f>IFERROR(HLOOKUP("eff",[1]pl!$J:$J,pos!AC27),)</f>
        <v>740</v>
      </c>
      <c r="AD27" s="13">
        <f>IFERROR(HLOOKUP("eff",[1]pl!$J:$J,pos!AD27),)</f>
        <v>840</v>
      </c>
      <c r="AE27" s="13">
        <f>IFERROR(HLOOKUP("eff",[1]pl!$J:$J,pos!AE27),)</f>
        <v>1130</v>
      </c>
    </row>
    <row r="28" spans="1:31" x14ac:dyDescent="0.25">
      <c r="A28" s="13">
        <f>IFERROR(HLOOKUP("eff",[1]pl!$J:$J,pos!A28),)</f>
        <v>950</v>
      </c>
      <c r="B28" s="13">
        <f>IFERROR(HLOOKUP("eff",[1]pl!$J:$J,pos!B28),)</f>
        <v>1380</v>
      </c>
      <c r="C28" s="13">
        <f>IFERROR(HLOOKUP("eff",[1]pl!$J:$J,pos!C28),)</f>
        <v>680</v>
      </c>
      <c r="D28" s="13">
        <f>IFERROR(HLOOKUP("eff",[1]pl!$J:$J,pos!D28),)</f>
        <v>960</v>
      </c>
      <c r="E28" s="13">
        <f>IFERROR(HLOOKUP("eff",[1]pl!$J:$J,pos!E28),)</f>
        <v>200</v>
      </c>
      <c r="F28" s="13">
        <f>IFERROR(HLOOKUP("eff",[1]pl!$J:$J,pos!F28),)</f>
        <v>1280</v>
      </c>
      <c r="G28" s="13">
        <f>IFERROR(HLOOKUP("eff",[1]pl!$J:$J,pos!G28),)</f>
        <v>840</v>
      </c>
      <c r="H28" s="13">
        <f>IFERROR(HLOOKUP("eff",[1]pl!$J:$J,pos!H28),)</f>
        <v>840</v>
      </c>
      <c r="I28" s="13">
        <f>IFERROR(HLOOKUP("eff",[1]pl!$J:$J,pos!I28),)</f>
        <v>590</v>
      </c>
      <c r="J28" s="13">
        <f>IFERROR(HLOOKUP("eff",[1]pl!$J:$J,pos!J28),)</f>
        <v>910</v>
      </c>
      <c r="K28" s="13">
        <f>IFERROR(HLOOKUP("eff",[1]pl!$J:$J,pos!K28),)</f>
        <v>580</v>
      </c>
      <c r="L28" s="13">
        <f>IFERROR(HLOOKUP("eff",[1]pl!$J:$J,pos!L28),)</f>
        <v>560</v>
      </c>
      <c r="M28" s="13">
        <f>IFERROR(HLOOKUP("eff",[1]pl!$J:$J,pos!M28),)</f>
        <v>840</v>
      </c>
      <c r="N28" s="13">
        <f>IFERROR(HLOOKUP("eff",[1]pl!$J:$J,pos!N28),)</f>
        <v>720</v>
      </c>
      <c r="O28" s="13">
        <f>IFERROR(HLOOKUP("eff",[1]pl!$J:$J,pos!O28),)</f>
        <v>700</v>
      </c>
      <c r="Q28" s="13">
        <f>IFERROR(HLOOKUP("eff",[1]pl!$J:$J,pos!Q28),)</f>
        <v>1150</v>
      </c>
      <c r="R28" s="13">
        <f>IFERROR(HLOOKUP("eff",[1]pl!$J:$J,pos!R28),)</f>
        <v>540</v>
      </c>
      <c r="S28" s="13">
        <f>IFERROR(HLOOKUP("eff",[1]pl!$J:$J,pos!S28),)</f>
        <v>460</v>
      </c>
      <c r="T28" s="13">
        <f>IFERROR(HLOOKUP("eff",[1]pl!$J:$J,pos!T28),)</f>
        <v>1130</v>
      </c>
      <c r="U28" s="13">
        <f>IFERROR(HLOOKUP("eff",[1]pl!$J:$J,pos!U28),)</f>
        <v>330</v>
      </c>
      <c r="V28" s="13">
        <f>IFERROR(HLOOKUP("eff",[1]pl!$J:$J,pos!V28),)</f>
        <v>790</v>
      </c>
      <c r="W28" s="13">
        <f>IFERROR(HLOOKUP("eff",[1]pl!$J:$J,pos!W28),)</f>
        <v>900</v>
      </c>
      <c r="X28" s="13">
        <f>IFERROR(HLOOKUP("eff",[1]pl!$J:$J,pos!X28),)</f>
        <v>690</v>
      </c>
      <c r="Y28" s="13">
        <f>IFERROR(HLOOKUP("eff",[1]pl!$J:$J,pos!Y28),)</f>
        <v>540</v>
      </c>
      <c r="Z28" s="13">
        <f>IFERROR(HLOOKUP("eff",[1]pl!$J:$J,pos!Z28),)</f>
        <v>730</v>
      </c>
      <c r="AA28" s="13">
        <f>IFERROR(HLOOKUP("eff",[1]pl!$J:$J,pos!AA28),)</f>
        <v>590</v>
      </c>
      <c r="AB28" s="13">
        <f>IFERROR(HLOOKUP("eff",[1]pl!$J:$J,pos!AB28),)</f>
        <v>1120</v>
      </c>
      <c r="AC28" s="13">
        <f>IFERROR(HLOOKUP("eff",[1]pl!$J:$J,pos!AC28),)</f>
        <v>620</v>
      </c>
      <c r="AD28" s="13">
        <f>IFERROR(HLOOKUP("eff",[1]pl!$J:$J,pos!AD28),)</f>
        <v>690</v>
      </c>
      <c r="AE28" s="13">
        <f>IFERROR(HLOOKUP("eff",[1]pl!$J:$J,pos!AE28),)</f>
        <v>940</v>
      </c>
    </row>
    <row r="29" spans="1:31" x14ac:dyDescent="0.25">
      <c r="A29" s="13">
        <f>IFERROR(HLOOKUP("eff",[1]pl!$J:$J,pos!A29),)</f>
        <v>770</v>
      </c>
      <c r="B29" s="13">
        <f>IFERROR(HLOOKUP("eff",[1]pl!$J:$J,pos!B29),)</f>
        <v>740</v>
      </c>
      <c r="C29" s="13">
        <f>IFERROR(HLOOKUP("eff",[1]pl!$J:$J,pos!C29),)</f>
        <v>1280</v>
      </c>
      <c r="D29" s="13">
        <f>IFERROR(HLOOKUP("eff",[1]pl!$J:$J,pos!D29),)</f>
        <v>450</v>
      </c>
      <c r="E29" s="13">
        <f>IFERROR(HLOOKUP("eff",[1]pl!$J:$J,pos!E29),)</f>
        <v>840</v>
      </c>
      <c r="F29" s="13">
        <f>IFERROR(HLOOKUP("eff",[1]pl!$J:$J,pos!F29),)</f>
        <v>1010</v>
      </c>
      <c r="G29" s="13">
        <f>IFERROR(HLOOKUP("eff",[1]pl!$J:$J,pos!G29),)</f>
        <v>630</v>
      </c>
      <c r="H29" s="13">
        <f>IFERROR(HLOOKUP("eff",[1]pl!$J:$J,pos!H29),)</f>
        <v>960</v>
      </c>
      <c r="I29" s="13">
        <f>IFERROR(HLOOKUP("eff",[1]pl!$J:$J,pos!I29),)</f>
        <v>660</v>
      </c>
      <c r="J29" s="13">
        <f>IFERROR(HLOOKUP("eff",[1]pl!$J:$J,pos!J29),)</f>
        <v>1080</v>
      </c>
      <c r="K29" s="13">
        <f>IFERROR(HLOOKUP("eff",[1]pl!$J:$J,pos!K29),)</f>
        <v>820</v>
      </c>
      <c r="L29" s="13">
        <f>IFERROR(HLOOKUP("eff",[1]pl!$J:$J,pos!L29),)</f>
        <v>770</v>
      </c>
      <c r="M29" s="13">
        <f>IFERROR(HLOOKUP("eff",[1]pl!$J:$J,pos!M29),)</f>
        <v>630</v>
      </c>
      <c r="N29" s="13">
        <f>IFERROR(HLOOKUP("eff",[1]pl!$J:$J,pos!N29),)</f>
        <v>480</v>
      </c>
      <c r="O29" s="13">
        <f>IFERROR(HLOOKUP("eff",[1]pl!$J:$J,pos!O29),)</f>
        <v>920</v>
      </c>
      <c r="Q29" s="13">
        <f>IFERROR(HLOOKUP("eff",[1]pl!$J:$J,pos!Q29),)</f>
        <v>790</v>
      </c>
      <c r="R29" s="13">
        <f>IFERROR(HLOOKUP("eff",[1]pl!$J:$J,pos!R29),)</f>
        <v>1020</v>
      </c>
      <c r="S29" s="13">
        <f>IFERROR(HLOOKUP("eff",[1]pl!$J:$J,pos!S29),)</f>
        <v>660</v>
      </c>
      <c r="T29" s="13">
        <f>IFERROR(HLOOKUP("eff",[1]pl!$J:$J,pos!T29),)</f>
        <v>490</v>
      </c>
      <c r="U29" s="13">
        <f>IFERROR(HLOOKUP("eff",[1]pl!$J:$J,pos!U29),)</f>
        <v>560</v>
      </c>
      <c r="V29" s="13">
        <f>IFERROR(HLOOKUP("eff",[1]pl!$J:$J,pos!V29),)</f>
        <v>610</v>
      </c>
      <c r="W29" s="13">
        <f>IFERROR(HLOOKUP("eff",[1]pl!$J:$J,pos!W29),)</f>
        <v>740</v>
      </c>
      <c r="X29" s="13">
        <f>IFERROR(HLOOKUP("eff",[1]pl!$J:$J,pos!X29),)</f>
        <v>560</v>
      </c>
      <c r="Y29" s="13">
        <f>IFERROR(HLOOKUP("eff",[1]pl!$J:$J,pos!Y29),)</f>
        <v>1050</v>
      </c>
      <c r="Z29" s="13">
        <f>IFERROR(HLOOKUP("eff",[1]pl!$J:$J,pos!Z29),)</f>
        <v>840</v>
      </c>
      <c r="AA29" s="13">
        <f>IFERROR(HLOOKUP("eff",[1]pl!$J:$J,pos!AA29),)</f>
        <v>850</v>
      </c>
      <c r="AB29" s="13">
        <f>IFERROR(HLOOKUP("eff",[1]pl!$J:$J,pos!AB29),)</f>
        <v>870</v>
      </c>
      <c r="AC29" s="13">
        <f>IFERROR(HLOOKUP("eff",[1]pl!$J:$J,pos!AC29),)</f>
        <v>1000</v>
      </c>
      <c r="AD29" s="13">
        <f>IFERROR(HLOOKUP("eff",[1]pl!$J:$J,pos!AD29),)</f>
        <v>1150</v>
      </c>
      <c r="AE29" s="13">
        <f>IFERROR(HLOOKUP("eff",[1]pl!$J:$J,pos!AE29),)</f>
        <v>610</v>
      </c>
    </row>
    <row r="30" spans="1:31" x14ac:dyDescent="0.25">
      <c r="A30" s="13">
        <f>IFERROR(HLOOKUP("eff",[1]pl!$J:$J,pos!A30),)</f>
        <v>920</v>
      </c>
      <c r="B30" s="13">
        <f>IFERROR(HLOOKUP("eff",[1]pl!$J:$J,pos!B30),)</f>
        <v>630</v>
      </c>
      <c r="C30" s="13">
        <f>IFERROR(HLOOKUP("eff",[1]pl!$J:$J,pos!C30),)</f>
        <v>740</v>
      </c>
      <c r="D30" s="13">
        <f>IFERROR(HLOOKUP("eff",[1]pl!$J:$J,pos!D30),)</f>
        <v>650</v>
      </c>
      <c r="E30" s="13">
        <f>IFERROR(HLOOKUP("eff",[1]pl!$J:$J,pos!E30),)</f>
        <v>500</v>
      </c>
      <c r="F30" s="13">
        <f>IFERROR(HLOOKUP("eff",[1]pl!$J:$J,pos!F30),)</f>
        <v>1090</v>
      </c>
      <c r="G30" s="13">
        <f>IFERROR(HLOOKUP("eff",[1]pl!$J:$J,pos!G30),)</f>
        <v>1280</v>
      </c>
      <c r="H30" s="13">
        <f>IFERROR(HLOOKUP("eff",[1]pl!$J:$J,pos!H30),)</f>
        <v>1030</v>
      </c>
      <c r="I30" s="13">
        <f>IFERROR(HLOOKUP("eff",[1]pl!$J:$J,pos!I30),)</f>
        <v>690</v>
      </c>
      <c r="J30" s="13">
        <f>IFERROR(HLOOKUP("eff",[1]pl!$J:$J,pos!J30),)</f>
        <v>710</v>
      </c>
      <c r="K30" s="13">
        <f>IFERROR(HLOOKUP("eff",[1]pl!$J:$J,pos!K30),)</f>
        <v>770</v>
      </c>
      <c r="L30" s="13">
        <f>IFERROR(HLOOKUP("eff",[1]pl!$J:$J,pos!L30),)</f>
        <v>600</v>
      </c>
      <c r="M30" s="13">
        <f>IFERROR(HLOOKUP("eff",[1]pl!$J:$J,pos!M30),)</f>
        <v>580</v>
      </c>
      <c r="N30" s="13">
        <f>IFERROR(HLOOKUP("eff",[1]pl!$J:$J,pos!N30),)</f>
        <v>730</v>
      </c>
      <c r="O30" s="13">
        <f>IFERROR(HLOOKUP("eff",[1]pl!$J:$J,pos!O30),)</f>
        <v>870</v>
      </c>
      <c r="Q30" s="13">
        <f>IFERROR(HLOOKUP("eff",[1]pl!$J:$J,pos!Q30),)</f>
        <v>980</v>
      </c>
      <c r="R30" s="13">
        <f>IFERROR(HLOOKUP("eff",[1]pl!$J:$J,pos!R30),)</f>
        <v>770</v>
      </c>
      <c r="S30" s="13">
        <f>IFERROR(HLOOKUP("eff",[1]pl!$J:$J,pos!S30),)</f>
        <v>840</v>
      </c>
      <c r="T30" s="13">
        <f>IFERROR(HLOOKUP("eff",[1]pl!$J:$J,pos!T30),)</f>
        <v>610</v>
      </c>
      <c r="U30" s="13">
        <f>IFERROR(HLOOKUP("eff",[1]pl!$J:$J,pos!U30),)</f>
        <v>1150</v>
      </c>
      <c r="V30" s="13">
        <f>IFERROR(HLOOKUP("eff",[1]pl!$J:$J,pos!V30),)</f>
        <v>490</v>
      </c>
      <c r="W30" s="13">
        <f>IFERROR(HLOOKUP("eff",[1]pl!$J:$J,pos!W30),)</f>
        <v>350</v>
      </c>
      <c r="X30" s="13">
        <f>IFERROR(HLOOKUP("eff",[1]pl!$J:$J,pos!X30),)</f>
        <v>1040</v>
      </c>
      <c r="Y30" s="13">
        <f>IFERROR(HLOOKUP("eff",[1]pl!$J:$J,pos!Y30),)</f>
        <v>700</v>
      </c>
      <c r="Z30" s="13">
        <f>IFERROR(HLOOKUP("eff",[1]pl!$J:$J,pos!Z30),)</f>
        <v>500</v>
      </c>
      <c r="AA30" s="13">
        <f>IFERROR(HLOOKUP("eff",[1]pl!$J:$J,pos!AA30),)</f>
        <v>1060</v>
      </c>
      <c r="AB30" s="13">
        <f>IFERROR(HLOOKUP("eff",[1]pl!$J:$J,pos!AB30),)</f>
        <v>750</v>
      </c>
      <c r="AC30" s="13">
        <f>IFERROR(HLOOKUP("eff",[1]pl!$J:$J,pos!AC30),)</f>
        <v>1420</v>
      </c>
      <c r="AD30" s="13">
        <f>IFERROR(HLOOKUP("eff",[1]pl!$J:$J,pos!AD30),)</f>
        <v>620</v>
      </c>
      <c r="AE30" s="13">
        <f>IFERROR(HLOOKUP("eff",[1]pl!$J:$J,pos!AE30),)</f>
        <v>1050</v>
      </c>
    </row>
    <row r="31" spans="1:31" x14ac:dyDescent="0.25">
      <c r="A31" s="13">
        <f>IFERROR(HLOOKUP("eff",[1]pl!$J:$J,pos!A31),)</f>
        <v>940</v>
      </c>
      <c r="B31" s="13">
        <f>IFERROR(HLOOKUP("eff",[1]pl!$J:$J,pos!B31),)</f>
        <v>490</v>
      </c>
      <c r="C31" s="13">
        <f>IFERROR(HLOOKUP("eff",[1]pl!$J:$J,pos!C31),)</f>
        <v>700</v>
      </c>
      <c r="D31" s="13">
        <f>IFERROR(HLOOKUP("eff",[1]pl!$J:$J,pos!D31),)</f>
        <v>680</v>
      </c>
      <c r="E31" s="13">
        <f>IFERROR(HLOOKUP("eff",[1]pl!$J:$J,pos!E31),)</f>
        <v>1280</v>
      </c>
      <c r="F31" s="13">
        <f>IFERROR(HLOOKUP("eff",[1]pl!$J:$J,pos!F31),)</f>
        <v>550</v>
      </c>
      <c r="G31" s="13">
        <f>IFERROR(HLOOKUP("eff",[1]pl!$J:$J,pos!G31),)</f>
        <v>0</v>
      </c>
      <c r="H31" s="13">
        <f>IFERROR(HLOOKUP("eff",[1]pl!$J:$J,pos!H31),)</f>
        <v>1080</v>
      </c>
      <c r="I31" s="13">
        <f>IFERROR(HLOOKUP("eff",[1]pl!$J:$J,pos!I31),)</f>
        <v>850</v>
      </c>
      <c r="J31" s="13">
        <f>IFERROR(HLOOKUP("eff",[1]pl!$J:$J,pos!J31),)</f>
        <v>460</v>
      </c>
      <c r="K31" s="13">
        <f>IFERROR(HLOOKUP("eff",[1]pl!$J:$J,pos!K31),)</f>
        <v>470</v>
      </c>
      <c r="L31" s="13">
        <f>IFERROR(HLOOKUP("eff",[1]pl!$J:$J,pos!L31),)</f>
        <v>700</v>
      </c>
      <c r="M31" s="13">
        <f>IFERROR(HLOOKUP("eff",[1]pl!$J:$J,pos!M31),)</f>
        <v>730</v>
      </c>
      <c r="N31" s="13">
        <f>IFERROR(HLOOKUP("eff",[1]pl!$J:$J,pos!N31),)</f>
        <v>450</v>
      </c>
      <c r="O31" s="13">
        <f>IFERROR(HLOOKUP("eff",[1]pl!$J:$J,pos!O31),)</f>
        <v>530</v>
      </c>
      <c r="Q31" s="13">
        <f>IFERROR(HLOOKUP("eff",[1]pl!$J:$J,pos!Q31),)</f>
        <v>730</v>
      </c>
      <c r="R31" s="13">
        <f>IFERROR(HLOOKUP("eff",[1]pl!$J:$J,pos!R31),)</f>
        <v>280</v>
      </c>
      <c r="S31" s="13">
        <f>IFERROR(HLOOKUP("eff",[1]pl!$J:$J,pos!S31),)</f>
        <v>1390</v>
      </c>
      <c r="T31" s="13">
        <f>IFERROR(HLOOKUP("eff",[1]pl!$J:$J,pos!T31),)</f>
        <v>980</v>
      </c>
      <c r="U31" s="13">
        <f>IFERROR(HLOOKUP("eff",[1]pl!$J:$J,pos!U31),)</f>
        <v>640</v>
      </c>
      <c r="V31" s="13">
        <f>IFERROR(HLOOKUP("eff",[1]pl!$J:$J,pos!V31),)</f>
        <v>660</v>
      </c>
      <c r="W31" s="13">
        <f>IFERROR(HLOOKUP("eff",[1]pl!$J:$J,pos!W31),)</f>
        <v>1030</v>
      </c>
      <c r="X31" s="13">
        <f>IFERROR(HLOOKUP("eff",[1]pl!$J:$J,pos!X31),)</f>
        <v>540</v>
      </c>
      <c r="Y31" s="13">
        <f>IFERROR(HLOOKUP("eff",[1]pl!$J:$J,pos!Y31),)</f>
        <v>340</v>
      </c>
      <c r="Z31" s="13">
        <f>IFERROR(HLOOKUP("eff",[1]pl!$J:$J,pos!Z31),)</f>
        <v>1580</v>
      </c>
      <c r="AA31" s="13">
        <f>IFERROR(HLOOKUP("eff",[1]pl!$J:$J,pos!AA31),)</f>
        <v>740</v>
      </c>
      <c r="AB31" s="13">
        <f>IFERROR(HLOOKUP("eff",[1]pl!$J:$J,pos!AB31),)</f>
        <v>940</v>
      </c>
      <c r="AC31" s="13">
        <f>IFERROR(HLOOKUP("eff",[1]pl!$J:$J,pos!AC31),)</f>
        <v>880</v>
      </c>
      <c r="AD31" s="13">
        <f>IFERROR(HLOOKUP("eff",[1]pl!$J:$J,pos!AD31),)</f>
        <v>560</v>
      </c>
      <c r="AE31" s="13">
        <f>IFERROR(HLOOKUP("eff",[1]pl!$J:$J,pos!AE31),)</f>
        <v>1230</v>
      </c>
    </row>
    <row r="32" spans="1:31" x14ac:dyDescent="0.25">
      <c r="A32" s="13">
        <f>IFERROR(HLOOKUP("eff",[1]pl!$J:$J,pos!A32),)</f>
        <v>0</v>
      </c>
      <c r="B32" s="13">
        <f>IFERROR(HLOOKUP("eff",[1]pl!$J:$J,pos!B32),)</f>
        <v>610</v>
      </c>
      <c r="C32" s="13">
        <f>IFERROR(HLOOKUP("eff",[1]pl!$J:$J,pos!C32),)</f>
        <v>900</v>
      </c>
      <c r="D32" s="13">
        <f>IFERROR(HLOOKUP("eff",[1]pl!$J:$J,pos!D32),)</f>
        <v>810</v>
      </c>
      <c r="E32" s="13">
        <f>IFERROR(HLOOKUP("eff",[1]pl!$J:$J,pos!E32),)</f>
        <v>1280</v>
      </c>
      <c r="F32" s="13">
        <f>IFERROR(HLOOKUP("eff",[1]pl!$J:$J,pos!F32),)</f>
        <v>1000</v>
      </c>
      <c r="G32" s="13">
        <f>IFERROR(HLOOKUP("eff",[1]pl!$J:$J,pos!G32),)</f>
        <v>890</v>
      </c>
      <c r="H32" s="13">
        <f>IFERROR(HLOOKUP("eff",[1]pl!$J:$J,pos!H32),)</f>
        <v>680</v>
      </c>
      <c r="I32" s="13">
        <f>IFERROR(HLOOKUP("eff",[1]pl!$J:$J,pos!I32),)</f>
        <v>730</v>
      </c>
      <c r="J32" s="13">
        <f>IFERROR(HLOOKUP("eff",[1]pl!$J:$J,pos!J32),)</f>
        <v>720</v>
      </c>
      <c r="K32" s="13">
        <f>IFERROR(HLOOKUP("eff",[1]pl!$J:$J,pos!K32),)</f>
        <v>840</v>
      </c>
      <c r="L32" s="13">
        <f>IFERROR(HLOOKUP("eff",[1]pl!$J:$J,pos!L32),)</f>
        <v>880</v>
      </c>
      <c r="M32" s="13">
        <f>IFERROR(HLOOKUP("eff",[1]pl!$J:$J,pos!M32),)</f>
        <v>620</v>
      </c>
      <c r="N32" s="13">
        <f>IFERROR(HLOOKUP("eff",[1]pl!$J:$J,pos!N32),)</f>
        <v>720</v>
      </c>
      <c r="O32" s="13">
        <f>IFERROR(HLOOKUP("eff",[1]pl!$J:$J,pos!O32),)</f>
        <v>1040</v>
      </c>
      <c r="Q32" s="13">
        <f>IFERROR(HLOOKUP("eff",[1]pl!$J:$J,pos!Q32),)</f>
        <v>580</v>
      </c>
      <c r="R32" s="13">
        <f>IFERROR(HLOOKUP("eff",[1]pl!$J:$J,pos!R32),)</f>
        <v>830</v>
      </c>
      <c r="S32" s="13">
        <f>IFERROR(HLOOKUP("eff",[1]pl!$J:$J,pos!S32),)</f>
        <v>850</v>
      </c>
      <c r="T32" s="13">
        <f>IFERROR(HLOOKUP("eff",[1]pl!$J:$J,pos!T32),)</f>
        <v>170</v>
      </c>
      <c r="U32" s="13">
        <f>IFERROR(HLOOKUP("eff",[1]pl!$J:$J,pos!U32),)</f>
        <v>1170</v>
      </c>
      <c r="V32" s="13">
        <f>IFERROR(HLOOKUP("eff",[1]pl!$J:$J,pos!V32),)</f>
        <v>1130</v>
      </c>
      <c r="W32" s="13">
        <f>IFERROR(HLOOKUP("eff",[1]pl!$J:$J,pos!W32),)</f>
        <v>1340</v>
      </c>
      <c r="X32" s="13">
        <f>IFERROR(HLOOKUP("eff",[1]pl!$J:$J,pos!X32),)</f>
        <v>800</v>
      </c>
      <c r="Y32" s="13">
        <f>IFERROR(HLOOKUP("eff",[1]pl!$J:$J,pos!Y32),)</f>
        <v>820</v>
      </c>
      <c r="Z32" s="13">
        <f>IFERROR(HLOOKUP("eff",[1]pl!$J:$J,pos!Z32),)</f>
        <v>760</v>
      </c>
      <c r="AA32" s="13">
        <f>IFERROR(HLOOKUP("eff",[1]pl!$J:$J,pos!AA32),)</f>
        <v>360</v>
      </c>
      <c r="AB32" s="13">
        <f>IFERROR(HLOOKUP("eff",[1]pl!$J:$J,pos!AB32),)</f>
        <v>650</v>
      </c>
      <c r="AC32" s="13">
        <f>IFERROR(HLOOKUP("eff",[1]pl!$J:$J,pos!AC32),)</f>
        <v>730</v>
      </c>
      <c r="AD32" s="13">
        <f>IFERROR(HLOOKUP("eff",[1]pl!$J:$J,pos!AD32),)</f>
        <v>850</v>
      </c>
      <c r="AE32" s="13">
        <f>IFERROR(HLOOKUP("eff",[1]pl!$J:$J,pos!AE32),)</f>
        <v>620</v>
      </c>
    </row>
    <row r="33" spans="1:31" x14ac:dyDescent="0.25">
      <c r="A33" s="13">
        <f>IFERROR(HLOOKUP("eff",[1]pl!$J:$J,pos!A33),)</f>
        <v>920</v>
      </c>
      <c r="B33" s="13">
        <f>IFERROR(HLOOKUP("eff",[1]pl!$J:$J,pos!B33),)</f>
        <v>510</v>
      </c>
      <c r="C33" s="13">
        <f>IFERROR(HLOOKUP("eff",[1]pl!$J:$J,pos!C33),)</f>
        <v>630</v>
      </c>
      <c r="D33" s="13">
        <f>IFERROR(HLOOKUP("eff",[1]pl!$J:$J,pos!D33),)</f>
        <v>1280</v>
      </c>
      <c r="E33" s="13">
        <f>IFERROR(HLOOKUP("eff",[1]pl!$J:$J,pos!E33),)</f>
        <v>810</v>
      </c>
      <c r="F33" s="13">
        <f>IFERROR(HLOOKUP("eff",[1]pl!$J:$J,pos!F33),)</f>
        <v>980</v>
      </c>
      <c r="G33" s="13">
        <f>IFERROR(HLOOKUP("eff",[1]pl!$J:$J,pos!G33),)</f>
        <v>850</v>
      </c>
      <c r="H33" s="13">
        <f>IFERROR(HLOOKUP("eff",[1]pl!$J:$J,pos!H33),)</f>
        <v>400</v>
      </c>
      <c r="I33" s="13">
        <f>IFERROR(HLOOKUP("eff",[1]pl!$J:$J,pos!I33),)</f>
        <v>720</v>
      </c>
      <c r="J33" s="13">
        <f>IFERROR(HLOOKUP("eff",[1]pl!$J:$J,pos!J33),)</f>
        <v>530</v>
      </c>
      <c r="K33" s="13">
        <f>IFERROR(HLOOKUP("eff",[1]pl!$J:$J,pos!K33),)</f>
        <v>550</v>
      </c>
      <c r="L33" s="13">
        <f>IFERROR(HLOOKUP("eff",[1]pl!$J:$J,pos!L33),)</f>
        <v>650</v>
      </c>
      <c r="M33" s="13">
        <f>IFERROR(HLOOKUP("eff",[1]pl!$J:$J,pos!M33),)</f>
        <v>680</v>
      </c>
      <c r="N33" s="13">
        <f>IFERROR(HLOOKUP("eff",[1]pl!$J:$J,pos!N33),)</f>
        <v>460</v>
      </c>
      <c r="O33" s="13">
        <f>IFERROR(HLOOKUP("eff",[1]pl!$J:$J,pos!O33),)</f>
        <v>500</v>
      </c>
      <c r="Q33" s="13">
        <f>IFERROR(HLOOKUP("eff",[1]pl!$J:$J,pos!Q33),)</f>
        <v>570</v>
      </c>
      <c r="R33" s="13">
        <f>IFERROR(HLOOKUP("eff",[1]pl!$J:$J,pos!R33),)</f>
        <v>600</v>
      </c>
      <c r="S33" s="13">
        <f>IFERROR(HLOOKUP("eff",[1]pl!$J:$J,pos!S33),)</f>
        <v>390</v>
      </c>
      <c r="T33" s="13">
        <f>IFERROR(HLOOKUP("eff",[1]pl!$J:$J,pos!T33),)</f>
        <v>800</v>
      </c>
      <c r="U33" s="13">
        <f>IFERROR(HLOOKUP("eff",[1]pl!$J:$J,pos!U33),)</f>
        <v>660</v>
      </c>
      <c r="V33" s="13">
        <f>IFERROR(HLOOKUP("eff",[1]pl!$J:$J,pos!V33),)</f>
        <v>690</v>
      </c>
      <c r="W33" s="13">
        <f>IFERROR(HLOOKUP("eff",[1]pl!$J:$J,pos!W33),)</f>
        <v>760</v>
      </c>
      <c r="X33" s="13">
        <f>IFERROR(HLOOKUP("eff",[1]pl!$J:$J,pos!X33),)</f>
        <v>540</v>
      </c>
      <c r="Y33" s="13">
        <f>IFERROR(HLOOKUP("eff",[1]pl!$J:$J,pos!Y33),)</f>
        <v>560</v>
      </c>
      <c r="Z33" s="13">
        <f>IFERROR(HLOOKUP("eff",[1]pl!$J:$J,pos!Z33),)</f>
        <v>880</v>
      </c>
      <c r="AA33" s="13">
        <f>IFERROR(HLOOKUP("eff",[1]pl!$J:$J,pos!AA33),)</f>
        <v>950</v>
      </c>
      <c r="AB33" s="13">
        <f>IFERROR(HLOOKUP("eff",[1]pl!$J:$J,pos!AB33),)</f>
        <v>830</v>
      </c>
      <c r="AC33" s="13">
        <f>IFERROR(HLOOKUP("eff",[1]pl!$J:$J,pos!AC33),)</f>
        <v>900</v>
      </c>
      <c r="AD33" s="13">
        <f>IFERROR(HLOOKUP("eff",[1]pl!$J:$J,pos!AD33),)</f>
        <v>640</v>
      </c>
      <c r="AE33" s="13">
        <f>IFERROR(HLOOKUP("eff",[1]pl!$J:$J,pos!AE33),)</f>
        <v>1110</v>
      </c>
    </row>
    <row r="34" spans="1:31" x14ac:dyDescent="0.25">
      <c r="A34" s="13">
        <f>IFERROR(HLOOKUP("eff",[1]pl!$J:$J,pos!A34),)</f>
        <v>800</v>
      </c>
      <c r="B34" s="13">
        <f>IFERROR(HLOOKUP("eff",[1]pl!$J:$J,pos!B34),)</f>
        <v>620</v>
      </c>
      <c r="C34" s="13">
        <f>IFERROR(HLOOKUP("eff",[1]pl!$J:$J,pos!C34),)</f>
        <v>1280</v>
      </c>
      <c r="D34" s="13">
        <f>IFERROR(HLOOKUP("eff",[1]pl!$J:$J,pos!D34),)</f>
        <v>520</v>
      </c>
      <c r="E34" s="13">
        <f>IFERROR(HLOOKUP("eff",[1]pl!$J:$J,pos!E34),)</f>
        <v>1390</v>
      </c>
      <c r="F34" s="13">
        <f>IFERROR(HLOOKUP("eff",[1]pl!$J:$J,pos!F34),)</f>
        <v>1180</v>
      </c>
      <c r="G34" s="13">
        <f>IFERROR(HLOOKUP("eff",[1]pl!$J:$J,pos!G34),)</f>
        <v>790</v>
      </c>
      <c r="H34" s="13">
        <f>IFERROR(HLOOKUP("eff",[1]pl!$J:$J,pos!H34),)</f>
        <v>610</v>
      </c>
      <c r="I34" s="13">
        <f>IFERROR(HLOOKUP("eff",[1]pl!$J:$J,pos!I34),)</f>
        <v>570</v>
      </c>
      <c r="J34" s="13">
        <f>IFERROR(HLOOKUP("eff",[1]pl!$J:$J,pos!J34),)</f>
        <v>760</v>
      </c>
      <c r="K34" s="13">
        <f>IFERROR(HLOOKUP("eff",[1]pl!$J:$J,pos!K34),)</f>
        <v>560</v>
      </c>
      <c r="L34" s="13">
        <f>IFERROR(HLOOKUP("eff",[1]pl!$J:$J,pos!L34),)</f>
        <v>630</v>
      </c>
      <c r="M34" s="13">
        <f>IFERROR(HLOOKUP("eff",[1]pl!$J:$J,pos!M34),)</f>
        <v>1130</v>
      </c>
      <c r="N34" s="13">
        <f>IFERROR(HLOOKUP("eff",[1]pl!$J:$J,pos!N34),)</f>
        <v>590</v>
      </c>
      <c r="O34" s="13">
        <f>IFERROR(HLOOKUP("eff",[1]pl!$J:$J,pos!O34),)</f>
        <v>780</v>
      </c>
      <c r="Q34" s="13">
        <f>IFERROR(HLOOKUP("eff",[1]pl!$J:$J,pos!Q34),)</f>
        <v>820</v>
      </c>
      <c r="R34" s="13">
        <f>IFERROR(HLOOKUP("eff",[1]pl!$J:$J,pos!R34),)</f>
        <v>1000</v>
      </c>
      <c r="S34" s="13">
        <f>IFERROR(HLOOKUP("eff",[1]pl!$J:$J,pos!S34),)</f>
        <v>670</v>
      </c>
      <c r="T34" s="13">
        <f>IFERROR(HLOOKUP("eff",[1]pl!$J:$J,pos!T34),)</f>
        <v>1040</v>
      </c>
      <c r="U34" s="13">
        <f>IFERROR(HLOOKUP("eff",[1]pl!$J:$J,pos!U34),)</f>
        <v>830</v>
      </c>
      <c r="V34" s="13">
        <f>IFERROR(HLOOKUP("eff",[1]pl!$J:$J,pos!V34),)</f>
        <v>630</v>
      </c>
      <c r="W34" s="13">
        <f>IFERROR(HLOOKUP("eff",[1]pl!$J:$J,pos!W34),)</f>
        <v>600</v>
      </c>
      <c r="X34" s="13">
        <f>IFERROR(HLOOKUP("eff",[1]pl!$J:$J,pos!X34),)</f>
        <v>330</v>
      </c>
      <c r="Y34" s="13">
        <f>IFERROR(HLOOKUP("eff",[1]pl!$J:$J,pos!Y34),)</f>
        <v>720</v>
      </c>
      <c r="Z34" s="13">
        <f>IFERROR(HLOOKUP("eff",[1]pl!$J:$J,pos!Z34),)</f>
        <v>550</v>
      </c>
      <c r="AA34" s="13">
        <f>IFERROR(HLOOKUP("eff",[1]pl!$J:$J,pos!AA34),)</f>
        <v>600</v>
      </c>
      <c r="AB34" s="13">
        <f>IFERROR(HLOOKUP("eff",[1]pl!$J:$J,pos!AB34),)</f>
        <v>800</v>
      </c>
      <c r="AC34" s="13">
        <f>IFERROR(HLOOKUP("eff",[1]pl!$J:$J,pos!AC34),)</f>
        <v>1150</v>
      </c>
      <c r="AD34" s="13">
        <f>IFERROR(HLOOKUP("eff",[1]pl!$J:$J,pos!AD34),)</f>
        <v>220</v>
      </c>
      <c r="AE34" s="13">
        <f>IFERROR(HLOOKUP("eff",[1]pl!$J:$J,pos!AE34),)</f>
        <v>790</v>
      </c>
    </row>
    <row r="35" spans="1:31" x14ac:dyDescent="0.25">
      <c r="A35" s="13">
        <f>IFERROR(HLOOKUP("eff",[1]pl!$J:$J,pos!A35),)</f>
        <v>790</v>
      </c>
      <c r="B35" s="13">
        <f>IFERROR(HLOOKUP("eff",[1]pl!$J:$J,pos!B35),)</f>
        <v>530</v>
      </c>
      <c r="C35" s="13">
        <f>IFERROR(HLOOKUP("eff",[1]pl!$J:$J,pos!C35),)</f>
        <v>620</v>
      </c>
      <c r="D35" s="13">
        <f>IFERROR(HLOOKUP("eff",[1]pl!$J:$J,pos!D35),)</f>
        <v>610</v>
      </c>
      <c r="E35" s="13">
        <f>IFERROR(HLOOKUP("eff",[1]pl!$J:$J,pos!E35),)</f>
        <v>1150</v>
      </c>
      <c r="F35" s="13">
        <f>IFERROR(HLOOKUP("eff",[1]pl!$J:$J,pos!F35),)</f>
        <v>700</v>
      </c>
      <c r="G35" s="13">
        <f>IFERROR(HLOOKUP("eff",[1]pl!$J:$J,pos!G35),)</f>
        <v>1280</v>
      </c>
      <c r="H35" s="13">
        <f>IFERROR(HLOOKUP("eff",[1]pl!$J:$J,pos!H35),)</f>
        <v>410</v>
      </c>
      <c r="I35" s="13">
        <f>IFERROR(HLOOKUP("eff",[1]pl!$J:$J,pos!I35),)</f>
        <v>0</v>
      </c>
      <c r="J35" s="13">
        <f>IFERROR(HLOOKUP("eff",[1]pl!$J:$J,pos!J35),)</f>
        <v>630</v>
      </c>
      <c r="K35" s="13">
        <f>IFERROR(HLOOKUP("eff",[1]pl!$J:$J,pos!K35),)</f>
        <v>740</v>
      </c>
      <c r="L35" s="13">
        <f>IFERROR(HLOOKUP("eff",[1]pl!$J:$J,pos!L35),)</f>
        <v>1150</v>
      </c>
      <c r="M35" s="13">
        <f>IFERROR(HLOOKUP("eff",[1]pl!$J:$J,pos!M35),)</f>
        <v>770</v>
      </c>
      <c r="N35" s="13">
        <f>IFERROR(HLOOKUP("eff",[1]pl!$J:$J,pos!N35),)</f>
        <v>730</v>
      </c>
      <c r="O35" s="13">
        <f>IFERROR(HLOOKUP("eff",[1]pl!$J:$J,pos!O35),)</f>
        <v>700</v>
      </c>
      <c r="Q35" s="13">
        <f>IFERROR(HLOOKUP("eff",[1]pl!$J:$J,pos!Q35),)</f>
        <v>700</v>
      </c>
      <c r="R35" s="13">
        <f>IFERROR(HLOOKUP("eff",[1]pl!$J:$J,pos!R35),)</f>
        <v>750</v>
      </c>
      <c r="S35" s="13">
        <f>IFERROR(HLOOKUP("eff",[1]pl!$J:$J,pos!S35),)</f>
        <v>580</v>
      </c>
      <c r="T35" s="13">
        <f>IFERROR(HLOOKUP("eff",[1]pl!$J:$J,pos!T35),)</f>
        <v>650</v>
      </c>
      <c r="U35" s="13">
        <f>IFERROR(HLOOKUP("eff",[1]pl!$J:$J,pos!U35),)</f>
        <v>700</v>
      </c>
      <c r="V35" s="13">
        <f>IFERROR(HLOOKUP("eff",[1]pl!$J:$J,pos!V35),)</f>
        <v>690</v>
      </c>
      <c r="W35" s="13">
        <f>IFERROR(HLOOKUP("eff",[1]pl!$J:$J,pos!W35),)</f>
        <v>650</v>
      </c>
      <c r="X35" s="13">
        <f>IFERROR(HLOOKUP("eff",[1]pl!$J:$J,pos!X35),)</f>
        <v>590</v>
      </c>
      <c r="Y35" s="13">
        <f>IFERROR(HLOOKUP("eff",[1]pl!$J:$J,pos!Y35),)</f>
        <v>880</v>
      </c>
      <c r="Z35" s="13">
        <f>IFERROR(HLOOKUP("eff",[1]pl!$J:$J,pos!Z35),)</f>
        <v>1050</v>
      </c>
      <c r="AA35" s="13">
        <f>IFERROR(HLOOKUP("eff",[1]pl!$J:$J,pos!AA35),)</f>
        <v>630</v>
      </c>
      <c r="AB35" s="13">
        <f>IFERROR(HLOOKUP("eff",[1]pl!$J:$J,pos!AB35),)</f>
        <v>810</v>
      </c>
      <c r="AC35" s="13">
        <f>IFERROR(HLOOKUP("eff",[1]pl!$J:$J,pos!AC35),)</f>
        <v>390</v>
      </c>
      <c r="AD35" s="13">
        <f>IFERROR(HLOOKUP("eff",[1]pl!$J:$J,pos!AD35),)</f>
        <v>1080</v>
      </c>
      <c r="AE35" s="13">
        <f>IFERROR(HLOOKUP("eff",[1]pl!$J:$J,pos!AE35),)</f>
        <v>560</v>
      </c>
    </row>
    <row r="36" spans="1:31" x14ac:dyDescent="0.25">
      <c r="A36" s="13">
        <f>IFERROR(HLOOKUP("eff",[1]pl!$J:$J,pos!A36),)</f>
        <v>810</v>
      </c>
      <c r="B36" s="13">
        <f>IFERROR(HLOOKUP("eff",[1]pl!$J:$J,pos!B36),)</f>
        <v>810</v>
      </c>
      <c r="C36" s="13">
        <f>IFERROR(HLOOKUP("eff",[1]pl!$J:$J,pos!C36),)</f>
        <v>830</v>
      </c>
      <c r="D36" s="13">
        <f>IFERROR(HLOOKUP("eff",[1]pl!$J:$J,pos!D36),)</f>
        <v>760</v>
      </c>
      <c r="E36" s="13">
        <f>IFERROR(HLOOKUP("eff",[1]pl!$J:$J,pos!E36),)</f>
        <v>680</v>
      </c>
      <c r="F36" s="13">
        <f>IFERROR(HLOOKUP("eff",[1]pl!$J:$J,pos!F36),)</f>
        <v>500</v>
      </c>
      <c r="G36" s="13">
        <f>IFERROR(HLOOKUP("eff",[1]pl!$J:$J,pos!G36),)</f>
        <v>1280</v>
      </c>
      <c r="H36" s="13">
        <f>IFERROR(HLOOKUP("eff",[1]pl!$J:$J,pos!H36),)</f>
        <v>400</v>
      </c>
      <c r="I36" s="13">
        <f>IFERROR(HLOOKUP("eff",[1]pl!$J:$J,pos!I36),)</f>
        <v>0</v>
      </c>
      <c r="J36" s="13">
        <f>IFERROR(HLOOKUP("eff",[1]pl!$J:$J,pos!J36),)</f>
        <v>160</v>
      </c>
      <c r="K36" s="13">
        <f>IFERROR(HLOOKUP("eff",[1]pl!$J:$J,pos!K36),)</f>
        <v>530</v>
      </c>
      <c r="L36" s="13">
        <f>IFERROR(HLOOKUP("eff",[1]pl!$J:$J,pos!L36),)</f>
        <v>430</v>
      </c>
      <c r="M36" s="13">
        <f>IFERROR(HLOOKUP("eff",[1]pl!$J:$J,pos!M36),)</f>
        <v>640</v>
      </c>
      <c r="N36" s="13">
        <f>IFERROR(HLOOKUP("eff",[1]pl!$J:$J,pos!N36),)</f>
        <v>770</v>
      </c>
      <c r="O36" s="13">
        <f>IFERROR(HLOOKUP("eff",[1]pl!$J:$J,pos!O36),)</f>
        <v>520</v>
      </c>
      <c r="Q36" s="13">
        <f>IFERROR(HLOOKUP("eff",[1]pl!$J:$J,pos!Q36),)</f>
        <v>910</v>
      </c>
      <c r="R36" s="13">
        <f>IFERROR(HLOOKUP("eff",[1]pl!$J:$J,pos!R36),)</f>
        <v>870</v>
      </c>
      <c r="S36" s="13">
        <f>IFERROR(HLOOKUP("eff",[1]pl!$J:$J,pos!S36),)</f>
        <v>400</v>
      </c>
      <c r="T36" s="13">
        <f>IFERROR(HLOOKUP("eff",[1]pl!$J:$J,pos!T36),)</f>
        <v>470</v>
      </c>
      <c r="U36" s="13">
        <f>IFERROR(HLOOKUP("eff",[1]pl!$J:$J,pos!U36),)</f>
        <v>430</v>
      </c>
      <c r="V36" s="13">
        <f>IFERROR(HLOOKUP("eff",[1]pl!$J:$J,pos!V36),)</f>
        <v>1140</v>
      </c>
      <c r="W36" s="13">
        <f>IFERROR(HLOOKUP("eff",[1]pl!$J:$J,pos!W36),)</f>
        <v>660</v>
      </c>
      <c r="X36" s="13">
        <f>IFERROR(HLOOKUP("eff",[1]pl!$J:$J,pos!X36),)</f>
        <v>1240</v>
      </c>
      <c r="Y36" s="13">
        <f>IFERROR(HLOOKUP("eff",[1]pl!$J:$J,pos!Y36),)</f>
        <v>0</v>
      </c>
      <c r="Z36" s="13">
        <f>IFERROR(HLOOKUP("eff",[1]pl!$J:$J,pos!Z36),)</f>
        <v>530</v>
      </c>
      <c r="AA36" s="13">
        <f>IFERROR(HLOOKUP("eff",[1]pl!$J:$J,pos!AA36),)</f>
        <v>570</v>
      </c>
      <c r="AB36" s="13">
        <f>IFERROR(HLOOKUP("eff",[1]pl!$J:$J,pos!AB36),)</f>
        <v>0</v>
      </c>
      <c r="AC36" s="13">
        <f>IFERROR(HLOOKUP("eff",[1]pl!$J:$J,pos!AC36),)</f>
        <v>1240</v>
      </c>
      <c r="AD36" s="13">
        <f>IFERROR(HLOOKUP("eff",[1]pl!$J:$J,pos!AD36),)</f>
        <v>750</v>
      </c>
      <c r="AE36" s="13">
        <f>IFERROR(HLOOKUP("eff",[1]pl!$J:$J,pos!AE36),)</f>
        <v>660</v>
      </c>
    </row>
    <row r="37" spans="1:31" x14ac:dyDescent="0.25">
      <c r="A37" s="13">
        <f>IFERROR(HLOOKUP("eff",[1]pl!$J:$J,pos!A37),)</f>
        <v>810</v>
      </c>
      <c r="B37" s="13">
        <f>IFERROR(HLOOKUP("eff",[1]pl!$J:$J,pos!B37),)</f>
        <v>620</v>
      </c>
      <c r="C37" s="13">
        <f>IFERROR(HLOOKUP("eff",[1]pl!$J:$J,pos!C37),)</f>
        <v>840</v>
      </c>
      <c r="D37" s="13">
        <f>IFERROR(HLOOKUP("eff",[1]pl!$J:$J,pos!D37),)</f>
        <v>830</v>
      </c>
      <c r="E37" s="13">
        <f>IFERROR(HLOOKUP("eff",[1]pl!$J:$J,pos!E37),)</f>
        <v>1280</v>
      </c>
      <c r="F37" s="13">
        <f>IFERROR(HLOOKUP("eff",[1]pl!$J:$J,pos!F37),)</f>
        <v>430</v>
      </c>
      <c r="G37" s="13">
        <f>IFERROR(HLOOKUP("eff",[1]pl!$J:$J,pos!G37),)</f>
        <v>600</v>
      </c>
      <c r="H37" s="13">
        <f>IFERROR(HLOOKUP("eff",[1]pl!$J:$J,pos!H37),)</f>
        <v>910</v>
      </c>
      <c r="I37" s="13">
        <f>IFERROR(HLOOKUP("eff",[1]pl!$J:$J,pos!I37),)</f>
        <v>900</v>
      </c>
      <c r="J37" s="13">
        <f>IFERROR(HLOOKUP("eff",[1]pl!$J:$J,pos!J37),)</f>
        <v>760</v>
      </c>
      <c r="K37" s="13">
        <f>IFERROR(HLOOKUP("eff",[1]pl!$J:$J,pos!K37),)</f>
        <v>920</v>
      </c>
      <c r="L37" s="13">
        <f>IFERROR(HLOOKUP("eff",[1]pl!$J:$J,pos!L37),)</f>
        <v>1430</v>
      </c>
      <c r="M37" s="13">
        <f>IFERROR(HLOOKUP("eff",[1]pl!$J:$J,pos!M37),)</f>
        <v>530</v>
      </c>
      <c r="N37" s="13">
        <f>IFERROR(HLOOKUP("eff",[1]pl!$J:$J,pos!N37),)</f>
        <v>610</v>
      </c>
      <c r="O37" s="13">
        <f>IFERROR(HLOOKUP("eff",[1]pl!$J:$J,pos!O37),)</f>
        <v>1030</v>
      </c>
      <c r="Q37" s="13">
        <f>IFERROR(HLOOKUP("eff",[1]pl!$J:$J,pos!Q37),)</f>
        <v>570</v>
      </c>
      <c r="R37" s="13">
        <f>IFERROR(HLOOKUP("eff",[1]pl!$J:$J,pos!R37),)</f>
        <v>620</v>
      </c>
      <c r="S37" s="13">
        <f>IFERROR(HLOOKUP("eff",[1]pl!$J:$J,pos!S37),)</f>
        <v>420</v>
      </c>
      <c r="T37" s="13">
        <f>IFERROR(HLOOKUP("eff",[1]pl!$J:$J,pos!T37),)</f>
        <v>680</v>
      </c>
      <c r="U37" s="13">
        <f>IFERROR(HLOOKUP("eff",[1]pl!$J:$J,pos!U37),)</f>
        <v>600</v>
      </c>
      <c r="V37" s="13">
        <f>IFERROR(HLOOKUP("eff",[1]pl!$J:$J,pos!V37),)</f>
        <v>910</v>
      </c>
      <c r="W37" s="13">
        <f>IFERROR(HLOOKUP("eff",[1]pl!$J:$J,pos!W37),)</f>
        <v>660</v>
      </c>
      <c r="X37" s="13">
        <f>IFERROR(HLOOKUP("eff",[1]pl!$J:$J,pos!X37),)</f>
        <v>730</v>
      </c>
      <c r="Y37" s="13">
        <f>IFERROR(HLOOKUP("eff",[1]pl!$J:$J,pos!Y37),)</f>
        <v>1040</v>
      </c>
      <c r="Z37" s="13">
        <f>IFERROR(HLOOKUP("eff",[1]pl!$J:$J,pos!Z37),)</f>
        <v>510</v>
      </c>
      <c r="AA37" s="13">
        <f>IFERROR(HLOOKUP("eff",[1]pl!$J:$J,pos!AA37),)</f>
        <v>740</v>
      </c>
      <c r="AB37" s="13">
        <f>IFERROR(HLOOKUP("eff",[1]pl!$J:$J,pos!AB37),)</f>
        <v>850</v>
      </c>
      <c r="AC37" s="13">
        <f>IFERROR(HLOOKUP("eff",[1]pl!$J:$J,pos!AC37),)</f>
        <v>790</v>
      </c>
      <c r="AD37" s="13">
        <f>IFERROR(HLOOKUP("eff",[1]pl!$J:$J,pos!AD37),)</f>
        <v>910</v>
      </c>
      <c r="AE37" s="13">
        <f>IFERROR(HLOOKUP("eff",[1]pl!$J:$J,pos!AE37),)</f>
        <v>1060</v>
      </c>
    </row>
    <row r="38" spans="1:31" x14ac:dyDescent="0.25">
      <c r="A38" s="13">
        <f>IFERROR(HLOOKUP("eff",[1]pl!$J:$J,pos!A38),)</f>
        <v>810</v>
      </c>
      <c r="B38" s="13">
        <f>IFERROR(HLOOKUP("eff",[1]pl!$J:$J,pos!B38),)</f>
        <v>620</v>
      </c>
      <c r="C38" s="13">
        <f>IFERROR(HLOOKUP("eff",[1]pl!$J:$J,pos!C38),)</f>
        <v>600</v>
      </c>
      <c r="D38" s="13">
        <f>IFERROR(HLOOKUP("eff",[1]pl!$J:$J,pos!D38),)</f>
        <v>970</v>
      </c>
      <c r="E38" s="13">
        <f>IFERROR(HLOOKUP("eff",[1]pl!$J:$J,pos!E38),)</f>
        <v>510</v>
      </c>
      <c r="F38" s="13">
        <f>IFERROR(HLOOKUP("eff",[1]pl!$J:$J,pos!F38),)</f>
        <v>1280</v>
      </c>
      <c r="G38" s="13">
        <f>IFERROR(HLOOKUP("eff",[1]pl!$J:$J,pos!G38),)</f>
        <v>520</v>
      </c>
      <c r="H38" s="13">
        <f>IFERROR(HLOOKUP("eff",[1]pl!$J:$J,pos!H38),)</f>
        <v>590</v>
      </c>
      <c r="I38" s="13">
        <f>IFERROR(HLOOKUP("eff",[1]pl!$J:$J,pos!I38),)</f>
        <v>620</v>
      </c>
      <c r="J38" s="13">
        <f>IFERROR(HLOOKUP("eff",[1]pl!$J:$J,pos!J38),)</f>
        <v>410</v>
      </c>
      <c r="K38" s="13">
        <f>IFERROR(HLOOKUP("eff",[1]pl!$J:$J,pos!K38),)</f>
        <v>510</v>
      </c>
      <c r="L38" s="13">
        <f>IFERROR(HLOOKUP("eff",[1]pl!$J:$J,pos!L38),)</f>
        <v>770</v>
      </c>
      <c r="M38" s="13">
        <f>IFERROR(HLOOKUP("eff",[1]pl!$J:$J,pos!M38),)</f>
        <v>620</v>
      </c>
      <c r="N38" s="13">
        <f>IFERROR(HLOOKUP("eff",[1]pl!$J:$J,pos!N38),)</f>
        <v>590</v>
      </c>
      <c r="O38" s="13">
        <f>IFERROR(HLOOKUP("eff",[1]pl!$J:$J,pos!O38),)</f>
        <v>650</v>
      </c>
      <c r="Q38" s="13">
        <f>IFERROR(HLOOKUP("eff",[1]pl!$J:$J,pos!Q38),)</f>
        <v>430</v>
      </c>
      <c r="R38" s="13">
        <f>IFERROR(HLOOKUP("eff",[1]pl!$J:$J,pos!R38),)</f>
        <v>650</v>
      </c>
      <c r="S38" s="13">
        <f>IFERROR(HLOOKUP("eff",[1]pl!$J:$J,pos!S38),)</f>
        <v>690</v>
      </c>
      <c r="T38" s="13">
        <f>IFERROR(HLOOKUP("eff",[1]pl!$J:$J,pos!T38),)</f>
        <v>800</v>
      </c>
      <c r="U38" s="13">
        <f>IFERROR(HLOOKUP("eff",[1]pl!$J:$J,pos!U38),)</f>
        <v>580</v>
      </c>
      <c r="V38" s="13">
        <f>IFERROR(HLOOKUP("eff",[1]pl!$J:$J,pos!V38),)</f>
        <v>260</v>
      </c>
      <c r="W38" s="13">
        <f>IFERROR(HLOOKUP("eff",[1]pl!$J:$J,pos!W38),)</f>
        <v>530</v>
      </c>
      <c r="X38" s="13">
        <f>IFERROR(HLOOKUP("eff",[1]pl!$J:$J,pos!X38),)</f>
        <v>930</v>
      </c>
      <c r="Y38" s="13">
        <f>IFERROR(HLOOKUP("eff",[1]pl!$J:$J,pos!Y38),)</f>
        <v>1020</v>
      </c>
      <c r="Z38" s="13">
        <f>IFERROR(HLOOKUP("eff",[1]pl!$J:$J,pos!Z38),)</f>
        <v>630</v>
      </c>
      <c r="AA38" s="13">
        <f>IFERROR(HLOOKUP("eff",[1]pl!$J:$J,pos!AA38),)</f>
        <v>760</v>
      </c>
      <c r="AB38" s="13">
        <f>IFERROR(HLOOKUP("eff",[1]pl!$J:$J,pos!AB38),)</f>
        <v>1060</v>
      </c>
      <c r="AC38" s="13">
        <f>IFERROR(HLOOKUP("eff",[1]pl!$J:$J,pos!AC38),)</f>
        <v>1020</v>
      </c>
      <c r="AD38" s="13">
        <f>IFERROR(HLOOKUP("eff",[1]pl!$J:$J,pos!AD38),)</f>
        <v>760</v>
      </c>
      <c r="AE38" s="13">
        <f>IFERROR(HLOOKUP("eff",[1]pl!$J:$J,pos!AE38),)</f>
        <v>420</v>
      </c>
    </row>
    <row r="39" spans="1:31" x14ac:dyDescent="0.25">
      <c r="A39" s="13">
        <f>IFERROR(HLOOKUP("eff",[1]pl!$J:$J,pos!A39),)</f>
        <v>640</v>
      </c>
      <c r="B39" s="13">
        <f>IFERROR(HLOOKUP("eff",[1]pl!$J:$J,pos!B39),)</f>
        <v>780</v>
      </c>
      <c r="C39" s="13">
        <f>IFERROR(HLOOKUP("eff",[1]pl!$J:$J,pos!C39),)</f>
        <v>520</v>
      </c>
      <c r="D39" s="13">
        <f>IFERROR(HLOOKUP("eff",[1]pl!$J:$J,pos!D39),)</f>
        <v>990</v>
      </c>
      <c r="E39" s="13">
        <f>IFERROR(HLOOKUP("eff",[1]pl!$J:$J,pos!E39),)</f>
        <v>1280</v>
      </c>
      <c r="F39" s="13">
        <f>IFERROR(HLOOKUP("eff",[1]pl!$J:$J,pos!F39),)</f>
        <v>540</v>
      </c>
      <c r="G39" s="13">
        <f>IFERROR(HLOOKUP("eff",[1]pl!$J:$J,pos!G39),)</f>
        <v>0</v>
      </c>
      <c r="H39" s="13">
        <f>IFERROR(HLOOKUP("eff",[1]pl!$J:$J,pos!H39),)</f>
        <v>740</v>
      </c>
      <c r="I39" s="13">
        <f>IFERROR(HLOOKUP("eff",[1]pl!$J:$J,pos!I39),)</f>
        <v>670</v>
      </c>
      <c r="J39" s="13">
        <f>IFERROR(HLOOKUP("eff",[1]pl!$J:$J,pos!J39),)</f>
        <v>0</v>
      </c>
      <c r="K39" s="13">
        <f>IFERROR(HLOOKUP("eff",[1]pl!$J:$J,pos!K39),)</f>
        <v>660</v>
      </c>
      <c r="L39" s="13">
        <f>IFERROR(HLOOKUP("eff",[1]pl!$J:$J,pos!L39),)</f>
        <v>600</v>
      </c>
      <c r="M39" s="13">
        <f>IFERROR(HLOOKUP("eff",[1]pl!$J:$J,pos!M39),)</f>
        <v>820</v>
      </c>
      <c r="N39" s="13">
        <f>IFERROR(HLOOKUP("eff",[1]pl!$J:$J,pos!N39),)</f>
        <v>660</v>
      </c>
      <c r="O39" s="13">
        <f>IFERROR(HLOOKUP("eff",[1]pl!$J:$J,pos!O39),)</f>
        <v>490</v>
      </c>
      <c r="Q39" s="13">
        <f>IFERROR(HLOOKUP("eff",[1]pl!$J:$J,pos!Q39),)</f>
        <v>500</v>
      </c>
      <c r="R39" s="13">
        <f>IFERROR(HLOOKUP("eff",[1]pl!$J:$J,pos!R39),)</f>
        <v>1080</v>
      </c>
      <c r="S39" s="13">
        <f>IFERROR(HLOOKUP("eff",[1]pl!$J:$J,pos!S39),)</f>
        <v>780</v>
      </c>
      <c r="T39" s="13">
        <f>IFERROR(HLOOKUP("eff",[1]pl!$J:$J,pos!T39),)</f>
        <v>770</v>
      </c>
      <c r="U39" s="13">
        <f>IFERROR(HLOOKUP("eff",[1]pl!$J:$J,pos!U39),)</f>
        <v>630</v>
      </c>
      <c r="V39" s="13">
        <f>IFERROR(HLOOKUP("eff",[1]pl!$J:$J,pos!V39),)</f>
        <v>490</v>
      </c>
      <c r="W39" s="13">
        <f>IFERROR(HLOOKUP("eff",[1]pl!$J:$J,pos!W39),)</f>
        <v>770</v>
      </c>
      <c r="X39" s="13">
        <f>IFERROR(HLOOKUP("eff",[1]pl!$J:$J,pos!X39),)</f>
        <v>460</v>
      </c>
      <c r="Y39" s="13">
        <f>IFERROR(HLOOKUP("eff",[1]pl!$J:$J,pos!Y39),)</f>
        <v>500</v>
      </c>
      <c r="Z39" s="13">
        <f>IFERROR(HLOOKUP("eff",[1]pl!$J:$J,pos!Z39),)</f>
        <v>680</v>
      </c>
      <c r="AA39" s="13">
        <f>IFERROR(HLOOKUP("eff",[1]pl!$J:$J,pos!AA39),)</f>
        <v>750</v>
      </c>
      <c r="AB39" s="13">
        <f>IFERROR(HLOOKUP("eff",[1]pl!$J:$J,pos!AB39),)</f>
        <v>1370</v>
      </c>
      <c r="AC39" s="13">
        <f>IFERROR(HLOOKUP("eff",[1]pl!$J:$J,pos!AC39),)</f>
        <v>780</v>
      </c>
      <c r="AD39" s="13">
        <f>IFERROR(HLOOKUP("eff",[1]pl!$J:$J,pos!AD39),)</f>
        <v>590</v>
      </c>
      <c r="AE39" s="13">
        <f>IFERROR(HLOOKUP("eff",[1]pl!$J:$J,pos!AE39),)</f>
        <v>720</v>
      </c>
    </row>
    <row r="40" spans="1:31" x14ac:dyDescent="0.25">
      <c r="A40" s="13">
        <f>IFERROR(HLOOKUP("eff",[1]pl!$J:$J,pos!A40),)</f>
        <v>860</v>
      </c>
      <c r="B40" s="13">
        <f>IFERROR(HLOOKUP("eff",[1]pl!$J:$J,pos!B40),)</f>
        <v>430</v>
      </c>
      <c r="C40" s="13">
        <f>IFERROR(HLOOKUP("eff",[1]pl!$J:$J,pos!C40),)</f>
        <v>0</v>
      </c>
      <c r="D40" s="13">
        <f>IFERROR(HLOOKUP("eff",[1]pl!$J:$J,pos!D40),)</f>
        <v>260</v>
      </c>
      <c r="E40" s="13">
        <f>IFERROR(HLOOKUP("eff",[1]pl!$J:$J,pos!E40),)</f>
        <v>290</v>
      </c>
      <c r="F40" s="13">
        <f>IFERROR(HLOOKUP("eff",[1]pl!$J:$J,pos!F40),)</f>
        <v>1180</v>
      </c>
      <c r="G40" s="13">
        <f>IFERROR(HLOOKUP("eff",[1]pl!$J:$J,pos!G40),)</f>
        <v>990</v>
      </c>
      <c r="H40" s="13">
        <f>IFERROR(HLOOKUP("eff",[1]pl!$J:$J,pos!H40),)</f>
        <v>720</v>
      </c>
      <c r="I40" s="13">
        <f>IFERROR(HLOOKUP("eff",[1]pl!$J:$J,pos!I40),)</f>
        <v>660</v>
      </c>
      <c r="J40" s="13">
        <f>IFERROR(HLOOKUP("eff",[1]pl!$J:$J,pos!J40),)</f>
        <v>1280</v>
      </c>
      <c r="K40" s="13">
        <f>IFERROR(HLOOKUP("eff",[1]pl!$J:$J,pos!K40),)</f>
        <v>470</v>
      </c>
      <c r="L40" s="13">
        <f>IFERROR(HLOOKUP("eff",[1]pl!$J:$J,pos!L40),)</f>
        <v>510</v>
      </c>
      <c r="M40" s="13">
        <f>IFERROR(HLOOKUP("eff",[1]pl!$J:$J,pos!M40),)</f>
        <v>620</v>
      </c>
      <c r="N40" s="13">
        <f>IFERROR(HLOOKUP("eff",[1]pl!$J:$J,pos!N40),)</f>
        <v>810</v>
      </c>
      <c r="O40" s="13">
        <f>IFERROR(HLOOKUP("eff",[1]pl!$J:$J,pos!O40),)</f>
        <v>750</v>
      </c>
      <c r="Q40" s="13">
        <f>IFERROR(HLOOKUP("eff",[1]pl!$J:$J,pos!Q40),)</f>
        <v>580</v>
      </c>
      <c r="R40" s="13">
        <f>IFERROR(HLOOKUP("eff",[1]pl!$J:$J,pos!R40),)</f>
        <v>610</v>
      </c>
      <c r="S40" s="13">
        <f>IFERROR(HLOOKUP("eff",[1]pl!$J:$J,pos!S40),)</f>
        <v>740</v>
      </c>
      <c r="T40" s="13">
        <f>IFERROR(HLOOKUP("eff",[1]pl!$J:$J,pos!T40),)</f>
        <v>650</v>
      </c>
      <c r="U40" s="13">
        <f>IFERROR(HLOOKUP("eff",[1]pl!$J:$J,pos!U40),)</f>
        <v>560</v>
      </c>
      <c r="V40" s="13">
        <f>IFERROR(HLOOKUP("eff",[1]pl!$J:$J,pos!V40),)</f>
        <v>450</v>
      </c>
      <c r="W40" s="13">
        <f>IFERROR(HLOOKUP("eff",[1]pl!$J:$J,pos!W40),)</f>
        <v>650</v>
      </c>
      <c r="X40" s="13">
        <f>IFERROR(HLOOKUP("eff",[1]pl!$J:$J,pos!X40),)</f>
        <v>490</v>
      </c>
      <c r="Y40" s="13">
        <f>IFERROR(HLOOKUP("eff",[1]pl!$J:$J,pos!Y40),)</f>
        <v>740</v>
      </c>
      <c r="Z40" s="13">
        <f>IFERROR(HLOOKUP("eff",[1]pl!$J:$J,pos!Z40),)</f>
        <v>700</v>
      </c>
      <c r="AA40" s="13">
        <f>IFERROR(HLOOKUP("eff",[1]pl!$J:$J,pos!AA40),)</f>
        <v>1110</v>
      </c>
      <c r="AB40" s="13">
        <f>IFERROR(HLOOKUP("eff",[1]pl!$J:$J,pos!AB40),)</f>
        <v>660</v>
      </c>
      <c r="AC40" s="13">
        <f>IFERROR(HLOOKUP("eff",[1]pl!$J:$J,pos!AC40),)</f>
        <v>630</v>
      </c>
      <c r="AD40" s="13">
        <f>IFERROR(HLOOKUP("eff",[1]pl!$J:$J,pos!AD40),)</f>
        <v>750</v>
      </c>
      <c r="AE40" s="13">
        <f>IFERROR(HLOOKUP("eff",[1]pl!$J:$J,pos!AE40),)</f>
        <v>1020</v>
      </c>
    </row>
    <row r="41" spans="1:31" x14ac:dyDescent="0.25">
      <c r="A41" s="13">
        <f>IFERROR(HLOOKUP("eff",[1]pl!$J:$J,pos!A41),)</f>
        <v>690</v>
      </c>
      <c r="B41" s="13">
        <f>IFERROR(HLOOKUP("eff",[1]pl!$J:$J,pos!B41),)</f>
        <v>600</v>
      </c>
      <c r="C41" s="13">
        <f>IFERROR(HLOOKUP("eff",[1]pl!$J:$J,pos!C41),)</f>
        <v>620</v>
      </c>
      <c r="D41" s="13">
        <f>IFERROR(HLOOKUP("eff",[1]pl!$J:$J,pos!D41),)</f>
        <v>650</v>
      </c>
      <c r="E41" s="13">
        <f>IFERROR(HLOOKUP("eff",[1]pl!$J:$J,pos!E41),)</f>
        <v>700</v>
      </c>
      <c r="F41" s="13">
        <f>IFERROR(HLOOKUP("eff",[1]pl!$J:$J,pos!F41),)</f>
        <v>540</v>
      </c>
      <c r="G41" s="13">
        <f>IFERROR(HLOOKUP("eff",[1]pl!$J:$J,pos!G41),)</f>
        <v>600</v>
      </c>
      <c r="H41" s="13">
        <f>IFERROR(HLOOKUP("eff",[1]pl!$J:$J,pos!H41),)</f>
        <v>1280</v>
      </c>
      <c r="I41" s="13">
        <f>IFERROR(HLOOKUP("eff",[1]pl!$J:$J,pos!I41),)</f>
        <v>0</v>
      </c>
      <c r="J41" s="13">
        <f>IFERROR(HLOOKUP("eff",[1]pl!$J:$J,pos!J41),)</f>
        <v>840</v>
      </c>
      <c r="K41" s="13">
        <f>IFERROR(HLOOKUP("eff",[1]pl!$J:$J,pos!K41),)</f>
        <v>420</v>
      </c>
      <c r="L41" s="13">
        <f>IFERROR(HLOOKUP("eff",[1]pl!$J:$J,pos!L41),)</f>
        <v>490</v>
      </c>
      <c r="M41" s="13">
        <f>IFERROR(HLOOKUP("eff",[1]pl!$J:$J,pos!M41),)</f>
        <v>0</v>
      </c>
      <c r="N41" s="13">
        <f>IFERROR(HLOOKUP("eff",[1]pl!$J:$J,pos!N41),)</f>
        <v>660</v>
      </c>
      <c r="O41" s="13">
        <f>IFERROR(HLOOKUP("eff",[1]pl!$J:$J,pos!O41),)</f>
        <v>650</v>
      </c>
      <c r="Q41" s="13">
        <f>IFERROR(HLOOKUP("eff",[1]pl!$J:$J,pos!Q41),)</f>
        <v>890</v>
      </c>
      <c r="R41" s="13">
        <f>IFERROR(HLOOKUP("eff",[1]pl!$J:$J,pos!R41),)</f>
        <v>290</v>
      </c>
      <c r="S41" s="13">
        <f>IFERROR(HLOOKUP("eff",[1]pl!$J:$J,pos!S41),)</f>
        <v>780</v>
      </c>
      <c r="T41" s="13">
        <f>IFERROR(HLOOKUP("eff",[1]pl!$J:$J,pos!T41),)</f>
        <v>350</v>
      </c>
      <c r="U41" s="13">
        <f>IFERROR(HLOOKUP("eff",[1]pl!$J:$J,pos!U41),)</f>
        <v>270</v>
      </c>
      <c r="V41" s="13">
        <f>IFERROR(HLOOKUP("eff",[1]pl!$J:$J,pos!V41),)</f>
        <v>800</v>
      </c>
      <c r="W41" s="13">
        <f>IFERROR(HLOOKUP("eff",[1]pl!$J:$J,pos!W41),)</f>
        <v>810</v>
      </c>
      <c r="X41" s="13">
        <f>IFERROR(HLOOKUP("eff",[1]pl!$J:$J,pos!X41),)</f>
        <v>760</v>
      </c>
      <c r="Y41" s="13">
        <f>IFERROR(HLOOKUP("eff",[1]pl!$J:$J,pos!Y41),)</f>
        <v>380</v>
      </c>
      <c r="Z41" s="13">
        <f>IFERROR(HLOOKUP("eff",[1]pl!$J:$J,pos!Z41),)</f>
        <v>560</v>
      </c>
      <c r="AA41" s="13">
        <f>IFERROR(HLOOKUP("eff",[1]pl!$J:$J,pos!AA41),)</f>
        <v>680</v>
      </c>
      <c r="AB41" s="13">
        <f>IFERROR(HLOOKUP("eff",[1]pl!$J:$J,pos!AB41),)</f>
        <v>440</v>
      </c>
      <c r="AC41" s="13">
        <f>IFERROR(HLOOKUP("eff",[1]pl!$J:$J,pos!AC41),)</f>
        <v>690</v>
      </c>
      <c r="AD41" s="13">
        <f>IFERROR(HLOOKUP("eff",[1]pl!$J:$J,pos!AD41),)</f>
        <v>280</v>
      </c>
      <c r="AE41" s="13">
        <f>IFERROR(HLOOKUP("eff",[1]pl!$J:$J,pos!AE41),)</f>
        <v>500</v>
      </c>
    </row>
    <row r="42" spans="1:31" x14ac:dyDescent="0.25">
      <c r="A42" s="13">
        <f>IFERROR(HLOOKUP("eff",[1]pl!$J:$J,pos!A42),)</f>
        <v>620</v>
      </c>
      <c r="B42" s="13">
        <f>IFERROR(HLOOKUP("eff",[1]pl!$J:$J,pos!B42),)</f>
        <v>660</v>
      </c>
      <c r="C42" s="13">
        <f>IFERROR(HLOOKUP("eff",[1]pl!$J:$J,pos!C42),)</f>
        <v>720</v>
      </c>
      <c r="D42" s="13">
        <f>IFERROR(HLOOKUP("eff",[1]pl!$J:$J,pos!D42),)</f>
        <v>720</v>
      </c>
      <c r="E42" s="13">
        <f>IFERROR(HLOOKUP("eff",[1]pl!$J:$J,pos!E42),)</f>
        <v>440</v>
      </c>
      <c r="F42" s="13">
        <f>IFERROR(HLOOKUP("eff",[1]pl!$J:$J,pos!F42),)</f>
        <v>1280</v>
      </c>
      <c r="G42" s="13">
        <f>IFERROR(HLOOKUP("eff",[1]pl!$J:$J,pos!G42),)</f>
        <v>810</v>
      </c>
      <c r="H42" s="13">
        <f>IFERROR(HLOOKUP("eff",[1]pl!$J:$J,pos!H42),)</f>
        <v>930</v>
      </c>
      <c r="I42" s="13">
        <f>IFERROR(HLOOKUP("eff",[1]pl!$J:$J,pos!I42),)</f>
        <v>700</v>
      </c>
      <c r="J42" s="13">
        <f>IFERROR(HLOOKUP("eff",[1]pl!$J:$J,pos!J42),)</f>
        <v>810</v>
      </c>
      <c r="K42" s="13">
        <f>IFERROR(HLOOKUP("eff",[1]pl!$J:$J,pos!K42),)</f>
        <v>620</v>
      </c>
      <c r="L42" s="13">
        <f>IFERROR(HLOOKUP("eff",[1]pl!$J:$J,pos!L42),)</f>
        <v>850</v>
      </c>
      <c r="M42" s="13">
        <f>IFERROR(HLOOKUP("eff",[1]pl!$J:$J,pos!M42),)</f>
        <v>1030</v>
      </c>
      <c r="N42" s="13">
        <f>IFERROR(HLOOKUP("eff",[1]pl!$J:$J,pos!N42),)</f>
        <v>1130</v>
      </c>
      <c r="O42" s="13">
        <f>IFERROR(HLOOKUP("eff",[1]pl!$J:$J,pos!O42),)</f>
        <v>1210</v>
      </c>
      <c r="Q42" s="13">
        <f>IFERROR(HLOOKUP("eff",[1]pl!$J:$J,pos!Q42),)</f>
        <v>510</v>
      </c>
      <c r="R42" s="13">
        <f>IFERROR(HLOOKUP("eff",[1]pl!$J:$J,pos!R42),)</f>
        <v>860</v>
      </c>
      <c r="S42" s="13">
        <f>IFERROR(HLOOKUP("eff",[1]pl!$J:$J,pos!S42),)</f>
        <v>590</v>
      </c>
      <c r="T42" s="13">
        <f>IFERROR(HLOOKUP("eff",[1]pl!$J:$J,pos!T42),)</f>
        <v>540</v>
      </c>
      <c r="U42" s="13">
        <f>IFERROR(HLOOKUP("eff",[1]pl!$J:$J,pos!U42),)</f>
        <v>630</v>
      </c>
      <c r="V42" s="13">
        <f>IFERROR(HLOOKUP("eff",[1]pl!$J:$J,pos!V42),)</f>
        <v>530</v>
      </c>
      <c r="W42" s="13">
        <f>IFERROR(HLOOKUP("eff",[1]pl!$J:$J,pos!W42),)</f>
        <v>890</v>
      </c>
      <c r="X42" s="13">
        <f>IFERROR(HLOOKUP("eff",[1]pl!$J:$J,pos!X42),)</f>
        <v>650</v>
      </c>
      <c r="Y42" s="13">
        <f>IFERROR(HLOOKUP("eff",[1]pl!$J:$J,pos!Y42),)</f>
        <v>460</v>
      </c>
      <c r="Z42" s="13">
        <f>IFERROR(HLOOKUP("eff",[1]pl!$J:$J,pos!Z42),)</f>
        <v>700</v>
      </c>
      <c r="AA42" s="13">
        <f>IFERROR(HLOOKUP("eff",[1]pl!$J:$J,pos!AA42),)</f>
        <v>930</v>
      </c>
      <c r="AB42" s="13">
        <f>IFERROR(HLOOKUP("eff",[1]pl!$J:$J,pos!AB42),)</f>
        <v>670</v>
      </c>
      <c r="AC42" s="13">
        <f>IFERROR(HLOOKUP("eff",[1]pl!$J:$J,pos!AC42),)</f>
        <v>690</v>
      </c>
      <c r="AD42" s="13">
        <f>IFERROR(HLOOKUP("eff",[1]pl!$J:$J,pos!AD42),)</f>
        <v>710</v>
      </c>
      <c r="AE42" s="13">
        <f>IFERROR(HLOOKUP("eff",[1]pl!$J:$J,pos!AE42),)</f>
        <v>990</v>
      </c>
    </row>
    <row r="43" spans="1:31" x14ac:dyDescent="0.25">
      <c r="A43" s="13">
        <f>IFERROR(HLOOKUP("eff",[1]pl!$J:$J,pos!A43),)</f>
        <v>1000</v>
      </c>
      <c r="B43" s="13">
        <f>IFERROR(HLOOKUP("eff",[1]pl!$J:$J,pos!B43),)</f>
        <v>500</v>
      </c>
      <c r="C43" s="13">
        <f>IFERROR(HLOOKUP("eff",[1]pl!$J:$J,pos!C43),)</f>
        <v>510</v>
      </c>
      <c r="D43" s="13">
        <f>IFERROR(HLOOKUP("eff",[1]pl!$J:$J,pos!D43),)</f>
        <v>1280</v>
      </c>
      <c r="E43" s="13">
        <f>IFERROR(HLOOKUP("eff",[1]pl!$J:$J,pos!E43),)</f>
        <v>270</v>
      </c>
      <c r="F43" s="13">
        <f>IFERROR(HLOOKUP("eff",[1]pl!$J:$J,pos!F43),)</f>
        <v>1240</v>
      </c>
      <c r="G43" s="13">
        <f>IFERROR(HLOOKUP("eff",[1]pl!$J:$J,pos!G43),)</f>
        <v>950</v>
      </c>
      <c r="H43" s="13">
        <f>IFERROR(HLOOKUP("eff",[1]pl!$J:$J,pos!H43),)</f>
        <v>590</v>
      </c>
      <c r="I43" s="13">
        <f>IFERROR(HLOOKUP("eff",[1]pl!$J:$J,pos!I43),)</f>
        <v>1150</v>
      </c>
      <c r="J43" s="13">
        <f>IFERROR(HLOOKUP("eff",[1]pl!$J:$J,pos!J43),)</f>
        <v>490</v>
      </c>
      <c r="K43" s="13">
        <f>IFERROR(HLOOKUP("eff",[1]pl!$J:$J,pos!K43),)</f>
        <v>1050</v>
      </c>
      <c r="L43" s="13">
        <f>IFERROR(HLOOKUP("eff",[1]pl!$J:$J,pos!L43),)</f>
        <v>420</v>
      </c>
      <c r="M43" s="13">
        <f>IFERROR(HLOOKUP("eff",[1]pl!$J:$J,pos!M43),)</f>
        <v>470</v>
      </c>
      <c r="N43" s="13">
        <f>IFERROR(HLOOKUP("eff",[1]pl!$J:$J,pos!N43),)</f>
        <v>620</v>
      </c>
      <c r="O43" s="13">
        <f>IFERROR(HLOOKUP("eff",[1]pl!$J:$J,pos!O43),)</f>
        <v>530</v>
      </c>
      <c r="Q43" s="13">
        <f>IFERROR(HLOOKUP("eff",[1]pl!$J:$J,pos!Q43),)</f>
        <v>700</v>
      </c>
      <c r="R43" s="13">
        <f>IFERROR(HLOOKUP("eff",[1]pl!$J:$J,pos!R43),)</f>
        <v>360</v>
      </c>
      <c r="S43" s="13">
        <f>IFERROR(HLOOKUP("eff",[1]pl!$J:$J,pos!S43),)</f>
        <v>600</v>
      </c>
      <c r="T43" s="13">
        <f>IFERROR(HLOOKUP("eff",[1]pl!$J:$J,pos!T43),)</f>
        <v>870</v>
      </c>
      <c r="U43" s="13">
        <f>IFERROR(HLOOKUP("eff",[1]pl!$J:$J,pos!U43),)</f>
        <v>980</v>
      </c>
      <c r="V43" s="13">
        <f>IFERROR(HLOOKUP("eff",[1]pl!$J:$J,pos!V43),)</f>
        <v>490</v>
      </c>
      <c r="W43" s="13">
        <f>IFERROR(HLOOKUP("eff",[1]pl!$J:$J,pos!W43),)</f>
        <v>640</v>
      </c>
      <c r="X43" s="13">
        <f>IFERROR(HLOOKUP("eff",[1]pl!$J:$J,pos!X43),)</f>
        <v>440</v>
      </c>
      <c r="Y43" s="13">
        <f>IFERROR(HLOOKUP("eff",[1]pl!$J:$J,pos!Y43),)</f>
        <v>660</v>
      </c>
      <c r="Z43" s="13">
        <f>IFERROR(HLOOKUP("eff",[1]pl!$J:$J,pos!Z43),)</f>
        <v>650</v>
      </c>
      <c r="AA43" s="13">
        <f>IFERROR(HLOOKUP("eff",[1]pl!$J:$J,pos!AA43),)</f>
        <v>1190</v>
      </c>
      <c r="AB43" s="13">
        <f>IFERROR(HLOOKUP("eff",[1]pl!$J:$J,pos!AB43),)</f>
        <v>840</v>
      </c>
      <c r="AC43" s="13">
        <f>IFERROR(HLOOKUP("eff",[1]pl!$J:$J,pos!AC43),)</f>
        <v>660</v>
      </c>
      <c r="AD43" s="13">
        <f>IFERROR(HLOOKUP("eff",[1]pl!$J:$J,pos!AD43),)</f>
        <v>710</v>
      </c>
      <c r="AE43" s="13">
        <f>IFERROR(HLOOKUP("eff",[1]pl!$J:$J,pos!AE43),)</f>
        <v>960</v>
      </c>
    </row>
    <row r="44" spans="1:31" x14ac:dyDescent="0.25">
      <c r="A44" s="13">
        <f>IFERROR(HLOOKUP("eff",[1]pl!$J:$J,pos!A44),)</f>
        <v>380</v>
      </c>
      <c r="B44" s="13">
        <f>IFERROR(HLOOKUP("eff",[1]pl!$J:$J,pos!B44),)</f>
        <v>660</v>
      </c>
      <c r="C44" s="13">
        <f>IFERROR(HLOOKUP("eff",[1]pl!$J:$J,pos!C44),)</f>
        <v>910</v>
      </c>
      <c r="D44" s="13">
        <f>IFERROR(HLOOKUP("eff",[1]pl!$J:$J,pos!D44),)</f>
        <v>1280</v>
      </c>
      <c r="E44" s="13">
        <f>IFERROR(HLOOKUP("eff",[1]pl!$J:$J,pos!E44),)</f>
        <v>990</v>
      </c>
      <c r="F44" s="13">
        <f>IFERROR(HLOOKUP("eff",[1]pl!$J:$J,pos!F44),)</f>
        <v>690</v>
      </c>
      <c r="G44" s="13">
        <f>IFERROR(HLOOKUP("eff",[1]pl!$J:$J,pos!G44),)</f>
        <v>530</v>
      </c>
      <c r="H44" s="13">
        <f>IFERROR(HLOOKUP("eff",[1]pl!$J:$J,pos!H44),)</f>
        <v>580</v>
      </c>
      <c r="I44" s="13">
        <f>IFERROR(HLOOKUP("eff",[1]pl!$J:$J,pos!I44),)</f>
        <v>530</v>
      </c>
      <c r="J44" s="13">
        <f>IFERROR(HLOOKUP("eff",[1]pl!$J:$J,pos!J44),)</f>
        <v>800</v>
      </c>
      <c r="K44" s="13">
        <f>IFERROR(HLOOKUP("eff",[1]pl!$J:$J,pos!K44),)</f>
        <v>780</v>
      </c>
      <c r="L44" s="13">
        <f>IFERROR(HLOOKUP("eff",[1]pl!$J:$J,pos!L44),)</f>
        <v>740</v>
      </c>
      <c r="M44" s="13">
        <f>IFERROR(HLOOKUP("eff",[1]pl!$J:$J,pos!M44),)</f>
        <v>530</v>
      </c>
      <c r="N44" s="13">
        <f>IFERROR(HLOOKUP("eff",[1]pl!$J:$J,pos!N44),)</f>
        <v>670</v>
      </c>
      <c r="O44" s="13">
        <f>IFERROR(HLOOKUP("eff",[1]pl!$J:$J,pos!O44),)</f>
        <v>570</v>
      </c>
      <c r="Q44" s="13">
        <f>IFERROR(HLOOKUP("eff",[1]pl!$J:$J,pos!Q44),)</f>
        <v>830</v>
      </c>
      <c r="R44" s="13">
        <f>IFERROR(HLOOKUP("eff",[1]pl!$J:$J,pos!R44),)</f>
        <v>660</v>
      </c>
      <c r="S44" s="13">
        <f>IFERROR(HLOOKUP("eff",[1]pl!$J:$J,pos!S44),)</f>
        <v>310</v>
      </c>
      <c r="T44" s="13">
        <f>IFERROR(HLOOKUP("eff",[1]pl!$J:$J,pos!T44),)</f>
        <v>480</v>
      </c>
      <c r="U44" s="13">
        <f>IFERROR(HLOOKUP("eff",[1]pl!$J:$J,pos!U44),)</f>
        <v>560</v>
      </c>
      <c r="V44" s="13">
        <f>IFERROR(HLOOKUP("eff",[1]pl!$J:$J,pos!V44),)</f>
        <v>490</v>
      </c>
      <c r="W44" s="13">
        <f>IFERROR(HLOOKUP("eff",[1]pl!$J:$J,pos!W44),)</f>
        <v>1080</v>
      </c>
      <c r="X44" s="13">
        <f>IFERROR(HLOOKUP("eff",[1]pl!$J:$J,pos!X44),)</f>
        <v>1030</v>
      </c>
      <c r="Y44" s="13">
        <f>IFERROR(HLOOKUP("eff",[1]pl!$J:$J,pos!Y44),)</f>
        <v>680</v>
      </c>
      <c r="Z44" s="13">
        <f>IFERROR(HLOOKUP("eff",[1]pl!$J:$J,pos!Z44),)</f>
        <v>670</v>
      </c>
      <c r="AA44" s="13">
        <f>IFERROR(HLOOKUP("eff",[1]pl!$J:$J,pos!AA44),)</f>
        <v>900</v>
      </c>
      <c r="AB44" s="13">
        <f>IFERROR(HLOOKUP("eff",[1]pl!$J:$J,pos!AB44),)</f>
        <v>810</v>
      </c>
      <c r="AC44" s="13">
        <f>IFERROR(HLOOKUP("eff",[1]pl!$J:$J,pos!AC44),)</f>
        <v>600</v>
      </c>
      <c r="AD44" s="13">
        <f>IFERROR(HLOOKUP("eff",[1]pl!$J:$J,pos!AD44),)</f>
        <v>560</v>
      </c>
      <c r="AE44" s="13">
        <f>IFERROR(HLOOKUP("eff",[1]pl!$J:$J,pos!AE44),)</f>
        <v>870</v>
      </c>
    </row>
    <row r="45" spans="1:31" x14ac:dyDescent="0.25">
      <c r="A45" s="13">
        <f>IFERROR(HLOOKUP("eff",[1]pl!$J:$J,pos!A45),)</f>
        <v>1070</v>
      </c>
      <c r="B45" s="13">
        <f>IFERROR(HLOOKUP("eff",[1]pl!$J:$J,pos!B45),)</f>
        <v>770</v>
      </c>
      <c r="C45" s="13">
        <f>IFERROR(HLOOKUP("eff",[1]pl!$J:$J,pos!C45),)</f>
        <v>540</v>
      </c>
      <c r="D45" s="13">
        <f>IFERROR(HLOOKUP("eff",[1]pl!$J:$J,pos!D45),)</f>
        <v>550</v>
      </c>
      <c r="E45" s="13">
        <f>IFERROR(HLOOKUP("eff",[1]pl!$J:$J,pos!E45),)</f>
        <v>870</v>
      </c>
      <c r="F45" s="13">
        <f>IFERROR(HLOOKUP("eff",[1]pl!$J:$J,pos!F45),)</f>
        <v>1280</v>
      </c>
      <c r="G45" s="13">
        <f>IFERROR(HLOOKUP("eff",[1]pl!$J:$J,pos!G45),)</f>
        <v>500</v>
      </c>
      <c r="H45" s="13">
        <f>IFERROR(HLOOKUP("eff",[1]pl!$J:$J,pos!H45),)</f>
        <v>780</v>
      </c>
      <c r="I45" s="13">
        <f>IFERROR(HLOOKUP("eff",[1]pl!$J:$J,pos!I45),)</f>
        <v>830</v>
      </c>
      <c r="J45" s="13">
        <f>IFERROR(HLOOKUP("eff",[1]pl!$J:$J,pos!J45),)</f>
        <v>870</v>
      </c>
      <c r="K45" s="13">
        <f>IFERROR(HLOOKUP("eff",[1]pl!$J:$J,pos!K45),)</f>
        <v>880</v>
      </c>
      <c r="L45" s="13">
        <f>IFERROR(HLOOKUP("eff",[1]pl!$J:$J,pos!L45),)</f>
        <v>640</v>
      </c>
      <c r="M45" s="13">
        <f>IFERROR(HLOOKUP("eff",[1]pl!$J:$J,pos!M45),)</f>
        <v>860</v>
      </c>
      <c r="N45" s="13">
        <f>IFERROR(HLOOKUP("eff",[1]pl!$J:$J,pos!N45),)</f>
        <v>780</v>
      </c>
      <c r="O45" s="13">
        <f>IFERROR(HLOOKUP("eff",[1]pl!$J:$J,pos!O45),)</f>
        <v>910</v>
      </c>
      <c r="Q45" s="13">
        <f>IFERROR(HLOOKUP("eff",[1]pl!$J:$J,pos!Q45),)</f>
        <v>620</v>
      </c>
      <c r="R45" s="13">
        <f>IFERROR(HLOOKUP("eff",[1]pl!$J:$J,pos!R45),)</f>
        <v>1010</v>
      </c>
      <c r="S45" s="13">
        <f>IFERROR(HLOOKUP("eff",[1]pl!$J:$J,pos!S45),)</f>
        <v>790</v>
      </c>
      <c r="T45" s="13">
        <f>IFERROR(HLOOKUP("eff",[1]pl!$J:$J,pos!T45),)</f>
        <v>1270</v>
      </c>
      <c r="U45" s="13">
        <f>IFERROR(HLOOKUP("eff",[1]pl!$J:$J,pos!U45),)</f>
        <v>880</v>
      </c>
      <c r="V45" s="13">
        <f>IFERROR(HLOOKUP("eff",[1]pl!$J:$J,pos!V45),)</f>
        <v>830</v>
      </c>
      <c r="W45" s="13">
        <f>IFERROR(HLOOKUP("eff",[1]pl!$J:$J,pos!W45),)</f>
        <v>980</v>
      </c>
      <c r="X45" s="13">
        <f>IFERROR(HLOOKUP("eff",[1]pl!$J:$J,pos!X45),)</f>
        <v>850</v>
      </c>
      <c r="Y45" s="13">
        <f>IFERROR(HLOOKUP("eff",[1]pl!$J:$J,pos!Y45),)</f>
        <v>1100</v>
      </c>
      <c r="Z45" s="13">
        <f>IFERROR(HLOOKUP("eff",[1]pl!$J:$J,pos!Z45),)</f>
        <v>630</v>
      </c>
      <c r="AA45" s="13">
        <f>IFERROR(HLOOKUP("eff",[1]pl!$J:$J,pos!AA45),)</f>
        <v>860</v>
      </c>
      <c r="AB45" s="13">
        <f>IFERROR(HLOOKUP("eff",[1]pl!$J:$J,pos!AB45),)</f>
        <v>770</v>
      </c>
      <c r="AC45" s="13">
        <f>IFERROR(HLOOKUP("eff",[1]pl!$J:$J,pos!AC45),)</f>
        <v>770</v>
      </c>
      <c r="AD45" s="13">
        <f>IFERROR(HLOOKUP("eff",[1]pl!$J:$J,pos!AD45),)</f>
        <v>530</v>
      </c>
      <c r="AE45" s="13">
        <f>IFERROR(HLOOKUP("eff",[1]pl!$J:$J,pos!AE45),)</f>
        <v>450</v>
      </c>
    </row>
    <row r="46" spans="1:31" x14ac:dyDescent="0.25">
      <c r="A46" s="13">
        <f>IFERROR(HLOOKUP("eff",[1]pl!$J:$J,pos!A46),)</f>
        <v>750</v>
      </c>
      <c r="B46" s="13">
        <f>IFERROR(HLOOKUP("eff",[1]pl!$J:$J,pos!B46),)</f>
        <v>890</v>
      </c>
      <c r="C46" s="13">
        <f>IFERROR(HLOOKUP("eff",[1]pl!$J:$J,pos!C46),)</f>
        <v>700</v>
      </c>
      <c r="D46" s="13">
        <f>IFERROR(HLOOKUP("eff",[1]pl!$J:$J,pos!D46),)</f>
        <v>650</v>
      </c>
      <c r="E46" s="13">
        <f>IFERROR(HLOOKUP("eff",[1]pl!$J:$J,pos!E46),)</f>
        <v>1280</v>
      </c>
      <c r="F46" s="13">
        <f>IFERROR(HLOOKUP("eff",[1]pl!$J:$J,pos!F46),)</f>
        <v>670</v>
      </c>
      <c r="G46" s="13">
        <f>IFERROR(HLOOKUP("eff",[1]pl!$J:$J,pos!G46),)</f>
        <v>630</v>
      </c>
      <c r="H46" s="13">
        <f>IFERROR(HLOOKUP("eff",[1]pl!$J:$J,pos!H46),)</f>
        <v>720</v>
      </c>
      <c r="I46" s="13">
        <f>IFERROR(HLOOKUP("eff",[1]pl!$J:$J,pos!I46),)</f>
        <v>580</v>
      </c>
      <c r="J46" s="13">
        <f>IFERROR(HLOOKUP("eff",[1]pl!$J:$J,pos!J46),)</f>
        <v>990</v>
      </c>
      <c r="K46" s="13">
        <f>IFERROR(HLOOKUP("eff",[1]pl!$J:$J,pos!K46),)</f>
        <v>1050</v>
      </c>
      <c r="L46" s="13">
        <f>IFERROR(HLOOKUP("eff",[1]pl!$J:$J,pos!L46),)</f>
        <v>780</v>
      </c>
      <c r="M46" s="13">
        <f>IFERROR(HLOOKUP("eff",[1]pl!$J:$J,pos!M46),)</f>
        <v>870</v>
      </c>
      <c r="N46" s="13">
        <f>IFERROR(HLOOKUP("eff",[1]pl!$J:$J,pos!N46),)</f>
        <v>780</v>
      </c>
      <c r="O46" s="13">
        <f>IFERROR(HLOOKUP("eff",[1]pl!$J:$J,pos!O46),)</f>
        <v>550</v>
      </c>
      <c r="Q46" s="13">
        <f>IFERROR(HLOOKUP("eff",[1]pl!$J:$J,pos!Q46),)</f>
        <v>710</v>
      </c>
      <c r="R46" s="13">
        <f>IFERROR(HLOOKUP("eff",[1]pl!$J:$J,pos!R46),)</f>
        <v>550</v>
      </c>
      <c r="S46" s="13">
        <f>IFERROR(HLOOKUP("eff",[1]pl!$J:$J,pos!S46),)</f>
        <v>1070</v>
      </c>
      <c r="T46" s="13">
        <f>IFERROR(HLOOKUP("eff",[1]pl!$J:$J,pos!T46),)</f>
        <v>1080</v>
      </c>
      <c r="U46" s="13">
        <f>IFERROR(HLOOKUP("eff",[1]pl!$J:$J,pos!U46),)</f>
        <v>760</v>
      </c>
      <c r="V46" s="13">
        <f>IFERROR(HLOOKUP("eff",[1]pl!$J:$J,pos!V46),)</f>
        <v>920</v>
      </c>
      <c r="W46" s="13">
        <f>IFERROR(HLOOKUP("eff",[1]pl!$J:$J,pos!W46),)</f>
        <v>670</v>
      </c>
      <c r="X46" s="13">
        <f>IFERROR(HLOOKUP("eff",[1]pl!$J:$J,pos!X46),)</f>
        <v>790</v>
      </c>
      <c r="Y46" s="13">
        <f>IFERROR(HLOOKUP("eff",[1]pl!$J:$J,pos!Y46),)</f>
        <v>770</v>
      </c>
      <c r="Z46" s="13">
        <f>IFERROR(HLOOKUP("eff",[1]pl!$J:$J,pos!Z46),)</f>
        <v>630</v>
      </c>
      <c r="AA46" s="13">
        <f>IFERROR(HLOOKUP("eff",[1]pl!$J:$J,pos!AA46),)</f>
        <v>1030</v>
      </c>
      <c r="AB46" s="13">
        <f>IFERROR(HLOOKUP("eff",[1]pl!$J:$J,pos!AB46),)</f>
        <v>620</v>
      </c>
      <c r="AC46" s="13">
        <f>IFERROR(HLOOKUP("eff",[1]pl!$J:$J,pos!AC46),)</f>
        <v>920</v>
      </c>
      <c r="AD46" s="13">
        <f>IFERROR(HLOOKUP("eff",[1]pl!$J:$J,pos!AD46),)</f>
        <v>440</v>
      </c>
      <c r="AE46" s="13">
        <f>IFERROR(HLOOKUP("eff",[1]pl!$J:$J,pos!AE46),)</f>
        <v>680</v>
      </c>
    </row>
    <row r="47" spans="1:31" x14ac:dyDescent="0.25">
      <c r="A47" s="13">
        <f>IFERROR(HLOOKUP("eff",[1]pl!$J:$J,pos!A47),)</f>
        <v>610</v>
      </c>
      <c r="B47" s="13">
        <f>IFERROR(HLOOKUP("eff",[1]pl!$J:$J,pos!B47),)</f>
        <v>650</v>
      </c>
      <c r="C47" s="13">
        <f>IFERROR(HLOOKUP("eff",[1]pl!$J:$J,pos!C47),)</f>
        <v>460</v>
      </c>
      <c r="D47" s="13">
        <f>IFERROR(HLOOKUP("eff",[1]pl!$J:$J,pos!D47),)</f>
        <v>750</v>
      </c>
      <c r="E47" s="13">
        <f>IFERROR(HLOOKUP("eff",[1]pl!$J:$J,pos!E47),)</f>
        <v>860</v>
      </c>
      <c r="F47" s="13">
        <f>IFERROR(HLOOKUP("eff",[1]pl!$J:$J,pos!F47),)</f>
        <v>550</v>
      </c>
      <c r="G47" s="13">
        <f>IFERROR(HLOOKUP("eff",[1]pl!$J:$J,pos!G47),)</f>
        <v>450</v>
      </c>
      <c r="H47" s="13">
        <f>IFERROR(HLOOKUP("eff",[1]pl!$J:$J,pos!H47),)</f>
        <v>300</v>
      </c>
      <c r="I47" s="13">
        <f>IFERROR(HLOOKUP("eff",[1]pl!$J:$J,pos!I47),)</f>
        <v>1030</v>
      </c>
      <c r="J47" s="13">
        <f>IFERROR(HLOOKUP("eff",[1]pl!$J:$J,pos!J47),)</f>
        <v>0</v>
      </c>
      <c r="K47" s="13">
        <f>IFERROR(HLOOKUP("eff",[1]pl!$J:$J,pos!K47),)</f>
        <v>790</v>
      </c>
      <c r="L47" s="13">
        <f>IFERROR(HLOOKUP("eff",[1]pl!$J:$J,pos!L47),)</f>
        <v>650</v>
      </c>
      <c r="M47" s="13">
        <f>IFERROR(HLOOKUP("eff",[1]pl!$J:$J,pos!M47),)</f>
        <v>770</v>
      </c>
      <c r="N47" s="13">
        <f>IFERROR(HLOOKUP("eff",[1]pl!$J:$J,pos!N47),)</f>
        <v>1280</v>
      </c>
      <c r="O47" s="13">
        <f>IFERROR(HLOOKUP("eff",[1]pl!$J:$J,pos!O47),)</f>
        <v>670</v>
      </c>
      <c r="Q47" s="13">
        <f>IFERROR(HLOOKUP("eff",[1]pl!$J:$J,pos!Q47),)</f>
        <v>760</v>
      </c>
      <c r="R47" s="13">
        <f>IFERROR(HLOOKUP("eff",[1]pl!$J:$J,pos!R47),)</f>
        <v>30</v>
      </c>
      <c r="S47" s="13">
        <f>IFERROR(HLOOKUP("eff",[1]pl!$J:$J,pos!S47),)</f>
        <v>840</v>
      </c>
      <c r="T47" s="13">
        <f>IFERROR(HLOOKUP("eff",[1]pl!$J:$J,pos!T47),)</f>
        <v>760</v>
      </c>
      <c r="U47" s="13">
        <f>IFERROR(HLOOKUP("eff",[1]pl!$J:$J,pos!U47),)</f>
        <v>570</v>
      </c>
      <c r="V47" s="13">
        <f>IFERROR(HLOOKUP("eff",[1]pl!$J:$J,pos!V47),)</f>
        <v>510</v>
      </c>
      <c r="W47" s="13">
        <f>IFERROR(HLOOKUP("eff",[1]pl!$J:$J,pos!W47),)</f>
        <v>600</v>
      </c>
      <c r="X47" s="13">
        <f>IFERROR(HLOOKUP("eff",[1]pl!$J:$J,pos!X47),)</f>
        <v>710</v>
      </c>
      <c r="Y47" s="13">
        <f>IFERROR(HLOOKUP("eff",[1]pl!$J:$J,pos!Y47),)</f>
        <v>270</v>
      </c>
      <c r="Z47" s="13">
        <f>IFERROR(HLOOKUP("eff",[1]pl!$J:$J,pos!Z47),)</f>
        <v>440</v>
      </c>
      <c r="AA47" s="13">
        <f>IFERROR(HLOOKUP("eff",[1]pl!$J:$J,pos!AA47),)</f>
        <v>680</v>
      </c>
      <c r="AB47" s="13">
        <f>IFERROR(HLOOKUP("eff",[1]pl!$J:$J,pos!AB47),)</f>
        <v>880</v>
      </c>
      <c r="AC47" s="13">
        <f>IFERROR(HLOOKUP("eff",[1]pl!$J:$J,pos!AC47),)</f>
        <v>1020</v>
      </c>
      <c r="AD47" s="13">
        <f>IFERROR(HLOOKUP("eff",[1]pl!$J:$J,pos!AD47),)</f>
        <v>350</v>
      </c>
      <c r="AE47" s="13">
        <f>IFERROR(HLOOKUP("eff",[1]pl!$J:$J,pos!AE47),)</f>
        <v>430</v>
      </c>
    </row>
    <row r="48" spans="1:31" x14ac:dyDescent="0.25">
      <c r="A48" s="13">
        <f>IFERROR(HLOOKUP("eff",[1]pl!$J:$J,pos!A48),)</f>
        <v>920</v>
      </c>
      <c r="B48" s="13">
        <f>IFERROR(HLOOKUP("eff",[1]pl!$J:$J,pos!B48),)</f>
        <v>790</v>
      </c>
      <c r="C48" s="13">
        <f>IFERROR(HLOOKUP("eff",[1]pl!$J:$J,pos!C48),)</f>
        <v>550</v>
      </c>
      <c r="D48" s="13">
        <f>IFERROR(HLOOKUP("eff",[1]pl!$J:$J,pos!D48),)</f>
        <v>1280</v>
      </c>
      <c r="E48" s="13">
        <f>IFERROR(HLOOKUP("eff",[1]pl!$J:$J,pos!E48),)</f>
        <v>720</v>
      </c>
      <c r="F48" s="13">
        <f>IFERROR(HLOOKUP("eff",[1]pl!$J:$J,pos!F48),)</f>
        <v>950</v>
      </c>
      <c r="G48" s="13">
        <f>IFERROR(HLOOKUP("eff",[1]pl!$J:$J,pos!G48),)</f>
        <v>910</v>
      </c>
      <c r="H48" s="13">
        <f>IFERROR(HLOOKUP("eff",[1]pl!$J:$J,pos!H48),)</f>
        <v>750</v>
      </c>
      <c r="I48" s="13">
        <f>IFERROR(HLOOKUP("eff",[1]pl!$J:$J,pos!I48),)</f>
        <v>850</v>
      </c>
      <c r="J48" s="13">
        <f>IFERROR(HLOOKUP("eff",[1]pl!$J:$J,pos!J48),)</f>
        <v>1090</v>
      </c>
      <c r="K48" s="13">
        <f>IFERROR(HLOOKUP("eff",[1]pl!$J:$J,pos!K48),)</f>
        <v>620</v>
      </c>
      <c r="L48" s="13">
        <f>IFERROR(HLOOKUP("eff",[1]pl!$J:$J,pos!L48),)</f>
        <v>710</v>
      </c>
      <c r="M48" s="13">
        <f>IFERROR(HLOOKUP("eff",[1]pl!$J:$J,pos!M48),)</f>
        <v>750</v>
      </c>
      <c r="N48" s="13">
        <f>IFERROR(HLOOKUP("eff",[1]pl!$J:$J,pos!N48),)</f>
        <v>480</v>
      </c>
      <c r="O48" s="13">
        <f>IFERROR(HLOOKUP("eff",[1]pl!$J:$J,pos!O48),)</f>
        <v>360</v>
      </c>
      <c r="Q48" s="13">
        <f>IFERROR(HLOOKUP("eff",[1]pl!$J:$J,pos!Q48),)</f>
        <v>610</v>
      </c>
      <c r="R48" s="13">
        <f>IFERROR(HLOOKUP("eff",[1]pl!$J:$J,pos!R48),)</f>
        <v>0</v>
      </c>
      <c r="S48" s="13">
        <f>IFERROR(HLOOKUP("eff",[1]pl!$J:$J,pos!S48),)</f>
        <v>600</v>
      </c>
      <c r="T48" s="13">
        <f>IFERROR(HLOOKUP("eff",[1]pl!$J:$J,pos!T48),)</f>
        <v>820</v>
      </c>
      <c r="U48" s="13">
        <f>IFERROR(HLOOKUP("eff",[1]pl!$J:$J,pos!U48),)</f>
        <v>770</v>
      </c>
      <c r="V48" s="13">
        <f>IFERROR(HLOOKUP("eff",[1]pl!$J:$J,pos!V48),)</f>
        <v>730</v>
      </c>
      <c r="W48" s="13">
        <f>IFERROR(HLOOKUP("eff",[1]pl!$J:$J,pos!W48),)</f>
        <v>850</v>
      </c>
      <c r="X48" s="13">
        <f>IFERROR(HLOOKUP("eff",[1]pl!$J:$J,pos!X48),)</f>
        <v>1030</v>
      </c>
      <c r="Y48" s="13">
        <f>IFERROR(HLOOKUP("eff",[1]pl!$J:$J,pos!Y48),)</f>
        <v>840</v>
      </c>
      <c r="Z48" s="13">
        <f>IFERROR(HLOOKUP("eff",[1]pl!$J:$J,pos!Z48),)</f>
        <v>560</v>
      </c>
      <c r="AA48" s="13">
        <f>IFERROR(HLOOKUP("eff",[1]pl!$J:$J,pos!AA48),)</f>
        <v>610</v>
      </c>
      <c r="AB48" s="13">
        <f>IFERROR(HLOOKUP("eff",[1]pl!$J:$J,pos!AB48),)</f>
        <v>560</v>
      </c>
      <c r="AC48" s="13">
        <f>IFERROR(HLOOKUP("eff",[1]pl!$J:$J,pos!AC48),)</f>
        <v>1110</v>
      </c>
      <c r="AD48" s="13">
        <f>IFERROR(HLOOKUP("eff",[1]pl!$J:$J,pos!AD48),)</f>
        <v>0</v>
      </c>
      <c r="AE48" s="13">
        <f>IFERROR(HLOOKUP("eff",[1]pl!$J:$J,pos!AE48),)</f>
        <v>640</v>
      </c>
    </row>
    <row r="49" spans="1:31" x14ac:dyDescent="0.25">
      <c r="A49" s="13">
        <f>IFERROR(HLOOKUP("eff",[1]pl!$J:$J,pos!A49),)</f>
        <v>790</v>
      </c>
      <c r="B49" s="13">
        <f>IFERROR(HLOOKUP("eff",[1]pl!$J:$J,pos!B49),)</f>
        <v>630</v>
      </c>
      <c r="C49" s="13">
        <f>IFERROR(HLOOKUP("eff",[1]pl!$J:$J,pos!C49),)</f>
        <v>960</v>
      </c>
      <c r="D49" s="13">
        <f>IFERROR(HLOOKUP("eff",[1]pl!$J:$J,pos!D49),)</f>
        <v>800</v>
      </c>
      <c r="E49" s="13">
        <f>IFERROR(HLOOKUP("eff",[1]pl!$J:$J,pos!E49),)</f>
        <v>630</v>
      </c>
      <c r="F49" s="13">
        <f>IFERROR(HLOOKUP("eff",[1]pl!$J:$J,pos!F49),)</f>
        <v>700</v>
      </c>
      <c r="G49" s="13">
        <f>IFERROR(HLOOKUP("eff",[1]pl!$J:$J,pos!G49),)</f>
        <v>1280</v>
      </c>
      <c r="H49" s="13">
        <f>IFERROR(HLOOKUP("eff",[1]pl!$J:$J,pos!H49),)</f>
        <v>410</v>
      </c>
      <c r="I49" s="13">
        <f>IFERROR(HLOOKUP("eff",[1]pl!$J:$J,pos!I49),)</f>
        <v>440</v>
      </c>
      <c r="J49" s="13">
        <f>IFERROR(HLOOKUP("eff",[1]pl!$J:$J,pos!J49),)</f>
        <v>650</v>
      </c>
      <c r="K49" s="13">
        <f>IFERROR(HLOOKUP("eff",[1]pl!$J:$J,pos!K49),)</f>
        <v>570</v>
      </c>
      <c r="L49" s="13">
        <f>IFERROR(HLOOKUP("eff",[1]pl!$J:$J,pos!L49),)</f>
        <v>630</v>
      </c>
      <c r="M49" s="13">
        <f>IFERROR(HLOOKUP("eff",[1]pl!$J:$J,pos!M49),)</f>
        <v>1140</v>
      </c>
      <c r="N49" s="13">
        <f>IFERROR(HLOOKUP("eff",[1]pl!$J:$J,pos!N49),)</f>
        <v>600</v>
      </c>
      <c r="O49" s="13">
        <f>IFERROR(HLOOKUP("eff",[1]pl!$J:$J,pos!O49),)</f>
        <v>660</v>
      </c>
      <c r="Q49" s="13">
        <f>IFERROR(HLOOKUP("eff",[1]pl!$J:$J,pos!Q49),)</f>
        <v>810</v>
      </c>
      <c r="R49" s="13">
        <f>IFERROR(HLOOKUP("eff",[1]pl!$J:$J,pos!R49),)</f>
        <v>850</v>
      </c>
      <c r="S49" s="13">
        <f>IFERROR(HLOOKUP("eff",[1]pl!$J:$J,pos!S49),)</f>
        <v>780</v>
      </c>
      <c r="T49" s="13">
        <f>IFERROR(HLOOKUP("eff",[1]pl!$J:$J,pos!T49),)</f>
        <v>840</v>
      </c>
      <c r="U49" s="13">
        <f>IFERROR(HLOOKUP("eff",[1]pl!$J:$J,pos!U49),)</f>
        <v>890</v>
      </c>
      <c r="V49" s="13">
        <f>IFERROR(HLOOKUP("eff",[1]pl!$J:$J,pos!V49),)</f>
        <v>840</v>
      </c>
      <c r="W49" s="13">
        <f>IFERROR(HLOOKUP("eff",[1]pl!$J:$J,pos!W49),)</f>
        <v>1030</v>
      </c>
      <c r="X49" s="13">
        <f>IFERROR(HLOOKUP("eff",[1]pl!$J:$J,pos!X49),)</f>
        <v>640</v>
      </c>
      <c r="Y49" s="13">
        <f>IFERROR(HLOOKUP("eff",[1]pl!$J:$J,pos!Y49),)</f>
        <v>0</v>
      </c>
      <c r="Z49" s="13">
        <f>IFERROR(HLOOKUP("eff",[1]pl!$J:$J,pos!Z49),)</f>
        <v>1110</v>
      </c>
      <c r="AA49" s="13">
        <f>IFERROR(HLOOKUP("eff",[1]pl!$J:$J,pos!AA49),)</f>
        <v>510</v>
      </c>
      <c r="AB49" s="13">
        <f>IFERROR(HLOOKUP("eff",[1]pl!$J:$J,pos!AB49),)</f>
        <v>520</v>
      </c>
      <c r="AC49" s="13">
        <f>IFERROR(HLOOKUP("eff",[1]pl!$J:$J,pos!AC49),)</f>
        <v>640</v>
      </c>
      <c r="AD49" s="13">
        <f>IFERROR(HLOOKUP("eff",[1]pl!$J:$J,pos!AD49),)</f>
        <v>340</v>
      </c>
      <c r="AE49" s="13">
        <f>IFERROR(HLOOKUP("eff",[1]pl!$J:$J,pos!AE49),)</f>
        <v>660</v>
      </c>
    </row>
    <row r="50" spans="1:31" x14ac:dyDescent="0.25">
      <c r="A50" s="13">
        <f>IFERROR(HLOOKUP("eff",[1]pl!$J:$J,pos!A50),)</f>
        <v>1010</v>
      </c>
      <c r="B50" s="13">
        <f>IFERROR(HLOOKUP("eff",[1]pl!$J:$J,pos!B50),)</f>
        <v>960</v>
      </c>
      <c r="C50" s="13">
        <f>IFERROR(HLOOKUP("eff",[1]pl!$J:$J,pos!C50),)</f>
        <v>1210</v>
      </c>
      <c r="D50" s="13">
        <f>IFERROR(HLOOKUP("eff",[1]pl!$J:$J,pos!D50),)</f>
        <v>1150</v>
      </c>
      <c r="E50" s="13">
        <f>IFERROR(HLOOKUP("eff",[1]pl!$J:$J,pos!E50),)</f>
        <v>800</v>
      </c>
      <c r="F50" s="13">
        <f>IFERROR(HLOOKUP("eff",[1]pl!$J:$J,pos!F50),)</f>
        <v>1280</v>
      </c>
      <c r="G50" s="13">
        <f>IFERROR(HLOOKUP("eff",[1]pl!$J:$J,pos!G50),)</f>
        <v>830</v>
      </c>
      <c r="H50" s="13">
        <f>IFERROR(HLOOKUP("eff",[1]pl!$J:$J,pos!H50),)</f>
        <v>900</v>
      </c>
      <c r="I50" s="13">
        <f>IFERROR(HLOOKUP("eff",[1]pl!$J:$J,pos!I50),)</f>
        <v>810</v>
      </c>
      <c r="J50" s="13">
        <f>IFERROR(HLOOKUP("eff",[1]pl!$J:$J,pos!J50),)</f>
        <v>830</v>
      </c>
      <c r="K50" s="13">
        <f>IFERROR(HLOOKUP("eff",[1]pl!$J:$J,pos!K50),)</f>
        <v>930</v>
      </c>
      <c r="L50" s="13">
        <f>IFERROR(HLOOKUP("eff",[1]pl!$J:$J,pos!L50),)</f>
        <v>1080</v>
      </c>
      <c r="M50" s="13">
        <f>IFERROR(HLOOKUP("eff",[1]pl!$J:$J,pos!M50),)</f>
        <v>1100</v>
      </c>
      <c r="N50" s="13">
        <f>IFERROR(HLOOKUP("eff",[1]pl!$J:$J,pos!N50),)</f>
        <v>1080</v>
      </c>
      <c r="O50" s="13">
        <f>IFERROR(HLOOKUP("eff",[1]pl!$J:$J,pos!O50),)</f>
        <v>1280</v>
      </c>
      <c r="Q50" s="13">
        <f>IFERROR(HLOOKUP("eff",[1]pl!$J:$J,pos!Q50),)</f>
        <v>710</v>
      </c>
      <c r="R50" s="13">
        <f>IFERROR(HLOOKUP("eff",[1]pl!$J:$J,pos!R50),)</f>
        <v>890</v>
      </c>
      <c r="S50" s="13">
        <f>IFERROR(HLOOKUP("eff",[1]pl!$J:$J,pos!S50),)</f>
        <v>560</v>
      </c>
      <c r="T50" s="13">
        <f>IFERROR(HLOOKUP("eff",[1]pl!$J:$J,pos!T50),)</f>
        <v>810</v>
      </c>
      <c r="U50" s="13">
        <f>IFERROR(HLOOKUP("eff",[1]pl!$J:$J,pos!U50),)</f>
        <v>390</v>
      </c>
      <c r="V50" s="13">
        <f>IFERROR(HLOOKUP("eff",[1]pl!$J:$J,pos!V50),)</f>
        <v>970</v>
      </c>
      <c r="W50" s="13">
        <f>IFERROR(HLOOKUP("eff",[1]pl!$J:$J,pos!W50),)</f>
        <v>1170</v>
      </c>
      <c r="X50" s="13">
        <f>IFERROR(HLOOKUP("eff",[1]pl!$J:$J,pos!X50),)</f>
        <v>780</v>
      </c>
      <c r="Y50" s="13">
        <f>IFERROR(HLOOKUP("eff",[1]pl!$J:$J,pos!Y50),)</f>
        <v>1050</v>
      </c>
      <c r="Z50" s="13">
        <f>IFERROR(HLOOKUP("eff",[1]pl!$J:$J,pos!Z50),)</f>
        <v>900</v>
      </c>
      <c r="AA50" s="13">
        <f>IFERROR(HLOOKUP("eff",[1]pl!$J:$J,pos!AA50),)</f>
        <v>700</v>
      </c>
      <c r="AB50" s="13">
        <f>IFERROR(HLOOKUP("eff",[1]pl!$J:$J,pos!AB50),)</f>
        <v>1180</v>
      </c>
      <c r="AC50" s="13">
        <f>IFERROR(HLOOKUP("eff",[1]pl!$J:$J,pos!AC50),)</f>
        <v>590</v>
      </c>
      <c r="AD50" s="13">
        <f>IFERROR(HLOOKUP("eff",[1]pl!$J:$J,pos!AD50),)</f>
        <v>540</v>
      </c>
      <c r="AE50" s="13">
        <f>IFERROR(HLOOKUP("eff",[1]pl!$J:$J,pos!AE50),)</f>
        <v>820</v>
      </c>
    </row>
    <row r="51" spans="1:31" x14ac:dyDescent="0.25">
      <c r="A51" s="13">
        <f>IFERROR(HLOOKUP("eff",[1]pl!$J:$J,pos!A51),)</f>
        <v>540</v>
      </c>
      <c r="B51" s="13">
        <f>IFERROR(HLOOKUP("eff",[1]pl!$J:$J,pos!B51),)</f>
        <v>690</v>
      </c>
      <c r="C51" s="13">
        <f>IFERROR(HLOOKUP("eff",[1]pl!$J:$J,pos!C51),)</f>
        <v>660</v>
      </c>
      <c r="D51" s="13">
        <f>IFERROR(HLOOKUP("eff",[1]pl!$J:$J,pos!D51),)</f>
        <v>610</v>
      </c>
      <c r="E51" s="13">
        <f>IFERROR(HLOOKUP("eff",[1]pl!$J:$J,pos!E51),)</f>
        <v>750</v>
      </c>
      <c r="F51" s="13">
        <f>IFERROR(HLOOKUP("eff",[1]pl!$J:$J,pos!F51),)</f>
        <v>920</v>
      </c>
      <c r="G51" s="13">
        <f>IFERROR(HLOOKUP("eff",[1]pl!$J:$J,pos!G51),)</f>
        <v>1280</v>
      </c>
      <c r="H51" s="13">
        <f>IFERROR(HLOOKUP("eff",[1]pl!$J:$J,pos!H51),)</f>
        <v>700</v>
      </c>
      <c r="I51" s="13">
        <f>IFERROR(HLOOKUP("eff",[1]pl!$J:$J,pos!I51),)</f>
        <v>570</v>
      </c>
      <c r="J51" s="13">
        <f>IFERROR(HLOOKUP("eff",[1]pl!$J:$J,pos!J51),)</f>
        <v>920</v>
      </c>
      <c r="K51" s="13">
        <f>IFERROR(HLOOKUP("eff",[1]pl!$J:$J,pos!K51),)</f>
        <v>800</v>
      </c>
      <c r="L51" s="13">
        <f>IFERROR(HLOOKUP("eff",[1]pl!$J:$J,pos!L51),)</f>
        <v>950</v>
      </c>
      <c r="M51" s="13">
        <f>IFERROR(HLOOKUP("eff",[1]pl!$J:$J,pos!M51),)</f>
        <v>1130</v>
      </c>
      <c r="N51" s="13">
        <f>IFERROR(HLOOKUP("eff",[1]pl!$J:$J,pos!N51),)</f>
        <v>330</v>
      </c>
      <c r="O51" s="13">
        <f>IFERROR(HLOOKUP("eff",[1]pl!$J:$J,pos!O51),)</f>
        <v>1060</v>
      </c>
      <c r="Q51" s="13">
        <f>IFERROR(HLOOKUP("eff",[1]pl!$J:$J,pos!Q51),)</f>
        <v>670</v>
      </c>
      <c r="R51" s="13">
        <f>IFERROR(HLOOKUP("eff",[1]pl!$J:$J,pos!R51),)</f>
        <v>830</v>
      </c>
      <c r="S51" s="13">
        <f>IFERROR(HLOOKUP("eff",[1]pl!$J:$J,pos!S51),)</f>
        <v>710</v>
      </c>
      <c r="T51" s="13">
        <f>IFERROR(HLOOKUP("eff",[1]pl!$J:$J,pos!T51),)</f>
        <v>760</v>
      </c>
      <c r="U51" s="13">
        <f>IFERROR(HLOOKUP("eff",[1]pl!$J:$J,pos!U51),)</f>
        <v>900</v>
      </c>
      <c r="V51" s="13">
        <f>IFERROR(HLOOKUP("eff",[1]pl!$J:$J,pos!V51),)</f>
        <v>800</v>
      </c>
      <c r="W51" s="13">
        <f>IFERROR(HLOOKUP("eff",[1]pl!$J:$J,pos!W51),)</f>
        <v>380</v>
      </c>
      <c r="X51" s="13">
        <f>IFERROR(HLOOKUP("eff",[1]pl!$J:$J,pos!X51),)</f>
        <v>660</v>
      </c>
      <c r="Y51" s="13">
        <f>IFERROR(HLOOKUP("eff",[1]pl!$J:$J,pos!Y51),)</f>
        <v>570</v>
      </c>
      <c r="Z51" s="13">
        <f>IFERROR(HLOOKUP("eff",[1]pl!$J:$J,pos!Z51),)</f>
        <v>940</v>
      </c>
      <c r="AA51" s="13">
        <f>IFERROR(HLOOKUP("eff",[1]pl!$J:$J,pos!AA51),)</f>
        <v>650</v>
      </c>
      <c r="AB51" s="13">
        <f>IFERROR(HLOOKUP("eff",[1]pl!$J:$J,pos!AB51),)</f>
        <v>710</v>
      </c>
      <c r="AC51" s="13">
        <f>IFERROR(HLOOKUP("eff",[1]pl!$J:$J,pos!AC51),)</f>
        <v>1160</v>
      </c>
      <c r="AD51" s="13">
        <f>IFERROR(HLOOKUP("eff",[1]pl!$J:$J,pos!AD51),)</f>
        <v>750</v>
      </c>
      <c r="AE51" s="13">
        <f>IFERROR(HLOOKUP("eff",[1]pl!$J:$J,pos!AE51),)</f>
        <v>1170</v>
      </c>
    </row>
    <row r="52" spans="1:31" x14ac:dyDescent="0.25">
      <c r="A52" s="13">
        <f>IFERROR(HLOOKUP("eff",[1]pl!$J:$J,pos!A52),)</f>
        <v>770</v>
      </c>
      <c r="B52" s="13">
        <f>IFERROR(HLOOKUP("eff",[1]pl!$J:$J,pos!B52),)</f>
        <v>600</v>
      </c>
      <c r="C52" s="13">
        <f>IFERROR(HLOOKUP("eff",[1]pl!$J:$J,pos!C52),)</f>
        <v>1280</v>
      </c>
      <c r="D52" s="13">
        <f>IFERROR(HLOOKUP("eff",[1]pl!$J:$J,pos!D52),)</f>
        <v>600</v>
      </c>
      <c r="E52" s="13">
        <f>IFERROR(HLOOKUP("eff",[1]pl!$J:$J,pos!E52),)</f>
        <v>1050</v>
      </c>
      <c r="F52" s="13">
        <f>IFERROR(HLOOKUP("eff",[1]pl!$J:$J,pos!F52),)</f>
        <v>510</v>
      </c>
      <c r="G52" s="13">
        <f>IFERROR(HLOOKUP("eff",[1]pl!$J:$J,pos!G52),)</f>
        <v>740</v>
      </c>
      <c r="H52" s="13">
        <f>IFERROR(HLOOKUP("eff",[1]pl!$J:$J,pos!H52),)</f>
        <v>920</v>
      </c>
      <c r="I52" s="13">
        <f>IFERROR(HLOOKUP("eff",[1]pl!$J:$J,pos!I52),)</f>
        <v>1180</v>
      </c>
      <c r="J52" s="13">
        <f>IFERROR(HLOOKUP("eff",[1]pl!$J:$J,pos!J52),)</f>
        <v>680</v>
      </c>
      <c r="K52" s="13">
        <f>IFERROR(HLOOKUP("eff",[1]pl!$J:$J,pos!K52),)</f>
        <v>690</v>
      </c>
      <c r="L52" s="13">
        <f>IFERROR(HLOOKUP("eff",[1]pl!$J:$J,pos!L52),)</f>
        <v>860</v>
      </c>
      <c r="M52" s="13">
        <f>IFERROR(HLOOKUP("eff",[1]pl!$J:$J,pos!M52),)</f>
        <v>760</v>
      </c>
      <c r="N52" s="13">
        <f>IFERROR(HLOOKUP("eff",[1]pl!$J:$J,pos!N52),)</f>
        <v>1170</v>
      </c>
      <c r="O52" s="13">
        <f>IFERROR(HLOOKUP("eff",[1]pl!$J:$J,pos!O52),)</f>
        <v>670</v>
      </c>
      <c r="Q52" s="13">
        <f>IFERROR(HLOOKUP("eff",[1]pl!$J:$J,pos!Q52),)</f>
        <v>670</v>
      </c>
      <c r="R52" s="13">
        <f>IFERROR(HLOOKUP("eff",[1]pl!$J:$J,pos!R52),)</f>
        <v>580</v>
      </c>
      <c r="S52" s="13">
        <f>IFERROR(HLOOKUP("eff",[1]pl!$J:$J,pos!S52),)</f>
        <v>580</v>
      </c>
      <c r="T52" s="13">
        <f>IFERROR(HLOOKUP("eff",[1]pl!$J:$J,pos!T52),)</f>
        <v>880</v>
      </c>
      <c r="U52" s="13">
        <f>IFERROR(HLOOKUP("eff",[1]pl!$J:$J,pos!U52),)</f>
        <v>890</v>
      </c>
      <c r="V52" s="13">
        <f>IFERROR(HLOOKUP("eff",[1]pl!$J:$J,pos!V52),)</f>
        <v>460</v>
      </c>
      <c r="W52" s="13">
        <f>IFERROR(HLOOKUP("eff",[1]pl!$J:$J,pos!W52),)</f>
        <v>990</v>
      </c>
      <c r="X52" s="13">
        <f>IFERROR(HLOOKUP("eff",[1]pl!$J:$J,pos!X52),)</f>
        <v>1000</v>
      </c>
      <c r="Y52" s="13">
        <f>IFERROR(HLOOKUP("eff",[1]pl!$J:$J,pos!Y52),)</f>
        <v>1090</v>
      </c>
      <c r="Z52" s="13">
        <f>IFERROR(HLOOKUP("eff",[1]pl!$J:$J,pos!Z52),)</f>
        <v>750</v>
      </c>
      <c r="AA52" s="13">
        <f>IFERROR(HLOOKUP("eff",[1]pl!$J:$J,pos!AA52),)</f>
        <v>920</v>
      </c>
      <c r="AB52" s="13">
        <f>IFERROR(HLOOKUP("eff",[1]pl!$J:$J,pos!AB52),)</f>
        <v>730</v>
      </c>
      <c r="AC52" s="13">
        <f>IFERROR(HLOOKUP("eff",[1]pl!$J:$J,pos!AC52),)</f>
        <v>1010</v>
      </c>
      <c r="AD52" s="13">
        <f>IFERROR(HLOOKUP("eff",[1]pl!$J:$J,pos!AD52),)</f>
        <v>820</v>
      </c>
      <c r="AE52" s="13">
        <f>IFERROR(HLOOKUP("eff",[1]pl!$J:$J,pos!AE52),)</f>
        <v>990</v>
      </c>
    </row>
    <row r="53" spans="1:31" x14ac:dyDescent="0.25">
      <c r="A53" s="13">
        <f>IFERROR(HLOOKUP("eff",[1]pl!$J:$J,pos!A53),)</f>
        <v>1000</v>
      </c>
      <c r="B53" s="13">
        <f>IFERROR(HLOOKUP("eff",[1]pl!$J:$J,pos!B53),)</f>
        <v>520</v>
      </c>
      <c r="C53" s="13">
        <f>IFERROR(HLOOKUP("eff",[1]pl!$J:$J,pos!C53),)</f>
        <v>1280</v>
      </c>
      <c r="D53" s="13">
        <f>IFERROR(HLOOKUP("eff",[1]pl!$J:$J,pos!D53),)</f>
        <v>870</v>
      </c>
      <c r="E53" s="13">
        <f>IFERROR(HLOOKUP("eff",[1]pl!$J:$J,pos!E53),)</f>
        <v>1100</v>
      </c>
      <c r="F53" s="13">
        <f>IFERROR(HLOOKUP("eff",[1]pl!$J:$J,pos!F53),)</f>
        <v>670</v>
      </c>
      <c r="G53" s="13">
        <f>IFERROR(HLOOKUP("eff",[1]pl!$J:$J,pos!G53),)</f>
        <v>680</v>
      </c>
      <c r="H53" s="13">
        <f>IFERROR(HLOOKUP("eff",[1]pl!$J:$J,pos!H53),)</f>
        <v>760</v>
      </c>
      <c r="I53" s="13">
        <f>IFERROR(HLOOKUP("eff",[1]pl!$J:$J,pos!I53),)</f>
        <v>580</v>
      </c>
      <c r="J53" s="13">
        <f>IFERROR(HLOOKUP("eff",[1]pl!$J:$J,pos!J53),)</f>
        <v>720</v>
      </c>
      <c r="K53" s="13">
        <f>IFERROR(HLOOKUP("eff",[1]pl!$J:$J,pos!K53),)</f>
        <v>570</v>
      </c>
      <c r="L53" s="13">
        <f>IFERROR(HLOOKUP("eff",[1]pl!$J:$J,pos!L53),)</f>
        <v>600</v>
      </c>
      <c r="M53" s="13">
        <f>IFERROR(HLOOKUP("eff",[1]pl!$J:$J,pos!M53),)</f>
        <v>690</v>
      </c>
      <c r="N53" s="13">
        <f>IFERROR(HLOOKUP("eff",[1]pl!$J:$J,pos!N53),)</f>
        <v>720</v>
      </c>
      <c r="O53" s="13">
        <f>IFERROR(HLOOKUP("eff",[1]pl!$J:$J,pos!O53),)</f>
        <v>540</v>
      </c>
      <c r="Q53" s="13">
        <f>IFERROR(HLOOKUP("eff",[1]pl!$J:$J,pos!Q53),)</f>
        <v>810</v>
      </c>
      <c r="R53" s="13">
        <f>IFERROR(HLOOKUP("eff",[1]pl!$J:$J,pos!R53),)</f>
        <v>520</v>
      </c>
      <c r="S53" s="13">
        <f>IFERROR(HLOOKUP("eff",[1]pl!$J:$J,pos!S53),)</f>
        <v>720</v>
      </c>
      <c r="T53" s="13">
        <f>IFERROR(HLOOKUP("eff",[1]pl!$J:$J,pos!T53),)</f>
        <v>630</v>
      </c>
      <c r="U53" s="13">
        <f>IFERROR(HLOOKUP("eff",[1]pl!$J:$J,pos!U53),)</f>
        <v>1120</v>
      </c>
      <c r="V53" s="13">
        <f>IFERROR(HLOOKUP("eff",[1]pl!$J:$J,pos!V53),)</f>
        <v>450</v>
      </c>
      <c r="W53" s="13">
        <f>IFERROR(HLOOKUP("eff",[1]pl!$J:$J,pos!W53),)</f>
        <v>780</v>
      </c>
      <c r="X53" s="13">
        <f>IFERROR(HLOOKUP("eff",[1]pl!$J:$J,pos!X53),)</f>
        <v>970</v>
      </c>
      <c r="Y53" s="13">
        <f>IFERROR(HLOOKUP("eff",[1]pl!$J:$J,pos!Y53),)</f>
        <v>690</v>
      </c>
      <c r="Z53" s="13">
        <f>IFERROR(HLOOKUP("eff",[1]pl!$J:$J,pos!Z53),)</f>
        <v>880</v>
      </c>
      <c r="AA53" s="13">
        <f>IFERROR(HLOOKUP("eff",[1]pl!$J:$J,pos!AA53),)</f>
        <v>530</v>
      </c>
      <c r="AB53" s="13">
        <f>IFERROR(HLOOKUP("eff",[1]pl!$J:$J,pos!AB53),)</f>
        <v>850</v>
      </c>
      <c r="AC53" s="13">
        <f>IFERROR(HLOOKUP("eff",[1]pl!$J:$J,pos!AC53),)</f>
        <v>1080</v>
      </c>
      <c r="AD53" s="13">
        <f>IFERROR(HLOOKUP("eff",[1]pl!$J:$J,pos!AD53),)</f>
        <v>1020</v>
      </c>
      <c r="AE53" s="13">
        <f>IFERROR(HLOOKUP("eff",[1]pl!$J:$J,pos!AE53),)</f>
        <v>680</v>
      </c>
    </row>
    <row r="54" spans="1:31" x14ac:dyDescent="0.25">
      <c r="A54" s="13">
        <f>IFERROR(HLOOKUP("eff",[1]pl!$J:$J,pos!A54),)</f>
        <v>520</v>
      </c>
      <c r="B54" s="13">
        <f>IFERROR(HLOOKUP("eff",[1]pl!$J:$J,pos!B54),)</f>
        <v>980</v>
      </c>
      <c r="C54" s="13">
        <f>IFERROR(HLOOKUP("eff",[1]pl!$J:$J,pos!C54),)</f>
        <v>670</v>
      </c>
      <c r="D54" s="13">
        <f>IFERROR(HLOOKUP("eff",[1]pl!$J:$J,pos!D54),)</f>
        <v>1900</v>
      </c>
      <c r="E54" s="13">
        <f>IFERROR(HLOOKUP("eff",[1]pl!$J:$J,pos!E54),)</f>
        <v>570</v>
      </c>
      <c r="F54" s="13">
        <f>IFERROR(HLOOKUP("eff",[1]pl!$J:$J,pos!F54),)</f>
        <v>600</v>
      </c>
      <c r="G54" s="13">
        <f>IFERROR(HLOOKUP("eff",[1]pl!$J:$J,pos!G54),)</f>
        <v>990</v>
      </c>
      <c r="H54" s="13">
        <f>IFERROR(HLOOKUP("eff",[1]pl!$J:$J,pos!H54),)</f>
        <v>1050</v>
      </c>
      <c r="I54" s="13">
        <f>IFERROR(HLOOKUP("eff",[1]pl!$J:$J,pos!I54),)</f>
        <v>790</v>
      </c>
      <c r="J54" s="13">
        <f>IFERROR(HLOOKUP("eff",[1]pl!$J:$J,pos!J54),)</f>
        <v>990</v>
      </c>
      <c r="K54" s="13">
        <f>IFERROR(HLOOKUP("eff",[1]pl!$J:$J,pos!K54),)</f>
        <v>930</v>
      </c>
      <c r="L54" s="13">
        <f>IFERROR(HLOOKUP("eff",[1]pl!$J:$J,pos!L54),)</f>
        <v>880</v>
      </c>
      <c r="M54" s="13">
        <f>IFERROR(HLOOKUP("eff",[1]pl!$J:$J,pos!M54),)</f>
        <v>280</v>
      </c>
      <c r="N54" s="13">
        <f>IFERROR(HLOOKUP("eff",[1]pl!$J:$J,pos!N54),)</f>
        <v>880</v>
      </c>
      <c r="O54" s="13">
        <f>IFERROR(HLOOKUP("eff",[1]pl!$J:$J,pos!O54),)</f>
        <v>900</v>
      </c>
      <c r="Q54" s="13">
        <f>IFERROR(HLOOKUP("eff",[1]pl!$J:$J,pos!Q54),)</f>
        <v>1020</v>
      </c>
      <c r="R54" s="13">
        <f>IFERROR(HLOOKUP("eff",[1]pl!$J:$J,pos!R54),)</f>
        <v>1130</v>
      </c>
      <c r="S54" s="13">
        <f>IFERROR(HLOOKUP("eff",[1]pl!$J:$J,pos!S54),)</f>
        <v>640</v>
      </c>
      <c r="T54" s="13">
        <f>IFERROR(HLOOKUP("eff",[1]pl!$J:$J,pos!T54),)</f>
        <v>870</v>
      </c>
      <c r="U54" s="13">
        <f>IFERROR(HLOOKUP("eff",[1]pl!$J:$J,pos!U54),)</f>
        <v>820</v>
      </c>
      <c r="V54" s="13">
        <f>IFERROR(HLOOKUP("eff",[1]pl!$J:$J,pos!V54),)</f>
        <v>1110</v>
      </c>
      <c r="W54" s="13">
        <f>IFERROR(HLOOKUP("eff",[1]pl!$J:$J,pos!W54),)</f>
        <v>850</v>
      </c>
      <c r="X54" s="13">
        <f>IFERROR(HLOOKUP("eff",[1]pl!$J:$J,pos!X54),)</f>
        <v>510</v>
      </c>
      <c r="Y54" s="13">
        <f>IFERROR(HLOOKUP("eff",[1]pl!$J:$J,pos!Y54),)</f>
        <v>1200</v>
      </c>
      <c r="Z54" s="13">
        <f>IFERROR(HLOOKUP("eff",[1]pl!$J:$J,pos!Z54),)</f>
        <v>820</v>
      </c>
      <c r="AA54" s="13">
        <f>IFERROR(HLOOKUP("eff",[1]pl!$J:$J,pos!AA54),)</f>
        <v>650</v>
      </c>
      <c r="AB54" s="13">
        <f>IFERROR(HLOOKUP("eff",[1]pl!$J:$J,pos!AB54),)</f>
        <v>420</v>
      </c>
      <c r="AC54" s="13">
        <f>IFERROR(HLOOKUP("eff",[1]pl!$J:$J,pos!AC54),)</f>
        <v>810</v>
      </c>
      <c r="AD54" s="13">
        <f>IFERROR(HLOOKUP("eff",[1]pl!$J:$J,pos!AD54),)</f>
        <v>710</v>
      </c>
      <c r="AE54" s="13">
        <f>IFERROR(HLOOKUP("eff",[1]pl!$J:$J,pos!AE54),)</f>
        <v>910</v>
      </c>
    </row>
    <row r="55" spans="1:31" x14ac:dyDescent="0.25">
      <c r="A55" s="13">
        <f>IFERROR(HLOOKUP("eff",[1]pl!$J:$J,pos!A55),)</f>
        <v>0</v>
      </c>
      <c r="B55" s="13">
        <f>IFERROR(HLOOKUP("eff",[1]pl!$J:$J,pos!B55),)</f>
        <v>0</v>
      </c>
      <c r="C55" s="13">
        <f>IFERROR(HLOOKUP("eff",[1]pl!$J:$J,pos!C55),)</f>
        <v>0</v>
      </c>
      <c r="D55" s="13">
        <f>IFERROR(HLOOKUP("eff",[1]pl!$J:$J,pos!D55),)</f>
        <v>0</v>
      </c>
      <c r="E55" s="13">
        <f>IFERROR(HLOOKUP("eff",[1]pl!$J:$J,pos!E55),)</f>
        <v>0</v>
      </c>
      <c r="F55" s="13">
        <f>IFERROR(HLOOKUP("eff",[1]pl!$J:$J,pos!F55),)</f>
        <v>0</v>
      </c>
      <c r="G55" s="13">
        <f>IFERROR(HLOOKUP("eff",[1]pl!$J:$J,pos!G55),)</f>
        <v>0</v>
      </c>
      <c r="H55" s="13">
        <f>IFERROR(HLOOKUP("eff",[1]pl!$J:$J,pos!H55),)</f>
        <v>0</v>
      </c>
      <c r="I55" s="13">
        <f>IFERROR(HLOOKUP("eff",[1]pl!$J:$J,pos!I55),)</f>
        <v>0</v>
      </c>
      <c r="J55" s="13">
        <f>IFERROR(HLOOKUP("eff",[1]pl!$J:$J,pos!J55),)</f>
        <v>0</v>
      </c>
      <c r="K55" s="13">
        <f>IFERROR(HLOOKUP("eff",[1]pl!$J:$J,pos!K55),)</f>
        <v>0</v>
      </c>
      <c r="L55" s="13">
        <f>IFERROR(HLOOKUP("eff",[1]pl!$J:$J,pos!L55),)</f>
        <v>0</v>
      </c>
      <c r="M55" s="13">
        <f>IFERROR(HLOOKUP("eff",[1]pl!$J:$J,pos!M55),)</f>
        <v>0</v>
      </c>
      <c r="N55" s="13">
        <f>IFERROR(HLOOKUP("eff",[1]pl!$J:$J,pos!N55),)</f>
        <v>0</v>
      </c>
      <c r="O55" s="13">
        <f>IFERROR(HLOOKUP("eff",[1]pl!$J:$J,pos!O55),)</f>
        <v>0</v>
      </c>
      <c r="Q55" s="13">
        <f>IFERROR(HLOOKUP("eff",[1]pl!$J:$J,pos!Q55),)</f>
        <v>0</v>
      </c>
      <c r="R55" s="13">
        <f>IFERROR(HLOOKUP("eff",[1]pl!$J:$J,pos!R55),)</f>
        <v>0</v>
      </c>
      <c r="S55" s="13">
        <f>IFERROR(HLOOKUP("eff",[1]pl!$J:$J,pos!S55),)</f>
        <v>0</v>
      </c>
      <c r="T55" s="13">
        <f>IFERROR(HLOOKUP("eff",[1]pl!$J:$J,pos!T55),)</f>
        <v>0</v>
      </c>
      <c r="U55" s="13">
        <f>IFERROR(HLOOKUP("eff",[1]pl!$J:$J,pos!U55),)</f>
        <v>0</v>
      </c>
      <c r="V55" s="13">
        <f>IFERROR(HLOOKUP("eff",[1]pl!$J:$J,pos!V55),)</f>
        <v>0</v>
      </c>
      <c r="W55" s="13">
        <f>IFERROR(HLOOKUP("eff",[1]pl!$J:$J,pos!W55),)</f>
        <v>0</v>
      </c>
      <c r="X55" s="13">
        <f>IFERROR(HLOOKUP("eff",[1]pl!$J:$J,pos!X55),)</f>
        <v>0</v>
      </c>
      <c r="Y55" s="13">
        <f>IFERROR(HLOOKUP("eff",[1]pl!$J:$J,pos!Y55),)</f>
        <v>0</v>
      </c>
      <c r="Z55" s="13">
        <f>IFERROR(HLOOKUP("eff",[1]pl!$J:$J,pos!Z55),)</f>
        <v>0</v>
      </c>
      <c r="AA55" s="13">
        <f>IFERROR(HLOOKUP("eff",[1]pl!$J:$J,pos!AA55),)</f>
        <v>0</v>
      </c>
      <c r="AB55" s="13">
        <f>IFERROR(HLOOKUP("eff",[1]pl!$J:$J,pos!AB55),)</f>
        <v>0</v>
      </c>
      <c r="AC55" s="13">
        <f>IFERROR(HLOOKUP("eff",[1]pl!$J:$J,pos!AC55),)</f>
        <v>0</v>
      </c>
      <c r="AD55" s="13">
        <f>IFERROR(HLOOKUP("eff",[1]pl!$J:$J,pos!AD55),)</f>
        <v>0</v>
      </c>
      <c r="AE55" s="13">
        <f>IFERROR(HLOOKUP("eff",[1]pl!$J:$J,pos!AE55),)</f>
        <v>0</v>
      </c>
    </row>
    <row r="56" spans="1:31" x14ac:dyDescent="0.25">
      <c r="A56" s="13">
        <f>IFERROR(HLOOKUP("eff",[1]pl!$J:$J,pos!A56),)</f>
        <v>0</v>
      </c>
      <c r="B56" s="13">
        <f>IFERROR(HLOOKUP("eff",[1]pl!$J:$J,pos!B56),)</f>
        <v>0</v>
      </c>
      <c r="C56" s="13">
        <f>IFERROR(HLOOKUP("eff",[1]pl!$J:$J,pos!C56),)</f>
        <v>0</v>
      </c>
      <c r="D56" s="13">
        <f>IFERROR(HLOOKUP("eff",[1]pl!$J:$J,pos!D56),)</f>
        <v>0</v>
      </c>
      <c r="E56" s="13">
        <f>IFERROR(HLOOKUP("eff",[1]pl!$J:$J,pos!E56),)</f>
        <v>0</v>
      </c>
      <c r="F56" s="13">
        <f>IFERROR(HLOOKUP("eff",[1]pl!$J:$J,pos!F56),)</f>
        <v>0</v>
      </c>
      <c r="G56" s="13">
        <f>IFERROR(HLOOKUP("eff",[1]pl!$J:$J,pos!G56),)</f>
        <v>0</v>
      </c>
      <c r="H56" s="13">
        <f>IFERROR(HLOOKUP("eff",[1]pl!$J:$J,pos!H56),)</f>
        <v>0</v>
      </c>
      <c r="I56" s="13">
        <f>IFERROR(HLOOKUP("eff",[1]pl!$J:$J,pos!I56),)</f>
        <v>0</v>
      </c>
      <c r="J56" s="13">
        <f>IFERROR(HLOOKUP("eff",[1]pl!$J:$J,pos!J56),)</f>
        <v>0</v>
      </c>
      <c r="K56" s="13">
        <f>IFERROR(HLOOKUP("eff",[1]pl!$J:$J,pos!K56),)</f>
        <v>0</v>
      </c>
      <c r="L56" s="13">
        <f>IFERROR(HLOOKUP("eff",[1]pl!$J:$J,pos!L56),)</f>
        <v>0</v>
      </c>
      <c r="M56" s="13">
        <f>IFERROR(HLOOKUP("eff",[1]pl!$J:$J,pos!M56),)</f>
        <v>0</v>
      </c>
      <c r="N56" s="13">
        <f>IFERROR(HLOOKUP("eff",[1]pl!$J:$J,pos!N56),)</f>
        <v>0</v>
      </c>
      <c r="O56" s="13">
        <f>IFERROR(HLOOKUP("eff",[1]pl!$J:$J,pos!O56),)</f>
        <v>0</v>
      </c>
      <c r="Q56" s="13">
        <f>IFERROR(HLOOKUP("eff",[1]pl!$J:$J,pos!Q56),)</f>
        <v>0</v>
      </c>
      <c r="R56" s="13">
        <f>IFERROR(HLOOKUP("eff",[1]pl!$J:$J,pos!R56),)</f>
        <v>0</v>
      </c>
      <c r="S56" s="13">
        <f>IFERROR(HLOOKUP("eff",[1]pl!$J:$J,pos!S56),)</f>
        <v>0</v>
      </c>
      <c r="T56" s="13">
        <f>IFERROR(HLOOKUP("eff",[1]pl!$J:$J,pos!T56),)</f>
        <v>0</v>
      </c>
      <c r="U56" s="13">
        <f>IFERROR(HLOOKUP("eff",[1]pl!$J:$J,pos!U56),)</f>
        <v>0</v>
      </c>
      <c r="V56" s="13">
        <f>IFERROR(HLOOKUP("eff",[1]pl!$J:$J,pos!V56),)</f>
        <v>0</v>
      </c>
      <c r="W56" s="13">
        <f>IFERROR(HLOOKUP("eff",[1]pl!$J:$J,pos!W56),)</f>
        <v>0</v>
      </c>
      <c r="X56" s="13">
        <f>IFERROR(HLOOKUP("eff",[1]pl!$J:$J,pos!X56),)</f>
        <v>0</v>
      </c>
      <c r="Y56" s="13">
        <f>IFERROR(HLOOKUP("eff",[1]pl!$J:$J,pos!Y56),)</f>
        <v>0</v>
      </c>
      <c r="Z56" s="13">
        <f>IFERROR(HLOOKUP("eff",[1]pl!$J:$J,pos!Z56),)</f>
        <v>0</v>
      </c>
      <c r="AA56" s="13">
        <f>IFERROR(HLOOKUP("eff",[1]pl!$J:$J,pos!AA56),)</f>
        <v>0</v>
      </c>
      <c r="AB56" s="13">
        <f>IFERROR(HLOOKUP("eff",[1]pl!$J:$J,pos!AB56),)</f>
        <v>0</v>
      </c>
      <c r="AC56" s="13">
        <f>IFERROR(HLOOKUP("eff",[1]pl!$J:$J,pos!AC56),)</f>
        <v>0</v>
      </c>
      <c r="AD56" s="13">
        <f>IFERROR(HLOOKUP("eff",[1]pl!$J:$J,pos!AD56),)</f>
        <v>0</v>
      </c>
      <c r="AE56" s="13">
        <f>IFERROR(HLOOKUP("eff",[1]pl!$J:$J,pos!AE56),)</f>
        <v>0</v>
      </c>
    </row>
    <row r="57" spans="1:31" x14ac:dyDescent="0.25">
      <c r="A57" s="13">
        <f>IFERROR(HLOOKUP("eff",[1]pl!$J:$J,pos!A57),)</f>
        <v>0</v>
      </c>
      <c r="B57" s="13">
        <f>IFERROR(HLOOKUP("eff",[1]pl!$J:$J,pos!B57),)</f>
        <v>0</v>
      </c>
      <c r="C57" s="13">
        <f>IFERROR(HLOOKUP("eff",[1]pl!$J:$J,pos!C57),)</f>
        <v>0</v>
      </c>
      <c r="D57" s="13">
        <f>IFERROR(HLOOKUP("eff",[1]pl!$J:$J,pos!D57),)</f>
        <v>0</v>
      </c>
      <c r="E57" s="13">
        <f>IFERROR(HLOOKUP("eff",[1]pl!$J:$J,pos!E57),)</f>
        <v>0</v>
      </c>
      <c r="F57" s="13">
        <f>IFERROR(HLOOKUP("eff",[1]pl!$J:$J,pos!F57),)</f>
        <v>0</v>
      </c>
      <c r="G57" s="13">
        <f>IFERROR(HLOOKUP("eff",[1]pl!$J:$J,pos!G57),)</f>
        <v>0</v>
      </c>
      <c r="H57" s="13">
        <f>IFERROR(HLOOKUP("eff",[1]pl!$J:$J,pos!H57),)</f>
        <v>0</v>
      </c>
      <c r="I57" s="13">
        <f>IFERROR(HLOOKUP("eff",[1]pl!$J:$J,pos!I57),)</f>
        <v>0</v>
      </c>
      <c r="J57" s="13">
        <f>IFERROR(HLOOKUP("eff",[1]pl!$J:$J,pos!J57),)</f>
        <v>0</v>
      </c>
      <c r="K57" s="13">
        <f>IFERROR(HLOOKUP("eff",[1]pl!$J:$J,pos!K57),)</f>
        <v>0</v>
      </c>
      <c r="L57" s="13">
        <f>IFERROR(HLOOKUP("eff",[1]pl!$J:$J,pos!L57),)</f>
        <v>0</v>
      </c>
      <c r="M57" s="13">
        <f>IFERROR(HLOOKUP("eff",[1]pl!$J:$J,pos!M57),)</f>
        <v>0</v>
      </c>
      <c r="N57" s="13">
        <f>IFERROR(HLOOKUP("eff",[1]pl!$J:$J,pos!N57),)</f>
        <v>0</v>
      </c>
      <c r="O57" s="13">
        <f>IFERROR(HLOOKUP("eff",[1]pl!$J:$J,pos!O57),)</f>
        <v>0</v>
      </c>
      <c r="Q57" s="13">
        <f>IFERROR(HLOOKUP("eff",[1]pl!$J:$J,pos!Q57),)</f>
        <v>0</v>
      </c>
      <c r="R57" s="13">
        <f>IFERROR(HLOOKUP("eff",[1]pl!$J:$J,pos!R57),)</f>
        <v>0</v>
      </c>
      <c r="S57" s="13">
        <f>IFERROR(HLOOKUP("eff",[1]pl!$J:$J,pos!S57),)</f>
        <v>0</v>
      </c>
      <c r="T57" s="13">
        <f>IFERROR(HLOOKUP("eff",[1]pl!$J:$J,pos!T57),)</f>
        <v>0</v>
      </c>
      <c r="U57" s="13">
        <f>IFERROR(HLOOKUP("eff",[1]pl!$J:$J,pos!U57),)</f>
        <v>0</v>
      </c>
      <c r="V57" s="13">
        <f>IFERROR(HLOOKUP("eff",[1]pl!$J:$J,pos!V57),)</f>
        <v>0</v>
      </c>
      <c r="W57" s="13">
        <f>IFERROR(HLOOKUP("eff",[1]pl!$J:$J,pos!W57),)</f>
        <v>0</v>
      </c>
      <c r="X57" s="13">
        <f>IFERROR(HLOOKUP("eff",[1]pl!$J:$J,pos!X57),)</f>
        <v>0</v>
      </c>
      <c r="Y57" s="13">
        <f>IFERROR(HLOOKUP("eff",[1]pl!$J:$J,pos!Y57),)</f>
        <v>0</v>
      </c>
      <c r="Z57" s="13">
        <f>IFERROR(HLOOKUP("eff",[1]pl!$J:$J,pos!Z57),)</f>
        <v>0</v>
      </c>
      <c r="AA57" s="13">
        <f>IFERROR(HLOOKUP("eff",[1]pl!$J:$J,pos!AA57),)</f>
        <v>0</v>
      </c>
      <c r="AB57" s="13">
        <f>IFERROR(HLOOKUP("eff",[1]pl!$J:$J,pos!AB57),)</f>
        <v>0</v>
      </c>
      <c r="AC57" s="13">
        <f>IFERROR(HLOOKUP("eff",[1]pl!$J:$J,pos!AC57),)</f>
        <v>0</v>
      </c>
      <c r="AD57" s="13">
        <f>IFERROR(HLOOKUP("eff",[1]pl!$J:$J,pos!AD57),)</f>
        <v>0</v>
      </c>
      <c r="AE57" s="13">
        <f>IFERROR(HLOOKUP("eff",[1]pl!$J:$J,pos!AE57),)</f>
        <v>0</v>
      </c>
    </row>
    <row r="58" spans="1:31" x14ac:dyDescent="0.25">
      <c r="A58" s="13">
        <f>IFERROR(HLOOKUP("eff",[1]pl!$J:$J,pos!A58),)</f>
        <v>0</v>
      </c>
      <c r="B58" s="13">
        <f>IFERROR(HLOOKUP("eff",[1]pl!$J:$J,pos!B58),)</f>
        <v>0</v>
      </c>
      <c r="C58" s="13">
        <f>IFERROR(HLOOKUP("eff",[1]pl!$J:$J,pos!C58),)</f>
        <v>0</v>
      </c>
      <c r="D58" s="13">
        <f>IFERROR(HLOOKUP("eff",[1]pl!$J:$J,pos!D58),)</f>
        <v>0</v>
      </c>
      <c r="E58" s="13">
        <f>IFERROR(HLOOKUP("eff",[1]pl!$J:$J,pos!E58),)</f>
        <v>0</v>
      </c>
      <c r="F58" s="13">
        <f>IFERROR(HLOOKUP("eff",[1]pl!$J:$J,pos!F58),)</f>
        <v>0</v>
      </c>
      <c r="G58" s="13">
        <f>IFERROR(HLOOKUP("eff",[1]pl!$J:$J,pos!G58),)</f>
        <v>0</v>
      </c>
      <c r="H58" s="13">
        <f>IFERROR(HLOOKUP("eff",[1]pl!$J:$J,pos!H58),)</f>
        <v>0</v>
      </c>
      <c r="I58" s="13">
        <f>IFERROR(HLOOKUP("eff",[1]pl!$J:$J,pos!I58),)</f>
        <v>0</v>
      </c>
      <c r="J58" s="13">
        <f>IFERROR(HLOOKUP("eff",[1]pl!$J:$J,pos!J58),)</f>
        <v>0</v>
      </c>
      <c r="K58" s="13">
        <f>IFERROR(HLOOKUP("eff",[1]pl!$J:$J,pos!K58),)</f>
        <v>0</v>
      </c>
      <c r="L58" s="13">
        <f>IFERROR(HLOOKUP("eff",[1]pl!$J:$J,pos!L58),)</f>
        <v>0</v>
      </c>
      <c r="M58" s="13">
        <f>IFERROR(HLOOKUP("eff",[1]pl!$J:$J,pos!M58),)</f>
        <v>0</v>
      </c>
      <c r="N58" s="13">
        <f>IFERROR(HLOOKUP("eff",[1]pl!$J:$J,pos!N58),)</f>
        <v>0</v>
      </c>
      <c r="O58" s="13">
        <f>IFERROR(HLOOKUP("eff",[1]pl!$J:$J,pos!O58),)</f>
        <v>0</v>
      </c>
      <c r="Q58" s="13">
        <f>IFERROR(HLOOKUP("eff",[1]pl!$J:$J,pos!Q58),)</f>
        <v>0</v>
      </c>
      <c r="R58" s="13">
        <f>IFERROR(HLOOKUP("eff",[1]pl!$J:$J,pos!R58),)</f>
        <v>0</v>
      </c>
      <c r="S58" s="13">
        <f>IFERROR(HLOOKUP("eff",[1]pl!$J:$J,pos!S58),)</f>
        <v>0</v>
      </c>
      <c r="T58" s="13">
        <f>IFERROR(HLOOKUP("eff",[1]pl!$J:$J,pos!T58),)</f>
        <v>0</v>
      </c>
      <c r="U58" s="13">
        <f>IFERROR(HLOOKUP("eff",[1]pl!$J:$J,pos!U58),)</f>
        <v>0</v>
      </c>
      <c r="V58" s="13">
        <f>IFERROR(HLOOKUP("eff",[1]pl!$J:$J,pos!V58),)</f>
        <v>0</v>
      </c>
      <c r="W58" s="13">
        <f>IFERROR(HLOOKUP("eff",[1]pl!$J:$J,pos!W58),)</f>
        <v>0</v>
      </c>
      <c r="X58" s="13">
        <f>IFERROR(HLOOKUP("eff",[1]pl!$J:$J,pos!X58),)</f>
        <v>0</v>
      </c>
      <c r="Y58" s="13">
        <f>IFERROR(HLOOKUP("eff",[1]pl!$J:$J,pos!Y58),)</f>
        <v>0</v>
      </c>
      <c r="Z58" s="13">
        <f>IFERROR(HLOOKUP("eff",[1]pl!$J:$J,pos!Z58),)</f>
        <v>0</v>
      </c>
      <c r="AA58" s="13">
        <f>IFERROR(HLOOKUP("eff",[1]pl!$J:$J,pos!AA58),)</f>
        <v>0</v>
      </c>
      <c r="AB58" s="13">
        <f>IFERROR(HLOOKUP("eff",[1]pl!$J:$J,pos!AB58),)</f>
        <v>0</v>
      </c>
      <c r="AC58" s="13">
        <f>IFERROR(HLOOKUP("eff",[1]pl!$J:$J,pos!AC58),)</f>
        <v>0</v>
      </c>
      <c r="AD58" s="13">
        <f>IFERROR(HLOOKUP("eff",[1]pl!$J:$J,pos!AD58),)</f>
        <v>0</v>
      </c>
      <c r="AE58" s="13">
        <f>IFERROR(HLOOKUP("eff",[1]pl!$J:$J,pos!AE58),)</f>
        <v>0</v>
      </c>
    </row>
    <row r="59" spans="1:31" x14ac:dyDescent="0.25">
      <c r="A59" s="13">
        <f>IFERROR(HLOOKUP("eff",[1]pl!$J:$J,pos!A59),)</f>
        <v>0</v>
      </c>
      <c r="B59" s="13">
        <f>IFERROR(HLOOKUP("eff",[1]pl!$J:$J,pos!B59),)</f>
        <v>0</v>
      </c>
      <c r="C59" s="13">
        <f>IFERROR(HLOOKUP("eff",[1]pl!$J:$J,pos!C59),)</f>
        <v>0</v>
      </c>
      <c r="D59" s="13">
        <f>IFERROR(HLOOKUP("eff",[1]pl!$J:$J,pos!D59),)</f>
        <v>0</v>
      </c>
      <c r="E59" s="13">
        <f>IFERROR(HLOOKUP("eff",[1]pl!$J:$J,pos!E59),)</f>
        <v>0</v>
      </c>
      <c r="F59" s="13">
        <f>IFERROR(HLOOKUP("eff",[1]pl!$J:$J,pos!F59),)</f>
        <v>0</v>
      </c>
      <c r="G59" s="13">
        <f>IFERROR(HLOOKUP("eff",[1]pl!$J:$J,pos!G59),)</f>
        <v>0</v>
      </c>
      <c r="H59" s="13">
        <f>IFERROR(HLOOKUP("eff",[1]pl!$J:$J,pos!H59),)</f>
        <v>0</v>
      </c>
      <c r="I59" s="13">
        <f>IFERROR(HLOOKUP("eff",[1]pl!$J:$J,pos!I59),)</f>
        <v>0</v>
      </c>
      <c r="J59" s="13">
        <f>IFERROR(HLOOKUP("eff",[1]pl!$J:$J,pos!J59),)</f>
        <v>0</v>
      </c>
      <c r="K59" s="13">
        <f>IFERROR(HLOOKUP("eff",[1]pl!$J:$J,pos!K59),)</f>
        <v>0</v>
      </c>
      <c r="L59" s="13">
        <f>IFERROR(HLOOKUP("eff",[1]pl!$J:$J,pos!L59),)</f>
        <v>0</v>
      </c>
      <c r="M59" s="13">
        <f>IFERROR(HLOOKUP("eff",[1]pl!$J:$J,pos!M59),)</f>
        <v>0</v>
      </c>
      <c r="N59" s="13">
        <f>IFERROR(HLOOKUP("eff",[1]pl!$J:$J,pos!N59),)</f>
        <v>0</v>
      </c>
      <c r="O59" s="13">
        <f>IFERROR(HLOOKUP("eff",[1]pl!$J:$J,pos!O59),)</f>
        <v>0</v>
      </c>
      <c r="Q59" s="13">
        <f>IFERROR(HLOOKUP("eff",[1]pl!$J:$J,pos!Q59),)</f>
        <v>0</v>
      </c>
      <c r="R59" s="13">
        <f>IFERROR(HLOOKUP("eff",[1]pl!$J:$J,pos!R59),)</f>
        <v>0</v>
      </c>
      <c r="S59" s="13">
        <f>IFERROR(HLOOKUP("eff",[1]pl!$J:$J,pos!S59),)</f>
        <v>0</v>
      </c>
      <c r="T59" s="13">
        <f>IFERROR(HLOOKUP("eff",[1]pl!$J:$J,pos!T59),)</f>
        <v>0</v>
      </c>
      <c r="U59" s="13">
        <f>IFERROR(HLOOKUP("eff",[1]pl!$J:$J,pos!U59),)</f>
        <v>0</v>
      </c>
      <c r="V59" s="13">
        <f>IFERROR(HLOOKUP("eff",[1]pl!$J:$J,pos!V59),)</f>
        <v>0</v>
      </c>
      <c r="W59" s="13">
        <f>IFERROR(HLOOKUP("eff",[1]pl!$J:$J,pos!W59),)</f>
        <v>0</v>
      </c>
      <c r="X59" s="13">
        <f>IFERROR(HLOOKUP("eff",[1]pl!$J:$J,pos!X59),)</f>
        <v>0</v>
      </c>
      <c r="Y59" s="13">
        <f>IFERROR(HLOOKUP("eff",[1]pl!$J:$J,pos!Y59),)</f>
        <v>0</v>
      </c>
      <c r="Z59" s="13">
        <f>IFERROR(HLOOKUP("eff",[1]pl!$J:$J,pos!Z59),)</f>
        <v>0</v>
      </c>
      <c r="AA59" s="13">
        <f>IFERROR(HLOOKUP("eff",[1]pl!$J:$J,pos!AA59),)</f>
        <v>0</v>
      </c>
      <c r="AB59" s="13">
        <f>IFERROR(HLOOKUP("eff",[1]pl!$J:$J,pos!AB59),)</f>
        <v>0</v>
      </c>
      <c r="AC59" s="13">
        <f>IFERROR(HLOOKUP("eff",[1]pl!$J:$J,pos!AC59),)</f>
        <v>0</v>
      </c>
      <c r="AD59" s="13">
        <f>IFERROR(HLOOKUP("eff",[1]pl!$J:$J,pos!AD59),)</f>
        <v>0</v>
      </c>
      <c r="AE59" s="13">
        <f>IFERROR(HLOOKUP("eff",[1]pl!$J:$J,pos!AE59),)</f>
        <v>0</v>
      </c>
    </row>
    <row r="60" spans="1:31" x14ac:dyDescent="0.25">
      <c r="A60" s="13">
        <f>IFERROR(HLOOKUP("eff",[1]pl!$J:$J,pos!A60),)</f>
        <v>0</v>
      </c>
      <c r="B60" s="13">
        <f>IFERROR(HLOOKUP("eff",[1]pl!$J:$J,pos!B60),)</f>
        <v>0</v>
      </c>
      <c r="C60" s="13">
        <f>IFERROR(HLOOKUP("eff",[1]pl!$J:$J,pos!C60),)</f>
        <v>0</v>
      </c>
      <c r="D60" s="13">
        <f>IFERROR(HLOOKUP("eff",[1]pl!$J:$J,pos!D60),)</f>
        <v>0</v>
      </c>
      <c r="E60" s="13">
        <f>IFERROR(HLOOKUP("eff",[1]pl!$J:$J,pos!E60),)</f>
        <v>0</v>
      </c>
      <c r="F60" s="13">
        <f>IFERROR(HLOOKUP("eff",[1]pl!$J:$J,pos!F60),)</f>
        <v>0</v>
      </c>
      <c r="G60" s="13">
        <f>IFERROR(HLOOKUP("eff",[1]pl!$J:$J,pos!G60),)</f>
        <v>0</v>
      </c>
      <c r="H60" s="13">
        <f>IFERROR(HLOOKUP("eff",[1]pl!$J:$J,pos!H60),)</f>
        <v>0</v>
      </c>
      <c r="I60" s="13">
        <f>IFERROR(HLOOKUP("eff",[1]pl!$J:$J,pos!I60),)</f>
        <v>0</v>
      </c>
      <c r="J60" s="13">
        <f>IFERROR(HLOOKUP("eff",[1]pl!$J:$J,pos!J60),)</f>
        <v>0</v>
      </c>
      <c r="K60" s="13">
        <f>IFERROR(HLOOKUP("eff",[1]pl!$J:$J,pos!K60),)</f>
        <v>0</v>
      </c>
      <c r="L60" s="13">
        <f>IFERROR(HLOOKUP("eff",[1]pl!$J:$J,pos!L60),)</f>
        <v>0</v>
      </c>
      <c r="M60" s="13">
        <f>IFERROR(HLOOKUP("eff",[1]pl!$J:$J,pos!M60),)</f>
        <v>0</v>
      </c>
      <c r="N60" s="13">
        <f>IFERROR(HLOOKUP("eff",[1]pl!$J:$J,pos!N60),)</f>
        <v>0</v>
      </c>
      <c r="O60" s="13">
        <f>IFERROR(HLOOKUP("eff",[1]pl!$J:$J,pos!O60),)</f>
        <v>0</v>
      </c>
      <c r="Q60" s="13">
        <f>IFERROR(HLOOKUP("eff",[1]pl!$J:$J,pos!Q60),)</f>
        <v>0</v>
      </c>
      <c r="R60" s="13">
        <f>IFERROR(HLOOKUP("eff",[1]pl!$J:$J,pos!R60),)</f>
        <v>0</v>
      </c>
      <c r="S60" s="13">
        <f>IFERROR(HLOOKUP("eff",[1]pl!$J:$J,pos!S60),)</f>
        <v>0</v>
      </c>
      <c r="T60" s="13">
        <f>IFERROR(HLOOKUP("eff",[1]pl!$J:$J,pos!T60),)</f>
        <v>0</v>
      </c>
      <c r="U60" s="13">
        <f>IFERROR(HLOOKUP("eff",[1]pl!$J:$J,pos!U60),)</f>
        <v>0</v>
      </c>
      <c r="V60" s="13">
        <f>IFERROR(HLOOKUP("eff",[1]pl!$J:$J,pos!V60),)</f>
        <v>0</v>
      </c>
      <c r="W60" s="13">
        <f>IFERROR(HLOOKUP("eff",[1]pl!$J:$J,pos!W60),)</f>
        <v>0</v>
      </c>
      <c r="X60" s="13">
        <f>IFERROR(HLOOKUP("eff",[1]pl!$J:$J,pos!X60),)</f>
        <v>0</v>
      </c>
      <c r="Y60" s="13">
        <f>IFERROR(HLOOKUP("eff",[1]pl!$J:$J,pos!Y60),)</f>
        <v>0</v>
      </c>
      <c r="Z60" s="13">
        <f>IFERROR(HLOOKUP("eff",[1]pl!$J:$J,pos!Z60),)</f>
        <v>0</v>
      </c>
      <c r="AA60" s="13">
        <f>IFERROR(HLOOKUP("eff",[1]pl!$J:$J,pos!AA60),)</f>
        <v>0</v>
      </c>
      <c r="AB60" s="13">
        <f>IFERROR(HLOOKUP("eff",[1]pl!$J:$J,pos!AB60),)</f>
        <v>0</v>
      </c>
      <c r="AC60" s="13">
        <f>IFERROR(HLOOKUP("eff",[1]pl!$J:$J,pos!AC60),)</f>
        <v>0</v>
      </c>
      <c r="AD60" s="13">
        <f>IFERROR(HLOOKUP("eff",[1]pl!$J:$J,pos!AD60),)</f>
        <v>0</v>
      </c>
      <c r="AE60" s="13">
        <f>IFERROR(HLOOKUP("eff",[1]pl!$J:$J,pos!AE60),)</f>
        <v>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"/>
  <sheetViews>
    <sheetView workbookViewId="0"/>
  </sheetViews>
  <sheetFormatPr defaultRowHeight="15" x14ac:dyDescent="0.25"/>
  <cols>
    <col min="1" max="15" width="5" style="13" bestFit="1" customWidth="1"/>
    <col min="16" max="16" width="9.140625" style="13"/>
    <col min="17" max="31" width="5" style="13" bestFit="1" customWidth="1"/>
    <col min="32" max="16384" width="9.140625" style="13"/>
  </cols>
  <sheetData>
    <row r="1" spans="1:31" x14ac:dyDescent="0.25">
      <c r="A1" s="13">
        <f>IFERROR(HLOOKUP("wn6",[1]pl!$K:$K,pos!A1),)</f>
        <v>276</v>
      </c>
      <c r="B1" s="13">
        <f>IFERROR(HLOOKUP("wn6",[1]pl!$K:$K,pos!B1),)</f>
        <v>126</v>
      </c>
      <c r="C1" s="13">
        <f>IFERROR(HLOOKUP("wn6",[1]pl!$K:$K,pos!C1),)</f>
        <v>415</v>
      </c>
      <c r="D1" s="13">
        <f>IFERROR(HLOOKUP("wn6",[1]pl!$K:$K,pos!D1),)</f>
        <v>1218</v>
      </c>
      <c r="E1" s="13">
        <f>IFERROR(HLOOKUP("wn6",[1]pl!$K:$K,pos!E1),)</f>
        <v>452</v>
      </c>
      <c r="F1" s="13">
        <f>IFERROR(HLOOKUP("wn6",[1]pl!$K:$K,pos!F1),)</f>
        <v>567</v>
      </c>
      <c r="G1" s="13">
        <f>IFERROR(HLOOKUP("wn6",[1]pl!$K:$K,pos!G1),)</f>
        <v>349</v>
      </c>
      <c r="H1" s="13">
        <f>IFERROR(HLOOKUP("wn6",[1]pl!$K:$K,pos!H1),)</f>
        <v>64</v>
      </c>
      <c r="I1" s="13">
        <f>IFERROR(HLOOKUP("wn6",[1]pl!$K:$K,pos!I1),)</f>
        <v>173</v>
      </c>
      <c r="J1" s="13">
        <f>IFERROR(HLOOKUP("wn6",[1]pl!$K:$K,pos!J1),)</f>
        <v>1259</v>
      </c>
      <c r="K1" s="13">
        <f>IFERROR(HLOOKUP("wn6",[1]pl!$K:$K,pos!K1),)</f>
        <v>1</v>
      </c>
      <c r="L1" s="13">
        <f>IFERROR(HLOOKUP("wn6",[1]pl!$K:$K,pos!L1),)</f>
        <v>340</v>
      </c>
      <c r="M1" s="13">
        <f>IFERROR(HLOOKUP("wn6",[1]pl!$K:$K,pos!M1),)</f>
        <v>603</v>
      </c>
      <c r="N1" s="13">
        <f>IFERROR(HLOOKUP("wn6",[1]pl!$K:$K,pos!N1),)</f>
        <v>328</v>
      </c>
      <c r="O1" s="13">
        <f>IFERROR(HLOOKUP("wn6",[1]pl!$K:$K,pos!O1),)</f>
        <v>190</v>
      </c>
      <c r="Q1" s="13">
        <f>IFERROR(HLOOKUP("wn6",[1]pl!$K:$K,pos!Q1),)</f>
        <v>1087</v>
      </c>
      <c r="R1" s="13">
        <f>IFERROR(HLOOKUP("wn6",[1]pl!$K:$K,pos!R1),)</f>
        <v>237</v>
      </c>
      <c r="S1" s="13">
        <f>IFERROR(HLOOKUP("wn6",[1]pl!$K:$K,pos!S1),)</f>
        <v>381</v>
      </c>
      <c r="T1" s="13">
        <f>IFERROR(HLOOKUP("wn6",[1]pl!$K:$K,pos!T1),)</f>
        <v>631</v>
      </c>
      <c r="U1" s="13">
        <f>IFERROR(HLOOKUP("wn6",[1]pl!$K:$K,pos!U1),)</f>
        <v>597</v>
      </c>
      <c r="V1" s="13">
        <f>IFERROR(HLOOKUP("wn6",[1]pl!$K:$K,pos!V1),)</f>
        <v>34</v>
      </c>
      <c r="W1" s="13">
        <f>IFERROR(HLOOKUP("wn6",[1]pl!$K:$K,pos!W1),)</f>
        <v>86</v>
      </c>
      <c r="X1" s="13">
        <f>IFERROR(HLOOKUP("wn6",[1]pl!$K:$K,pos!X1),)</f>
        <v>363</v>
      </c>
      <c r="Y1" s="13">
        <f>IFERROR(HLOOKUP("wn6",[1]pl!$K:$K,pos!Y1),)</f>
        <v>159</v>
      </c>
      <c r="Z1" s="13">
        <f>IFERROR(HLOOKUP("wn6",[1]pl!$K:$K,pos!Z1),)</f>
        <v>398</v>
      </c>
      <c r="AA1" s="13">
        <f>IFERROR(HLOOKUP("wn6",[1]pl!$K:$K,pos!AA1),)</f>
        <v>1</v>
      </c>
      <c r="AB1" s="13">
        <f>IFERROR(HLOOKUP("wn6",[1]pl!$K:$K,pos!AB1),)</f>
        <v>336</v>
      </c>
      <c r="AC1" s="13">
        <f>IFERROR(HLOOKUP("wn6",[1]pl!$K:$K,pos!AC1),)</f>
        <v>488</v>
      </c>
      <c r="AD1" s="13">
        <f>IFERROR(HLOOKUP("wn6",[1]pl!$K:$K,pos!AD1),)</f>
        <v>246</v>
      </c>
      <c r="AE1" s="13">
        <f>IFERROR(HLOOKUP("wn6",[1]pl!$K:$K,pos!AE1),)</f>
        <v>1</v>
      </c>
    </row>
    <row r="2" spans="1:31" x14ac:dyDescent="0.25">
      <c r="A2" s="13">
        <f>IFERROR(HLOOKUP("wn6",[1]pl!$K:$K,pos!A2),)</f>
        <v>511</v>
      </c>
      <c r="B2" s="13">
        <f>IFERROR(HLOOKUP("wn6",[1]pl!$K:$K,pos!B2),)</f>
        <v>903</v>
      </c>
      <c r="C2" s="13">
        <f>IFERROR(HLOOKUP("wn6",[1]pl!$K:$K,pos!C2),)</f>
        <v>350</v>
      </c>
      <c r="D2" s="13">
        <f>IFERROR(HLOOKUP("wn6",[1]pl!$K:$K,pos!D2),)</f>
        <v>324</v>
      </c>
      <c r="E2" s="13">
        <f>IFERROR(HLOOKUP("wn6",[1]pl!$K:$K,pos!E2),)</f>
        <v>287</v>
      </c>
      <c r="F2" s="13">
        <f>IFERROR(HLOOKUP("wn6",[1]pl!$K:$K,pos!F2),)</f>
        <v>331</v>
      </c>
      <c r="G2" s="13">
        <f>IFERROR(HLOOKUP("wn6",[1]pl!$K:$K,pos!G2),)</f>
        <v>1218</v>
      </c>
      <c r="H2" s="13">
        <f>IFERROR(HLOOKUP("wn6",[1]pl!$K:$K,pos!H2),)</f>
        <v>1085</v>
      </c>
      <c r="I2" s="13">
        <f>IFERROR(HLOOKUP("wn6",[1]pl!$K:$K,pos!I2),)</f>
        <v>621</v>
      </c>
      <c r="J2" s="13">
        <f>IFERROR(HLOOKUP("wn6",[1]pl!$K:$K,pos!J2),)</f>
        <v>1300</v>
      </c>
      <c r="K2" s="13">
        <f>IFERROR(HLOOKUP("wn6",[1]pl!$K:$K,pos!K2),)</f>
        <v>533</v>
      </c>
      <c r="L2" s="13">
        <f>IFERROR(HLOOKUP("wn6",[1]pl!$K:$K,pos!L2),)</f>
        <v>1</v>
      </c>
      <c r="M2" s="13">
        <f>IFERROR(HLOOKUP("wn6",[1]pl!$K:$K,pos!M2),)</f>
        <v>148</v>
      </c>
      <c r="N2" s="13">
        <f>IFERROR(HLOOKUP("wn6",[1]pl!$K:$K,pos!N2),)</f>
        <v>538</v>
      </c>
      <c r="O2" s="13">
        <f>IFERROR(HLOOKUP("wn6",[1]pl!$K:$K,pos!O2),)</f>
        <v>889</v>
      </c>
      <c r="Q2" s="13">
        <f>IFERROR(HLOOKUP("wn6",[1]pl!$K:$K,pos!Q2),)</f>
        <v>247</v>
      </c>
      <c r="R2" s="13">
        <f>IFERROR(HLOOKUP("wn6",[1]pl!$K:$K,pos!R2),)</f>
        <v>85</v>
      </c>
      <c r="S2" s="13">
        <f>IFERROR(HLOOKUP("wn6",[1]pl!$K:$K,pos!S2),)</f>
        <v>919</v>
      </c>
      <c r="T2" s="13">
        <f>IFERROR(HLOOKUP("wn6",[1]pl!$K:$K,pos!T2),)</f>
        <v>484</v>
      </c>
      <c r="U2" s="13">
        <f>IFERROR(HLOOKUP("wn6",[1]pl!$K:$K,pos!U2),)</f>
        <v>339</v>
      </c>
      <c r="V2" s="13">
        <f>IFERROR(HLOOKUP("wn6",[1]pl!$K:$K,pos!V2),)</f>
        <v>621</v>
      </c>
      <c r="W2" s="13">
        <f>IFERROR(HLOOKUP("wn6",[1]pl!$K:$K,pos!W2),)</f>
        <v>1376</v>
      </c>
      <c r="X2" s="13">
        <f>IFERROR(HLOOKUP("wn6",[1]pl!$K:$K,pos!X2),)</f>
        <v>381</v>
      </c>
      <c r="Y2" s="13">
        <f>IFERROR(HLOOKUP("wn6",[1]pl!$K:$K,pos!Y2),)</f>
        <v>229</v>
      </c>
      <c r="Z2" s="13">
        <f>IFERROR(HLOOKUP("wn6",[1]pl!$K:$K,pos!Z2),)</f>
        <v>364</v>
      </c>
      <c r="AA2" s="13">
        <f>IFERROR(HLOOKUP("wn6",[1]pl!$K:$K,pos!AA2),)</f>
        <v>305</v>
      </c>
      <c r="AB2" s="13">
        <f>IFERROR(HLOOKUP("wn6",[1]pl!$K:$K,pos!AB2),)</f>
        <v>763</v>
      </c>
      <c r="AC2" s="13">
        <f>IFERROR(HLOOKUP("wn6",[1]pl!$K:$K,pos!AC2),)</f>
        <v>361</v>
      </c>
      <c r="AD2" s="13">
        <f>IFERROR(HLOOKUP("wn6",[1]pl!$K:$K,pos!AD2),)</f>
        <v>968</v>
      </c>
      <c r="AE2" s="13">
        <f>IFERROR(HLOOKUP("wn6",[1]pl!$K:$K,pos!AE2),)</f>
        <v>770</v>
      </c>
    </row>
    <row r="3" spans="1:31" x14ac:dyDescent="0.25">
      <c r="A3" s="13">
        <f>IFERROR(HLOOKUP("wn6",[1]pl!$K:$K,pos!A3),)</f>
        <v>181</v>
      </c>
      <c r="B3" s="13">
        <f>IFERROR(HLOOKUP("wn6",[1]pl!$K:$K,pos!B3),)</f>
        <v>320</v>
      </c>
      <c r="C3" s="13">
        <f>IFERROR(HLOOKUP("wn6",[1]pl!$K:$K,pos!C3),)</f>
        <v>7</v>
      </c>
      <c r="D3" s="13">
        <f>IFERROR(HLOOKUP("wn6",[1]pl!$K:$K,pos!D3),)</f>
        <v>303</v>
      </c>
      <c r="E3" s="13">
        <f>IFERROR(HLOOKUP("wn6",[1]pl!$K:$K,pos!E3),)</f>
        <v>2074</v>
      </c>
      <c r="F3" s="13">
        <f>IFERROR(HLOOKUP("wn6",[1]pl!$K:$K,pos!F3),)</f>
        <v>286</v>
      </c>
      <c r="G3" s="13">
        <f>IFERROR(HLOOKUP("wn6",[1]pl!$K:$K,pos!G3),)</f>
        <v>566</v>
      </c>
      <c r="H3" s="13">
        <f>IFERROR(HLOOKUP("wn6",[1]pl!$K:$K,pos!H3),)</f>
        <v>1380</v>
      </c>
      <c r="I3" s="13">
        <f>IFERROR(HLOOKUP("wn6",[1]pl!$K:$K,pos!I3),)</f>
        <v>1</v>
      </c>
      <c r="J3" s="13">
        <f>IFERROR(HLOOKUP("wn6",[1]pl!$K:$K,pos!J3),)</f>
        <v>799</v>
      </c>
      <c r="K3" s="13">
        <f>IFERROR(HLOOKUP("wn6",[1]pl!$K:$K,pos!K3),)</f>
        <v>146</v>
      </c>
      <c r="L3" s="13">
        <f>IFERROR(HLOOKUP("wn6",[1]pl!$K:$K,pos!L3),)</f>
        <v>385</v>
      </c>
      <c r="M3" s="13">
        <f>IFERROR(HLOOKUP("wn6",[1]pl!$K:$K,pos!M3),)</f>
        <v>838</v>
      </c>
      <c r="N3" s="13">
        <f>IFERROR(HLOOKUP("wn6",[1]pl!$K:$K,pos!N3),)</f>
        <v>36</v>
      </c>
      <c r="O3" s="13">
        <f>IFERROR(HLOOKUP("wn6",[1]pl!$K:$K,pos!O3),)</f>
        <v>87</v>
      </c>
      <c r="Q3" s="13">
        <f>IFERROR(HLOOKUP("wn6",[1]pl!$K:$K,pos!Q3),)</f>
        <v>402</v>
      </c>
      <c r="R3" s="13">
        <f>IFERROR(HLOOKUP("wn6",[1]pl!$K:$K,pos!R3),)</f>
        <v>1</v>
      </c>
      <c r="S3" s="13">
        <f>IFERROR(HLOOKUP("wn6",[1]pl!$K:$K,pos!S3),)</f>
        <v>1</v>
      </c>
      <c r="T3" s="13">
        <f>IFERROR(HLOOKUP("wn6",[1]pl!$K:$K,pos!T3),)</f>
        <v>194</v>
      </c>
      <c r="U3" s="13">
        <f>IFERROR(HLOOKUP("wn6",[1]pl!$K:$K,pos!U3),)</f>
        <v>108</v>
      </c>
      <c r="V3" s="13">
        <f>IFERROR(HLOOKUP("wn6",[1]pl!$K:$K,pos!V3),)</f>
        <v>460</v>
      </c>
      <c r="W3" s="13">
        <f>IFERROR(HLOOKUP("wn6",[1]pl!$K:$K,pos!W3),)</f>
        <v>465</v>
      </c>
      <c r="X3" s="13">
        <f>IFERROR(HLOOKUP("wn6",[1]pl!$K:$K,pos!X3),)</f>
        <v>170</v>
      </c>
      <c r="Y3" s="13">
        <f>IFERROR(HLOOKUP("wn6",[1]pl!$K:$K,pos!Y3),)</f>
        <v>249</v>
      </c>
      <c r="Z3" s="13">
        <f>IFERROR(HLOOKUP("wn6",[1]pl!$K:$K,pos!Z3),)</f>
        <v>459</v>
      </c>
      <c r="AA3" s="13">
        <f>IFERROR(HLOOKUP("wn6",[1]pl!$K:$K,pos!AA3),)</f>
        <v>129</v>
      </c>
      <c r="AB3" s="13">
        <f>IFERROR(HLOOKUP("wn6",[1]pl!$K:$K,pos!AB3),)</f>
        <v>96</v>
      </c>
      <c r="AC3" s="13">
        <f>IFERROR(HLOOKUP("wn6",[1]pl!$K:$K,pos!AC3),)</f>
        <v>39</v>
      </c>
      <c r="AD3" s="13">
        <f>IFERROR(HLOOKUP("wn6",[1]pl!$K:$K,pos!AD3),)</f>
        <v>558</v>
      </c>
      <c r="AE3" s="13">
        <f>IFERROR(HLOOKUP("wn6",[1]pl!$K:$K,pos!AE3),)</f>
        <v>57</v>
      </c>
    </row>
    <row r="4" spans="1:31" x14ac:dyDescent="0.25">
      <c r="A4" s="13">
        <f>IFERROR(HLOOKUP("wn6",[1]pl!$K:$K,pos!A4),)</f>
        <v>397</v>
      </c>
      <c r="B4" s="13">
        <f>IFERROR(HLOOKUP("wn6",[1]pl!$K:$K,pos!B4),)</f>
        <v>426</v>
      </c>
      <c r="C4" s="13">
        <f>IFERROR(HLOOKUP("wn6",[1]pl!$K:$K,pos!C4),)</f>
        <v>933</v>
      </c>
      <c r="D4" s="13">
        <f>IFERROR(HLOOKUP("wn6",[1]pl!$K:$K,pos!D4),)</f>
        <v>1214</v>
      </c>
      <c r="E4" s="13">
        <f>IFERROR(HLOOKUP("wn6",[1]pl!$K:$K,pos!E4),)</f>
        <v>618</v>
      </c>
      <c r="F4" s="13">
        <f>IFERROR(HLOOKUP("wn6",[1]pl!$K:$K,pos!F4),)</f>
        <v>337</v>
      </c>
      <c r="G4" s="13">
        <f>IFERROR(HLOOKUP("wn6",[1]pl!$K:$K,pos!G4),)</f>
        <v>968</v>
      </c>
      <c r="H4" s="13">
        <f>IFERROR(HLOOKUP("wn6",[1]pl!$K:$K,pos!H4),)</f>
        <v>275</v>
      </c>
      <c r="I4" s="13">
        <f>IFERROR(HLOOKUP("wn6",[1]pl!$K:$K,pos!I4),)</f>
        <v>459</v>
      </c>
      <c r="J4" s="13">
        <f>IFERROR(HLOOKUP("wn6",[1]pl!$K:$K,pos!J4),)</f>
        <v>160</v>
      </c>
      <c r="K4" s="13">
        <f>IFERROR(HLOOKUP("wn6",[1]pl!$K:$K,pos!K4),)</f>
        <v>480</v>
      </c>
      <c r="L4" s="13">
        <f>IFERROR(HLOOKUP("wn6",[1]pl!$K:$K,pos!L4),)</f>
        <v>698</v>
      </c>
      <c r="M4" s="13">
        <f>IFERROR(HLOOKUP("wn6",[1]pl!$K:$K,pos!M4),)</f>
        <v>91</v>
      </c>
      <c r="N4" s="13">
        <f>IFERROR(HLOOKUP("wn6",[1]pl!$K:$K,pos!N4),)</f>
        <v>911</v>
      </c>
      <c r="O4" s="13">
        <f>IFERROR(HLOOKUP("wn6",[1]pl!$K:$K,pos!O4),)</f>
        <v>261</v>
      </c>
      <c r="Q4" s="13">
        <f>IFERROR(HLOOKUP("wn6",[1]pl!$K:$K,pos!Q4),)</f>
        <v>812</v>
      </c>
      <c r="R4" s="13">
        <f>IFERROR(HLOOKUP("wn6",[1]pl!$K:$K,pos!R4),)</f>
        <v>251</v>
      </c>
      <c r="S4" s="13">
        <f>IFERROR(HLOOKUP("wn6",[1]pl!$K:$K,pos!S4),)</f>
        <v>222</v>
      </c>
      <c r="T4" s="13">
        <f>IFERROR(HLOOKUP("wn6",[1]pl!$K:$K,pos!T4),)</f>
        <v>547</v>
      </c>
      <c r="U4" s="13">
        <f>IFERROR(HLOOKUP("wn6",[1]pl!$K:$K,pos!U4),)</f>
        <v>240</v>
      </c>
      <c r="V4" s="13">
        <f>IFERROR(HLOOKUP("wn6",[1]pl!$K:$K,pos!V4),)</f>
        <v>6</v>
      </c>
      <c r="W4" s="13">
        <f>IFERROR(HLOOKUP("wn6",[1]pl!$K:$K,pos!W4),)</f>
        <v>249</v>
      </c>
      <c r="X4" s="13">
        <f>IFERROR(HLOOKUP("wn6",[1]pl!$K:$K,pos!X4),)</f>
        <v>979</v>
      </c>
      <c r="Y4" s="13">
        <f>IFERROR(HLOOKUP("wn6",[1]pl!$K:$K,pos!Y4),)</f>
        <v>612</v>
      </c>
      <c r="Z4" s="13">
        <f>IFERROR(HLOOKUP("wn6",[1]pl!$K:$K,pos!Z4),)</f>
        <v>423</v>
      </c>
      <c r="AA4" s="13">
        <f>IFERROR(HLOOKUP("wn6",[1]pl!$K:$K,pos!AA4),)</f>
        <v>780</v>
      </c>
      <c r="AB4" s="13">
        <f>IFERROR(HLOOKUP("wn6",[1]pl!$K:$K,pos!AB4),)</f>
        <v>693</v>
      </c>
      <c r="AC4" s="13">
        <f>IFERROR(HLOOKUP("wn6",[1]pl!$K:$K,pos!AC4),)</f>
        <v>89</v>
      </c>
      <c r="AD4" s="13">
        <f>IFERROR(HLOOKUP("wn6",[1]pl!$K:$K,pos!AD4),)</f>
        <v>441</v>
      </c>
      <c r="AE4" s="13">
        <f>IFERROR(HLOOKUP("wn6",[1]pl!$K:$K,pos!AE4),)</f>
        <v>1535</v>
      </c>
    </row>
    <row r="5" spans="1:31" x14ac:dyDescent="0.25">
      <c r="A5" s="13">
        <f>IFERROR(HLOOKUP("wn6",[1]pl!$K:$K,pos!A5),)</f>
        <v>481</v>
      </c>
      <c r="B5" s="13">
        <f>IFERROR(HLOOKUP("wn6",[1]pl!$K:$K,pos!B5),)</f>
        <v>758</v>
      </c>
      <c r="C5" s="13">
        <f>IFERROR(HLOOKUP("wn6",[1]pl!$K:$K,pos!C5),)</f>
        <v>776</v>
      </c>
      <c r="D5" s="13">
        <f>IFERROR(HLOOKUP("wn6",[1]pl!$K:$K,pos!D5),)</f>
        <v>584</v>
      </c>
      <c r="E5" s="13">
        <f>IFERROR(HLOOKUP("wn6",[1]pl!$K:$K,pos!E5),)</f>
        <v>582</v>
      </c>
      <c r="F5" s="13">
        <f>IFERROR(HLOOKUP("wn6",[1]pl!$K:$K,pos!F5),)</f>
        <v>1214</v>
      </c>
      <c r="G5" s="13">
        <f>IFERROR(HLOOKUP("wn6",[1]pl!$K:$K,pos!G5),)</f>
        <v>1266</v>
      </c>
      <c r="H5" s="13">
        <f>IFERROR(HLOOKUP("wn6",[1]pl!$K:$K,pos!H5),)</f>
        <v>1311</v>
      </c>
      <c r="I5" s="13">
        <f>IFERROR(HLOOKUP("wn6",[1]pl!$K:$K,pos!I5),)</f>
        <v>220</v>
      </c>
      <c r="J5" s="13">
        <f>IFERROR(HLOOKUP("wn6",[1]pl!$K:$K,pos!J5),)</f>
        <v>285</v>
      </c>
      <c r="K5" s="13">
        <f>IFERROR(HLOOKUP("wn6",[1]pl!$K:$K,pos!K5),)</f>
        <v>498</v>
      </c>
      <c r="L5" s="13">
        <f>IFERROR(HLOOKUP("wn6",[1]pl!$K:$K,pos!L5),)</f>
        <v>544</v>
      </c>
      <c r="M5" s="13">
        <f>IFERROR(HLOOKUP("wn6",[1]pl!$K:$K,pos!M5),)</f>
        <v>414</v>
      </c>
      <c r="N5" s="13">
        <f>IFERROR(HLOOKUP("wn6",[1]pl!$K:$K,pos!N5),)</f>
        <v>602</v>
      </c>
      <c r="O5" s="13">
        <f>IFERROR(HLOOKUP("wn6",[1]pl!$K:$K,pos!O5),)</f>
        <v>241</v>
      </c>
      <c r="Q5" s="13">
        <f>IFERROR(HLOOKUP("wn6",[1]pl!$K:$K,pos!Q5),)</f>
        <v>410</v>
      </c>
      <c r="R5" s="13">
        <f>IFERROR(HLOOKUP("wn6",[1]pl!$K:$K,pos!R5),)</f>
        <v>1</v>
      </c>
      <c r="S5" s="13">
        <f>IFERROR(HLOOKUP("wn6",[1]pl!$K:$K,pos!S5),)</f>
        <v>659</v>
      </c>
      <c r="T5" s="13">
        <f>IFERROR(HLOOKUP("wn6",[1]pl!$K:$K,pos!T5),)</f>
        <v>824</v>
      </c>
      <c r="U5" s="13">
        <f>IFERROR(HLOOKUP("wn6",[1]pl!$K:$K,pos!U5),)</f>
        <v>363</v>
      </c>
      <c r="V5" s="13">
        <f>IFERROR(HLOOKUP("wn6",[1]pl!$K:$K,pos!V5),)</f>
        <v>133</v>
      </c>
      <c r="W5" s="13">
        <f>IFERROR(HLOOKUP("wn6",[1]pl!$K:$K,pos!W5),)</f>
        <v>468</v>
      </c>
      <c r="X5" s="13">
        <f>IFERROR(HLOOKUP("wn6",[1]pl!$K:$K,pos!X5),)</f>
        <v>356</v>
      </c>
      <c r="Y5" s="13">
        <f>IFERROR(HLOOKUP("wn6",[1]pl!$K:$K,pos!Y5),)</f>
        <v>169</v>
      </c>
      <c r="Z5" s="13">
        <f>IFERROR(HLOOKUP("wn6",[1]pl!$K:$K,pos!Z5),)</f>
        <v>440</v>
      </c>
      <c r="AA5" s="13">
        <f>IFERROR(HLOOKUP("wn6",[1]pl!$K:$K,pos!AA5),)</f>
        <v>294</v>
      </c>
      <c r="AB5" s="13">
        <f>IFERROR(HLOOKUP("wn6",[1]pl!$K:$K,pos!AB5),)</f>
        <v>590</v>
      </c>
      <c r="AC5" s="13">
        <f>IFERROR(HLOOKUP("wn6",[1]pl!$K:$K,pos!AC5),)</f>
        <v>373</v>
      </c>
      <c r="AD5" s="13">
        <f>IFERROR(HLOOKUP("wn6",[1]pl!$K:$K,pos!AD5),)</f>
        <v>786</v>
      </c>
      <c r="AE5" s="13">
        <f>IFERROR(HLOOKUP("wn6",[1]pl!$K:$K,pos!AE5),)</f>
        <v>140</v>
      </c>
    </row>
    <row r="6" spans="1:31" x14ac:dyDescent="0.25">
      <c r="A6" s="13">
        <f>IFERROR(HLOOKUP("wn6",[1]pl!$K:$K,pos!A6),)</f>
        <v>712</v>
      </c>
      <c r="B6" s="13">
        <f>IFERROR(HLOOKUP("wn6",[1]pl!$K:$K,pos!B6),)</f>
        <v>292</v>
      </c>
      <c r="C6" s="13">
        <f>IFERROR(HLOOKUP("wn6",[1]pl!$K:$K,pos!C6),)</f>
        <v>1214</v>
      </c>
      <c r="D6" s="13">
        <f>IFERROR(HLOOKUP("wn6",[1]pl!$K:$K,pos!D6),)</f>
        <v>1</v>
      </c>
      <c r="E6" s="13">
        <f>IFERROR(HLOOKUP("wn6",[1]pl!$K:$K,pos!E6),)</f>
        <v>585</v>
      </c>
      <c r="F6" s="13">
        <f>IFERROR(HLOOKUP("wn6",[1]pl!$K:$K,pos!F6),)</f>
        <v>463</v>
      </c>
      <c r="G6" s="13">
        <f>IFERROR(HLOOKUP("wn6",[1]pl!$K:$K,pos!G6),)</f>
        <v>717</v>
      </c>
      <c r="H6" s="13">
        <f>IFERROR(HLOOKUP("wn6",[1]pl!$K:$K,pos!H6),)</f>
        <v>672</v>
      </c>
      <c r="I6" s="13">
        <f>IFERROR(HLOOKUP("wn6",[1]pl!$K:$K,pos!I6),)</f>
        <v>358</v>
      </c>
      <c r="J6" s="13">
        <f>IFERROR(HLOOKUP("wn6",[1]pl!$K:$K,pos!J6),)</f>
        <v>534</v>
      </c>
      <c r="K6" s="13">
        <f>IFERROR(HLOOKUP("wn6",[1]pl!$K:$K,pos!K6),)</f>
        <v>393</v>
      </c>
      <c r="L6" s="13">
        <f>IFERROR(HLOOKUP("wn6",[1]pl!$K:$K,pos!L6),)</f>
        <v>290</v>
      </c>
      <c r="M6" s="13">
        <f>IFERROR(HLOOKUP("wn6",[1]pl!$K:$K,pos!M6),)</f>
        <v>409</v>
      </c>
      <c r="N6" s="13">
        <f>IFERROR(HLOOKUP("wn6",[1]pl!$K:$K,pos!N6),)</f>
        <v>324</v>
      </c>
      <c r="O6" s="13">
        <f>IFERROR(HLOOKUP("wn6",[1]pl!$K:$K,pos!O6),)</f>
        <v>1117</v>
      </c>
      <c r="Q6" s="13">
        <f>IFERROR(HLOOKUP("wn6",[1]pl!$K:$K,pos!Q6),)</f>
        <v>125</v>
      </c>
      <c r="R6" s="13">
        <f>IFERROR(HLOOKUP("wn6",[1]pl!$K:$K,pos!R6),)</f>
        <v>473</v>
      </c>
      <c r="S6" s="13">
        <f>IFERROR(HLOOKUP("wn6",[1]pl!$K:$K,pos!S6),)</f>
        <v>496</v>
      </c>
      <c r="T6" s="13">
        <f>IFERROR(HLOOKUP("wn6",[1]pl!$K:$K,pos!T6),)</f>
        <v>186</v>
      </c>
      <c r="U6" s="13">
        <f>IFERROR(HLOOKUP("wn6",[1]pl!$K:$K,pos!U6),)</f>
        <v>70</v>
      </c>
      <c r="V6" s="13">
        <f>IFERROR(HLOOKUP("wn6",[1]pl!$K:$K,pos!V6),)</f>
        <v>534</v>
      </c>
      <c r="W6" s="13">
        <f>IFERROR(HLOOKUP("wn6",[1]pl!$K:$K,pos!W6),)</f>
        <v>496</v>
      </c>
      <c r="X6" s="13">
        <f>IFERROR(HLOOKUP("wn6",[1]pl!$K:$K,pos!X6),)</f>
        <v>593</v>
      </c>
      <c r="Y6" s="13">
        <f>IFERROR(HLOOKUP("wn6",[1]pl!$K:$K,pos!Y6),)</f>
        <v>591</v>
      </c>
      <c r="Z6" s="13">
        <f>IFERROR(HLOOKUP("wn6",[1]pl!$K:$K,pos!Z6),)</f>
        <v>984</v>
      </c>
      <c r="AA6" s="13">
        <f>IFERROR(HLOOKUP("wn6",[1]pl!$K:$K,pos!AA6),)</f>
        <v>196</v>
      </c>
      <c r="AB6" s="13">
        <f>IFERROR(HLOOKUP("wn6",[1]pl!$K:$K,pos!AB6),)</f>
        <v>537</v>
      </c>
      <c r="AC6" s="13">
        <f>IFERROR(HLOOKUP("wn6",[1]pl!$K:$K,pos!AC6),)</f>
        <v>310</v>
      </c>
      <c r="AD6" s="13">
        <f>IFERROR(HLOOKUP("wn6",[1]pl!$K:$K,pos!AD6),)</f>
        <v>335</v>
      </c>
      <c r="AE6" s="13">
        <f>IFERROR(HLOOKUP("wn6",[1]pl!$K:$K,pos!AE6),)</f>
        <v>125</v>
      </c>
    </row>
    <row r="7" spans="1:31" x14ac:dyDescent="0.25">
      <c r="A7" s="13">
        <f>IFERROR(HLOOKUP("wn6",[1]pl!$K:$K,pos!A7),)</f>
        <v>1</v>
      </c>
      <c r="B7" s="13">
        <f>IFERROR(HLOOKUP("wn6",[1]pl!$K:$K,pos!B7),)</f>
        <v>304</v>
      </c>
      <c r="C7" s="13">
        <f>IFERROR(HLOOKUP("wn6",[1]pl!$K:$K,pos!C7),)</f>
        <v>370</v>
      </c>
      <c r="D7" s="13">
        <f>IFERROR(HLOOKUP("wn6",[1]pl!$K:$K,pos!D7),)</f>
        <v>810</v>
      </c>
      <c r="E7" s="13">
        <f>IFERROR(HLOOKUP("wn6",[1]pl!$K:$K,pos!E7),)</f>
        <v>279</v>
      </c>
      <c r="F7" s="13">
        <f>IFERROR(HLOOKUP("wn6",[1]pl!$K:$K,pos!F7),)</f>
        <v>215</v>
      </c>
      <c r="G7" s="13">
        <f>IFERROR(HLOOKUP("wn6",[1]pl!$K:$K,pos!G7),)</f>
        <v>1214</v>
      </c>
      <c r="H7" s="13">
        <f>IFERROR(HLOOKUP("wn6",[1]pl!$K:$K,pos!H7),)</f>
        <v>321</v>
      </c>
      <c r="I7" s="13">
        <f>IFERROR(HLOOKUP("wn6",[1]pl!$K:$K,pos!I7),)</f>
        <v>551</v>
      </c>
      <c r="J7" s="13">
        <f>IFERROR(HLOOKUP("wn6",[1]pl!$K:$K,pos!J7),)</f>
        <v>650</v>
      </c>
      <c r="K7" s="13">
        <f>IFERROR(HLOOKUP("wn6",[1]pl!$K:$K,pos!K7),)</f>
        <v>318</v>
      </c>
      <c r="L7" s="13">
        <f>IFERROR(HLOOKUP("wn6",[1]pl!$K:$K,pos!L7),)</f>
        <v>1070</v>
      </c>
      <c r="M7" s="13">
        <f>IFERROR(HLOOKUP("wn6",[1]pl!$K:$K,pos!M7),)</f>
        <v>289</v>
      </c>
      <c r="N7" s="13">
        <f>IFERROR(HLOOKUP("wn6",[1]pl!$K:$K,pos!N7),)</f>
        <v>519</v>
      </c>
      <c r="O7" s="13">
        <f>IFERROR(HLOOKUP("wn6",[1]pl!$K:$K,pos!O7),)</f>
        <v>754</v>
      </c>
      <c r="Q7" s="13">
        <f>IFERROR(HLOOKUP("wn6",[1]pl!$K:$K,pos!Q7),)</f>
        <v>520</v>
      </c>
      <c r="R7" s="13">
        <f>IFERROR(HLOOKUP("wn6",[1]pl!$K:$K,pos!R7),)</f>
        <v>480</v>
      </c>
      <c r="S7" s="13">
        <f>IFERROR(HLOOKUP("wn6",[1]pl!$K:$K,pos!S7),)</f>
        <v>106</v>
      </c>
      <c r="T7" s="13">
        <f>IFERROR(HLOOKUP("wn6",[1]pl!$K:$K,pos!T7),)</f>
        <v>307</v>
      </c>
      <c r="U7" s="13">
        <f>IFERROR(HLOOKUP("wn6",[1]pl!$K:$K,pos!U7),)</f>
        <v>1172</v>
      </c>
      <c r="V7" s="13">
        <f>IFERROR(HLOOKUP("wn6",[1]pl!$K:$K,pos!V7),)</f>
        <v>150</v>
      </c>
      <c r="W7" s="13">
        <f>IFERROR(HLOOKUP("wn6",[1]pl!$K:$K,pos!W7),)</f>
        <v>859</v>
      </c>
      <c r="X7" s="13">
        <f>IFERROR(HLOOKUP("wn6",[1]pl!$K:$K,pos!X7),)</f>
        <v>299</v>
      </c>
      <c r="Y7" s="13">
        <f>IFERROR(HLOOKUP("wn6",[1]pl!$K:$K,pos!Y7),)</f>
        <v>915</v>
      </c>
      <c r="Z7" s="13">
        <f>IFERROR(HLOOKUP("wn6",[1]pl!$K:$K,pos!Z7),)</f>
        <v>1112</v>
      </c>
      <c r="AA7" s="13">
        <f>IFERROR(HLOOKUP("wn6",[1]pl!$K:$K,pos!AA7),)</f>
        <v>350</v>
      </c>
      <c r="AB7" s="13">
        <f>IFERROR(HLOOKUP("wn6",[1]pl!$K:$K,pos!AB7),)</f>
        <v>394</v>
      </c>
      <c r="AC7" s="13">
        <f>IFERROR(HLOOKUP("wn6",[1]pl!$K:$K,pos!AC7),)</f>
        <v>87</v>
      </c>
      <c r="AD7" s="13">
        <f>IFERROR(HLOOKUP("wn6",[1]pl!$K:$K,pos!AD7),)</f>
        <v>542</v>
      </c>
      <c r="AE7" s="13">
        <f>IFERROR(HLOOKUP("wn6",[1]pl!$K:$K,pos!AE7),)</f>
        <v>354</v>
      </c>
    </row>
    <row r="8" spans="1:31" x14ac:dyDescent="0.25">
      <c r="A8" s="13">
        <f>IFERROR(HLOOKUP("wn6",[1]pl!$K:$K,pos!A8),)</f>
        <v>500</v>
      </c>
      <c r="B8" s="13">
        <f>IFERROR(HLOOKUP("wn6",[1]pl!$K:$K,pos!B8),)</f>
        <v>282</v>
      </c>
      <c r="C8" s="13">
        <f>IFERROR(HLOOKUP("wn6",[1]pl!$K:$K,pos!C8),)</f>
        <v>292</v>
      </c>
      <c r="D8" s="13">
        <f>IFERROR(HLOOKUP("wn6",[1]pl!$K:$K,pos!D8),)</f>
        <v>124</v>
      </c>
      <c r="E8" s="13">
        <f>IFERROR(HLOOKUP("wn6",[1]pl!$K:$K,pos!E8),)</f>
        <v>631</v>
      </c>
      <c r="F8" s="13">
        <f>IFERROR(HLOOKUP("wn6",[1]pl!$K:$K,pos!F8),)</f>
        <v>1214</v>
      </c>
      <c r="G8" s="13">
        <f>IFERROR(HLOOKUP("wn6",[1]pl!$K:$K,pos!G8),)</f>
        <v>1252</v>
      </c>
      <c r="H8" s="13">
        <f>IFERROR(HLOOKUP("wn6",[1]pl!$K:$K,pos!H8),)</f>
        <v>783</v>
      </c>
      <c r="I8" s="13">
        <f>IFERROR(HLOOKUP("wn6",[1]pl!$K:$K,pos!I8),)</f>
        <v>478</v>
      </c>
      <c r="J8" s="13">
        <f>IFERROR(HLOOKUP("wn6",[1]pl!$K:$K,pos!J8),)</f>
        <v>1314</v>
      </c>
      <c r="K8" s="13">
        <f>IFERROR(HLOOKUP("wn6",[1]pl!$K:$K,pos!K8),)</f>
        <v>445</v>
      </c>
      <c r="L8" s="13">
        <f>IFERROR(HLOOKUP("wn6",[1]pl!$K:$K,pos!L8),)</f>
        <v>563</v>
      </c>
      <c r="M8" s="13">
        <f>IFERROR(HLOOKUP("wn6",[1]pl!$K:$K,pos!M8),)</f>
        <v>274</v>
      </c>
      <c r="N8" s="13">
        <f>IFERROR(HLOOKUP("wn6",[1]pl!$K:$K,pos!N8),)</f>
        <v>247</v>
      </c>
      <c r="O8" s="13">
        <f>IFERROR(HLOOKUP("wn6",[1]pl!$K:$K,pos!O8),)</f>
        <v>259</v>
      </c>
      <c r="Q8" s="13">
        <f>IFERROR(HLOOKUP("wn6",[1]pl!$K:$K,pos!Q8),)</f>
        <v>316</v>
      </c>
      <c r="R8" s="13">
        <f>IFERROR(HLOOKUP("wn6",[1]pl!$K:$K,pos!R8),)</f>
        <v>298</v>
      </c>
      <c r="S8" s="13">
        <f>IFERROR(HLOOKUP("wn6",[1]pl!$K:$K,pos!S8),)</f>
        <v>985</v>
      </c>
      <c r="T8" s="13">
        <f>IFERROR(HLOOKUP("wn6",[1]pl!$K:$K,pos!T8),)</f>
        <v>184</v>
      </c>
      <c r="U8" s="13">
        <f>IFERROR(HLOOKUP("wn6",[1]pl!$K:$K,pos!U8),)</f>
        <v>179</v>
      </c>
      <c r="V8" s="13">
        <f>IFERROR(HLOOKUP("wn6",[1]pl!$K:$K,pos!V8),)</f>
        <v>235</v>
      </c>
      <c r="W8" s="13">
        <f>IFERROR(HLOOKUP("wn6",[1]pl!$K:$K,pos!W8),)</f>
        <v>431</v>
      </c>
      <c r="X8" s="13">
        <f>IFERROR(HLOOKUP("wn6",[1]pl!$K:$K,pos!X8),)</f>
        <v>649</v>
      </c>
      <c r="Y8" s="13">
        <f>IFERROR(HLOOKUP("wn6",[1]pl!$K:$K,pos!Y8),)</f>
        <v>737</v>
      </c>
      <c r="Z8" s="13">
        <f>IFERROR(HLOOKUP("wn6",[1]pl!$K:$K,pos!Z8),)</f>
        <v>576</v>
      </c>
      <c r="AA8" s="13">
        <f>IFERROR(HLOOKUP("wn6",[1]pl!$K:$K,pos!AA8),)</f>
        <v>291</v>
      </c>
      <c r="AB8" s="13">
        <f>IFERROR(HLOOKUP("wn6",[1]pl!$K:$K,pos!AB8),)</f>
        <v>603</v>
      </c>
      <c r="AC8" s="13">
        <f>IFERROR(HLOOKUP("wn6",[1]pl!$K:$K,pos!AC8),)</f>
        <v>374</v>
      </c>
      <c r="AD8" s="13">
        <f>IFERROR(HLOOKUP("wn6",[1]pl!$K:$K,pos!AD8),)</f>
        <v>10</v>
      </c>
      <c r="AE8" s="13">
        <f>IFERROR(HLOOKUP("wn6",[1]pl!$K:$K,pos!AE8),)</f>
        <v>233</v>
      </c>
    </row>
    <row r="9" spans="1:31" x14ac:dyDescent="0.25">
      <c r="A9" s="13">
        <f>IFERROR(HLOOKUP("wn6",[1]pl!$K:$K,pos!A9),)</f>
        <v>236</v>
      </c>
      <c r="B9" s="13">
        <f>IFERROR(HLOOKUP("wn6",[1]pl!$K:$K,pos!B9),)</f>
        <v>611</v>
      </c>
      <c r="C9" s="13">
        <f>IFERROR(HLOOKUP("wn6",[1]pl!$K:$K,pos!C9),)</f>
        <v>593</v>
      </c>
      <c r="D9" s="13">
        <f>IFERROR(HLOOKUP("wn6",[1]pl!$K:$K,pos!D9),)</f>
        <v>346</v>
      </c>
      <c r="E9" s="13">
        <f>IFERROR(HLOOKUP("wn6",[1]pl!$K:$K,pos!E9),)</f>
        <v>634</v>
      </c>
      <c r="F9" s="13">
        <f>IFERROR(HLOOKUP("wn6",[1]pl!$K:$K,pos!F9),)</f>
        <v>1063</v>
      </c>
      <c r="G9" s="13">
        <f>IFERROR(HLOOKUP("wn6",[1]pl!$K:$K,pos!G9),)</f>
        <v>1214</v>
      </c>
      <c r="H9" s="13">
        <f>IFERROR(HLOOKUP("wn6",[1]pl!$K:$K,pos!H9),)</f>
        <v>442</v>
      </c>
      <c r="I9" s="13">
        <f>IFERROR(HLOOKUP("wn6",[1]pl!$K:$K,pos!I9),)</f>
        <v>834</v>
      </c>
      <c r="J9" s="13">
        <f>IFERROR(HLOOKUP("wn6",[1]pl!$K:$K,pos!J9),)</f>
        <v>1</v>
      </c>
      <c r="K9" s="13">
        <f>IFERROR(HLOOKUP("wn6",[1]pl!$K:$K,pos!K9),)</f>
        <v>334</v>
      </c>
      <c r="L9" s="13">
        <f>IFERROR(HLOOKUP("wn6",[1]pl!$K:$K,pos!L9),)</f>
        <v>643</v>
      </c>
      <c r="M9" s="13">
        <f>IFERROR(HLOOKUP("wn6",[1]pl!$K:$K,pos!M9),)</f>
        <v>452</v>
      </c>
      <c r="N9" s="13">
        <f>IFERROR(HLOOKUP("wn6",[1]pl!$K:$K,pos!N9),)</f>
        <v>388</v>
      </c>
      <c r="O9" s="13">
        <f>IFERROR(HLOOKUP("wn6",[1]pl!$K:$K,pos!O9),)</f>
        <v>1</v>
      </c>
      <c r="Q9" s="13">
        <f>IFERROR(HLOOKUP("wn6",[1]pl!$K:$K,pos!Q9),)</f>
        <v>308</v>
      </c>
      <c r="R9" s="13">
        <f>IFERROR(HLOOKUP("wn6",[1]pl!$K:$K,pos!R9),)</f>
        <v>0</v>
      </c>
      <c r="S9" s="13">
        <f>IFERROR(HLOOKUP("wn6",[1]pl!$K:$K,pos!S9),)</f>
        <v>836</v>
      </c>
      <c r="T9" s="13">
        <f>IFERROR(HLOOKUP("wn6",[1]pl!$K:$K,pos!T9),)</f>
        <v>210</v>
      </c>
      <c r="U9" s="13">
        <f>IFERROR(HLOOKUP("wn6",[1]pl!$K:$K,pos!U9),)</f>
        <v>185</v>
      </c>
      <c r="V9" s="13">
        <f>IFERROR(HLOOKUP("wn6",[1]pl!$K:$K,pos!V9),)</f>
        <v>415</v>
      </c>
      <c r="W9" s="13">
        <f>IFERROR(HLOOKUP("wn6",[1]pl!$K:$K,pos!W9),)</f>
        <v>416</v>
      </c>
      <c r="X9" s="13">
        <f>IFERROR(HLOOKUP("wn6",[1]pl!$K:$K,pos!X9),)</f>
        <v>486</v>
      </c>
      <c r="Y9" s="13">
        <f>IFERROR(HLOOKUP("wn6",[1]pl!$K:$K,pos!Y9),)</f>
        <v>514</v>
      </c>
      <c r="Z9" s="13">
        <f>IFERROR(HLOOKUP("wn6",[1]pl!$K:$K,pos!Z9),)</f>
        <v>794</v>
      </c>
      <c r="AA9" s="13">
        <f>IFERROR(HLOOKUP("wn6",[1]pl!$K:$K,pos!AA9),)</f>
        <v>510</v>
      </c>
      <c r="AB9" s="13">
        <f>IFERROR(HLOOKUP("wn6",[1]pl!$K:$K,pos!AB9),)</f>
        <v>846</v>
      </c>
      <c r="AC9" s="13">
        <f>IFERROR(HLOOKUP("wn6",[1]pl!$K:$K,pos!AC9),)</f>
        <v>1</v>
      </c>
      <c r="AD9" s="13">
        <f>IFERROR(HLOOKUP("wn6",[1]pl!$K:$K,pos!AD9),)</f>
        <v>393</v>
      </c>
      <c r="AE9" s="13">
        <f>IFERROR(HLOOKUP("wn6",[1]pl!$K:$K,pos!AE9),)</f>
        <v>537</v>
      </c>
    </row>
    <row r="10" spans="1:31" x14ac:dyDescent="0.25">
      <c r="A10" s="13">
        <f>IFERROR(HLOOKUP("wn6",[1]pl!$K:$K,pos!A10),)</f>
        <v>916</v>
      </c>
      <c r="B10" s="13">
        <f>IFERROR(HLOOKUP("wn6",[1]pl!$K:$K,pos!B10),)</f>
        <v>439</v>
      </c>
      <c r="C10" s="13">
        <f>IFERROR(HLOOKUP("wn6",[1]pl!$K:$K,pos!C10),)</f>
        <v>3</v>
      </c>
      <c r="D10" s="13">
        <f>IFERROR(HLOOKUP("wn6",[1]pl!$K:$K,pos!D10),)</f>
        <v>405</v>
      </c>
      <c r="E10" s="13">
        <f>IFERROR(HLOOKUP("wn6",[1]pl!$K:$K,pos!E10),)</f>
        <v>991</v>
      </c>
      <c r="F10" s="13">
        <f>IFERROR(HLOOKUP("wn6",[1]pl!$K:$K,pos!F10),)</f>
        <v>1</v>
      </c>
      <c r="G10" s="13">
        <f>IFERROR(HLOOKUP("wn6",[1]pl!$K:$K,pos!G10),)</f>
        <v>159</v>
      </c>
      <c r="H10" s="13">
        <f>IFERROR(HLOOKUP("wn6",[1]pl!$K:$K,pos!H10),)</f>
        <v>770</v>
      </c>
      <c r="I10" s="13">
        <f>IFERROR(HLOOKUP("wn6",[1]pl!$K:$K,pos!I10),)</f>
        <v>1214</v>
      </c>
      <c r="J10" s="13">
        <f>IFERROR(HLOOKUP("wn6",[1]pl!$K:$K,pos!J10),)</f>
        <v>905</v>
      </c>
      <c r="K10" s="13">
        <f>IFERROR(HLOOKUP("wn6",[1]pl!$K:$K,pos!K10),)</f>
        <v>411</v>
      </c>
      <c r="L10" s="13">
        <f>IFERROR(HLOOKUP("wn6",[1]pl!$K:$K,pos!L10),)</f>
        <v>367</v>
      </c>
      <c r="M10" s="13">
        <f>IFERROR(HLOOKUP("wn6",[1]pl!$K:$K,pos!M10),)</f>
        <v>515</v>
      </c>
      <c r="N10" s="13">
        <f>IFERROR(HLOOKUP("wn6",[1]pl!$K:$K,pos!N10),)</f>
        <v>353</v>
      </c>
      <c r="O10" s="13">
        <f>IFERROR(HLOOKUP("wn6",[1]pl!$K:$K,pos!O10),)</f>
        <v>331</v>
      </c>
      <c r="Q10" s="13">
        <f>IFERROR(HLOOKUP("wn6",[1]pl!$K:$K,pos!Q10),)</f>
        <v>167</v>
      </c>
      <c r="R10" s="13">
        <f>IFERROR(HLOOKUP("wn6",[1]pl!$K:$K,pos!R10),)</f>
        <v>310</v>
      </c>
      <c r="S10" s="13">
        <f>IFERROR(HLOOKUP("wn6",[1]pl!$K:$K,pos!S10),)</f>
        <v>309</v>
      </c>
      <c r="T10" s="13">
        <f>IFERROR(HLOOKUP("wn6",[1]pl!$K:$K,pos!T10),)</f>
        <v>390</v>
      </c>
      <c r="U10" s="13">
        <f>IFERROR(HLOOKUP("wn6",[1]pl!$K:$K,pos!U10),)</f>
        <v>287</v>
      </c>
      <c r="V10" s="13">
        <f>IFERROR(HLOOKUP("wn6",[1]pl!$K:$K,pos!V10),)</f>
        <v>270</v>
      </c>
      <c r="W10" s="13">
        <f>IFERROR(HLOOKUP("wn6",[1]pl!$K:$K,pos!W10),)</f>
        <v>1266</v>
      </c>
      <c r="X10" s="13">
        <f>IFERROR(HLOOKUP("wn6",[1]pl!$K:$K,pos!X10),)</f>
        <v>722</v>
      </c>
      <c r="Y10" s="13">
        <f>IFERROR(HLOOKUP("wn6",[1]pl!$K:$K,pos!Y10),)</f>
        <v>1028</v>
      </c>
      <c r="Z10" s="13">
        <f>IFERROR(HLOOKUP("wn6",[1]pl!$K:$K,pos!Z10),)</f>
        <v>520</v>
      </c>
      <c r="AA10" s="13">
        <f>IFERROR(HLOOKUP("wn6",[1]pl!$K:$K,pos!AA10),)</f>
        <v>768</v>
      </c>
      <c r="AB10" s="13">
        <f>IFERROR(HLOOKUP("wn6",[1]pl!$K:$K,pos!AB10),)</f>
        <v>0</v>
      </c>
      <c r="AC10" s="13">
        <f>IFERROR(HLOOKUP("wn6",[1]pl!$K:$K,pos!AC10),)</f>
        <v>448</v>
      </c>
      <c r="AD10" s="13">
        <f>IFERROR(HLOOKUP("wn6",[1]pl!$K:$K,pos!AD10),)</f>
        <v>766</v>
      </c>
      <c r="AE10" s="13">
        <f>IFERROR(HLOOKUP("wn6",[1]pl!$K:$K,pos!AE10),)</f>
        <v>1208</v>
      </c>
    </row>
    <row r="11" spans="1:31" x14ac:dyDescent="0.25">
      <c r="A11" s="13">
        <f>IFERROR(HLOOKUP("wn6",[1]pl!$K:$K,pos!A11),)</f>
        <v>430</v>
      </c>
      <c r="B11" s="13">
        <f>IFERROR(HLOOKUP("wn6",[1]pl!$K:$K,pos!B11),)</f>
        <v>262</v>
      </c>
      <c r="C11" s="13">
        <f>IFERROR(HLOOKUP("wn6",[1]pl!$K:$K,pos!C11),)</f>
        <v>1024</v>
      </c>
      <c r="D11" s="13">
        <f>IFERROR(HLOOKUP("wn6",[1]pl!$K:$K,pos!D11),)</f>
        <v>514</v>
      </c>
      <c r="E11" s="13">
        <f>IFERROR(HLOOKUP("wn6",[1]pl!$K:$K,pos!E11),)</f>
        <v>315</v>
      </c>
      <c r="F11" s="13">
        <f>IFERROR(HLOOKUP("wn6",[1]pl!$K:$K,pos!F11),)</f>
        <v>1214</v>
      </c>
      <c r="G11" s="13">
        <f>IFERROR(HLOOKUP("wn6",[1]pl!$K:$K,pos!G11),)</f>
        <v>485</v>
      </c>
      <c r="H11" s="13">
        <f>IFERROR(HLOOKUP("wn6",[1]pl!$K:$K,pos!H11),)</f>
        <v>93</v>
      </c>
      <c r="I11" s="13">
        <f>IFERROR(HLOOKUP("wn6",[1]pl!$K:$K,pos!I11),)</f>
        <v>278</v>
      </c>
      <c r="J11" s="13">
        <f>IFERROR(HLOOKUP("wn6",[1]pl!$K:$K,pos!J11),)</f>
        <v>577</v>
      </c>
      <c r="K11" s="13">
        <f>IFERROR(HLOOKUP("wn6",[1]pl!$K:$K,pos!K11),)</f>
        <v>355</v>
      </c>
      <c r="L11" s="13">
        <f>IFERROR(HLOOKUP("wn6",[1]pl!$K:$K,pos!L11),)</f>
        <v>920</v>
      </c>
      <c r="M11" s="13">
        <f>IFERROR(HLOOKUP("wn6",[1]pl!$K:$K,pos!M11),)</f>
        <v>498</v>
      </c>
      <c r="N11" s="13">
        <f>IFERROR(HLOOKUP("wn6",[1]pl!$K:$K,pos!N11),)</f>
        <v>672</v>
      </c>
      <c r="O11" s="13">
        <f>IFERROR(HLOOKUP("wn6",[1]pl!$K:$K,pos!O11),)</f>
        <v>316</v>
      </c>
      <c r="Q11" s="13">
        <f>IFERROR(HLOOKUP("wn6",[1]pl!$K:$K,pos!Q11),)</f>
        <v>516</v>
      </c>
      <c r="R11" s="13">
        <f>IFERROR(HLOOKUP("wn6",[1]pl!$K:$K,pos!R11),)</f>
        <v>58</v>
      </c>
      <c r="S11" s="13">
        <f>IFERROR(HLOOKUP("wn6",[1]pl!$K:$K,pos!S11),)</f>
        <v>452</v>
      </c>
      <c r="T11" s="13">
        <f>IFERROR(HLOOKUP("wn6",[1]pl!$K:$K,pos!T11),)</f>
        <v>604</v>
      </c>
      <c r="U11" s="13">
        <f>IFERROR(HLOOKUP("wn6",[1]pl!$K:$K,pos!U11),)</f>
        <v>669</v>
      </c>
      <c r="V11" s="13">
        <f>IFERROR(HLOOKUP("wn6",[1]pl!$K:$K,pos!V11),)</f>
        <v>1</v>
      </c>
      <c r="W11" s="13">
        <f>IFERROR(HLOOKUP("wn6",[1]pl!$K:$K,pos!W11),)</f>
        <v>930</v>
      </c>
      <c r="X11" s="13">
        <f>IFERROR(HLOOKUP("wn6",[1]pl!$K:$K,pos!X11),)</f>
        <v>530</v>
      </c>
      <c r="Y11" s="13">
        <f>IFERROR(HLOOKUP("wn6",[1]pl!$K:$K,pos!Y11),)</f>
        <v>445</v>
      </c>
      <c r="Z11" s="13">
        <f>IFERROR(HLOOKUP("wn6",[1]pl!$K:$K,pos!Z11),)</f>
        <v>125</v>
      </c>
      <c r="AA11" s="13">
        <f>IFERROR(HLOOKUP("wn6",[1]pl!$K:$K,pos!AA11),)</f>
        <v>373</v>
      </c>
      <c r="AB11" s="13">
        <f>IFERROR(HLOOKUP("wn6",[1]pl!$K:$K,pos!AB11),)</f>
        <v>313</v>
      </c>
      <c r="AC11" s="13">
        <f>IFERROR(HLOOKUP("wn6",[1]pl!$K:$K,pos!AC11),)</f>
        <v>1131</v>
      </c>
      <c r="AD11" s="13">
        <f>IFERROR(HLOOKUP("wn6",[1]pl!$K:$K,pos!AD11),)</f>
        <v>60</v>
      </c>
      <c r="AE11" s="13">
        <f>IFERROR(HLOOKUP("wn6",[1]pl!$K:$K,pos!AE11),)</f>
        <v>1075</v>
      </c>
    </row>
    <row r="12" spans="1:31" x14ac:dyDescent="0.25">
      <c r="A12" s="13">
        <f>IFERROR(HLOOKUP("wn6",[1]pl!$K:$K,pos!A12),)</f>
        <v>593</v>
      </c>
      <c r="B12" s="13">
        <f>IFERROR(HLOOKUP("wn6",[1]pl!$K:$K,pos!B12),)</f>
        <v>402</v>
      </c>
      <c r="C12" s="13">
        <f>IFERROR(HLOOKUP("wn6",[1]pl!$K:$K,pos!C12),)</f>
        <v>316</v>
      </c>
      <c r="D12" s="13">
        <f>IFERROR(HLOOKUP("wn6",[1]pl!$K:$K,pos!D12),)</f>
        <v>824</v>
      </c>
      <c r="E12" s="13">
        <f>IFERROR(HLOOKUP("wn6",[1]pl!$K:$K,pos!E12),)</f>
        <v>1214</v>
      </c>
      <c r="F12" s="13">
        <f>IFERROR(HLOOKUP("wn6",[1]pl!$K:$K,pos!F12),)</f>
        <v>953</v>
      </c>
      <c r="G12" s="13">
        <f>IFERROR(HLOOKUP("wn6",[1]pl!$K:$K,pos!G12),)</f>
        <v>235</v>
      </c>
      <c r="H12" s="13">
        <f>IFERROR(HLOOKUP("wn6",[1]pl!$K:$K,pos!H12),)</f>
        <v>965</v>
      </c>
      <c r="I12" s="13">
        <f>IFERROR(HLOOKUP("wn6",[1]pl!$K:$K,pos!I12),)</f>
        <v>271</v>
      </c>
      <c r="J12" s="13">
        <f>IFERROR(HLOOKUP("wn6",[1]pl!$K:$K,pos!J12),)</f>
        <v>666</v>
      </c>
      <c r="K12" s="13">
        <f>IFERROR(HLOOKUP("wn6",[1]pl!$K:$K,pos!K12),)</f>
        <v>460</v>
      </c>
      <c r="L12" s="13">
        <f>IFERROR(HLOOKUP("wn6",[1]pl!$K:$K,pos!L12),)</f>
        <v>422</v>
      </c>
      <c r="M12" s="13">
        <f>IFERROR(HLOOKUP("wn6",[1]pl!$K:$K,pos!M12),)</f>
        <v>1422</v>
      </c>
      <c r="N12" s="13">
        <f>IFERROR(HLOOKUP("wn6",[1]pl!$K:$K,pos!N12),)</f>
        <v>335</v>
      </c>
      <c r="O12" s="13">
        <f>IFERROR(HLOOKUP("wn6",[1]pl!$K:$K,pos!O12),)</f>
        <v>605</v>
      </c>
      <c r="Q12" s="13">
        <f>IFERROR(HLOOKUP("wn6",[1]pl!$K:$K,pos!Q12),)</f>
        <v>459</v>
      </c>
      <c r="R12" s="13">
        <f>IFERROR(HLOOKUP("wn6",[1]pl!$K:$K,pos!R12),)</f>
        <v>329</v>
      </c>
      <c r="S12" s="13">
        <f>IFERROR(HLOOKUP("wn6",[1]pl!$K:$K,pos!S12),)</f>
        <v>294</v>
      </c>
      <c r="T12" s="13">
        <f>IFERROR(HLOOKUP("wn6",[1]pl!$K:$K,pos!T12),)</f>
        <v>810</v>
      </c>
      <c r="U12" s="13">
        <f>IFERROR(HLOOKUP("wn6",[1]pl!$K:$K,pos!U12),)</f>
        <v>1009</v>
      </c>
      <c r="V12" s="13">
        <f>IFERROR(HLOOKUP("wn6",[1]pl!$K:$K,pos!V12),)</f>
        <v>429</v>
      </c>
      <c r="W12" s="13">
        <f>IFERROR(HLOOKUP("wn6",[1]pl!$K:$K,pos!W12),)</f>
        <v>885</v>
      </c>
      <c r="X12" s="13">
        <f>IFERROR(HLOOKUP("wn6",[1]pl!$K:$K,pos!X12),)</f>
        <v>762</v>
      </c>
      <c r="Y12" s="13">
        <f>IFERROR(HLOOKUP("wn6",[1]pl!$K:$K,pos!Y12),)</f>
        <v>251</v>
      </c>
      <c r="Z12" s="13">
        <f>IFERROR(HLOOKUP("wn6",[1]pl!$K:$K,pos!Z12),)</f>
        <v>612</v>
      </c>
      <c r="AA12" s="13">
        <f>IFERROR(HLOOKUP("wn6",[1]pl!$K:$K,pos!AA12),)</f>
        <v>293</v>
      </c>
      <c r="AB12" s="13">
        <f>IFERROR(HLOOKUP("wn6",[1]pl!$K:$K,pos!AB12),)</f>
        <v>896</v>
      </c>
      <c r="AC12" s="13">
        <f>IFERROR(HLOOKUP("wn6",[1]pl!$K:$K,pos!AC12),)</f>
        <v>1097</v>
      </c>
      <c r="AD12" s="13">
        <f>IFERROR(HLOOKUP("wn6",[1]pl!$K:$K,pos!AD12),)</f>
        <v>524</v>
      </c>
      <c r="AE12" s="13">
        <f>IFERROR(HLOOKUP("wn6",[1]pl!$K:$K,pos!AE12),)</f>
        <v>462</v>
      </c>
    </row>
    <row r="13" spans="1:31" x14ac:dyDescent="0.25">
      <c r="A13" s="13">
        <f>IFERROR(HLOOKUP("wn6",[1]pl!$K:$K,pos!A13),)</f>
        <v>462</v>
      </c>
      <c r="B13" s="13">
        <f>IFERROR(HLOOKUP("wn6",[1]pl!$K:$K,pos!B13),)</f>
        <v>1165</v>
      </c>
      <c r="C13" s="13">
        <f>IFERROR(HLOOKUP("wn6",[1]pl!$K:$K,pos!C13),)</f>
        <v>861</v>
      </c>
      <c r="D13" s="13">
        <f>IFERROR(HLOOKUP("wn6",[1]pl!$K:$K,pos!D13),)</f>
        <v>67</v>
      </c>
      <c r="E13" s="13">
        <f>IFERROR(HLOOKUP("wn6",[1]pl!$K:$K,pos!E13),)</f>
        <v>1214</v>
      </c>
      <c r="F13" s="13">
        <f>IFERROR(HLOOKUP("wn6",[1]pl!$K:$K,pos!F13),)</f>
        <v>562</v>
      </c>
      <c r="G13" s="13">
        <f>IFERROR(HLOOKUP("wn6",[1]pl!$K:$K,pos!G13),)</f>
        <v>1194</v>
      </c>
      <c r="H13" s="13">
        <f>IFERROR(HLOOKUP("wn6",[1]pl!$K:$K,pos!H13),)</f>
        <v>578</v>
      </c>
      <c r="I13" s="13">
        <f>IFERROR(HLOOKUP("wn6",[1]pl!$K:$K,pos!I13),)</f>
        <v>451</v>
      </c>
      <c r="J13" s="13">
        <f>IFERROR(HLOOKUP("wn6",[1]pl!$K:$K,pos!J13),)</f>
        <v>495</v>
      </c>
      <c r="K13" s="13">
        <f>IFERROR(HLOOKUP("wn6",[1]pl!$K:$K,pos!K13),)</f>
        <v>403</v>
      </c>
      <c r="L13" s="13">
        <f>IFERROR(HLOOKUP("wn6",[1]pl!$K:$K,pos!L13),)</f>
        <v>799</v>
      </c>
      <c r="M13" s="13">
        <f>IFERROR(HLOOKUP("wn6",[1]pl!$K:$K,pos!M13),)</f>
        <v>712</v>
      </c>
      <c r="N13" s="13">
        <f>IFERROR(HLOOKUP("wn6",[1]pl!$K:$K,pos!N13),)</f>
        <v>799</v>
      </c>
      <c r="O13" s="13">
        <f>IFERROR(HLOOKUP("wn6",[1]pl!$K:$K,pos!O13),)</f>
        <v>367</v>
      </c>
      <c r="Q13" s="13">
        <f>IFERROR(HLOOKUP("wn6",[1]pl!$K:$K,pos!Q13),)</f>
        <v>1</v>
      </c>
      <c r="R13" s="13">
        <f>IFERROR(HLOOKUP("wn6",[1]pl!$K:$K,pos!R13),)</f>
        <v>865</v>
      </c>
      <c r="S13" s="13">
        <f>IFERROR(HLOOKUP("wn6",[1]pl!$K:$K,pos!S13),)</f>
        <v>539</v>
      </c>
      <c r="T13" s="13">
        <f>IFERROR(HLOOKUP("wn6",[1]pl!$K:$K,pos!T13),)</f>
        <v>301</v>
      </c>
      <c r="U13" s="13">
        <f>IFERROR(HLOOKUP("wn6",[1]pl!$K:$K,pos!U13),)</f>
        <v>1142</v>
      </c>
      <c r="V13" s="13">
        <f>IFERROR(HLOOKUP("wn6",[1]pl!$K:$K,pos!V13),)</f>
        <v>1314</v>
      </c>
      <c r="W13" s="13">
        <f>IFERROR(HLOOKUP("wn6",[1]pl!$K:$K,pos!W13),)</f>
        <v>516</v>
      </c>
      <c r="X13" s="13">
        <f>IFERROR(HLOOKUP("wn6",[1]pl!$K:$K,pos!X13),)</f>
        <v>1042</v>
      </c>
      <c r="Y13" s="13">
        <f>IFERROR(HLOOKUP("wn6",[1]pl!$K:$K,pos!Y13),)</f>
        <v>936</v>
      </c>
      <c r="Z13" s="13">
        <f>IFERROR(HLOOKUP("wn6",[1]pl!$K:$K,pos!Z13),)</f>
        <v>1</v>
      </c>
      <c r="AA13" s="13">
        <f>IFERROR(HLOOKUP("wn6",[1]pl!$K:$K,pos!AA13),)</f>
        <v>209</v>
      </c>
      <c r="AB13" s="13">
        <f>IFERROR(HLOOKUP("wn6",[1]pl!$K:$K,pos!AB13),)</f>
        <v>882</v>
      </c>
      <c r="AC13" s="13">
        <f>IFERROR(HLOOKUP("wn6",[1]pl!$K:$K,pos!AC13),)</f>
        <v>399</v>
      </c>
      <c r="AD13" s="13">
        <f>IFERROR(HLOOKUP("wn6",[1]pl!$K:$K,pos!AD13),)</f>
        <v>440</v>
      </c>
      <c r="AE13" s="13">
        <f>IFERROR(HLOOKUP("wn6",[1]pl!$K:$K,pos!AE13),)</f>
        <v>1203</v>
      </c>
    </row>
    <row r="14" spans="1:31" x14ac:dyDescent="0.25">
      <c r="A14" s="13">
        <f>IFERROR(HLOOKUP("wn6",[1]pl!$K:$K,pos!A14),)</f>
        <v>820</v>
      </c>
      <c r="B14" s="13">
        <f>IFERROR(HLOOKUP("wn6",[1]pl!$K:$K,pos!B14),)</f>
        <v>605</v>
      </c>
      <c r="C14" s="13">
        <f>IFERROR(HLOOKUP("wn6",[1]pl!$K:$K,pos!C14),)</f>
        <v>982</v>
      </c>
      <c r="D14" s="13">
        <f>IFERROR(HLOOKUP("wn6",[1]pl!$K:$K,pos!D14),)</f>
        <v>1373</v>
      </c>
      <c r="E14" s="13">
        <f>IFERROR(HLOOKUP("wn6",[1]pl!$K:$K,pos!E14),)</f>
        <v>731</v>
      </c>
      <c r="F14" s="13">
        <f>IFERROR(HLOOKUP("wn6",[1]pl!$K:$K,pos!F14),)</f>
        <v>823</v>
      </c>
      <c r="G14" s="13">
        <f>IFERROR(HLOOKUP("wn6",[1]pl!$K:$K,pos!G14),)</f>
        <v>845</v>
      </c>
      <c r="H14" s="13">
        <f>IFERROR(HLOOKUP("wn6",[1]pl!$K:$K,pos!H14),)</f>
        <v>1258</v>
      </c>
      <c r="I14" s="13">
        <f>IFERROR(HLOOKUP("wn6",[1]pl!$K:$K,pos!I14),)</f>
        <v>1214</v>
      </c>
      <c r="J14" s="13">
        <f>IFERROR(HLOOKUP("wn6",[1]pl!$K:$K,pos!J14),)</f>
        <v>932</v>
      </c>
      <c r="K14" s="13">
        <f>IFERROR(HLOOKUP("wn6",[1]pl!$K:$K,pos!K14),)</f>
        <v>700</v>
      </c>
      <c r="L14" s="13">
        <f>IFERROR(HLOOKUP("wn6",[1]pl!$K:$K,pos!L14),)</f>
        <v>410</v>
      </c>
      <c r="M14" s="13">
        <f>IFERROR(HLOOKUP("wn6",[1]pl!$K:$K,pos!M14),)</f>
        <v>682</v>
      </c>
      <c r="N14" s="13">
        <f>IFERROR(HLOOKUP("wn6",[1]pl!$K:$K,pos!N14),)</f>
        <v>1036</v>
      </c>
      <c r="O14" s="13">
        <f>IFERROR(HLOOKUP("wn6",[1]pl!$K:$K,pos!O14),)</f>
        <v>1033</v>
      </c>
      <c r="Q14" s="13">
        <f>IFERROR(HLOOKUP("wn6",[1]pl!$K:$K,pos!Q14),)</f>
        <v>590</v>
      </c>
      <c r="R14" s="13">
        <f>IFERROR(HLOOKUP("wn6",[1]pl!$K:$K,pos!R14),)</f>
        <v>1125</v>
      </c>
      <c r="S14" s="13">
        <f>IFERROR(HLOOKUP("wn6",[1]pl!$K:$K,pos!S14),)</f>
        <v>1152</v>
      </c>
      <c r="T14" s="13">
        <f>IFERROR(HLOOKUP("wn6",[1]pl!$K:$K,pos!T14),)</f>
        <v>1118</v>
      </c>
      <c r="U14" s="13">
        <f>IFERROR(HLOOKUP("wn6",[1]pl!$K:$K,pos!U14),)</f>
        <v>1147</v>
      </c>
      <c r="V14" s="13">
        <f>IFERROR(HLOOKUP("wn6",[1]pl!$K:$K,pos!V14),)</f>
        <v>927</v>
      </c>
      <c r="W14" s="13">
        <f>IFERROR(HLOOKUP("wn6",[1]pl!$K:$K,pos!W14),)</f>
        <v>1295</v>
      </c>
      <c r="X14" s="13">
        <f>IFERROR(HLOOKUP("wn6",[1]pl!$K:$K,pos!X14),)</f>
        <v>1327</v>
      </c>
      <c r="Y14" s="13">
        <f>IFERROR(HLOOKUP("wn6",[1]pl!$K:$K,pos!Y14),)</f>
        <v>695</v>
      </c>
      <c r="Z14" s="13">
        <f>IFERROR(HLOOKUP("wn6",[1]pl!$K:$K,pos!Z14),)</f>
        <v>615</v>
      </c>
      <c r="AA14" s="13">
        <f>IFERROR(HLOOKUP("wn6",[1]pl!$K:$K,pos!AA14),)</f>
        <v>1048</v>
      </c>
      <c r="AB14" s="13">
        <f>IFERROR(HLOOKUP("wn6",[1]pl!$K:$K,pos!AB14),)</f>
        <v>508</v>
      </c>
      <c r="AC14" s="13">
        <f>IFERROR(HLOOKUP("wn6",[1]pl!$K:$K,pos!AC14),)</f>
        <v>878</v>
      </c>
      <c r="AD14" s="13">
        <f>IFERROR(HLOOKUP("wn6",[1]pl!$K:$K,pos!AD14),)</f>
        <v>659</v>
      </c>
      <c r="AE14" s="13">
        <f>IFERROR(HLOOKUP("wn6",[1]pl!$K:$K,pos!AE14),)</f>
        <v>560</v>
      </c>
    </row>
    <row r="15" spans="1:31" x14ac:dyDescent="0.25">
      <c r="A15" s="13">
        <f>IFERROR(HLOOKUP("wn6",[1]pl!$K:$K,pos!A15),)</f>
        <v>382</v>
      </c>
      <c r="B15" s="13">
        <f>IFERROR(HLOOKUP("wn6",[1]pl!$K:$K,pos!B15),)</f>
        <v>713</v>
      </c>
      <c r="C15" s="13">
        <f>IFERROR(HLOOKUP("wn6",[1]pl!$K:$K,pos!C15),)</f>
        <v>235</v>
      </c>
      <c r="D15" s="13">
        <f>IFERROR(HLOOKUP("wn6",[1]pl!$K:$K,pos!D15),)</f>
        <v>1</v>
      </c>
      <c r="E15" s="13">
        <f>IFERROR(HLOOKUP("wn6",[1]pl!$K:$K,pos!E15),)</f>
        <v>1214</v>
      </c>
      <c r="F15" s="13">
        <f>IFERROR(HLOOKUP("wn6",[1]pl!$K:$K,pos!F15),)</f>
        <v>343</v>
      </c>
      <c r="G15" s="13">
        <f>IFERROR(HLOOKUP("wn6",[1]pl!$K:$K,pos!G15),)</f>
        <v>399</v>
      </c>
      <c r="H15" s="13">
        <f>IFERROR(HLOOKUP("wn6",[1]pl!$K:$K,pos!H15),)</f>
        <v>277</v>
      </c>
      <c r="I15" s="13">
        <f>IFERROR(HLOOKUP("wn6",[1]pl!$K:$K,pos!I15),)</f>
        <v>442</v>
      </c>
      <c r="J15" s="13">
        <f>IFERROR(HLOOKUP("wn6",[1]pl!$K:$K,pos!J15),)</f>
        <v>212</v>
      </c>
      <c r="K15" s="13">
        <f>IFERROR(HLOOKUP("wn6",[1]pl!$K:$K,pos!K15),)</f>
        <v>738</v>
      </c>
      <c r="L15" s="13">
        <f>IFERROR(HLOOKUP("wn6",[1]pl!$K:$K,pos!L15),)</f>
        <v>101</v>
      </c>
      <c r="M15" s="13">
        <f>IFERROR(HLOOKUP("wn6",[1]pl!$K:$K,pos!M15),)</f>
        <v>826</v>
      </c>
      <c r="N15" s="13">
        <f>IFERROR(HLOOKUP("wn6",[1]pl!$K:$K,pos!N15),)</f>
        <v>247</v>
      </c>
      <c r="O15" s="13">
        <f>IFERROR(HLOOKUP("wn6",[1]pl!$K:$K,pos!O15),)</f>
        <v>686</v>
      </c>
      <c r="Q15" s="13">
        <f>IFERROR(HLOOKUP("wn6",[1]pl!$K:$K,pos!Q15),)</f>
        <v>410</v>
      </c>
      <c r="R15" s="13">
        <f>IFERROR(HLOOKUP("wn6",[1]pl!$K:$K,pos!R15),)</f>
        <v>345</v>
      </c>
      <c r="S15" s="13">
        <f>IFERROR(HLOOKUP("wn6",[1]pl!$K:$K,pos!S15),)</f>
        <v>629</v>
      </c>
      <c r="T15" s="13">
        <f>IFERROR(HLOOKUP("wn6",[1]pl!$K:$K,pos!T15),)</f>
        <v>500</v>
      </c>
      <c r="U15" s="13">
        <f>IFERROR(HLOOKUP("wn6",[1]pl!$K:$K,pos!U15),)</f>
        <v>1062</v>
      </c>
      <c r="V15" s="13">
        <f>IFERROR(HLOOKUP("wn6",[1]pl!$K:$K,pos!V15),)</f>
        <v>570</v>
      </c>
      <c r="W15" s="13">
        <f>IFERROR(HLOOKUP("wn6",[1]pl!$K:$K,pos!W15),)</f>
        <v>450</v>
      </c>
      <c r="X15" s="13">
        <f>IFERROR(HLOOKUP("wn6",[1]pl!$K:$K,pos!X15),)</f>
        <v>622</v>
      </c>
      <c r="Y15" s="13">
        <f>IFERROR(HLOOKUP("wn6",[1]pl!$K:$K,pos!Y15),)</f>
        <v>442</v>
      </c>
      <c r="Z15" s="13">
        <f>IFERROR(HLOOKUP("wn6",[1]pl!$K:$K,pos!Z15),)</f>
        <v>169</v>
      </c>
      <c r="AA15" s="13">
        <f>IFERROR(HLOOKUP("wn6",[1]pl!$K:$K,pos!AA15),)</f>
        <v>422</v>
      </c>
      <c r="AB15" s="13">
        <f>IFERROR(HLOOKUP("wn6",[1]pl!$K:$K,pos!AB15),)</f>
        <v>1</v>
      </c>
      <c r="AC15" s="13">
        <f>IFERROR(HLOOKUP("wn6",[1]pl!$K:$K,pos!AC15),)</f>
        <v>817</v>
      </c>
      <c r="AD15" s="13">
        <f>IFERROR(HLOOKUP("wn6",[1]pl!$K:$K,pos!AD15),)</f>
        <v>300</v>
      </c>
      <c r="AE15" s="13">
        <f>IFERROR(HLOOKUP("wn6",[1]pl!$K:$K,pos!AE15),)</f>
        <v>1237</v>
      </c>
    </row>
    <row r="16" spans="1:31" x14ac:dyDescent="0.25">
      <c r="A16" s="13">
        <f>IFERROR(HLOOKUP("wn6",[1]pl!$K:$K,pos!A16),)</f>
        <v>484</v>
      </c>
      <c r="B16" s="13">
        <f>IFERROR(HLOOKUP("wn6",[1]pl!$K:$K,pos!B16),)</f>
        <v>829</v>
      </c>
      <c r="C16" s="13">
        <f>IFERROR(HLOOKUP("wn6",[1]pl!$K:$K,pos!C16),)</f>
        <v>1187</v>
      </c>
      <c r="D16" s="13">
        <f>IFERROR(HLOOKUP("wn6",[1]pl!$K:$K,pos!D16),)</f>
        <v>1214</v>
      </c>
      <c r="E16" s="13">
        <f>IFERROR(HLOOKUP("wn6",[1]pl!$K:$K,pos!E16),)</f>
        <v>908</v>
      </c>
      <c r="F16" s="13">
        <f>IFERROR(HLOOKUP("wn6",[1]pl!$K:$K,pos!F16),)</f>
        <v>769</v>
      </c>
      <c r="G16" s="13">
        <f>IFERROR(HLOOKUP("wn6",[1]pl!$K:$K,pos!G16),)</f>
        <v>388</v>
      </c>
      <c r="H16" s="13">
        <f>IFERROR(HLOOKUP("wn6",[1]pl!$K:$K,pos!H16),)</f>
        <v>960</v>
      </c>
      <c r="I16" s="13">
        <f>IFERROR(HLOOKUP("wn6",[1]pl!$K:$K,pos!I16),)</f>
        <v>748</v>
      </c>
      <c r="J16" s="13">
        <f>IFERROR(HLOOKUP("wn6",[1]pl!$K:$K,pos!J16),)</f>
        <v>437</v>
      </c>
      <c r="K16" s="13">
        <f>IFERROR(HLOOKUP("wn6",[1]pl!$K:$K,pos!K16),)</f>
        <v>1251</v>
      </c>
      <c r="L16" s="13">
        <f>IFERROR(HLOOKUP("wn6",[1]pl!$K:$K,pos!L16),)</f>
        <v>228</v>
      </c>
      <c r="M16" s="13">
        <f>IFERROR(HLOOKUP("wn6",[1]pl!$K:$K,pos!M16),)</f>
        <v>525</v>
      </c>
      <c r="N16" s="13">
        <f>IFERROR(HLOOKUP("wn6",[1]pl!$K:$K,pos!N16),)</f>
        <v>445</v>
      </c>
      <c r="O16" s="13">
        <f>IFERROR(HLOOKUP("wn6",[1]pl!$K:$K,pos!O16),)</f>
        <v>995</v>
      </c>
      <c r="Q16" s="13">
        <f>IFERROR(HLOOKUP("wn6",[1]pl!$K:$K,pos!Q16),)</f>
        <v>712</v>
      </c>
      <c r="R16" s="13">
        <f>IFERROR(HLOOKUP("wn6",[1]pl!$K:$K,pos!R16),)</f>
        <v>304</v>
      </c>
      <c r="S16" s="13">
        <f>IFERROR(HLOOKUP("wn6",[1]pl!$K:$K,pos!S16),)</f>
        <v>521</v>
      </c>
      <c r="T16" s="13">
        <f>IFERROR(HLOOKUP("wn6",[1]pl!$K:$K,pos!T16),)</f>
        <v>1009</v>
      </c>
      <c r="U16" s="13">
        <f>IFERROR(HLOOKUP("wn6",[1]pl!$K:$K,pos!U16),)</f>
        <v>697</v>
      </c>
      <c r="V16" s="13">
        <f>IFERROR(HLOOKUP("wn6",[1]pl!$K:$K,pos!V16),)</f>
        <v>358</v>
      </c>
      <c r="W16" s="13">
        <f>IFERROR(HLOOKUP("wn6",[1]pl!$K:$K,pos!W16),)</f>
        <v>551</v>
      </c>
      <c r="X16" s="13">
        <f>IFERROR(HLOOKUP("wn6",[1]pl!$K:$K,pos!X16),)</f>
        <v>543</v>
      </c>
      <c r="Y16" s="13">
        <f>IFERROR(HLOOKUP("wn6",[1]pl!$K:$K,pos!Y16),)</f>
        <v>394</v>
      </c>
      <c r="Z16" s="13">
        <f>IFERROR(HLOOKUP("wn6",[1]pl!$K:$K,pos!Z16),)</f>
        <v>1077</v>
      </c>
      <c r="AA16" s="13">
        <f>IFERROR(HLOOKUP("wn6",[1]pl!$K:$K,pos!AA16),)</f>
        <v>598</v>
      </c>
      <c r="AB16" s="13">
        <f>IFERROR(HLOOKUP("wn6",[1]pl!$K:$K,pos!AB16),)</f>
        <v>781</v>
      </c>
      <c r="AC16" s="13">
        <f>IFERROR(HLOOKUP("wn6",[1]pl!$K:$K,pos!AC16),)</f>
        <v>881</v>
      </c>
      <c r="AD16" s="13">
        <f>IFERROR(HLOOKUP("wn6",[1]pl!$K:$K,pos!AD16),)</f>
        <v>100</v>
      </c>
      <c r="AE16" s="13">
        <f>IFERROR(HLOOKUP("wn6",[1]pl!$K:$K,pos!AE16),)</f>
        <v>189</v>
      </c>
    </row>
    <row r="17" spans="1:31" x14ac:dyDescent="0.25">
      <c r="A17" s="13">
        <f>IFERROR(HLOOKUP("wn6",[1]pl!$K:$K,pos!A17),)</f>
        <v>573</v>
      </c>
      <c r="B17" s="13">
        <f>IFERROR(HLOOKUP("wn6",[1]pl!$K:$K,pos!B17),)</f>
        <v>1267</v>
      </c>
      <c r="C17" s="13">
        <f>IFERROR(HLOOKUP("wn6",[1]pl!$K:$K,pos!C17),)</f>
        <v>969</v>
      </c>
      <c r="D17" s="13">
        <f>IFERROR(HLOOKUP("wn6",[1]pl!$K:$K,pos!D17),)</f>
        <v>1214</v>
      </c>
      <c r="E17" s="13">
        <f>IFERROR(HLOOKUP("wn6",[1]pl!$K:$K,pos!E17),)</f>
        <v>737</v>
      </c>
      <c r="F17" s="13">
        <f>IFERROR(HLOOKUP("wn6",[1]pl!$K:$K,pos!F17),)</f>
        <v>902</v>
      </c>
      <c r="G17" s="13">
        <f>IFERROR(HLOOKUP("wn6",[1]pl!$K:$K,pos!G17),)</f>
        <v>366</v>
      </c>
      <c r="H17" s="13">
        <f>IFERROR(HLOOKUP("wn6",[1]pl!$K:$K,pos!H17),)</f>
        <v>1229</v>
      </c>
      <c r="I17" s="13">
        <f>IFERROR(HLOOKUP("wn6",[1]pl!$K:$K,pos!I17),)</f>
        <v>784</v>
      </c>
      <c r="J17" s="13">
        <f>IFERROR(HLOOKUP("wn6",[1]pl!$K:$K,pos!J17),)</f>
        <v>796</v>
      </c>
      <c r="K17" s="13">
        <f>IFERROR(HLOOKUP("wn6",[1]pl!$K:$K,pos!K17),)</f>
        <v>1305</v>
      </c>
      <c r="L17" s="13">
        <f>IFERROR(HLOOKUP("wn6",[1]pl!$K:$K,pos!L17),)</f>
        <v>638</v>
      </c>
      <c r="M17" s="13">
        <f>IFERROR(HLOOKUP("wn6",[1]pl!$K:$K,pos!M17),)</f>
        <v>1020</v>
      </c>
      <c r="N17" s="13">
        <f>IFERROR(HLOOKUP("wn6",[1]pl!$K:$K,pos!N17),)</f>
        <v>550</v>
      </c>
      <c r="O17" s="13">
        <f>IFERROR(HLOOKUP("wn6",[1]pl!$K:$K,pos!O17),)</f>
        <v>947</v>
      </c>
      <c r="Q17" s="13">
        <f>IFERROR(HLOOKUP("wn6",[1]pl!$K:$K,pos!Q17),)</f>
        <v>667</v>
      </c>
      <c r="R17" s="13">
        <f>IFERROR(HLOOKUP("wn6",[1]pl!$K:$K,pos!R17),)</f>
        <v>574</v>
      </c>
      <c r="S17" s="13">
        <f>IFERROR(HLOOKUP("wn6",[1]pl!$K:$K,pos!S17),)</f>
        <v>1138</v>
      </c>
      <c r="T17" s="13">
        <f>IFERROR(HLOOKUP("wn6",[1]pl!$K:$K,pos!T17),)</f>
        <v>635</v>
      </c>
      <c r="U17" s="13">
        <f>IFERROR(HLOOKUP("wn6",[1]pl!$K:$K,pos!U17),)</f>
        <v>940</v>
      </c>
      <c r="V17" s="13">
        <f>IFERROR(HLOOKUP("wn6",[1]pl!$K:$K,pos!V17),)</f>
        <v>355</v>
      </c>
      <c r="W17" s="13">
        <f>IFERROR(HLOOKUP("wn6",[1]pl!$K:$K,pos!W17),)</f>
        <v>702</v>
      </c>
      <c r="X17" s="13">
        <f>IFERROR(HLOOKUP("wn6",[1]pl!$K:$K,pos!X17),)</f>
        <v>970</v>
      </c>
      <c r="Y17" s="13">
        <f>IFERROR(HLOOKUP("wn6",[1]pl!$K:$K,pos!Y17),)</f>
        <v>659</v>
      </c>
      <c r="Z17" s="13">
        <f>IFERROR(HLOOKUP("wn6",[1]pl!$K:$K,pos!Z17),)</f>
        <v>719</v>
      </c>
      <c r="AA17" s="13">
        <f>IFERROR(HLOOKUP("wn6",[1]pl!$K:$K,pos!AA17),)</f>
        <v>741</v>
      </c>
      <c r="AB17" s="13">
        <f>IFERROR(HLOOKUP("wn6",[1]pl!$K:$K,pos!AB17),)</f>
        <v>397</v>
      </c>
      <c r="AC17" s="13">
        <f>IFERROR(HLOOKUP("wn6",[1]pl!$K:$K,pos!AC17),)</f>
        <v>660</v>
      </c>
      <c r="AD17" s="13">
        <f>IFERROR(HLOOKUP("wn6",[1]pl!$K:$K,pos!AD17),)</f>
        <v>1122</v>
      </c>
      <c r="AE17" s="13">
        <f>IFERROR(HLOOKUP("wn6",[1]pl!$K:$K,pos!AE17),)</f>
        <v>740</v>
      </c>
    </row>
    <row r="18" spans="1:31" x14ac:dyDescent="0.25">
      <c r="A18" s="13">
        <f>IFERROR(HLOOKUP("wn6",[1]pl!$K:$K,pos!A18),)</f>
        <v>58</v>
      </c>
      <c r="B18" s="13">
        <f>IFERROR(HLOOKUP("wn6",[1]pl!$K:$K,pos!B18),)</f>
        <v>933</v>
      </c>
      <c r="C18" s="13">
        <f>IFERROR(HLOOKUP("wn6",[1]pl!$K:$K,pos!C18),)</f>
        <v>398</v>
      </c>
      <c r="D18" s="13">
        <f>IFERROR(HLOOKUP("wn6",[1]pl!$K:$K,pos!D18),)</f>
        <v>431</v>
      </c>
      <c r="E18" s="13">
        <f>IFERROR(HLOOKUP("wn6",[1]pl!$K:$K,pos!E18),)</f>
        <v>277</v>
      </c>
      <c r="F18" s="13">
        <f>IFERROR(HLOOKUP("wn6",[1]pl!$K:$K,pos!F18),)</f>
        <v>108</v>
      </c>
      <c r="G18" s="13">
        <f>IFERROR(HLOOKUP("wn6",[1]pl!$K:$K,pos!G18),)</f>
        <v>292</v>
      </c>
      <c r="H18" s="13">
        <f>IFERROR(HLOOKUP("wn6",[1]pl!$K:$K,pos!H18),)</f>
        <v>189</v>
      </c>
      <c r="I18" s="13">
        <f>IFERROR(HLOOKUP("wn6",[1]pl!$K:$K,pos!I18),)</f>
        <v>84</v>
      </c>
      <c r="J18" s="13">
        <f>IFERROR(HLOOKUP("wn6",[1]pl!$K:$K,pos!J18),)</f>
        <v>280</v>
      </c>
      <c r="K18" s="13">
        <f>IFERROR(HLOOKUP("wn6",[1]pl!$K:$K,pos!K18),)</f>
        <v>1214</v>
      </c>
      <c r="L18" s="13">
        <f>IFERROR(HLOOKUP("wn6",[1]pl!$K:$K,pos!L18),)</f>
        <v>676</v>
      </c>
      <c r="M18" s="13">
        <f>IFERROR(HLOOKUP("wn6",[1]pl!$K:$K,pos!M18),)</f>
        <v>279</v>
      </c>
      <c r="N18" s="13">
        <f>IFERROR(HLOOKUP("wn6",[1]pl!$K:$K,pos!N18),)</f>
        <v>156</v>
      </c>
      <c r="O18" s="13">
        <f>IFERROR(HLOOKUP("wn6",[1]pl!$K:$K,pos!O18),)</f>
        <v>568</v>
      </c>
      <c r="Q18" s="13">
        <f>IFERROR(HLOOKUP("wn6",[1]pl!$K:$K,pos!Q18),)</f>
        <v>242</v>
      </c>
      <c r="R18" s="13">
        <f>IFERROR(HLOOKUP("wn6",[1]pl!$K:$K,pos!R18),)</f>
        <v>1</v>
      </c>
      <c r="S18" s="13">
        <f>IFERROR(HLOOKUP("wn6",[1]pl!$K:$K,pos!S18),)</f>
        <v>408</v>
      </c>
      <c r="T18" s="13">
        <f>IFERROR(HLOOKUP("wn6",[1]pl!$K:$K,pos!T18),)</f>
        <v>245</v>
      </c>
      <c r="U18" s="13">
        <f>IFERROR(HLOOKUP("wn6",[1]pl!$K:$K,pos!U18),)</f>
        <v>191</v>
      </c>
      <c r="V18" s="13">
        <f>IFERROR(HLOOKUP("wn6",[1]pl!$K:$K,pos!V18),)</f>
        <v>684</v>
      </c>
      <c r="W18" s="13">
        <f>IFERROR(HLOOKUP("wn6",[1]pl!$K:$K,pos!W18),)</f>
        <v>833</v>
      </c>
      <c r="X18" s="13">
        <f>IFERROR(HLOOKUP("wn6",[1]pl!$K:$K,pos!X18),)</f>
        <v>221</v>
      </c>
      <c r="Y18" s="13">
        <f>IFERROR(HLOOKUP("wn6",[1]pl!$K:$K,pos!Y18),)</f>
        <v>426</v>
      </c>
      <c r="Z18" s="13">
        <f>IFERROR(HLOOKUP("wn6",[1]pl!$K:$K,pos!Z18),)</f>
        <v>556</v>
      </c>
      <c r="AA18" s="13">
        <f>IFERROR(HLOOKUP("wn6",[1]pl!$K:$K,pos!AA18),)</f>
        <v>413</v>
      </c>
      <c r="AB18" s="13">
        <f>IFERROR(HLOOKUP("wn6",[1]pl!$K:$K,pos!AB18),)</f>
        <v>397</v>
      </c>
      <c r="AC18" s="13">
        <f>IFERROR(HLOOKUP("wn6",[1]pl!$K:$K,pos!AC18),)</f>
        <v>47</v>
      </c>
      <c r="AD18" s="13">
        <f>IFERROR(HLOOKUP("wn6",[1]pl!$K:$K,pos!AD18),)</f>
        <v>456</v>
      </c>
      <c r="AE18" s="13">
        <f>IFERROR(HLOOKUP("wn6",[1]pl!$K:$K,pos!AE18),)</f>
        <v>410</v>
      </c>
    </row>
    <row r="19" spans="1:31" x14ac:dyDescent="0.25">
      <c r="A19" s="13">
        <f>IFERROR(HLOOKUP("wn6",[1]pl!$K:$K,pos!A19),)</f>
        <v>57</v>
      </c>
      <c r="B19" s="13">
        <f>IFERROR(HLOOKUP("wn6",[1]pl!$K:$K,pos!B19),)</f>
        <v>178</v>
      </c>
      <c r="C19" s="13">
        <f>IFERROR(HLOOKUP("wn6",[1]pl!$K:$K,pos!C19),)</f>
        <v>277</v>
      </c>
      <c r="D19" s="13">
        <f>IFERROR(HLOOKUP("wn6",[1]pl!$K:$K,pos!D19),)</f>
        <v>165</v>
      </c>
      <c r="E19" s="13">
        <f>IFERROR(HLOOKUP("wn6",[1]pl!$K:$K,pos!E19),)</f>
        <v>175</v>
      </c>
      <c r="F19" s="13">
        <f>IFERROR(HLOOKUP("wn6",[1]pl!$K:$K,pos!F19),)</f>
        <v>439</v>
      </c>
      <c r="G19" s="13">
        <f>IFERROR(HLOOKUP("wn6",[1]pl!$K:$K,pos!G19),)</f>
        <v>1214</v>
      </c>
      <c r="H19" s="13">
        <f>IFERROR(HLOOKUP("wn6",[1]pl!$K:$K,pos!H19),)</f>
        <v>1036</v>
      </c>
      <c r="I19" s="13">
        <f>IFERROR(HLOOKUP("wn6",[1]pl!$K:$K,pos!I19),)</f>
        <v>292</v>
      </c>
      <c r="J19" s="13">
        <f>IFERROR(HLOOKUP("wn6",[1]pl!$K:$K,pos!J19),)</f>
        <v>305</v>
      </c>
      <c r="K19" s="13">
        <f>IFERROR(HLOOKUP("wn6",[1]pl!$K:$K,pos!K19),)</f>
        <v>201</v>
      </c>
      <c r="L19" s="13">
        <f>IFERROR(HLOOKUP("wn6",[1]pl!$K:$K,pos!L19),)</f>
        <v>278</v>
      </c>
      <c r="M19" s="13">
        <f>IFERROR(HLOOKUP("wn6",[1]pl!$K:$K,pos!M19),)</f>
        <v>262</v>
      </c>
      <c r="N19" s="13">
        <f>IFERROR(HLOOKUP("wn6",[1]pl!$K:$K,pos!N19),)</f>
        <v>637</v>
      </c>
      <c r="O19" s="13">
        <f>IFERROR(HLOOKUP("wn6",[1]pl!$K:$K,pos!O19),)</f>
        <v>33</v>
      </c>
      <c r="Q19" s="13">
        <f>IFERROR(HLOOKUP("wn6",[1]pl!$K:$K,pos!Q19),)</f>
        <v>596</v>
      </c>
      <c r="R19" s="13">
        <f>IFERROR(HLOOKUP("wn6",[1]pl!$K:$K,pos!R19),)</f>
        <v>426</v>
      </c>
      <c r="S19" s="13">
        <f>IFERROR(HLOOKUP("wn6",[1]pl!$K:$K,pos!S19),)</f>
        <v>434</v>
      </c>
      <c r="T19" s="13">
        <f>IFERROR(HLOOKUP("wn6",[1]pl!$K:$K,pos!T19),)</f>
        <v>120</v>
      </c>
      <c r="U19" s="13">
        <f>IFERROR(HLOOKUP("wn6",[1]pl!$K:$K,pos!U19),)</f>
        <v>524</v>
      </c>
      <c r="V19" s="13">
        <f>IFERROR(HLOOKUP("wn6",[1]pl!$K:$K,pos!V19),)</f>
        <v>719</v>
      </c>
      <c r="W19" s="13">
        <f>IFERROR(HLOOKUP("wn6",[1]pl!$K:$K,pos!W19),)</f>
        <v>372</v>
      </c>
      <c r="X19" s="13">
        <f>IFERROR(HLOOKUP("wn6",[1]pl!$K:$K,pos!X19),)</f>
        <v>1</v>
      </c>
      <c r="Y19" s="13">
        <f>IFERROR(HLOOKUP("wn6",[1]pl!$K:$K,pos!Y19),)</f>
        <v>984</v>
      </c>
      <c r="Z19" s="13">
        <f>IFERROR(HLOOKUP("wn6",[1]pl!$K:$K,pos!Z19),)</f>
        <v>154</v>
      </c>
      <c r="AA19" s="13">
        <f>IFERROR(HLOOKUP("wn6",[1]pl!$K:$K,pos!AA19),)</f>
        <v>22</v>
      </c>
      <c r="AB19" s="13">
        <f>IFERROR(HLOOKUP("wn6",[1]pl!$K:$K,pos!AB19),)</f>
        <v>269</v>
      </c>
      <c r="AC19" s="13">
        <f>IFERROR(HLOOKUP("wn6",[1]pl!$K:$K,pos!AC19),)</f>
        <v>922</v>
      </c>
      <c r="AD19" s="13">
        <f>IFERROR(HLOOKUP("wn6",[1]pl!$K:$K,pos!AD19),)</f>
        <v>172</v>
      </c>
      <c r="AE19" s="13">
        <f>IFERROR(HLOOKUP("wn6",[1]pl!$K:$K,pos!AE19),)</f>
        <v>156</v>
      </c>
    </row>
    <row r="20" spans="1:31" x14ac:dyDescent="0.25">
      <c r="A20" s="13">
        <f>IFERROR(HLOOKUP("wn6",[1]pl!$K:$K,pos!A20),)</f>
        <v>712</v>
      </c>
      <c r="B20" s="13">
        <f>IFERROR(HLOOKUP("wn6",[1]pl!$K:$K,pos!B20),)</f>
        <v>589</v>
      </c>
      <c r="C20" s="13">
        <f>IFERROR(HLOOKUP("wn6",[1]pl!$K:$K,pos!C20),)</f>
        <v>952</v>
      </c>
      <c r="D20" s="13">
        <f>IFERROR(HLOOKUP("wn6",[1]pl!$K:$K,pos!D20),)</f>
        <v>536</v>
      </c>
      <c r="E20" s="13">
        <f>IFERROR(HLOOKUP("wn6",[1]pl!$K:$K,pos!E20),)</f>
        <v>1214</v>
      </c>
      <c r="F20" s="13">
        <f>IFERROR(HLOOKUP("wn6",[1]pl!$K:$K,pos!F20),)</f>
        <v>631</v>
      </c>
      <c r="G20" s="13">
        <f>IFERROR(HLOOKUP("wn6",[1]pl!$K:$K,pos!G20),)</f>
        <v>174</v>
      </c>
      <c r="H20" s="13">
        <f>IFERROR(HLOOKUP("wn6",[1]pl!$K:$K,pos!H20),)</f>
        <v>543</v>
      </c>
      <c r="I20" s="13">
        <f>IFERROR(HLOOKUP("wn6",[1]pl!$K:$K,pos!I20),)</f>
        <v>263</v>
      </c>
      <c r="J20" s="13">
        <f>IFERROR(HLOOKUP("wn6",[1]pl!$K:$K,pos!J20),)</f>
        <v>385</v>
      </c>
      <c r="K20" s="13">
        <f>IFERROR(HLOOKUP("wn6",[1]pl!$K:$K,pos!K20),)</f>
        <v>460</v>
      </c>
      <c r="L20" s="13">
        <f>IFERROR(HLOOKUP("wn6",[1]pl!$K:$K,pos!L20),)</f>
        <v>360</v>
      </c>
      <c r="M20" s="13">
        <f>IFERROR(HLOOKUP("wn6",[1]pl!$K:$K,pos!M20),)</f>
        <v>507</v>
      </c>
      <c r="N20" s="13">
        <f>IFERROR(HLOOKUP("wn6",[1]pl!$K:$K,pos!N20),)</f>
        <v>392</v>
      </c>
      <c r="O20" s="13">
        <f>IFERROR(HLOOKUP("wn6",[1]pl!$K:$K,pos!O20),)</f>
        <v>670</v>
      </c>
      <c r="Q20" s="13">
        <f>IFERROR(HLOOKUP("wn6",[1]pl!$K:$K,pos!Q20),)</f>
        <v>448</v>
      </c>
      <c r="R20" s="13">
        <f>IFERROR(HLOOKUP("wn6",[1]pl!$K:$K,pos!R20),)</f>
        <v>333</v>
      </c>
      <c r="S20" s="13">
        <f>IFERROR(HLOOKUP("wn6",[1]pl!$K:$K,pos!S20),)</f>
        <v>198</v>
      </c>
      <c r="T20" s="13">
        <f>IFERROR(HLOOKUP("wn6",[1]pl!$K:$K,pos!T20),)</f>
        <v>196</v>
      </c>
      <c r="U20" s="13">
        <f>IFERROR(HLOOKUP("wn6",[1]pl!$K:$K,pos!U20),)</f>
        <v>652</v>
      </c>
      <c r="V20" s="13">
        <f>IFERROR(HLOOKUP("wn6",[1]pl!$K:$K,pos!V20),)</f>
        <v>328</v>
      </c>
      <c r="W20" s="13">
        <f>IFERROR(HLOOKUP("wn6",[1]pl!$K:$K,pos!W20),)</f>
        <v>992</v>
      </c>
      <c r="X20" s="13">
        <f>IFERROR(HLOOKUP("wn6",[1]pl!$K:$K,pos!X20),)</f>
        <v>231</v>
      </c>
      <c r="Y20" s="13">
        <f>IFERROR(HLOOKUP("wn6",[1]pl!$K:$K,pos!Y20),)</f>
        <v>378</v>
      </c>
      <c r="Z20" s="13">
        <f>IFERROR(HLOOKUP("wn6",[1]pl!$K:$K,pos!Z20),)</f>
        <v>525</v>
      </c>
      <c r="AA20" s="13">
        <f>IFERROR(HLOOKUP("wn6",[1]pl!$K:$K,pos!AA20),)</f>
        <v>363</v>
      </c>
      <c r="AB20" s="13">
        <f>IFERROR(HLOOKUP("wn6",[1]pl!$K:$K,pos!AB20),)</f>
        <v>194</v>
      </c>
      <c r="AC20" s="13">
        <f>IFERROR(HLOOKUP("wn6",[1]pl!$K:$K,pos!AC20),)</f>
        <v>502</v>
      </c>
      <c r="AD20" s="13">
        <f>IFERROR(HLOOKUP("wn6",[1]pl!$K:$K,pos!AD20),)</f>
        <v>135</v>
      </c>
      <c r="AE20" s="13">
        <f>IFERROR(HLOOKUP("wn6",[1]pl!$K:$K,pos!AE20),)</f>
        <v>685</v>
      </c>
    </row>
    <row r="21" spans="1:31" x14ac:dyDescent="0.25">
      <c r="A21" s="13">
        <f>IFERROR(HLOOKUP("wn6",[1]pl!$K:$K,pos!A21),)</f>
        <v>840</v>
      </c>
      <c r="B21" s="13">
        <f>IFERROR(HLOOKUP("wn6",[1]pl!$K:$K,pos!B21),)</f>
        <v>484</v>
      </c>
      <c r="C21" s="13">
        <f>IFERROR(HLOOKUP("wn6",[1]pl!$K:$K,pos!C21),)</f>
        <v>982</v>
      </c>
      <c r="D21" s="13">
        <f>IFERROR(HLOOKUP("wn6",[1]pl!$K:$K,pos!D21),)</f>
        <v>1214</v>
      </c>
      <c r="E21" s="13">
        <f>IFERROR(HLOOKUP("wn6",[1]pl!$K:$K,pos!E21),)</f>
        <v>1194</v>
      </c>
      <c r="F21" s="13">
        <f>IFERROR(HLOOKUP("wn6",[1]pl!$K:$K,pos!F21),)</f>
        <v>992</v>
      </c>
      <c r="G21" s="13">
        <f>IFERROR(HLOOKUP("wn6",[1]pl!$K:$K,pos!G21),)</f>
        <v>916</v>
      </c>
      <c r="H21" s="13">
        <f>IFERROR(HLOOKUP("wn6",[1]pl!$K:$K,pos!H21),)</f>
        <v>224</v>
      </c>
      <c r="I21" s="13">
        <f>IFERROR(HLOOKUP("wn6",[1]pl!$K:$K,pos!I21),)</f>
        <v>751</v>
      </c>
      <c r="J21" s="13">
        <f>IFERROR(HLOOKUP("wn6",[1]pl!$K:$K,pos!J21),)</f>
        <v>776</v>
      </c>
      <c r="K21" s="13">
        <f>IFERROR(HLOOKUP("wn6",[1]pl!$K:$K,pos!K21),)</f>
        <v>252</v>
      </c>
      <c r="L21" s="13">
        <f>IFERROR(HLOOKUP("wn6",[1]pl!$K:$K,pos!L21),)</f>
        <v>1103</v>
      </c>
      <c r="M21" s="13">
        <f>IFERROR(HLOOKUP("wn6",[1]pl!$K:$K,pos!M21),)</f>
        <v>427</v>
      </c>
      <c r="N21" s="13">
        <f>IFERROR(HLOOKUP("wn6",[1]pl!$K:$K,pos!N21),)</f>
        <v>1239</v>
      </c>
      <c r="O21" s="13">
        <f>IFERROR(HLOOKUP("wn6",[1]pl!$K:$K,pos!O21),)</f>
        <v>521</v>
      </c>
      <c r="Q21" s="13">
        <f>IFERROR(HLOOKUP("wn6",[1]pl!$K:$K,pos!Q21),)</f>
        <v>676</v>
      </c>
      <c r="R21" s="13">
        <f>IFERROR(HLOOKUP("wn6",[1]pl!$K:$K,pos!R21),)</f>
        <v>839</v>
      </c>
      <c r="S21" s="13">
        <f>IFERROR(HLOOKUP("wn6",[1]pl!$K:$K,pos!S21),)</f>
        <v>1360</v>
      </c>
      <c r="T21" s="13">
        <f>IFERROR(HLOOKUP("wn6",[1]pl!$K:$K,pos!T21),)</f>
        <v>1006</v>
      </c>
      <c r="U21" s="13">
        <f>IFERROR(HLOOKUP("wn6",[1]pl!$K:$K,pos!U21),)</f>
        <v>838</v>
      </c>
      <c r="V21" s="13">
        <f>IFERROR(HLOOKUP("wn6",[1]pl!$K:$K,pos!V21),)</f>
        <v>656</v>
      </c>
      <c r="W21" s="13">
        <f>IFERROR(HLOOKUP("wn6",[1]pl!$K:$K,pos!W21),)</f>
        <v>1008</v>
      </c>
      <c r="X21" s="13">
        <f>IFERROR(HLOOKUP("wn6",[1]pl!$K:$K,pos!X21),)</f>
        <v>824</v>
      </c>
      <c r="Y21" s="13">
        <f>IFERROR(HLOOKUP("wn6",[1]pl!$K:$K,pos!Y21),)</f>
        <v>869</v>
      </c>
      <c r="Z21" s="13">
        <f>IFERROR(HLOOKUP("wn6",[1]pl!$K:$K,pos!Z21),)</f>
        <v>771</v>
      </c>
      <c r="AA21" s="13">
        <f>IFERROR(HLOOKUP("wn6",[1]pl!$K:$K,pos!AA21),)</f>
        <v>968</v>
      </c>
      <c r="AB21" s="13">
        <f>IFERROR(HLOOKUP("wn6",[1]pl!$K:$K,pos!AB21),)</f>
        <v>1561</v>
      </c>
      <c r="AC21" s="13">
        <f>IFERROR(HLOOKUP("wn6",[1]pl!$K:$K,pos!AC21),)</f>
        <v>1384</v>
      </c>
      <c r="AD21" s="13">
        <f>IFERROR(HLOOKUP("wn6",[1]pl!$K:$K,pos!AD21),)</f>
        <v>1013</v>
      </c>
      <c r="AE21" s="13">
        <f>IFERROR(HLOOKUP("wn6",[1]pl!$K:$K,pos!AE21),)</f>
        <v>830</v>
      </c>
    </row>
    <row r="22" spans="1:31" x14ac:dyDescent="0.25">
      <c r="A22" s="13">
        <f>IFERROR(HLOOKUP("wn6",[1]pl!$K:$K,pos!A22),)</f>
        <v>840</v>
      </c>
      <c r="B22" s="13">
        <f>IFERROR(HLOOKUP("wn6",[1]pl!$K:$K,pos!B22),)</f>
        <v>484</v>
      </c>
      <c r="C22" s="13">
        <f>IFERROR(HLOOKUP("wn6",[1]pl!$K:$K,pos!C22),)</f>
        <v>982</v>
      </c>
      <c r="D22" s="13">
        <f>IFERROR(HLOOKUP("wn6",[1]pl!$K:$K,pos!D22),)</f>
        <v>1214</v>
      </c>
      <c r="E22" s="13">
        <f>IFERROR(HLOOKUP("wn6",[1]pl!$K:$K,pos!E22),)</f>
        <v>1194</v>
      </c>
      <c r="F22" s="13">
        <f>IFERROR(HLOOKUP("wn6",[1]pl!$K:$K,pos!F22),)</f>
        <v>992</v>
      </c>
      <c r="G22" s="13">
        <f>IFERROR(HLOOKUP("wn6",[1]pl!$K:$K,pos!G22),)</f>
        <v>916</v>
      </c>
      <c r="H22" s="13">
        <f>IFERROR(HLOOKUP("wn6",[1]pl!$K:$K,pos!H22),)</f>
        <v>224</v>
      </c>
      <c r="I22" s="13">
        <f>IFERROR(HLOOKUP("wn6",[1]pl!$K:$K,pos!I22),)</f>
        <v>751</v>
      </c>
      <c r="J22" s="13">
        <f>IFERROR(HLOOKUP("wn6",[1]pl!$K:$K,pos!J22),)</f>
        <v>776</v>
      </c>
      <c r="K22" s="13">
        <f>IFERROR(HLOOKUP("wn6",[1]pl!$K:$K,pos!K22),)</f>
        <v>252</v>
      </c>
      <c r="L22" s="13">
        <f>IFERROR(HLOOKUP("wn6",[1]pl!$K:$K,pos!L22),)</f>
        <v>1103</v>
      </c>
      <c r="M22" s="13">
        <f>IFERROR(HLOOKUP("wn6",[1]pl!$K:$K,pos!M22),)</f>
        <v>427</v>
      </c>
      <c r="N22" s="13">
        <f>IFERROR(HLOOKUP("wn6",[1]pl!$K:$K,pos!N22),)</f>
        <v>1239</v>
      </c>
      <c r="O22" s="13">
        <f>IFERROR(HLOOKUP("wn6",[1]pl!$K:$K,pos!O22),)</f>
        <v>521</v>
      </c>
      <c r="Q22" s="13">
        <f>IFERROR(HLOOKUP("wn6",[1]pl!$K:$K,pos!Q22),)</f>
        <v>676</v>
      </c>
      <c r="R22" s="13">
        <f>IFERROR(HLOOKUP("wn6",[1]pl!$K:$K,pos!R22),)</f>
        <v>839</v>
      </c>
      <c r="S22" s="13">
        <f>IFERROR(HLOOKUP("wn6",[1]pl!$K:$K,pos!S22),)</f>
        <v>1360</v>
      </c>
      <c r="T22" s="13">
        <f>IFERROR(HLOOKUP("wn6",[1]pl!$K:$K,pos!T22),)</f>
        <v>1006</v>
      </c>
      <c r="U22" s="13">
        <f>IFERROR(HLOOKUP("wn6",[1]pl!$K:$K,pos!U22),)</f>
        <v>838</v>
      </c>
      <c r="V22" s="13">
        <f>IFERROR(HLOOKUP("wn6",[1]pl!$K:$K,pos!V22),)</f>
        <v>656</v>
      </c>
      <c r="W22" s="13">
        <f>IFERROR(HLOOKUP("wn6",[1]pl!$K:$K,pos!W22),)</f>
        <v>1008</v>
      </c>
      <c r="X22" s="13">
        <f>IFERROR(HLOOKUP("wn6",[1]pl!$K:$K,pos!X22),)</f>
        <v>824</v>
      </c>
      <c r="Y22" s="13">
        <f>IFERROR(HLOOKUP("wn6",[1]pl!$K:$K,pos!Y22),)</f>
        <v>869</v>
      </c>
      <c r="Z22" s="13">
        <f>IFERROR(HLOOKUP("wn6",[1]pl!$K:$K,pos!Z22),)</f>
        <v>771</v>
      </c>
      <c r="AA22" s="13">
        <f>IFERROR(HLOOKUP("wn6",[1]pl!$K:$K,pos!AA22),)</f>
        <v>968</v>
      </c>
      <c r="AB22" s="13">
        <f>IFERROR(HLOOKUP("wn6",[1]pl!$K:$K,pos!AB22),)</f>
        <v>1561</v>
      </c>
      <c r="AC22" s="13">
        <f>IFERROR(HLOOKUP("wn6",[1]pl!$K:$K,pos!AC22),)</f>
        <v>1384</v>
      </c>
      <c r="AD22" s="13">
        <f>IFERROR(HLOOKUP("wn6",[1]pl!$K:$K,pos!AD22),)</f>
        <v>1013</v>
      </c>
      <c r="AE22" s="13">
        <f>IFERROR(HLOOKUP("wn6",[1]pl!$K:$K,pos!AE22),)</f>
        <v>830</v>
      </c>
    </row>
    <row r="23" spans="1:31" x14ac:dyDescent="0.25">
      <c r="A23" s="13">
        <f>IFERROR(HLOOKUP("wn6",[1]pl!$K:$K,pos!A23),)</f>
        <v>1098</v>
      </c>
      <c r="B23" s="13">
        <f>IFERROR(HLOOKUP("wn6",[1]pl!$K:$K,pos!B23),)</f>
        <v>214</v>
      </c>
      <c r="C23" s="13">
        <f>IFERROR(HLOOKUP("wn6",[1]pl!$K:$K,pos!C23),)</f>
        <v>285</v>
      </c>
      <c r="D23" s="13">
        <f>IFERROR(HLOOKUP("wn6",[1]pl!$K:$K,pos!D23),)</f>
        <v>1214</v>
      </c>
      <c r="E23" s="13">
        <f>IFERROR(HLOOKUP("wn6",[1]pl!$K:$K,pos!E23),)</f>
        <v>635</v>
      </c>
      <c r="F23" s="13">
        <f>IFERROR(HLOOKUP("wn6",[1]pl!$K:$K,pos!F23),)</f>
        <v>289</v>
      </c>
      <c r="G23" s="13">
        <f>IFERROR(HLOOKUP("wn6",[1]pl!$K:$K,pos!G23),)</f>
        <v>1</v>
      </c>
      <c r="H23" s="13">
        <f>IFERROR(HLOOKUP("wn6",[1]pl!$K:$K,pos!H23),)</f>
        <v>351</v>
      </c>
      <c r="I23" s="13">
        <f>IFERROR(HLOOKUP("wn6",[1]pl!$K:$K,pos!I23),)</f>
        <v>503</v>
      </c>
      <c r="J23" s="13">
        <f>IFERROR(HLOOKUP("wn6",[1]pl!$K:$K,pos!J23),)</f>
        <v>454</v>
      </c>
      <c r="K23" s="13">
        <f>IFERROR(HLOOKUP("wn6",[1]pl!$K:$K,pos!K23),)</f>
        <v>515</v>
      </c>
      <c r="L23" s="13">
        <f>IFERROR(HLOOKUP("wn6",[1]pl!$K:$K,pos!L23),)</f>
        <v>92</v>
      </c>
      <c r="M23" s="13">
        <f>IFERROR(HLOOKUP("wn6",[1]pl!$K:$K,pos!M23),)</f>
        <v>296</v>
      </c>
      <c r="N23" s="13">
        <f>IFERROR(HLOOKUP("wn6",[1]pl!$K:$K,pos!N23),)</f>
        <v>906</v>
      </c>
      <c r="O23" s="13">
        <f>IFERROR(HLOOKUP("wn6",[1]pl!$K:$K,pos!O23),)</f>
        <v>532</v>
      </c>
      <c r="Q23" s="13">
        <f>IFERROR(HLOOKUP("wn6",[1]pl!$K:$K,pos!Q23),)</f>
        <v>664</v>
      </c>
      <c r="R23" s="13">
        <f>IFERROR(HLOOKUP("wn6",[1]pl!$K:$K,pos!R23),)</f>
        <v>510</v>
      </c>
      <c r="S23" s="13">
        <f>IFERROR(HLOOKUP("wn6",[1]pl!$K:$K,pos!S23),)</f>
        <v>877</v>
      </c>
      <c r="T23" s="13">
        <f>IFERROR(HLOOKUP("wn6",[1]pl!$K:$K,pos!T23),)</f>
        <v>360</v>
      </c>
      <c r="U23" s="13">
        <f>IFERROR(HLOOKUP("wn6",[1]pl!$K:$K,pos!U23),)</f>
        <v>46</v>
      </c>
      <c r="V23" s="13">
        <f>IFERROR(HLOOKUP("wn6",[1]pl!$K:$K,pos!V23),)</f>
        <v>597</v>
      </c>
      <c r="W23" s="13">
        <f>IFERROR(HLOOKUP("wn6",[1]pl!$K:$K,pos!W23),)</f>
        <v>472</v>
      </c>
      <c r="X23" s="13">
        <f>IFERROR(HLOOKUP("wn6",[1]pl!$K:$K,pos!X23),)</f>
        <v>706</v>
      </c>
      <c r="Y23" s="13">
        <f>IFERROR(HLOOKUP("wn6",[1]pl!$K:$K,pos!Y23),)</f>
        <v>478</v>
      </c>
      <c r="Z23" s="13">
        <f>IFERROR(HLOOKUP("wn6",[1]pl!$K:$K,pos!Z23),)</f>
        <v>283</v>
      </c>
      <c r="AA23" s="13">
        <f>IFERROR(HLOOKUP("wn6",[1]pl!$K:$K,pos!AA23),)</f>
        <v>1214</v>
      </c>
      <c r="AB23" s="13">
        <f>IFERROR(HLOOKUP("wn6",[1]pl!$K:$K,pos!AB23),)</f>
        <v>965</v>
      </c>
      <c r="AC23" s="13">
        <f>IFERROR(HLOOKUP("wn6",[1]pl!$K:$K,pos!AC23),)</f>
        <v>770</v>
      </c>
      <c r="AD23" s="13">
        <f>IFERROR(HLOOKUP("wn6",[1]pl!$K:$K,pos!AD23),)</f>
        <v>957</v>
      </c>
      <c r="AE23" s="13">
        <f>IFERROR(HLOOKUP("wn6",[1]pl!$K:$K,pos!AE23),)</f>
        <v>194</v>
      </c>
    </row>
    <row r="24" spans="1:31" x14ac:dyDescent="0.25">
      <c r="A24" s="13">
        <f>IFERROR(HLOOKUP("wn6",[1]pl!$K:$K,pos!A24),)</f>
        <v>1083</v>
      </c>
      <c r="B24" s="13">
        <f>IFERROR(HLOOKUP("wn6",[1]pl!$K:$K,pos!B24),)</f>
        <v>906</v>
      </c>
      <c r="C24" s="13">
        <f>IFERROR(HLOOKUP("wn6",[1]pl!$K:$K,pos!C24),)</f>
        <v>421</v>
      </c>
      <c r="D24" s="13">
        <f>IFERROR(HLOOKUP("wn6",[1]pl!$K:$K,pos!D24),)</f>
        <v>389</v>
      </c>
      <c r="E24" s="13">
        <f>IFERROR(HLOOKUP("wn6",[1]pl!$K:$K,pos!E24),)</f>
        <v>402</v>
      </c>
      <c r="F24" s="13">
        <f>IFERROR(HLOOKUP("wn6",[1]pl!$K:$K,pos!F24),)</f>
        <v>1214</v>
      </c>
      <c r="G24" s="13">
        <f>IFERROR(HLOOKUP("wn6",[1]pl!$K:$K,pos!G24),)</f>
        <v>218</v>
      </c>
      <c r="H24" s="13">
        <f>IFERROR(HLOOKUP("wn6",[1]pl!$K:$K,pos!H24),)</f>
        <v>1</v>
      </c>
      <c r="I24" s="13">
        <f>IFERROR(HLOOKUP("wn6",[1]pl!$K:$K,pos!I24),)</f>
        <v>269</v>
      </c>
      <c r="J24" s="13">
        <f>IFERROR(HLOOKUP("wn6",[1]pl!$K:$K,pos!J24),)</f>
        <v>466</v>
      </c>
      <c r="K24" s="13">
        <f>IFERROR(HLOOKUP("wn6",[1]pl!$K:$K,pos!K24),)</f>
        <v>0</v>
      </c>
      <c r="L24" s="13">
        <f>IFERROR(HLOOKUP("wn6",[1]pl!$K:$K,pos!L24),)</f>
        <v>94</v>
      </c>
      <c r="M24" s="13">
        <f>IFERROR(HLOOKUP("wn6",[1]pl!$K:$K,pos!M24),)</f>
        <v>163</v>
      </c>
      <c r="N24" s="13">
        <f>IFERROR(HLOOKUP("wn6",[1]pl!$K:$K,pos!N24),)</f>
        <v>43</v>
      </c>
      <c r="O24" s="13">
        <f>IFERROR(HLOOKUP("wn6",[1]pl!$K:$K,pos!O24),)</f>
        <v>112</v>
      </c>
      <c r="Q24" s="13">
        <f>IFERROR(HLOOKUP("wn6",[1]pl!$K:$K,pos!Q24),)</f>
        <v>20</v>
      </c>
      <c r="R24" s="13">
        <f>IFERROR(HLOOKUP("wn6",[1]pl!$K:$K,pos!R24),)</f>
        <v>790</v>
      </c>
      <c r="S24" s="13">
        <f>IFERROR(HLOOKUP("wn6",[1]pl!$K:$K,pos!S24),)</f>
        <v>382</v>
      </c>
      <c r="T24" s="13">
        <f>IFERROR(HLOOKUP("wn6",[1]pl!$K:$K,pos!T24),)</f>
        <v>212</v>
      </c>
      <c r="U24" s="13">
        <f>IFERROR(HLOOKUP("wn6",[1]pl!$K:$K,pos!U24),)</f>
        <v>218</v>
      </c>
      <c r="V24" s="13">
        <f>IFERROR(HLOOKUP("wn6",[1]pl!$K:$K,pos!V24),)</f>
        <v>310</v>
      </c>
      <c r="W24" s="13">
        <f>IFERROR(HLOOKUP("wn6",[1]pl!$K:$K,pos!W24),)</f>
        <v>767</v>
      </c>
      <c r="X24" s="13">
        <f>IFERROR(HLOOKUP("wn6",[1]pl!$K:$K,pos!X24),)</f>
        <v>1</v>
      </c>
      <c r="Y24" s="13">
        <f>IFERROR(HLOOKUP("wn6",[1]pl!$K:$K,pos!Y24),)</f>
        <v>1</v>
      </c>
      <c r="Z24" s="13">
        <f>IFERROR(HLOOKUP("wn6",[1]pl!$K:$K,pos!Z24),)</f>
        <v>305</v>
      </c>
      <c r="AA24" s="13">
        <f>IFERROR(HLOOKUP("wn6",[1]pl!$K:$K,pos!AA24),)</f>
        <v>296</v>
      </c>
      <c r="AB24" s="13">
        <f>IFERROR(HLOOKUP("wn6",[1]pl!$K:$K,pos!AB24),)</f>
        <v>419</v>
      </c>
      <c r="AC24" s="13">
        <f>IFERROR(HLOOKUP("wn6",[1]pl!$K:$K,pos!AC24),)</f>
        <v>157</v>
      </c>
      <c r="AD24" s="13">
        <f>IFERROR(HLOOKUP("wn6",[1]pl!$K:$K,pos!AD24),)</f>
        <v>789</v>
      </c>
      <c r="AE24" s="13">
        <f>IFERROR(HLOOKUP("wn6",[1]pl!$K:$K,pos!AE24),)</f>
        <v>2</v>
      </c>
    </row>
    <row r="25" spans="1:31" x14ac:dyDescent="0.25">
      <c r="A25" s="13">
        <f>IFERROR(HLOOKUP("wn6",[1]pl!$K:$K,pos!A25),)</f>
        <v>1547</v>
      </c>
      <c r="B25" s="13">
        <f>IFERROR(HLOOKUP("wn6",[1]pl!$K:$K,pos!B25),)</f>
        <v>631</v>
      </c>
      <c r="C25" s="13">
        <f>IFERROR(HLOOKUP("wn6",[1]pl!$K:$K,pos!C25),)</f>
        <v>421</v>
      </c>
      <c r="D25" s="13">
        <f>IFERROR(HLOOKUP("wn6",[1]pl!$K:$K,pos!D25),)</f>
        <v>554</v>
      </c>
      <c r="E25" s="13">
        <f>IFERROR(HLOOKUP("wn6",[1]pl!$K:$K,pos!E25),)</f>
        <v>1214</v>
      </c>
      <c r="F25" s="13">
        <f>IFERROR(HLOOKUP("wn6",[1]pl!$K:$K,pos!F25),)</f>
        <v>291</v>
      </c>
      <c r="G25" s="13">
        <f>IFERROR(HLOOKUP("wn6",[1]pl!$K:$K,pos!G25),)</f>
        <v>1201</v>
      </c>
      <c r="H25" s="13">
        <f>IFERROR(HLOOKUP("wn6",[1]pl!$K:$K,pos!H25),)</f>
        <v>1120</v>
      </c>
      <c r="I25" s="13">
        <f>IFERROR(HLOOKUP("wn6",[1]pl!$K:$K,pos!I25),)</f>
        <v>1024</v>
      </c>
      <c r="J25" s="13">
        <f>IFERROR(HLOOKUP("wn6",[1]pl!$K:$K,pos!J25),)</f>
        <v>694</v>
      </c>
      <c r="K25" s="13">
        <f>IFERROR(HLOOKUP("wn6",[1]pl!$K:$K,pos!K25),)</f>
        <v>1558</v>
      </c>
      <c r="L25" s="13">
        <f>IFERROR(HLOOKUP("wn6",[1]pl!$K:$K,pos!L25),)</f>
        <v>743</v>
      </c>
      <c r="M25" s="13">
        <f>IFERROR(HLOOKUP("wn6",[1]pl!$K:$K,pos!M25),)</f>
        <v>659</v>
      </c>
      <c r="N25" s="13">
        <f>IFERROR(HLOOKUP("wn6",[1]pl!$K:$K,pos!N25),)</f>
        <v>1014</v>
      </c>
      <c r="O25" s="13">
        <f>IFERROR(HLOOKUP("wn6",[1]pl!$K:$K,pos!O25),)</f>
        <v>656</v>
      </c>
      <c r="Q25" s="13">
        <f>IFERROR(HLOOKUP("wn6",[1]pl!$K:$K,pos!Q25),)</f>
        <v>482</v>
      </c>
      <c r="R25" s="13">
        <f>IFERROR(HLOOKUP("wn6",[1]pl!$K:$K,pos!R25),)</f>
        <v>498</v>
      </c>
      <c r="S25" s="13">
        <f>IFERROR(HLOOKUP("wn6",[1]pl!$K:$K,pos!S25),)</f>
        <v>792</v>
      </c>
      <c r="T25" s="13">
        <f>IFERROR(HLOOKUP("wn6",[1]pl!$K:$K,pos!T25),)</f>
        <v>1498</v>
      </c>
      <c r="U25" s="13">
        <f>IFERROR(HLOOKUP("wn6",[1]pl!$K:$K,pos!U25),)</f>
        <v>783</v>
      </c>
      <c r="V25" s="13">
        <f>IFERROR(HLOOKUP("wn6",[1]pl!$K:$K,pos!V25),)</f>
        <v>762</v>
      </c>
      <c r="W25" s="13">
        <f>IFERROR(HLOOKUP("wn6",[1]pl!$K:$K,pos!W25),)</f>
        <v>889</v>
      </c>
      <c r="X25" s="13">
        <f>IFERROR(HLOOKUP("wn6",[1]pl!$K:$K,pos!X25),)</f>
        <v>1361</v>
      </c>
      <c r="Y25" s="13">
        <f>IFERROR(HLOOKUP("wn6",[1]pl!$K:$K,pos!Y25),)</f>
        <v>625</v>
      </c>
      <c r="Z25" s="13">
        <f>IFERROR(HLOOKUP("wn6",[1]pl!$K:$K,pos!Z25),)</f>
        <v>783</v>
      </c>
      <c r="AA25" s="13">
        <f>IFERROR(HLOOKUP("wn6",[1]pl!$K:$K,pos!AA25),)</f>
        <v>918</v>
      </c>
      <c r="AB25" s="13">
        <f>IFERROR(HLOOKUP("wn6",[1]pl!$K:$K,pos!AB25),)</f>
        <v>1062</v>
      </c>
      <c r="AC25" s="13">
        <f>IFERROR(HLOOKUP("wn6",[1]pl!$K:$K,pos!AC25),)</f>
        <v>373</v>
      </c>
      <c r="AD25" s="13">
        <f>IFERROR(HLOOKUP("wn6",[1]pl!$K:$K,pos!AD25),)</f>
        <v>788</v>
      </c>
      <c r="AE25" s="13">
        <f>IFERROR(HLOOKUP("wn6",[1]pl!$K:$K,pos!AE25),)</f>
        <v>902</v>
      </c>
    </row>
    <row r="26" spans="1:31" x14ac:dyDescent="0.25">
      <c r="A26" s="13">
        <f>IFERROR(HLOOKUP("wn6",[1]pl!$K:$K,pos!A26),)</f>
        <v>318</v>
      </c>
      <c r="B26" s="13">
        <f>IFERROR(HLOOKUP("wn6",[1]pl!$K:$K,pos!B26),)</f>
        <v>749</v>
      </c>
      <c r="C26" s="13">
        <f>IFERROR(HLOOKUP("wn6",[1]pl!$K:$K,pos!C26),)</f>
        <v>588</v>
      </c>
      <c r="D26" s="13">
        <f>IFERROR(HLOOKUP("wn6",[1]pl!$K:$K,pos!D26),)</f>
        <v>829</v>
      </c>
      <c r="E26" s="13">
        <f>IFERROR(HLOOKUP("wn6",[1]pl!$K:$K,pos!E26),)</f>
        <v>786</v>
      </c>
      <c r="F26" s="13">
        <f>IFERROR(HLOOKUP("wn6",[1]pl!$K:$K,pos!F26),)</f>
        <v>596</v>
      </c>
      <c r="G26" s="13">
        <f>IFERROR(HLOOKUP("wn6",[1]pl!$K:$K,pos!G26),)</f>
        <v>957</v>
      </c>
      <c r="H26" s="13">
        <f>IFERROR(HLOOKUP("wn6",[1]pl!$K:$K,pos!H26),)</f>
        <v>1214</v>
      </c>
      <c r="I26" s="13">
        <f>IFERROR(HLOOKUP("wn6",[1]pl!$K:$K,pos!I26),)</f>
        <v>1468</v>
      </c>
      <c r="J26" s="13">
        <f>IFERROR(HLOOKUP("wn6",[1]pl!$K:$K,pos!J26),)</f>
        <v>1023</v>
      </c>
      <c r="K26" s="13">
        <f>IFERROR(HLOOKUP("wn6",[1]pl!$K:$K,pos!K26),)</f>
        <v>797</v>
      </c>
      <c r="L26" s="13">
        <f>IFERROR(HLOOKUP("wn6",[1]pl!$K:$K,pos!L26),)</f>
        <v>820</v>
      </c>
      <c r="M26" s="13">
        <f>IFERROR(HLOOKUP("wn6",[1]pl!$K:$K,pos!M26),)</f>
        <v>832</v>
      </c>
      <c r="N26" s="13">
        <f>IFERROR(HLOOKUP("wn6",[1]pl!$K:$K,pos!N26),)</f>
        <v>880</v>
      </c>
      <c r="O26" s="13">
        <f>IFERROR(HLOOKUP("wn6",[1]pl!$K:$K,pos!O26),)</f>
        <v>808</v>
      </c>
      <c r="Q26" s="13">
        <f>IFERROR(HLOOKUP("wn6",[1]pl!$K:$K,pos!Q26),)</f>
        <v>841</v>
      </c>
      <c r="R26" s="13">
        <f>IFERROR(HLOOKUP("wn6",[1]pl!$K:$K,pos!R26),)</f>
        <v>750</v>
      </c>
      <c r="S26" s="13">
        <f>IFERROR(HLOOKUP("wn6",[1]pl!$K:$K,pos!S26),)</f>
        <v>1028</v>
      </c>
      <c r="T26" s="13">
        <f>IFERROR(HLOOKUP("wn6",[1]pl!$K:$K,pos!T26),)</f>
        <v>649</v>
      </c>
      <c r="U26" s="13">
        <f>IFERROR(HLOOKUP("wn6",[1]pl!$K:$K,pos!U26),)</f>
        <v>941</v>
      </c>
      <c r="V26" s="13">
        <f>IFERROR(HLOOKUP("wn6",[1]pl!$K:$K,pos!V26),)</f>
        <v>431</v>
      </c>
      <c r="W26" s="13">
        <f>IFERROR(HLOOKUP("wn6",[1]pl!$K:$K,pos!W26),)</f>
        <v>773</v>
      </c>
      <c r="X26" s="13">
        <f>IFERROR(HLOOKUP("wn6",[1]pl!$K:$K,pos!X26),)</f>
        <v>431</v>
      </c>
      <c r="Y26" s="13">
        <f>IFERROR(HLOOKUP("wn6",[1]pl!$K:$K,pos!Y26),)</f>
        <v>910</v>
      </c>
      <c r="Z26" s="13">
        <f>IFERROR(HLOOKUP("wn6",[1]pl!$K:$K,pos!Z26),)</f>
        <v>626</v>
      </c>
      <c r="AA26" s="13">
        <f>IFERROR(HLOOKUP("wn6",[1]pl!$K:$K,pos!AA26),)</f>
        <v>1119</v>
      </c>
      <c r="AB26" s="13">
        <f>IFERROR(HLOOKUP("wn6",[1]pl!$K:$K,pos!AB26),)</f>
        <v>378</v>
      </c>
      <c r="AC26" s="13">
        <f>IFERROR(HLOOKUP("wn6",[1]pl!$K:$K,pos!AC26),)</f>
        <v>902</v>
      </c>
      <c r="AD26" s="13">
        <f>IFERROR(HLOOKUP("wn6",[1]pl!$K:$K,pos!AD26),)</f>
        <v>1148</v>
      </c>
      <c r="AE26" s="13">
        <f>IFERROR(HLOOKUP("wn6",[1]pl!$K:$K,pos!AE26),)</f>
        <v>1457</v>
      </c>
    </row>
    <row r="27" spans="1:31" x14ac:dyDescent="0.25">
      <c r="A27" s="13">
        <f>IFERROR(HLOOKUP("wn6",[1]pl!$K:$K,pos!A27),)</f>
        <v>682</v>
      </c>
      <c r="B27" s="13">
        <f>IFERROR(HLOOKUP("wn6",[1]pl!$K:$K,pos!B27),)</f>
        <v>1081</v>
      </c>
      <c r="C27" s="13">
        <f>IFERROR(HLOOKUP("wn6",[1]pl!$K:$K,pos!C27),)</f>
        <v>564</v>
      </c>
      <c r="D27" s="13">
        <f>IFERROR(HLOOKUP("wn6",[1]pl!$K:$K,pos!D27),)</f>
        <v>570</v>
      </c>
      <c r="E27" s="13">
        <f>IFERROR(HLOOKUP("wn6",[1]pl!$K:$K,pos!E27),)</f>
        <v>625</v>
      </c>
      <c r="F27" s="13">
        <f>IFERROR(HLOOKUP("wn6",[1]pl!$K:$K,pos!F27),)</f>
        <v>1214</v>
      </c>
      <c r="G27" s="13">
        <f>IFERROR(HLOOKUP("wn6",[1]pl!$K:$K,pos!G27),)</f>
        <v>176</v>
      </c>
      <c r="H27" s="13">
        <f>IFERROR(HLOOKUP("wn6",[1]pl!$K:$K,pos!H27),)</f>
        <v>1000</v>
      </c>
      <c r="I27" s="13">
        <f>IFERROR(HLOOKUP("wn6",[1]pl!$K:$K,pos!I27),)</f>
        <v>940</v>
      </c>
      <c r="J27" s="13">
        <f>IFERROR(HLOOKUP("wn6",[1]pl!$K:$K,pos!J27),)</f>
        <v>276</v>
      </c>
      <c r="K27" s="13">
        <f>IFERROR(HLOOKUP("wn6",[1]pl!$K:$K,pos!K27),)</f>
        <v>441</v>
      </c>
      <c r="L27" s="13">
        <f>IFERROR(HLOOKUP("wn6",[1]pl!$K:$K,pos!L27),)</f>
        <v>782</v>
      </c>
      <c r="M27" s="13">
        <f>IFERROR(HLOOKUP("wn6",[1]pl!$K:$K,pos!M27),)</f>
        <v>476</v>
      </c>
      <c r="N27" s="13">
        <f>IFERROR(HLOOKUP("wn6",[1]pl!$K:$K,pos!N27),)</f>
        <v>939</v>
      </c>
      <c r="O27" s="13">
        <f>IFERROR(HLOOKUP("wn6",[1]pl!$K:$K,pos!O27),)</f>
        <v>1</v>
      </c>
      <c r="Q27" s="13">
        <f>IFERROR(HLOOKUP("wn6",[1]pl!$K:$K,pos!Q27),)</f>
        <v>623</v>
      </c>
      <c r="R27" s="13">
        <f>IFERROR(HLOOKUP("wn6",[1]pl!$K:$K,pos!R27),)</f>
        <v>1007</v>
      </c>
      <c r="S27" s="13">
        <f>IFERROR(HLOOKUP("wn6",[1]pl!$K:$K,pos!S27),)</f>
        <v>745</v>
      </c>
      <c r="T27" s="13">
        <f>IFERROR(HLOOKUP("wn6",[1]pl!$K:$K,pos!T27),)</f>
        <v>818</v>
      </c>
      <c r="U27" s="13">
        <f>IFERROR(HLOOKUP("wn6",[1]pl!$K:$K,pos!U27),)</f>
        <v>663</v>
      </c>
      <c r="V27" s="13">
        <f>IFERROR(HLOOKUP("wn6",[1]pl!$K:$K,pos!V27),)</f>
        <v>720</v>
      </c>
      <c r="W27" s="13">
        <f>IFERROR(HLOOKUP("wn6",[1]pl!$K:$K,pos!W27),)</f>
        <v>543</v>
      </c>
      <c r="X27" s="13">
        <f>IFERROR(HLOOKUP("wn6",[1]pl!$K:$K,pos!X27),)</f>
        <v>1440</v>
      </c>
      <c r="Y27" s="13">
        <f>IFERROR(HLOOKUP("wn6",[1]pl!$K:$K,pos!Y27),)</f>
        <v>485</v>
      </c>
      <c r="Z27" s="13">
        <f>IFERROR(HLOOKUP("wn6",[1]pl!$K:$K,pos!Z27),)</f>
        <v>611</v>
      </c>
      <c r="AA27" s="13">
        <f>IFERROR(HLOOKUP("wn6",[1]pl!$K:$K,pos!AA27),)</f>
        <v>739</v>
      </c>
      <c r="AB27" s="13">
        <f>IFERROR(HLOOKUP("wn6",[1]pl!$K:$K,pos!AB27),)</f>
        <v>784</v>
      </c>
      <c r="AC27" s="13">
        <f>IFERROR(HLOOKUP("wn6",[1]pl!$K:$K,pos!AC27),)</f>
        <v>699</v>
      </c>
      <c r="AD27" s="13">
        <f>IFERROR(HLOOKUP("wn6",[1]pl!$K:$K,pos!AD27),)</f>
        <v>729</v>
      </c>
      <c r="AE27" s="13">
        <f>IFERROR(HLOOKUP("wn6",[1]pl!$K:$K,pos!AE27),)</f>
        <v>1096</v>
      </c>
    </row>
    <row r="28" spans="1:31" x14ac:dyDescent="0.25">
      <c r="A28" s="13">
        <f>IFERROR(HLOOKUP("wn6",[1]pl!$K:$K,pos!A28),)</f>
        <v>891</v>
      </c>
      <c r="B28" s="13">
        <f>IFERROR(HLOOKUP("wn6",[1]pl!$K:$K,pos!B28),)</f>
        <v>1182</v>
      </c>
      <c r="C28" s="13">
        <f>IFERROR(HLOOKUP("wn6",[1]pl!$K:$K,pos!C28),)</f>
        <v>335</v>
      </c>
      <c r="D28" s="13">
        <f>IFERROR(HLOOKUP("wn6",[1]pl!$K:$K,pos!D28),)</f>
        <v>914</v>
      </c>
      <c r="E28" s="13">
        <f>IFERROR(HLOOKUP("wn6",[1]pl!$K:$K,pos!E28),)</f>
        <v>1</v>
      </c>
      <c r="F28" s="13">
        <f>IFERROR(HLOOKUP("wn6",[1]pl!$K:$K,pos!F28),)</f>
        <v>1214</v>
      </c>
      <c r="G28" s="13">
        <f>IFERROR(HLOOKUP("wn6",[1]pl!$K:$K,pos!G28),)</f>
        <v>306</v>
      </c>
      <c r="H28" s="13">
        <f>IFERROR(HLOOKUP("wn6",[1]pl!$K:$K,pos!H28),)</f>
        <v>780</v>
      </c>
      <c r="I28" s="13">
        <f>IFERROR(HLOOKUP("wn6",[1]pl!$K:$K,pos!I28),)</f>
        <v>434</v>
      </c>
      <c r="J28" s="13">
        <f>IFERROR(HLOOKUP("wn6",[1]pl!$K:$K,pos!J28),)</f>
        <v>834</v>
      </c>
      <c r="K28" s="13">
        <f>IFERROR(HLOOKUP("wn6",[1]pl!$K:$K,pos!K28),)</f>
        <v>355</v>
      </c>
      <c r="L28" s="13">
        <f>IFERROR(HLOOKUP("wn6",[1]pl!$K:$K,pos!L28),)</f>
        <v>441</v>
      </c>
      <c r="M28" s="13">
        <f>IFERROR(HLOOKUP("wn6",[1]pl!$K:$K,pos!M28),)</f>
        <v>693</v>
      </c>
      <c r="N28" s="13">
        <f>IFERROR(HLOOKUP("wn6",[1]pl!$K:$K,pos!N28),)</f>
        <v>533</v>
      </c>
      <c r="O28" s="13">
        <f>IFERROR(HLOOKUP("wn6",[1]pl!$K:$K,pos!O28),)</f>
        <v>701</v>
      </c>
      <c r="Q28" s="13">
        <f>IFERROR(HLOOKUP("wn6",[1]pl!$K:$K,pos!Q28),)</f>
        <v>1125</v>
      </c>
      <c r="R28" s="13">
        <f>IFERROR(HLOOKUP("wn6",[1]pl!$K:$K,pos!R28),)</f>
        <v>331</v>
      </c>
      <c r="S28" s="13">
        <f>IFERROR(HLOOKUP("wn6",[1]pl!$K:$K,pos!S28),)</f>
        <v>173</v>
      </c>
      <c r="T28" s="13">
        <f>IFERROR(HLOOKUP("wn6",[1]pl!$K:$K,pos!T28),)</f>
        <v>1118</v>
      </c>
      <c r="U28" s="13">
        <f>IFERROR(HLOOKUP("wn6",[1]pl!$K:$K,pos!U28),)</f>
        <v>74</v>
      </c>
      <c r="V28" s="13">
        <f>IFERROR(HLOOKUP("wn6",[1]pl!$K:$K,pos!V28),)</f>
        <v>652</v>
      </c>
      <c r="W28" s="13">
        <f>IFERROR(HLOOKUP("wn6",[1]pl!$K:$K,pos!W28),)</f>
        <v>748</v>
      </c>
      <c r="X28" s="13">
        <f>IFERROR(HLOOKUP("wn6",[1]pl!$K:$K,pos!X28),)</f>
        <v>685</v>
      </c>
      <c r="Y28" s="13">
        <f>IFERROR(HLOOKUP("wn6",[1]pl!$K:$K,pos!Y28),)</f>
        <v>267</v>
      </c>
      <c r="Z28" s="13">
        <f>IFERROR(HLOOKUP("wn6",[1]pl!$K:$K,pos!Z28),)</f>
        <v>464</v>
      </c>
      <c r="AA28" s="13">
        <f>IFERROR(HLOOKUP("wn6",[1]pl!$K:$K,pos!AA28),)</f>
        <v>264</v>
      </c>
      <c r="AB28" s="13">
        <f>IFERROR(HLOOKUP("wn6",[1]pl!$K:$K,pos!AB28),)</f>
        <v>1112</v>
      </c>
      <c r="AC28" s="13">
        <f>IFERROR(HLOOKUP("wn6",[1]pl!$K:$K,pos!AC28),)</f>
        <v>212</v>
      </c>
      <c r="AD28" s="13">
        <f>IFERROR(HLOOKUP("wn6",[1]pl!$K:$K,pos!AD28),)</f>
        <v>595</v>
      </c>
      <c r="AE28" s="13">
        <f>IFERROR(HLOOKUP("wn6",[1]pl!$K:$K,pos!AE28),)</f>
        <v>737</v>
      </c>
    </row>
    <row r="29" spans="1:31" x14ac:dyDescent="0.25">
      <c r="A29" s="13">
        <f>IFERROR(HLOOKUP("wn6",[1]pl!$K:$K,pos!A29),)</f>
        <v>647</v>
      </c>
      <c r="B29" s="13">
        <f>IFERROR(HLOOKUP("wn6",[1]pl!$K:$K,pos!B29),)</f>
        <v>714</v>
      </c>
      <c r="C29" s="13">
        <f>IFERROR(HLOOKUP("wn6",[1]pl!$K:$K,pos!C29),)</f>
        <v>1214</v>
      </c>
      <c r="D29" s="13">
        <f>IFERROR(HLOOKUP("wn6",[1]pl!$K:$K,pos!D29),)</f>
        <v>305</v>
      </c>
      <c r="E29" s="13">
        <f>IFERROR(HLOOKUP("wn6",[1]pl!$K:$K,pos!E29),)</f>
        <v>737</v>
      </c>
      <c r="F29" s="13">
        <f>IFERROR(HLOOKUP("wn6",[1]pl!$K:$K,pos!F29),)</f>
        <v>1058</v>
      </c>
      <c r="G29" s="13">
        <f>IFERROR(HLOOKUP("wn6",[1]pl!$K:$K,pos!G29),)</f>
        <v>291</v>
      </c>
      <c r="H29" s="13">
        <f>IFERROR(HLOOKUP("wn6",[1]pl!$K:$K,pos!H29),)</f>
        <v>652</v>
      </c>
      <c r="I29" s="13">
        <f>IFERROR(HLOOKUP("wn6",[1]pl!$K:$K,pos!I29),)</f>
        <v>459</v>
      </c>
      <c r="J29" s="13">
        <f>IFERROR(HLOOKUP("wn6",[1]pl!$K:$K,pos!J29),)</f>
        <v>943</v>
      </c>
      <c r="K29" s="13">
        <f>IFERROR(HLOOKUP("wn6",[1]pl!$K:$K,pos!K29),)</f>
        <v>450</v>
      </c>
      <c r="L29" s="13">
        <f>IFERROR(HLOOKUP("wn6",[1]pl!$K:$K,pos!L29),)</f>
        <v>554</v>
      </c>
      <c r="M29" s="13">
        <f>IFERROR(HLOOKUP("wn6",[1]pl!$K:$K,pos!M29),)</f>
        <v>285</v>
      </c>
      <c r="N29" s="13">
        <f>IFERROR(HLOOKUP("wn6",[1]pl!$K:$K,pos!N29),)</f>
        <v>202</v>
      </c>
      <c r="O29" s="13">
        <f>IFERROR(HLOOKUP("wn6",[1]pl!$K:$K,pos!O29),)</f>
        <v>714</v>
      </c>
      <c r="Q29" s="13">
        <f>IFERROR(HLOOKUP("wn6",[1]pl!$K:$K,pos!Q29),)</f>
        <v>597</v>
      </c>
      <c r="R29" s="13">
        <f>IFERROR(HLOOKUP("wn6",[1]pl!$K:$K,pos!R29),)</f>
        <v>1099</v>
      </c>
      <c r="S29" s="13">
        <f>IFERROR(HLOOKUP("wn6",[1]pl!$K:$K,pos!S29),)</f>
        <v>259</v>
      </c>
      <c r="T29" s="13">
        <f>IFERROR(HLOOKUP("wn6",[1]pl!$K:$K,pos!T29),)</f>
        <v>72</v>
      </c>
      <c r="U29" s="13">
        <f>IFERROR(HLOOKUP("wn6",[1]pl!$K:$K,pos!U29),)</f>
        <v>167</v>
      </c>
      <c r="V29" s="13">
        <f>IFERROR(HLOOKUP("wn6",[1]pl!$K:$K,pos!V29),)</f>
        <v>209</v>
      </c>
      <c r="W29" s="13">
        <f>IFERROR(HLOOKUP("wn6",[1]pl!$K:$K,pos!W29),)</f>
        <v>616</v>
      </c>
      <c r="X29" s="13">
        <f>IFERROR(HLOOKUP("wn6",[1]pl!$K:$K,pos!X29),)</f>
        <v>339</v>
      </c>
      <c r="Y29" s="13">
        <f>IFERROR(HLOOKUP("wn6",[1]pl!$K:$K,pos!Y29),)</f>
        <v>1078</v>
      </c>
      <c r="Z29" s="13">
        <f>IFERROR(HLOOKUP("wn6",[1]pl!$K:$K,pos!Z29),)</f>
        <v>744</v>
      </c>
      <c r="AA29" s="13">
        <f>IFERROR(HLOOKUP("wn6",[1]pl!$K:$K,pos!AA29),)</f>
        <v>648</v>
      </c>
      <c r="AB29" s="13">
        <f>IFERROR(HLOOKUP("wn6",[1]pl!$K:$K,pos!AB29),)</f>
        <v>705</v>
      </c>
      <c r="AC29" s="13">
        <f>IFERROR(HLOOKUP("wn6",[1]pl!$K:$K,pos!AC29),)</f>
        <v>998</v>
      </c>
      <c r="AD29" s="13">
        <f>IFERROR(HLOOKUP("wn6",[1]pl!$K:$K,pos!AD29),)</f>
        <v>1117</v>
      </c>
      <c r="AE29" s="13">
        <f>IFERROR(HLOOKUP("wn6",[1]pl!$K:$K,pos!AE29),)</f>
        <v>245</v>
      </c>
    </row>
    <row r="30" spans="1:31" x14ac:dyDescent="0.25">
      <c r="A30" s="13">
        <f>IFERROR(HLOOKUP("wn6",[1]pl!$K:$K,pos!A30),)</f>
        <v>965</v>
      </c>
      <c r="B30" s="13">
        <f>IFERROR(HLOOKUP("wn6",[1]pl!$K:$K,pos!B30),)</f>
        <v>261</v>
      </c>
      <c r="C30" s="13">
        <f>IFERROR(HLOOKUP("wn6",[1]pl!$K:$K,pos!C30),)</f>
        <v>602</v>
      </c>
      <c r="D30" s="13">
        <f>IFERROR(HLOOKUP("wn6",[1]pl!$K:$K,pos!D30),)</f>
        <v>308</v>
      </c>
      <c r="E30" s="13">
        <f>IFERROR(HLOOKUP("wn6",[1]pl!$K:$K,pos!E30),)</f>
        <v>272</v>
      </c>
      <c r="F30" s="13">
        <f>IFERROR(HLOOKUP("wn6",[1]pl!$K:$K,pos!F30),)</f>
        <v>1177</v>
      </c>
      <c r="G30" s="13">
        <f>IFERROR(HLOOKUP("wn6",[1]pl!$K:$K,pos!G30),)</f>
        <v>1214</v>
      </c>
      <c r="H30" s="13">
        <f>IFERROR(HLOOKUP("wn6",[1]pl!$K:$K,pos!H30),)</f>
        <v>1069</v>
      </c>
      <c r="I30" s="13">
        <f>IFERROR(HLOOKUP("wn6",[1]pl!$K:$K,pos!I30),)</f>
        <v>517</v>
      </c>
      <c r="J30" s="13">
        <f>IFERROR(HLOOKUP("wn6",[1]pl!$K:$K,pos!J30),)</f>
        <v>622</v>
      </c>
      <c r="K30" s="13">
        <f>IFERROR(HLOOKUP("wn6",[1]pl!$K:$K,pos!K30),)</f>
        <v>755</v>
      </c>
      <c r="L30" s="13">
        <f>IFERROR(HLOOKUP("wn6",[1]pl!$K:$K,pos!L30),)</f>
        <v>433</v>
      </c>
      <c r="M30" s="13">
        <f>IFERROR(HLOOKUP("wn6",[1]pl!$K:$K,pos!M30),)</f>
        <v>340</v>
      </c>
      <c r="N30" s="13">
        <f>IFERROR(HLOOKUP("wn6",[1]pl!$K:$K,pos!N30),)</f>
        <v>456</v>
      </c>
      <c r="O30" s="13">
        <f>IFERROR(HLOOKUP("wn6",[1]pl!$K:$K,pos!O30),)</f>
        <v>753</v>
      </c>
      <c r="Q30" s="13">
        <f>IFERROR(HLOOKUP("wn6",[1]pl!$K:$K,pos!Q30),)</f>
        <v>777</v>
      </c>
      <c r="R30" s="13">
        <f>IFERROR(HLOOKUP("wn6",[1]pl!$K:$K,pos!R30),)</f>
        <v>650</v>
      </c>
      <c r="S30" s="13">
        <f>IFERROR(HLOOKUP("wn6",[1]pl!$K:$K,pos!S30),)</f>
        <v>821</v>
      </c>
      <c r="T30" s="13">
        <f>IFERROR(HLOOKUP("wn6",[1]pl!$K:$K,pos!T30),)</f>
        <v>142</v>
      </c>
      <c r="U30" s="13">
        <f>IFERROR(HLOOKUP("wn6",[1]pl!$K:$K,pos!U30),)</f>
        <v>855</v>
      </c>
      <c r="V30" s="13">
        <f>IFERROR(HLOOKUP("wn6",[1]pl!$K:$K,pos!V30),)</f>
        <v>196</v>
      </c>
      <c r="W30" s="13">
        <f>IFERROR(HLOOKUP("wn6",[1]pl!$K:$K,pos!W30),)</f>
        <v>1</v>
      </c>
      <c r="X30" s="13">
        <f>IFERROR(HLOOKUP("wn6",[1]pl!$K:$K,pos!X30),)</f>
        <v>999</v>
      </c>
      <c r="Y30" s="13">
        <f>IFERROR(HLOOKUP("wn6",[1]pl!$K:$K,pos!Y30),)</f>
        <v>548</v>
      </c>
      <c r="Z30" s="13">
        <f>IFERROR(HLOOKUP("wn6",[1]pl!$K:$K,pos!Z30),)</f>
        <v>367</v>
      </c>
      <c r="AA30" s="13">
        <f>IFERROR(HLOOKUP("wn6",[1]pl!$K:$K,pos!AA30),)</f>
        <v>1011</v>
      </c>
      <c r="AB30" s="13">
        <f>IFERROR(HLOOKUP("wn6",[1]pl!$K:$K,pos!AB30),)</f>
        <v>544</v>
      </c>
      <c r="AC30" s="13">
        <f>IFERROR(HLOOKUP("wn6",[1]pl!$K:$K,pos!AC30),)</f>
        <v>1529</v>
      </c>
      <c r="AD30" s="13">
        <f>IFERROR(HLOOKUP("wn6",[1]pl!$K:$K,pos!AD30),)</f>
        <v>236</v>
      </c>
      <c r="AE30" s="13">
        <f>IFERROR(HLOOKUP("wn6",[1]pl!$K:$K,pos!AE30),)</f>
        <v>1112</v>
      </c>
    </row>
    <row r="31" spans="1:31" x14ac:dyDescent="0.25">
      <c r="A31" s="13">
        <f>IFERROR(HLOOKUP("wn6",[1]pl!$K:$K,pos!A31),)</f>
        <v>737</v>
      </c>
      <c r="B31" s="13">
        <f>IFERROR(HLOOKUP("wn6",[1]pl!$K:$K,pos!B31),)</f>
        <v>172</v>
      </c>
      <c r="C31" s="13">
        <f>IFERROR(HLOOKUP("wn6",[1]pl!$K:$K,pos!C31),)</f>
        <v>682</v>
      </c>
      <c r="D31" s="13">
        <f>IFERROR(HLOOKUP("wn6",[1]pl!$K:$K,pos!D31),)</f>
        <v>251</v>
      </c>
      <c r="E31" s="13">
        <f>IFERROR(HLOOKUP("wn6",[1]pl!$K:$K,pos!E31),)</f>
        <v>1214</v>
      </c>
      <c r="F31" s="13">
        <f>IFERROR(HLOOKUP("wn6",[1]pl!$K:$K,pos!F31),)</f>
        <v>238</v>
      </c>
      <c r="G31" s="13">
        <f>IFERROR(HLOOKUP("wn6",[1]pl!$K:$K,pos!G31),)</f>
        <v>0</v>
      </c>
      <c r="H31" s="13">
        <f>IFERROR(HLOOKUP("wn6",[1]pl!$K:$K,pos!H31),)</f>
        <v>1026</v>
      </c>
      <c r="I31" s="13">
        <f>IFERROR(HLOOKUP("wn6",[1]pl!$K:$K,pos!I31),)</f>
        <v>754</v>
      </c>
      <c r="J31" s="13">
        <f>IFERROR(HLOOKUP("wn6",[1]pl!$K:$K,pos!J31),)</f>
        <v>307</v>
      </c>
      <c r="K31" s="13">
        <f>IFERROR(HLOOKUP("wn6",[1]pl!$K:$K,pos!K31),)</f>
        <v>9</v>
      </c>
      <c r="L31" s="13">
        <f>IFERROR(HLOOKUP("wn6",[1]pl!$K:$K,pos!L31),)</f>
        <v>567</v>
      </c>
      <c r="M31" s="13">
        <f>IFERROR(HLOOKUP("wn6",[1]pl!$K:$K,pos!M31),)</f>
        <v>546</v>
      </c>
      <c r="N31" s="13">
        <f>IFERROR(HLOOKUP("wn6",[1]pl!$K:$K,pos!N31),)</f>
        <v>20</v>
      </c>
      <c r="O31" s="13">
        <f>IFERROR(HLOOKUP("wn6",[1]pl!$K:$K,pos!O31),)</f>
        <v>180</v>
      </c>
      <c r="Q31" s="13">
        <f>IFERROR(HLOOKUP("wn6",[1]pl!$K:$K,pos!Q31),)</f>
        <v>625</v>
      </c>
      <c r="R31" s="13">
        <f>IFERROR(HLOOKUP("wn6",[1]pl!$K:$K,pos!R31),)</f>
        <v>87</v>
      </c>
      <c r="S31" s="13">
        <f>IFERROR(HLOOKUP("wn6",[1]pl!$K:$K,pos!S31),)</f>
        <v>1293</v>
      </c>
      <c r="T31" s="13">
        <f>IFERROR(HLOOKUP("wn6",[1]pl!$K:$K,pos!T31),)</f>
        <v>1050</v>
      </c>
      <c r="U31" s="13">
        <f>IFERROR(HLOOKUP("wn6",[1]pl!$K:$K,pos!U31),)</f>
        <v>497</v>
      </c>
      <c r="V31" s="13">
        <f>IFERROR(HLOOKUP("wn6",[1]pl!$K:$K,pos!V31),)</f>
        <v>153</v>
      </c>
      <c r="W31" s="13">
        <f>IFERROR(HLOOKUP("wn6",[1]pl!$K:$K,pos!W31),)</f>
        <v>892</v>
      </c>
      <c r="X31" s="13">
        <f>IFERROR(HLOOKUP("wn6",[1]pl!$K:$K,pos!X31),)</f>
        <v>380</v>
      </c>
      <c r="Y31" s="13">
        <f>IFERROR(HLOOKUP("wn6",[1]pl!$K:$K,pos!Y31),)</f>
        <v>27</v>
      </c>
      <c r="Z31" s="13">
        <f>IFERROR(HLOOKUP("wn6",[1]pl!$K:$K,pos!Z31),)</f>
        <v>1728</v>
      </c>
      <c r="AA31" s="13">
        <f>IFERROR(HLOOKUP("wn6",[1]pl!$K:$K,pos!AA31),)</f>
        <v>287</v>
      </c>
      <c r="AB31" s="13">
        <f>IFERROR(HLOOKUP("wn6",[1]pl!$K:$K,pos!AB31),)</f>
        <v>916</v>
      </c>
      <c r="AC31" s="13">
        <f>IFERROR(HLOOKUP("wn6",[1]pl!$K:$K,pos!AC31),)</f>
        <v>422</v>
      </c>
      <c r="AD31" s="13">
        <f>IFERROR(HLOOKUP("wn6",[1]pl!$K:$K,pos!AD31),)</f>
        <v>257</v>
      </c>
      <c r="AE31" s="13">
        <f>IFERROR(HLOOKUP("wn6",[1]pl!$K:$K,pos!AE31),)</f>
        <v>1359</v>
      </c>
    </row>
    <row r="32" spans="1:31" x14ac:dyDescent="0.25">
      <c r="A32" s="13">
        <f>IFERROR(HLOOKUP("wn6",[1]pl!$K:$K,pos!A32),)</f>
        <v>1</v>
      </c>
      <c r="B32" s="13">
        <f>IFERROR(HLOOKUP("wn6",[1]pl!$K:$K,pos!B32),)</f>
        <v>291</v>
      </c>
      <c r="C32" s="13">
        <f>IFERROR(HLOOKUP("wn6",[1]pl!$K:$K,pos!C32),)</f>
        <v>606</v>
      </c>
      <c r="D32" s="13">
        <f>IFERROR(HLOOKUP("wn6",[1]pl!$K:$K,pos!D32),)</f>
        <v>574</v>
      </c>
      <c r="E32" s="13">
        <f>IFERROR(HLOOKUP("wn6",[1]pl!$K:$K,pos!E32),)</f>
        <v>1214</v>
      </c>
      <c r="F32" s="13">
        <f>IFERROR(HLOOKUP("wn6",[1]pl!$K:$K,pos!F32),)</f>
        <v>851</v>
      </c>
      <c r="G32" s="13">
        <f>IFERROR(HLOOKUP("wn6",[1]pl!$K:$K,pos!G32),)</f>
        <v>874</v>
      </c>
      <c r="H32" s="13">
        <f>IFERROR(HLOOKUP("wn6",[1]pl!$K:$K,pos!H32),)</f>
        <v>543</v>
      </c>
      <c r="I32" s="13">
        <f>IFERROR(HLOOKUP("wn6",[1]pl!$K:$K,pos!I32),)</f>
        <v>706</v>
      </c>
      <c r="J32" s="13">
        <f>IFERROR(HLOOKUP("wn6",[1]pl!$K:$K,pos!J32),)</f>
        <v>651</v>
      </c>
      <c r="K32" s="13">
        <f>IFERROR(HLOOKUP("wn6",[1]pl!$K:$K,pos!K32),)</f>
        <v>779</v>
      </c>
      <c r="L32" s="13">
        <f>IFERROR(HLOOKUP("wn6",[1]pl!$K:$K,pos!L32),)</f>
        <v>743</v>
      </c>
      <c r="M32" s="13">
        <f>IFERROR(HLOOKUP("wn6",[1]pl!$K:$K,pos!M32),)</f>
        <v>149</v>
      </c>
      <c r="N32" s="13">
        <f>IFERROR(HLOOKUP("wn6",[1]pl!$K:$K,pos!N32),)</f>
        <v>521</v>
      </c>
      <c r="O32" s="13">
        <f>IFERROR(HLOOKUP("wn6",[1]pl!$K:$K,pos!O32),)</f>
        <v>728</v>
      </c>
      <c r="Q32" s="13">
        <f>IFERROR(HLOOKUP("wn6",[1]pl!$K:$K,pos!Q32),)</f>
        <v>240</v>
      </c>
      <c r="R32" s="13">
        <f>IFERROR(HLOOKUP("wn6",[1]pl!$K:$K,pos!R32),)</f>
        <v>873</v>
      </c>
      <c r="S32" s="13">
        <f>IFERROR(HLOOKUP("wn6",[1]pl!$K:$K,pos!S32),)</f>
        <v>769</v>
      </c>
      <c r="T32" s="13">
        <f>IFERROR(HLOOKUP("wn6",[1]pl!$K:$K,pos!T32),)</f>
        <v>1</v>
      </c>
      <c r="U32" s="13">
        <f>IFERROR(HLOOKUP("wn6",[1]pl!$K:$K,pos!U32),)</f>
        <v>1188</v>
      </c>
      <c r="V32" s="13">
        <f>IFERROR(HLOOKUP("wn6",[1]pl!$K:$K,pos!V32),)</f>
        <v>992</v>
      </c>
      <c r="W32" s="13">
        <f>IFERROR(HLOOKUP("wn6",[1]pl!$K:$K,pos!W32),)</f>
        <v>1552</v>
      </c>
      <c r="X32" s="13">
        <f>IFERROR(HLOOKUP("wn6",[1]pl!$K:$K,pos!X32),)</f>
        <v>603</v>
      </c>
      <c r="Y32" s="13">
        <f>IFERROR(HLOOKUP("wn6",[1]pl!$K:$K,pos!Y32),)</f>
        <v>747</v>
      </c>
      <c r="Z32" s="13">
        <f>IFERROR(HLOOKUP("wn6",[1]pl!$K:$K,pos!Z32),)</f>
        <v>644</v>
      </c>
      <c r="AA32" s="13">
        <f>IFERROR(HLOOKUP("wn6",[1]pl!$K:$K,pos!AA32),)</f>
        <v>1</v>
      </c>
      <c r="AB32" s="13">
        <f>IFERROR(HLOOKUP("wn6",[1]pl!$K:$K,pos!AB32),)</f>
        <v>199</v>
      </c>
      <c r="AC32" s="13">
        <f>IFERROR(HLOOKUP("wn6",[1]pl!$K:$K,pos!AC32),)</f>
        <v>232</v>
      </c>
      <c r="AD32" s="13">
        <f>IFERROR(HLOOKUP("wn6",[1]pl!$K:$K,pos!AD32),)</f>
        <v>879</v>
      </c>
      <c r="AE32" s="13">
        <f>IFERROR(HLOOKUP("wn6",[1]pl!$K:$K,pos!AE32),)</f>
        <v>411</v>
      </c>
    </row>
    <row r="33" spans="1:31" x14ac:dyDescent="0.25">
      <c r="A33" s="13">
        <f>IFERROR(HLOOKUP("wn6",[1]pl!$K:$K,pos!A33),)</f>
        <v>565</v>
      </c>
      <c r="B33" s="13">
        <f>IFERROR(HLOOKUP("wn6",[1]pl!$K:$K,pos!B33),)</f>
        <v>79</v>
      </c>
      <c r="C33" s="13">
        <f>IFERROR(HLOOKUP("wn6",[1]pl!$K:$K,pos!C33),)</f>
        <v>285</v>
      </c>
      <c r="D33" s="13">
        <f>IFERROR(HLOOKUP("wn6",[1]pl!$K:$K,pos!D33),)</f>
        <v>1214</v>
      </c>
      <c r="E33" s="13">
        <f>IFERROR(HLOOKUP("wn6",[1]pl!$K:$K,pos!E33),)</f>
        <v>362</v>
      </c>
      <c r="F33" s="13">
        <f>IFERROR(HLOOKUP("wn6",[1]pl!$K:$K,pos!F33),)</f>
        <v>832</v>
      </c>
      <c r="G33" s="13">
        <f>IFERROR(HLOOKUP("wn6",[1]pl!$K:$K,pos!G33),)</f>
        <v>782</v>
      </c>
      <c r="H33" s="13">
        <f>IFERROR(HLOOKUP("wn6",[1]pl!$K:$K,pos!H33),)</f>
        <v>34</v>
      </c>
      <c r="I33" s="13">
        <f>IFERROR(HLOOKUP("wn6",[1]pl!$K:$K,pos!I33),)</f>
        <v>638</v>
      </c>
      <c r="J33" s="13">
        <f>IFERROR(HLOOKUP("wn6",[1]pl!$K:$K,pos!J33),)</f>
        <v>361</v>
      </c>
      <c r="K33" s="13">
        <f>IFERROR(HLOOKUP("wn6",[1]pl!$K:$K,pos!K33),)</f>
        <v>335</v>
      </c>
      <c r="L33" s="13">
        <f>IFERROR(HLOOKUP("wn6",[1]pl!$K:$K,pos!L33),)</f>
        <v>268</v>
      </c>
      <c r="M33" s="13">
        <f>IFERROR(HLOOKUP("wn6",[1]pl!$K:$K,pos!M33),)</f>
        <v>493</v>
      </c>
      <c r="N33" s="13">
        <f>IFERROR(HLOOKUP("wn6",[1]pl!$K:$K,pos!N33),)</f>
        <v>37</v>
      </c>
      <c r="O33" s="13">
        <f>IFERROR(HLOOKUP("wn6",[1]pl!$K:$K,pos!O33),)</f>
        <v>189</v>
      </c>
      <c r="Q33" s="13">
        <f>IFERROR(HLOOKUP("wn6",[1]pl!$K:$K,pos!Q33),)</f>
        <v>28</v>
      </c>
      <c r="R33" s="13">
        <f>IFERROR(HLOOKUP("wn6",[1]pl!$K:$K,pos!R33),)</f>
        <v>415</v>
      </c>
      <c r="S33" s="13">
        <f>IFERROR(HLOOKUP("wn6",[1]pl!$K:$K,pos!S33),)</f>
        <v>131</v>
      </c>
      <c r="T33" s="13">
        <f>IFERROR(HLOOKUP("wn6",[1]pl!$K:$K,pos!T33),)</f>
        <v>750</v>
      </c>
      <c r="U33" s="13">
        <f>IFERROR(HLOOKUP("wn6",[1]pl!$K:$K,pos!U33),)</f>
        <v>482</v>
      </c>
      <c r="V33" s="13">
        <f>IFERROR(HLOOKUP("wn6",[1]pl!$K:$K,pos!V33),)</f>
        <v>197</v>
      </c>
      <c r="W33" s="13">
        <f>IFERROR(HLOOKUP("wn6",[1]pl!$K:$K,pos!W33),)</f>
        <v>430</v>
      </c>
      <c r="X33" s="13">
        <f>IFERROR(HLOOKUP("wn6",[1]pl!$K:$K,pos!X33),)</f>
        <v>62</v>
      </c>
      <c r="Y33" s="13">
        <f>IFERROR(HLOOKUP("wn6",[1]pl!$K:$K,pos!Y33),)</f>
        <v>214</v>
      </c>
      <c r="Z33" s="13">
        <f>IFERROR(HLOOKUP("wn6",[1]pl!$K:$K,pos!Z33),)</f>
        <v>982</v>
      </c>
      <c r="AA33" s="13">
        <f>IFERROR(HLOOKUP("wn6",[1]pl!$K:$K,pos!AA33),)</f>
        <v>924</v>
      </c>
      <c r="AB33" s="13">
        <f>IFERROR(HLOOKUP("wn6",[1]pl!$K:$K,pos!AB33),)</f>
        <v>782</v>
      </c>
      <c r="AC33" s="13">
        <f>IFERROR(HLOOKUP("wn6",[1]pl!$K:$K,pos!AC33),)</f>
        <v>764</v>
      </c>
      <c r="AD33" s="13">
        <f>IFERROR(HLOOKUP("wn6",[1]pl!$K:$K,pos!AD33),)</f>
        <v>312</v>
      </c>
      <c r="AE33" s="13">
        <f>IFERROR(HLOOKUP("wn6",[1]pl!$K:$K,pos!AE33),)</f>
        <v>815</v>
      </c>
    </row>
    <row r="34" spans="1:31" x14ac:dyDescent="0.25">
      <c r="A34" s="13">
        <f>IFERROR(HLOOKUP("wn6",[1]pl!$K:$K,pos!A34),)</f>
        <v>627</v>
      </c>
      <c r="B34" s="13">
        <f>IFERROR(HLOOKUP("wn6",[1]pl!$K:$K,pos!B34),)</f>
        <v>216</v>
      </c>
      <c r="C34" s="13">
        <f>IFERROR(HLOOKUP("wn6",[1]pl!$K:$K,pos!C34),)</f>
        <v>1214</v>
      </c>
      <c r="D34" s="13">
        <f>IFERROR(HLOOKUP("wn6",[1]pl!$K:$K,pos!D34),)</f>
        <v>183</v>
      </c>
      <c r="E34" s="13">
        <f>IFERROR(HLOOKUP("wn6",[1]pl!$K:$K,pos!E34),)</f>
        <v>1442</v>
      </c>
      <c r="F34" s="13">
        <f>IFERROR(HLOOKUP("wn6",[1]pl!$K:$K,pos!F34),)</f>
        <v>1425</v>
      </c>
      <c r="G34" s="13">
        <f>IFERROR(HLOOKUP("wn6",[1]pl!$K:$K,pos!G34),)</f>
        <v>265</v>
      </c>
      <c r="H34" s="13">
        <f>IFERROR(HLOOKUP("wn6",[1]pl!$K:$K,pos!H34),)</f>
        <v>371</v>
      </c>
      <c r="I34" s="13">
        <f>IFERROR(HLOOKUP("wn6",[1]pl!$K:$K,pos!I34),)</f>
        <v>220</v>
      </c>
      <c r="J34" s="13">
        <f>IFERROR(HLOOKUP("wn6",[1]pl!$K:$K,pos!J34),)</f>
        <v>611</v>
      </c>
      <c r="K34" s="13">
        <f>IFERROR(HLOOKUP("wn6",[1]pl!$K:$K,pos!K34),)</f>
        <v>169</v>
      </c>
      <c r="L34" s="13">
        <f>IFERROR(HLOOKUP("wn6",[1]pl!$K:$K,pos!L34),)</f>
        <v>213</v>
      </c>
      <c r="M34" s="13">
        <f>IFERROR(HLOOKUP("wn6",[1]pl!$K:$K,pos!M34),)</f>
        <v>495</v>
      </c>
      <c r="N34" s="13">
        <f>IFERROR(HLOOKUP("wn6",[1]pl!$K:$K,pos!N34),)</f>
        <v>20</v>
      </c>
      <c r="O34" s="13">
        <f>IFERROR(HLOOKUP("wn6",[1]pl!$K:$K,pos!O34),)</f>
        <v>822</v>
      </c>
      <c r="Q34" s="13">
        <f>IFERROR(HLOOKUP("wn6",[1]pl!$K:$K,pos!Q34),)</f>
        <v>590</v>
      </c>
      <c r="R34" s="13">
        <f>IFERROR(HLOOKUP("wn6",[1]pl!$K:$K,pos!R34),)</f>
        <v>901</v>
      </c>
      <c r="S34" s="13">
        <f>IFERROR(HLOOKUP("wn6",[1]pl!$K:$K,pos!S34),)</f>
        <v>244</v>
      </c>
      <c r="T34" s="13">
        <f>IFERROR(HLOOKUP("wn6",[1]pl!$K:$K,pos!T34),)</f>
        <v>977</v>
      </c>
      <c r="U34" s="13">
        <f>IFERROR(HLOOKUP("wn6",[1]pl!$K:$K,pos!U34),)</f>
        <v>744</v>
      </c>
      <c r="V34" s="13">
        <f>IFERROR(HLOOKUP("wn6",[1]pl!$K:$K,pos!V34),)</f>
        <v>330</v>
      </c>
      <c r="W34" s="13">
        <f>IFERROR(HLOOKUP("wn6",[1]pl!$K:$K,pos!W34),)</f>
        <v>255</v>
      </c>
      <c r="X34" s="13">
        <f>IFERROR(HLOOKUP("wn6",[1]pl!$K:$K,pos!X34),)</f>
        <v>1</v>
      </c>
      <c r="Y34" s="13">
        <f>IFERROR(HLOOKUP("wn6",[1]pl!$K:$K,pos!Y34),)</f>
        <v>555</v>
      </c>
      <c r="Z34" s="13">
        <f>IFERROR(HLOOKUP("wn6",[1]pl!$K:$K,pos!Z34),)</f>
        <v>272</v>
      </c>
      <c r="AA34" s="13">
        <f>IFERROR(HLOOKUP("wn6",[1]pl!$K:$K,pos!AA34),)</f>
        <v>358</v>
      </c>
      <c r="AB34" s="13">
        <f>IFERROR(HLOOKUP("wn6",[1]pl!$K:$K,pos!AB34),)</f>
        <v>426</v>
      </c>
      <c r="AC34" s="13">
        <f>IFERROR(HLOOKUP("wn6",[1]pl!$K:$K,pos!AC34),)</f>
        <v>1084</v>
      </c>
      <c r="AD34" s="13">
        <f>IFERROR(HLOOKUP("wn6",[1]pl!$K:$K,pos!AD34),)</f>
        <v>1</v>
      </c>
      <c r="AE34" s="13">
        <f>IFERROR(HLOOKUP("wn6",[1]pl!$K:$K,pos!AE34),)</f>
        <v>687</v>
      </c>
    </row>
    <row r="35" spans="1:31" x14ac:dyDescent="0.25">
      <c r="A35" s="13">
        <f>IFERROR(HLOOKUP("wn6",[1]pl!$K:$K,pos!A35),)</f>
        <v>506</v>
      </c>
      <c r="B35" s="13">
        <f>IFERROR(HLOOKUP("wn6",[1]pl!$K:$K,pos!B35),)</f>
        <v>206</v>
      </c>
      <c r="C35" s="13">
        <f>IFERROR(HLOOKUP("wn6",[1]pl!$K:$K,pos!C35),)</f>
        <v>272</v>
      </c>
      <c r="D35" s="13">
        <f>IFERROR(HLOOKUP("wn6",[1]pl!$K:$K,pos!D35),)</f>
        <v>429</v>
      </c>
      <c r="E35" s="13">
        <f>IFERROR(HLOOKUP("wn6",[1]pl!$K:$K,pos!E35),)</f>
        <v>1303</v>
      </c>
      <c r="F35" s="13">
        <f>IFERROR(HLOOKUP("wn6",[1]pl!$K:$K,pos!F35),)</f>
        <v>441</v>
      </c>
      <c r="G35" s="13">
        <f>IFERROR(HLOOKUP("wn6",[1]pl!$K:$K,pos!G35),)</f>
        <v>1214</v>
      </c>
      <c r="H35" s="13">
        <f>IFERROR(HLOOKUP("wn6",[1]pl!$K:$K,pos!H35),)</f>
        <v>29</v>
      </c>
      <c r="I35" s="13">
        <f>IFERROR(HLOOKUP("wn6",[1]pl!$K:$K,pos!I35),)</f>
        <v>0</v>
      </c>
      <c r="J35" s="13">
        <f>IFERROR(HLOOKUP("wn6",[1]pl!$K:$K,pos!J35),)</f>
        <v>330</v>
      </c>
      <c r="K35" s="13">
        <f>IFERROR(HLOOKUP("wn6",[1]pl!$K:$K,pos!K35),)</f>
        <v>562</v>
      </c>
      <c r="L35" s="13">
        <f>IFERROR(HLOOKUP("wn6",[1]pl!$K:$K,pos!L35),)</f>
        <v>1160</v>
      </c>
      <c r="M35" s="13">
        <f>IFERROR(HLOOKUP("wn6",[1]pl!$K:$K,pos!M35),)</f>
        <v>631</v>
      </c>
      <c r="N35" s="13">
        <f>IFERROR(HLOOKUP("wn6",[1]pl!$K:$K,pos!N35),)</f>
        <v>524</v>
      </c>
      <c r="O35" s="13">
        <f>IFERROR(HLOOKUP("wn6",[1]pl!$K:$K,pos!O35),)</f>
        <v>562</v>
      </c>
      <c r="Q35" s="13">
        <f>IFERROR(HLOOKUP("wn6",[1]pl!$K:$K,pos!Q35),)</f>
        <v>425</v>
      </c>
      <c r="R35" s="13">
        <f>IFERROR(HLOOKUP("wn6",[1]pl!$K:$K,pos!R35),)</f>
        <v>514</v>
      </c>
      <c r="S35" s="13">
        <f>IFERROR(HLOOKUP("wn6",[1]pl!$K:$K,pos!S35),)</f>
        <v>143</v>
      </c>
      <c r="T35" s="13">
        <f>IFERROR(HLOOKUP("wn6",[1]pl!$K:$K,pos!T35),)</f>
        <v>591</v>
      </c>
      <c r="U35" s="13">
        <f>IFERROR(HLOOKUP("wn6",[1]pl!$K:$K,pos!U35),)</f>
        <v>366</v>
      </c>
      <c r="V35" s="13">
        <f>IFERROR(HLOOKUP("wn6",[1]pl!$K:$K,pos!V35),)</f>
        <v>541</v>
      </c>
      <c r="W35" s="13">
        <f>IFERROR(HLOOKUP("wn6",[1]pl!$K:$K,pos!W35),)</f>
        <v>499</v>
      </c>
      <c r="X35" s="13">
        <f>IFERROR(HLOOKUP("wn6",[1]pl!$K:$K,pos!X35),)</f>
        <v>251</v>
      </c>
      <c r="Y35" s="13">
        <f>IFERROR(HLOOKUP("wn6",[1]pl!$K:$K,pos!Y35),)</f>
        <v>866</v>
      </c>
      <c r="Z35" s="13">
        <f>IFERROR(HLOOKUP("wn6",[1]pl!$K:$K,pos!Z35),)</f>
        <v>853</v>
      </c>
      <c r="AA35" s="13">
        <f>IFERROR(HLOOKUP("wn6",[1]pl!$K:$K,pos!AA35),)</f>
        <v>330</v>
      </c>
      <c r="AB35" s="13">
        <f>IFERROR(HLOOKUP("wn6",[1]pl!$K:$K,pos!AB35),)</f>
        <v>611</v>
      </c>
      <c r="AC35" s="13">
        <f>IFERROR(HLOOKUP("wn6",[1]pl!$K:$K,pos!AC35),)</f>
        <v>164</v>
      </c>
      <c r="AD35" s="13">
        <f>IFERROR(HLOOKUP("wn6",[1]pl!$K:$K,pos!AD35),)</f>
        <v>980</v>
      </c>
      <c r="AE35" s="13">
        <f>IFERROR(HLOOKUP("wn6",[1]pl!$K:$K,pos!AE35),)</f>
        <v>283</v>
      </c>
    </row>
    <row r="36" spans="1:31" x14ac:dyDescent="0.25">
      <c r="A36" s="13">
        <f>IFERROR(HLOOKUP("wn6",[1]pl!$K:$K,pos!A36),)</f>
        <v>807</v>
      </c>
      <c r="B36" s="13">
        <f>IFERROR(HLOOKUP("wn6",[1]pl!$K:$K,pos!B36),)</f>
        <v>275</v>
      </c>
      <c r="C36" s="13">
        <f>IFERROR(HLOOKUP("wn6",[1]pl!$K:$K,pos!C36),)</f>
        <v>638</v>
      </c>
      <c r="D36" s="13">
        <f>IFERROR(HLOOKUP("wn6",[1]pl!$K:$K,pos!D36),)</f>
        <v>1</v>
      </c>
      <c r="E36" s="13">
        <f>IFERROR(HLOOKUP("wn6",[1]pl!$K:$K,pos!E36),)</f>
        <v>299</v>
      </c>
      <c r="F36" s="13">
        <f>IFERROR(HLOOKUP("wn6",[1]pl!$K:$K,pos!F36),)</f>
        <v>235</v>
      </c>
      <c r="G36" s="13">
        <f>IFERROR(HLOOKUP("wn6",[1]pl!$K:$K,pos!G36),)</f>
        <v>1214</v>
      </c>
      <c r="H36" s="13">
        <f>IFERROR(HLOOKUP("wn6",[1]pl!$K:$K,pos!H36),)</f>
        <v>33</v>
      </c>
      <c r="I36" s="13">
        <f>IFERROR(HLOOKUP("wn6",[1]pl!$K:$K,pos!I36),)</f>
        <v>0</v>
      </c>
      <c r="J36" s="13">
        <f>IFERROR(HLOOKUP("wn6",[1]pl!$K:$K,pos!J36),)</f>
        <v>1</v>
      </c>
      <c r="K36" s="13">
        <f>IFERROR(HLOOKUP("wn6",[1]pl!$K:$K,pos!K36),)</f>
        <v>176</v>
      </c>
      <c r="L36" s="13">
        <f>IFERROR(HLOOKUP("wn6",[1]pl!$K:$K,pos!L36),)</f>
        <v>1</v>
      </c>
      <c r="M36" s="13">
        <f>IFERROR(HLOOKUP("wn6",[1]pl!$K:$K,pos!M36),)</f>
        <v>144</v>
      </c>
      <c r="N36" s="13">
        <f>IFERROR(HLOOKUP("wn6",[1]pl!$K:$K,pos!N36),)</f>
        <v>770</v>
      </c>
      <c r="O36" s="13">
        <f>IFERROR(HLOOKUP("wn6",[1]pl!$K:$K,pos!O36),)</f>
        <v>9</v>
      </c>
      <c r="Q36" s="13">
        <f>IFERROR(HLOOKUP("wn6",[1]pl!$K:$K,pos!Q36),)</f>
        <v>701</v>
      </c>
      <c r="R36" s="13">
        <f>IFERROR(HLOOKUP("wn6",[1]pl!$K:$K,pos!R36),)</f>
        <v>697</v>
      </c>
      <c r="S36" s="13">
        <f>IFERROR(HLOOKUP("wn6",[1]pl!$K:$K,pos!S36),)</f>
        <v>10</v>
      </c>
      <c r="T36" s="13">
        <f>IFERROR(HLOOKUP("wn6",[1]pl!$K:$K,pos!T36),)</f>
        <v>116</v>
      </c>
      <c r="U36" s="13">
        <f>IFERROR(HLOOKUP("wn6",[1]pl!$K:$K,pos!U36),)</f>
        <v>220</v>
      </c>
      <c r="V36" s="13">
        <f>IFERROR(HLOOKUP("wn6",[1]pl!$K:$K,pos!V36),)</f>
        <v>557</v>
      </c>
      <c r="W36" s="13">
        <f>IFERROR(HLOOKUP("wn6",[1]pl!$K:$K,pos!W36),)</f>
        <v>332</v>
      </c>
      <c r="X36" s="13">
        <f>IFERROR(HLOOKUP("wn6",[1]pl!$K:$K,pos!X36),)</f>
        <v>1128</v>
      </c>
      <c r="Y36" s="13">
        <f>IFERROR(HLOOKUP("wn6",[1]pl!$K:$K,pos!Y36),)</f>
        <v>0</v>
      </c>
      <c r="Z36" s="13">
        <f>IFERROR(HLOOKUP("wn6",[1]pl!$K:$K,pos!Z36),)</f>
        <v>66</v>
      </c>
      <c r="AA36" s="13">
        <f>IFERROR(HLOOKUP("wn6",[1]pl!$K:$K,pos!AA36),)</f>
        <v>59</v>
      </c>
      <c r="AB36" s="13">
        <f>IFERROR(HLOOKUP("wn6",[1]pl!$K:$K,pos!AB36),)</f>
        <v>0</v>
      </c>
      <c r="AC36" s="13">
        <f>IFERROR(HLOOKUP("wn6",[1]pl!$K:$K,pos!AC36),)</f>
        <v>1295</v>
      </c>
      <c r="AD36" s="13">
        <f>IFERROR(HLOOKUP("wn6",[1]pl!$K:$K,pos!AD36),)</f>
        <v>688</v>
      </c>
      <c r="AE36" s="13">
        <f>IFERROR(HLOOKUP("wn6",[1]pl!$K:$K,pos!AE36),)</f>
        <v>339</v>
      </c>
    </row>
    <row r="37" spans="1:31" x14ac:dyDescent="0.25">
      <c r="A37" s="13">
        <f>IFERROR(HLOOKUP("wn6",[1]pl!$K:$K,pos!A37),)</f>
        <v>781</v>
      </c>
      <c r="B37" s="13">
        <f>IFERROR(HLOOKUP("wn6",[1]pl!$K:$K,pos!B37),)</f>
        <v>328</v>
      </c>
      <c r="C37" s="13">
        <f>IFERROR(HLOOKUP("wn6",[1]pl!$K:$K,pos!C37),)</f>
        <v>627</v>
      </c>
      <c r="D37" s="13">
        <f>IFERROR(HLOOKUP("wn6",[1]pl!$K:$K,pos!D37),)</f>
        <v>767</v>
      </c>
      <c r="E37" s="13">
        <f>IFERROR(HLOOKUP("wn6",[1]pl!$K:$K,pos!E37),)</f>
        <v>1214</v>
      </c>
      <c r="F37" s="13">
        <f>IFERROR(HLOOKUP("wn6",[1]pl!$K:$K,pos!F37),)</f>
        <v>255</v>
      </c>
      <c r="G37" s="13">
        <f>IFERROR(HLOOKUP("wn6",[1]pl!$K:$K,pos!G37),)</f>
        <v>235</v>
      </c>
      <c r="H37" s="13">
        <f>IFERROR(HLOOKUP("wn6",[1]pl!$K:$K,pos!H37),)</f>
        <v>821</v>
      </c>
      <c r="I37" s="13">
        <f>IFERROR(HLOOKUP("wn6",[1]pl!$K:$K,pos!I37),)</f>
        <v>691</v>
      </c>
      <c r="J37" s="13">
        <f>IFERROR(HLOOKUP("wn6",[1]pl!$K:$K,pos!J37),)</f>
        <v>476</v>
      </c>
      <c r="K37" s="13">
        <f>IFERROR(HLOOKUP("wn6",[1]pl!$K:$K,pos!K37),)</f>
        <v>999</v>
      </c>
      <c r="L37" s="13">
        <f>IFERROR(HLOOKUP("wn6",[1]pl!$K:$K,pos!L37),)</f>
        <v>1522</v>
      </c>
      <c r="M37" s="13">
        <f>IFERROR(HLOOKUP("wn6",[1]pl!$K:$K,pos!M37),)</f>
        <v>357</v>
      </c>
      <c r="N37" s="13">
        <f>IFERROR(HLOOKUP("wn6",[1]pl!$K:$K,pos!N37),)</f>
        <v>183</v>
      </c>
      <c r="O37" s="13">
        <f>IFERROR(HLOOKUP("wn6",[1]pl!$K:$K,pos!O37),)</f>
        <v>899</v>
      </c>
      <c r="Q37" s="13">
        <f>IFERROR(HLOOKUP("wn6",[1]pl!$K:$K,pos!Q37),)</f>
        <v>332</v>
      </c>
      <c r="R37" s="13">
        <f>IFERROR(HLOOKUP("wn6",[1]pl!$K:$K,pos!R37),)</f>
        <v>564</v>
      </c>
      <c r="S37" s="13">
        <f>IFERROR(HLOOKUP("wn6",[1]pl!$K:$K,pos!S37),)</f>
        <v>1</v>
      </c>
      <c r="T37" s="13">
        <f>IFERROR(HLOOKUP("wn6",[1]pl!$K:$K,pos!T37),)</f>
        <v>417</v>
      </c>
      <c r="U37" s="13">
        <f>IFERROR(HLOOKUP("wn6",[1]pl!$K:$K,pos!U37),)</f>
        <v>256</v>
      </c>
      <c r="V37" s="13">
        <f>IFERROR(HLOOKUP("wn6",[1]pl!$K:$K,pos!V37),)</f>
        <v>944</v>
      </c>
      <c r="W37" s="13">
        <f>IFERROR(HLOOKUP("wn6",[1]pl!$K:$K,pos!W37),)</f>
        <v>460</v>
      </c>
      <c r="X37" s="13">
        <f>IFERROR(HLOOKUP("wn6",[1]pl!$K:$K,pos!X37),)</f>
        <v>678</v>
      </c>
      <c r="Y37" s="13">
        <f>IFERROR(HLOOKUP("wn6",[1]pl!$K:$K,pos!Y37),)</f>
        <v>1092</v>
      </c>
      <c r="Z37" s="13">
        <f>IFERROR(HLOOKUP("wn6",[1]pl!$K:$K,pos!Z37),)</f>
        <v>186</v>
      </c>
      <c r="AA37" s="13">
        <f>IFERROR(HLOOKUP("wn6",[1]pl!$K:$K,pos!AA37),)</f>
        <v>630</v>
      </c>
      <c r="AB37" s="13">
        <f>IFERROR(HLOOKUP("wn6",[1]pl!$K:$K,pos!AB37),)</f>
        <v>906</v>
      </c>
      <c r="AC37" s="13">
        <f>IFERROR(HLOOKUP("wn6",[1]pl!$K:$K,pos!AC37),)</f>
        <v>647</v>
      </c>
      <c r="AD37" s="13">
        <f>IFERROR(HLOOKUP("wn6",[1]pl!$K:$K,pos!AD37),)</f>
        <v>610</v>
      </c>
      <c r="AE37" s="13">
        <f>IFERROR(HLOOKUP("wn6",[1]pl!$K:$K,pos!AE37),)</f>
        <v>1122</v>
      </c>
    </row>
    <row r="38" spans="1:31" x14ac:dyDescent="0.25">
      <c r="A38" s="13">
        <f>IFERROR(HLOOKUP("wn6",[1]pl!$K:$K,pos!A38),)</f>
        <v>299</v>
      </c>
      <c r="B38" s="13">
        <f>IFERROR(HLOOKUP("wn6",[1]pl!$K:$K,pos!B38),)</f>
        <v>167</v>
      </c>
      <c r="C38" s="13">
        <f>IFERROR(HLOOKUP("wn6",[1]pl!$K:$K,pos!C38),)</f>
        <v>413</v>
      </c>
      <c r="D38" s="13">
        <f>IFERROR(HLOOKUP("wn6",[1]pl!$K:$K,pos!D38),)</f>
        <v>840</v>
      </c>
      <c r="E38" s="13">
        <f>IFERROR(HLOOKUP("wn6",[1]pl!$K:$K,pos!E38),)</f>
        <v>45</v>
      </c>
      <c r="F38" s="13">
        <f>IFERROR(HLOOKUP("wn6",[1]pl!$K:$K,pos!F38),)</f>
        <v>1214</v>
      </c>
      <c r="G38" s="13">
        <f>IFERROR(HLOOKUP("wn6",[1]pl!$K:$K,pos!G38),)</f>
        <v>190</v>
      </c>
      <c r="H38" s="13">
        <f>IFERROR(HLOOKUP("wn6",[1]pl!$K:$K,pos!H38),)</f>
        <v>547</v>
      </c>
      <c r="I38" s="13">
        <f>IFERROR(HLOOKUP("wn6",[1]pl!$K:$K,pos!I38),)</f>
        <v>393</v>
      </c>
      <c r="J38" s="13">
        <f>IFERROR(HLOOKUP("wn6",[1]pl!$K:$K,pos!J38),)</f>
        <v>160</v>
      </c>
      <c r="K38" s="13">
        <f>IFERROR(HLOOKUP("wn6",[1]pl!$K:$K,pos!K38),)</f>
        <v>176</v>
      </c>
      <c r="L38" s="13">
        <f>IFERROR(HLOOKUP("wn6",[1]pl!$K:$K,pos!L38),)</f>
        <v>789</v>
      </c>
      <c r="M38" s="13">
        <f>IFERROR(HLOOKUP("wn6",[1]pl!$K:$K,pos!M38),)</f>
        <v>275</v>
      </c>
      <c r="N38" s="13">
        <f>IFERROR(HLOOKUP("wn6",[1]pl!$K:$K,pos!N38),)</f>
        <v>159</v>
      </c>
      <c r="O38" s="13">
        <f>IFERROR(HLOOKUP("wn6",[1]pl!$K:$K,pos!O38),)</f>
        <v>299</v>
      </c>
      <c r="Q38" s="13">
        <f>IFERROR(HLOOKUP("wn6",[1]pl!$K:$K,pos!Q38),)</f>
        <v>197</v>
      </c>
      <c r="R38" s="13">
        <f>IFERROR(HLOOKUP("wn6",[1]pl!$K:$K,pos!R38),)</f>
        <v>460</v>
      </c>
      <c r="S38" s="13">
        <f>IFERROR(HLOOKUP("wn6",[1]pl!$K:$K,pos!S38),)</f>
        <v>326</v>
      </c>
      <c r="T38" s="13">
        <f>IFERROR(HLOOKUP("wn6",[1]pl!$K:$K,pos!T38),)</f>
        <v>469</v>
      </c>
      <c r="U38" s="13">
        <f>IFERROR(HLOOKUP("wn6",[1]pl!$K:$K,pos!U38),)</f>
        <v>110</v>
      </c>
      <c r="V38" s="13">
        <f>IFERROR(HLOOKUP("wn6",[1]pl!$K:$K,pos!V38),)</f>
        <v>1</v>
      </c>
      <c r="W38" s="13">
        <f>IFERROR(HLOOKUP("wn6",[1]pl!$K:$K,pos!W38),)</f>
        <v>413</v>
      </c>
      <c r="X38" s="13">
        <f>IFERROR(HLOOKUP("wn6",[1]pl!$K:$K,pos!X38),)</f>
        <v>866</v>
      </c>
      <c r="Y38" s="13">
        <f>IFERROR(HLOOKUP("wn6",[1]pl!$K:$K,pos!Y38),)</f>
        <v>1084</v>
      </c>
      <c r="Z38" s="13">
        <f>IFERROR(HLOOKUP("wn6",[1]pl!$K:$K,pos!Z38),)</f>
        <v>325</v>
      </c>
      <c r="AA38" s="13">
        <f>IFERROR(HLOOKUP("wn6",[1]pl!$K:$K,pos!AA38),)</f>
        <v>693</v>
      </c>
      <c r="AB38" s="13">
        <f>IFERROR(HLOOKUP("wn6",[1]pl!$K:$K,pos!AB38),)</f>
        <v>921</v>
      </c>
      <c r="AC38" s="13">
        <f>IFERROR(HLOOKUP("wn6",[1]pl!$K:$K,pos!AC38),)</f>
        <v>894</v>
      </c>
      <c r="AD38" s="13">
        <f>IFERROR(HLOOKUP("wn6",[1]pl!$K:$K,pos!AD38),)</f>
        <v>446</v>
      </c>
      <c r="AE38" s="13">
        <f>IFERROR(HLOOKUP("wn6",[1]pl!$K:$K,pos!AE38),)</f>
        <v>192</v>
      </c>
    </row>
    <row r="39" spans="1:31" x14ac:dyDescent="0.25">
      <c r="A39" s="13">
        <f>IFERROR(HLOOKUP("wn6",[1]pl!$K:$K,pos!A39),)</f>
        <v>155</v>
      </c>
      <c r="B39" s="13">
        <f>IFERROR(HLOOKUP("wn6",[1]pl!$K:$K,pos!B39),)</f>
        <v>485</v>
      </c>
      <c r="C39" s="13">
        <f>IFERROR(HLOOKUP("wn6",[1]pl!$K:$K,pos!C39),)</f>
        <v>213</v>
      </c>
      <c r="D39" s="13">
        <f>IFERROR(HLOOKUP("wn6",[1]pl!$K:$K,pos!D39),)</f>
        <v>1020</v>
      </c>
      <c r="E39" s="13">
        <f>IFERROR(HLOOKUP("wn6",[1]pl!$K:$K,pos!E39),)</f>
        <v>1214</v>
      </c>
      <c r="F39" s="13">
        <f>IFERROR(HLOOKUP("wn6",[1]pl!$K:$K,pos!F39),)</f>
        <v>228</v>
      </c>
      <c r="G39" s="13">
        <f>IFERROR(HLOOKUP("wn6",[1]pl!$K:$K,pos!G39),)</f>
        <v>0</v>
      </c>
      <c r="H39" s="13">
        <f>IFERROR(HLOOKUP("wn6",[1]pl!$K:$K,pos!H39),)</f>
        <v>672</v>
      </c>
      <c r="I39" s="13">
        <f>IFERROR(HLOOKUP("wn6",[1]pl!$K:$K,pos!I39),)</f>
        <v>387</v>
      </c>
      <c r="J39" s="13">
        <f>IFERROR(HLOOKUP("wn6",[1]pl!$K:$K,pos!J39),)</f>
        <v>0</v>
      </c>
      <c r="K39" s="13">
        <f>IFERROR(HLOOKUP("wn6",[1]pl!$K:$K,pos!K39),)</f>
        <v>650</v>
      </c>
      <c r="L39" s="13">
        <f>IFERROR(HLOOKUP("wn6",[1]pl!$K:$K,pos!L39),)</f>
        <v>208</v>
      </c>
      <c r="M39" s="13">
        <f>IFERROR(HLOOKUP("wn6",[1]pl!$K:$K,pos!M39),)</f>
        <v>129</v>
      </c>
      <c r="N39" s="13">
        <f>IFERROR(HLOOKUP("wn6",[1]pl!$K:$K,pos!N39),)</f>
        <v>179</v>
      </c>
      <c r="O39" s="13">
        <f>IFERROR(HLOOKUP("wn6",[1]pl!$K:$K,pos!O39),)</f>
        <v>49</v>
      </c>
      <c r="Q39" s="13">
        <f>IFERROR(HLOOKUP("wn6",[1]pl!$K:$K,pos!Q39),)</f>
        <v>242</v>
      </c>
      <c r="R39" s="13">
        <f>IFERROR(HLOOKUP("wn6",[1]pl!$K:$K,pos!R39),)</f>
        <v>1118</v>
      </c>
      <c r="S39" s="13">
        <f>IFERROR(HLOOKUP("wn6",[1]pl!$K:$K,pos!S39),)</f>
        <v>253</v>
      </c>
      <c r="T39" s="13">
        <f>IFERROR(HLOOKUP("wn6",[1]pl!$K:$K,pos!T39),)</f>
        <v>446</v>
      </c>
      <c r="U39" s="13">
        <f>IFERROR(HLOOKUP("wn6",[1]pl!$K:$K,pos!U39),)</f>
        <v>591</v>
      </c>
      <c r="V39" s="13">
        <f>IFERROR(HLOOKUP("wn6",[1]pl!$K:$K,pos!V39),)</f>
        <v>1</v>
      </c>
      <c r="W39" s="13">
        <f>IFERROR(HLOOKUP("wn6",[1]pl!$K:$K,pos!W39),)</f>
        <v>700</v>
      </c>
      <c r="X39" s="13">
        <f>IFERROR(HLOOKUP("wn6",[1]pl!$K:$K,pos!X39),)</f>
        <v>179</v>
      </c>
      <c r="Y39" s="13">
        <f>IFERROR(HLOOKUP("wn6",[1]pl!$K:$K,pos!Y39),)</f>
        <v>150</v>
      </c>
      <c r="Z39" s="13">
        <f>IFERROR(HLOOKUP("wn6",[1]pl!$K:$K,pos!Z39),)</f>
        <v>349</v>
      </c>
      <c r="AA39" s="13">
        <f>IFERROR(HLOOKUP("wn6",[1]pl!$K:$K,pos!AA39),)</f>
        <v>610</v>
      </c>
      <c r="AB39" s="13">
        <f>IFERROR(HLOOKUP("wn6",[1]pl!$K:$K,pos!AB39),)</f>
        <v>1115</v>
      </c>
      <c r="AC39" s="13">
        <f>IFERROR(HLOOKUP("wn6",[1]pl!$K:$K,pos!AC39),)</f>
        <v>522</v>
      </c>
      <c r="AD39" s="13">
        <f>IFERROR(HLOOKUP("wn6",[1]pl!$K:$K,pos!AD39),)</f>
        <v>313</v>
      </c>
      <c r="AE39" s="13">
        <f>IFERROR(HLOOKUP("wn6",[1]pl!$K:$K,pos!AE39),)</f>
        <v>400</v>
      </c>
    </row>
    <row r="40" spans="1:31" x14ac:dyDescent="0.25">
      <c r="A40" s="13">
        <f>IFERROR(HLOOKUP("wn6",[1]pl!$K:$K,pos!A40),)</f>
        <v>324</v>
      </c>
      <c r="B40" s="13">
        <f>IFERROR(HLOOKUP("wn6",[1]pl!$K:$K,pos!B40),)</f>
        <v>92</v>
      </c>
      <c r="C40" s="13">
        <f>IFERROR(HLOOKUP("wn6",[1]pl!$K:$K,pos!C40),)</f>
        <v>0</v>
      </c>
      <c r="D40" s="13">
        <f>IFERROR(HLOOKUP("wn6",[1]pl!$K:$K,pos!D40),)</f>
        <v>1</v>
      </c>
      <c r="E40" s="13">
        <f>IFERROR(HLOOKUP("wn6",[1]pl!$K:$K,pos!E40),)</f>
        <v>1</v>
      </c>
      <c r="F40" s="13">
        <f>IFERROR(HLOOKUP("wn6",[1]pl!$K:$K,pos!F40),)</f>
        <v>630</v>
      </c>
      <c r="G40" s="13">
        <f>IFERROR(HLOOKUP("wn6",[1]pl!$K:$K,pos!G40),)</f>
        <v>1103</v>
      </c>
      <c r="H40" s="13">
        <f>IFERROR(HLOOKUP("wn6",[1]pl!$K:$K,pos!H40),)</f>
        <v>426</v>
      </c>
      <c r="I40" s="13">
        <f>IFERROR(HLOOKUP("wn6",[1]pl!$K:$K,pos!I40),)</f>
        <v>322</v>
      </c>
      <c r="J40" s="13">
        <f>IFERROR(HLOOKUP("wn6",[1]pl!$K:$K,pos!J40),)</f>
        <v>1214</v>
      </c>
      <c r="K40" s="13">
        <f>IFERROR(HLOOKUP("wn6",[1]pl!$K:$K,pos!K40),)</f>
        <v>173</v>
      </c>
      <c r="L40" s="13">
        <f>IFERROR(HLOOKUP("wn6",[1]pl!$K:$K,pos!L40),)</f>
        <v>128</v>
      </c>
      <c r="M40" s="13">
        <f>IFERROR(HLOOKUP("wn6",[1]pl!$K:$K,pos!M40),)</f>
        <v>333</v>
      </c>
      <c r="N40" s="13">
        <f>IFERROR(HLOOKUP("wn6",[1]pl!$K:$K,pos!N40),)</f>
        <v>874</v>
      </c>
      <c r="O40" s="13">
        <f>IFERROR(HLOOKUP("wn6",[1]pl!$K:$K,pos!O40),)</f>
        <v>268</v>
      </c>
      <c r="Q40" s="13">
        <f>IFERROR(HLOOKUP("wn6",[1]pl!$K:$K,pos!Q40),)</f>
        <v>322</v>
      </c>
      <c r="R40" s="13">
        <f>IFERROR(HLOOKUP("wn6",[1]pl!$K:$K,pos!R40),)</f>
        <v>203</v>
      </c>
      <c r="S40" s="13">
        <f>IFERROR(HLOOKUP("wn6",[1]pl!$K:$K,pos!S40),)</f>
        <v>391</v>
      </c>
      <c r="T40" s="13">
        <f>IFERROR(HLOOKUP("wn6",[1]pl!$K:$K,pos!T40),)</f>
        <v>519</v>
      </c>
      <c r="U40" s="13">
        <f>IFERROR(HLOOKUP("wn6",[1]pl!$K:$K,pos!U40),)</f>
        <v>224</v>
      </c>
      <c r="V40" s="13">
        <f>IFERROR(HLOOKUP("wn6",[1]pl!$K:$K,pos!V40),)</f>
        <v>57</v>
      </c>
      <c r="W40" s="13">
        <f>IFERROR(HLOOKUP("wn6",[1]pl!$K:$K,pos!W40),)</f>
        <v>546</v>
      </c>
      <c r="X40" s="13">
        <f>IFERROR(HLOOKUP("wn6",[1]pl!$K:$K,pos!X40),)</f>
        <v>51</v>
      </c>
      <c r="Y40" s="13">
        <f>IFERROR(HLOOKUP("wn6",[1]pl!$K:$K,pos!Y40),)</f>
        <v>290</v>
      </c>
      <c r="Z40" s="13">
        <f>IFERROR(HLOOKUP("wn6",[1]pl!$K:$K,pos!Z40),)</f>
        <v>229</v>
      </c>
      <c r="AA40" s="13">
        <f>IFERROR(HLOOKUP("wn6",[1]pl!$K:$K,pos!AA40),)</f>
        <v>1084</v>
      </c>
      <c r="AB40" s="13">
        <f>IFERROR(HLOOKUP("wn6",[1]pl!$K:$K,pos!AB40),)</f>
        <v>605</v>
      </c>
      <c r="AC40" s="13">
        <f>IFERROR(HLOOKUP("wn6",[1]pl!$K:$K,pos!AC40),)</f>
        <v>129</v>
      </c>
      <c r="AD40" s="13">
        <f>IFERROR(HLOOKUP("wn6",[1]pl!$K:$K,pos!AD40),)</f>
        <v>651</v>
      </c>
      <c r="AE40" s="13">
        <f>IFERROR(HLOOKUP("wn6",[1]pl!$K:$K,pos!AE40),)</f>
        <v>1070</v>
      </c>
    </row>
    <row r="41" spans="1:31" x14ac:dyDescent="0.25">
      <c r="A41" s="13">
        <f>IFERROR(HLOOKUP("wn6",[1]pl!$K:$K,pos!A41),)</f>
        <v>534</v>
      </c>
      <c r="B41" s="13">
        <f>IFERROR(HLOOKUP("wn6",[1]pl!$K:$K,pos!B41),)</f>
        <v>75</v>
      </c>
      <c r="C41" s="13">
        <f>IFERROR(HLOOKUP("wn6",[1]pl!$K:$K,pos!C41),)</f>
        <v>325</v>
      </c>
      <c r="D41" s="13">
        <f>IFERROR(HLOOKUP("wn6",[1]pl!$K:$K,pos!D41),)</f>
        <v>263</v>
      </c>
      <c r="E41" s="13">
        <f>IFERROR(HLOOKUP("wn6",[1]pl!$K:$K,pos!E41),)</f>
        <v>460</v>
      </c>
      <c r="F41" s="13">
        <f>IFERROR(HLOOKUP("wn6",[1]pl!$K:$K,pos!F41),)</f>
        <v>167</v>
      </c>
      <c r="G41" s="13">
        <f>IFERROR(HLOOKUP("wn6",[1]pl!$K:$K,pos!G41),)</f>
        <v>87</v>
      </c>
      <c r="H41" s="13">
        <f>IFERROR(HLOOKUP("wn6",[1]pl!$K:$K,pos!H41),)</f>
        <v>1214</v>
      </c>
      <c r="I41" s="13">
        <f>IFERROR(HLOOKUP("wn6",[1]pl!$K:$K,pos!I41),)</f>
        <v>0</v>
      </c>
      <c r="J41" s="13">
        <f>IFERROR(HLOOKUP("wn6",[1]pl!$K:$K,pos!J41),)</f>
        <v>831</v>
      </c>
      <c r="K41" s="13">
        <f>IFERROR(HLOOKUP("wn6",[1]pl!$K:$K,pos!K41),)</f>
        <v>1</v>
      </c>
      <c r="L41" s="13">
        <f>IFERROR(HLOOKUP("wn6",[1]pl!$K:$K,pos!L41),)</f>
        <v>68</v>
      </c>
      <c r="M41" s="13">
        <f>IFERROR(HLOOKUP("wn6",[1]pl!$K:$K,pos!M41),)</f>
        <v>0</v>
      </c>
      <c r="N41" s="13">
        <f>IFERROR(HLOOKUP("wn6",[1]pl!$K:$K,pos!N41),)</f>
        <v>180</v>
      </c>
      <c r="O41" s="13">
        <f>IFERROR(HLOOKUP("wn6",[1]pl!$K:$K,pos!O41),)</f>
        <v>527</v>
      </c>
      <c r="Q41" s="13">
        <f>IFERROR(HLOOKUP("wn6",[1]pl!$K:$K,pos!Q41),)</f>
        <v>329</v>
      </c>
      <c r="R41" s="13">
        <f>IFERROR(HLOOKUP("wn6",[1]pl!$K:$K,pos!R41),)</f>
        <v>1</v>
      </c>
      <c r="S41" s="13">
        <f>IFERROR(HLOOKUP("wn6",[1]pl!$K:$K,pos!S41),)</f>
        <v>531</v>
      </c>
      <c r="T41" s="13">
        <f>IFERROR(HLOOKUP("wn6",[1]pl!$K:$K,pos!T41),)</f>
        <v>1</v>
      </c>
      <c r="U41" s="13">
        <f>IFERROR(HLOOKUP("wn6",[1]pl!$K:$K,pos!U41),)</f>
        <v>1</v>
      </c>
      <c r="V41" s="13">
        <f>IFERROR(HLOOKUP("wn6",[1]pl!$K:$K,pos!V41),)</f>
        <v>456</v>
      </c>
      <c r="W41" s="13">
        <f>IFERROR(HLOOKUP("wn6",[1]pl!$K:$K,pos!W41),)</f>
        <v>448</v>
      </c>
      <c r="X41" s="13">
        <f>IFERROR(HLOOKUP("wn6",[1]pl!$K:$K,pos!X41),)</f>
        <v>568</v>
      </c>
      <c r="Y41" s="13">
        <f>IFERROR(HLOOKUP("wn6",[1]pl!$K:$K,pos!Y41),)</f>
        <v>3</v>
      </c>
      <c r="Z41" s="13">
        <f>IFERROR(HLOOKUP("wn6",[1]pl!$K:$K,pos!Z41),)</f>
        <v>365</v>
      </c>
      <c r="AA41" s="13">
        <f>IFERROR(HLOOKUP("wn6",[1]pl!$K:$K,pos!AA41),)</f>
        <v>229</v>
      </c>
      <c r="AB41" s="13">
        <f>IFERROR(HLOOKUP("wn6",[1]pl!$K:$K,pos!AB41),)</f>
        <v>1</v>
      </c>
      <c r="AC41" s="13">
        <f>IFERROR(HLOOKUP("wn6",[1]pl!$K:$K,pos!AC41),)</f>
        <v>247</v>
      </c>
      <c r="AD41" s="13">
        <f>IFERROR(HLOOKUP("wn6",[1]pl!$K:$K,pos!AD41),)</f>
        <v>23</v>
      </c>
      <c r="AE41" s="13">
        <f>IFERROR(HLOOKUP("wn6",[1]pl!$K:$K,pos!AE41),)</f>
        <v>321</v>
      </c>
    </row>
    <row r="42" spans="1:31" x14ac:dyDescent="0.25">
      <c r="A42" s="13">
        <f>IFERROR(HLOOKUP("wn6",[1]pl!$K:$K,pos!A42),)</f>
        <v>242</v>
      </c>
      <c r="B42" s="13">
        <f>IFERROR(HLOOKUP("wn6",[1]pl!$K:$K,pos!B42),)</f>
        <v>471</v>
      </c>
      <c r="C42" s="13">
        <f>IFERROR(HLOOKUP("wn6",[1]pl!$K:$K,pos!C42),)</f>
        <v>391</v>
      </c>
      <c r="D42" s="13">
        <f>IFERROR(HLOOKUP("wn6",[1]pl!$K:$K,pos!D42),)</f>
        <v>556</v>
      </c>
      <c r="E42" s="13">
        <f>IFERROR(HLOOKUP("wn6",[1]pl!$K:$K,pos!E42),)</f>
        <v>123</v>
      </c>
      <c r="F42" s="13">
        <f>IFERROR(HLOOKUP("wn6",[1]pl!$K:$K,pos!F42),)</f>
        <v>1214</v>
      </c>
      <c r="G42" s="13">
        <f>IFERROR(HLOOKUP("wn6",[1]pl!$K:$K,pos!G42),)</f>
        <v>860</v>
      </c>
      <c r="H42" s="13">
        <f>IFERROR(HLOOKUP("wn6",[1]pl!$K:$K,pos!H42),)</f>
        <v>684</v>
      </c>
      <c r="I42" s="13">
        <f>IFERROR(HLOOKUP("wn6",[1]pl!$K:$K,pos!I42),)</f>
        <v>608</v>
      </c>
      <c r="J42" s="13">
        <f>IFERROR(HLOOKUP("wn6",[1]pl!$K:$K,pos!J42),)</f>
        <v>910</v>
      </c>
      <c r="K42" s="13">
        <f>IFERROR(HLOOKUP("wn6",[1]pl!$K:$K,pos!K42),)</f>
        <v>190</v>
      </c>
      <c r="L42" s="13">
        <f>IFERROR(HLOOKUP("wn6",[1]pl!$K:$K,pos!L42),)</f>
        <v>602</v>
      </c>
      <c r="M42" s="13">
        <f>IFERROR(HLOOKUP("wn6",[1]pl!$K:$K,pos!M42),)</f>
        <v>908</v>
      </c>
      <c r="N42" s="13">
        <f>IFERROR(HLOOKUP("wn6",[1]pl!$K:$K,pos!N42),)</f>
        <v>895</v>
      </c>
      <c r="O42" s="13">
        <f>IFERROR(HLOOKUP("wn6",[1]pl!$K:$K,pos!O42),)</f>
        <v>900</v>
      </c>
      <c r="Q42" s="13">
        <f>IFERROR(HLOOKUP("wn6",[1]pl!$K:$K,pos!Q42),)</f>
        <v>40</v>
      </c>
      <c r="R42" s="13">
        <f>IFERROR(HLOOKUP("wn6",[1]pl!$K:$K,pos!R42),)</f>
        <v>819</v>
      </c>
      <c r="S42" s="13">
        <f>IFERROR(HLOOKUP("wn6",[1]pl!$K:$K,pos!S42),)</f>
        <v>416</v>
      </c>
      <c r="T42" s="13">
        <f>IFERROR(HLOOKUP("wn6",[1]pl!$K:$K,pos!T42),)</f>
        <v>323</v>
      </c>
      <c r="U42" s="13">
        <f>IFERROR(HLOOKUP("wn6",[1]pl!$K:$K,pos!U42),)</f>
        <v>303</v>
      </c>
      <c r="V42" s="13">
        <f>IFERROR(HLOOKUP("wn6",[1]pl!$K:$K,pos!V42),)</f>
        <v>56</v>
      </c>
      <c r="W42" s="13">
        <f>IFERROR(HLOOKUP("wn6",[1]pl!$K:$K,pos!W42),)</f>
        <v>834</v>
      </c>
      <c r="X42" s="13">
        <f>IFERROR(HLOOKUP("wn6",[1]pl!$K:$K,pos!X42),)</f>
        <v>337</v>
      </c>
      <c r="Y42" s="13">
        <f>IFERROR(HLOOKUP("wn6",[1]pl!$K:$K,pos!Y42),)</f>
        <v>270</v>
      </c>
      <c r="Z42" s="13">
        <f>IFERROR(HLOOKUP("wn6",[1]pl!$K:$K,pos!Z42),)</f>
        <v>525</v>
      </c>
      <c r="AA42" s="13">
        <f>IFERROR(HLOOKUP("wn6",[1]pl!$K:$K,pos!AA42),)</f>
        <v>533</v>
      </c>
      <c r="AB42" s="13">
        <f>IFERROR(HLOOKUP("wn6",[1]pl!$K:$K,pos!AB42),)</f>
        <v>288</v>
      </c>
      <c r="AC42" s="13">
        <f>IFERROR(HLOOKUP("wn6",[1]pl!$K:$K,pos!AC42),)</f>
        <v>637</v>
      </c>
      <c r="AD42" s="13">
        <f>IFERROR(HLOOKUP("wn6",[1]pl!$K:$K,pos!AD42),)</f>
        <v>240</v>
      </c>
      <c r="AE42" s="13">
        <f>IFERROR(HLOOKUP("wn6",[1]pl!$K:$K,pos!AE42),)</f>
        <v>573</v>
      </c>
    </row>
    <row r="43" spans="1:31" x14ac:dyDescent="0.25">
      <c r="A43" s="13">
        <f>IFERROR(HLOOKUP("wn6",[1]pl!$K:$K,pos!A43),)</f>
        <v>956</v>
      </c>
      <c r="B43" s="13">
        <f>IFERROR(HLOOKUP("wn6",[1]pl!$K:$K,pos!B43),)</f>
        <v>227</v>
      </c>
      <c r="C43" s="13">
        <f>IFERROR(HLOOKUP("wn6",[1]pl!$K:$K,pos!C43),)</f>
        <v>150</v>
      </c>
      <c r="D43" s="13">
        <f>IFERROR(HLOOKUP("wn6",[1]pl!$K:$K,pos!D43),)</f>
        <v>1214</v>
      </c>
      <c r="E43" s="13">
        <f>IFERROR(HLOOKUP("wn6",[1]pl!$K:$K,pos!E43),)</f>
        <v>1</v>
      </c>
      <c r="F43" s="13">
        <f>IFERROR(HLOOKUP("wn6",[1]pl!$K:$K,pos!F43),)</f>
        <v>1312</v>
      </c>
      <c r="G43" s="13">
        <f>IFERROR(HLOOKUP("wn6",[1]pl!$K:$K,pos!G43),)</f>
        <v>906</v>
      </c>
      <c r="H43" s="13">
        <f>IFERROR(HLOOKUP("wn6",[1]pl!$K:$K,pos!H43),)</f>
        <v>199</v>
      </c>
      <c r="I43" s="13">
        <f>IFERROR(HLOOKUP("wn6",[1]pl!$K:$K,pos!I43),)</f>
        <v>630</v>
      </c>
      <c r="J43" s="13">
        <f>IFERROR(HLOOKUP("wn6",[1]pl!$K:$K,pos!J43),)</f>
        <v>166</v>
      </c>
      <c r="K43" s="13">
        <f>IFERROR(HLOOKUP("wn6",[1]pl!$K:$K,pos!K43),)</f>
        <v>614</v>
      </c>
      <c r="L43" s="13">
        <f>IFERROR(HLOOKUP("wn6",[1]pl!$K:$K,pos!L43),)</f>
        <v>61</v>
      </c>
      <c r="M43" s="13">
        <f>IFERROR(HLOOKUP("wn6",[1]pl!$K:$K,pos!M43),)</f>
        <v>78</v>
      </c>
      <c r="N43" s="13">
        <f>IFERROR(HLOOKUP("wn6",[1]pl!$K:$K,pos!N43),)</f>
        <v>412</v>
      </c>
      <c r="O43" s="13">
        <f>IFERROR(HLOOKUP("wn6",[1]pl!$K:$K,pos!O43),)</f>
        <v>275</v>
      </c>
      <c r="Q43" s="13">
        <f>IFERROR(HLOOKUP("wn6",[1]pl!$K:$K,pos!Q43),)</f>
        <v>73</v>
      </c>
      <c r="R43" s="13">
        <f>IFERROR(HLOOKUP("wn6",[1]pl!$K:$K,pos!R43),)</f>
        <v>47</v>
      </c>
      <c r="S43" s="13">
        <f>IFERROR(HLOOKUP("wn6",[1]pl!$K:$K,pos!S43),)</f>
        <v>228</v>
      </c>
      <c r="T43" s="13">
        <f>IFERROR(HLOOKUP("wn6",[1]pl!$K:$K,pos!T43),)</f>
        <v>720</v>
      </c>
      <c r="U43" s="13">
        <f>IFERROR(HLOOKUP("wn6",[1]pl!$K:$K,pos!U43),)</f>
        <v>1053</v>
      </c>
      <c r="V43" s="13">
        <f>IFERROR(HLOOKUP("wn6",[1]pl!$K:$K,pos!V43),)</f>
        <v>224</v>
      </c>
      <c r="W43" s="13">
        <f>IFERROR(HLOOKUP("wn6",[1]pl!$K:$K,pos!W43),)</f>
        <v>337</v>
      </c>
      <c r="X43" s="13">
        <f>IFERROR(HLOOKUP("wn6",[1]pl!$K:$K,pos!X43),)</f>
        <v>76</v>
      </c>
      <c r="Y43" s="13">
        <f>IFERROR(HLOOKUP("wn6",[1]pl!$K:$K,pos!Y43),)</f>
        <v>425</v>
      </c>
      <c r="Z43" s="13">
        <f>IFERROR(HLOOKUP("wn6",[1]pl!$K:$K,pos!Z43),)</f>
        <v>515</v>
      </c>
      <c r="AA43" s="13">
        <f>IFERROR(HLOOKUP("wn6",[1]pl!$K:$K,pos!AA43),)</f>
        <v>1212</v>
      </c>
      <c r="AB43" s="13">
        <f>IFERROR(HLOOKUP("wn6",[1]pl!$K:$K,pos!AB43),)</f>
        <v>691</v>
      </c>
      <c r="AC43" s="13">
        <f>IFERROR(HLOOKUP("wn6",[1]pl!$K:$K,pos!AC43),)</f>
        <v>196</v>
      </c>
      <c r="AD43" s="13">
        <f>IFERROR(HLOOKUP("wn6",[1]pl!$K:$K,pos!AD43),)</f>
        <v>390</v>
      </c>
      <c r="AE43" s="13">
        <f>IFERROR(HLOOKUP("wn6",[1]pl!$K:$K,pos!AE43),)</f>
        <v>518</v>
      </c>
    </row>
    <row r="44" spans="1:31" x14ac:dyDescent="0.25">
      <c r="A44" s="13">
        <f>IFERROR(HLOOKUP("wn6",[1]pl!$K:$K,pos!A44),)</f>
        <v>1</v>
      </c>
      <c r="B44" s="13">
        <f>IFERROR(HLOOKUP("wn6",[1]pl!$K:$K,pos!B44),)</f>
        <v>431</v>
      </c>
      <c r="C44" s="13">
        <f>IFERROR(HLOOKUP("wn6",[1]pl!$K:$K,pos!C44),)</f>
        <v>234</v>
      </c>
      <c r="D44" s="13">
        <f>IFERROR(HLOOKUP("wn6",[1]pl!$K:$K,pos!D44),)</f>
        <v>1214</v>
      </c>
      <c r="E44" s="13">
        <f>IFERROR(HLOOKUP("wn6",[1]pl!$K:$K,pos!E44),)</f>
        <v>953</v>
      </c>
      <c r="F44" s="13">
        <f>IFERROR(HLOOKUP("wn6",[1]pl!$K:$K,pos!F44),)</f>
        <v>425</v>
      </c>
      <c r="G44" s="13">
        <f>IFERROR(HLOOKUP("wn6",[1]pl!$K:$K,pos!G44),)</f>
        <v>357</v>
      </c>
      <c r="H44" s="13">
        <f>IFERROR(HLOOKUP("wn6",[1]pl!$K:$K,pos!H44),)</f>
        <v>351</v>
      </c>
      <c r="I44" s="13">
        <f>IFERROR(HLOOKUP("wn6",[1]pl!$K:$K,pos!I44),)</f>
        <v>36</v>
      </c>
      <c r="J44" s="13">
        <f>IFERROR(HLOOKUP("wn6",[1]pl!$K:$K,pos!J44),)</f>
        <v>607</v>
      </c>
      <c r="K44" s="13">
        <f>IFERROR(HLOOKUP("wn6",[1]pl!$K:$K,pos!K44),)</f>
        <v>225</v>
      </c>
      <c r="L44" s="13">
        <f>IFERROR(HLOOKUP("wn6",[1]pl!$K:$K,pos!L44),)</f>
        <v>567</v>
      </c>
      <c r="M44" s="13">
        <f>IFERROR(HLOOKUP("wn6",[1]pl!$K:$K,pos!M44),)</f>
        <v>103</v>
      </c>
      <c r="N44" s="13">
        <f>IFERROR(HLOOKUP("wn6",[1]pl!$K:$K,pos!N44),)</f>
        <v>492</v>
      </c>
      <c r="O44" s="13">
        <f>IFERROR(HLOOKUP("wn6",[1]pl!$K:$K,pos!O44),)</f>
        <v>281</v>
      </c>
      <c r="Q44" s="13">
        <f>IFERROR(HLOOKUP("wn6",[1]pl!$K:$K,pos!Q44),)</f>
        <v>722</v>
      </c>
      <c r="R44" s="13">
        <f>IFERROR(HLOOKUP("wn6",[1]pl!$K:$K,pos!R44),)</f>
        <v>406</v>
      </c>
      <c r="S44" s="13">
        <f>IFERROR(HLOOKUP("wn6",[1]pl!$K:$K,pos!S44),)</f>
        <v>1</v>
      </c>
      <c r="T44" s="13">
        <f>IFERROR(HLOOKUP("wn6",[1]pl!$K:$K,pos!T44),)</f>
        <v>65</v>
      </c>
      <c r="U44" s="13">
        <f>IFERROR(HLOOKUP("wn6",[1]pl!$K:$K,pos!U44),)</f>
        <v>54</v>
      </c>
      <c r="V44" s="13">
        <f>IFERROR(HLOOKUP("wn6",[1]pl!$K:$K,pos!V44),)</f>
        <v>128</v>
      </c>
      <c r="W44" s="13">
        <f>IFERROR(HLOOKUP("wn6",[1]pl!$K:$K,pos!W44),)</f>
        <v>1068</v>
      </c>
      <c r="X44" s="13">
        <f>IFERROR(HLOOKUP("wn6",[1]pl!$K:$K,pos!X44),)</f>
        <v>761</v>
      </c>
      <c r="Y44" s="13">
        <f>IFERROR(HLOOKUP("wn6",[1]pl!$K:$K,pos!Y44),)</f>
        <v>504</v>
      </c>
      <c r="Z44" s="13">
        <f>IFERROR(HLOOKUP("wn6",[1]pl!$K:$K,pos!Z44),)</f>
        <v>408</v>
      </c>
      <c r="AA44" s="13">
        <f>IFERROR(HLOOKUP("wn6",[1]pl!$K:$K,pos!AA44),)</f>
        <v>936</v>
      </c>
      <c r="AB44" s="13">
        <f>IFERROR(HLOOKUP("wn6",[1]pl!$K:$K,pos!AB44),)</f>
        <v>723</v>
      </c>
      <c r="AC44" s="13">
        <f>IFERROR(HLOOKUP("wn6",[1]pl!$K:$K,pos!AC44),)</f>
        <v>193</v>
      </c>
      <c r="AD44" s="13">
        <f>IFERROR(HLOOKUP("wn6",[1]pl!$K:$K,pos!AD44),)</f>
        <v>238</v>
      </c>
      <c r="AE44" s="13">
        <f>IFERROR(HLOOKUP("wn6",[1]pl!$K:$K,pos!AE44),)</f>
        <v>698</v>
      </c>
    </row>
    <row r="45" spans="1:31" x14ac:dyDescent="0.25">
      <c r="A45" s="13">
        <f>IFERROR(HLOOKUP("wn6",[1]pl!$K:$K,pos!A45),)</f>
        <v>1003</v>
      </c>
      <c r="B45" s="13">
        <f>IFERROR(HLOOKUP("wn6",[1]pl!$K:$K,pos!B45),)</f>
        <v>573</v>
      </c>
      <c r="C45" s="13">
        <f>IFERROR(HLOOKUP("wn6",[1]pl!$K:$K,pos!C45),)</f>
        <v>183</v>
      </c>
      <c r="D45" s="13">
        <f>IFERROR(HLOOKUP("wn6",[1]pl!$K:$K,pos!D45),)</f>
        <v>339</v>
      </c>
      <c r="E45" s="13">
        <f>IFERROR(HLOOKUP("wn6",[1]pl!$K:$K,pos!E45),)</f>
        <v>794</v>
      </c>
      <c r="F45" s="13">
        <f>IFERROR(HLOOKUP("wn6",[1]pl!$K:$K,pos!F45),)</f>
        <v>1214</v>
      </c>
      <c r="G45" s="13">
        <f>IFERROR(HLOOKUP("wn6",[1]pl!$K:$K,pos!G45),)</f>
        <v>265</v>
      </c>
      <c r="H45" s="13">
        <f>IFERROR(HLOOKUP("wn6",[1]pl!$K:$K,pos!H45),)</f>
        <v>580</v>
      </c>
      <c r="I45" s="13">
        <f>IFERROR(HLOOKUP("wn6",[1]pl!$K:$K,pos!I45),)</f>
        <v>571</v>
      </c>
      <c r="J45" s="13">
        <f>IFERROR(HLOOKUP("wn6",[1]pl!$K:$K,pos!J45),)</f>
        <v>592</v>
      </c>
      <c r="K45" s="13">
        <f>IFERROR(HLOOKUP("wn6",[1]pl!$K:$K,pos!K45),)</f>
        <v>858</v>
      </c>
      <c r="L45" s="13">
        <f>IFERROR(HLOOKUP("wn6",[1]pl!$K:$K,pos!L45),)</f>
        <v>584</v>
      </c>
      <c r="M45" s="13">
        <f>IFERROR(HLOOKUP("wn6",[1]pl!$K:$K,pos!M45),)</f>
        <v>848</v>
      </c>
      <c r="N45" s="13">
        <f>IFERROR(HLOOKUP("wn6",[1]pl!$K:$K,pos!N45),)</f>
        <v>586</v>
      </c>
      <c r="O45" s="13">
        <f>IFERROR(HLOOKUP("wn6",[1]pl!$K:$K,pos!O45),)</f>
        <v>539</v>
      </c>
      <c r="Q45" s="13">
        <f>IFERROR(HLOOKUP("wn6",[1]pl!$K:$K,pos!Q45),)</f>
        <v>382</v>
      </c>
      <c r="R45" s="13">
        <f>IFERROR(HLOOKUP("wn6",[1]pl!$K:$K,pos!R45),)</f>
        <v>858</v>
      </c>
      <c r="S45" s="13">
        <f>IFERROR(HLOOKUP("wn6",[1]pl!$K:$K,pos!S45),)</f>
        <v>300</v>
      </c>
      <c r="T45" s="13">
        <f>IFERROR(HLOOKUP("wn6",[1]pl!$K:$K,pos!T45),)</f>
        <v>1193</v>
      </c>
      <c r="U45" s="13">
        <f>IFERROR(HLOOKUP("wn6",[1]pl!$K:$K,pos!U45),)</f>
        <v>265</v>
      </c>
      <c r="V45" s="13">
        <f>IFERROR(HLOOKUP("wn6",[1]pl!$K:$K,pos!V45),)</f>
        <v>732</v>
      </c>
      <c r="W45" s="13">
        <f>IFERROR(HLOOKUP("wn6",[1]pl!$K:$K,pos!W45),)</f>
        <v>1125</v>
      </c>
      <c r="X45" s="13">
        <f>IFERROR(HLOOKUP("wn6",[1]pl!$K:$K,pos!X45),)</f>
        <v>875</v>
      </c>
      <c r="Y45" s="13">
        <f>IFERROR(HLOOKUP("wn6",[1]pl!$K:$K,pos!Y45),)</f>
        <v>990</v>
      </c>
      <c r="Z45" s="13">
        <f>IFERROR(HLOOKUP("wn6",[1]pl!$K:$K,pos!Z45),)</f>
        <v>292</v>
      </c>
      <c r="AA45" s="13">
        <f>IFERROR(HLOOKUP("wn6",[1]pl!$K:$K,pos!AA45),)</f>
        <v>843</v>
      </c>
      <c r="AB45" s="13">
        <f>IFERROR(HLOOKUP("wn6",[1]pl!$K:$K,pos!AB45),)</f>
        <v>305</v>
      </c>
      <c r="AC45" s="13">
        <f>IFERROR(HLOOKUP("wn6",[1]pl!$K:$K,pos!AC45),)</f>
        <v>787</v>
      </c>
      <c r="AD45" s="13">
        <f>IFERROR(HLOOKUP("wn6",[1]pl!$K:$K,pos!AD45),)</f>
        <v>138</v>
      </c>
      <c r="AE45" s="13">
        <f>IFERROR(HLOOKUP("wn6",[1]pl!$K:$K,pos!AE45),)</f>
        <v>315</v>
      </c>
    </row>
    <row r="46" spans="1:31" x14ac:dyDescent="0.25">
      <c r="A46" s="13">
        <f>IFERROR(HLOOKUP("wn6",[1]pl!$K:$K,pos!A46),)</f>
        <v>427</v>
      </c>
      <c r="B46" s="13">
        <f>IFERROR(HLOOKUP("wn6",[1]pl!$K:$K,pos!B46),)</f>
        <v>942</v>
      </c>
      <c r="C46" s="13">
        <f>IFERROR(HLOOKUP("wn6",[1]pl!$K:$K,pos!C46),)</f>
        <v>635</v>
      </c>
      <c r="D46" s="13">
        <f>IFERROR(HLOOKUP("wn6",[1]pl!$K:$K,pos!D46),)</f>
        <v>146</v>
      </c>
      <c r="E46" s="13">
        <f>IFERROR(HLOOKUP("wn6",[1]pl!$K:$K,pos!E46),)</f>
        <v>1214</v>
      </c>
      <c r="F46" s="13">
        <f>IFERROR(HLOOKUP("wn6",[1]pl!$K:$K,pos!F46),)</f>
        <v>492</v>
      </c>
      <c r="G46" s="13">
        <f>IFERROR(HLOOKUP("wn6",[1]pl!$K:$K,pos!G46),)</f>
        <v>490</v>
      </c>
      <c r="H46" s="13">
        <f>IFERROR(HLOOKUP("wn6",[1]pl!$K:$K,pos!H46),)</f>
        <v>415</v>
      </c>
      <c r="I46" s="13">
        <f>IFERROR(HLOOKUP("wn6",[1]pl!$K:$K,pos!I46),)</f>
        <v>337</v>
      </c>
      <c r="J46" s="13">
        <f>IFERROR(HLOOKUP("wn6",[1]pl!$K:$K,pos!J46),)</f>
        <v>849</v>
      </c>
      <c r="K46" s="13">
        <f>IFERROR(HLOOKUP("wn6",[1]pl!$K:$K,pos!K46),)</f>
        <v>1080</v>
      </c>
      <c r="L46" s="13">
        <f>IFERROR(HLOOKUP("wn6",[1]pl!$K:$K,pos!L46),)</f>
        <v>643</v>
      </c>
      <c r="M46" s="13">
        <f>IFERROR(HLOOKUP("wn6",[1]pl!$K:$K,pos!M46),)</f>
        <v>878</v>
      </c>
      <c r="N46" s="13">
        <f>IFERROR(HLOOKUP("wn6",[1]pl!$K:$K,pos!N46),)</f>
        <v>643</v>
      </c>
      <c r="O46" s="13">
        <f>IFERROR(HLOOKUP("wn6",[1]pl!$K:$K,pos!O46),)</f>
        <v>155</v>
      </c>
      <c r="Q46" s="13">
        <f>IFERROR(HLOOKUP("wn6",[1]pl!$K:$K,pos!Q46),)</f>
        <v>390</v>
      </c>
      <c r="R46" s="13">
        <f>IFERROR(HLOOKUP("wn6",[1]pl!$K:$K,pos!R46),)</f>
        <v>279</v>
      </c>
      <c r="S46" s="13">
        <f>IFERROR(HLOOKUP("wn6",[1]pl!$K:$K,pos!S46),)</f>
        <v>1167</v>
      </c>
      <c r="T46" s="13">
        <f>IFERROR(HLOOKUP("wn6",[1]pl!$K:$K,pos!T46),)</f>
        <v>836</v>
      </c>
      <c r="U46" s="13">
        <f>IFERROR(HLOOKUP("wn6",[1]pl!$K:$K,pos!U46),)</f>
        <v>651</v>
      </c>
      <c r="V46" s="13">
        <f>IFERROR(HLOOKUP("wn6",[1]pl!$K:$K,pos!V46),)</f>
        <v>996</v>
      </c>
      <c r="W46" s="13">
        <f>IFERROR(HLOOKUP("wn6",[1]pl!$K:$K,pos!W46),)</f>
        <v>339</v>
      </c>
      <c r="X46" s="13">
        <f>IFERROR(HLOOKUP("wn6",[1]pl!$K:$K,pos!X46),)</f>
        <v>806</v>
      </c>
      <c r="Y46" s="13">
        <f>IFERROR(HLOOKUP("wn6",[1]pl!$K:$K,pos!Y46),)</f>
        <v>636</v>
      </c>
      <c r="Z46" s="13">
        <f>IFERROR(HLOOKUP("wn6",[1]pl!$K:$K,pos!Z46),)</f>
        <v>481</v>
      </c>
      <c r="AA46" s="13">
        <f>IFERROR(HLOOKUP("wn6",[1]pl!$K:$K,pos!AA46),)</f>
        <v>1010</v>
      </c>
      <c r="AB46" s="13">
        <f>IFERROR(HLOOKUP("wn6",[1]pl!$K:$K,pos!AB46),)</f>
        <v>427</v>
      </c>
      <c r="AC46" s="13">
        <f>IFERROR(HLOOKUP("wn6",[1]pl!$K:$K,pos!AC46),)</f>
        <v>836</v>
      </c>
      <c r="AD46" s="13">
        <f>IFERROR(HLOOKUP("wn6",[1]pl!$K:$K,pos!AD46),)</f>
        <v>120</v>
      </c>
      <c r="AE46" s="13">
        <f>IFERROR(HLOOKUP("wn6",[1]pl!$K:$K,pos!AE46),)</f>
        <v>345</v>
      </c>
    </row>
    <row r="47" spans="1:31" x14ac:dyDescent="0.25">
      <c r="A47" s="13">
        <f>IFERROR(HLOOKUP("wn6",[1]pl!$K:$K,pos!A47),)</f>
        <v>235</v>
      </c>
      <c r="B47" s="13">
        <f>IFERROR(HLOOKUP("wn6",[1]pl!$K:$K,pos!B47),)</f>
        <v>41</v>
      </c>
      <c r="C47" s="13">
        <f>IFERROR(HLOOKUP("wn6",[1]pl!$K:$K,pos!C47),)</f>
        <v>52</v>
      </c>
      <c r="D47" s="13">
        <f>IFERROR(HLOOKUP("wn6",[1]pl!$K:$K,pos!D47),)</f>
        <v>250</v>
      </c>
      <c r="E47" s="13">
        <f>IFERROR(HLOOKUP("wn6",[1]pl!$K:$K,pos!E47),)</f>
        <v>859</v>
      </c>
      <c r="F47" s="13">
        <f>IFERROR(HLOOKUP("wn6",[1]pl!$K:$K,pos!F47),)</f>
        <v>178</v>
      </c>
      <c r="G47" s="13">
        <f>IFERROR(HLOOKUP("wn6",[1]pl!$K:$K,pos!G47),)</f>
        <v>243</v>
      </c>
      <c r="H47" s="13">
        <f>IFERROR(HLOOKUP("wn6",[1]pl!$K:$K,pos!H47),)</f>
        <v>1</v>
      </c>
      <c r="I47" s="13">
        <f>IFERROR(HLOOKUP("wn6",[1]pl!$K:$K,pos!I47),)</f>
        <v>1124</v>
      </c>
      <c r="J47" s="13">
        <f>IFERROR(HLOOKUP("wn6",[1]pl!$K:$K,pos!J47),)</f>
        <v>0</v>
      </c>
      <c r="K47" s="13">
        <f>IFERROR(HLOOKUP("wn6",[1]pl!$K:$K,pos!K47),)</f>
        <v>406</v>
      </c>
      <c r="L47" s="13">
        <f>IFERROR(HLOOKUP("wn6",[1]pl!$K:$K,pos!L47),)</f>
        <v>138</v>
      </c>
      <c r="M47" s="13">
        <f>IFERROR(HLOOKUP("wn6",[1]pl!$K:$K,pos!M47),)</f>
        <v>405</v>
      </c>
      <c r="N47" s="13">
        <f>IFERROR(HLOOKUP("wn6",[1]pl!$K:$K,pos!N47),)</f>
        <v>1214</v>
      </c>
      <c r="O47" s="13">
        <f>IFERROR(HLOOKUP("wn6",[1]pl!$K:$K,pos!O47),)</f>
        <v>412</v>
      </c>
      <c r="Q47" s="13">
        <f>IFERROR(HLOOKUP("wn6",[1]pl!$K:$K,pos!Q47),)</f>
        <v>128</v>
      </c>
      <c r="R47" s="13">
        <f>IFERROR(HLOOKUP("wn6",[1]pl!$K:$K,pos!R47),)</f>
        <v>1</v>
      </c>
      <c r="S47" s="13">
        <f>IFERROR(HLOOKUP("wn6",[1]pl!$K:$K,pos!S47),)</f>
        <v>465</v>
      </c>
      <c r="T47" s="13">
        <f>IFERROR(HLOOKUP("wn6",[1]pl!$K:$K,pos!T47),)</f>
        <v>156</v>
      </c>
      <c r="U47" s="13">
        <f>IFERROR(HLOOKUP("wn6",[1]pl!$K:$K,pos!U47),)</f>
        <v>114</v>
      </c>
      <c r="V47" s="13">
        <f>IFERROR(HLOOKUP("wn6",[1]pl!$K:$K,pos!V47),)</f>
        <v>78</v>
      </c>
      <c r="W47" s="13">
        <f>IFERROR(HLOOKUP("wn6",[1]pl!$K:$K,pos!W47),)</f>
        <v>402</v>
      </c>
      <c r="X47" s="13">
        <f>IFERROR(HLOOKUP("wn6",[1]pl!$K:$K,pos!X47),)</f>
        <v>376</v>
      </c>
      <c r="Y47" s="13">
        <f>IFERROR(HLOOKUP("wn6",[1]pl!$K:$K,pos!Y47),)</f>
        <v>1</v>
      </c>
      <c r="Z47" s="13">
        <f>IFERROR(HLOOKUP("wn6",[1]pl!$K:$K,pos!Z47),)</f>
        <v>126</v>
      </c>
      <c r="AA47" s="13">
        <f>IFERROR(HLOOKUP("wn6",[1]pl!$K:$K,pos!AA47),)</f>
        <v>191</v>
      </c>
      <c r="AB47" s="13">
        <f>IFERROR(HLOOKUP("wn6",[1]pl!$K:$K,pos!AB47),)</f>
        <v>911</v>
      </c>
      <c r="AC47" s="13">
        <f>IFERROR(HLOOKUP("wn6",[1]pl!$K:$K,pos!AC47),)</f>
        <v>1056</v>
      </c>
      <c r="AD47" s="13">
        <f>IFERROR(HLOOKUP("wn6",[1]pl!$K:$K,pos!AD47),)</f>
        <v>99</v>
      </c>
      <c r="AE47" s="13">
        <f>IFERROR(HLOOKUP("wn6",[1]pl!$K:$K,pos!AE47),)</f>
        <v>1</v>
      </c>
    </row>
    <row r="48" spans="1:31" x14ac:dyDescent="0.25">
      <c r="A48" s="13">
        <f>IFERROR(HLOOKUP("wn6",[1]pl!$K:$K,pos!A48),)</f>
        <v>193</v>
      </c>
      <c r="B48" s="13">
        <f>IFERROR(HLOOKUP("wn6",[1]pl!$K:$K,pos!B48),)</f>
        <v>737</v>
      </c>
      <c r="C48" s="13">
        <f>IFERROR(HLOOKUP("wn6",[1]pl!$K:$K,pos!C48),)</f>
        <v>345</v>
      </c>
      <c r="D48" s="13">
        <f>IFERROR(HLOOKUP("wn6",[1]pl!$K:$K,pos!D48),)</f>
        <v>1214</v>
      </c>
      <c r="E48" s="13">
        <f>IFERROR(HLOOKUP("wn6",[1]pl!$K:$K,pos!E48),)</f>
        <v>293</v>
      </c>
      <c r="F48" s="13">
        <f>IFERROR(HLOOKUP("wn6",[1]pl!$K:$K,pos!F48),)</f>
        <v>861</v>
      </c>
      <c r="G48" s="13">
        <f>IFERROR(HLOOKUP("wn6",[1]pl!$K:$K,pos!G48),)</f>
        <v>421</v>
      </c>
      <c r="H48" s="13">
        <f>IFERROR(HLOOKUP("wn6",[1]pl!$K:$K,pos!H48),)</f>
        <v>714</v>
      </c>
      <c r="I48" s="13">
        <f>IFERROR(HLOOKUP("wn6",[1]pl!$K:$K,pos!I48),)</f>
        <v>890</v>
      </c>
      <c r="J48" s="13">
        <f>IFERROR(HLOOKUP("wn6",[1]pl!$K:$K,pos!J48),)</f>
        <v>1101</v>
      </c>
      <c r="K48" s="13">
        <f>IFERROR(HLOOKUP("wn6",[1]pl!$K:$K,pos!K48),)</f>
        <v>379</v>
      </c>
      <c r="L48" s="13">
        <f>IFERROR(HLOOKUP("wn6",[1]pl!$K:$K,pos!L48),)</f>
        <v>191</v>
      </c>
      <c r="M48" s="13">
        <f>IFERROR(HLOOKUP("wn6",[1]pl!$K:$K,pos!M48),)</f>
        <v>589</v>
      </c>
      <c r="N48" s="13">
        <f>IFERROR(HLOOKUP("wn6",[1]pl!$K:$K,pos!N48),)</f>
        <v>1</v>
      </c>
      <c r="O48" s="13">
        <f>IFERROR(HLOOKUP("wn6",[1]pl!$K:$K,pos!O48),)</f>
        <v>1</v>
      </c>
      <c r="Q48" s="13">
        <f>IFERROR(HLOOKUP("wn6",[1]pl!$K:$K,pos!Q48),)</f>
        <v>202</v>
      </c>
      <c r="R48" s="13">
        <f>IFERROR(HLOOKUP("wn6",[1]pl!$K:$K,pos!R48),)</f>
        <v>0</v>
      </c>
      <c r="S48" s="13">
        <f>IFERROR(HLOOKUP("wn6",[1]pl!$K:$K,pos!S48),)</f>
        <v>1</v>
      </c>
      <c r="T48" s="13">
        <f>IFERROR(HLOOKUP("wn6",[1]pl!$K:$K,pos!T48),)</f>
        <v>535</v>
      </c>
      <c r="U48" s="13">
        <f>IFERROR(HLOOKUP("wn6",[1]pl!$K:$K,pos!U48),)</f>
        <v>669</v>
      </c>
      <c r="V48" s="13">
        <f>IFERROR(HLOOKUP("wn6",[1]pl!$K:$K,pos!V48),)</f>
        <v>621</v>
      </c>
      <c r="W48" s="13">
        <f>IFERROR(HLOOKUP("wn6",[1]pl!$K:$K,pos!W48),)</f>
        <v>769</v>
      </c>
      <c r="X48" s="13">
        <f>IFERROR(HLOOKUP("wn6",[1]pl!$K:$K,pos!X48),)</f>
        <v>1008</v>
      </c>
      <c r="Y48" s="13">
        <f>IFERROR(HLOOKUP("wn6",[1]pl!$K:$K,pos!Y48),)</f>
        <v>785</v>
      </c>
      <c r="Z48" s="13">
        <f>IFERROR(HLOOKUP("wn6",[1]pl!$K:$K,pos!Z48),)</f>
        <v>66</v>
      </c>
      <c r="AA48" s="13">
        <f>IFERROR(HLOOKUP("wn6",[1]pl!$K:$K,pos!AA48),)</f>
        <v>24</v>
      </c>
      <c r="AB48" s="13">
        <f>IFERROR(HLOOKUP("wn6",[1]pl!$K:$K,pos!AB48),)</f>
        <v>169</v>
      </c>
      <c r="AC48" s="13">
        <f>IFERROR(HLOOKUP("wn6",[1]pl!$K:$K,pos!AC48),)</f>
        <v>1142</v>
      </c>
      <c r="AD48" s="13">
        <f>IFERROR(HLOOKUP("wn6",[1]pl!$K:$K,pos!AD48),)</f>
        <v>0</v>
      </c>
      <c r="AE48" s="13">
        <f>IFERROR(HLOOKUP("wn6",[1]pl!$K:$K,pos!AE48),)</f>
        <v>503</v>
      </c>
    </row>
    <row r="49" spans="1:31" x14ac:dyDescent="0.25">
      <c r="A49" s="13">
        <f>IFERROR(HLOOKUP("wn6",[1]pl!$K:$K,pos!A49),)</f>
        <v>543</v>
      </c>
      <c r="B49" s="13">
        <f>IFERROR(HLOOKUP("wn6",[1]pl!$K:$K,pos!B49),)</f>
        <v>502</v>
      </c>
      <c r="C49" s="13">
        <f>IFERROR(HLOOKUP("wn6",[1]pl!$K:$K,pos!C49),)</f>
        <v>632</v>
      </c>
      <c r="D49" s="13">
        <f>IFERROR(HLOOKUP("wn6",[1]pl!$K:$K,pos!D49),)</f>
        <v>803</v>
      </c>
      <c r="E49" s="13">
        <f>IFERROR(HLOOKUP("wn6",[1]pl!$K:$K,pos!E49),)</f>
        <v>74</v>
      </c>
      <c r="F49" s="13">
        <f>IFERROR(HLOOKUP("wn6",[1]pl!$K:$K,pos!F49),)</f>
        <v>491</v>
      </c>
      <c r="G49" s="13">
        <f>IFERROR(HLOOKUP("wn6",[1]pl!$K:$K,pos!G49),)</f>
        <v>1214</v>
      </c>
      <c r="H49" s="13">
        <f>IFERROR(HLOOKUP("wn6",[1]pl!$K:$K,pos!H49),)</f>
        <v>230</v>
      </c>
      <c r="I49" s="13">
        <f>IFERROR(HLOOKUP("wn6",[1]pl!$K:$K,pos!I49),)</f>
        <v>133</v>
      </c>
      <c r="J49" s="13">
        <f>IFERROR(HLOOKUP("wn6",[1]pl!$K:$K,pos!J49),)</f>
        <v>661</v>
      </c>
      <c r="K49" s="13">
        <f>IFERROR(HLOOKUP("wn6",[1]pl!$K:$K,pos!K49),)</f>
        <v>226</v>
      </c>
      <c r="L49" s="13">
        <f>IFERROR(HLOOKUP("wn6",[1]pl!$K:$K,pos!L49),)</f>
        <v>319</v>
      </c>
      <c r="M49" s="13">
        <f>IFERROR(HLOOKUP("wn6",[1]pl!$K:$K,pos!M49),)</f>
        <v>981</v>
      </c>
      <c r="N49" s="13">
        <f>IFERROR(HLOOKUP("wn6",[1]pl!$K:$K,pos!N49),)</f>
        <v>341</v>
      </c>
      <c r="O49" s="13">
        <f>IFERROR(HLOOKUP("wn6",[1]pl!$K:$K,pos!O49),)</f>
        <v>177</v>
      </c>
      <c r="Q49" s="13">
        <f>IFERROR(HLOOKUP("wn6",[1]pl!$K:$K,pos!Q49),)</f>
        <v>668</v>
      </c>
      <c r="R49" s="13">
        <f>IFERROR(HLOOKUP("wn6",[1]pl!$K:$K,pos!R49),)</f>
        <v>794</v>
      </c>
      <c r="S49" s="13">
        <f>IFERROR(HLOOKUP("wn6",[1]pl!$K:$K,pos!S49),)</f>
        <v>684</v>
      </c>
      <c r="T49" s="13">
        <f>IFERROR(HLOOKUP("wn6",[1]pl!$K:$K,pos!T49),)</f>
        <v>659</v>
      </c>
      <c r="U49" s="13">
        <f>IFERROR(HLOOKUP("wn6",[1]pl!$K:$K,pos!U49),)</f>
        <v>720</v>
      </c>
      <c r="V49" s="13">
        <f>IFERROR(HLOOKUP("wn6",[1]pl!$K:$K,pos!V49),)</f>
        <v>734</v>
      </c>
      <c r="W49" s="13">
        <f>IFERROR(HLOOKUP("wn6",[1]pl!$K:$K,pos!W49),)</f>
        <v>846</v>
      </c>
      <c r="X49" s="13">
        <f>IFERROR(HLOOKUP("wn6",[1]pl!$K:$K,pos!X49),)</f>
        <v>270</v>
      </c>
      <c r="Y49" s="13">
        <f>IFERROR(HLOOKUP("wn6",[1]pl!$K:$K,pos!Y49),)</f>
        <v>0</v>
      </c>
      <c r="Z49" s="13">
        <f>IFERROR(HLOOKUP("wn6",[1]pl!$K:$K,pos!Z49),)</f>
        <v>1210</v>
      </c>
      <c r="AA49" s="13">
        <f>IFERROR(HLOOKUP("wn6",[1]pl!$K:$K,pos!AA49),)</f>
        <v>96</v>
      </c>
      <c r="AB49" s="13">
        <f>IFERROR(HLOOKUP("wn6",[1]pl!$K:$K,pos!AB49),)</f>
        <v>164</v>
      </c>
      <c r="AC49" s="13">
        <f>IFERROR(HLOOKUP("wn6",[1]pl!$K:$K,pos!AC49),)</f>
        <v>342</v>
      </c>
      <c r="AD49" s="13">
        <f>IFERROR(HLOOKUP("wn6",[1]pl!$K:$K,pos!AD49),)</f>
        <v>77</v>
      </c>
      <c r="AE49" s="13">
        <f>IFERROR(HLOOKUP("wn6",[1]pl!$K:$K,pos!AE49),)</f>
        <v>303</v>
      </c>
    </row>
    <row r="50" spans="1:31" x14ac:dyDescent="0.25">
      <c r="A50" s="13">
        <f>IFERROR(HLOOKUP("wn6",[1]pl!$K:$K,pos!A50),)</f>
        <v>932</v>
      </c>
      <c r="B50" s="13">
        <f>IFERROR(HLOOKUP("wn6",[1]pl!$K:$K,pos!B50),)</f>
        <v>867</v>
      </c>
      <c r="C50" s="13">
        <f>IFERROR(HLOOKUP("wn6",[1]pl!$K:$K,pos!C50),)</f>
        <v>1105</v>
      </c>
      <c r="D50" s="13">
        <f>IFERROR(HLOOKUP("wn6",[1]pl!$K:$K,pos!D50),)</f>
        <v>1077</v>
      </c>
      <c r="E50" s="13">
        <f>IFERROR(HLOOKUP("wn6",[1]pl!$K:$K,pos!E50),)</f>
        <v>730</v>
      </c>
      <c r="F50" s="13">
        <f>IFERROR(HLOOKUP("wn6",[1]pl!$K:$K,pos!F50),)</f>
        <v>1214</v>
      </c>
      <c r="G50" s="13">
        <f>IFERROR(HLOOKUP("wn6",[1]pl!$K:$K,pos!G50),)</f>
        <v>818</v>
      </c>
      <c r="H50" s="13">
        <f>IFERROR(HLOOKUP("wn6",[1]pl!$K:$K,pos!H50),)</f>
        <v>483</v>
      </c>
      <c r="I50" s="13">
        <f>IFERROR(HLOOKUP("wn6",[1]pl!$K:$K,pos!I50),)</f>
        <v>821</v>
      </c>
      <c r="J50" s="13">
        <f>IFERROR(HLOOKUP("wn6",[1]pl!$K:$K,pos!J50),)</f>
        <v>826</v>
      </c>
      <c r="K50" s="13">
        <f>IFERROR(HLOOKUP("wn6",[1]pl!$K:$K,pos!K50),)</f>
        <v>968</v>
      </c>
      <c r="L50" s="13">
        <f>IFERROR(HLOOKUP("wn6",[1]pl!$K:$K,pos!L50),)</f>
        <v>1116</v>
      </c>
      <c r="M50" s="13">
        <f>IFERROR(HLOOKUP("wn6",[1]pl!$K:$K,pos!M50),)</f>
        <v>936</v>
      </c>
      <c r="N50" s="13">
        <f>IFERROR(HLOOKUP("wn6",[1]pl!$K:$K,pos!N50),)</f>
        <v>1241</v>
      </c>
      <c r="O50" s="13">
        <f>IFERROR(HLOOKUP("wn6",[1]pl!$K:$K,pos!O50),)</f>
        <v>1344</v>
      </c>
      <c r="Q50" s="13">
        <f>IFERROR(HLOOKUP("wn6",[1]pl!$K:$K,pos!Q50),)</f>
        <v>535</v>
      </c>
      <c r="R50" s="13">
        <f>IFERROR(HLOOKUP("wn6",[1]pl!$K:$K,pos!R50),)</f>
        <v>908</v>
      </c>
      <c r="S50" s="13">
        <f>IFERROR(HLOOKUP("wn6",[1]pl!$K:$K,pos!S50),)</f>
        <v>2</v>
      </c>
      <c r="T50" s="13">
        <f>IFERROR(HLOOKUP("wn6",[1]pl!$K:$K,pos!T50),)</f>
        <v>572</v>
      </c>
      <c r="U50" s="13">
        <f>IFERROR(HLOOKUP("wn6",[1]pl!$K:$K,pos!U50),)</f>
        <v>42</v>
      </c>
      <c r="V50" s="13">
        <f>IFERROR(HLOOKUP("wn6",[1]pl!$K:$K,pos!V50),)</f>
        <v>984</v>
      </c>
      <c r="W50" s="13">
        <f>IFERROR(HLOOKUP("wn6",[1]pl!$K:$K,pos!W50),)</f>
        <v>1214</v>
      </c>
      <c r="X50" s="13">
        <f>IFERROR(HLOOKUP("wn6",[1]pl!$K:$K,pos!X50),)</f>
        <v>688</v>
      </c>
      <c r="Y50" s="13">
        <f>IFERROR(HLOOKUP("wn6",[1]pl!$K:$K,pos!Y50),)</f>
        <v>1071</v>
      </c>
      <c r="Z50" s="13">
        <f>IFERROR(HLOOKUP("wn6",[1]pl!$K:$K,pos!Z50),)</f>
        <v>1100</v>
      </c>
      <c r="AA50" s="13">
        <f>IFERROR(HLOOKUP("wn6",[1]pl!$K:$K,pos!AA50),)</f>
        <v>621</v>
      </c>
      <c r="AB50" s="13">
        <f>IFERROR(HLOOKUP("wn6",[1]pl!$K:$K,pos!AB50),)</f>
        <v>1174</v>
      </c>
      <c r="AC50" s="13">
        <f>IFERROR(HLOOKUP("wn6",[1]pl!$K:$K,pos!AC50),)</f>
        <v>388</v>
      </c>
      <c r="AD50" s="13">
        <f>IFERROR(HLOOKUP("wn6",[1]pl!$K:$K,pos!AD50),)</f>
        <v>483</v>
      </c>
      <c r="AE50" s="13">
        <f>IFERROR(HLOOKUP("wn6",[1]pl!$K:$K,pos!AE50),)</f>
        <v>682</v>
      </c>
    </row>
    <row r="51" spans="1:31" x14ac:dyDescent="0.25">
      <c r="A51" s="13">
        <f>IFERROR(HLOOKUP("wn6",[1]pl!$K:$K,pos!A51),)</f>
        <v>217</v>
      </c>
      <c r="B51" s="13">
        <f>IFERROR(HLOOKUP("wn6",[1]pl!$K:$K,pos!B51),)</f>
        <v>458</v>
      </c>
      <c r="C51" s="13">
        <f>IFERROR(HLOOKUP("wn6",[1]pl!$K:$K,pos!C51),)</f>
        <v>351</v>
      </c>
      <c r="D51" s="13">
        <f>IFERROR(HLOOKUP("wn6",[1]pl!$K:$K,pos!D51),)</f>
        <v>61</v>
      </c>
      <c r="E51" s="13">
        <f>IFERROR(HLOOKUP("wn6",[1]pl!$K:$K,pos!E51),)</f>
        <v>363</v>
      </c>
      <c r="F51" s="13">
        <f>IFERROR(HLOOKUP("wn6",[1]pl!$K:$K,pos!F51),)</f>
        <v>474</v>
      </c>
      <c r="G51" s="13">
        <f>IFERROR(HLOOKUP("wn6",[1]pl!$K:$K,pos!G51),)</f>
        <v>1214</v>
      </c>
      <c r="H51" s="13">
        <f>IFERROR(HLOOKUP("wn6",[1]pl!$K:$K,pos!H51),)</f>
        <v>550</v>
      </c>
      <c r="I51" s="13">
        <f>IFERROR(HLOOKUP("wn6",[1]pl!$K:$K,pos!I51),)</f>
        <v>49</v>
      </c>
      <c r="J51" s="13">
        <f>IFERROR(HLOOKUP("wn6",[1]pl!$K:$K,pos!J51),)</f>
        <v>576</v>
      </c>
      <c r="K51" s="13">
        <f>IFERROR(HLOOKUP("wn6",[1]pl!$K:$K,pos!K51),)</f>
        <v>819</v>
      </c>
      <c r="L51" s="13">
        <f>IFERROR(HLOOKUP("wn6",[1]pl!$K:$K,pos!L51),)</f>
        <v>943</v>
      </c>
      <c r="M51" s="13">
        <f>IFERROR(HLOOKUP("wn6",[1]pl!$K:$K,pos!M51),)</f>
        <v>1203</v>
      </c>
      <c r="N51" s="13">
        <f>IFERROR(HLOOKUP("wn6",[1]pl!$K:$K,pos!N51),)</f>
        <v>54</v>
      </c>
      <c r="O51" s="13">
        <f>IFERROR(HLOOKUP("wn6",[1]pl!$K:$K,pos!O51),)</f>
        <v>1018</v>
      </c>
      <c r="Q51" s="13">
        <f>IFERROR(HLOOKUP("wn6",[1]pl!$K:$K,pos!Q51),)</f>
        <v>476</v>
      </c>
      <c r="R51" s="13">
        <f>IFERROR(HLOOKUP("wn6",[1]pl!$K:$K,pos!R51),)</f>
        <v>658</v>
      </c>
      <c r="S51" s="13">
        <f>IFERROR(HLOOKUP("wn6",[1]pl!$K:$K,pos!S51),)</f>
        <v>296</v>
      </c>
      <c r="T51" s="13">
        <f>IFERROR(HLOOKUP("wn6",[1]pl!$K:$K,pos!T51),)</f>
        <v>371</v>
      </c>
      <c r="U51" s="13">
        <f>IFERROR(HLOOKUP("wn6",[1]pl!$K:$K,pos!U51),)</f>
        <v>208</v>
      </c>
      <c r="V51" s="13">
        <f>IFERROR(HLOOKUP("wn6",[1]pl!$K:$K,pos!V51),)</f>
        <v>490</v>
      </c>
      <c r="W51" s="13">
        <f>IFERROR(HLOOKUP("wn6",[1]pl!$K:$K,pos!W51),)</f>
        <v>102</v>
      </c>
      <c r="X51" s="13">
        <f>IFERROR(HLOOKUP("wn6",[1]pl!$K:$K,pos!X51),)</f>
        <v>182</v>
      </c>
      <c r="Y51" s="13">
        <f>IFERROR(HLOOKUP("wn6",[1]pl!$K:$K,pos!Y51),)</f>
        <v>385</v>
      </c>
      <c r="Z51" s="13">
        <f>IFERROR(HLOOKUP("wn6",[1]pl!$K:$K,pos!Z51),)</f>
        <v>702</v>
      </c>
      <c r="AA51" s="13">
        <f>IFERROR(HLOOKUP("wn6",[1]pl!$K:$K,pos!AA51),)</f>
        <v>251</v>
      </c>
      <c r="AB51" s="13">
        <f>IFERROR(HLOOKUP("wn6",[1]pl!$K:$K,pos!AB51),)</f>
        <v>588</v>
      </c>
      <c r="AC51" s="13">
        <f>IFERROR(HLOOKUP("wn6",[1]pl!$K:$K,pos!AC51),)</f>
        <v>656</v>
      </c>
      <c r="AD51" s="13">
        <f>IFERROR(HLOOKUP("wn6",[1]pl!$K:$K,pos!AD51),)</f>
        <v>723</v>
      </c>
      <c r="AE51" s="13">
        <f>IFERROR(HLOOKUP("wn6",[1]pl!$K:$K,pos!AE51),)</f>
        <v>1089</v>
      </c>
    </row>
    <row r="52" spans="1:31" x14ac:dyDescent="0.25">
      <c r="A52" s="13">
        <f>IFERROR(HLOOKUP("wn6",[1]pl!$K:$K,pos!A52),)</f>
        <v>751</v>
      </c>
      <c r="B52" s="13">
        <f>IFERROR(HLOOKUP("wn6",[1]pl!$K:$K,pos!B52),)</f>
        <v>295</v>
      </c>
      <c r="C52" s="13">
        <f>IFERROR(HLOOKUP("wn6",[1]pl!$K:$K,pos!C52),)</f>
        <v>1214</v>
      </c>
      <c r="D52" s="13">
        <f>IFERROR(HLOOKUP("wn6",[1]pl!$K:$K,pos!D52),)</f>
        <v>450</v>
      </c>
      <c r="E52" s="13">
        <f>IFERROR(HLOOKUP("wn6",[1]pl!$K:$K,pos!E52),)</f>
        <v>919</v>
      </c>
      <c r="F52" s="13">
        <f>IFERROR(HLOOKUP("wn6",[1]pl!$K:$K,pos!F52),)</f>
        <v>238</v>
      </c>
      <c r="G52" s="13">
        <f>IFERROR(HLOOKUP("wn6",[1]pl!$K:$K,pos!G52),)</f>
        <v>389</v>
      </c>
      <c r="H52" s="13">
        <f>IFERROR(HLOOKUP("wn6",[1]pl!$K:$K,pos!H52),)</f>
        <v>621</v>
      </c>
      <c r="I52" s="13">
        <f>IFERROR(HLOOKUP("wn6",[1]pl!$K:$K,pos!I52),)</f>
        <v>1245</v>
      </c>
      <c r="J52" s="13">
        <f>IFERROR(HLOOKUP("wn6",[1]pl!$K:$K,pos!J52),)</f>
        <v>366</v>
      </c>
      <c r="K52" s="13">
        <f>IFERROR(HLOOKUP("wn6",[1]pl!$K:$K,pos!K52),)</f>
        <v>258</v>
      </c>
      <c r="L52" s="13">
        <f>IFERROR(HLOOKUP("wn6",[1]pl!$K:$K,pos!L52),)</f>
        <v>748</v>
      </c>
      <c r="M52" s="13">
        <f>IFERROR(HLOOKUP("wn6",[1]pl!$K:$K,pos!M52),)</f>
        <v>313</v>
      </c>
      <c r="N52" s="13">
        <f>IFERROR(HLOOKUP("wn6",[1]pl!$K:$K,pos!N52),)</f>
        <v>1080</v>
      </c>
      <c r="O52" s="13">
        <f>IFERROR(HLOOKUP("wn6",[1]pl!$K:$K,pos!O52),)</f>
        <v>573</v>
      </c>
      <c r="Q52" s="13">
        <f>IFERROR(HLOOKUP("wn6",[1]pl!$K:$K,pos!Q52),)</f>
        <v>315</v>
      </c>
      <c r="R52" s="13">
        <f>IFERROR(HLOOKUP("wn6",[1]pl!$K:$K,pos!R52),)</f>
        <v>307</v>
      </c>
      <c r="S52" s="13">
        <f>IFERROR(HLOOKUP("wn6",[1]pl!$K:$K,pos!S52),)</f>
        <v>145</v>
      </c>
      <c r="T52" s="13">
        <f>IFERROR(HLOOKUP("wn6",[1]pl!$K:$K,pos!T52),)</f>
        <v>624</v>
      </c>
      <c r="U52" s="13">
        <f>IFERROR(HLOOKUP("wn6",[1]pl!$K:$K,pos!U52),)</f>
        <v>850</v>
      </c>
      <c r="V52" s="13">
        <f>IFERROR(HLOOKUP("wn6",[1]pl!$K:$K,pos!V52),)</f>
        <v>161</v>
      </c>
      <c r="W52" s="13">
        <f>IFERROR(HLOOKUP("wn6",[1]pl!$K:$K,pos!W52),)</f>
        <v>959</v>
      </c>
      <c r="X52" s="13">
        <f>IFERROR(HLOOKUP("wn6",[1]pl!$K:$K,pos!X52),)</f>
        <v>967</v>
      </c>
      <c r="Y52" s="13">
        <f>IFERROR(HLOOKUP("wn6",[1]pl!$K:$K,pos!Y52),)</f>
        <v>715</v>
      </c>
      <c r="Z52" s="13">
        <f>IFERROR(HLOOKUP("wn6",[1]pl!$K:$K,pos!Z52),)</f>
        <v>749</v>
      </c>
      <c r="AA52" s="13">
        <f>IFERROR(HLOOKUP("wn6",[1]pl!$K:$K,pos!AA52),)</f>
        <v>894</v>
      </c>
      <c r="AB52" s="13">
        <f>IFERROR(HLOOKUP("wn6",[1]pl!$K:$K,pos!AB52),)</f>
        <v>366</v>
      </c>
      <c r="AC52" s="13">
        <f>IFERROR(HLOOKUP("wn6",[1]pl!$K:$K,pos!AC52),)</f>
        <v>942</v>
      </c>
      <c r="AD52" s="13">
        <f>IFERROR(HLOOKUP("wn6",[1]pl!$K:$K,pos!AD52),)</f>
        <v>687</v>
      </c>
      <c r="AE52" s="13">
        <f>IFERROR(HLOOKUP("wn6",[1]pl!$K:$K,pos!AE52),)</f>
        <v>951</v>
      </c>
    </row>
    <row r="53" spans="1:31" x14ac:dyDescent="0.25">
      <c r="A53" s="13">
        <f>IFERROR(HLOOKUP("wn6",[1]pl!$K:$K,pos!A53),)</f>
        <v>964</v>
      </c>
      <c r="B53" s="13">
        <f>IFERROR(HLOOKUP("wn6",[1]pl!$K:$K,pos!B53),)</f>
        <v>188</v>
      </c>
      <c r="C53" s="13">
        <f>IFERROR(HLOOKUP("wn6",[1]pl!$K:$K,pos!C53),)</f>
        <v>1214</v>
      </c>
      <c r="D53" s="13">
        <f>IFERROR(HLOOKUP("wn6",[1]pl!$K:$K,pos!D53),)</f>
        <v>751</v>
      </c>
      <c r="E53" s="13">
        <f>IFERROR(HLOOKUP("wn6",[1]pl!$K:$K,pos!E53),)</f>
        <v>1160</v>
      </c>
      <c r="F53" s="13">
        <f>IFERROR(HLOOKUP("wn6",[1]pl!$K:$K,pos!F53),)</f>
        <v>224</v>
      </c>
      <c r="G53" s="13">
        <f>IFERROR(HLOOKUP("wn6",[1]pl!$K:$K,pos!G53),)</f>
        <v>394</v>
      </c>
      <c r="H53" s="13">
        <f>IFERROR(HLOOKUP("wn6",[1]pl!$K:$K,pos!H53),)</f>
        <v>353</v>
      </c>
      <c r="I53" s="13">
        <f>IFERROR(HLOOKUP("wn6",[1]pl!$K:$K,pos!I53),)</f>
        <v>97</v>
      </c>
      <c r="J53" s="13">
        <f>IFERROR(HLOOKUP("wn6",[1]pl!$K:$K,pos!J53),)</f>
        <v>544</v>
      </c>
      <c r="K53" s="13">
        <f>IFERROR(HLOOKUP("wn6",[1]pl!$K:$K,pos!K53),)</f>
        <v>351</v>
      </c>
      <c r="L53" s="13">
        <f>IFERROR(HLOOKUP("wn6",[1]pl!$K:$K,pos!L53),)</f>
        <v>609</v>
      </c>
      <c r="M53" s="13">
        <f>IFERROR(HLOOKUP("wn6",[1]pl!$K:$K,pos!M53),)</f>
        <v>468</v>
      </c>
      <c r="N53" s="13">
        <f>IFERROR(HLOOKUP("wn6",[1]pl!$K:$K,pos!N53),)</f>
        <v>486</v>
      </c>
      <c r="O53" s="13">
        <f>IFERROR(HLOOKUP("wn6",[1]pl!$K:$K,pos!O53),)</f>
        <v>203</v>
      </c>
      <c r="Q53" s="13">
        <f>IFERROR(HLOOKUP("wn6",[1]pl!$K:$K,pos!Q53),)</f>
        <v>592</v>
      </c>
      <c r="R53" s="13">
        <f>IFERROR(HLOOKUP("wn6",[1]pl!$K:$K,pos!R53),)</f>
        <v>276</v>
      </c>
      <c r="S53" s="13">
        <f>IFERROR(HLOOKUP("wn6",[1]pl!$K:$K,pos!S53),)</f>
        <v>603</v>
      </c>
      <c r="T53" s="13">
        <f>IFERROR(HLOOKUP("wn6",[1]pl!$K:$K,pos!T53),)</f>
        <v>459</v>
      </c>
      <c r="U53" s="13">
        <f>IFERROR(HLOOKUP("wn6",[1]pl!$K:$K,pos!U53),)</f>
        <v>984</v>
      </c>
      <c r="V53" s="13">
        <f>IFERROR(HLOOKUP("wn6",[1]pl!$K:$K,pos!V53),)</f>
        <v>278</v>
      </c>
      <c r="W53" s="13">
        <f>IFERROR(HLOOKUP("wn6",[1]pl!$K:$K,pos!W53),)</f>
        <v>443</v>
      </c>
      <c r="X53" s="13">
        <f>IFERROR(HLOOKUP("wn6",[1]pl!$K:$K,pos!X53),)</f>
        <v>886</v>
      </c>
      <c r="Y53" s="13">
        <f>IFERROR(HLOOKUP("wn6",[1]pl!$K:$K,pos!Y53),)</f>
        <v>261</v>
      </c>
      <c r="Z53" s="13">
        <f>IFERROR(HLOOKUP("wn6",[1]pl!$K:$K,pos!Z53),)</f>
        <v>549</v>
      </c>
      <c r="AA53" s="13">
        <f>IFERROR(HLOOKUP("wn6",[1]pl!$K:$K,pos!AA53),)</f>
        <v>210</v>
      </c>
      <c r="AB53" s="13">
        <f>IFERROR(HLOOKUP("wn6",[1]pl!$K:$K,pos!AB53),)</f>
        <v>630</v>
      </c>
      <c r="AC53" s="13">
        <f>IFERROR(HLOOKUP("wn6",[1]pl!$K:$K,pos!AC53),)</f>
        <v>1143</v>
      </c>
      <c r="AD53" s="13">
        <f>IFERROR(HLOOKUP("wn6",[1]pl!$K:$K,pos!AD53),)</f>
        <v>1094</v>
      </c>
      <c r="AE53" s="13">
        <f>IFERROR(HLOOKUP("wn6",[1]pl!$K:$K,pos!AE53),)</f>
        <v>146</v>
      </c>
    </row>
    <row r="54" spans="1:31" x14ac:dyDescent="0.25">
      <c r="A54" s="13">
        <f>IFERROR(HLOOKUP("wn6",[1]pl!$K:$K,pos!A54),)</f>
        <v>321</v>
      </c>
      <c r="B54" s="13">
        <f>IFERROR(HLOOKUP("wn6",[1]pl!$K:$K,pos!B54),)</f>
        <v>696</v>
      </c>
      <c r="C54" s="13">
        <f>IFERROR(HLOOKUP("wn6",[1]pl!$K:$K,pos!C54),)</f>
        <v>454</v>
      </c>
      <c r="D54" s="13">
        <f>IFERROR(HLOOKUP("wn6",[1]pl!$K:$K,pos!D54),)</f>
        <v>2075</v>
      </c>
      <c r="E54" s="13">
        <f>IFERROR(HLOOKUP("wn6",[1]pl!$K:$K,pos!E54),)</f>
        <v>277</v>
      </c>
      <c r="F54" s="13">
        <f>IFERROR(HLOOKUP("wn6",[1]pl!$K:$K,pos!F54),)</f>
        <v>135</v>
      </c>
      <c r="G54" s="13">
        <f>IFERROR(HLOOKUP("wn6",[1]pl!$K:$K,pos!G54),)</f>
        <v>930</v>
      </c>
      <c r="H54" s="13">
        <f>IFERROR(HLOOKUP("wn6",[1]pl!$K:$K,pos!H54),)</f>
        <v>1050</v>
      </c>
      <c r="I54" s="13">
        <f>IFERROR(HLOOKUP("wn6",[1]pl!$K:$K,pos!I54),)</f>
        <v>572</v>
      </c>
      <c r="J54" s="13">
        <f>IFERROR(HLOOKUP("wn6",[1]pl!$K:$K,pos!J54),)</f>
        <v>969</v>
      </c>
      <c r="K54" s="13">
        <f>IFERROR(HLOOKUP("wn6",[1]pl!$K:$K,pos!K54),)</f>
        <v>946</v>
      </c>
      <c r="L54" s="13">
        <f>IFERROR(HLOOKUP("wn6",[1]pl!$K:$K,pos!L54),)</f>
        <v>790</v>
      </c>
      <c r="M54" s="13">
        <f>IFERROR(HLOOKUP("wn6",[1]pl!$K:$K,pos!M54),)</f>
        <v>1</v>
      </c>
      <c r="N54" s="13">
        <f>IFERROR(HLOOKUP("wn6",[1]pl!$K:$K,pos!N54),)</f>
        <v>819</v>
      </c>
      <c r="O54" s="13">
        <f>IFERROR(HLOOKUP("wn6",[1]pl!$K:$K,pos!O54),)</f>
        <v>547</v>
      </c>
      <c r="Q54" s="13">
        <f>IFERROR(HLOOKUP("wn6",[1]pl!$K:$K,pos!Q54),)</f>
        <v>1213</v>
      </c>
      <c r="R54" s="13">
        <f>IFERROR(HLOOKUP("wn6",[1]pl!$K:$K,pos!R54),)</f>
        <v>1158</v>
      </c>
      <c r="S54" s="13">
        <f>IFERROR(HLOOKUP("wn6",[1]pl!$K:$K,pos!S54),)</f>
        <v>398</v>
      </c>
      <c r="T54" s="13">
        <f>IFERROR(HLOOKUP("wn6",[1]pl!$K:$K,pos!T54),)</f>
        <v>305</v>
      </c>
      <c r="U54" s="13">
        <f>IFERROR(HLOOKUP("wn6",[1]pl!$K:$K,pos!U54),)</f>
        <v>482</v>
      </c>
      <c r="V54" s="13">
        <f>IFERROR(HLOOKUP("wn6",[1]pl!$K:$K,pos!V54),)</f>
        <v>1078</v>
      </c>
      <c r="W54" s="13">
        <f>IFERROR(HLOOKUP("wn6",[1]pl!$K:$K,pos!W54),)</f>
        <v>1069</v>
      </c>
      <c r="X54" s="13">
        <f>IFERROR(HLOOKUP("wn6",[1]pl!$K:$K,pos!X54),)</f>
        <v>184</v>
      </c>
      <c r="Y54" s="13">
        <f>IFERROR(HLOOKUP("wn6",[1]pl!$K:$K,pos!Y54),)</f>
        <v>1303</v>
      </c>
      <c r="Z54" s="13">
        <f>IFERROR(HLOOKUP("wn6",[1]pl!$K:$K,pos!Z54),)</f>
        <v>521</v>
      </c>
      <c r="AA54" s="13">
        <f>IFERROR(HLOOKUP("wn6",[1]pl!$K:$K,pos!AA54),)</f>
        <v>308</v>
      </c>
      <c r="AB54" s="13">
        <f>IFERROR(HLOOKUP("wn6",[1]pl!$K:$K,pos!AB54),)</f>
        <v>5</v>
      </c>
      <c r="AC54" s="13">
        <f>IFERROR(HLOOKUP("wn6",[1]pl!$K:$K,pos!AC54),)</f>
        <v>431</v>
      </c>
      <c r="AD54" s="13">
        <f>IFERROR(HLOOKUP("wn6",[1]pl!$K:$K,pos!AD54),)</f>
        <v>386</v>
      </c>
      <c r="AE54" s="13">
        <f>IFERROR(HLOOKUP("wn6",[1]pl!$K:$K,pos!AE54),)</f>
        <v>871</v>
      </c>
    </row>
    <row r="55" spans="1:31" x14ac:dyDescent="0.25">
      <c r="A55" s="13">
        <f>IFERROR(HLOOKUP("wn6",[1]pl!$K:$K,pos!A55),)</f>
        <v>0</v>
      </c>
      <c r="B55" s="13">
        <f>IFERROR(HLOOKUP("wn6",[1]pl!$K:$K,pos!B55),)</f>
        <v>0</v>
      </c>
      <c r="C55" s="13">
        <f>IFERROR(HLOOKUP("wn6",[1]pl!$K:$K,pos!C55),)</f>
        <v>0</v>
      </c>
      <c r="D55" s="13">
        <f>IFERROR(HLOOKUP("wn6",[1]pl!$K:$K,pos!D55),)</f>
        <v>0</v>
      </c>
      <c r="E55" s="13">
        <f>IFERROR(HLOOKUP("wn6",[1]pl!$K:$K,pos!E55),)</f>
        <v>0</v>
      </c>
      <c r="F55" s="13">
        <f>IFERROR(HLOOKUP("wn6",[1]pl!$K:$K,pos!F55),)</f>
        <v>0</v>
      </c>
      <c r="G55" s="13">
        <f>IFERROR(HLOOKUP("wn6",[1]pl!$K:$K,pos!G55),)</f>
        <v>0</v>
      </c>
      <c r="H55" s="13">
        <f>IFERROR(HLOOKUP("wn6",[1]pl!$K:$K,pos!H55),)</f>
        <v>0</v>
      </c>
      <c r="I55" s="13">
        <f>IFERROR(HLOOKUP("wn6",[1]pl!$K:$K,pos!I55),)</f>
        <v>0</v>
      </c>
      <c r="J55" s="13">
        <f>IFERROR(HLOOKUP("wn6",[1]pl!$K:$K,pos!J55),)</f>
        <v>0</v>
      </c>
      <c r="K55" s="13">
        <f>IFERROR(HLOOKUP("wn6",[1]pl!$K:$K,pos!K55),)</f>
        <v>0</v>
      </c>
      <c r="L55" s="13">
        <f>IFERROR(HLOOKUP("wn6",[1]pl!$K:$K,pos!L55),)</f>
        <v>0</v>
      </c>
      <c r="M55" s="13">
        <f>IFERROR(HLOOKUP("wn6",[1]pl!$K:$K,pos!M55),)</f>
        <v>0</v>
      </c>
      <c r="N55" s="13">
        <f>IFERROR(HLOOKUP("wn6",[1]pl!$K:$K,pos!N55),)</f>
        <v>0</v>
      </c>
      <c r="O55" s="13">
        <f>IFERROR(HLOOKUP("wn6",[1]pl!$K:$K,pos!O55),)</f>
        <v>0</v>
      </c>
      <c r="Q55" s="13">
        <f>IFERROR(HLOOKUP("wn6",[1]pl!$K:$K,pos!Q55),)</f>
        <v>0</v>
      </c>
      <c r="R55" s="13">
        <f>IFERROR(HLOOKUP("wn6",[1]pl!$K:$K,pos!R55),)</f>
        <v>0</v>
      </c>
      <c r="S55" s="13">
        <f>IFERROR(HLOOKUP("wn6",[1]pl!$K:$K,pos!S55),)</f>
        <v>0</v>
      </c>
      <c r="T55" s="13">
        <f>IFERROR(HLOOKUP("wn6",[1]pl!$K:$K,pos!T55),)</f>
        <v>0</v>
      </c>
      <c r="U55" s="13">
        <f>IFERROR(HLOOKUP("wn6",[1]pl!$K:$K,pos!U55),)</f>
        <v>0</v>
      </c>
      <c r="V55" s="13">
        <f>IFERROR(HLOOKUP("wn6",[1]pl!$K:$K,pos!V55),)</f>
        <v>0</v>
      </c>
      <c r="W55" s="13">
        <f>IFERROR(HLOOKUP("wn6",[1]pl!$K:$K,pos!W55),)</f>
        <v>0</v>
      </c>
      <c r="X55" s="13">
        <f>IFERROR(HLOOKUP("wn6",[1]pl!$K:$K,pos!X55),)</f>
        <v>0</v>
      </c>
      <c r="Y55" s="13">
        <f>IFERROR(HLOOKUP("wn6",[1]pl!$K:$K,pos!Y55),)</f>
        <v>0</v>
      </c>
      <c r="Z55" s="13">
        <f>IFERROR(HLOOKUP("wn6",[1]pl!$K:$K,pos!Z55),)</f>
        <v>0</v>
      </c>
      <c r="AA55" s="13">
        <f>IFERROR(HLOOKUP("wn6",[1]pl!$K:$K,pos!AA55),)</f>
        <v>0</v>
      </c>
      <c r="AB55" s="13">
        <f>IFERROR(HLOOKUP("wn6",[1]pl!$K:$K,pos!AB55),)</f>
        <v>0</v>
      </c>
      <c r="AC55" s="13">
        <f>IFERROR(HLOOKUP("wn6",[1]pl!$K:$K,pos!AC55),)</f>
        <v>0</v>
      </c>
      <c r="AD55" s="13">
        <f>IFERROR(HLOOKUP("wn6",[1]pl!$K:$K,pos!AD55),)</f>
        <v>0</v>
      </c>
      <c r="AE55" s="13">
        <f>IFERROR(HLOOKUP("wn6",[1]pl!$K:$K,pos!AE55),)</f>
        <v>0</v>
      </c>
    </row>
    <row r="56" spans="1:31" x14ac:dyDescent="0.25">
      <c r="A56" s="13">
        <f>IFERROR(HLOOKUP("wn6",[1]pl!$K:$K,pos!A56),)</f>
        <v>0</v>
      </c>
      <c r="B56" s="13">
        <f>IFERROR(HLOOKUP("wn6",[1]pl!$K:$K,pos!B56),)</f>
        <v>0</v>
      </c>
      <c r="C56" s="13">
        <f>IFERROR(HLOOKUP("wn6",[1]pl!$K:$K,pos!C56),)</f>
        <v>0</v>
      </c>
      <c r="D56" s="13">
        <f>IFERROR(HLOOKUP("wn6",[1]pl!$K:$K,pos!D56),)</f>
        <v>0</v>
      </c>
      <c r="E56" s="13">
        <f>IFERROR(HLOOKUP("wn6",[1]pl!$K:$K,pos!E56),)</f>
        <v>0</v>
      </c>
      <c r="F56" s="13">
        <f>IFERROR(HLOOKUP("wn6",[1]pl!$K:$K,pos!F56),)</f>
        <v>0</v>
      </c>
      <c r="G56" s="13">
        <f>IFERROR(HLOOKUP("wn6",[1]pl!$K:$K,pos!G56),)</f>
        <v>0</v>
      </c>
      <c r="H56" s="13">
        <f>IFERROR(HLOOKUP("wn6",[1]pl!$K:$K,pos!H56),)</f>
        <v>0</v>
      </c>
      <c r="I56" s="13">
        <f>IFERROR(HLOOKUP("wn6",[1]pl!$K:$K,pos!I56),)</f>
        <v>0</v>
      </c>
      <c r="J56" s="13">
        <f>IFERROR(HLOOKUP("wn6",[1]pl!$K:$K,pos!J56),)</f>
        <v>0</v>
      </c>
      <c r="K56" s="13">
        <f>IFERROR(HLOOKUP("wn6",[1]pl!$K:$K,pos!K56),)</f>
        <v>0</v>
      </c>
      <c r="L56" s="13">
        <f>IFERROR(HLOOKUP("wn6",[1]pl!$K:$K,pos!L56),)</f>
        <v>0</v>
      </c>
      <c r="M56" s="13">
        <f>IFERROR(HLOOKUP("wn6",[1]pl!$K:$K,pos!M56),)</f>
        <v>0</v>
      </c>
      <c r="N56" s="13">
        <f>IFERROR(HLOOKUP("wn6",[1]pl!$K:$K,pos!N56),)</f>
        <v>0</v>
      </c>
      <c r="O56" s="13">
        <f>IFERROR(HLOOKUP("wn6",[1]pl!$K:$K,pos!O56),)</f>
        <v>0</v>
      </c>
      <c r="Q56" s="13">
        <f>IFERROR(HLOOKUP("wn6",[1]pl!$K:$K,pos!Q56),)</f>
        <v>0</v>
      </c>
      <c r="R56" s="13">
        <f>IFERROR(HLOOKUP("wn6",[1]pl!$K:$K,pos!R56),)</f>
        <v>0</v>
      </c>
      <c r="S56" s="13">
        <f>IFERROR(HLOOKUP("wn6",[1]pl!$K:$K,pos!S56),)</f>
        <v>0</v>
      </c>
      <c r="T56" s="13">
        <f>IFERROR(HLOOKUP("wn6",[1]pl!$K:$K,pos!T56),)</f>
        <v>0</v>
      </c>
      <c r="U56" s="13">
        <f>IFERROR(HLOOKUP("wn6",[1]pl!$K:$K,pos!U56),)</f>
        <v>0</v>
      </c>
      <c r="V56" s="13">
        <f>IFERROR(HLOOKUP("wn6",[1]pl!$K:$K,pos!V56),)</f>
        <v>0</v>
      </c>
      <c r="W56" s="13">
        <f>IFERROR(HLOOKUP("wn6",[1]pl!$K:$K,pos!W56),)</f>
        <v>0</v>
      </c>
      <c r="X56" s="13">
        <f>IFERROR(HLOOKUP("wn6",[1]pl!$K:$K,pos!X56),)</f>
        <v>0</v>
      </c>
      <c r="Y56" s="13">
        <f>IFERROR(HLOOKUP("wn6",[1]pl!$K:$K,pos!Y56),)</f>
        <v>0</v>
      </c>
      <c r="Z56" s="13">
        <f>IFERROR(HLOOKUP("wn6",[1]pl!$K:$K,pos!Z56),)</f>
        <v>0</v>
      </c>
      <c r="AA56" s="13">
        <f>IFERROR(HLOOKUP("wn6",[1]pl!$K:$K,pos!AA56),)</f>
        <v>0</v>
      </c>
      <c r="AB56" s="13">
        <f>IFERROR(HLOOKUP("wn6",[1]pl!$K:$K,pos!AB56),)</f>
        <v>0</v>
      </c>
      <c r="AC56" s="13">
        <f>IFERROR(HLOOKUP("wn6",[1]pl!$K:$K,pos!AC56),)</f>
        <v>0</v>
      </c>
      <c r="AD56" s="13">
        <f>IFERROR(HLOOKUP("wn6",[1]pl!$K:$K,pos!AD56),)</f>
        <v>0</v>
      </c>
      <c r="AE56" s="13">
        <f>IFERROR(HLOOKUP("wn6",[1]pl!$K:$K,pos!AE56),)</f>
        <v>0</v>
      </c>
    </row>
    <row r="57" spans="1:31" x14ac:dyDescent="0.25">
      <c r="A57" s="13">
        <f>IFERROR(HLOOKUP("wn6",[1]pl!$K:$K,pos!A57),)</f>
        <v>0</v>
      </c>
      <c r="B57" s="13">
        <f>IFERROR(HLOOKUP("wn6",[1]pl!$K:$K,pos!B57),)</f>
        <v>0</v>
      </c>
      <c r="C57" s="13">
        <f>IFERROR(HLOOKUP("wn6",[1]pl!$K:$K,pos!C57),)</f>
        <v>0</v>
      </c>
      <c r="D57" s="13">
        <f>IFERROR(HLOOKUP("wn6",[1]pl!$K:$K,pos!D57),)</f>
        <v>0</v>
      </c>
      <c r="E57" s="13">
        <f>IFERROR(HLOOKUP("wn6",[1]pl!$K:$K,pos!E57),)</f>
        <v>0</v>
      </c>
      <c r="F57" s="13">
        <f>IFERROR(HLOOKUP("wn6",[1]pl!$K:$K,pos!F57),)</f>
        <v>0</v>
      </c>
      <c r="G57" s="13">
        <f>IFERROR(HLOOKUP("wn6",[1]pl!$K:$K,pos!G57),)</f>
        <v>0</v>
      </c>
      <c r="H57" s="13">
        <f>IFERROR(HLOOKUP("wn6",[1]pl!$K:$K,pos!H57),)</f>
        <v>0</v>
      </c>
      <c r="I57" s="13">
        <f>IFERROR(HLOOKUP("wn6",[1]pl!$K:$K,pos!I57),)</f>
        <v>0</v>
      </c>
      <c r="J57" s="13">
        <f>IFERROR(HLOOKUP("wn6",[1]pl!$K:$K,pos!J57),)</f>
        <v>0</v>
      </c>
      <c r="K57" s="13">
        <f>IFERROR(HLOOKUP("wn6",[1]pl!$K:$K,pos!K57),)</f>
        <v>0</v>
      </c>
      <c r="L57" s="13">
        <f>IFERROR(HLOOKUP("wn6",[1]pl!$K:$K,pos!L57),)</f>
        <v>0</v>
      </c>
      <c r="M57" s="13">
        <f>IFERROR(HLOOKUP("wn6",[1]pl!$K:$K,pos!M57),)</f>
        <v>0</v>
      </c>
      <c r="N57" s="13">
        <f>IFERROR(HLOOKUP("wn6",[1]pl!$K:$K,pos!N57),)</f>
        <v>0</v>
      </c>
      <c r="O57" s="13">
        <f>IFERROR(HLOOKUP("wn6",[1]pl!$K:$K,pos!O57),)</f>
        <v>0</v>
      </c>
      <c r="Q57" s="13">
        <f>IFERROR(HLOOKUP("wn6",[1]pl!$K:$K,pos!Q57),)</f>
        <v>0</v>
      </c>
      <c r="R57" s="13">
        <f>IFERROR(HLOOKUP("wn6",[1]pl!$K:$K,pos!R57),)</f>
        <v>0</v>
      </c>
      <c r="S57" s="13">
        <f>IFERROR(HLOOKUP("wn6",[1]pl!$K:$K,pos!S57),)</f>
        <v>0</v>
      </c>
      <c r="T57" s="13">
        <f>IFERROR(HLOOKUP("wn6",[1]pl!$K:$K,pos!T57),)</f>
        <v>0</v>
      </c>
      <c r="U57" s="13">
        <f>IFERROR(HLOOKUP("wn6",[1]pl!$K:$K,pos!U57),)</f>
        <v>0</v>
      </c>
      <c r="V57" s="13">
        <f>IFERROR(HLOOKUP("wn6",[1]pl!$K:$K,pos!V57),)</f>
        <v>0</v>
      </c>
      <c r="W57" s="13">
        <f>IFERROR(HLOOKUP("wn6",[1]pl!$K:$K,pos!W57),)</f>
        <v>0</v>
      </c>
      <c r="X57" s="13">
        <f>IFERROR(HLOOKUP("wn6",[1]pl!$K:$K,pos!X57),)</f>
        <v>0</v>
      </c>
      <c r="Y57" s="13">
        <f>IFERROR(HLOOKUP("wn6",[1]pl!$K:$K,pos!Y57),)</f>
        <v>0</v>
      </c>
      <c r="Z57" s="13">
        <f>IFERROR(HLOOKUP("wn6",[1]pl!$K:$K,pos!Z57),)</f>
        <v>0</v>
      </c>
      <c r="AA57" s="13">
        <f>IFERROR(HLOOKUP("wn6",[1]pl!$K:$K,pos!AA57),)</f>
        <v>0</v>
      </c>
      <c r="AB57" s="13">
        <f>IFERROR(HLOOKUP("wn6",[1]pl!$K:$K,pos!AB57),)</f>
        <v>0</v>
      </c>
      <c r="AC57" s="13">
        <f>IFERROR(HLOOKUP("wn6",[1]pl!$K:$K,pos!AC57),)</f>
        <v>0</v>
      </c>
      <c r="AD57" s="13">
        <f>IFERROR(HLOOKUP("wn6",[1]pl!$K:$K,pos!AD57),)</f>
        <v>0</v>
      </c>
      <c r="AE57" s="13">
        <f>IFERROR(HLOOKUP("wn6",[1]pl!$K:$K,pos!AE57),)</f>
        <v>0</v>
      </c>
    </row>
    <row r="58" spans="1:31" x14ac:dyDescent="0.25">
      <c r="A58" s="13">
        <f>IFERROR(HLOOKUP("wn6",[1]pl!$K:$K,pos!A58),)</f>
        <v>0</v>
      </c>
      <c r="B58" s="13">
        <f>IFERROR(HLOOKUP("wn6",[1]pl!$K:$K,pos!B58),)</f>
        <v>0</v>
      </c>
      <c r="C58" s="13">
        <f>IFERROR(HLOOKUP("wn6",[1]pl!$K:$K,pos!C58),)</f>
        <v>0</v>
      </c>
      <c r="D58" s="13">
        <f>IFERROR(HLOOKUP("wn6",[1]pl!$K:$K,pos!D58),)</f>
        <v>0</v>
      </c>
      <c r="E58" s="13">
        <f>IFERROR(HLOOKUP("wn6",[1]pl!$K:$K,pos!E58),)</f>
        <v>0</v>
      </c>
      <c r="F58" s="13">
        <f>IFERROR(HLOOKUP("wn6",[1]pl!$K:$K,pos!F58),)</f>
        <v>0</v>
      </c>
      <c r="G58" s="13">
        <f>IFERROR(HLOOKUP("wn6",[1]pl!$K:$K,pos!G58),)</f>
        <v>0</v>
      </c>
      <c r="H58" s="13">
        <f>IFERROR(HLOOKUP("wn6",[1]pl!$K:$K,pos!H58),)</f>
        <v>0</v>
      </c>
      <c r="I58" s="13">
        <f>IFERROR(HLOOKUP("wn6",[1]pl!$K:$K,pos!I58),)</f>
        <v>0</v>
      </c>
      <c r="J58" s="13">
        <f>IFERROR(HLOOKUP("wn6",[1]pl!$K:$K,pos!J58),)</f>
        <v>0</v>
      </c>
      <c r="K58" s="13">
        <f>IFERROR(HLOOKUP("wn6",[1]pl!$K:$K,pos!K58),)</f>
        <v>0</v>
      </c>
      <c r="L58" s="13">
        <f>IFERROR(HLOOKUP("wn6",[1]pl!$K:$K,pos!L58),)</f>
        <v>0</v>
      </c>
      <c r="M58" s="13">
        <f>IFERROR(HLOOKUP("wn6",[1]pl!$K:$K,pos!M58),)</f>
        <v>0</v>
      </c>
      <c r="N58" s="13">
        <f>IFERROR(HLOOKUP("wn6",[1]pl!$K:$K,pos!N58),)</f>
        <v>0</v>
      </c>
      <c r="O58" s="13">
        <f>IFERROR(HLOOKUP("wn6",[1]pl!$K:$K,pos!O58),)</f>
        <v>0</v>
      </c>
      <c r="Q58" s="13">
        <f>IFERROR(HLOOKUP("wn6",[1]pl!$K:$K,pos!Q58),)</f>
        <v>0</v>
      </c>
      <c r="R58" s="13">
        <f>IFERROR(HLOOKUP("wn6",[1]pl!$K:$K,pos!R58),)</f>
        <v>0</v>
      </c>
      <c r="S58" s="13">
        <f>IFERROR(HLOOKUP("wn6",[1]pl!$K:$K,pos!S58),)</f>
        <v>0</v>
      </c>
      <c r="T58" s="13">
        <f>IFERROR(HLOOKUP("wn6",[1]pl!$K:$K,pos!T58),)</f>
        <v>0</v>
      </c>
      <c r="U58" s="13">
        <f>IFERROR(HLOOKUP("wn6",[1]pl!$K:$K,pos!U58),)</f>
        <v>0</v>
      </c>
      <c r="V58" s="13">
        <f>IFERROR(HLOOKUP("wn6",[1]pl!$K:$K,pos!V58),)</f>
        <v>0</v>
      </c>
      <c r="W58" s="13">
        <f>IFERROR(HLOOKUP("wn6",[1]pl!$K:$K,pos!W58),)</f>
        <v>0</v>
      </c>
      <c r="X58" s="13">
        <f>IFERROR(HLOOKUP("wn6",[1]pl!$K:$K,pos!X58),)</f>
        <v>0</v>
      </c>
      <c r="Y58" s="13">
        <f>IFERROR(HLOOKUP("wn6",[1]pl!$K:$K,pos!Y58),)</f>
        <v>0</v>
      </c>
      <c r="Z58" s="13">
        <f>IFERROR(HLOOKUP("wn6",[1]pl!$K:$K,pos!Z58),)</f>
        <v>0</v>
      </c>
      <c r="AA58" s="13">
        <f>IFERROR(HLOOKUP("wn6",[1]pl!$K:$K,pos!AA58),)</f>
        <v>0</v>
      </c>
      <c r="AB58" s="13">
        <f>IFERROR(HLOOKUP("wn6",[1]pl!$K:$K,pos!AB58),)</f>
        <v>0</v>
      </c>
      <c r="AC58" s="13">
        <f>IFERROR(HLOOKUP("wn6",[1]pl!$K:$K,pos!AC58),)</f>
        <v>0</v>
      </c>
      <c r="AD58" s="13">
        <f>IFERROR(HLOOKUP("wn6",[1]pl!$K:$K,pos!AD58),)</f>
        <v>0</v>
      </c>
      <c r="AE58" s="13">
        <f>IFERROR(HLOOKUP("wn6",[1]pl!$K:$K,pos!AE58),)</f>
        <v>0</v>
      </c>
    </row>
    <row r="59" spans="1:31" x14ac:dyDescent="0.25">
      <c r="A59" s="13">
        <f>IFERROR(HLOOKUP("wn6",[1]pl!$K:$K,pos!A59),)</f>
        <v>0</v>
      </c>
      <c r="B59" s="13">
        <f>IFERROR(HLOOKUP("wn6",[1]pl!$K:$K,pos!B59),)</f>
        <v>0</v>
      </c>
      <c r="C59" s="13">
        <f>IFERROR(HLOOKUP("wn6",[1]pl!$K:$K,pos!C59),)</f>
        <v>0</v>
      </c>
      <c r="D59" s="13">
        <f>IFERROR(HLOOKUP("wn6",[1]pl!$K:$K,pos!D59),)</f>
        <v>0</v>
      </c>
      <c r="E59" s="13">
        <f>IFERROR(HLOOKUP("wn6",[1]pl!$K:$K,pos!E59),)</f>
        <v>0</v>
      </c>
      <c r="F59" s="13">
        <f>IFERROR(HLOOKUP("wn6",[1]pl!$K:$K,pos!F59),)</f>
        <v>0</v>
      </c>
      <c r="G59" s="13">
        <f>IFERROR(HLOOKUP("wn6",[1]pl!$K:$K,pos!G59),)</f>
        <v>0</v>
      </c>
      <c r="H59" s="13">
        <f>IFERROR(HLOOKUP("wn6",[1]pl!$K:$K,pos!H59),)</f>
        <v>0</v>
      </c>
      <c r="I59" s="13">
        <f>IFERROR(HLOOKUP("wn6",[1]pl!$K:$K,pos!I59),)</f>
        <v>0</v>
      </c>
      <c r="J59" s="13">
        <f>IFERROR(HLOOKUP("wn6",[1]pl!$K:$K,pos!J59),)</f>
        <v>0</v>
      </c>
      <c r="K59" s="13">
        <f>IFERROR(HLOOKUP("wn6",[1]pl!$K:$K,pos!K59),)</f>
        <v>0</v>
      </c>
      <c r="L59" s="13">
        <f>IFERROR(HLOOKUP("wn6",[1]pl!$K:$K,pos!L59),)</f>
        <v>0</v>
      </c>
      <c r="M59" s="13">
        <f>IFERROR(HLOOKUP("wn6",[1]pl!$K:$K,pos!M59),)</f>
        <v>0</v>
      </c>
      <c r="N59" s="13">
        <f>IFERROR(HLOOKUP("wn6",[1]pl!$K:$K,pos!N59),)</f>
        <v>0</v>
      </c>
      <c r="O59" s="13">
        <f>IFERROR(HLOOKUP("wn6",[1]pl!$K:$K,pos!O59),)</f>
        <v>0</v>
      </c>
      <c r="Q59" s="13">
        <f>IFERROR(HLOOKUP("wn6",[1]pl!$K:$K,pos!Q59),)</f>
        <v>0</v>
      </c>
      <c r="R59" s="13">
        <f>IFERROR(HLOOKUP("wn6",[1]pl!$K:$K,pos!R59),)</f>
        <v>0</v>
      </c>
      <c r="S59" s="13">
        <f>IFERROR(HLOOKUP("wn6",[1]pl!$K:$K,pos!S59),)</f>
        <v>0</v>
      </c>
      <c r="T59" s="13">
        <f>IFERROR(HLOOKUP("wn6",[1]pl!$K:$K,pos!T59),)</f>
        <v>0</v>
      </c>
      <c r="U59" s="13">
        <f>IFERROR(HLOOKUP("wn6",[1]pl!$K:$K,pos!U59),)</f>
        <v>0</v>
      </c>
      <c r="V59" s="13">
        <f>IFERROR(HLOOKUP("wn6",[1]pl!$K:$K,pos!V59),)</f>
        <v>0</v>
      </c>
      <c r="W59" s="13">
        <f>IFERROR(HLOOKUP("wn6",[1]pl!$K:$K,pos!W59),)</f>
        <v>0</v>
      </c>
      <c r="X59" s="13">
        <f>IFERROR(HLOOKUP("wn6",[1]pl!$K:$K,pos!X59),)</f>
        <v>0</v>
      </c>
      <c r="Y59" s="13">
        <f>IFERROR(HLOOKUP("wn6",[1]pl!$K:$K,pos!Y59),)</f>
        <v>0</v>
      </c>
      <c r="Z59" s="13">
        <f>IFERROR(HLOOKUP("wn6",[1]pl!$K:$K,pos!Z59),)</f>
        <v>0</v>
      </c>
      <c r="AA59" s="13">
        <f>IFERROR(HLOOKUP("wn6",[1]pl!$K:$K,pos!AA59),)</f>
        <v>0</v>
      </c>
      <c r="AB59" s="13">
        <f>IFERROR(HLOOKUP("wn6",[1]pl!$K:$K,pos!AB59),)</f>
        <v>0</v>
      </c>
      <c r="AC59" s="13">
        <f>IFERROR(HLOOKUP("wn6",[1]pl!$K:$K,pos!AC59),)</f>
        <v>0</v>
      </c>
      <c r="AD59" s="13">
        <f>IFERROR(HLOOKUP("wn6",[1]pl!$K:$K,pos!AD59),)</f>
        <v>0</v>
      </c>
      <c r="AE59" s="13">
        <f>IFERROR(HLOOKUP("wn6",[1]pl!$K:$K,pos!AE59),)</f>
        <v>0</v>
      </c>
    </row>
    <row r="60" spans="1:31" x14ac:dyDescent="0.25">
      <c r="A60" s="13">
        <f>IFERROR(HLOOKUP("wn6",[1]pl!$K:$K,pos!A60),)</f>
        <v>0</v>
      </c>
      <c r="B60" s="13">
        <f>IFERROR(HLOOKUP("wn6",[1]pl!$K:$K,pos!B60),)</f>
        <v>0</v>
      </c>
      <c r="C60" s="13">
        <f>IFERROR(HLOOKUP("wn6",[1]pl!$K:$K,pos!C60),)</f>
        <v>0</v>
      </c>
      <c r="D60" s="13">
        <f>IFERROR(HLOOKUP("wn6",[1]pl!$K:$K,pos!D60),)</f>
        <v>0</v>
      </c>
      <c r="E60" s="13">
        <f>IFERROR(HLOOKUP("wn6",[1]pl!$K:$K,pos!E60),)</f>
        <v>0</v>
      </c>
      <c r="F60" s="13">
        <f>IFERROR(HLOOKUP("wn6",[1]pl!$K:$K,pos!F60),)</f>
        <v>0</v>
      </c>
      <c r="G60" s="13">
        <f>IFERROR(HLOOKUP("wn6",[1]pl!$K:$K,pos!G60),)</f>
        <v>0</v>
      </c>
      <c r="H60" s="13">
        <f>IFERROR(HLOOKUP("wn6",[1]pl!$K:$K,pos!H60),)</f>
        <v>0</v>
      </c>
      <c r="I60" s="13">
        <f>IFERROR(HLOOKUP("wn6",[1]pl!$K:$K,pos!I60),)</f>
        <v>0</v>
      </c>
      <c r="J60" s="13">
        <f>IFERROR(HLOOKUP("wn6",[1]pl!$K:$K,pos!J60),)</f>
        <v>0</v>
      </c>
      <c r="K60" s="13">
        <f>IFERROR(HLOOKUP("wn6",[1]pl!$K:$K,pos!K60),)</f>
        <v>0</v>
      </c>
      <c r="L60" s="13">
        <f>IFERROR(HLOOKUP("wn6",[1]pl!$K:$K,pos!L60),)</f>
        <v>0</v>
      </c>
      <c r="M60" s="13">
        <f>IFERROR(HLOOKUP("wn6",[1]pl!$K:$K,pos!M60),)</f>
        <v>0</v>
      </c>
      <c r="N60" s="13">
        <f>IFERROR(HLOOKUP("wn6",[1]pl!$K:$K,pos!N60),)</f>
        <v>0</v>
      </c>
      <c r="O60" s="13">
        <f>IFERROR(HLOOKUP("wn6",[1]pl!$K:$K,pos!O60),)</f>
        <v>0</v>
      </c>
      <c r="Q60" s="13">
        <f>IFERROR(HLOOKUP("wn6",[1]pl!$K:$K,pos!Q60),)</f>
        <v>0</v>
      </c>
      <c r="R60" s="13">
        <f>IFERROR(HLOOKUP("wn6",[1]pl!$K:$K,pos!R60),)</f>
        <v>0</v>
      </c>
      <c r="S60" s="13">
        <f>IFERROR(HLOOKUP("wn6",[1]pl!$K:$K,pos!S60),)</f>
        <v>0</v>
      </c>
      <c r="T60" s="13">
        <f>IFERROR(HLOOKUP("wn6",[1]pl!$K:$K,pos!T60),)</f>
        <v>0</v>
      </c>
      <c r="U60" s="13">
        <f>IFERROR(HLOOKUP("wn6",[1]pl!$K:$K,pos!U60),)</f>
        <v>0</v>
      </c>
      <c r="V60" s="13">
        <f>IFERROR(HLOOKUP("wn6",[1]pl!$K:$K,pos!V60),)</f>
        <v>0</v>
      </c>
      <c r="W60" s="13">
        <f>IFERROR(HLOOKUP("wn6",[1]pl!$K:$K,pos!W60),)</f>
        <v>0</v>
      </c>
      <c r="X60" s="13">
        <f>IFERROR(HLOOKUP("wn6",[1]pl!$K:$K,pos!X60),)</f>
        <v>0</v>
      </c>
      <c r="Y60" s="13">
        <f>IFERROR(HLOOKUP("wn6",[1]pl!$K:$K,pos!Y60),)</f>
        <v>0</v>
      </c>
      <c r="Z60" s="13">
        <f>IFERROR(HLOOKUP("wn6",[1]pl!$K:$K,pos!Z60),)</f>
        <v>0</v>
      </c>
      <c r="AA60" s="13">
        <f>IFERROR(HLOOKUP("wn6",[1]pl!$K:$K,pos!AA60),)</f>
        <v>0</v>
      </c>
      <c r="AB60" s="13">
        <f>IFERROR(HLOOKUP("wn6",[1]pl!$K:$K,pos!AB60),)</f>
        <v>0</v>
      </c>
      <c r="AC60" s="13">
        <f>IFERROR(HLOOKUP("wn6",[1]pl!$K:$K,pos!AC60),)</f>
        <v>0</v>
      </c>
      <c r="AD60" s="13">
        <f>IFERROR(HLOOKUP("wn6",[1]pl!$K:$K,pos!AD60),)</f>
        <v>0</v>
      </c>
      <c r="AE60" s="13">
        <f>IFERROR(HLOOKUP("wn6",[1]pl!$K:$K,pos!AE60),)</f>
        <v>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"/>
  <sheetViews>
    <sheetView topLeftCell="A49" workbookViewId="0">
      <selection activeCell="A51" sqref="A51"/>
    </sheetView>
  </sheetViews>
  <sheetFormatPr defaultRowHeight="15" x14ac:dyDescent="0.25"/>
  <cols>
    <col min="1" max="15" width="5" style="38" bestFit="1" customWidth="1"/>
    <col min="16" max="16" width="6.85546875" style="38" customWidth="1"/>
    <col min="17" max="31" width="5" style="38" bestFit="1" customWidth="1"/>
    <col min="32" max="16384" width="9.140625" style="38"/>
  </cols>
  <sheetData>
    <row r="1" spans="1:31" x14ac:dyDescent="0.25">
      <c r="A1" s="38">
        <f>IFERROR(
       (1240 - 1040 / POWER(MIN(6,avglvl!A1), 0.164)) * HLOOKUP("frg",[1]pl!$Q:$Q,pos!A1) / b!A1 +
        HLOOKUP("dmg",[1]pl!$P:$P,pos!A1) / b!A1 * 530 / (184 * EXP(0.24 * avglvl!A1) + 130) +
        HLOOKUP("spo",[1]pl!$R:$R,pos!A1) / b!A1 * 125 +
        MIN(2.2, HLOOKUP("def",[1]pl!$S:$S,pos!A1) / b!A1) * 100 +
        ((185 / (0.17 + EXP((gwr!A1 * 100 - 35) * -0.134))) - 500) * 0.45 +
        (6 - MIN(6,avglvl!A1)) * -60,)</f>
        <v>277.50524775495779</v>
      </c>
      <c r="B1" s="38">
        <f>IFERROR(
       (1240 - 1040 / POWER(MIN(6,avglvl!B1), 0.164)) * HLOOKUP("frg",[1]pl!$Q:$Q,pos!B1) / b!B1 +
        HLOOKUP("dmg",[1]pl!$P:$P,pos!B1) / b!B1 * 530 / (184 * EXP(0.24 * avglvl!B1) + 130) +
        HLOOKUP("spo",[1]pl!$R:$R,pos!B1) / b!B1 * 125 +
        MIN(2.2, HLOOKUP("def",[1]pl!$S:$S,pos!B1) / b!B1) * 100 +
        ((185 / (0.17 + EXP((gwr!B1 * 100 - 35) * -0.134))) - 500) * 0.45 +
        (6 - MIN(6,avglvl!B1)) * -60,)</f>
        <v>125.1834311196742</v>
      </c>
      <c r="C1" s="38">
        <f>IFERROR(
       (1240 - 1040 / POWER(MIN(6,avglvl!C1), 0.164)) * HLOOKUP("frg",[1]pl!$Q:$Q,pos!C1) / b!C1 +
        HLOOKUP("dmg",[1]pl!$P:$P,pos!C1) / b!C1 * 530 / (184 * EXP(0.24 * avglvl!C1) + 130) +
        HLOOKUP("spo",[1]pl!$R:$R,pos!C1) / b!C1 * 125 +
        MIN(2.2, HLOOKUP("def",[1]pl!$S:$S,pos!C1) / b!C1) * 100 +
        ((185 / (0.17 + EXP((gwr!C1 * 100 - 35) * -0.134))) - 500) * 0.45 +
        (6 - MIN(6,avglvl!C1)) * -60,)</f>
        <v>415.55752244667821</v>
      </c>
      <c r="D1" s="38">
        <f>IFERROR(
       (1240 - 1040 / POWER(MIN(6,avglvl!D1), 0.164)) * HLOOKUP("frg",[1]pl!$Q:$Q,pos!D1) / b!D1 +
        HLOOKUP("dmg",[1]pl!$P:$P,pos!D1) / b!D1 * 530 / (184 * EXP(0.24 * avglvl!D1) + 130) +
        HLOOKUP("spo",[1]pl!$R:$R,pos!D1) / b!D1 * 125 +
        MIN(2.2, HLOOKUP("def",[1]pl!$S:$S,pos!D1) / b!D1) * 100 +
        ((185 / (0.17 + EXP((gwr!D1 * 100 - 35) * -0.134))) - 500) * 0.45 +
        (6 - MIN(6,avglvl!D1)) * -60,)</f>
        <v>1217.7832874752289</v>
      </c>
      <c r="E1" s="38">
        <f>IFERROR(
       (1240 - 1040 / POWER(MIN(6,avglvl!E1), 0.164)) * HLOOKUP("frg",[1]pl!$Q:$Q,pos!E1) / b!E1 +
        HLOOKUP("dmg",[1]pl!$P:$P,pos!E1) / b!E1 * 530 / (184 * EXP(0.24 * avglvl!E1) + 130) +
        HLOOKUP("spo",[1]pl!$R:$R,pos!E1) / b!E1 * 125 +
        MIN(2.2, HLOOKUP("def",[1]pl!$S:$S,pos!E1) / b!E1) * 100 +
        ((185 / (0.17 + EXP((gwr!E1 * 100 - 35) * -0.134))) - 500) * 0.45 +
        (6 - MIN(6,avglvl!E1)) * -60,)</f>
        <v>450.11579970596938</v>
      </c>
      <c r="F1" s="38">
        <f>IFERROR(
       (1240 - 1040 / POWER(MIN(6,avglvl!F1), 0.164)) * HLOOKUP("frg",[1]pl!$Q:$Q,pos!F1) / b!F1 +
        HLOOKUP("dmg",[1]pl!$P:$P,pos!F1) / b!F1 * 530 / (184 * EXP(0.24 * avglvl!F1) + 130) +
        HLOOKUP("spo",[1]pl!$R:$R,pos!F1) / b!F1 * 125 +
        MIN(2.2, HLOOKUP("def",[1]pl!$S:$S,pos!F1) / b!F1) * 100 +
        ((185 / (0.17 + EXP((gwr!F1 * 100 - 35) * -0.134))) - 500) * 0.45 +
        (6 - MIN(6,avglvl!F1)) * -60,)</f>
        <v>567.01617645298097</v>
      </c>
      <c r="G1" s="38">
        <f>IFERROR(
       (1240 - 1040 / POWER(MIN(6,avglvl!G1), 0.164)) * HLOOKUP("frg",[1]pl!$Q:$Q,pos!G1) / b!G1 +
        HLOOKUP("dmg",[1]pl!$P:$P,pos!G1) / b!G1 * 530 / (184 * EXP(0.24 * avglvl!G1) + 130) +
        HLOOKUP("spo",[1]pl!$R:$R,pos!G1) / b!G1 * 125 +
        MIN(2.2, HLOOKUP("def",[1]pl!$S:$S,pos!G1) / b!G1) * 100 +
        ((185 / (0.17 + EXP((gwr!G1 * 100 - 35) * -0.134))) - 500) * 0.45 +
        (6 - MIN(6,avglvl!G1)) * -60,)</f>
        <v>348.86613245521539</v>
      </c>
      <c r="H1" s="38">
        <f>IFERROR(
       (1240 - 1040 / POWER(MIN(6,avglvl!H1), 0.164)) * HLOOKUP("frg",[1]pl!$Q:$Q,pos!H1) / b!H1 +
        HLOOKUP("dmg",[1]pl!$P:$P,pos!H1) / b!H1 * 530 / (184 * EXP(0.24 * avglvl!H1) + 130) +
        HLOOKUP("spo",[1]pl!$R:$R,pos!H1) / b!H1 * 125 +
        MIN(2.2, HLOOKUP("def",[1]pl!$S:$S,pos!H1) / b!H1) * 100 +
        ((185 / (0.17 + EXP((gwr!H1 * 100 - 35) * -0.134))) - 500) * 0.45 +
        (6 - MIN(6,avglvl!H1)) * -60,)</f>
        <v>67.107755095947084</v>
      </c>
      <c r="I1" s="38">
        <f>IFERROR(
       (1240 - 1040 / POWER(MIN(6,avglvl!I1), 0.164)) * HLOOKUP("frg",[1]pl!$Q:$Q,pos!I1) / b!I1 +
        HLOOKUP("dmg",[1]pl!$P:$P,pos!I1) / b!I1 * 530 / (184 * EXP(0.24 * avglvl!I1) + 130) +
        HLOOKUP("spo",[1]pl!$R:$R,pos!I1) / b!I1 * 125 +
        MIN(2.2, HLOOKUP("def",[1]pl!$S:$S,pos!I1) / b!I1) * 100 +
        ((185 / (0.17 + EXP((gwr!I1 * 100 - 35) * -0.134))) - 500) * 0.45 +
        (6 - MIN(6,avglvl!I1)) * -60,)</f>
        <v>173.57041317881789</v>
      </c>
      <c r="J1" s="38">
        <f>IFERROR(
       (1240 - 1040 / POWER(MIN(6,avglvl!J1), 0.164)) * HLOOKUP("frg",[1]pl!$Q:$Q,pos!J1) / b!J1 +
        HLOOKUP("dmg",[1]pl!$P:$P,pos!J1) / b!J1 * 530 / (184 * EXP(0.24 * avglvl!J1) + 130) +
        HLOOKUP("spo",[1]pl!$R:$R,pos!J1) / b!J1 * 125 +
        MIN(2.2, HLOOKUP("def",[1]pl!$S:$S,pos!J1) / b!J1) * 100 +
        ((185 / (0.17 + EXP((gwr!J1 * 100 - 35) * -0.134))) - 500) * 0.45 +
        (6 - MIN(6,avglvl!J1)) * -60,)</f>
        <v>1259.4001283634952</v>
      </c>
      <c r="K1" s="38">
        <f>IFERROR(
       (1240 - 1040 / POWER(MIN(6,avglvl!K1), 0.164)) * HLOOKUP("frg",[1]pl!$Q:$Q,pos!K1) / b!K1 +
        HLOOKUP("dmg",[1]pl!$P:$P,pos!K1) / b!K1 * 530 / (184 * EXP(0.24 * avglvl!K1) + 130) +
        HLOOKUP("spo",[1]pl!$R:$R,pos!K1) / b!K1 * 125 +
        MIN(2.2, HLOOKUP("def",[1]pl!$S:$S,pos!K1) / b!K1) * 100 +
        ((185 / (0.17 + EXP((gwr!K1 * 100 - 35) * -0.134))) - 500) * 0.45 +
        (6 - MIN(6,avglvl!K1)) * -60,)</f>
        <v>-53.066732789091276</v>
      </c>
      <c r="L1" s="38">
        <f>IFERROR(
       (1240 - 1040 / POWER(MIN(6,avglvl!L1), 0.164)) * HLOOKUP("frg",[1]pl!$Q:$Q,pos!L1) / b!L1 +
        HLOOKUP("dmg",[1]pl!$P:$P,pos!L1) / b!L1 * 530 / (184 * EXP(0.24 * avglvl!L1) + 130) +
        HLOOKUP("spo",[1]pl!$R:$R,pos!L1) / b!L1 * 125 +
        MIN(2.2, HLOOKUP("def",[1]pl!$S:$S,pos!L1) / b!L1) * 100 +
        ((185 / (0.17 + EXP((gwr!L1 * 100 - 35) * -0.134))) - 500) * 0.45 +
        (6 - MIN(6,avglvl!L1)) * -60,)</f>
        <v>339.18427651347707</v>
      </c>
      <c r="M1" s="38">
        <f>IFERROR(
       (1240 - 1040 / POWER(MIN(6,avglvl!M1), 0.164)) * HLOOKUP("frg",[1]pl!$Q:$Q,pos!M1) / b!M1 +
        HLOOKUP("dmg",[1]pl!$P:$P,pos!M1) / b!M1 * 530 / (184 * EXP(0.24 * avglvl!M1) + 130) +
        HLOOKUP("spo",[1]pl!$R:$R,pos!M1) / b!M1 * 125 +
        MIN(2.2, HLOOKUP("def",[1]pl!$S:$S,pos!M1) / b!M1) * 100 +
        ((185 / (0.17 + EXP((gwr!M1 * 100 - 35) * -0.134))) - 500) * 0.45 +
        (6 - MIN(6,avglvl!M1)) * -60,)</f>
        <v>602.90533031874736</v>
      </c>
      <c r="N1" s="38">
        <f>IFERROR(
       (1240 - 1040 / POWER(MIN(6,avglvl!N1), 0.164)) * HLOOKUP("frg",[1]pl!$Q:$Q,pos!N1) / b!N1 +
        HLOOKUP("dmg",[1]pl!$P:$P,pos!N1) / b!N1 * 530 / (184 * EXP(0.24 * avglvl!N1) + 130) +
        HLOOKUP("spo",[1]pl!$R:$R,pos!N1) / b!N1 * 125 +
        MIN(2.2, HLOOKUP("def",[1]pl!$S:$S,pos!N1) / b!N1) * 100 +
        ((185 / (0.17 + EXP((gwr!N1 * 100 - 35) * -0.134))) - 500) * 0.45 +
        (6 - MIN(6,avglvl!N1)) * -60,)</f>
        <v>325.46840741525898</v>
      </c>
      <c r="O1" s="38">
        <f>IFERROR(
       (1240 - 1040 / POWER(MIN(6,avglvl!O1), 0.164)) * HLOOKUP("frg",[1]pl!$Q:$Q,pos!O1) / b!O1 +
        HLOOKUP("dmg",[1]pl!$P:$P,pos!O1) / b!O1 * 530 / (184 * EXP(0.24 * avglvl!O1) + 130) +
        HLOOKUP("spo",[1]pl!$R:$R,pos!O1) / b!O1 * 125 +
        MIN(2.2, HLOOKUP("def",[1]pl!$S:$S,pos!O1) / b!O1) * 100 +
        ((185 / (0.17 + EXP((gwr!O1 * 100 - 35) * -0.134))) - 500) * 0.45 +
        (6 - MIN(6,avglvl!O1)) * -60,)</f>
        <v>191.91440469988873</v>
      </c>
      <c r="Q1" s="38">
        <f>IFERROR(
       (1240 - 1040 / POWER(MIN(6,avglvl!Q1), 0.164)) * HLOOKUP("frg",[1]pl!$Q:$Q,pos!Q1) / b!Q1 +
        HLOOKUP("dmg",[1]pl!$P:$P,pos!Q1) / b!Q1 * 530 / (184 * EXP(0.24 * avglvl!Q1) + 130) +
        HLOOKUP("spo",[1]pl!$R:$R,pos!Q1) / b!Q1 * 125 +
        MIN(2.2, HLOOKUP("def",[1]pl!$S:$S,pos!Q1) / b!Q1) * 100 +
        ((185 / (0.17 + EXP((gwr!Q1 * 100 - 35) * -0.134))) - 500) * 0.45 +
        (6 - MIN(6,avglvl!Q1)) * -60,)</f>
        <v>1088.2668262168334</v>
      </c>
      <c r="R1" s="38">
        <f>IFERROR(
       (1240 - 1040 / POWER(MIN(6,avglvl!R1), 0.164)) * HLOOKUP("frg",[1]pl!$Q:$Q,pos!R1) / b!R1 +
        HLOOKUP("dmg",[1]pl!$P:$P,pos!R1) / b!R1 * 530 / (184 * EXP(0.24 * avglvl!R1) + 130) +
        HLOOKUP("spo",[1]pl!$R:$R,pos!R1) / b!R1 * 125 +
        MIN(2.2, HLOOKUP("def",[1]pl!$S:$S,pos!R1) / b!R1) * 100 +
        ((185 / (0.17 + EXP((gwr!R1 * 100 - 35) * -0.134))) - 500) * 0.45 +
        (6 - MIN(6,avglvl!R1)) * -60,)</f>
        <v>238.66842037388761</v>
      </c>
      <c r="S1" s="38">
        <f>IFERROR(
       (1240 - 1040 / POWER(MIN(6,avglvl!S1), 0.164)) * HLOOKUP("frg",[1]pl!$Q:$Q,pos!S1) / b!S1 +
        HLOOKUP("dmg",[1]pl!$P:$P,pos!S1) / b!S1 * 530 / (184 * EXP(0.24 * avglvl!S1) + 130) +
        HLOOKUP("spo",[1]pl!$R:$R,pos!S1) / b!S1 * 125 +
        MIN(2.2, HLOOKUP("def",[1]pl!$S:$S,pos!S1) / b!S1) * 100 +
        ((185 / (0.17 + EXP((gwr!S1 * 100 - 35) * -0.134))) - 500) * 0.45 +
        (6 - MIN(6,avglvl!S1)) * -60,)</f>
        <v>379.67812052086902</v>
      </c>
      <c r="T1" s="38">
        <f>IFERROR(
       (1240 - 1040 / POWER(MIN(6,avglvl!T1), 0.164)) * HLOOKUP("frg",[1]pl!$Q:$Q,pos!T1) / b!T1 +
        HLOOKUP("dmg",[1]pl!$P:$P,pos!T1) / b!T1 * 530 / (184 * EXP(0.24 * avglvl!T1) + 130) +
        HLOOKUP("spo",[1]pl!$R:$R,pos!T1) / b!T1 * 125 +
        MIN(2.2, HLOOKUP("def",[1]pl!$S:$S,pos!T1) / b!T1) * 100 +
        ((185 / (0.17 + EXP((gwr!T1 * 100 - 35) * -0.134))) - 500) * 0.45 +
        (6 - MIN(6,avglvl!T1)) * -60,)</f>
        <v>630.62469215341639</v>
      </c>
      <c r="U1" s="38">
        <f>IFERROR(
       (1240 - 1040 / POWER(MIN(6,avglvl!U1), 0.164)) * HLOOKUP("frg",[1]pl!$Q:$Q,pos!U1) / b!U1 +
        HLOOKUP("dmg",[1]pl!$P:$P,pos!U1) / b!U1 * 530 / (184 * EXP(0.24 * avglvl!U1) + 130) +
        HLOOKUP("spo",[1]pl!$R:$R,pos!U1) / b!U1 * 125 +
        MIN(2.2, HLOOKUP("def",[1]pl!$S:$S,pos!U1) / b!U1) * 100 +
        ((185 / (0.17 + EXP((gwr!U1 * 100 - 35) * -0.134))) - 500) * 0.45 +
        (6 - MIN(6,avglvl!U1)) * -60,)</f>
        <v>597.8622165136444</v>
      </c>
      <c r="V1" s="38">
        <f>IFERROR(
       (1240 - 1040 / POWER(MIN(6,avglvl!V1), 0.164)) * HLOOKUP("frg",[1]pl!$Q:$Q,pos!V1) / b!V1 +
        HLOOKUP("dmg",[1]pl!$P:$P,pos!V1) / b!V1 * 530 / (184 * EXP(0.24 * avglvl!V1) + 130) +
        HLOOKUP("spo",[1]pl!$R:$R,pos!V1) / b!V1 * 125 +
        MIN(2.2, HLOOKUP("def",[1]pl!$S:$S,pos!V1) / b!V1) * 100 +
        ((185 / (0.17 + EXP((gwr!V1 * 100 - 35) * -0.134))) - 500) * 0.45 +
        (6 - MIN(6,avglvl!V1)) * -60,)</f>
        <v>34.38825868145625</v>
      </c>
      <c r="W1" s="38">
        <f>IFERROR(
       (1240 - 1040 / POWER(MIN(6,avglvl!W1), 0.164)) * HLOOKUP("frg",[1]pl!$Q:$Q,pos!W1) / b!W1 +
        HLOOKUP("dmg",[1]pl!$P:$P,pos!W1) / b!W1 * 530 / (184 * EXP(0.24 * avglvl!W1) + 130) +
        HLOOKUP("spo",[1]pl!$R:$R,pos!W1) / b!W1 * 125 +
        MIN(2.2, HLOOKUP("def",[1]pl!$S:$S,pos!W1) / b!W1) * 100 +
        ((185 / (0.17 + EXP((gwr!W1 * 100 - 35) * -0.134))) - 500) * 0.45 +
        (6 - MIN(6,avglvl!W1)) * -60,)</f>
        <v>84.465031180759638</v>
      </c>
      <c r="X1" s="38">
        <f>IFERROR(
       (1240 - 1040 / POWER(MIN(6,avglvl!X1), 0.164)) * HLOOKUP("frg",[1]pl!$Q:$Q,pos!X1) / b!X1 +
        HLOOKUP("dmg",[1]pl!$P:$P,pos!X1) / b!X1 * 530 / (184 * EXP(0.24 * avglvl!X1) + 130) +
        HLOOKUP("spo",[1]pl!$R:$R,pos!X1) / b!X1 * 125 +
        MIN(2.2, HLOOKUP("def",[1]pl!$S:$S,pos!X1) / b!X1) * 100 +
        ((185 / (0.17 + EXP((gwr!X1 * 100 - 35) * -0.134))) - 500) * 0.45 +
        (6 - MIN(6,avglvl!X1)) * -60,)</f>
        <v>360.18172803741254</v>
      </c>
      <c r="Y1" s="38">
        <f>IFERROR(
       (1240 - 1040 / POWER(MIN(6,avglvl!Y1), 0.164)) * HLOOKUP("frg",[1]pl!$Q:$Q,pos!Y1) / b!Y1 +
        HLOOKUP("dmg",[1]pl!$P:$P,pos!Y1) / b!Y1 * 530 / (184 * EXP(0.24 * avglvl!Y1) + 130) +
        HLOOKUP("spo",[1]pl!$R:$R,pos!Y1) / b!Y1 * 125 +
        MIN(2.2, HLOOKUP("def",[1]pl!$S:$S,pos!Y1) / b!Y1) * 100 +
        ((185 / (0.17 + EXP((gwr!Y1 * 100 - 35) * -0.134))) - 500) * 0.45 +
        (6 - MIN(6,avglvl!Y1)) * -60,)</f>
        <v>158.18476627478475</v>
      </c>
      <c r="Z1" s="38">
        <f>IFERROR(
       (1240 - 1040 / POWER(MIN(6,avglvl!Z1), 0.164)) * HLOOKUP("frg",[1]pl!$Q:$Q,pos!Z1) / b!Z1 +
        HLOOKUP("dmg",[1]pl!$P:$P,pos!Z1) / b!Z1 * 530 / (184 * EXP(0.24 * avglvl!Z1) + 130) +
        HLOOKUP("spo",[1]pl!$R:$R,pos!Z1) / b!Z1 * 125 +
        MIN(2.2, HLOOKUP("def",[1]pl!$S:$S,pos!Z1) / b!Z1) * 100 +
        ((185 / (0.17 + EXP((gwr!Z1 * 100 - 35) * -0.134))) - 500) * 0.45 +
        (6 - MIN(6,avglvl!Z1)) * -60,)</f>
        <v>400.07186035328721</v>
      </c>
      <c r="AA1" s="38">
        <f>IFERROR(
       (1240 - 1040 / POWER(MIN(6,avglvl!AA1), 0.164)) * HLOOKUP("frg",[1]pl!$Q:$Q,pos!AA1) / b!AA1 +
        HLOOKUP("dmg",[1]pl!$P:$P,pos!AA1) / b!AA1 * 530 / (184 * EXP(0.24 * avglvl!AA1) + 130) +
        HLOOKUP("spo",[1]pl!$R:$R,pos!AA1) / b!AA1 * 125 +
        MIN(2.2, HLOOKUP("def",[1]pl!$S:$S,pos!AA1) / b!AA1) * 100 +
        ((185 / (0.17 + EXP((gwr!AA1 * 100 - 35) * -0.134))) - 500) * 0.45 +
        (6 - MIN(6,avglvl!AA1)) * -60,)</f>
        <v>-20.297592176408955</v>
      </c>
      <c r="AB1" s="38">
        <f>IFERROR(
       (1240 - 1040 / POWER(MIN(6,avglvl!AB1), 0.164)) * HLOOKUP("frg",[1]pl!$Q:$Q,pos!AB1) / b!AB1 +
        HLOOKUP("dmg",[1]pl!$P:$P,pos!AB1) / b!AB1 * 530 / (184 * EXP(0.24 * avglvl!AB1) + 130) +
        HLOOKUP("spo",[1]pl!$R:$R,pos!AB1) / b!AB1 * 125 +
        MIN(2.2, HLOOKUP("def",[1]pl!$S:$S,pos!AB1) / b!AB1) * 100 +
        ((185 / (0.17 + EXP((gwr!AB1 * 100 - 35) * -0.134))) - 500) * 0.45 +
        (6 - MIN(6,avglvl!AB1)) * -60,)</f>
        <v>337.76793950328886</v>
      </c>
      <c r="AC1" s="38">
        <f>IFERROR(
       (1240 - 1040 / POWER(MIN(6,avglvl!AC1), 0.164)) * HLOOKUP("frg",[1]pl!$Q:$Q,pos!AC1) / b!AC1 +
        HLOOKUP("dmg",[1]pl!$P:$P,pos!AC1) / b!AC1 * 530 / (184 * EXP(0.24 * avglvl!AC1) + 130) +
        HLOOKUP("spo",[1]pl!$R:$R,pos!AC1) / b!AC1 * 125 +
        MIN(2.2, HLOOKUP("def",[1]pl!$S:$S,pos!AC1) / b!AC1) * 100 +
        ((185 / (0.17 + EXP((gwr!AC1 * 100 - 35) * -0.134))) - 500) * 0.45 +
        (6 - MIN(6,avglvl!AC1)) * -60,)</f>
        <v>489.85778492580391</v>
      </c>
      <c r="AD1" s="38">
        <f>IFERROR(
       (1240 - 1040 / POWER(MIN(6,avglvl!AD1), 0.164)) * HLOOKUP("frg",[1]pl!$Q:$Q,pos!AD1) / b!AD1 +
        HLOOKUP("dmg",[1]pl!$P:$P,pos!AD1) / b!AD1 * 530 / (184 * EXP(0.24 * avglvl!AD1) + 130) +
        HLOOKUP("spo",[1]pl!$R:$R,pos!AD1) / b!AD1 * 125 +
        MIN(2.2, HLOOKUP("def",[1]pl!$S:$S,pos!AD1) / b!AD1) * 100 +
        ((185 / (0.17 + EXP((gwr!AD1 * 100 - 35) * -0.134))) - 500) * 0.45 +
        (6 - MIN(6,avglvl!AD1)) * -60,)</f>
        <v>248.76001366377483</v>
      </c>
      <c r="AE1" s="38">
        <f>IFERROR(
       (1240 - 1040 / POWER(MIN(6,avglvl!AE1), 0.164)) * HLOOKUP("frg",[1]pl!$Q:$Q,pos!AE1) / b!AE1 +
        HLOOKUP("dmg",[1]pl!$P:$P,pos!AE1) / b!AE1 * 530 / (184 * EXP(0.24 * avglvl!AE1) + 130) +
        HLOOKUP("spo",[1]pl!$R:$R,pos!AE1) / b!AE1 * 125 +
        MIN(2.2, HLOOKUP("def",[1]pl!$S:$S,pos!AE1) / b!AE1) * 100 +
        ((185 / (0.17 + EXP((gwr!AE1 * 100 - 35) * -0.134))) - 500) * 0.45 +
        (6 - MIN(6,avglvl!AE1)) * -60,)</f>
        <v>-77.644171600286427</v>
      </c>
    </row>
    <row r="2" spans="1:31" x14ac:dyDescent="0.25">
      <c r="A2" s="38">
        <f>IFERROR(
       (1240 - 1040 / POWER(MIN(6,avglvl!A2), 0.164)) * HLOOKUP("frg",[1]pl!$Q:$Q,pos!A2) / b!A2 +
        HLOOKUP("dmg",[1]pl!$P:$P,pos!A2) / b!A2 * 530 / (184 * EXP(0.24 * avglvl!A2) + 130) +
        HLOOKUP("spo",[1]pl!$R:$R,pos!A2) / b!A2 * 125 +
        MIN(2.2, HLOOKUP("def",[1]pl!$S:$S,pos!A2) / b!A2) * 100 +
        ((185 / (0.17 + EXP((gwr!A2 * 100 - 35) * -0.134))) - 500) * 0.45 +
        (6 - MIN(6,avglvl!A2)) * -60,)</f>
        <v>510.89337967616814</v>
      </c>
      <c r="B2" s="38">
        <f>IFERROR(
       (1240 - 1040 / POWER(MIN(6,avglvl!B2), 0.164)) * HLOOKUP("frg",[1]pl!$Q:$Q,pos!B2) / b!B2 +
        HLOOKUP("dmg",[1]pl!$P:$P,pos!B2) / b!B2 * 530 / (184 * EXP(0.24 * avglvl!B2) + 130) +
        HLOOKUP("spo",[1]pl!$R:$R,pos!B2) / b!B2 * 125 +
        MIN(2.2, HLOOKUP("def",[1]pl!$S:$S,pos!B2) / b!B2) * 100 +
        ((185 / (0.17 + EXP((gwr!B2 * 100 - 35) * -0.134))) - 500) * 0.45 +
        (6 - MIN(6,avglvl!B2)) * -60,)</f>
        <v>902.88724818690969</v>
      </c>
      <c r="C2" s="38">
        <f>IFERROR(
       (1240 - 1040 / POWER(MIN(6,avglvl!C2), 0.164)) * HLOOKUP("frg",[1]pl!$Q:$Q,pos!C2) / b!C2 +
        HLOOKUP("dmg",[1]pl!$P:$P,pos!C2) / b!C2 * 530 / (184 * EXP(0.24 * avglvl!C2) + 130) +
        HLOOKUP("spo",[1]pl!$R:$R,pos!C2) / b!C2 * 125 +
        MIN(2.2, HLOOKUP("def",[1]pl!$S:$S,pos!C2) / b!C2) * 100 +
        ((185 / (0.17 + EXP((gwr!C2 * 100 - 35) * -0.134))) - 500) * 0.45 +
        (6 - MIN(6,avglvl!C2)) * -60,)</f>
        <v>351.13701484590024</v>
      </c>
      <c r="D2" s="38">
        <f>IFERROR(
       (1240 - 1040 / POWER(MIN(6,avglvl!D2), 0.164)) * HLOOKUP("frg",[1]pl!$Q:$Q,pos!D2) / b!D2 +
        HLOOKUP("dmg",[1]pl!$P:$P,pos!D2) / b!D2 * 530 / (184 * EXP(0.24 * avglvl!D2) + 130) +
        HLOOKUP("spo",[1]pl!$R:$R,pos!D2) / b!D2 * 125 +
        MIN(2.2, HLOOKUP("def",[1]pl!$S:$S,pos!D2) / b!D2) * 100 +
        ((185 / (0.17 + EXP((gwr!D2 * 100 - 35) * -0.134))) - 500) * 0.45 +
        (6 - MIN(6,avglvl!D2)) * -60,)</f>
        <v>325.6112468998939</v>
      </c>
      <c r="E2" s="38">
        <f>IFERROR(
       (1240 - 1040 / POWER(MIN(6,avglvl!E2), 0.164)) * HLOOKUP("frg",[1]pl!$Q:$Q,pos!E2) / b!E2 +
        HLOOKUP("dmg",[1]pl!$P:$P,pos!E2) / b!E2 * 530 / (184 * EXP(0.24 * avglvl!E2) + 130) +
        HLOOKUP("spo",[1]pl!$R:$R,pos!E2) / b!E2 * 125 +
        MIN(2.2, HLOOKUP("def",[1]pl!$S:$S,pos!E2) / b!E2) * 100 +
        ((185 / (0.17 + EXP((gwr!E2 * 100 - 35) * -0.134))) - 500) * 0.45 +
        (6 - MIN(6,avglvl!E2)) * -60,)</f>
        <v>289.1324502519937</v>
      </c>
      <c r="F2" s="38">
        <f>IFERROR(
       (1240 - 1040 / POWER(MIN(6,avglvl!F2), 0.164)) * HLOOKUP("frg",[1]pl!$Q:$Q,pos!F2) / b!F2 +
        HLOOKUP("dmg",[1]pl!$P:$P,pos!F2) / b!F2 * 530 / (184 * EXP(0.24 * avglvl!F2) + 130) +
        HLOOKUP("spo",[1]pl!$R:$R,pos!F2) / b!F2 * 125 +
        MIN(2.2, HLOOKUP("def",[1]pl!$S:$S,pos!F2) / b!F2) * 100 +
        ((185 / (0.17 + EXP((gwr!F2 * 100 - 35) * -0.134))) - 500) * 0.45 +
        (6 - MIN(6,avglvl!F2)) * -60,)</f>
        <v>330.79255676767667</v>
      </c>
      <c r="G2" s="38">
        <f>IFERROR(
       (1240 - 1040 / POWER(MIN(6,avglvl!G2), 0.164)) * HLOOKUP("frg",[1]pl!$Q:$Q,pos!G2) / b!G2 +
        HLOOKUP("dmg",[1]pl!$P:$P,pos!G2) / b!G2 * 530 / (184 * EXP(0.24 * avglvl!G2) + 130) +
        HLOOKUP("spo",[1]pl!$R:$R,pos!G2) / b!G2 * 125 +
        MIN(2.2, HLOOKUP("def",[1]pl!$S:$S,pos!G2) / b!G2) * 100 +
        ((185 / (0.17 + EXP((gwr!G2 * 100 - 35) * -0.134))) - 500) * 0.45 +
        (6 - MIN(6,avglvl!G2)) * -60,)</f>
        <v>1217.7832874752289</v>
      </c>
      <c r="H2" s="38">
        <f>IFERROR(
       (1240 - 1040 / POWER(MIN(6,avglvl!H2), 0.164)) * HLOOKUP("frg",[1]pl!$Q:$Q,pos!H2) / b!H2 +
        HLOOKUP("dmg",[1]pl!$P:$P,pos!H2) / b!H2 * 530 / (184 * EXP(0.24 * avglvl!H2) + 130) +
        HLOOKUP("spo",[1]pl!$R:$R,pos!H2) / b!H2 * 125 +
        MIN(2.2, HLOOKUP("def",[1]pl!$S:$S,pos!H2) / b!H2) * 100 +
        ((185 / (0.17 + EXP((gwr!H2 * 100 - 35) * -0.134))) - 500) * 0.45 +
        (6 - MIN(6,avglvl!H2)) * -60,)</f>
        <v>1080.5694557814729</v>
      </c>
      <c r="I2" s="38">
        <f>IFERROR(
       (1240 - 1040 / POWER(MIN(6,avglvl!I2), 0.164)) * HLOOKUP("frg",[1]pl!$Q:$Q,pos!I2) / b!I2 +
        HLOOKUP("dmg",[1]pl!$P:$P,pos!I2) / b!I2 * 530 / (184 * EXP(0.24 * avglvl!I2) + 130) +
        HLOOKUP("spo",[1]pl!$R:$R,pos!I2) / b!I2 * 125 +
        MIN(2.2, HLOOKUP("def",[1]pl!$S:$S,pos!I2) / b!I2) * 100 +
        ((185 / (0.17 + EXP((gwr!I2 * 100 - 35) * -0.134))) - 500) * 0.45 +
        (6 - MIN(6,avglvl!I2)) * -60,)</f>
        <v>622.38156354147304</v>
      </c>
      <c r="J2" s="38">
        <f>IFERROR(
       (1240 - 1040 / POWER(MIN(6,avglvl!J2), 0.164)) * HLOOKUP("frg",[1]pl!$Q:$Q,pos!J2) / b!J2 +
        HLOOKUP("dmg",[1]pl!$P:$P,pos!J2) / b!J2 * 530 / (184 * EXP(0.24 * avglvl!J2) + 130) +
        HLOOKUP("spo",[1]pl!$R:$R,pos!J2) / b!J2 * 125 +
        MIN(2.2, HLOOKUP("def",[1]pl!$S:$S,pos!J2) / b!J2) * 100 +
        ((185 / (0.17 + EXP((gwr!J2 * 100 - 35) * -0.134))) - 500) * 0.45 +
        (6 - MIN(6,avglvl!J2)) * -60,)</f>
        <v>1299.8796221163038</v>
      </c>
      <c r="K2" s="38">
        <f>IFERROR(
       (1240 - 1040 / POWER(MIN(6,avglvl!K2), 0.164)) * HLOOKUP("frg",[1]pl!$Q:$Q,pos!K2) / b!K2 +
        HLOOKUP("dmg",[1]pl!$P:$P,pos!K2) / b!K2 * 530 / (184 * EXP(0.24 * avglvl!K2) + 130) +
        HLOOKUP("spo",[1]pl!$R:$R,pos!K2) / b!K2 * 125 +
        MIN(2.2, HLOOKUP("def",[1]pl!$S:$S,pos!K2) / b!K2) * 100 +
        ((185 / (0.17 + EXP((gwr!K2 * 100 - 35) * -0.134))) - 500) * 0.45 +
        (6 - MIN(6,avglvl!K2)) * -60,)</f>
        <v>532.44876237988933</v>
      </c>
      <c r="L2" s="38">
        <f>IFERROR(
       (1240 - 1040 / POWER(MIN(6,avglvl!L2), 0.164)) * HLOOKUP("frg",[1]pl!$Q:$Q,pos!L2) / b!L2 +
        HLOOKUP("dmg",[1]pl!$P:$P,pos!L2) / b!L2 * 530 / (184 * EXP(0.24 * avglvl!L2) + 130) +
        HLOOKUP("spo",[1]pl!$R:$R,pos!L2) / b!L2 * 125 +
        MIN(2.2, HLOOKUP("def",[1]pl!$S:$S,pos!L2) / b!L2) * 100 +
        ((185 / (0.17 + EXP((gwr!L2 * 100 - 35) * -0.134))) - 500) * 0.45 +
        (6 - MIN(6,avglvl!L2)) * -60,)</f>
        <v>-17.432892847368635</v>
      </c>
      <c r="M2" s="38">
        <f>IFERROR(
       (1240 - 1040 / POWER(MIN(6,avglvl!M2), 0.164)) * HLOOKUP("frg",[1]pl!$Q:$Q,pos!M2) / b!M2 +
        HLOOKUP("dmg",[1]pl!$P:$P,pos!M2) / b!M2 * 530 / (184 * EXP(0.24 * avglvl!M2) + 130) +
        HLOOKUP("spo",[1]pl!$R:$R,pos!M2) / b!M2 * 125 +
        MIN(2.2, HLOOKUP("def",[1]pl!$S:$S,pos!M2) / b!M2) * 100 +
        ((185 / (0.17 + EXP((gwr!M2 * 100 - 35) * -0.134))) - 500) * 0.45 +
        (6 - MIN(6,avglvl!M2)) * -60,)</f>
        <v>146.96658740298881</v>
      </c>
      <c r="N2" s="38">
        <f>IFERROR(
       (1240 - 1040 / POWER(MIN(6,avglvl!N2), 0.164)) * HLOOKUP("frg",[1]pl!$Q:$Q,pos!N2) / b!N2 +
        HLOOKUP("dmg",[1]pl!$P:$P,pos!N2) / b!N2 * 530 / (184 * EXP(0.24 * avglvl!N2) + 130) +
        HLOOKUP("spo",[1]pl!$R:$R,pos!N2) / b!N2 * 125 +
        MIN(2.2, HLOOKUP("def",[1]pl!$S:$S,pos!N2) / b!N2) * 100 +
        ((185 / (0.17 + EXP((gwr!N2 * 100 - 35) * -0.134))) - 500) * 0.45 +
        (6 - MIN(6,avglvl!N2)) * -60,)</f>
        <v>537.48175316285085</v>
      </c>
      <c r="O2" s="38">
        <f>IFERROR(
       (1240 - 1040 / POWER(MIN(6,avglvl!O2), 0.164)) * HLOOKUP("frg",[1]pl!$Q:$Q,pos!O2) / b!O2 +
        HLOOKUP("dmg",[1]pl!$P:$P,pos!O2) / b!O2 * 530 / (184 * EXP(0.24 * avglvl!O2) + 130) +
        HLOOKUP("spo",[1]pl!$R:$R,pos!O2) / b!O2 * 125 +
        MIN(2.2, HLOOKUP("def",[1]pl!$S:$S,pos!O2) / b!O2) * 100 +
        ((185 / (0.17 + EXP((gwr!O2 * 100 - 35) * -0.134))) - 500) * 0.45 +
        (6 - MIN(6,avglvl!O2)) * -60,)</f>
        <v>889.00261827157328</v>
      </c>
      <c r="Q2" s="38">
        <f>IFERROR(
       (1240 - 1040 / POWER(MIN(6,avglvl!Q2), 0.164)) * HLOOKUP("frg",[1]pl!$Q:$Q,pos!Q2) / b!Q2 +
        HLOOKUP("dmg",[1]pl!$P:$P,pos!Q2) / b!Q2 * 530 / (184 * EXP(0.24 * avglvl!Q2) + 130) +
        HLOOKUP("spo",[1]pl!$R:$R,pos!Q2) / b!Q2 * 125 +
        MIN(2.2, HLOOKUP("def",[1]pl!$S:$S,pos!Q2) / b!Q2) * 100 +
        ((185 / (0.17 + EXP((gwr!Q2 * 100 - 35) * -0.134))) - 500) * 0.45 +
        (6 - MIN(6,avglvl!Q2)) * -60,)</f>
        <v>267.82522319135018</v>
      </c>
      <c r="R2" s="38">
        <f>IFERROR(
       (1240 - 1040 / POWER(MIN(6,avglvl!R2), 0.164)) * HLOOKUP("frg",[1]pl!$Q:$Q,pos!R2) / b!R2 +
        HLOOKUP("dmg",[1]pl!$P:$P,pos!R2) / b!R2 * 530 / (184 * EXP(0.24 * avglvl!R2) + 130) +
        HLOOKUP("spo",[1]pl!$R:$R,pos!R2) / b!R2 * 125 +
        MIN(2.2, HLOOKUP("def",[1]pl!$S:$S,pos!R2) / b!R2) * 100 +
        ((185 / (0.17 + EXP((gwr!R2 * 100 - 35) * -0.134))) - 500) * 0.45 +
        (6 - MIN(6,avglvl!R2)) * -60,)</f>
        <v>82.055975137290702</v>
      </c>
      <c r="S2" s="38">
        <f>IFERROR(
       (1240 - 1040 / POWER(MIN(6,avglvl!S2), 0.164)) * HLOOKUP("frg",[1]pl!$Q:$Q,pos!S2) / b!S2 +
        HLOOKUP("dmg",[1]pl!$P:$P,pos!S2) / b!S2 * 530 / (184 * EXP(0.24 * avglvl!S2) + 130) +
        HLOOKUP("spo",[1]pl!$R:$R,pos!S2) / b!S2 * 125 +
        MIN(2.2, HLOOKUP("def",[1]pl!$S:$S,pos!S2) / b!S2) * 100 +
        ((185 / (0.17 + EXP((gwr!S2 * 100 - 35) * -0.134))) - 500) * 0.45 +
        (6 - MIN(6,avglvl!S2)) * -60,)</f>
        <v>921.17891720649982</v>
      </c>
      <c r="T2" s="38">
        <f>IFERROR(
       (1240 - 1040 / POWER(MIN(6,avglvl!T2), 0.164)) * HLOOKUP("frg",[1]pl!$Q:$Q,pos!T2) / b!T2 +
        HLOOKUP("dmg",[1]pl!$P:$P,pos!T2) / b!T2 * 530 / (184 * EXP(0.24 * avglvl!T2) + 130) +
        HLOOKUP("spo",[1]pl!$R:$R,pos!T2) / b!T2 * 125 +
        MIN(2.2, HLOOKUP("def",[1]pl!$S:$S,pos!T2) / b!T2) * 100 +
        ((185 / (0.17 + EXP((gwr!T2 * 100 - 35) * -0.134))) - 500) * 0.45 +
        (6 - MIN(6,avglvl!T2)) * -60,)</f>
        <v>482.46490028631524</v>
      </c>
      <c r="U2" s="38">
        <f>IFERROR(
       (1240 - 1040 / POWER(MIN(6,avglvl!U2), 0.164)) * HLOOKUP("frg",[1]pl!$Q:$Q,pos!U2) / b!U2 +
        HLOOKUP("dmg",[1]pl!$P:$P,pos!U2) / b!U2 * 530 / (184 * EXP(0.24 * avglvl!U2) + 130) +
        HLOOKUP("spo",[1]pl!$R:$R,pos!U2) / b!U2 * 125 +
        MIN(2.2, HLOOKUP("def",[1]pl!$S:$S,pos!U2) / b!U2) * 100 +
        ((185 / (0.17 + EXP((gwr!U2 * 100 - 35) * -0.134))) - 500) * 0.45 +
        (6 - MIN(6,avglvl!U2)) * -60,)</f>
        <v>337.51124865299471</v>
      </c>
      <c r="V2" s="38">
        <f>IFERROR(
       (1240 - 1040 / POWER(MIN(6,avglvl!V2), 0.164)) * HLOOKUP("frg",[1]pl!$Q:$Q,pos!V2) / b!V2 +
        HLOOKUP("dmg",[1]pl!$P:$P,pos!V2) / b!V2 * 530 / (184 * EXP(0.24 * avglvl!V2) + 130) +
        HLOOKUP("spo",[1]pl!$R:$R,pos!V2) / b!V2 * 125 +
        MIN(2.2, HLOOKUP("def",[1]pl!$S:$S,pos!V2) / b!V2) * 100 +
        ((185 / (0.17 + EXP((gwr!V2 * 100 - 35) * -0.134))) - 500) * 0.45 +
        (6 - MIN(6,avglvl!V2)) * -60,)</f>
        <v>619.43540590595398</v>
      </c>
      <c r="W2" s="38">
        <f>IFERROR(
       (1240 - 1040 / POWER(MIN(6,avglvl!W2), 0.164)) * HLOOKUP("frg",[1]pl!$Q:$Q,pos!W2) / b!W2 +
        HLOOKUP("dmg",[1]pl!$P:$P,pos!W2) / b!W2 * 530 / (184 * EXP(0.24 * avglvl!W2) + 130) +
        HLOOKUP("spo",[1]pl!$R:$R,pos!W2) / b!W2 * 125 +
        MIN(2.2, HLOOKUP("def",[1]pl!$S:$S,pos!W2) / b!W2) * 100 +
        ((185 / (0.17 + EXP((gwr!W2 * 100 - 35) * -0.134))) - 500) * 0.45 +
        (6 - MIN(6,avglvl!W2)) * -60,)</f>
        <v>1376.7168522839809</v>
      </c>
      <c r="X2" s="38">
        <f>IFERROR(
       (1240 - 1040 / POWER(MIN(6,avglvl!X2), 0.164)) * HLOOKUP("frg",[1]pl!$Q:$Q,pos!X2) / b!X2 +
        HLOOKUP("dmg",[1]pl!$P:$P,pos!X2) / b!X2 * 530 / (184 * EXP(0.24 * avglvl!X2) + 130) +
        HLOOKUP("spo",[1]pl!$R:$R,pos!X2) / b!X2 * 125 +
        MIN(2.2, HLOOKUP("def",[1]pl!$S:$S,pos!X2) / b!X2) * 100 +
        ((185 / (0.17 + EXP((gwr!X2 * 100 - 35) * -0.134))) - 500) * 0.45 +
        (6 - MIN(6,avglvl!X2)) * -60,)</f>
        <v>382.08117045375775</v>
      </c>
      <c r="Y2" s="38">
        <f>IFERROR(
       (1240 - 1040 / POWER(MIN(6,avglvl!Y2), 0.164)) * HLOOKUP("frg",[1]pl!$Q:$Q,pos!Y2) / b!Y2 +
        HLOOKUP("dmg",[1]pl!$P:$P,pos!Y2) / b!Y2 * 530 / (184 * EXP(0.24 * avglvl!Y2) + 130) +
        HLOOKUP("spo",[1]pl!$R:$R,pos!Y2) / b!Y2 * 125 +
        MIN(2.2, HLOOKUP("def",[1]pl!$S:$S,pos!Y2) / b!Y2) * 100 +
        ((185 / (0.17 + EXP((gwr!Y2 * 100 - 35) * -0.134))) - 500) * 0.45 +
        (6 - MIN(6,avglvl!Y2)) * -60,)</f>
        <v>229.74239027461829</v>
      </c>
      <c r="Z2" s="38">
        <f>IFERROR(
       (1240 - 1040 / POWER(MIN(6,avglvl!Z2), 0.164)) * HLOOKUP("frg",[1]pl!$Q:$Q,pos!Z2) / b!Z2 +
        HLOOKUP("dmg",[1]pl!$P:$P,pos!Z2) / b!Z2 * 530 / (184 * EXP(0.24 * avglvl!Z2) + 130) +
        HLOOKUP("spo",[1]pl!$R:$R,pos!Z2) / b!Z2 * 125 +
        MIN(2.2, HLOOKUP("def",[1]pl!$S:$S,pos!Z2) / b!Z2) * 100 +
        ((185 / (0.17 + EXP((gwr!Z2 * 100 - 35) * -0.134))) - 500) * 0.45 +
        (6 - MIN(6,avglvl!Z2)) * -60,)</f>
        <v>364.68150797791634</v>
      </c>
      <c r="AA2" s="38">
        <f>IFERROR(
       (1240 - 1040 / POWER(MIN(6,avglvl!AA2), 0.164)) * HLOOKUP("frg",[1]pl!$Q:$Q,pos!AA2) / b!AA2 +
        HLOOKUP("dmg",[1]pl!$P:$P,pos!AA2) / b!AA2 * 530 / (184 * EXP(0.24 * avglvl!AA2) + 130) +
        HLOOKUP("spo",[1]pl!$R:$R,pos!AA2) / b!AA2 * 125 +
        MIN(2.2, HLOOKUP("def",[1]pl!$S:$S,pos!AA2) / b!AA2) * 100 +
        ((185 / (0.17 + EXP((gwr!AA2 * 100 - 35) * -0.134))) - 500) * 0.45 +
        (6 - MIN(6,avglvl!AA2)) * -60,)</f>
        <v>306.5558928000782</v>
      </c>
      <c r="AB2" s="38">
        <f>IFERROR(
       (1240 - 1040 / POWER(MIN(6,avglvl!AB2), 0.164)) * HLOOKUP("frg",[1]pl!$Q:$Q,pos!AB2) / b!AB2 +
        HLOOKUP("dmg",[1]pl!$P:$P,pos!AB2) / b!AB2 * 530 / (184 * EXP(0.24 * avglvl!AB2) + 130) +
        HLOOKUP("spo",[1]pl!$R:$R,pos!AB2) / b!AB2 * 125 +
        MIN(2.2, HLOOKUP("def",[1]pl!$S:$S,pos!AB2) / b!AB2) * 100 +
        ((185 / (0.17 + EXP((gwr!AB2 * 100 - 35) * -0.134))) - 500) * 0.45 +
        (6 - MIN(6,avglvl!AB2)) * -60,)</f>
        <v>763.51891225035399</v>
      </c>
      <c r="AC2" s="38">
        <f>IFERROR(
       (1240 - 1040 / POWER(MIN(6,avglvl!AC2), 0.164)) * HLOOKUP("frg",[1]pl!$Q:$Q,pos!AC2) / b!AC2 +
        HLOOKUP("dmg",[1]pl!$P:$P,pos!AC2) / b!AC2 * 530 / (184 * EXP(0.24 * avglvl!AC2) + 130) +
        HLOOKUP("spo",[1]pl!$R:$R,pos!AC2) / b!AC2 * 125 +
        MIN(2.2, HLOOKUP("def",[1]pl!$S:$S,pos!AC2) / b!AC2) * 100 +
        ((185 / (0.17 + EXP((gwr!AC2 * 100 - 35) * -0.134))) - 500) * 0.45 +
        (6 - MIN(6,avglvl!AC2)) * -60,)</f>
        <v>360.399337054287</v>
      </c>
      <c r="AD2" s="38">
        <f>IFERROR(
       (1240 - 1040 / POWER(MIN(6,avglvl!AD2), 0.164)) * HLOOKUP("frg",[1]pl!$Q:$Q,pos!AD2) / b!AD2 +
        HLOOKUP("dmg",[1]pl!$P:$P,pos!AD2) / b!AD2 * 530 / (184 * EXP(0.24 * avglvl!AD2) + 130) +
        HLOOKUP("spo",[1]pl!$R:$R,pos!AD2) / b!AD2 * 125 +
        MIN(2.2, HLOOKUP("def",[1]pl!$S:$S,pos!AD2) / b!AD2) * 100 +
        ((185 / (0.17 + EXP((gwr!AD2 * 100 - 35) * -0.134))) - 500) * 0.45 +
        (6 - MIN(6,avglvl!AD2)) * -60,)</f>
        <v>967.63210848973586</v>
      </c>
      <c r="AE2" s="38">
        <f>IFERROR(
       (1240 - 1040 / POWER(MIN(6,avglvl!AE2), 0.164)) * HLOOKUP("frg",[1]pl!$Q:$Q,pos!AE2) / b!AE2 +
        HLOOKUP("dmg",[1]pl!$P:$P,pos!AE2) / b!AE2 * 530 / (184 * EXP(0.24 * avglvl!AE2) + 130) +
        HLOOKUP("spo",[1]pl!$R:$R,pos!AE2) / b!AE2 * 125 +
        MIN(2.2, HLOOKUP("def",[1]pl!$S:$S,pos!AE2) / b!AE2) * 100 +
        ((185 / (0.17 + EXP((gwr!AE2 * 100 - 35) * -0.134))) - 500) * 0.45 +
        (6 - MIN(6,avglvl!AE2)) * -60,)</f>
        <v>769.78932785572079</v>
      </c>
    </row>
    <row r="3" spans="1:31" x14ac:dyDescent="0.25">
      <c r="A3" s="38">
        <f>IFERROR(
       (1240 - 1040 / POWER(MIN(6,avglvl!A3), 0.164)) * HLOOKUP("frg",[1]pl!$Q:$Q,pos!A3) / b!A3 +
        HLOOKUP("dmg",[1]pl!$P:$P,pos!A3) / b!A3 * 530 / (184 * EXP(0.24 * avglvl!A3) + 130) +
        HLOOKUP("spo",[1]pl!$R:$R,pos!A3) / b!A3 * 125 +
        MIN(2.2, HLOOKUP("def",[1]pl!$S:$S,pos!A3) / b!A3) * 100 +
        ((185 / (0.17 + EXP((gwr!A3 * 100 - 35) * -0.134))) - 500) * 0.45 +
        (6 - MIN(6,avglvl!A3)) * -60,)</f>
        <v>180.23452571137619</v>
      </c>
      <c r="B3" s="38">
        <f>IFERROR(
       (1240 - 1040 / POWER(MIN(6,avglvl!B3), 0.164)) * HLOOKUP("frg",[1]pl!$Q:$Q,pos!B3) / b!B3 +
        HLOOKUP("dmg",[1]pl!$P:$P,pos!B3) / b!B3 * 530 / (184 * EXP(0.24 * avglvl!B3) + 130) +
        HLOOKUP("spo",[1]pl!$R:$R,pos!B3) / b!B3 * 125 +
        MIN(2.2, HLOOKUP("def",[1]pl!$S:$S,pos!B3) / b!B3) * 100 +
        ((185 / (0.17 + EXP((gwr!B3 * 100 - 35) * -0.134))) - 500) * 0.45 +
        (6 - MIN(6,avglvl!B3)) * -60,)</f>
        <v>318.34839657905513</v>
      </c>
      <c r="C3" s="38">
        <f>IFERROR(
       (1240 - 1040 / POWER(MIN(6,avglvl!C3), 0.164)) * HLOOKUP("frg",[1]pl!$Q:$Q,pos!C3) / b!C3 +
        HLOOKUP("dmg",[1]pl!$P:$P,pos!C3) / b!C3 * 530 / (184 * EXP(0.24 * avglvl!C3) + 130) +
        HLOOKUP("spo",[1]pl!$R:$R,pos!C3) / b!C3 * 125 +
        MIN(2.2, HLOOKUP("def",[1]pl!$S:$S,pos!C3) / b!C3) * 100 +
        ((185 / (0.17 + EXP((gwr!C3 * 100 - 35) * -0.134))) - 500) * 0.45 +
        (6 - MIN(6,avglvl!C3)) * -60,)</f>
        <v>7.2693552545960642</v>
      </c>
      <c r="D3" s="38">
        <f>IFERROR(
       (1240 - 1040 / POWER(MIN(6,avglvl!D3), 0.164)) * HLOOKUP("frg",[1]pl!$Q:$Q,pos!D3) / b!D3 +
        HLOOKUP("dmg",[1]pl!$P:$P,pos!D3) / b!D3 * 530 / (184 * EXP(0.24 * avglvl!D3) + 130) +
        HLOOKUP("spo",[1]pl!$R:$R,pos!D3) / b!D3 * 125 +
        MIN(2.2, HLOOKUP("def",[1]pl!$S:$S,pos!D3) / b!D3) * 100 +
        ((185 / (0.17 + EXP((gwr!D3 * 100 - 35) * -0.134))) - 500) * 0.45 +
        (6 - MIN(6,avglvl!D3)) * -60,)</f>
        <v>301.78658362384368</v>
      </c>
      <c r="E3" s="38">
        <f>IFERROR(
       (1240 - 1040 / POWER(MIN(6,avglvl!E3), 0.164)) * HLOOKUP("frg",[1]pl!$Q:$Q,pos!E3) / b!E3 +
        HLOOKUP("dmg",[1]pl!$P:$P,pos!E3) / b!E3 * 530 / (184 * EXP(0.24 * avglvl!E3) + 130) +
        HLOOKUP("spo",[1]pl!$R:$R,pos!E3) / b!E3 * 125 +
        MIN(2.2, HLOOKUP("def",[1]pl!$S:$S,pos!E3) / b!E3) * 100 +
        ((185 / (0.17 + EXP((gwr!E3 * 100 - 35) * -0.134))) - 500) * 0.45 +
        (6 - MIN(6,avglvl!E3)) * -60,)</f>
        <v>2073.1889176252248</v>
      </c>
      <c r="F3" s="38">
        <f>IFERROR(
       (1240 - 1040 / POWER(MIN(6,avglvl!F3), 0.164)) * HLOOKUP("frg",[1]pl!$Q:$Q,pos!F3) / b!F3 +
        HLOOKUP("dmg",[1]pl!$P:$P,pos!F3) / b!F3 * 530 / (184 * EXP(0.24 * avglvl!F3) + 130) +
        HLOOKUP("spo",[1]pl!$R:$R,pos!F3) / b!F3 * 125 +
        MIN(2.2, HLOOKUP("def",[1]pl!$S:$S,pos!F3) / b!F3) * 100 +
        ((185 / (0.17 + EXP((gwr!F3 * 100 - 35) * -0.134))) - 500) * 0.45 +
        (6 - MIN(6,avglvl!F3)) * -60,)</f>
        <v>288.12492592984046</v>
      </c>
      <c r="G3" s="38">
        <f>IFERROR(
       (1240 - 1040 / POWER(MIN(6,avglvl!G3), 0.164)) * HLOOKUP("frg",[1]pl!$Q:$Q,pos!G3) / b!G3 +
        HLOOKUP("dmg",[1]pl!$P:$P,pos!G3) / b!G3 * 530 / (184 * EXP(0.24 * avglvl!G3) + 130) +
        HLOOKUP("spo",[1]pl!$R:$R,pos!G3) / b!G3 * 125 +
        MIN(2.2, HLOOKUP("def",[1]pl!$S:$S,pos!G3) / b!G3) * 100 +
        ((185 / (0.17 + EXP((gwr!G3 * 100 - 35) * -0.134))) - 500) * 0.45 +
        (6 - MIN(6,avglvl!G3)) * -60,)</f>
        <v>566.77336169186685</v>
      </c>
      <c r="H3" s="38">
        <f>IFERROR(
       (1240 - 1040 / POWER(MIN(6,avglvl!H3), 0.164)) * HLOOKUP("frg",[1]pl!$Q:$Q,pos!H3) / b!H3 +
        HLOOKUP("dmg",[1]pl!$P:$P,pos!H3) / b!H3 * 530 / (184 * EXP(0.24 * avglvl!H3) + 130) +
        HLOOKUP("spo",[1]pl!$R:$R,pos!H3) / b!H3 * 125 +
        MIN(2.2, HLOOKUP("def",[1]pl!$S:$S,pos!H3) / b!H3) * 100 +
        ((185 / (0.17 + EXP((gwr!H3 * 100 - 35) * -0.134))) - 500) * 0.45 +
        (6 - MIN(6,avglvl!H3)) * -60,)</f>
        <v>1380.6555226065334</v>
      </c>
      <c r="I3" s="38">
        <f>IFERROR(
       (1240 - 1040 / POWER(MIN(6,avglvl!I3), 0.164)) * HLOOKUP("frg",[1]pl!$Q:$Q,pos!I3) / b!I3 +
        HLOOKUP("dmg",[1]pl!$P:$P,pos!I3) / b!I3 * 530 / (184 * EXP(0.24 * avglvl!I3) + 130) +
        HLOOKUP("spo",[1]pl!$R:$R,pos!I3) / b!I3 * 125 +
        MIN(2.2, HLOOKUP("def",[1]pl!$S:$S,pos!I3) / b!I3) * 100 +
        ((185 / (0.17 + EXP((gwr!I3 * 100 - 35) * -0.134))) - 500) * 0.45 +
        (6 - MIN(6,avglvl!I3)) * -60,)</f>
        <v>-50.266142020948109</v>
      </c>
      <c r="J3" s="38">
        <f>IFERROR(
       (1240 - 1040 / POWER(MIN(6,avglvl!J3), 0.164)) * HLOOKUP("frg",[1]pl!$Q:$Q,pos!J3) / b!J3 +
        HLOOKUP("dmg",[1]pl!$P:$P,pos!J3) / b!J3 * 530 / (184 * EXP(0.24 * avglvl!J3) + 130) +
        HLOOKUP("spo",[1]pl!$R:$R,pos!J3) / b!J3 * 125 +
        MIN(2.2, HLOOKUP("def",[1]pl!$S:$S,pos!J3) / b!J3) * 100 +
        ((185 / (0.17 + EXP((gwr!J3 * 100 - 35) * -0.134))) - 500) * 0.45 +
        (6 - MIN(6,avglvl!J3)) * -60,)</f>
        <v>799.45968602798189</v>
      </c>
      <c r="K3" s="38">
        <f>IFERROR(
       (1240 - 1040 / POWER(MIN(6,avglvl!K3), 0.164)) * HLOOKUP("frg",[1]pl!$Q:$Q,pos!K3) / b!K3 +
        HLOOKUP("dmg",[1]pl!$P:$P,pos!K3) / b!K3 * 530 / (184 * EXP(0.24 * avglvl!K3) + 130) +
        HLOOKUP("spo",[1]pl!$R:$R,pos!K3) / b!K3 * 125 +
        MIN(2.2, HLOOKUP("def",[1]pl!$S:$S,pos!K3) / b!K3) * 100 +
        ((185 / (0.17 + EXP((gwr!K3 * 100 - 35) * -0.134))) - 500) * 0.45 +
        (6 - MIN(6,avglvl!K3)) * -60,)</f>
        <v>148.2981292878207</v>
      </c>
      <c r="L3" s="38">
        <f>IFERROR(
       (1240 - 1040 / POWER(MIN(6,avglvl!L3), 0.164)) * HLOOKUP("frg",[1]pl!$Q:$Q,pos!L3) / b!L3 +
        HLOOKUP("dmg",[1]pl!$P:$P,pos!L3) / b!L3 * 530 / (184 * EXP(0.24 * avglvl!L3) + 130) +
        HLOOKUP("spo",[1]pl!$R:$R,pos!L3) / b!L3 * 125 +
        MIN(2.2, HLOOKUP("def",[1]pl!$S:$S,pos!L3) / b!L3) * 100 +
        ((185 / (0.17 + EXP((gwr!L3 * 100 - 35) * -0.134))) - 500) * 0.45 +
        (6 - MIN(6,avglvl!L3)) * -60,)</f>
        <v>386.86630472254762</v>
      </c>
      <c r="M3" s="38">
        <f>IFERROR(
       (1240 - 1040 / POWER(MIN(6,avglvl!M3), 0.164)) * HLOOKUP("frg",[1]pl!$Q:$Q,pos!M3) / b!M3 +
        HLOOKUP("dmg",[1]pl!$P:$P,pos!M3) / b!M3 * 530 / (184 * EXP(0.24 * avglvl!M3) + 130) +
        HLOOKUP("spo",[1]pl!$R:$R,pos!M3) / b!M3 * 125 +
        MIN(2.2, HLOOKUP("def",[1]pl!$S:$S,pos!M3) / b!M3) * 100 +
        ((185 / (0.17 + EXP((gwr!M3 * 100 - 35) * -0.134))) - 500) * 0.45 +
        (6 - MIN(6,avglvl!M3)) * -60,)</f>
        <v>838.48352159661908</v>
      </c>
      <c r="N3" s="38">
        <f>IFERROR(
       (1240 - 1040 / POWER(MIN(6,avglvl!N3), 0.164)) * HLOOKUP("frg",[1]pl!$Q:$Q,pos!N3) / b!N3 +
        HLOOKUP("dmg",[1]pl!$P:$P,pos!N3) / b!N3 * 530 / (184 * EXP(0.24 * avglvl!N3) + 130) +
        HLOOKUP("spo",[1]pl!$R:$R,pos!N3) / b!N3 * 125 +
        MIN(2.2, HLOOKUP("def",[1]pl!$S:$S,pos!N3) / b!N3) * 100 +
        ((185 / (0.17 + EXP((gwr!N3 * 100 - 35) * -0.134))) - 500) * 0.45 +
        (6 - MIN(6,avglvl!N3)) * -60,)</f>
        <v>34.414343720601948</v>
      </c>
      <c r="O3" s="38">
        <f>IFERROR(
       (1240 - 1040 / POWER(MIN(6,avglvl!O3), 0.164)) * HLOOKUP("frg",[1]pl!$Q:$Q,pos!O3) / b!O3 +
        HLOOKUP("dmg",[1]pl!$P:$P,pos!O3) / b!O3 * 530 / (184 * EXP(0.24 * avglvl!O3) + 130) +
        HLOOKUP("spo",[1]pl!$R:$R,pos!O3) / b!O3 * 125 +
        MIN(2.2, HLOOKUP("def",[1]pl!$S:$S,pos!O3) / b!O3) * 100 +
        ((185 / (0.17 + EXP((gwr!O3 * 100 - 35) * -0.134))) - 500) * 0.45 +
        (6 - MIN(6,avglvl!O3)) * -60,)</f>
        <v>86.965455130294345</v>
      </c>
      <c r="Q3" s="38">
        <f>IFERROR(
       (1240 - 1040 / POWER(MIN(6,avglvl!Q3), 0.164)) * HLOOKUP("frg",[1]pl!$Q:$Q,pos!Q3) / b!Q3 +
        HLOOKUP("dmg",[1]pl!$P:$P,pos!Q3) / b!Q3 * 530 / (184 * EXP(0.24 * avglvl!Q3) + 130) +
        HLOOKUP("spo",[1]pl!$R:$R,pos!Q3) / b!Q3 * 125 +
        MIN(2.2, HLOOKUP("def",[1]pl!$S:$S,pos!Q3) / b!Q3) * 100 +
        ((185 / (0.17 + EXP((gwr!Q3 * 100 - 35) * -0.134))) - 500) * 0.45 +
        (6 - MIN(6,avglvl!Q3)) * -60,)</f>
        <v>402.91478394830506</v>
      </c>
      <c r="R3" s="38">
        <f>IFERROR(
       (1240 - 1040 / POWER(MIN(6,avglvl!R3), 0.164)) * HLOOKUP("frg",[1]pl!$Q:$Q,pos!R3) / b!R3 +
        HLOOKUP("dmg",[1]pl!$P:$P,pos!R3) / b!R3 * 530 / (184 * EXP(0.24 * avglvl!R3) + 130) +
        HLOOKUP("spo",[1]pl!$R:$R,pos!R3) / b!R3 * 125 +
        MIN(2.2, HLOOKUP("def",[1]pl!$S:$S,pos!R3) / b!R3) * 100 +
        ((185 / (0.17 + EXP((gwr!R3 * 100 - 35) * -0.134))) - 500) * 0.45 +
        (6 - MIN(6,avglvl!R3)) * -60,)</f>
        <v>0.19274524070422672</v>
      </c>
      <c r="S3" s="38">
        <f>IFERROR(
       (1240 - 1040 / POWER(MIN(6,avglvl!S3), 0.164)) * HLOOKUP("frg",[1]pl!$Q:$Q,pos!S3) / b!S3 +
        HLOOKUP("dmg",[1]pl!$P:$P,pos!S3) / b!S3 * 530 / (184 * EXP(0.24 * avglvl!S3) + 130) +
        HLOOKUP("spo",[1]pl!$R:$R,pos!S3) / b!S3 * 125 +
        MIN(2.2, HLOOKUP("def",[1]pl!$S:$S,pos!S3) / b!S3) * 100 +
        ((185 / (0.17 + EXP((gwr!S3 * 100 - 35) * -0.134))) - 500) * 0.45 +
        (6 - MIN(6,avglvl!S3)) * -60,)</f>
        <v>3.2221886377433293</v>
      </c>
      <c r="T3" s="38">
        <f>IFERROR(
       (1240 - 1040 / POWER(MIN(6,avglvl!T3), 0.164)) * HLOOKUP("frg",[1]pl!$Q:$Q,pos!T3) / b!T3 +
        HLOOKUP("dmg",[1]pl!$P:$P,pos!T3) / b!T3 * 530 / (184 * EXP(0.24 * avglvl!T3) + 130) +
        HLOOKUP("spo",[1]pl!$R:$R,pos!T3) / b!T3 * 125 +
        MIN(2.2, HLOOKUP("def",[1]pl!$S:$S,pos!T3) / b!T3) * 100 +
        ((185 / (0.17 + EXP((gwr!T3 * 100 - 35) * -0.134))) - 500) * 0.45 +
        (6 - MIN(6,avglvl!T3)) * -60,)</f>
        <v>193.35443304539109</v>
      </c>
      <c r="U3" s="38">
        <f>IFERROR(
       (1240 - 1040 / POWER(MIN(6,avglvl!U3), 0.164)) * HLOOKUP("frg",[1]pl!$Q:$Q,pos!U3) / b!U3 +
        HLOOKUP("dmg",[1]pl!$P:$P,pos!U3) / b!U3 * 530 / (184 * EXP(0.24 * avglvl!U3) + 130) +
        HLOOKUP("spo",[1]pl!$R:$R,pos!U3) / b!U3 * 125 +
        MIN(2.2, HLOOKUP("def",[1]pl!$S:$S,pos!U3) / b!U3) * 100 +
        ((185 / (0.17 + EXP((gwr!U3 * 100 - 35) * -0.134))) - 500) * 0.45 +
        (6 - MIN(6,avglvl!U3)) * -60,)</f>
        <v>109.02980142960109</v>
      </c>
      <c r="V3" s="38">
        <f>IFERROR(
       (1240 - 1040 / POWER(MIN(6,avglvl!V3), 0.164)) * HLOOKUP("frg",[1]pl!$Q:$Q,pos!V3) / b!V3 +
        HLOOKUP("dmg",[1]pl!$P:$P,pos!V3) / b!V3 * 530 / (184 * EXP(0.24 * avglvl!V3) + 130) +
        HLOOKUP("spo",[1]pl!$R:$R,pos!V3) / b!V3 * 125 +
        MIN(2.2, HLOOKUP("def",[1]pl!$S:$S,pos!V3) / b!V3) * 100 +
        ((185 / (0.17 + EXP((gwr!V3 * 100 - 35) * -0.134))) - 500) * 0.45 +
        (6 - MIN(6,avglvl!V3)) * -60,)</f>
        <v>460.330164759024</v>
      </c>
      <c r="W3" s="38">
        <f>IFERROR(
       (1240 - 1040 / POWER(MIN(6,avglvl!W3), 0.164)) * HLOOKUP("frg",[1]pl!$Q:$Q,pos!W3) / b!W3 +
        HLOOKUP("dmg",[1]pl!$P:$P,pos!W3) / b!W3 * 530 / (184 * EXP(0.24 * avglvl!W3) + 130) +
        HLOOKUP("spo",[1]pl!$R:$R,pos!W3) / b!W3 * 125 +
        MIN(2.2, HLOOKUP("def",[1]pl!$S:$S,pos!W3) / b!W3) * 100 +
        ((185 / (0.17 + EXP((gwr!W3 * 100 - 35) * -0.134))) - 500) * 0.45 +
        (6 - MIN(6,avglvl!W3)) * -60,)</f>
        <v>466.79165784300199</v>
      </c>
      <c r="X3" s="38">
        <f>IFERROR(
       (1240 - 1040 / POWER(MIN(6,avglvl!X3), 0.164)) * HLOOKUP("frg",[1]pl!$Q:$Q,pos!X3) / b!X3 +
        HLOOKUP("dmg",[1]pl!$P:$P,pos!X3) / b!X3 * 530 / (184 * EXP(0.24 * avglvl!X3) + 130) +
        HLOOKUP("spo",[1]pl!$R:$R,pos!X3) / b!X3 * 125 +
        MIN(2.2, HLOOKUP("def",[1]pl!$S:$S,pos!X3) / b!X3) * 100 +
        ((185 / (0.17 + EXP((gwr!X3 * 100 - 35) * -0.134))) - 500) * 0.45 +
        (6 - MIN(6,avglvl!X3)) * -60,)</f>
        <v>171.06943913879172</v>
      </c>
      <c r="Y3" s="38">
        <f>IFERROR(
       (1240 - 1040 / POWER(MIN(6,avglvl!Y3), 0.164)) * HLOOKUP("frg",[1]pl!$Q:$Q,pos!Y3) / b!Y3 +
        HLOOKUP("dmg",[1]pl!$P:$P,pos!Y3) / b!Y3 * 530 / (184 * EXP(0.24 * avglvl!Y3) + 130) +
        HLOOKUP("spo",[1]pl!$R:$R,pos!Y3) / b!Y3 * 125 +
        MIN(2.2, HLOOKUP("def",[1]pl!$S:$S,pos!Y3) / b!Y3) * 100 +
        ((185 / (0.17 + EXP((gwr!Y3 * 100 - 35) * -0.134))) - 500) * 0.45 +
        (6 - MIN(6,avglvl!Y3)) * -60,)</f>
        <v>247.37337963261371</v>
      </c>
      <c r="Z3" s="38">
        <f>IFERROR(
       (1240 - 1040 / POWER(MIN(6,avglvl!Z3), 0.164)) * HLOOKUP("frg",[1]pl!$Q:$Q,pos!Z3) / b!Z3 +
        HLOOKUP("dmg",[1]pl!$P:$P,pos!Z3) / b!Z3 * 530 / (184 * EXP(0.24 * avglvl!Z3) + 130) +
        HLOOKUP("spo",[1]pl!$R:$R,pos!Z3) / b!Z3 * 125 +
        MIN(2.2, HLOOKUP("def",[1]pl!$S:$S,pos!Z3) / b!Z3) * 100 +
        ((185 / (0.17 + EXP((gwr!Z3 * 100 - 35) * -0.134))) - 500) * 0.45 +
        (6 - MIN(6,avglvl!Z3)) * -60,)</f>
        <v>458.26855086879937</v>
      </c>
      <c r="AA3" s="38">
        <f>IFERROR(
       (1240 - 1040 / POWER(MIN(6,avglvl!AA3), 0.164)) * HLOOKUP("frg",[1]pl!$Q:$Q,pos!AA3) / b!AA3 +
        HLOOKUP("dmg",[1]pl!$P:$P,pos!AA3) / b!AA3 * 530 / (184 * EXP(0.24 * avglvl!AA3) + 130) +
        HLOOKUP("spo",[1]pl!$R:$R,pos!AA3) / b!AA3 * 125 +
        MIN(2.2, HLOOKUP("def",[1]pl!$S:$S,pos!AA3) / b!AA3) * 100 +
        ((185 / (0.17 + EXP((gwr!AA3 * 100 - 35) * -0.134))) - 500) * 0.45 +
        (6 - MIN(6,avglvl!AA3)) * -60,)</f>
        <v>128.29318983788164</v>
      </c>
      <c r="AB3" s="38">
        <f>IFERROR(
       (1240 - 1040 / POWER(MIN(6,avglvl!AB3), 0.164)) * HLOOKUP("frg",[1]pl!$Q:$Q,pos!AB3) / b!AB3 +
        HLOOKUP("dmg",[1]pl!$P:$P,pos!AB3) / b!AB3 * 530 / (184 * EXP(0.24 * avglvl!AB3) + 130) +
        HLOOKUP("spo",[1]pl!$R:$R,pos!AB3) / b!AB3 * 125 +
        MIN(2.2, HLOOKUP("def",[1]pl!$S:$S,pos!AB3) / b!AB3) * 100 +
        ((185 / (0.17 + EXP((gwr!AB3 * 100 - 35) * -0.134))) - 500) * 0.45 +
        (6 - MIN(6,avglvl!AB3)) * -60,)</f>
        <v>98.267896368885772</v>
      </c>
      <c r="AC3" s="38">
        <f>IFERROR(
       (1240 - 1040 / POWER(MIN(6,avglvl!AC3), 0.164)) * HLOOKUP("frg",[1]pl!$Q:$Q,pos!AC3) / b!AC3 +
        HLOOKUP("dmg",[1]pl!$P:$P,pos!AC3) / b!AC3 * 530 / (184 * EXP(0.24 * avglvl!AC3) + 130) +
        HLOOKUP("spo",[1]pl!$R:$R,pos!AC3) / b!AC3 * 125 +
        MIN(2.2, HLOOKUP("def",[1]pl!$S:$S,pos!AC3) / b!AC3) * 100 +
        ((185 / (0.17 + EXP((gwr!AC3 * 100 - 35) * -0.134))) - 500) * 0.45 +
        (6 - MIN(6,avglvl!AC3)) * -60,)</f>
        <v>40.690553098771261</v>
      </c>
      <c r="AD3" s="38">
        <f>IFERROR(
       (1240 - 1040 / POWER(MIN(6,avglvl!AD3), 0.164)) * HLOOKUP("frg",[1]pl!$Q:$Q,pos!AD3) / b!AD3 +
        HLOOKUP("dmg",[1]pl!$P:$P,pos!AD3) / b!AD3 * 530 / (184 * EXP(0.24 * avglvl!AD3) + 130) +
        HLOOKUP("spo",[1]pl!$R:$R,pos!AD3) / b!AD3 * 125 +
        MIN(2.2, HLOOKUP("def",[1]pl!$S:$S,pos!AD3) / b!AD3) * 100 +
        ((185 / (0.17 + EXP((gwr!AD3 * 100 - 35) * -0.134))) - 500) * 0.45 +
        (6 - MIN(6,avglvl!AD3)) * -60,)</f>
        <v>559.46131335338805</v>
      </c>
      <c r="AE3" s="38">
        <f>IFERROR(
       (1240 - 1040 / POWER(MIN(6,avglvl!AE3), 0.164)) * HLOOKUP("frg",[1]pl!$Q:$Q,pos!AE3) / b!AE3 +
        HLOOKUP("dmg",[1]pl!$P:$P,pos!AE3) / b!AE3 * 530 / (184 * EXP(0.24 * avglvl!AE3) + 130) +
        HLOOKUP("spo",[1]pl!$R:$R,pos!AE3) / b!AE3 * 125 +
        MIN(2.2, HLOOKUP("def",[1]pl!$S:$S,pos!AE3) / b!AE3) * 100 +
        ((185 / (0.17 + EXP((gwr!AE3 * 100 - 35) * -0.134))) - 500) * 0.45 +
        (6 - MIN(6,avglvl!AE3)) * -60,)</f>
        <v>57.557766266080819</v>
      </c>
    </row>
    <row r="4" spans="1:31" x14ac:dyDescent="0.25">
      <c r="A4" s="38">
        <f>IFERROR(
       (1240 - 1040 / POWER(MIN(6,avglvl!A4), 0.164)) * HLOOKUP("frg",[1]pl!$Q:$Q,pos!A4) / b!A4 +
        HLOOKUP("dmg",[1]pl!$P:$P,pos!A4) / b!A4 * 530 / (184 * EXP(0.24 * avglvl!A4) + 130) +
        HLOOKUP("spo",[1]pl!$R:$R,pos!A4) / b!A4 * 125 +
        MIN(2.2, HLOOKUP("def",[1]pl!$S:$S,pos!A4) / b!A4) * 100 +
        ((185 / (0.17 + EXP((gwr!A4 * 100 - 35) * -0.134))) - 500) * 0.45 +
        (6 - MIN(6,avglvl!A4)) * -60,)</f>
        <v>395.55170079716038</v>
      </c>
      <c r="B4" s="38">
        <f>IFERROR(
       (1240 - 1040 / POWER(MIN(6,avglvl!B4), 0.164)) * HLOOKUP("frg",[1]pl!$Q:$Q,pos!B4) / b!B4 +
        HLOOKUP("dmg",[1]pl!$P:$P,pos!B4) / b!B4 * 530 / (184 * EXP(0.24 * avglvl!B4) + 130) +
        HLOOKUP("spo",[1]pl!$R:$R,pos!B4) / b!B4 * 125 +
        MIN(2.2, HLOOKUP("def",[1]pl!$S:$S,pos!B4) / b!B4) * 100 +
        ((185 / (0.17 + EXP((gwr!B4 * 100 - 35) * -0.134))) - 500) * 0.45 +
        (6 - MIN(6,avglvl!B4)) * -60,)</f>
        <v>428.11689789705315</v>
      </c>
      <c r="C4" s="38">
        <f>IFERROR(
       (1240 - 1040 / POWER(MIN(6,avglvl!C4), 0.164)) * HLOOKUP("frg",[1]pl!$Q:$Q,pos!C4) / b!C4 +
        HLOOKUP("dmg",[1]pl!$P:$P,pos!C4) / b!C4 * 530 / (184 * EXP(0.24 * avglvl!C4) + 130) +
        HLOOKUP("spo",[1]pl!$R:$R,pos!C4) / b!C4 * 125 +
        MIN(2.2, HLOOKUP("def",[1]pl!$S:$S,pos!C4) / b!C4) * 100 +
        ((185 / (0.17 + EXP((gwr!C4 * 100 - 35) * -0.134))) - 500) * 0.45 +
        (6 - MIN(6,avglvl!C4)) * -60,)</f>
        <v>929.8638924883976</v>
      </c>
      <c r="D4" s="38">
        <f>IFERROR(
       (1240 - 1040 / POWER(MIN(6,avglvl!D4), 0.164)) * HLOOKUP("frg",[1]pl!$Q:$Q,pos!D4) / b!D4 +
        HLOOKUP("dmg",[1]pl!$P:$P,pos!D4) / b!D4 * 530 / (184 * EXP(0.24 * avglvl!D4) + 130) +
        HLOOKUP("spo",[1]pl!$R:$R,pos!D4) / b!D4 * 125 +
        MIN(2.2, HLOOKUP("def",[1]pl!$S:$S,pos!D4) / b!D4) * 100 +
        ((185 / (0.17 + EXP((gwr!D4 * 100 - 35) * -0.134))) - 500) * 0.45 +
        (6 - MIN(6,avglvl!D4)) * -60,)</f>
        <v>1213.626504294451</v>
      </c>
      <c r="E4" s="38">
        <f>IFERROR(
       (1240 - 1040 / POWER(MIN(6,avglvl!E4), 0.164)) * HLOOKUP("frg",[1]pl!$Q:$Q,pos!E4) / b!E4 +
        HLOOKUP("dmg",[1]pl!$P:$P,pos!E4) / b!E4 * 530 / (184 * EXP(0.24 * avglvl!E4) + 130) +
        HLOOKUP("spo",[1]pl!$R:$R,pos!E4) / b!E4 * 125 +
        MIN(2.2, HLOOKUP("def",[1]pl!$S:$S,pos!E4) / b!E4) * 100 +
        ((185 / (0.17 + EXP((gwr!E4 * 100 - 35) * -0.134))) - 500) * 0.45 +
        (6 - MIN(6,avglvl!E4)) * -60,)</f>
        <v>617.80868840503604</v>
      </c>
      <c r="F4" s="38">
        <f>IFERROR(
       (1240 - 1040 / POWER(MIN(6,avglvl!F4), 0.164)) * HLOOKUP("frg",[1]pl!$Q:$Q,pos!F4) / b!F4 +
        HLOOKUP("dmg",[1]pl!$P:$P,pos!F4) / b!F4 * 530 / (184 * EXP(0.24 * avglvl!F4) + 130) +
        HLOOKUP("spo",[1]pl!$R:$R,pos!F4) / b!F4 * 125 +
        MIN(2.2, HLOOKUP("def",[1]pl!$S:$S,pos!F4) / b!F4) * 100 +
        ((185 / (0.17 + EXP((gwr!F4 * 100 - 35) * -0.134))) - 500) * 0.45 +
        (6 - MIN(6,avglvl!F4)) * -60,)</f>
        <v>335.65618269191737</v>
      </c>
      <c r="G4" s="38">
        <f>IFERROR(
       (1240 - 1040 / POWER(MIN(6,avglvl!G4), 0.164)) * HLOOKUP("frg",[1]pl!$Q:$Q,pos!G4) / b!G4 +
        HLOOKUP("dmg",[1]pl!$P:$P,pos!G4) / b!G4 * 530 / (184 * EXP(0.24 * avglvl!G4) + 130) +
        HLOOKUP("spo",[1]pl!$R:$R,pos!G4) / b!G4 * 125 +
        MIN(2.2, HLOOKUP("def",[1]pl!$S:$S,pos!G4) / b!G4) * 100 +
        ((185 / (0.17 + EXP((gwr!G4 * 100 - 35) * -0.134))) - 500) * 0.45 +
        (6 - MIN(6,avglvl!G4)) * -60,)</f>
        <v>967.78930102765116</v>
      </c>
      <c r="H4" s="38">
        <f>IFERROR(
       (1240 - 1040 / POWER(MIN(6,avglvl!H4), 0.164)) * HLOOKUP("frg",[1]pl!$Q:$Q,pos!H4) / b!H4 +
        HLOOKUP("dmg",[1]pl!$P:$P,pos!H4) / b!H4 * 530 / (184 * EXP(0.24 * avglvl!H4) + 130) +
        HLOOKUP("spo",[1]pl!$R:$R,pos!H4) / b!H4 * 125 +
        MIN(2.2, HLOOKUP("def",[1]pl!$S:$S,pos!H4) / b!H4) * 100 +
        ((185 / (0.17 + EXP((gwr!H4 * 100 - 35) * -0.134))) - 500) * 0.45 +
        (6 - MIN(6,avglvl!H4)) * -60,)</f>
        <v>276.78210226311512</v>
      </c>
      <c r="I4" s="38">
        <f>IFERROR(
       (1240 - 1040 / POWER(MIN(6,avglvl!I4), 0.164)) * HLOOKUP("frg",[1]pl!$Q:$Q,pos!I4) / b!I4 +
        HLOOKUP("dmg",[1]pl!$P:$P,pos!I4) / b!I4 * 530 / (184 * EXP(0.24 * avglvl!I4) + 130) +
        HLOOKUP("spo",[1]pl!$R:$R,pos!I4) / b!I4 * 125 +
        MIN(2.2, HLOOKUP("def",[1]pl!$S:$S,pos!I4) / b!I4) * 100 +
        ((185 / (0.17 + EXP((gwr!I4 * 100 - 35) * -0.134))) - 500) * 0.45 +
        (6 - MIN(6,avglvl!I4)) * -60,)</f>
        <v>459.39623048472038</v>
      </c>
      <c r="J4" s="38">
        <f>IFERROR(
       (1240 - 1040 / POWER(MIN(6,avglvl!J4), 0.164)) * HLOOKUP("frg",[1]pl!$Q:$Q,pos!J4) / b!J4 +
        HLOOKUP("dmg",[1]pl!$P:$P,pos!J4) / b!J4 * 530 / (184 * EXP(0.24 * avglvl!J4) + 130) +
        HLOOKUP("spo",[1]pl!$R:$R,pos!J4) / b!J4 * 125 +
        MIN(2.2, HLOOKUP("def",[1]pl!$S:$S,pos!J4) / b!J4) * 100 +
        ((185 / (0.17 + EXP((gwr!J4 * 100 - 35) * -0.134))) - 500) * 0.45 +
        (6 - MIN(6,avglvl!J4)) * -60,)</f>
        <v>161.55280116827208</v>
      </c>
      <c r="K4" s="38">
        <f>IFERROR(
       (1240 - 1040 / POWER(MIN(6,avglvl!K4), 0.164)) * HLOOKUP("frg",[1]pl!$Q:$Q,pos!K4) / b!K4 +
        HLOOKUP("dmg",[1]pl!$P:$P,pos!K4) / b!K4 * 530 / (184 * EXP(0.24 * avglvl!K4) + 130) +
        HLOOKUP("spo",[1]pl!$R:$R,pos!K4) / b!K4 * 125 +
        MIN(2.2, HLOOKUP("def",[1]pl!$S:$S,pos!K4) / b!K4) * 100 +
        ((185 / (0.17 + EXP((gwr!K4 * 100 - 35) * -0.134))) - 500) * 0.45 +
        (6 - MIN(6,avglvl!K4)) * -60,)</f>
        <v>481.57868611835306</v>
      </c>
      <c r="L4" s="38">
        <f>IFERROR(
       (1240 - 1040 / POWER(MIN(6,avglvl!L4), 0.164)) * HLOOKUP("frg",[1]pl!$Q:$Q,pos!L4) / b!L4 +
        HLOOKUP("dmg",[1]pl!$P:$P,pos!L4) / b!L4 * 530 / (184 * EXP(0.24 * avglvl!L4) + 130) +
        HLOOKUP("spo",[1]pl!$R:$R,pos!L4) / b!L4 * 125 +
        MIN(2.2, HLOOKUP("def",[1]pl!$S:$S,pos!L4) / b!L4) * 100 +
        ((185 / (0.17 + EXP((gwr!L4 * 100 - 35) * -0.134))) - 500) * 0.45 +
        (6 - MIN(6,avglvl!L4)) * -60,)</f>
        <v>700.19619309072448</v>
      </c>
      <c r="M4" s="38">
        <f>IFERROR(
       (1240 - 1040 / POWER(MIN(6,avglvl!M4), 0.164)) * HLOOKUP("frg",[1]pl!$Q:$Q,pos!M4) / b!M4 +
        HLOOKUP("dmg",[1]pl!$P:$P,pos!M4) / b!M4 * 530 / (184 * EXP(0.24 * avglvl!M4) + 130) +
        HLOOKUP("spo",[1]pl!$R:$R,pos!M4) / b!M4 * 125 +
        MIN(2.2, HLOOKUP("def",[1]pl!$S:$S,pos!M4) / b!M4) * 100 +
        ((185 / (0.17 + EXP((gwr!M4 * 100 - 35) * -0.134))) - 500) * 0.45 +
        (6 - MIN(6,avglvl!M4)) * -60,)</f>
        <v>186.77440870510728</v>
      </c>
      <c r="N4" s="38">
        <f>IFERROR(
       (1240 - 1040 / POWER(MIN(6,avglvl!N4), 0.164)) * HLOOKUP("frg",[1]pl!$Q:$Q,pos!N4) / b!N4 +
        HLOOKUP("dmg",[1]pl!$P:$P,pos!N4) / b!N4 * 530 / (184 * EXP(0.24 * avglvl!N4) + 130) +
        HLOOKUP("spo",[1]pl!$R:$R,pos!N4) / b!N4 * 125 +
        MIN(2.2, HLOOKUP("def",[1]pl!$S:$S,pos!N4) / b!N4) * 100 +
        ((185 / (0.17 + EXP((gwr!N4 * 100 - 35) * -0.134))) - 500) * 0.45 +
        (6 - MIN(6,avglvl!N4)) * -60,)</f>
        <v>911.18793653824446</v>
      </c>
      <c r="O4" s="38">
        <f>IFERROR(
       (1240 - 1040 / POWER(MIN(6,avglvl!O4), 0.164)) * HLOOKUP("frg",[1]pl!$Q:$Q,pos!O4) / b!O4 +
        HLOOKUP("dmg",[1]pl!$P:$P,pos!O4) / b!O4 * 530 / (184 * EXP(0.24 * avglvl!O4) + 130) +
        HLOOKUP("spo",[1]pl!$R:$R,pos!O4) / b!O4 * 125 +
        MIN(2.2, HLOOKUP("def",[1]pl!$S:$S,pos!O4) / b!O4) * 100 +
        ((185 / (0.17 + EXP((gwr!O4 * 100 - 35) * -0.134))) - 500) * 0.45 +
        (6 - MIN(6,avglvl!O4)) * -60,)</f>
        <v>259.2319510342121</v>
      </c>
      <c r="Q4" s="38">
        <f>IFERROR(
       (1240 - 1040 / POWER(MIN(6,avglvl!Q4), 0.164)) * HLOOKUP("frg",[1]pl!$Q:$Q,pos!Q4) / b!Q4 +
        HLOOKUP("dmg",[1]pl!$P:$P,pos!Q4) / b!Q4 * 530 / (184 * EXP(0.24 * avglvl!Q4) + 130) +
        HLOOKUP("spo",[1]pl!$R:$R,pos!Q4) / b!Q4 * 125 +
        MIN(2.2, HLOOKUP("def",[1]pl!$S:$S,pos!Q4) / b!Q4) * 100 +
        ((185 / (0.17 + EXP((gwr!Q4 * 100 - 35) * -0.134))) - 500) * 0.45 +
        (6 - MIN(6,avglvl!Q4)) * -60,)</f>
        <v>812.91419168758409</v>
      </c>
      <c r="R4" s="38">
        <f>IFERROR(
       (1240 - 1040 / POWER(MIN(6,avglvl!R4), 0.164)) * HLOOKUP("frg",[1]pl!$Q:$Q,pos!R4) / b!R4 +
        HLOOKUP("dmg",[1]pl!$P:$P,pos!R4) / b!R4 * 530 / (184 * EXP(0.24 * avglvl!R4) + 130) +
        HLOOKUP("spo",[1]pl!$R:$R,pos!R4) / b!R4 * 125 +
        MIN(2.2, HLOOKUP("def",[1]pl!$S:$S,pos!R4) / b!R4) * 100 +
        ((185 / (0.17 + EXP((gwr!R4 * 100 - 35) * -0.134))) - 500) * 0.45 +
        (6 - MIN(6,avglvl!R4)) * -60,)</f>
        <v>250.15422923778704</v>
      </c>
      <c r="S4" s="38">
        <f>IFERROR(
       (1240 - 1040 / POWER(MIN(6,avglvl!S4), 0.164)) * HLOOKUP("frg",[1]pl!$Q:$Q,pos!S4) / b!S4 +
        HLOOKUP("dmg",[1]pl!$P:$P,pos!S4) / b!S4 * 530 / (184 * EXP(0.24 * avglvl!S4) + 130) +
        HLOOKUP("spo",[1]pl!$R:$R,pos!S4) / b!S4 * 125 +
        MIN(2.2, HLOOKUP("def",[1]pl!$S:$S,pos!S4) / b!S4) * 100 +
        ((185 / (0.17 + EXP((gwr!S4 * 100 - 35) * -0.134))) - 500) * 0.45 +
        (6 - MIN(6,avglvl!S4)) * -60,)</f>
        <v>221.19696340402942</v>
      </c>
      <c r="T4" s="38">
        <f>IFERROR(
       (1240 - 1040 / POWER(MIN(6,avglvl!T4), 0.164)) * HLOOKUP("frg",[1]pl!$Q:$Q,pos!T4) / b!T4 +
        HLOOKUP("dmg",[1]pl!$P:$P,pos!T4) / b!T4 * 530 / (184 * EXP(0.24 * avglvl!T4) + 130) +
        HLOOKUP("spo",[1]pl!$R:$R,pos!T4) / b!T4 * 125 +
        MIN(2.2, HLOOKUP("def",[1]pl!$S:$S,pos!T4) / b!T4) * 100 +
        ((185 / (0.17 + EXP((gwr!T4 * 100 - 35) * -0.134))) - 500) * 0.45 +
        (6 - MIN(6,avglvl!T4)) * -60,)</f>
        <v>547.10500685528768</v>
      </c>
      <c r="U4" s="38">
        <f>IFERROR(
       (1240 - 1040 / POWER(MIN(6,avglvl!U4), 0.164)) * HLOOKUP("frg",[1]pl!$Q:$Q,pos!U4) / b!U4 +
        HLOOKUP("dmg",[1]pl!$P:$P,pos!U4) / b!U4 * 530 / (184 * EXP(0.24 * avglvl!U4) + 130) +
        HLOOKUP("spo",[1]pl!$R:$R,pos!U4) / b!U4 * 125 +
        MIN(2.2, HLOOKUP("def",[1]pl!$S:$S,pos!U4) / b!U4) * 100 +
        ((185 / (0.17 + EXP((gwr!U4 * 100 - 35) * -0.134))) - 500) * 0.45 +
        (6 - MIN(6,avglvl!U4)) * -60,)</f>
        <v>242.78746062400342</v>
      </c>
      <c r="V4" s="38">
        <f>IFERROR(
       (1240 - 1040 / POWER(MIN(6,avglvl!V4), 0.164)) * HLOOKUP("frg",[1]pl!$Q:$Q,pos!V4) / b!V4 +
        HLOOKUP("dmg",[1]pl!$P:$P,pos!V4) / b!V4 * 530 / (184 * EXP(0.24 * avglvl!V4) + 130) +
        HLOOKUP("spo",[1]pl!$R:$R,pos!V4) / b!V4 * 125 +
        MIN(2.2, HLOOKUP("def",[1]pl!$S:$S,pos!V4) / b!V4) * 100 +
        ((185 / (0.17 + EXP((gwr!V4 * 100 - 35) * -0.134))) - 500) * 0.45 +
        (6 - MIN(6,avglvl!V4)) * -60,)</f>
        <v>4.2807576528192612</v>
      </c>
      <c r="W4" s="38">
        <f>IFERROR(
       (1240 - 1040 / POWER(MIN(6,avglvl!W4), 0.164)) * HLOOKUP("frg",[1]pl!$Q:$Q,pos!W4) / b!W4 +
        HLOOKUP("dmg",[1]pl!$P:$P,pos!W4) / b!W4 * 530 / (184 * EXP(0.24 * avglvl!W4) + 130) +
        HLOOKUP("spo",[1]pl!$R:$R,pos!W4) / b!W4 * 125 +
        MIN(2.2, HLOOKUP("def",[1]pl!$S:$S,pos!W4) / b!W4) * 100 +
        ((185 / (0.17 + EXP((gwr!W4 * 100 - 35) * -0.134))) - 500) * 0.45 +
        (6 - MIN(6,avglvl!W4)) * -60,)</f>
        <v>249.55947388020252</v>
      </c>
      <c r="X4" s="38">
        <f>IFERROR(
       (1240 - 1040 / POWER(MIN(6,avglvl!X4), 0.164)) * HLOOKUP("frg",[1]pl!$Q:$Q,pos!X4) / b!X4 +
        HLOOKUP("dmg",[1]pl!$P:$P,pos!X4) / b!X4 * 530 / (184 * EXP(0.24 * avglvl!X4) + 130) +
        HLOOKUP("spo",[1]pl!$R:$R,pos!X4) / b!X4 * 125 +
        MIN(2.2, HLOOKUP("def",[1]pl!$S:$S,pos!X4) / b!X4) * 100 +
        ((185 / (0.17 + EXP((gwr!X4 * 100 - 35) * -0.134))) - 500) * 0.45 +
        (6 - MIN(6,avglvl!X4)) * -60,)</f>
        <v>979.58342738785188</v>
      </c>
      <c r="Y4" s="38">
        <f>IFERROR(
       (1240 - 1040 / POWER(MIN(6,avglvl!Y4), 0.164)) * HLOOKUP("frg",[1]pl!$Q:$Q,pos!Y4) / b!Y4 +
        HLOOKUP("dmg",[1]pl!$P:$P,pos!Y4) / b!Y4 * 530 / (184 * EXP(0.24 * avglvl!Y4) + 130) +
        HLOOKUP("spo",[1]pl!$R:$R,pos!Y4) / b!Y4 * 125 +
        MIN(2.2, HLOOKUP("def",[1]pl!$S:$S,pos!Y4) / b!Y4) * 100 +
        ((185 / (0.17 + EXP((gwr!Y4 * 100 - 35) * -0.134))) - 500) * 0.45 +
        (6 - MIN(6,avglvl!Y4)) * -60,)</f>
        <v>611.2020611440181</v>
      </c>
      <c r="Z4" s="38">
        <f>IFERROR(
       (1240 - 1040 / POWER(MIN(6,avglvl!Z4), 0.164)) * HLOOKUP("frg",[1]pl!$Q:$Q,pos!Z4) / b!Z4 +
        HLOOKUP("dmg",[1]pl!$P:$P,pos!Z4) / b!Z4 * 530 / (184 * EXP(0.24 * avglvl!Z4) + 130) +
        HLOOKUP("spo",[1]pl!$R:$R,pos!Z4) / b!Z4 * 125 +
        MIN(2.2, HLOOKUP("def",[1]pl!$S:$S,pos!Z4) / b!Z4) * 100 +
        ((185 / (0.17 + EXP((gwr!Z4 * 100 - 35) * -0.134))) - 500) * 0.45 +
        (6 - MIN(6,avglvl!Z4)) * -60,)</f>
        <v>422.82183151233926</v>
      </c>
      <c r="AA4" s="38">
        <f>IFERROR(
       (1240 - 1040 / POWER(MIN(6,avglvl!AA4), 0.164)) * HLOOKUP("frg",[1]pl!$Q:$Q,pos!AA4) / b!AA4 +
        HLOOKUP("dmg",[1]pl!$P:$P,pos!AA4) / b!AA4 * 530 / (184 * EXP(0.24 * avglvl!AA4) + 130) +
        HLOOKUP("spo",[1]pl!$R:$R,pos!AA4) / b!AA4 * 125 +
        MIN(2.2, HLOOKUP("def",[1]pl!$S:$S,pos!AA4) / b!AA4) * 100 +
        ((185 / (0.17 + EXP((gwr!AA4 * 100 - 35) * -0.134))) - 500) * 0.45 +
        (6 - MIN(6,avglvl!AA4)) * -60,)</f>
        <v>779.69261294678688</v>
      </c>
      <c r="AB4" s="38">
        <f>IFERROR(
       (1240 - 1040 / POWER(MIN(6,avglvl!AB4), 0.164)) * HLOOKUP("frg",[1]pl!$Q:$Q,pos!AB4) / b!AB4 +
        HLOOKUP("dmg",[1]pl!$P:$P,pos!AB4) / b!AB4 * 530 / (184 * EXP(0.24 * avglvl!AB4) + 130) +
        HLOOKUP("spo",[1]pl!$R:$R,pos!AB4) / b!AB4 * 125 +
        MIN(2.2, HLOOKUP("def",[1]pl!$S:$S,pos!AB4) / b!AB4) * 100 +
        ((185 / (0.17 + EXP((gwr!AB4 * 100 - 35) * -0.134))) - 500) * 0.45 +
        (6 - MIN(6,avglvl!AB4)) * -60,)</f>
        <v>693.76854786005356</v>
      </c>
      <c r="AC4" s="38">
        <f>IFERROR(
       (1240 - 1040 / POWER(MIN(6,avglvl!AC4), 0.164)) * HLOOKUP("frg",[1]pl!$Q:$Q,pos!AC4) / b!AC4 +
        HLOOKUP("dmg",[1]pl!$P:$P,pos!AC4) / b!AC4 * 530 / (184 * EXP(0.24 * avglvl!AC4) + 130) +
        HLOOKUP("spo",[1]pl!$R:$R,pos!AC4) / b!AC4 * 125 +
        MIN(2.2, HLOOKUP("def",[1]pl!$S:$S,pos!AC4) / b!AC4) * 100 +
        ((185 / (0.17 + EXP((gwr!AC4 * 100 - 35) * -0.134))) - 500) * 0.45 +
        (6 - MIN(6,avglvl!AC4)) * -60,)</f>
        <v>118.24674598411013</v>
      </c>
      <c r="AD4" s="38">
        <f>IFERROR(
       (1240 - 1040 / POWER(MIN(6,avglvl!AD4), 0.164)) * HLOOKUP("frg",[1]pl!$Q:$Q,pos!AD4) / b!AD4 +
        HLOOKUP("dmg",[1]pl!$P:$P,pos!AD4) / b!AD4 * 530 / (184 * EXP(0.24 * avglvl!AD4) + 130) +
        HLOOKUP("spo",[1]pl!$R:$R,pos!AD4) / b!AD4 * 125 +
        MIN(2.2, HLOOKUP("def",[1]pl!$S:$S,pos!AD4) / b!AD4) * 100 +
        ((185 / (0.17 + EXP((gwr!AD4 * 100 - 35) * -0.134))) - 500) * 0.45 +
        (6 - MIN(6,avglvl!AD4)) * -60,)</f>
        <v>439.19715538706578</v>
      </c>
      <c r="AE4" s="38">
        <f>IFERROR(
       (1240 - 1040 / POWER(MIN(6,avglvl!AE4), 0.164)) * HLOOKUP("frg",[1]pl!$Q:$Q,pos!AE4) / b!AE4 +
        HLOOKUP("dmg",[1]pl!$P:$P,pos!AE4) / b!AE4 * 530 / (184 * EXP(0.24 * avglvl!AE4) + 130) +
        HLOOKUP("spo",[1]pl!$R:$R,pos!AE4) / b!AE4 * 125 +
        MIN(2.2, HLOOKUP("def",[1]pl!$S:$S,pos!AE4) / b!AE4) * 100 +
        ((185 / (0.17 + EXP((gwr!AE4 * 100 - 35) * -0.134))) - 500) * 0.45 +
        (6 - MIN(6,avglvl!AE4)) * -60,)</f>
        <v>1539.0312644939791</v>
      </c>
    </row>
    <row r="5" spans="1:31" x14ac:dyDescent="0.25">
      <c r="A5" s="38">
        <f>IFERROR(
       (1240 - 1040 / POWER(MIN(6,avglvl!A5), 0.164)) * HLOOKUP("frg",[1]pl!$Q:$Q,pos!A5) / b!A5 +
        HLOOKUP("dmg",[1]pl!$P:$P,pos!A5) / b!A5 * 530 / (184 * EXP(0.24 * avglvl!A5) + 130) +
        HLOOKUP("spo",[1]pl!$R:$R,pos!A5) / b!A5 * 125 +
        MIN(2.2, HLOOKUP("def",[1]pl!$S:$S,pos!A5) / b!A5) * 100 +
        ((185 / (0.17 + EXP((gwr!A5 * 100 - 35) * -0.134))) - 500) * 0.45 +
        (6 - MIN(6,avglvl!A5)) * -60,)</f>
        <v>481.05647159281705</v>
      </c>
      <c r="B5" s="38">
        <f>IFERROR(
       (1240 - 1040 / POWER(MIN(6,avglvl!B5), 0.164)) * HLOOKUP("frg",[1]pl!$Q:$Q,pos!B5) / b!B5 +
        HLOOKUP("dmg",[1]pl!$P:$P,pos!B5) / b!B5 * 530 / (184 * EXP(0.24 * avglvl!B5) + 130) +
        HLOOKUP("spo",[1]pl!$R:$R,pos!B5) / b!B5 * 125 +
        MIN(2.2, HLOOKUP("def",[1]pl!$S:$S,pos!B5) / b!B5) * 100 +
        ((185 / (0.17 + EXP((gwr!B5 * 100 - 35) * -0.134))) - 500) * 0.45 +
        (6 - MIN(6,avglvl!B5)) * -60,)</f>
        <v>758.50891114236515</v>
      </c>
      <c r="C5" s="38">
        <f>IFERROR(
       (1240 - 1040 / POWER(MIN(6,avglvl!C5), 0.164)) * HLOOKUP("frg",[1]pl!$Q:$Q,pos!C5) / b!C5 +
        HLOOKUP("dmg",[1]pl!$P:$P,pos!C5) / b!C5 * 530 / (184 * EXP(0.24 * avglvl!C5) + 130) +
        HLOOKUP("spo",[1]pl!$R:$R,pos!C5) / b!C5 * 125 +
        MIN(2.2, HLOOKUP("def",[1]pl!$S:$S,pos!C5) / b!C5) * 100 +
        ((185 / (0.17 + EXP((gwr!C5 * 100 - 35) * -0.134))) - 500) * 0.45 +
        (6 - MIN(6,avglvl!C5)) * -60,)</f>
        <v>775.61959700844477</v>
      </c>
      <c r="D5" s="38">
        <f>IFERROR(
       (1240 - 1040 / POWER(MIN(6,avglvl!D5), 0.164)) * HLOOKUP("frg",[1]pl!$Q:$Q,pos!D5) / b!D5 +
        HLOOKUP("dmg",[1]pl!$P:$P,pos!D5) / b!D5 * 530 / (184 * EXP(0.24 * avglvl!D5) + 130) +
        HLOOKUP("spo",[1]pl!$R:$R,pos!D5) / b!D5 * 125 +
        MIN(2.2, HLOOKUP("def",[1]pl!$S:$S,pos!D5) / b!D5) * 100 +
        ((185 / (0.17 + EXP((gwr!D5 * 100 - 35) * -0.134))) - 500) * 0.45 +
        (6 - MIN(6,avglvl!D5)) * -60,)</f>
        <v>584.59117529912669</v>
      </c>
      <c r="E5" s="38">
        <f>IFERROR(
       (1240 - 1040 / POWER(MIN(6,avglvl!E5), 0.164)) * HLOOKUP("frg",[1]pl!$Q:$Q,pos!E5) / b!E5 +
        HLOOKUP("dmg",[1]pl!$P:$P,pos!E5) / b!E5 * 530 / (184 * EXP(0.24 * avglvl!E5) + 130) +
        HLOOKUP("spo",[1]pl!$R:$R,pos!E5) / b!E5 * 125 +
        MIN(2.2, HLOOKUP("def",[1]pl!$S:$S,pos!E5) / b!E5) * 100 +
        ((185 / (0.17 + EXP((gwr!E5 * 100 - 35) * -0.134))) - 500) * 0.45 +
        (6 - MIN(6,avglvl!E5)) * -60,)</f>
        <v>582.8591732880476</v>
      </c>
      <c r="F5" s="38">
        <f>IFERROR(
       (1240 - 1040 / POWER(MIN(6,avglvl!F5), 0.164)) * HLOOKUP("frg",[1]pl!$Q:$Q,pos!F5) / b!F5 +
        HLOOKUP("dmg",[1]pl!$P:$P,pos!F5) / b!F5 * 530 / (184 * EXP(0.24 * avglvl!F5) + 130) +
        HLOOKUP("spo",[1]pl!$R:$R,pos!F5) / b!F5 * 125 +
        MIN(2.2, HLOOKUP("def",[1]pl!$S:$S,pos!F5) / b!F5) * 100 +
        ((185 / (0.17 + EXP((gwr!F5 * 100 - 35) * -0.134))) - 500) * 0.45 +
        (6 - MIN(6,avglvl!F5)) * -60,)</f>
        <v>1213.626504294451</v>
      </c>
      <c r="G5" s="38">
        <f>IFERROR(
       (1240 - 1040 / POWER(MIN(6,avglvl!G5), 0.164)) * HLOOKUP("frg",[1]pl!$Q:$Q,pos!G5) / b!G5 +
        HLOOKUP("dmg",[1]pl!$P:$P,pos!G5) / b!G5 * 530 / (184 * EXP(0.24 * avglvl!G5) + 130) +
        HLOOKUP("spo",[1]pl!$R:$R,pos!G5) / b!G5 * 125 +
        MIN(2.2, HLOOKUP("def",[1]pl!$S:$S,pos!G5) / b!G5) * 100 +
        ((185 / (0.17 + EXP((gwr!G5 * 100 - 35) * -0.134))) - 500) * 0.45 +
        (6 - MIN(6,avglvl!G5)) * -60,)</f>
        <v>1265.7539169671404</v>
      </c>
      <c r="H5" s="38">
        <f>IFERROR(
       (1240 - 1040 / POWER(MIN(6,avglvl!H5), 0.164)) * HLOOKUP("frg",[1]pl!$Q:$Q,pos!H5) / b!H5 +
        HLOOKUP("dmg",[1]pl!$P:$P,pos!H5) / b!H5 * 530 / (184 * EXP(0.24 * avglvl!H5) + 130) +
        HLOOKUP("spo",[1]pl!$R:$R,pos!H5) / b!H5 * 125 +
        MIN(2.2, HLOOKUP("def",[1]pl!$S:$S,pos!H5) / b!H5) * 100 +
        ((185 / (0.17 + EXP((gwr!H5 * 100 - 35) * -0.134))) - 500) * 0.45 +
        (6 - MIN(6,avglvl!H5)) * -60,)</f>
        <v>1311.6999835724578</v>
      </c>
      <c r="I5" s="38">
        <f>IFERROR(
       (1240 - 1040 / POWER(MIN(6,avglvl!I5), 0.164)) * HLOOKUP("frg",[1]pl!$Q:$Q,pos!I5) / b!I5 +
        HLOOKUP("dmg",[1]pl!$P:$P,pos!I5) / b!I5 * 530 / (184 * EXP(0.24 * avglvl!I5) + 130) +
        HLOOKUP("spo",[1]pl!$R:$R,pos!I5) / b!I5 * 125 +
        MIN(2.2, HLOOKUP("def",[1]pl!$S:$S,pos!I5) / b!I5) * 100 +
        ((185 / (0.17 + EXP((gwr!I5 * 100 - 35) * -0.134))) - 500) * 0.45 +
        (6 - MIN(6,avglvl!I5)) * -60,)</f>
        <v>218.49073217574161</v>
      </c>
      <c r="J5" s="38">
        <f>IFERROR(
       (1240 - 1040 / POWER(MIN(6,avglvl!J5), 0.164)) * HLOOKUP("frg",[1]pl!$Q:$Q,pos!J5) / b!J5 +
        HLOOKUP("dmg",[1]pl!$P:$P,pos!J5) / b!J5 * 530 / (184 * EXP(0.24 * avglvl!J5) + 130) +
        HLOOKUP("spo",[1]pl!$R:$R,pos!J5) / b!J5 * 125 +
        MIN(2.2, HLOOKUP("def",[1]pl!$S:$S,pos!J5) / b!J5) * 100 +
        ((185 / (0.17 + EXP((gwr!J5 * 100 - 35) * -0.134))) - 500) * 0.45 +
        (6 - MIN(6,avglvl!J5)) * -60,)</f>
        <v>284.80444977595516</v>
      </c>
      <c r="K5" s="38">
        <f>IFERROR(
       (1240 - 1040 / POWER(MIN(6,avglvl!K5), 0.164)) * HLOOKUP("frg",[1]pl!$Q:$Q,pos!K5) / b!K5 +
        HLOOKUP("dmg",[1]pl!$P:$P,pos!K5) / b!K5 * 530 / (184 * EXP(0.24 * avglvl!K5) + 130) +
        HLOOKUP("spo",[1]pl!$R:$R,pos!K5) / b!K5 * 125 +
        MIN(2.2, HLOOKUP("def",[1]pl!$S:$S,pos!K5) / b!K5) * 100 +
        ((185 / (0.17 + EXP((gwr!K5 * 100 - 35) * -0.134))) - 500) * 0.45 +
        (6 - MIN(6,avglvl!K5)) * -60,)</f>
        <v>497.90450201693886</v>
      </c>
      <c r="L5" s="38">
        <f>IFERROR(
       (1240 - 1040 / POWER(MIN(6,avglvl!L5), 0.164)) * HLOOKUP("frg",[1]pl!$Q:$Q,pos!L5) / b!L5 +
        HLOOKUP("dmg",[1]pl!$P:$P,pos!L5) / b!L5 * 530 / (184 * EXP(0.24 * avglvl!L5) + 130) +
        HLOOKUP("spo",[1]pl!$R:$R,pos!L5) / b!L5 * 125 +
        MIN(2.2, HLOOKUP("def",[1]pl!$S:$S,pos!L5) / b!L5) * 100 +
        ((185 / (0.17 + EXP((gwr!L5 * 100 - 35) * -0.134))) - 500) * 0.45 +
        (6 - MIN(6,avglvl!L5)) * -60,)</f>
        <v>544.49093938806482</v>
      </c>
      <c r="M5" s="38">
        <f>IFERROR(
       (1240 - 1040 / POWER(MIN(6,avglvl!M5), 0.164)) * HLOOKUP("frg",[1]pl!$Q:$Q,pos!M5) / b!M5 +
        HLOOKUP("dmg",[1]pl!$P:$P,pos!M5) / b!M5 * 530 / (184 * EXP(0.24 * avglvl!M5) + 130) +
        HLOOKUP("spo",[1]pl!$R:$R,pos!M5) / b!M5 * 125 +
        MIN(2.2, HLOOKUP("def",[1]pl!$S:$S,pos!M5) / b!M5) * 100 +
        ((185 / (0.17 + EXP((gwr!M5 * 100 - 35) * -0.134))) - 500) * 0.45 +
        (6 - MIN(6,avglvl!M5)) * -60,)</f>
        <v>414.66850578972162</v>
      </c>
      <c r="N5" s="38">
        <f>IFERROR(
       (1240 - 1040 / POWER(MIN(6,avglvl!N5), 0.164)) * HLOOKUP("frg",[1]pl!$Q:$Q,pos!N5) / b!N5 +
        HLOOKUP("dmg",[1]pl!$P:$P,pos!N5) / b!N5 * 530 / (184 * EXP(0.24 * avglvl!N5) + 130) +
        HLOOKUP("spo",[1]pl!$R:$R,pos!N5) / b!N5 * 125 +
        MIN(2.2, HLOOKUP("def",[1]pl!$S:$S,pos!N5) / b!N5) * 100 +
        ((185 / (0.17 + EXP((gwr!N5 * 100 - 35) * -0.134))) - 500) * 0.45 +
        (6 - MIN(6,avglvl!N5)) * -60,)</f>
        <v>603.92059054219931</v>
      </c>
      <c r="O5" s="38">
        <f>IFERROR(
       (1240 - 1040 / POWER(MIN(6,avglvl!O5), 0.164)) * HLOOKUP("frg",[1]pl!$Q:$Q,pos!O5) / b!O5 +
        HLOOKUP("dmg",[1]pl!$P:$P,pos!O5) / b!O5 * 530 / (184 * EXP(0.24 * avglvl!O5) + 130) +
        HLOOKUP("spo",[1]pl!$R:$R,pos!O5) / b!O5 * 125 +
        MIN(2.2, HLOOKUP("def",[1]pl!$S:$S,pos!O5) / b!O5) * 100 +
        ((185 / (0.17 + EXP((gwr!O5 * 100 - 35) * -0.134))) - 500) * 0.45 +
        (6 - MIN(6,avglvl!O5)) * -60,)</f>
        <v>238.48203703645532</v>
      </c>
      <c r="Q5" s="38">
        <f>IFERROR(
       (1240 - 1040 / POWER(MIN(6,avglvl!Q5), 0.164)) * HLOOKUP("frg",[1]pl!$Q:$Q,pos!Q5) / b!Q5 +
        HLOOKUP("dmg",[1]pl!$P:$P,pos!Q5) / b!Q5 * 530 / (184 * EXP(0.24 * avglvl!Q5) + 130) +
        HLOOKUP("spo",[1]pl!$R:$R,pos!Q5) / b!Q5 * 125 +
        MIN(2.2, HLOOKUP("def",[1]pl!$S:$S,pos!Q5) / b!Q5) * 100 +
        ((185 / (0.17 + EXP((gwr!Q5 * 100 - 35) * -0.134))) - 500) * 0.45 +
        (6 - MIN(6,avglvl!Q5)) * -60,)</f>
        <v>408.8637131837379</v>
      </c>
      <c r="R5" s="38">
        <f>IFERROR(
       (1240 - 1040 / POWER(MIN(6,avglvl!R5), 0.164)) * HLOOKUP("frg",[1]pl!$Q:$Q,pos!R5) / b!R5 +
        HLOOKUP("dmg",[1]pl!$P:$P,pos!R5) / b!R5 * 530 / (184 * EXP(0.24 * avglvl!R5) + 130) +
        HLOOKUP("spo",[1]pl!$R:$R,pos!R5) / b!R5 * 125 +
        MIN(2.2, HLOOKUP("def",[1]pl!$S:$S,pos!R5) / b!R5) * 100 +
        ((185 / (0.17 + EXP((gwr!R5 * 100 - 35) * -0.134))) - 500) * 0.45 +
        (6 - MIN(6,avglvl!R5)) * -60,)</f>
        <v>-8.4957009529153424</v>
      </c>
      <c r="S5" s="38">
        <f>IFERROR(
       (1240 - 1040 / POWER(MIN(6,avglvl!S5), 0.164)) * HLOOKUP("frg",[1]pl!$Q:$Q,pos!S5) / b!S5 +
        HLOOKUP("dmg",[1]pl!$P:$P,pos!S5) / b!S5 * 530 / (184 * EXP(0.24 * avglvl!S5) + 130) +
        HLOOKUP("spo",[1]pl!$R:$R,pos!S5) / b!S5 * 125 +
        MIN(2.2, HLOOKUP("def",[1]pl!$S:$S,pos!S5) / b!S5) * 100 +
        ((185 / (0.17 + EXP((gwr!S5 * 100 - 35) * -0.134))) - 500) * 0.45 +
        (6 - MIN(6,avglvl!S5)) * -60,)</f>
        <v>659.29781672847275</v>
      </c>
      <c r="T5" s="38">
        <f>IFERROR(
       (1240 - 1040 / POWER(MIN(6,avglvl!T5), 0.164)) * HLOOKUP("frg",[1]pl!$Q:$Q,pos!T5) / b!T5 +
        HLOOKUP("dmg",[1]pl!$P:$P,pos!T5) / b!T5 * 530 / (184 * EXP(0.24 * avglvl!T5) + 130) +
        HLOOKUP("spo",[1]pl!$R:$R,pos!T5) / b!T5 * 125 +
        MIN(2.2, HLOOKUP("def",[1]pl!$S:$S,pos!T5) / b!T5) * 100 +
        ((185 / (0.17 + EXP((gwr!T5 * 100 - 35) * -0.134))) - 500) * 0.45 +
        (6 - MIN(6,avglvl!T5)) * -60,)</f>
        <v>827.65041900118524</v>
      </c>
      <c r="U5" s="38">
        <f>IFERROR(
       (1240 - 1040 / POWER(MIN(6,avglvl!U5), 0.164)) * HLOOKUP("frg",[1]pl!$Q:$Q,pos!U5) / b!U5 +
        HLOOKUP("dmg",[1]pl!$P:$P,pos!U5) / b!U5 * 530 / (184 * EXP(0.24 * avglvl!U5) + 130) +
        HLOOKUP("spo",[1]pl!$R:$R,pos!U5) / b!U5 * 125 +
        MIN(2.2, HLOOKUP("def",[1]pl!$S:$S,pos!U5) / b!U5) * 100 +
        ((185 / (0.17 + EXP((gwr!U5 * 100 - 35) * -0.134))) - 500) * 0.45 +
        (6 - MIN(6,avglvl!U5)) * -60,)</f>
        <v>364.12770690777995</v>
      </c>
      <c r="V5" s="38">
        <f>IFERROR(
       (1240 - 1040 / POWER(MIN(6,avglvl!V5), 0.164)) * HLOOKUP("frg",[1]pl!$Q:$Q,pos!V5) / b!V5 +
        HLOOKUP("dmg",[1]pl!$P:$P,pos!V5) / b!V5 * 530 / (184 * EXP(0.24 * avglvl!V5) + 130) +
        HLOOKUP("spo",[1]pl!$R:$R,pos!V5) / b!V5 * 125 +
        MIN(2.2, HLOOKUP("def",[1]pl!$S:$S,pos!V5) / b!V5) * 100 +
        ((185 / (0.17 + EXP((gwr!V5 * 100 - 35) * -0.134))) - 500) * 0.45 +
        (6 - MIN(6,avglvl!V5)) * -60,)</f>
        <v>207.99908712759122</v>
      </c>
      <c r="W5" s="38">
        <f>IFERROR(
       (1240 - 1040 / POWER(MIN(6,avglvl!W5), 0.164)) * HLOOKUP("frg",[1]pl!$Q:$Q,pos!W5) / b!W5 +
        HLOOKUP("dmg",[1]pl!$P:$P,pos!W5) / b!W5 * 530 / (184 * EXP(0.24 * avglvl!W5) + 130) +
        HLOOKUP("spo",[1]pl!$R:$R,pos!W5) / b!W5 * 125 +
        MIN(2.2, HLOOKUP("def",[1]pl!$S:$S,pos!W5) / b!W5) * 100 +
        ((185 / (0.17 + EXP((gwr!W5 * 100 - 35) * -0.134))) - 500) * 0.45 +
        (6 - MIN(6,avglvl!W5)) * -60,)</f>
        <v>469.61285455740369</v>
      </c>
      <c r="X5" s="38">
        <f>IFERROR(
       (1240 - 1040 / POWER(MIN(6,avglvl!X5), 0.164)) * HLOOKUP("frg",[1]pl!$Q:$Q,pos!X5) / b!X5 +
        HLOOKUP("dmg",[1]pl!$P:$P,pos!X5) / b!X5 * 530 / (184 * EXP(0.24 * avglvl!X5) + 130) +
        HLOOKUP("spo",[1]pl!$R:$R,pos!X5) / b!X5 * 125 +
        MIN(2.2, HLOOKUP("def",[1]pl!$S:$S,pos!X5) / b!X5) * 100 +
        ((185 / (0.17 + EXP((gwr!X5 * 100 - 35) * -0.134))) - 500) * 0.45 +
        (6 - MIN(6,avglvl!X5)) * -60,)</f>
        <v>356.2792271003608</v>
      </c>
      <c r="Y5" s="38">
        <f>IFERROR(
       (1240 - 1040 / POWER(MIN(6,avglvl!Y5), 0.164)) * HLOOKUP("frg",[1]pl!$Q:$Q,pos!Y5) / b!Y5 +
        HLOOKUP("dmg",[1]pl!$P:$P,pos!Y5) / b!Y5 * 530 / (184 * EXP(0.24 * avglvl!Y5) + 130) +
        HLOOKUP("spo",[1]pl!$R:$R,pos!Y5) / b!Y5 * 125 +
        MIN(2.2, HLOOKUP("def",[1]pl!$S:$S,pos!Y5) / b!Y5) * 100 +
        ((185 / (0.17 + EXP((gwr!Y5 * 100 - 35) * -0.134))) - 500) * 0.45 +
        (6 - MIN(6,avglvl!Y5)) * -60,)</f>
        <v>168.52301197035627</v>
      </c>
      <c r="Z5" s="38">
        <f>IFERROR(
       (1240 - 1040 / POWER(MIN(6,avglvl!Z5), 0.164)) * HLOOKUP("frg",[1]pl!$Q:$Q,pos!Z5) / b!Z5 +
        HLOOKUP("dmg",[1]pl!$P:$P,pos!Z5) / b!Z5 * 530 / (184 * EXP(0.24 * avglvl!Z5) + 130) +
        HLOOKUP("spo",[1]pl!$R:$R,pos!Z5) / b!Z5 * 125 +
        MIN(2.2, HLOOKUP("def",[1]pl!$S:$S,pos!Z5) / b!Z5) * 100 +
        ((185 / (0.17 + EXP((gwr!Z5 * 100 - 35) * -0.134))) - 500) * 0.45 +
        (6 - MIN(6,avglvl!Z5)) * -60,)</f>
        <v>438.97810180265742</v>
      </c>
      <c r="AA5" s="38">
        <f>IFERROR(
       (1240 - 1040 / POWER(MIN(6,avglvl!AA5), 0.164)) * HLOOKUP("frg",[1]pl!$Q:$Q,pos!AA5) / b!AA5 +
        HLOOKUP("dmg",[1]pl!$P:$P,pos!AA5) / b!AA5 * 530 / (184 * EXP(0.24 * avglvl!AA5) + 130) +
        HLOOKUP("spo",[1]pl!$R:$R,pos!AA5) / b!AA5 * 125 +
        MIN(2.2, HLOOKUP("def",[1]pl!$S:$S,pos!AA5) / b!AA5) * 100 +
        ((185 / (0.17 + EXP((gwr!AA5 * 100 - 35) * -0.134))) - 500) * 0.45 +
        (6 - MIN(6,avglvl!AA5)) * -60,)</f>
        <v>292.8055738138375</v>
      </c>
      <c r="AB5" s="38">
        <f>IFERROR(
       (1240 - 1040 / POWER(MIN(6,avglvl!AB5), 0.164)) * HLOOKUP("frg",[1]pl!$Q:$Q,pos!AB5) / b!AB5 +
        HLOOKUP("dmg",[1]pl!$P:$P,pos!AB5) / b!AB5 * 530 / (184 * EXP(0.24 * avglvl!AB5) + 130) +
        HLOOKUP("spo",[1]pl!$R:$R,pos!AB5) / b!AB5 * 125 +
        MIN(2.2, HLOOKUP("def",[1]pl!$S:$S,pos!AB5) / b!AB5) * 100 +
        ((185 / (0.17 + EXP((gwr!AB5 * 100 - 35) * -0.134))) - 500) * 0.45 +
        (6 - MIN(6,avglvl!AB5)) * -60,)</f>
        <v>589.771076207693</v>
      </c>
      <c r="AC5" s="38">
        <f>IFERROR(
       (1240 - 1040 / POWER(MIN(6,avglvl!AC5), 0.164)) * HLOOKUP("frg",[1]pl!$Q:$Q,pos!AC5) / b!AC5 +
        HLOOKUP("dmg",[1]pl!$P:$P,pos!AC5) / b!AC5 * 530 / (184 * EXP(0.24 * avglvl!AC5) + 130) +
        HLOOKUP("spo",[1]pl!$R:$R,pos!AC5) / b!AC5 * 125 +
        MIN(2.2, HLOOKUP("def",[1]pl!$S:$S,pos!AC5) / b!AC5) * 100 +
        ((185 / (0.17 + EXP((gwr!AC5 * 100 - 35) * -0.134))) - 500) * 0.45 +
        (6 - MIN(6,avglvl!AC5)) * -60,)</f>
        <v>374.72880981546609</v>
      </c>
      <c r="AD5" s="38">
        <f>IFERROR(
       (1240 - 1040 / POWER(MIN(6,avglvl!AD5), 0.164)) * HLOOKUP("frg",[1]pl!$Q:$Q,pos!AD5) / b!AD5 +
        HLOOKUP("dmg",[1]pl!$P:$P,pos!AD5) / b!AD5 * 530 / (184 * EXP(0.24 * avglvl!AD5) + 130) +
        HLOOKUP("spo",[1]pl!$R:$R,pos!AD5) / b!AD5 * 125 +
        MIN(2.2, HLOOKUP("def",[1]pl!$S:$S,pos!AD5) / b!AD5) * 100 +
        ((185 / (0.17 + EXP((gwr!AD5 * 100 - 35) * -0.134))) - 500) * 0.45 +
        (6 - MIN(6,avglvl!AD5)) * -60,)</f>
        <v>787.2916971874871</v>
      </c>
      <c r="AE5" s="38">
        <f>IFERROR(
       (1240 - 1040 / POWER(MIN(6,avglvl!AE5), 0.164)) * HLOOKUP("frg",[1]pl!$Q:$Q,pos!AE5) / b!AE5 +
        HLOOKUP("dmg",[1]pl!$P:$P,pos!AE5) / b!AE5 * 530 / (184 * EXP(0.24 * avglvl!AE5) + 130) +
        HLOOKUP("spo",[1]pl!$R:$R,pos!AE5) / b!AE5 * 125 +
        MIN(2.2, HLOOKUP("def",[1]pl!$S:$S,pos!AE5) / b!AE5) * 100 +
        ((185 / (0.17 + EXP((gwr!AE5 * 100 - 35) * -0.134))) - 500) * 0.45 +
        (6 - MIN(6,avglvl!AE5)) * -60,)</f>
        <v>139.25166654573161</v>
      </c>
    </row>
    <row r="6" spans="1:31" x14ac:dyDescent="0.25">
      <c r="A6" s="38">
        <f>IFERROR(
       (1240 - 1040 / POWER(MIN(6,avglvl!A6), 0.164)) * HLOOKUP("frg",[1]pl!$Q:$Q,pos!A6) / b!A6 +
        HLOOKUP("dmg",[1]pl!$P:$P,pos!A6) / b!A6 * 530 / (184 * EXP(0.24 * avglvl!A6) + 130) +
        HLOOKUP("spo",[1]pl!$R:$R,pos!A6) / b!A6 * 125 +
        MIN(2.2, HLOOKUP("def",[1]pl!$S:$S,pos!A6) / b!A6) * 100 +
        ((185 / (0.17 + EXP((gwr!A6 * 100 - 35) * -0.134))) - 500) * 0.45 +
        (6 - MIN(6,avglvl!A6)) * -60,)</f>
        <v>711.20323244153099</v>
      </c>
      <c r="B6" s="38">
        <f>IFERROR(
       (1240 - 1040 / POWER(MIN(6,avglvl!B6), 0.164)) * HLOOKUP("frg",[1]pl!$Q:$Q,pos!B6) / b!B6 +
        HLOOKUP("dmg",[1]pl!$P:$P,pos!B6) / b!B6 * 530 / (184 * EXP(0.24 * avglvl!B6) + 130) +
        HLOOKUP("spo",[1]pl!$R:$R,pos!B6) / b!B6 * 125 +
        MIN(2.2, HLOOKUP("def",[1]pl!$S:$S,pos!B6) / b!B6) * 100 +
        ((185 / (0.17 + EXP((gwr!B6 * 100 - 35) * -0.134))) - 500) * 0.45 +
        (6 - MIN(6,avglvl!B6)) * -60,)</f>
        <v>291.27499071313514</v>
      </c>
      <c r="C6" s="38">
        <f>IFERROR(
       (1240 - 1040 / POWER(MIN(6,avglvl!C6), 0.164)) * HLOOKUP("frg",[1]pl!$Q:$Q,pos!C6) / b!C6 +
        HLOOKUP("dmg",[1]pl!$P:$P,pos!C6) / b!C6 * 530 / (184 * EXP(0.24 * avglvl!C6) + 130) +
        HLOOKUP("spo",[1]pl!$R:$R,pos!C6) / b!C6 * 125 +
        MIN(2.2, HLOOKUP("def",[1]pl!$S:$S,pos!C6) / b!C6) * 100 +
        ((185 / (0.17 + EXP((gwr!C6 * 100 - 35) * -0.134))) - 500) * 0.45 +
        (6 - MIN(6,avglvl!C6)) * -60,)</f>
        <v>1213.626504294451</v>
      </c>
      <c r="D6" s="38">
        <f>IFERROR(
       (1240 - 1040 / POWER(MIN(6,avglvl!D6), 0.164)) * HLOOKUP("frg",[1]pl!$Q:$Q,pos!D6) / b!D6 +
        HLOOKUP("dmg",[1]pl!$P:$P,pos!D6) / b!D6 * 530 / (184 * EXP(0.24 * avglvl!D6) + 130) +
        HLOOKUP("spo",[1]pl!$R:$R,pos!D6) / b!D6 * 125 +
        MIN(2.2, HLOOKUP("def",[1]pl!$S:$S,pos!D6) / b!D6) * 100 +
        ((185 / (0.17 + EXP((gwr!D6 * 100 - 35) * -0.134))) - 500) * 0.45 +
        (6 - MIN(6,avglvl!D6)) * -60,)</f>
        <v>-198.689521276394</v>
      </c>
      <c r="E6" s="38">
        <f>IFERROR(
       (1240 - 1040 / POWER(MIN(6,avglvl!E6), 0.164)) * HLOOKUP("frg",[1]pl!$Q:$Q,pos!E6) / b!E6 +
        HLOOKUP("dmg",[1]pl!$P:$P,pos!E6) / b!E6 * 530 / (184 * EXP(0.24 * avglvl!E6) + 130) +
        HLOOKUP("spo",[1]pl!$R:$R,pos!E6) / b!E6 * 125 +
        MIN(2.2, HLOOKUP("def",[1]pl!$S:$S,pos!E6) / b!E6) * 100 +
        ((185 / (0.17 + EXP((gwr!E6 * 100 - 35) * -0.134))) - 500) * 0.45 +
        (6 - MIN(6,avglvl!E6)) * -60,)</f>
        <v>585.22253117886351</v>
      </c>
      <c r="F6" s="38">
        <f>IFERROR(
       (1240 - 1040 / POWER(MIN(6,avglvl!F6), 0.164)) * HLOOKUP("frg",[1]pl!$Q:$Q,pos!F6) / b!F6 +
        HLOOKUP("dmg",[1]pl!$P:$P,pos!F6) / b!F6 * 530 / (184 * EXP(0.24 * avglvl!F6) + 130) +
        HLOOKUP("spo",[1]pl!$R:$R,pos!F6) / b!F6 * 125 +
        MIN(2.2, HLOOKUP("def",[1]pl!$S:$S,pos!F6) / b!F6) * 100 +
        ((185 / (0.17 + EXP((gwr!F6 * 100 - 35) * -0.134))) - 500) * 0.45 +
        (6 - MIN(6,avglvl!F6)) * -60,)</f>
        <v>464.38013899645614</v>
      </c>
      <c r="G6" s="38">
        <f>IFERROR(
       (1240 - 1040 / POWER(MIN(6,avglvl!G6), 0.164)) * HLOOKUP("frg",[1]pl!$Q:$Q,pos!G6) / b!G6 +
        HLOOKUP("dmg",[1]pl!$P:$P,pos!G6) / b!G6 * 530 / (184 * EXP(0.24 * avglvl!G6) + 130) +
        HLOOKUP("spo",[1]pl!$R:$R,pos!G6) / b!G6 * 125 +
        MIN(2.2, HLOOKUP("def",[1]pl!$S:$S,pos!G6) / b!G6) * 100 +
        ((185 / (0.17 + EXP((gwr!G6 * 100 - 35) * -0.134))) - 500) * 0.45 +
        (6 - MIN(6,avglvl!G6)) * -60,)</f>
        <v>715.99940851377573</v>
      </c>
      <c r="H6" s="38">
        <f>IFERROR(
       (1240 - 1040 / POWER(MIN(6,avglvl!H6), 0.164)) * HLOOKUP("frg",[1]pl!$Q:$Q,pos!H6) / b!H6 +
        HLOOKUP("dmg",[1]pl!$P:$P,pos!H6) / b!H6 * 530 / (184 * EXP(0.24 * avglvl!H6) + 130) +
        HLOOKUP("spo",[1]pl!$R:$R,pos!H6) / b!H6 * 125 +
        MIN(2.2, HLOOKUP("def",[1]pl!$S:$S,pos!H6) / b!H6) * 100 +
        ((185 / (0.17 + EXP((gwr!H6 * 100 - 35) * -0.134))) - 500) * 0.45 +
        (6 - MIN(6,avglvl!H6)) * -60,)</f>
        <v>671.86754076034708</v>
      </c>
      <c r="I6" s="38">
        <f>IFERROR(
       (1240 - 1040 / POWER(MIN(6,avglvl!I6), 0.164)) * HLOOKUP("frg",[1]pl!$Q:$Q,pos!I6) / b!I6 +
        HLOOKUP("dmg",[1]pl!$P:$P,pos!I6) / b!I6 * 530 / (184 * EXP(0.24 * avglvl!I6) + 130) +
        HLOOKUP("spo",[1]pl!$R:$R,pos!I6) / b!I6 * 125 +
        MIN(2.2, HLOOKUP("def",[1]pl!$S:$S,pos!I6) / b!I6) * 100 +
        ((185 / (0.17 + EXP((gwr!I6 * 100 - 35) * -0.134))) - 500) * 0.45 +
        (6 - MIN(6,avglvl!I6)) * -60,)</f>
        <v>360.67530081801988</v>
      </c>
      <c r="J6" s="38">
        <f>IFERROR(
       (1240 - 1040 / POWER(MIN(6,avglvl!J6), 0.164)) * HLOOKUP("frg",[1]pl!$Q:$Q,pos!J6) / b!J6 +
        HLOOKUP("dmg",[1]pl!$P:$P,pos!J6) / b!J6 * 530 / (184 * EXP(0.24 * avglvl!J6) + 130) +
        HLOOKUP("spo",[1]pl!$R:$R,pos!J6) / b!J6 * 125 +
        MIN(2.2, HLOOKUP("def",[1]pl!$S:$S,pos!J6) / b!J6) * 100 +
        ((185 / (0.17 + EXP((gwr!J6 * 100 - 35) * -0.134))) - 500) * 0.45 +
        (6 - MIN(6,avglvl!J6)) * -60,)</f>
        <v>535.66113186411587</v>
      </c>
      <c r="K6" s="38">
        <f>IFERROR(
       (1240 - 1040 / POWER(MIN(6,avglvl!K6), 0.164)) * HLOOKUP("frg",[1]pl!$Q:$Q,pos!K6) / b!K6 +
        HLOOKUP("dmg",[1]pl!$P:$P,pos!K6) / b!K6 * 530 / (184 * EXP(0.24 * avglvl!K6) + 130) +
        HLOOKUP("spo",[1]pl!$R:$R,pos!K6) / b!K6 * 125 +
        MIN(2.2, HLOOKUP("def",[1]pl!$S:$S,pos!K6) / b!K6) * 100 +
        ((185 / (0.17 + EXP((gwr!K6 * 100 - 35) * -0.134))) - 500) * 0.45 +
        (6 - MIN(6,avglvl!K6)) * -60,)</f>
        <v>392.91187527184996</v>
      </c>
      <c r="L6" s="38">
        <f>IFERROR(
       (1240 - 1040 / POWER(MIN(6,avglvl!L6), 0.164)) * HLOOKUP("frg",[1]pl!$Q:$Q,pos!L6) / b!L6 +
        HLOOKUP("dmg",[1]pl!$P:$P,pos!L6) / b!L6 * 530 / (184 * EXP(0.24 * avglvl!L6) + 130) +
        HLOOKUP("spo",[1]pl!$R:$R,pos!L6) / b!L6 * 125 +
        MIN(2.2, HLOOKUP("def",[1]pl!$S:$S,pos!L6) / b!L6) * 100 +
        ((185 / (0.17 + EXP((gwr!L6 * 100 - 35) * -0.134))) - 500) * 0.45 +
        (6 - MIN(6,avglvl!L6)) * -60,)</f>
        <v>287.72767230563238</v>
      </c>
      <c r="M6" s="38">
        <f>IFERROR(
       (1240 - 1040 / POWER(MIN(6,avglvl!M6), 0.164)) * HLOOKUP("frg",[1]pl!$Q:$Q,pos!M6) / b!M6 +
        HLOOKUP("dmg",[1]pl!$P:$P,pos!M6) / b!M6 * 530 / (184 * EXP(0.24 * avglvl!M6) + 130) +
        HLOOKUP("spo",[1]pl!$R:$R,pos!M6) / b!M6 * 125 +
        MIN(2.2, HLOOKUP("def",[1]pl!$S:$S,pos!M6) / b!M6) * 100 +
        ((185 / (0.17 + EXP((gwr!M6 * 100 - 35) * -0.134))) - 500) * 0.45 +
        (6 - MIN(6,avglvl!M6)) * -60,)</f>
        <v>411.23505289917284</v>
      </c>
      <c r="N6" s="38">
        <f>IFERROR(
       (1240 - 1040 / POWER(MIN(6,avglvl!N6), 0.164)) * HLOOKUP("frg",[1]pl!$Q:$Q,pos!N6) / b!N6 +
        HLOOKUP("dmg",[1]pl!$P:$P,pos!N6) / b!N6 * 530 / (184 * EXP(0.24 * avglvl!N6) + 130) +
        HLOOKUP("spo",[1]pl!$R:$R,pos!N6) / b!N6 * 125 +
        MIN(2.2, HLOOKUP("def",[1]pl!$S:$S,pos!N6) / b!N6) * 100 +
        ((185 / (0.17 + EXP((gwr!N6 * 100 - 35) * -0.134))) - 500) * 0.45 +
        (6 - MIN(6,avglvl!N6)) * -60,)</f>
        <v>325.38251267075515</v>
      </c>
      <c r="O6" s="38">
        <f>IFERROR(
       (1240 - 1040 / POWER(MIN(6,avglvl!O6), 0.164)) * HLOOKUP("frg",[1]pl!$Q:$Q,pos!O6) / b!O6 +
        HLOOKUP("dmg",[1]pl!$P:$P,pos!O6) / b!O6 * 530 / (184 * EXP(0.24 * avglvl!O6) + 130) +
        HLOOKUP("spo",[1]pl!$R:$R,pos!O6) / b!O6 * 125 +
        MIN(2.2, HLOOKUP("def",[1]pl!$S:$S,pos!O6) / b!O6) * 100 +
        ((185 / (0.17 + EXP((gwr!O6 * 100 - 35) * -0.134))) - 500) * 0.45 +
        (6 - MIN(6,avglvl!O6)) * -60,)</f>
        <v>1115.4870087182508</v>
      </c>
      <c r="Q6" s="38">
        <f>IFERROR(
       (1240 - 1040 / POWER(MIN(6,avglvl!Q6), 0.164)) * HLOOKUP("frg",[1]pl!$Q:$Q,pos!Q6) / b!Q6 +
        HLOOKUP("dmg",[1]pl!$P:$P,pos!Q6) / b!Q6 * 530 / (184 * EXP(0.24 * avglvl!Q6) + 130) +
        HLOOKUP("spo",[1]pl!$R:$R,pos!Q6) / b!Q6 * 125 +
        MIN(2.2, HLOOKUP("def",[1]pl!$S:$S,pos!Q6) / b!Q6) * 100 +
        ((185 / (0.17 + EXP((gwr!Q6 * 100 - 35) * -0.134))) - 500) * 0.45 +
        (6 - MIN(6,avglvl!Q6)) * -60,)</f>
        <v>122.22127491672853</v>
      </c>
      <c r="R6" s="38">
        <f>IFERROR(
       (1240 - 1040 / POWER(MIN(6,avglvl!R6), 0.164)) * HLOOKUP("frg",[1]pl!$Q:$Q,pos!R6) / b!R6 +
        HLOOKUP("dmg",[1]pl!$P:$P,pos!R6) / b!R6 * 530 / (184 * EXP(0.24 * avglvl!R6) + 130) +
        HLOOKUP("spo",[1]pl!$R:$R,pos!R6) / b!R6 * 125 +
        MIN(2.2, HLOOKUP("def",[1]pl!$S:$S,pos!R6) / b!R6) * 100 +
        ((185 / (0.17 + EXP((gwr!R6 * 100 - 35) * -0.134))) - 500) * 0.45 +
        (6 - MIN(6,avglvl!R6)) * -60,)</f>
        <v>473.68057968805113</v>
      </c>
      <c r="S6" s="38">
        <f>IFERROR(
       (1240 - 1040 / POWER(MIN(6,avglvl!S6), 0.164)) * HLOOKUP("frg",[1]pl!$Q:$Q,pos!S6) / b!S6 +
        HLOOKUP("dmg",[1]pl!$P:$P,pos!S6) / b!S6 * 530 / (184 * EXP(0.24 * avglvl!S6) + 130) +
        HLOOKUP("spo",[1]pl!$R:$R,pos!S6) / b!S6 * 125 +
        MIN(2.2, HLOOKUP("def",[1]pl!$S:$S,pos!S6) / b!S6) * 100 +
        ((185 / (0.17 + EXP((gwr!S6 * 100 - 35) * -0.134))) - 500) * 0.45 +
        (6 - MIN(6,avglvl!S6)) * -60,)</f>
        <v>504.83277235663945</v>
      </c>
      <c r="T6" s="38">
        <f>IFERROR(
       (1240 - 1040 / POWER(MIN(6,avglvl!T6), 0.164)) * HLOOKUP("frg",[1]pl!$Q:$Q,pos!T6) / b!T6 +
        HLOOKUP("dmg",[1]pl!$P:$P,pos!T6) / b!T6 * 530 / (184 * EXP(0.24 * avglvl!T6) + 130) +
        HLOOKUP("spo",[1]pl!$R:$R,pos!T6) / b!T6 * 125 +
        MIN(2.2, HLOOKUP("def",[1]pl!$S:$S,pos!T6) / b!T6) * 100 +
        ((185 / (0.17 + EXP((gwr!T6 * 100 - 35) * -0.134))) - 500) * 0.45 +
        (6 - MIN(6,avglvl!T6)) * -60,)</f>
        <v>186.48656994331111</v>
      </c>
      <c r="U6" s="38">
        <f>IFERROR(
       (1240 - 1040 / POWER(MIN(6,avglvl!U6), 0.164)) * HLOOKUP("frg",[1]pl!$Q:$Q,pos!U6) / b!U6 +
        HLOOKUP("dmg",[1]pl!$P:$P,pos!U6) / b!U6 * 530 / (184 * EXP(0.24 * avglvl!U6) + 130) +
        HLOOKUP("spo",[1]pl!$R:$R,pos!U6) / b!U6 * 125 +
        MIN(2.2, HLOOKUP("def",[1]pl!$S:$S,pos!U6) / b!U6) * 100 +
        ((185 / (0.17 + EXP((gwr!U6 * 100 - 35) * -0.134))) - 500) * 0.45 +
        (6 - MIN(6,avglvl!U6)) * -60,)</f>
        <v>72.60826796803849</v>
      </c>
      <c r="V6" s="38">
        <f>IFERROR(
       (1240 - 1040 / POWER(MIN(6,avglvl!V6), 0.164)) * HLOOKUP("frg",[1]pl!$Q:$Q,pos!V6) / b!V6 +
        HLOOKUP("dmg",[1]pl!$P:$P,pos!V6) / b!V6 * 530 / (184 * EXP(0.24 * avglvl!V6) + 130) +
        HLOOKUP("spo",[1]pl!$R:$R,pos!V6) / b!V6 * 125 +
        MIN(2.2, HLOOKUP("def",[1]pl!$S:$S,pos!V6) / b!V6) * 100 +
        ((185 / (0.17 + EXP((gwr!V6 * 100 - 35) * -0.134))) - 500) * 0.45 +
        (6 - MIN(6,avglvl!V6)) * -60,)</f>
        <v>533.10670629353694</v>
      </c>
      <c r="W6" s="38">
        <f>IFERROR(
       (1240 - 1040 / POWER(MIN(6,avglvl!W6), 0.164)) * HLOOKUP("frg",[1]pl!$Q:$Q,pos!W6) / b!W6 +
        HLOOKUP("dmg",[1]pl!$P:$P,pos!W6) / b!W6 * 530 / (184 * EXP(0.24 * avglvl!W6) + 130) +
        HLOOKUP("spo",[1]pl!$R:$R,pos!W6) / b!W6 * 125 +
        MIN(2.2, HLOOKUP("def",[1]pl!$S:$S,pos!W6) / b!W6) * 100 +
        ((185 / (0.17 + EXP((gwr!W6 * 100 - 35) * -0.134))) - 500) * 0.45 +
        (6 - MIN(6,avglvl!W6)) * -60,)</f>
        <v>495.49515798610037</v>
      </c>
      <c r="X6" s="38">
        <f>IFERROR(
       (1240 - 1040 / POWER(MIN(6,avglvl!X6), 0.164)) * HLOOKUP("frg",[1]pl!$Q:$Q,pos!X6) / b!X6 +
        HLOOKUP("dmg",[1]pl!$P:$P,pos!X6) / b!X6 * 530 / (184 * EXP(0.24 * avglvl!X6) + 130) +
        HLOOKUP("spo",[1]pl!$R:$R,pos!X6) / b!X6 * 125 +
        MIN(2.2, HLOOKUP("def",[1]pl!$S:$S,pos!X6) / b!X6) * 100 +
        ((185 / (0.17 + EXP((gwr!X6 * 100 - 35) * -0.134))) - 500) * 0.45 +
        (6 - MIN(6,avglvl!X6)) * -60,)</f>
        <v>593.10815693685993</v>
      </c>
      <c r="Y6" s="38">
        <f>IFERROR(
       (1240 - 1040 / POWER(MIN(6,avglvl!Y6), 0.164)) * HLOOKUP("frg",[1]pl!$Q:$Q,pos!Y6) / b!Y6 +
        HLOOKUP("dmg",[1]pl!$P:$P,pos!Y6) / b!Y6 * 530 / (184 * EXP(0.24 * avglvl!Y6) + 130) +
        HLOOKUP("spo",[1]pl!$R:$R,pos!Y6) / b!Y6 * 125 +
        MIN(2.2, HLOOKUP("def",[1]pl!$S:$S,pos!Y6) / b!Y6) * 100 +
        ((185 / (0.17 + EXP((gwr!Y6 * 100 - 35) * -0.134))) - 500) * 0.45 +
        (6 - MIN(6,avglvl!Y6)) * -60,)</f>
        <v>592.06647204300043</v>
      </c>
      <c r="Z6" s="38">
        <f>IFERROR(
       (1240 - 1040 / POWER(MIN(6,avglvl!Z6), 0.164)) * HLOOKUP("frg",[1]pl!$Q:$Q,pos!Z6) / b!Z6 +
        HLOOKUP("dmg",[1]pl!$P:$P,pos!Z6) / b!Z6 * 530 / (184 * EXP(0.24 * avglvl!Z6) + 130) +
        HLOOKUP("spo",[1]pl!$R:$R,pos!Z6) / b!Z6 * 125 +
        MIN(2.2, HLOOKUP("def",[1]pl!$S:$S,pos!Z6) / b!Z6) * 100 +
        ((185 / (0.17 + EXP((gwr!Z6 * 100 - 35) * -0.134))) - 500) * 0.45 +
        (6 - MIN(6,avglvl!Z6)) * -60,)</f>
        <v>984.16141126735067</v>
      </c>
      <c r="AA6" s="38">
        <f>IFERROR(
       (1240 - 1040 / POWER(MIN(6,avglvl!AA6), 0.164)) * HLOOKUP("frg",[1]pl!$Q:$Q,pos!AA6) / b!AA6 +
        HLOOKUP("dmg",[1]pl!$P:$P,pos!AA6) / b!AA6 * 530 / (184 * EXP(0.24 * avglvl!AA6) + 130) +
        HLOOKUP("spo",[1]pl!$R:$R,pos!AA6) / b!AA6 * 125 +
        MIN(2.2, HLOOKUP("def",[1]pl!$S:$S,pos!AA6) / b!AA6) * 100 +
        ((185 / (0.17 + EXP((gwr!AA6 * 100 - 35) * -0.134))) - 500) * 0.45 +
        (6 - MIN(6,avglvl!AA6)) * -60,)</f>
        <v>196.86624951161639</v>
      </c>
      <c r="AB6" s="38">
        <f>IFERROR(
       (1240 - 1040 / POWER(MIN(6,avglvl!AB6), 0.164)) * HLOOKUP("frg",[1]pl!$Q:$Q,pos!AB6) / b!AB6 +
        HLOOKUP("dmg",[1]pl!$P:$P,pos!AB6) / b!AB6 * 530 / (184 * EXP(0.24 * avglvl!AB6) + 130) +
        HLOOKUP("spo",[1]pl!$R:$R,pos!AB6) / b!AB6 * 125 +
        MIN(2.2, HLOOKUP("def",[1]pl!$S:$S,pos!AB6) / b!AB6) * 100 +
        ((185 / (0.17 + EXP((gwr!AB6 * 100 - 35) * -0.134))) - 500) * 0.45 +
        (6 - MIN(6,avglvl!AB6)) * -60,)</f>
        <v>537.09783359292771</v>
      </c>
      <c r="AC6" s="38">
        <f>IFERROR(
       (1240 - 1040 / POWER(MIN(6,avglvl!AC6), 0.164)) * HLOOKUP("frg",[1]pl!$Q:$Q,pos!AC6) / b!AC6 +
        HLOOKUP("dmg",[1]pl!$P:$P,pos!AC6) / b!AC6 * 530 / (184 * EXP(0.24 * avglvl!AC6) + 130) +
        HLOOKUP("spo",[1]pl!$R:$R,pos!AC6) / b!AC6 * 125 +
        MIN(2.2, HLOOKUP("def",[1]pl!$S:$S,pos!AC6) / b!AC6) * 100 +
        ((185 / (0.17 + EXP((gwr!AC6 * 100 - 35) * -0.134))) - 500) * 0.45 +
        (6 - MIN(6,avglvl!AC6)) * -60,)</f>
        <v>307.83220141331594</v>
      </c>
      <c r="AD6" s="38">
        <f>IFERROR(
       (1240 - 1040 / POWER(MIN(6,avglvl!AD6), 0.164)) * HLOOKUP("frg",[1]pl!$Q:$Q,pos!AD6) / b!AD6 +
        HLOOKUP("dmg",[1]pl!$P:$P,pos!AD6) / b!AD6 * 530 / (184 * EXP(0.24 * avglvl!AD6) + 130) +
        HLOOKUP("spo",[1]pl!$R:$R,pos!AD6) / b!AD6 * 125 +
        MIN(2.2, HLOOKUP("def",[1]pl!$S:$S,pos!AD6) / b!AD6) * 100 +
        ((185 / (0.17 + EXP((gwr!AD6 * 100 - 35) * -0.134))) - 500) * 0.45 +
        (6 - MIN(6,avglvl!AD6)) * -60,)</f>
        <v>336.64427983954215</v>
      </c>
      <c r="AE6" s="38">
        <f>IFERROR(
       (1240 - 1040 / POWER(MIN(6,avglvl!AE6), 0.164)) * HLOOKUP("frg",[1]pl!$Q:$Q,pos!AE6) / b!AE6 +
        HLOOKUP("dmg",[1]pl!$P:$P,pos!AE6) / b!AE6 * 530 / (184 * EXP(0.24 * avglvl!AE6) + 130) +
        HLOOKUP("spo",[1]pl!$R:$R,pos!AE6) / b!AE6 * 125 +
        MIN(2.2, HLOOKUP("def",[1]pl!$S:$S,pos!AE6) / b!AE6) * 100 +
        ((185 / (0.17 + EXP((gwr!AE6 * 100 - 35) * -0.134))) - 500) * 0.45 +
        (6 - MIN(6,avglvl!AE6)) * -60,)</f>
        <v>127.39914728312596</v>
      </c>
    </row>
    <row r="7" spans="1:31" x14ac:dyDescent="0.25">
      <c r="A7" s="38">
        <f>IFERROR(
       (1240 - 1040 / POWER(MIN(6,avglvl!A7), 0.164)) * HLOOKUP("frg",[1]pl!$Q:$Q,pos!A7) / b!A7 +
        HLOOKUP("dmg",[1]pl!$P:$P,pos!A7) / b!A7 * 530 / (184 * EXP(0.24 * avglvl!A7) + 130) +
        HLOOKUP("spo",[1]pl!$R:$R,pos!A7) / b!A7 * 125 +
        MIN(2.2, HLOOKUP("def",[1]pl!$S:$S,pos!A7) / b!A7) * 100 +
        ((185 / (0.17 + EXP((gwr!A7 * 100 - 35) * -0.134))) - 500) * 0.45 +
        (6 - MIN(6,avglvl!A7)) * -60,)</f>
        <v>-254.69983289737667</v>
      </c>
      <c r="B7" s="38">
        <f>IFERROR(
       (1240 - 1040 / POWER(MIN(6,avglvl!B7), 0.164)) * HLOOKUP("frg",[1]pl!$Q:$Q,pos!B7) / b!B7 +
        HLOOKUP("dmg",[1]pl!$P:$P,pos!B7) / b!B7 * 530 / (184 * EXP(0.24 * avglvl!B7) + 130) +
        HLOOKUP("spo",[1]pl!$R:$R,pos!B7) / b!B7 * 125 +
        MIN(2.2, HLOOKUP("def",[1]pl!$S:$S,pos!B7) / b!B7) * 100 +
        ((185 / (0.17 + EXP((gwr!B7 * 100 - 35) * -0.134))) - 500) * 0.45 +
        (6 - MIN(6,avglvl!B7)) * -60,)</f>
        <v>302.83025967845447</v>
      </c>
      <c r="C7" s="38">
        <f>IFERROR(
       (1240 - 1040 / POWER(MIN(6,avglvl!C7), 0.164)) * HLOOKUP("frg",[1]pl!$Q:$Q,pos!C7) / b!C7 +
        HLOOKUP("dmg",[1]pl!$P:$P,pos!C7) / b!C7 * 530 / (184 * EXP(0.24 * avglvl!C7) + 130) +
        HLOOKUP("spo",[1]pl!$R:$R,pos!C7) / b!C7 * 125 +
        MIN(2.2, HLOOKUP("def",[1]pl!$S:$S,pos!C7) / b!C7) * 100 +
        ((185 / (0.17 + EXP((gwr!C7 * 100 - 35) * -0.134))) - 500) * 0.45 +
        (6 - MIN(6,avglvl!C7)) * -60,)</f>
        <v>372.37331281464856</v>
      </c>
      <c r="D7" s="38">
        <f>IFERROR(
       (1240 - 1040 / POWER(MIN(6,avglvl!D7), 0.164)) * HLOOKUP("frg",[1]pl!$Q:$Q,pos!D7) / b!D7 +
        HLOOKUP("dmg",[1]pl!$P:$P,pos!D7) / b!D7 * 530 / (184 * EXP(0.24 * avglvl!D7) + 130) +
        HLOOKUP("spo",[1]pl!$R:$R,pos!D7) / b!D7 * 125 +
        MIN(2.2, HLOOKUP("def",[1]pl!$S:$S,pos!D7) / b!D7) * 100 +
        ((185 / (0.17 + EXP((gwr!D7 * 100 - 35) * -0.134))) - 500) * 0.45 +
        (6 - MIN(6,avglvl!D7)) * -60,)</f>
        <v>808.92949362883394</v>
      </c>
      <c r="E7" s="38">
        <f>IFERROR(
       (1240 - 1040 / POWER(MIN(6,avglvl!E7), 0.164)) * HLOOKUP("frg",[1]pl!$Q:$Q,pos!E7) / b!E7 +
        HLOOKUP("dmg",[1]pl!$P:$P,pos!E7) / b!E7 * 530 / (184 * EXP(0.24 * avglvl!E7) + 130) +
        HLOOKUP("spo",[1]pl!$R:$R,pos!E7) / b!E7 * 125 +
        MIN(2.2, HLOOKUP("def",[1]pl!$S:$S,pos!E7) / b!E7) * 100 +
        ((185 / (0.17 + EXP((gwr!E7 * 100 - 35) * -0.134))) - 500) * 0.45 +
        (6 - MIN(6,avglvl!E7)) * -60,)</f>
        <v>279.06651711344762</v>
      </c>
      <c r="F7" s="38">
        <f>IFERROR(
       (1240 - 1040 / POWER(MIN(6,avglvl!F7), 0.164)) * HLOOKUP("frg",[1]pl!$Q:$Q,pos!F7) / b!F7 +
        HLOOKUP("dmg",[1]pl!$P:$P,pos!F7) / b!F7 * 530 / (184 * EXP(0.24 * avglvl!F7) + 130) +
        HLOOKUP("spo",[1]pl!$R:$R,pos!F7) / b!F7 * 125 +
        MIN(2.2, HLOOKUP("def",[1]pl!$S:$S,pos!F7) / b!F7) * 100 +
        ((185 / (0.17 + EXP((gwr!F7 * 100 - 35) * -0.134))) - 500) * 0.45 +
        (6 - MIN(6,avglvl!F7)) * -60,)</f>
        <v>231.35502387879808</v>
      </c>
      <c r="G7" s="38">
        <f>IFERROR(
       (1240 - 1040 / POWER(MIN(6,avglvl!G7), 0.164)) * HLOOKUP("frg",[1]pl!$Q:$Q,pos!G7) / b!G7 +
        HLOOKUP("dmg",[1]pl!$P:$P,pos!G7) / b!G7 * 530 / (184 * EXP(0.24 * avglvl!G7) + 130) +
        HLOOKUP("spo",[1]pl!$R:$R,pos!G7) / b!G7 * 125 +
        MIN(2.2, HLOOKUP("def",[1]pl!$S:$S,pos!G7) / b!G7) * 100 +
        ((185 / (0.17 + EXP((gwr!G7 * 100 - 35) * -0.134))) - 500) * 0.45 +
        (6 - MIN(6,avglvl!G7)) * -60,)</f>
        <v>1213.626504294451</v>
      </c>
      <c r="H7" s="38">
        <f>IFERROR(
       (1240 - 1040 / POWER(MIN(6,avglvl!H7), 0.164)) * HLOOKUP("frg",[1]pl!$Q:$Q,pos!H7) / b!H7 +
        HLOOKUP("dmg",[1]pl!$P:$P,pos!H7) / b!H7 * 530 / (184 * EXP(0.24 * avglvl!H7) + 130) +
        HLOOKUP("spo",[1]pl!$R:$R,pos!H7) / b!H7 * 125 +
        MIN(2.2, HLOOKUP("def",[1]pl!$S:$S,pos!H7) / b!H7) * 100 +
        ((185 / (0.17 + EXP((gwr!H7 * 100 - 35) * -0.134))) - 500) * 0.45 +
        (6 - MIN(6,avglvl!H7)) * -60,)</f>
        <v>320.63617915973168</v>
      </c>
      <c r="I7" s="38">
        <f>IFERROR(
       (1240 - 1040 / POWER(MIN(6,avglvl!I7), 0.164)) * HLOOKUP("frg",[1]pl!$Q:$Q,pos!I7) / b!I7 +
        HLOOKUP("dmg",[1]pl!$P:$P,pos!I7) / b!I7 * 530 / (184 * EXP(0.24 * avglvl!I7) + 130) +
        HLOOKUP("spo",[1]pl!$R:$R,pos!I7) / b!I7 * 125 +
        MIN(2.2, HLOOKUP("def",[1]pl!$S:$S,pos!I7) / b!I7) * 100 +
        ((185 / (0.17 + EXP((gwr!I7 * 100 - 35) * -0.134))) - 500) * 0.45 +
        (6 - MIN(6,avglvl!I7)) * -60,)</f>
        <v>550.77139458732006</v>
      </c>
      <c r="J7" s="38">
        <f>IFERROR(
       (1240 - 1040 / POWER(MIN(6,avglvl!J7), 0.164)) * HLOOKUP("frg",[1]pl!$Q:$Q,pos!J7) / b!J7 +
        HLOOKUP("dmg",[1]pl!$P:$P,pos!J7) / b!J7 * 530 / (184 * EXP(0.24 * avglvl!J7) + 130) +
        HLOOKUP("spo",[1]pl!$R:$R,pos!J7) / b!J7 * 125 +
        MIN(2.2, HLOOKUP("def",[1]pl!$S:$S,pos!J7) / b!J7) * 100 +
        ((185 / (0.17 + EXP((gwr!J7 * 100 - 35) * -0.134))) - 500) * 0.45 +
        (6 - MIN(6,avglvl!J7)) * -60,)</f>
        <v>651.9258122018249</v>
      </c>
      <c r="K7" s="38">
        <f>IFERROR(
       (1240 - 1040 / POWER(MIN(6,avglvl!K7), 0.164)) * HLOOKUP("frg",[1]pl!$Q:$Q,pos!K7) / b!K7 +
        HLOOKUP("dmg",[1]pl!$P:$P,pos!K7) / b!K7 * 530 / (184 * EXP(0.24 * avglvl!K7) + 130) +
        HLOOKUP("spo",[1]pl!$R:$R,pos!K7) / b!K7 * 125 +
        MIN(2.2, HLOOKUP("def",[1]pl!$S:$S,pos!K7) / b!K7) * 100 +
        ((185 / (0.17 + EXP((gwr!K7 * 100 - 35) * -0.134))) - 500) * 0.45 +
        (6 - MIN(6,avglvl!K7)) * -60,)</f>
        <v>316.63488347588117</v>
      </c>
      <c r="L7" s="38">
        <f>IFERROR(
       (1240 - 1040 / POWER(MIN(6,avglvl!L7), 0.164)) * HLOOKUP("frg",[1]pl!$Q:$Q,pos!L7) / b!L7 +
        HLOOKUP("dmg",[1]pl!$P:$P,pos!L7) / b!L7 * 530 / (184 * EXP(0.24 * avglvl!L7) + 130) +
        HLOOKUP("spo",[1]pl!$R:$R,pos!L7) / b!L7 * 125 +
        MIN(2.2, HLOOKUP("def",[1]pl!$S:$S,pos!L7) / b!L7) * 100 +
        ((185 / (0.17 + EXP((gwr!L7 * 100 - 35) * -0.134))) - 500) * 0.45 +
        (6 - MIN(6,avglvl!L7)) * -60,)</f>
        <v>1070.455993015378</v>
      </c>
      <c r="M7" s="38">
        <f>IFERROR(
       (1240 - 1040 / POWER(MIN(6,avglvl!M7), 0.164)) * HLOOKUP("frg",[1]pl!$Q:$Q,pos!M7) / b!M7 +
        HLOOKUP("dmg",[1]pl!$P:$P,pos!M7) / b!M7 * 530 / (184 * EXP(0.24 * avglvl!M7) + 130) +
        HLOOKUP("spo",[1]pl!$R:$R,pos!M7) / b!M7 * 125 +
        MIN(2.2, HLOOKUP("def",[1]pl!$S:$S,pos!M7) / b!M7) * 100 +
        ((185 / (0.17 + EXP((gwr!M7 * 100 - 35) * -0.134))) - 500) * 0.45 +
        (6 - MIN(6,avglvl!M7)) * -60,)</f>
        <v>291.16508343506268</v>
      </c>
      <c r="N7" s="38">
        <f>IFERROR(
       (1240 - 1040 / POWER(MIN(6,avglvl!N7), 0.164)) * HLOOKUP("frg",[1]pl!$Q:$Q,pos!N7) / b!N7 +
        HLOOKUP("dmg",[1]pl!$P:$P,pos!N7) / b!N7 * 530 / (184 * EXP(0.24 * avglvl!N7) + 130) +
        HLOOKUP("spo",[1]pl!$R:$R,pos!N7) / b!N7 * 125 +
        MIN(2.2, HLOOKUP("def",[1]pl!$S:$S,pos!N7) / b!N7) * 100 +
        ((185 / (0.17 + EXP((gwr!N7 * 100 - 35) * -0.134))) - 500) * 0.45 +
        (6 - MIN(6,avglvl!N7)) * -60,)</f>
        <v>517.99437593860955</v>
      </c>
      <c r="O7" s="38">
        <f>IFERROR(
       (1240 - 1040 / POWER(MIN(6,avglvl!O7), 0.164)) * HLOOKUP("frg",[1]pl!$Q:$Q,pos!O7) / b!O7 +
        HLOOKUP("dmg",[1]pl!$P:$P,pos!O7) / b!O7 * 530 / (184 * EXP(0.24 * avglvl!O7) + 130) +
        HLOOKUP("spo",[1]pl!$R:$R,pos!O7) / b!O7 * 125 +
        MIN(2.2, HLOOKUP("def",[1]pl!$S:$S,pos!O7) / b!O7) * 100 +
        ((185 / (0.17 + EXP((gwr!O7 * 100 - 35) * -0.134))) - 500) * 0.45 +
        (6 - MIN(6,avglvl!O7)) * -60,)</f>
        <v>753.54972616280236</v>
      </c>
      <c r="Q7" s="38">
        <f>IFERROR(
       (1240 - 1040 / POWER(MIN(6,avglvl!Q7), 0.164)) * HLOOKUP("frg",[1]pl!$Q:$Q,pos!Q7) / b!Q7 +
        HLOOKUP("dmg",[1]pl!$P:$P,pos!Q7) / b!Q7 * 530 / (184 * EXP(0.24 * avglvl!Q7) + 130) +
        HLOOKUP("spo",[1]pl!$R:$R,pos!Q7) / b!Q7 * 125 +
        MIN(2.2, HLOOKUP("def",[1]pl!$S:$S,pos!Q7) / b!Q7) * 100 +
        ((185 / (0.17 + EXP((gwr!Q7 * 100 - 35) * -0.134))) - 500) * 0.45 +
        (6 - MIN(6,avglvl!Q7)) * -60,)</f>
        <v>519.27739151234175</v>
      </c>
      <c r="R7" s="38">
        <f>IFERROR(
       (1240 - 1040 / POWER(MIN(6,avglvl!R7), 0.164)) * HLOOKUP("frg",[1]pl!$Q:$Q,pos!R7) / b!R7 +
        HLOOKUP("dmg",[1]pl!$P:$P,pos!R7) / b!R7 * 530 / (184 * EXP(0.24 * avglvl!R7) + 130) +
        HLOOKUP("spo",[1]pl!$R:$R,pos!R7) / b!R7 * 125 +
        MIN(2.2, HLOOKUP("def",[1]pl!$S:$S,pos!R7) / b!R7) * 100 +
        ((185 / (0.17 + EXP((gwr!R7 * 100 - 35) * -0.134))) - 500) * 0.45 +
        (6 - MIN(6,avglvl!R7)) * -60,)</f>
        <v>478.9599996691386</v>
      </c>
      <c r="S7" s="38">
        <f>IFERROR(
       (1240 - 1040 / POWER(MIN(6,avglvl!S7), 0.164)) * HLOOKUP("frg",[1]pl!$Q:$Q,pos!S7) / b!S7 +
        HLOOKUP("dmg",[1]pl!$P:$P,pos!S7) / b!S7 * 530 / (184 * EXP(0.24 * avglvl!S7) + 130) +
        HLOOKUP("spo",[1]pl!$R:$R,pos!S7) / b!S7 * 125 +
        MIN(2.2, HLOOKUP("def",[1]pl!$S:$S,pos!S7) / b!S7) * 100 +
        ((185 / (0.17 + EXP((gwr!S7 * 100 - 35) * -0.134))) - 500) * 0.45 +
        (6 - MIN(6,avglvl!S7)) * -60,)</f>
        <v>103.83674297900643</v>
      </c>
      <c r="T7" s="38">
        <f>IFERROR(
       (1240 - 1040 / POWER(MIN(6,avglvl!T7), 0.164)) * HLOOKUP("frg",[1]pl!$Q:$Q,pos!T7) / b!T7 +
        HLOOKUP("dmg",[1]pl!$P:$P,pos!T7) / b!T7 * 530 / (184 * EXP(0.24 * avglvl!T7) + 130) +
        HLOOKUP("spo",[1]pl!$R:$R,pos!T7) / b!T7 * 125 +
        MIN(2.2, HLOOKUP("def",[1]pl!$S:$S,pos!T7) / b!T7) * 100 +
        ((185 / (0.17 + EXP((gwr!T7 * 100 - 35) * -0.134))) - 500) * 0.45 +
        (6 - MIN(6,avglvl!T7)) * -60,)</f>
        <v>308.62897465731032</v>
      </c>
      <c r="U7" s="38">
        <f>IFERROR(
       (1240 - 1040 / POWER(MIN(6,avglvl!U7), 0.164)) * HLOOKUP("frg",[1]pl!$Q:$Q,pos!U7) / b!U7 +
        HLOOKUP("dmg",[1]pl!$P:$P,pos!U7) / b!U7 * 530 / (184 * EXP(0.24 * avglvl!U7) + 130) +
        HLOOKUP("spo",[1]pl!$R:$R,pos!U7) / b!U7 * 125 +
        MIN(2.2, HLOOKUP("def",[1]pl!$S:$S,pos!U7) / b!U7) * 100 +
        ((185 / (0.17 + EXP((gwr!U7 * 100 - 35) * -0.134))) - 500) * 0.45 +
        (6 - MIN(6,avglvl!U7)) * -60,)</f>
        <v>1169.4556596194845</v>
      </c>
      <c r="V7" s="38">
        <f>IFERROR(
       (1240 - 1040 / POWER(MIN(6,avglvl!V7), 0.164)) * HLOOKUP("frg",[1]pl!$Q:$Q,pos!V7) / b!V7 +
        HLOOKUP("dmg",[1]pl!$P:$P,pos!V7) / b!V7 * 530 / (184 * EXP(0.24 * avglvl!V7) + 130) +
        HLOOKUP("spo",[1]pl!$R:$R,pos!V7) / b!V7 * 125 +
        MIN(2.2, HLOOKUP("def",[1]pl!$S:$S,pos!V7) / b!V7) * 100 +
        ((185 / (0.17 + EXP((gwr!V7 * 100 - 35) * -0.134))) - 500) * 0.45 +
        (6 - MIN(6,avglvl!V7)) * -60,)</f>
        <v>148.71324821967971</v>
      </c>
      <c r="W7" s="38">
        <f>IFERROR(
       (1240 - 1040 / POWER(MIN(6,avglvl!W7), 0.164)) * HLOOKUP("frg",[1]pl!$Q:$Q,pos!W7) / b!W7 +
        HLOOKUP("dmg",[1]pl!$P:$P,pos!W7) / b!W7 * 530 / (184 * EXP(0.24 * avglvl!W7) + 130) +
        HLOOKUP("spo",[1]pl!$R:$R,pos!W7) / b!W7 * 125 +
        MIN(2.2, HLOOKUP("def",[1]pl!$S:$S,pos!W7) / b!W7) * 100 +
        ((185 / (0.17 + EXP((gwr!W7 * 100 - 35) * -0.134))) - 500) * 0.45 +
        (6 - MIN(6,avglvl!W7)) * -60,)</f>
        <v>857.59376270874964</v>
      </c>
      <c r="X7" s="38">
        <f>IFERROR(
       (1240 - 1040 / POWER(MIN(6,avglvl!X7), 0.164)) * HLOOKUP("frg",[1]pl!$Q:$Q,pos!X7) / b!X7 +
        HLOOKUP("dmg",[1]pl!$P:$P,pos!X7) / b!X7 * 530 / (184 * EXP(0.24 * avglvl!X7) + 130) +
        HLOOKUP("spo",[1]pl!$R:$R,pos!X7) / b!X7 * 125 +
        MIN(2.2, HLOOKUP("def",[1]pl!$S:$S,pos!X7) / b!X7) * 100 +
        ((185 / (0.17 + EXP((gwr!X7 * 100 - 35) * -0.134))) - 500) * 0.45 +
        (6 - MIN(6,avglvl!X7)) * -60,)</f>
        <v>301.0980705674142</v>
      </c>
      <c r="Y7" s="38">
        <f>IFERROR(
       (1240 - 1040 / POWER(MIN(6,avglvl!Y7), 0.164)) * HLOOKUP("frg",[1]pl!$Q:$Q,pos!Y7) / b!Y7 +
        HLOOKUP("dmg",[1]pl!$P:$P,pos!Y7) / b!Y7 * 530 / (184 * EXP(0.24 * avglvl!Y7) + 130) +
        HLOOKUP("spo",[1]pl!$R:$R,pos!Y7) / b!Y7 * 125 +
        MIN(2.2, HLOOKUP("def",[1]pl!$S:$S,pos!Y7) / b!Y7) * 100 +
        ((185 / (0.17 + EXP((gwr!Y7 * 100 - 35) * -0.134))) - 500) * 0.45 +
        (6 - MIN(6,avglvl!Y7)) * -60,)</f>
        <v>914.26307619347062</v>
      </c>
      <c r="Z7" s="38">
        <f>IFERROR(
       (1240 - 1040 / POWER(MIN(6,avglvl!Z7), 0.164)) * HLOOKUP("frg",[1]pl!$Q:$Q,pos!Z7) / b!Z7 +
        HLOOKUP("dmg",[1]pl!$P:$P,pos!Z7) / b!Z7 * 530 / (184 * EXP(0.24 * avglvl!Z7) + 130) +
        HLOOKUP("spo",[1]pl!$R:$R,pos!Z7) / b!Z7 * 125 +
        MIN(2.2, HLOOKUP("def",[1]pl!$S:$S,pos!Z7) / b!Z7) * 100 +
        ((185 / (0.17 + EXP((gwr!Z7 * 100 - 35) * -0.134))) - 500) * 0.45 +
        (6 - MIN(6,avglvl!Z7)) * -60,)</f>
        <v>1111.723143834851</v>
      </c>
      <c r="AA7" s="38">
        <f>IFERROR(
       (1240 - 1040 / POWER(MIN(6,avglvl!AA7), 0.164)) * HLOOKUP("frg",[1]pl!$Q:$Q,pos!AA7) / b!AA7 +
        HLOOKUP("dmg",[1]pl!$P:$P,pos!AA7) / b!AA7 * 530 / (184 * EXP(0.24 * avglvl!AA7) + 130) +
        HLOOKUP("spo",[1]pl!$R:$R,pos!AA7) / b!AA7 * 125 +
        MIN(2.2, HLOOKUP("def",[1]pl!$S:$S,pos!AA7) / b!AA7) * 100 +
        ((185 / (0.17 + EXP((gwr!AA7 * 100 - 35) * -0.134))) - 500) * 0.45 +
        (6 - MIN(6,avglvl!AA7)) * -60,)</f>
        <v>349.74162126080654</v>
      </c>
      <c r="AB7" s="38">
        <f>IFERROR(
       (1240 - 1040 / POWER(MIN(6,avglvl!AB7), 0.164)) * HLOOKUP("frg",[1]pl!$Q:$Q,pos!AB7) / b!AB7 +
        HLOOKUP("dmg",[1]pl!$P:$P,pos!AB7) / b!AB7 * 530 / (184 * EXP(0.24 * avglvl!AB7) + 130) +
        HLOOKUP("spo",[1]pl!$R:$R,pos!AB7) / b!AB7 * 125 +
        MIN(2.2, HLOOKUP("def",[1]pl!$S:$S,pos!AB7) / b!AB7) * 100 +
        ((185 / (0.17 + EXP((gwr!AB7 * 100 - 35) * -0.134))) - 500) * 0.45 +
        (6 - MIN(6,avglvl!AB7)) * -60,)</f>
        <v>392.15101086364967</v>
      </c>
      <c r="AC7" s="38">
        <f>IFERROR(
       (1240 - 1040 / POWER(MIN(6,avglvl!AC7), 0.164)) * HLOOKUP("frg",[1]pl!$Q:$Q,pos!AC7) / b!AC7 +
        HLOOKUP("dmg",[1]pl!$P:$P,pos!AC7) / b!AC7 * 530 / (184 * EXP(0.24 * avglvl!AC7) + 130) +
        HLOOKUP("spo",[1]pl!$R:$R,pos!AC7) / b!AC7 * 125 +
        MIN(2.2, HLOOKUP("def",[1]pl!$S:$S,pos!AC7) / b!AC7) * 100 +
        ((185 / (0.17 + EXP((gwr!AC7 * 100 - 35) * -0.134))) - 500) * 0.45 +
        (6 - MIN(6,avglvl!AC7)) * -60,)</f>
        <v>90.710009267448072</v>
      </c>
      <c r="AD7" s="38">
        <f>IFERROR(
       (1240 - 1040 / POWER(MIN(6,avglvl!AD7), 0.164)) * HLOOKUP("frg",[1]pl!$Q:$Q,pos!AD7) / b!AD7 +
        HLOOKUP("dmg",[1]pl!$P:$P,pos!AD7) / b!AD7 * 530 / (184 * EXP(0.24 * avglvl!AD7) + 130) +
        HLOOKUP("spo",[1]pl!$R:$R,pos!AD7) / b!AD7 * 125 +
        MIN(2.2, HLOOKUP("def",[1]pl!$S:$S,pos!AD7) / b!AD7) * 100 +
        ((185 / (0.17 + EXP((gwr!AD7 * 100 - 35) * -0.134))) - 500) * 0.45 +
        (6 - MIN(6,avglvl!AD7)) * -60,)</f>
        <v>543.38400129708066</v>
      </c>
      <c r="AE7" s="38">
        <f>IFERROR(
       (1240 - 1040 / POWER(MIN(6,avglvl!AE7), 0.164)) * HLOOKUP("frg",[1]pl!$Q:$Q,pos!AE7) / b!AE7 +
        HLOOKUP("dmg",[1]pl!$P:$P,pos!AE7) / b!AE7 * 530 / (184 * EXP(0.24 * avglvl!AE7) + 130) +
        HLOOKUP("spo",[1]pl!$R:$R,pos!AE7) / b!AE7 * 125 +
        MIN(2.2, HLOOKUP("def",[1]pl!$S:$S,pos!AE7) / b!AE7) * 100 +
        ((185 / (0.17 + EXP((gwr!AE7 * 100 - 35) * -0.134))) - 500) * 0.45 +
        (6 - MIN(6,avglvl!AE7)) * -60,)</f>
        <v>356.80112636146248</v>
      </c>
    </row>
    <row r="8" spans="1:31" x14ac:dyDescent="0.25">
      <c r="A8" s="38">
        <f>IFERROR(
       (1240 - 1040 / POWER(MIN(6,avglvl!A8), 0.164)) * HLOOKUP("frg",[1]pl!$Q:$Q,pos!A8) / b!A8 +
        HLOOKUP("dmg",[1]pl!$P:$P,pos!A8) / b!A8 * 530 / (184 * EXP(0.24 * avglvl!A8) + 130) +
        HLOOKUP("spo",[1]pl!$R:$R,pos!A8) / b!A8 * 125 +
        MIN(2.2, HLOOKUP("def",[1]pl!$S:$S,pos!A8) / b!A8) * 100 +
        ((185 / (0.17 + EXP((gwr!A8 * 100 - 35) * -0.134))) - 500) * 0.45 +
        (6 - MIN(6,avglvl!A8)) * -60,)</f>
        <v>500.98534607534975</v>
      </c>
      <c r="B8" s="38">
        <f>IFERROR(
       (1240 - 1040 / POWER(MIN(6,avglvl!B8), 0.164)) * HLOOKUP("frg",[1]pl!$Q:$Q,pos!B8) / b!B8 +
        HLOOKUP("dmg",[1]pl!$P:$P,pos!B8) / b!B8 * 530 / (184 * EXP(0.24 * avglvl!B8) + 130) +
        HLOOKUP("spo",[1]pl!$R:$R,pos!B8) / b!B8 * 125 +
        MIN(2.2, HLOOKUP("def",[1]pl!$S:$S,pos!B8) / b!B8) * 100 +
        ((185 / (0.17 + EXP((gwr!B8 * 100 - 35) * -0.134))) - 500) * 0.45 +
        (6 - MIN(6,avglvl!B8)) * -60,)</f>
        <v>279.14872839697523</v>
      </c>
      <c r="C8" s="38">
        <f>IFERROR(
       (1240 - 1040 / POWER(MIN(6,avglvl!C8), 0.164)) * HLOOKUP("frg",[1]pl!$Q:$Q,pos!C8) / b!C8 +
        HLOOKUP("dmg",[1]pl!$P:$P,pos!C8) / b!C8 * 530 / (184 * EXP(0.24 * avglvl!C8) + 130) +
        HLOOKUP("spo",[1]pl!$R:$R,pos!C8) / b!C8 * 125 +
        MIN(2.2, HLOOKUP("def",[1]pl!$S:$S,pos!C8) / b!C8) * 100 +
        ((185 / (0.17 + EXP((gwr!C8 * 100 - 35) * -0.134))) - 500) * 0.45 +
        (6 - MIN(6,avglvl!C8)) * -60,)</f>
        <v>294.52569797348048</v>
      </c>
      <c r="D8" s="38">
        <f>IFERROR(
       (1240 - 1040 / POWER(MIN(6,avglvl!D8), 0.164)) * HLOOKUP("frg",[1]pl!$Q:$Q,pos!D8) / b!D8 +
        HLOOKUP("dmg",[1]pl!$P:$P,pos!D8) / b!D8 * 530 / (184 * EXP(0.24 * avglvl!D8) + 130) +
        HLOOKUP("spo",[1]pl!$R:$R,pos!D8) / b!D8 * 125 +
        MIN(2.2, HLOOKUP("def",[1]pl!$S:$S,pos!D8) / b!D8) * 100 +
        ((185 / (0.17 + EXP((gwr!D8 * 100 - 35) * -0.134))) - 500) * 0.45 +
        (6 - MIN(6,avglvl!D8)) * -60,)</f>
        <v>122.92320379203386</v>
      </c>
      <c r="E8" s="38">
        <f>IFERROR(
       (1240 - 1040 / POWER(MIN(6,avglvl!E8), 0.164)) * HLOOKUP("frg",[1]pl!$Q:$Q,pos!E8) / b!E8 +
        HLOOKUP("dmg",[1]pl!$P:$P,pos!E8) / b!E8 * 530 / (184 * EXP(0.24 * avglvl!E8) + 130) +
        HLOOKUP("spo",[1]pl!$R:$R,pos!E8) / b!E8 * 125 +
        MIN(2.2, HLOOKUP("def",[1]pl!$S:$S,pos!E8) / b!E8) * 100 +
        ((185 / (0.17 + EXP((gwr!E8 * 100 - 35) * -0.134))) - 500) * 0.45 +
        (6 - MIN(6,avglvl!E8)) * -60,)</f>
        <v>631.47354793188481</v>
      </c>
      <c r="F8" s="38">
        <f>IFERROR(
       (1240 - 1040 / POWER(MIN(6,avglvl!F8), 0.164)) * HLOOKUP("frg",[1]pl!$Q:$Q,pos!F8) / b!F8 +
        HLOOKUP("dmg",[1]pl!$P:$P,pos!F8) / b!F8 * 530 / (184 * EXP(0.24 * avglvl!F8) + 130) +
        HLOOKUP("spo",[1]pl!$R:$R,pos!F8) / b!F8 * 125 +
        MIN(2.2, HLOOKUP("def",[1]pl!$S:$S,pos!F8) / b!F8) * 100 +
        ((185 / (0.17 + EXP((gwr!F8 * 100 - 35) * -0.134))) - 500) * 0.45 +
        (6 - MIN(6,avglvl!F8)) * -60,)</f>
        <v>1213.626504294451</v>
      </c>
      <c r="G8" s="38">
        <f>IFERROR(
       (1240 - 1040 / POWER(MIN(6,avglvl!G8), 0.164)) * HLOOKUP("frg",[1]pl!$Q:$Q,pos!G8) / b!G8 +
        HLOOKUP("dmg",[1]pl!$P:$P,pos!G8) / b!G8 * 530 / (184 * EXP(0.24 * avglvl!G8) + 130) +
        HLOOKUP("spo",[1]pl!$R:$R,pos!G8) / b!G8 * 125 +
        MIN(2.2, HLOOKUP("def",[1]pl!$S:$S,pos!G8) / b!G8) * 100 +
        ((185 / (0.17 + EXP((gwr!G8 * 100 - 35) * -0.134))) - 500) * 0.45 +
        (6 - MIN(6,avglvl!G8)) * -60,)</f>
        <v>1251.7528991372039</v>
      </c>
      <c r="H8" s="38">
        <f>IFERROR(
       (1240 - 1040 / POWER(MIN(6,avglvl!H8), 0.164)) * HLOOKUP("frg",[1]pl!$Q:$Q,pos!H8) / b!H8 +
        HLOOKUP("dmg",[1]pl!$P:$P,pos!H8) / b!H8 * 530 / (184 * EXP(0.24 * avglvl!H8) + 130) +
        HLOOKUP("spo",[1]pl!$R:$R,pos!H8) / b!H8 * 125 +
        MIN(2.2, HLOOKUP("def",[1]pl!$S:$S,pos!H8) / b!H8) * 100 +
        ((185 / (0.17 + EXP((gwr!H8 * 100 - 35) * -0.134))) - 500) * 0.45 +
        (6 - MIN(6,avglvl!H8)) * -60,)</f>
        <v>782.56127067691455</v>
      </c>
      <c r="I8" s="38">
        <f>IFERROR(
       (1240 - 1040 / POWER(MIN(6,avglvl!I8), 0.164)) * HLOOKUP("frg",[1]pl!$Q:$Q,pos!I8) / b!I8 +
        HLOOKUP("dmg",[1]pl!$P:$P,pos!I8) / b!I8 * 530 / (184 * EXP(0.24 * avglvl!I8) + 130) +
        HLOOKUP("spo",[1]pl!$R:$R,pos!I8) / b!I8 * 125 +
        MIN(2.2, HLOOKUP("def",[1]pl!$S:$S,pos!I8) / b!I8) * 100 +
        ((185 / (0.17 + EXP((gwr!I8 * 100 - 35) * -0.134))) - 500) * 0.45 +
        (6 - MIN(6,avglvl!I8)) * -60,)</f>
        <v>478.23124274956717</v>
      </c>
      <c r="J8" s="38">
        <f>IFERROR(
       (1240 - 1040 / POWER(MIN(6,avglvl!J8), 0.164)) * HLOOKUP("frg",[1]pl!$Q:$Q,pos!J8) / b!J8 +
        HLOOKUP("dmg",[1]pl!$P:$P,pos!J8) / b!J8 * 530 / (184 * EXP(0.24 * avglvl!J8) + 130) +
        HLOOKUP("spo",[1]pl!$R:$R,pos!J8) / b!J8 * 125 +
        MIN(2.2, HLOOKUP("def",[1]pl!$S:$S,pos!J8) / b!J8) * 100 +
        ((185 / (0.17 + EXP((gwr!J8 * 100 - 35) * -0.134))) - 500) * 0.45 +
        (6 - MIN(6,avglvl!J8)) * -60,)</f>
        <v>1310.2770913092834</v>
      </c>
      <c r="K8" s="38">
        <f>IFERROR(
       (1240 - 1040 / POWER(MIN(6,avglvl!K8), 0.164)) * HLOOKUP("frg",[1]pl!$Q:$Q,pos!K8) / b!K8 +
        HLOOKUP("dmg",[1]pl!$P:$P,pos!K8) / b!K8 * 530 / (184 * EXP(0.24 * avglvl!K8) + 130) +
        HLOOKUP("spo",[1]pl!$R:$R,pos!K8) / b!K8 * 125 +
        MIN(2.2, HLOOKUP("def",[1]pl!$S:$S,pos!K8) / b!K8) * 100 +
        ((185 / (0.17 + EXP((gwr!K8 * 100 - 35) * -0.134))) - 500) * 0.45 +
        (6 - MIN(6,avglvl!K8)) * -60,)</f>
        <v>445.33235246716458</v>
      </c>
      <c r="L8" s="38">
        <f>IFERROR(
       (1240 - 1040 / POWER(MIN(6,avglvl!L8), 0.164)) * HLOOKUP("frg",[1]pl!$Q:$Q,pos!L8) / b!L8 +
        HLOOKUP("dmg",[1]pl!$P:$P,pos!L8) / b!L8 * 530 / (184 * EXP(0.24 * avglvl!L8) + 130) +
        HLOOKUP("spo",[1]pl!$R:$R,pos!L8) / b!L8 * 125 +
        MIN(2.2, HLOOKUP("def",[1]pl!$S:$S,pos!L8) / b!L8) * 100 +
        ((185 / (0.17 + EXP((gwr!L8 * 100 - 35) * -0.134))) - 500) * 0.45 +
        (6 - MIN(6,avglvl!L8)) * -60,)</f>
        <v>563.31672016036407</v>
      </c>
      <c r="M8" s="38">
        <f>IFERROR(
       (1240 - 1040 / POWER(MIN(6,avglvl!M8), 0.164)) * HLOOKUP("frg",[1]pl!$Q:$Q,pos!M8) / b!M8 +
        HLOOKUP("dmg",[1]pl!$P:$P,pos!M8) / b!M8 * 530 / (184 * EXP(0.24 * avglvl!M8) + 130) +
        HLOOKUP("spo",[1]pl!$R:$R,pos!M8) / b!M8 * 125 +
        MIN(2.2, HLOOKUP("def",[1]pl!$S:$S,pos!M8) / b!M8) * 100 +
        ((185 / (0.17 + EXP((gwr!M8 * 100 - 35) * -0.134))) - 500) * 0.45 +
        (6 - MIN(6,avglvl!M8)) * -60,)</f>
        <v>270.63985866940897</v>
      </c>
      <c r="N8" s="38">
        <f>IFERROR(
       (1240 - 1040 / POWER(MIN(6,avglvl!N8), 0.164)) * HLOOKUP("frg",[1]pl!$Q:$Q,pos!N8) / b!N8 +
        HLOOKUP("dmg",[1]pl!$P:$P,pos!N8) / b!N8 * 530 / (184 * EXP(0.24 * avglvl!N8) + 130) +
        HLOOKUP("spo",[1]pl!$R:$R,pos!N8) / b!N8 * 125 +
        MIN(2.2, HLOOKUP("def",[1]pl!$S:$S,pos!N8) / b!N8) * 100 +
        ((185 / (0.17 + EXP((gwr!N8 * 100 - 35) * -0.134))) - 500) * 0.45 +
        (6 - MIN(6,avglvl!N8)) * -60,)</f>
        <v>245.48954296370255</v>
      </c>
      <c r="O8" s="38">
        <f>IFERROR(
       (1240 - 1040 / POWER(MIN(6,avglvl!O8), 0.164)) * HLOOKUP("frg",[1]pl!$Q:$Q,pos!O8) / b!O8 +
        HLOOKUP("dmg",[1]pl!$P:$P,pos!O8) / b!O8 * 530 / (184 * EXP(0.24 * avglvl!O8) + 130) +
        HLOOKUP("spo",[1]pl!$R:$R,pos!O8) / b!O8 * 125 +
        MIN(2.2, HLOOKUP("def",[1]pl!$S:$S,pos!O8) / b!O8) * 100 +
        ((185 / (0.17 + EXP((gwr!O8 * 100 - 35) * -0.134))) - 500) * 0.45 +
        (6 - MIN(6,avglvl!O8)) * -60,)</f>
        <v>260.56583803241051</v>
      </c>
      <c r="Q8" s="38">
        <f>IFERROR(
       (1240 - 1040 / POWER(MIN(6,avglvl!Q8), 0.164)) * HLOOKUP("frg",[1]pl!$Q:$Q,pos!Q8) / b!Q8 +
        HLOOKUP("dmg",[1]pl!$P:$P,pos!Q8) / b!Q8 * 530 / (184 * EXP(0.24 * avglvl!Q8) + 130) +
        HLOOKUP("spo",[1]pl!$R:$R,pos!Q8) / b!Q8 * 125 +
        MIN(2.2, HLOOKUP("def",[1]pl!$S:$S,pos!Q8) / b!Q8) * 100 +
        ((185 / (0.17 + EXP((gwr!Q8 * 100 - 35) * -0.134))) - 500) * 0.45 +
        (6 - MIN(6,avglvl!Q8)) * -60,)</f>
        <v>316.79947548182326</v>
      </c>
      <c r="R8" s="38">
        <f>IFERROR(
       (1240 - 1040 / POWER(MIN(6,avglvl!R8), 0.164)) * HLOOKUP("frg",[1]pl!$Q:$Q,pos!R8) / b!R8 +
        HLOOKUP("dmg",[1]pl!$P:$P,pos!R8) / b!R8 * 530 / (184 * EXP(0.24 * avglvl!R8) + 130) +
        HLOOKUP("spo",[1]pl!$R:$R,pos!R8) / b!R8 * 125 +
        MIN(2.2, HLOOKUP("def",[1]pl!$S:$S,pos!R8) / b!R8) * 100 +
        ((185 / (0.17 + EXP((gwr!R8 * 100 - 35) * -0.134))) - 500) * 0.45 +
        (6 - MIN(6,avglvl!R8)) * -60,)</f>
        <v>297.16490867091591</v>
      </c>
      <c r="S8" s="38">
        <f>IFERROR(
       (1240 - 1040 / POWER(MIN(6,avglvl!S8), 0.164)) * HLOOKUP("frg",[1]pl!$Q:$Q,pos!S8) / b!S8 +
        HLOOKUP("dmg",[1]pl!$P:$P,pos!S8) / b!S8 * 530 / (184 * EXP(0.24 * avglvl!S8) + 130) +
        HLOOKUP("spo",[1]pl!$R:$R,pos!S8) / b!S8 * 125 +
        MIN(2.2, HLOOKUP("def",[1]pl!$S:$S,pos!S8) / b!S8) * 100 +
        ((185 / (0.17 + EXP((gwr!S8 * 100 - 35) * -0.134))) - 500) * 0.45 +
        (6 - MIN(6,avglvl!S8)) * -60,)</f>
        <v>984.76838946679288</v>
      </c>
      <c r="T8" s="38">
        <f>IFERROR(
       (1240 - 1040 / POWER(MIN(6,avglvl!T8), 0.164)) * HLOOKUP("frg",[1]pl!$Q:$Q,pos!T8) / b!T8 +
        HLOOKUP("dmg",[1]pl!$P:$P,pos!T8) / b!T8 * 530 / (184 * EXP(0.24 * avglvl!T8) + 130) +
        HLOOKUP("spo",[1]pl!$R:$R,pos!T8) / b!T8 * 125 +
        MIN(2.2, HLOOKUP("def",[1]pl!$S:$S,pos!T8) / b!T8) * 100 +
        ((185 / (0.17 + EXP((gwr!T8 * 100 - 35) * -0.134))) - 500) * 0.45 +
        (6 - MIN(6,avglvl!T8)) * -60,)</f>
        <v>185.3178152831905</v>
      </c>
      <c r="U8" s="38">
        <f>IFERROR(
       (1240 - 1040 / POWER(MIN(6,avglvl!U8), 0.164)) * HLOOKUP("frg",[1]pl!$Q:$Q,pos!U8) / b!U8 +
        HLOOKUP("dmg",[1]pl!$P:$P,pos!U8) / b!U8 * 530 / (184 * EXP(0.24 * avglvl!U8) + 130) +
        HLOOKUP("spo",[1]pl!$R:$R,pos!U8) / b!U8 * 125 +
        MIN(2.2, HLOOKUP("def",[1]pl!$S:$S,pos!U8) / b!U8) * 100 +
        ((185 / (0.17 + EXP((gwr!U8 * 100 - 35) * -0.134))) - 500) * 0.45 +
        (6 - MIN(6,avglvl!U8)) * -60,)</f>
        <v>177.90780958715015</v>
      </c>
      <c r="V8" s="38">
        <f>IFERROR(
       (1240 - 1040 / POWER(MIN(6,avglvl!V8), 0.164)) * HLOOKUP("frg",[1]pl!$Q:$Q,pos!V8) / b!V8 +
        HLOOKUP("dmg",[1]pl!$P:$P,pos!V8) / b!V8 * 530 / (184 * EXP(0.24 * avglvl!V8) + 130) +
        HLOOKUP("spo",[1]pl!$R:$R,pos!V8) / b!V8 * 125 +
        MIN(2.2, HLOOKUP("def",[1]pl!$S:$S,pos!V8) / b!V8) * 100 +
        ((185 / (0.17 + EXP((gwr!V8 * 100 - 35) * -0.134))) - 500) * 0.45 +
        (6 - MIN(6,avglvl!V8)) * -60,)</f>
        <v>235.32479731056276</v>
      </c>
      <c r="W8" s="38">
        <f>IFERROR(
       (1240 - 1040 / POWER(MIN(6,avglvl!W8), 0.164)) * HLOOKUP("frg",[1]pl!$Q:$Q,pos!W8) / b!W8 +
        HLOOKUP("dmg",[1]pl!$P:$P,pos!W8) / b!W8 * 530 / (184 * EXP(0.24 * avglvl!W8) + 130) +
        HLOOKUP("spo",[1]pl!$R:$R,pos!W8) / b!W8 * 125 +
        MIN(2.2, HLOOKUP("def",[1]pl!$S:$S,pos!W8) / b!W8) * 100 +
        ((185 / (0.17 + EXP((gwr!W8 * 100 - 35) * -0.134))) - 500) * 0.45 +
        (6 - MIN(6,avglvl!W8)) * -60,)</f>
        <v>432.34667338716508</v>
      </c>
      <c r="X8" s="38">
        <f>IFERROR(
       (1240 - 1040 / POWER(MIN(6,avglvl!X8), 0.164)) * HLOOKUP("frg",[1]pl!$Q:$Q,pos!X8) / b!X8 +
        HLOOKUP("dmg",[1]pl!$P:$P,pos!X8) / b!X8 * 530 / (184 * EXP(0.24 * avglvl!X8) + 130) +
        HLOOKUP("spo",[1]pl!$R:$R,pos!X8) / b!X8 * 125 +
        MIN(2.2, HLOOKUP("def",[1]pl!$S:$S,pos!X8) / b!X8) * 100 +
        ((185 / (0.17 + EXP((gwr!X8 * 100 - 35) * -0.134))) - 500) * 0.45 +
        (6 - MIN(6,avglvl!X8)) * -60,)</f>
        <v>648.50167128878081</v>
      </c>
      <c r="Y8" s="38">
        <f>IFERROR(
       (1240 - 1040 / POWER(MIN(6,avglvl!Y8), 0.164)) * HLOOKUP("frg",[1]pl!$Q:$Q,pos!Y8) / b!Y8 +
        HLOOKUP("dmg",[1]pl!$P:$P,pos!Y8) / b!Y8 * 530 / (184 * EXP(0.24 * avglvl!Y8) + 130) +
        HLOOKUP("spo",[1]pl!$R:$R,pos!Y8) / b!Y8 * 125 +
        MIN(2.2, HLOOKUP("def",[1]pl!$S:$S,pos!Y8) / b!Y8) * 100 +
        ((185 / (0.17 + EXP((gwr!Y8 * 100 - 35) * -0.134))) - 500) * 0.45 +
        (6 - MIN(6,avglvl!Y8)) * -60,)</f>
        <v>736.42312820447376</v>
      </c>
      <c r="Z8" s="38">
        <f>IFERROR(
       (1240 - 1040 / POWER(MIN(6,avglvl!Z8), 0.164)) * HLOOKUP("frg",[1]pl!$Q:$Q,pos!Z8) / b!Z8 +
        HLOOKUP("dmg",[1]pl!$P:$P,pos!Z8) / b!Z8 * 530 / (184 * EXP(0.24 * avglvl!Z8) + 130) +
        HLOOKUP("spo",[1]pl!$R:$R,pos!Z8) / b!Z8 * 125 +
        MIN(2.2, HLOOKUP("def",[1]pl!$S:$S,pos!Z8) / b!Z8) * 100 +
        ((185 / (0.17 + EXP((gwr!Z8 * 100 - 35) * -0.134))) - 500) * 0.45 +
        (6 - MIN(6,avglvl!Z8)) * -60,)</f>
        <v>577.55438759340029</v>
      </c>
      <c r="AA8" s="38">
        <f>IFERROR(
       (1240 - 1040 / POWER(MIN(6,avglvl!AA8), 0.164)) * HLOOKUP("frg",[1]pl!$Q:$Q,pos!AA8) / b!AA8 +
        HLOOKUP("dmg",[1]pl!$P:$P,pos!AA8) / b!AA8 * 530 / (184 * EXP(0.24 * avglvl!AA8) + 130) +
        HLOOKUP("spo",[1]pl!$R:$R,pos!AA8) / b!AA8 * 125 +
        MIN(2.2, HLOOKUP("def",[1]pl!$S:$S,pos!AA8) / b!AA8) * 100 +
        ((185 / (0.17 + EXP((gwr!AA8 * 100 - 35) * -0.134))) - 500) * 0.45 +
        (6 - MIN(6,avglvl!AA8)) * -60,)</f>
        <v>288.66366163202741</v>
      </c>
      <c r="AB8" s="38">
        <f>IFERROR(
       (1240 - 1040 / POWER(MIN(6,avglvl!AB8), 0.164)) * HLOOKUP("frg",[1]pl!$Q:$Q,pos!AB8) / b!AB8 +
        HLOOKUP("dmg",[1]pl!$P:$P,pos!AB8) / b!AB8 * 530 / (184 * EXP(0.24 * avglvl!AB8) + 130) +
        HLOOKUP("spo",[1]pl!$R:$R,pos!AB8) / b!AB8 * 125 +
        MIN(2.2, HLOOKUP("def",[1]pl!$S:$S,pos!AB8) / b!AB8) * 100 +
        ((185 / (0.17 + EXP((gwr!AB8 * 100 - 35) * -0.134))) - 500) * 0.45 +
        (6 - MIN(6,avglvl!AB8)) * -60,)</f>
        <v>603.84476353443233</v>
      </c>
      <c r="AC8" s="38">
        <f>IFERROR(
       (1240 - 1040 / POWER(MIN(6,avglvl!AC8), 0.164)) * HLOOKUP("frg",[1]pl!$Q:$Q,pos!AC8) / b!AC8 +
        HLOOKUP("dmg",[1]pl!$P:$P,pos!AC8) / b!AC8 * 530 / (184 * EXP(0.24 * avglvl!AC8) + 130) +
        HLOOKUP("spo",[1]pl!$R:$R,pos!AC8) / b!AC8 * 125 +
        MIN(2.2, HLOOKUP("def",[1]pl!$S:$S,pos!AC8) / b!AC8) * 100 +
        ((185 / (0.17 + EXP((gwr!AC8 * 100 - 35) * -0.134))) - 500) * 0.45 +
        (6 - MIN(6,avglvl!AC8)) * -60,)</f>
        <v>375.52185825663508</v>
      </c>
      <c r="AD8" s="38">
        <f>IFERROR(
       (1240 - 1040 / POWER(MIN(6,avglvl!AD8), 0.164)) * HLOOKUP("frg",[1]pl!$Q:$Q,pos!AD8) / b!AD8 +
        HLOOKUP("dmg",[1]pl!$P:$P,pos!AD8) / b!AD8 * 530 / (184 * EXP(0.24 * avglvl!AD8) + 130) +
        HLOOKUP("spo",[1]pl!$R:$R,pos!AD8) / b!AD8 * 125 +
        MIN(2.2, HLOOKUP("def",[1]pl!$S:$S,pos!AD8) / b!AD8) * 100 +
        ((185 / (0.17 + EXP((gwr!AD8 * 100 - 35) * -0.134))) - 500) * 0.45 +
        (6 - MIN(6,avglvl!AD8)) * -60,)</f>
        <v>4.4613944400294372</v>
      </c>
      <c r="AE8" s="38">
        <f>IFERROR(
       (1240 - 1040 / POWER(MIN(6,avglvl!AE8), 0.164)) * HLOOKUP("frg",[1]pl!$Q:$Q,pos!AE8) / b!AE8 +
        HLOOKUP("dmg",[1]pl!$P:$P,pos!AE8) / b!AE8 * 530 / (184 * EXP(0.24 * avglvl!AE8) + 130) +
        HLOOKUP("spo",[1]pl!$R:$R,pos!AE8) / b!AE8 * 125 +
        MIN(2.2, HLOOKUP("def",[1]pl!$S:$S,pos!AE8) / b!AE8) * 100 +
        ((185 / (0.17 + EXP((gwr!AE8 * 100 - 35) * -0.134))) - 500) * 0.45 +
        (6 - MIN(6,avglvl!AE8)) * -60,)</f>
        <v>232.75347344514114</v>
      </c>
    </row>
    <row r="9" spans="1:31" x14ac:dyDescent="0.25">
      <c r="A9" s="38">
        <f>IFERROR(
       (1240 - 1040 / POWER(MIN(6,avglvl!A9), 0.164)) * HLOOKUP("frg",[1]pl!$Q:$Q,pos!A9) / b!A9 +
        HLOOKUP("dmg",[1]pl!$P:$P,pos!A9) / b!A9 * 530 / (184 * EXP(0.24 * avglvl!A9) + 130) +
        HLOOKUP("spo",[1]pl!$R:$R,pos!A9) / b!A9 * 125 +
        MIN(2.2, HLOOKUP("def",[1]pl!$S:$S,pos!A9) / b!A9) * 100 +
        ((185 / (0.17 + EXP((gwr!A9 * 100 - 35) * -0.134))) - 500) * 0.45 +
        (6 - MIN(6,avglvl!A9)) * -60,)</f>
        <v>236.9006218714789</v>
      </c>
      <c r="B9" s="38">
        <f>IFERROR(
       (1240 - 1040 / POWER(MIN(6,avglvl!B9), 0.164)) * HLOOKUP("frg",[1]pl!$Q:$Q,pos!B9) / b!B9 +
        HLOOKUP("dmg",[1]pl!$P:$P,pos!B9) / b!B9 * 530 / (184 * EXP(0.24 * avglvl!B9) + 130) +
        HLOOKUP("spo",[1]pl!$R:$R,pos!B9) / b!B9 * 125 +
        MIN(2.2, HLOOKUP("def",[1]pl!$S:$S,pos!B9) / b!B9) * 100 +
        ((185 / (0.17 + EXP((gwr!B9 * 100 - 35) * -0.134))) - 500) * 0.45 +
        (6 - MIN(6,avglvl!B9)) * -60,)</f>
        <v>611.11346959732646</v>
      </c>
      <c r="C9" s="38">
        <f>IFERROR(
       (1240 - 1040 / POWER(MIN(6,avglvl!C9), 0.164)) * HLOOKUP("frg",[1]pl!$Q:$Q,pos!C9) / b!C9 +
        HLOOKUP("dmg",[1]pl!$P:$P,pos!C9) / b!C9 * 530 / (184 * EXP(0.24 * avglvl!C9) + 130) +
        HLOOKUP("spo",[1]pl!$R:$R,pos!C9) / b!C9 * 125 +
        MIN(2.2, HLOOKUP("def",[1]pl!$S:$S,pos!C9) / b!C9) * 100 +
        ((185 / (0.17 + EXP((gwr!C9 * 100 - 35) * -0.134))) - 500) * 0.45 +
        (6 - MIN(6,avglvl!C9)) * -60,)</f>
        <v>591.72573957818031</v>
      </c>
      <c r="D9" s="38">
        <f>IFERROR(
       (1240 - 1040 / POWER(MIN(6,avglvl!D9), 0.164)) * HLOOKUP("frg",[1]pl!$Q:$Q,pos!D9) / b!D9 +
        HLOOKUP("dmg",[1]pl!$P:$P,pos!D9) / b!D9 * 530 / (184 * EXP(0.24 * avglvl!D9) + 130) +
        HLOOKUP("spo",[1]pl!$R:$R,pos!D9) / b!D9 * 125 +
        MIN(2.2, HLOOKUP("def",[1]pl!$S:$S,pos!D9) / b!D9) * 100 +
        ((185 / (0.17 + EXP((gwr!D9 * 100 - 35) * -0.134))) - 500) * 0.45 +
        (6 - MIN(6,avglvl!D9)) * -60,)</f>
        <v>344.056650896961</v>
      </c>
      <c r="E9" s="38">
        <f>IFERROR(
       (1240 - 1040 / POWER(MIN(6,avglvl!E9), 0.164)) * HLOOKUP("frg",[1]pl!$Q:$Q,pos!E9) / b!E9 +
        HLOOKUP("dmg",[1]pl!$P:$P,pos!E9) / b!E9 * 530 / (184 * EXP(0.24 * avglvl!E9) + 130) +
        HLOOKUP("spo",[1]pl!$R:$R,pos!E9) / b!E9 * 125 +
        MIN(2.2, HLOOKUP("def",[1]pl!$S:$S,pos!E9) / b!E9) * 100 +
        ((185 / (0.17 + EXP((gwr!E9 * 100 - 35) * -0.134))) - 500) * 0.45 +
        (6 - MIN(6,avglvl!E9)) * -60,)</f>
        <v>633.45185766931513</v>
      </c>
      <c r="F9" s="38">
        <f>IFERROR(
       (1240 - 1040 / POWER(MIN(6,avglvl!F9), 0.164)) * HLOOKUP("frg",[1]pl!$Q:$Q,pos!F9) / b!F9 +
        HLOOKUP("dmg",[1]pl!$P:$P,pos!F9) / b!F9 * 530 / (184 * EXP(0.24 * avglvl!F9) + 130) +
        HLOOKUP("spo",[1]pl!$R:$R,pos!F9) / b!F9 * 125 +
        MIN(2.2, HLOOKUP("def",[1]pl!$S:$S,pos!F9) / b!F9) * 100 +
        ((185 / (0.17 + EXP((gwr!F9 * 100 - 35) * -0.134))) - 500) * 0.45 +
        (6 - MIN(6,avglvl!F9)) * -60,)</f>
        <v>1062.9415025499652</v>
      </c>
      <c r="G9" s="38">
        <f>IFERROR(
       (1240 - 1040 / POWER(MIN(6,avglvl!G9), 0.164)) * HLOOKUP("frg",[1]pl!$Q:$Q,pos!G9) / b!G9 +
        HLOOKUP("dmg",[1]pl!$P:$P,pos!G9) / b!G9 * 530 / (184 * EXP(0.24 * avglvl!G9) + 130) +
        HLOOKUP("spo",[1]pl!$R:$R,pos!G9) / b!G9 * 125 +
        MIN(2.2, HLOOKUP("def",[1]pl!$S:$S,pos!G9) / b!G9) * 100 +
        ((185 / (0.17 + EXP((gwr!G9 * 100 - 35) * -0.134))) - 500) * 0.45 +
        (6 - MIN(6,avglvl!G9)) * -60,)</f>
        <v>1213.626504294451</v>
      </c>
      <c r="H9" s="38">
        <f>IFERROR(
       (1240 - 1040 / POWER(MIN(6,avglvl!H9), 0.164)) * HLOOKUP("frg",[1]pl!$Q:$Q,pos!H9) / b!H9 +
        HLOOKUP("dmg",[1]pl!$P:$P,pos!H9) / b!H9 * 530 / (184 * EXP(0.24 * avglvl!H9) + 130) +
        HLOOKUP("spo",[1]pl!$R:$R,pos!H9) / b!H9 * 125 +
        MIN(2.2, HLOOKUP("def",[1]pl!$S:$S,pos!H9) / b!H9) * 100 +
        ((185 / (0.17 + EXP((gwr!H9 * 100 - 35) * -0.134))) - 500) * 0.45 +
        (6 - MIN(6,avglvl!H9)) * -60,)</f>
        <v>441.61086619040384</v>
      </c>
      <c r="I9" s="38">
        <f>IFERROR(
       (1240 - 1040 / POWER(MIN(6,avglvl!I9), 0.164)) * HLOOKUP("frg",[1]pl!$Q:$Q,pos!I9) / b!I9 +
        HLOOKUP("dmg",[1]pl!$P:$P,pos!I9) / b!I9 * 530 / (184 * EXP(0.24 * avglvl!I9) + 130) +
        HLOOKUP("spo",[1]pl!$R:$R,pos!I9) / b!I9 * 125 +
        MIN(2.2, HLOOKUP("def",[1]pl!$S:$S,pos!I9) / b!I9) * 100 +
        ((185 / (0.17 + EXP((gwr!I9 * 100 - 35) * -0.134))) - 500) * 0.45 +
        (6 - MIN(6,avglvl!I9)) * -60,)</f>
        <v>833.82456911204645</v>
      </c>
      <c r="J9" s="38">
        <f>IFERROR(
       (1240 - 1040 / POWER(MIN(6,avglvl!J9), 0.164)) * HLOOKUP("frg",[1]pl!$Q:$Q,pos!J9) / b!J9 +
        HLOOKUP("dmg",[1]pl!$P:$P,pos!J9) / b!J9 * 530 / (184 * EXP(0.24 * avglvl!J9) + 130) +
        HLOOKUP("spo",[1]pl!$R:$R,pos!J9) / b!J9 * 125 +
        MIN(2.2, HLOOKUP("def",[1]pl!$S:$S,pos!J9) / b!J9) * 100 +
        ((185 / (0.17 + EXP((gwr!J9 * 100 - 35) * -0.134))) - 500) * 0.45 +
        (6 - MIN(6,avglvl!J9)) * -60,)</f>
        <v>-118.97861492690745</v>
      </c>
      <c r="K9" s="38">
        <f>IFERROR(
       (1240 - 1040 / POWER(MIN(6,avglvl!K9), 0.164)) * HLOOKUP("frg",[1]pl!$Q:$Q,pos!K9) / b!K9 +
        HLOOKUP("dmg",[1]pl!$P:$P,pos!K9) / b!K9 * 530 / (184 * EXP(0.24 * avglvl!K9) + 130) +
        HLOOKUP("spo",[1]pl!$R:$R,pos!K9) / b!K9 * 125 +
        MIN(2.2, HLOOKUP("def",[1]pl!$S:$S,pos!K9) / b!K9) * 100 +
        ((185 / (0.17 + EXP((gwr!K9 * 100 - 35) * -0.134))) - 500) * 0.45 +
        (6 - MIN(6,avglvl!K9)) * -60,)</f>
        <v>332.61475635346966</v>
      </c>
      <c r="L9" s="38">
        <f>IFERROR(
       (1240 - 1040 / POWER(MIN(6,avglvl!L9), 0.164)) * HLOOKUP("frg",[1]pl!$Q:$Q,pos!L9) / b!L9 +
        HLOOKUP("dmg",[1]pl!$P:$P,pos!L9) / b!L9 * 530 / (184 * EXP(0.24 * avglvl!L9) + 130) +
        HLOOKUP("spo",[1]pl!$R:$R,pos!L9) / b!L9 * 125 +
        MIN(2.2, HLOOKUP("def",[1]pl!$S:$S,pos!L9) / b!L9) * 100 +
        ((185 / (0.17 + EXP((gwr!L9 * 100 - 35) * -0.134))) - 500) * 0.45 +
        (6 - MIN(6,avglvl!L9)) * -60,)</f>
        <v>643.60166928218882</v>
      </c>
      <c r="M9" s="38">
        <f>IFERROR(
       (1240 - 1040 / POWER(MIN(6,avglvl!M9), 0.164)) * HLOOKUP("frg",[1]pl!$Q:$Q,pos!M9) / b!M9 +
        HLOOKUP("dmg",[1]pl!$P:$P,pos!M9) / b!M9 * 530 / (184 * EXP(0.24 * avglvl!M9) + 130) +
        HLOOKUP("spo",[1]pl!$R:$R,pos!M9) / b!M9 * 125 +
        MIN(2.2, HLOOKUP("def",[1]pl!$S:$S,pos!M9) / b!M9) * 100 +
        ((185 / (0.17 + EXP((gwr!M9 * 100 - 35) * -0.134))) - 500) * 0.45 +
        (6 - MIN(6,avglvl!M9)) * -60,)</f>
        <v>452.65787728407207</v>
      </c>
      <c r="N9" s="38">
        <f>IFERROR(
       (1240 - 1040 / POWER(MIN(6,avglvl!N9), 0.164)) * HLOOKUP("frg",[1]pl!$Q:$Q,pos!N9) / b!N9 +
        HLOOKUP("dmg",[1]pl!$P:$P,pos!N9) / b!N9 * 530 / (184 * EXP(0.24 * avglvl!N9) + 130) +
        HLOOKUP("spo",[1]pl!$R:$R,pos!N9) / b!N9 * 125 +
        MIN(2.2, HLOOKUP("def",[1]pl!$S:$S,pos!N9) / b!N9) * 100 +
        ((185 / (0.17 + EXP((gwr!N9 * 100 - 35) * -0.134))) - 500) * 0.45 +
        (6 - MIN(6,avglvl!N9)) * -60,)</f>
        <v>386.9624303609628</v>
      </c>
      <c r="O9" s="38">
        <f>IFERROR(
       (1240 - 1040 / POWER(MIN(6,avglvl!O9), 0.164)) * HLOOKUP("frg",[1]pl!$Q:$Q,pos!O9) / b!O9 +
        HLOOKUP("dmg",[1]pl!$P:$P,pos!O9) / b!O9 * 530 / (184 * EXP(0.24 * avglvl!O9) + 130) +
        HLOOKUP("spo",[1]pl!$R:$R,pos!O9) / b!O9 * 125 +
        MIN(2.2, HLOOKUP("def",[1]pl!$S:$S,pos!O9) / b!O9) * 100 +
        ((185 / (0.17 + EXP((gwr!O9 * 100 - 35) * -0.134))) - 500) * 0.45 +
        (6 - MIN(6,avglvl!O9)) * -60,)</f>
        <v>-15.33102507861696</v>
      </c>
      <c r="Q9" s="38">
        <f>IFERROR(
       (1240 - 1040 / POWER(MIN(6,avglvl!Q9), 0.164)) * HLOOKUP("frg",[1]pl!$Q:$Q,pos!Q9) / b!Q9 +
        HLOOKUP("dmg",[1]pl!$P:$P,pos!Q9) / b!Q9 * 530 / (184 * EXP(0.24 * avglvl!Q9) + 130) +
        HLOOKUP("spo",[1]pl!$R:$R,pos!Q9) / b!Q9 * 125 +
        MIN(2.2, HLOOKUP("def",[1]pl!$S:$S,pos!Q9) / b!Q9) * 100 +
        ((185 / (0.17 + EXP((gwr!Q9 * 100 - 35) * -0.134))) - 500) * 0.45 +
        (6 - MIN(6,avglvl!Q9)) * -60,)</f>
        <v>305.11489027647428</v>
      </c>
      <c r="R9" s="38">
        <f>IFERROR(
       (1240 - 1040 / POWER(MIN(6,avglvl!R9), 0.164)) * HLOOKUP("frg",[1]pl!$Q:$Q,pos!R9) / b!R9 +
        HLOOKUP("dmg",[1]pl!$P:$P,pos!R9) / b!R9 * 530 / (184 * EXP(0.24 * avglvl!R9) + 130) +
        HLOOKUP("spo",[1]pl!$R:$R,pos!R9) / b!R9 * 125 +
        MIN(2.2, HLOOKUP("def",[1]pl!$S:$S,pos!R9) / b!R9) * 100 +
        ((185 / (0.17 + EXP((gwr!R9 * 100 - 35) * -0.134))) - 500) * 0.45 +
        (6 - MIN(6,avglvl!R9)) * -60,)</f>
        <v>0</v>
      </c>
      <c r="S9" s="38">
        <f>IFERROR(
       (1240 - 1040 / POWER(MIN(6,avglvl!S9), 0.164)) * HLOOKUP("frg",[1]pl!$Q:$Q,pos!S9) / b!S9 +
        HLOOKUP("dmg",[1]pl!$P:$P,pos!S9) / b!S9 * 530 / (184 * EXP(0.24 * avglvl!S9) + 130) +
        HLOOKUP("spo",[1]pl!$R:$R,pos!S9) / b!S9 * 125 +
        MIN(2.2, HLOOKUP("def",[1]pl!$S:$S,pos!S9) / b!S9) * 100 +
        ((185 / (0.17 + EXP((gwr!S9 * 100 - 35) * -0.134))) - 500) * 0.45 +
        (6 - MIN(6,avglvl!S9)) * -60,)</f>
        <v>837.4145104442955</v>
      </c>
      <c r="T9" s="38">
        <f>IFERROR(
       (1240 - 1040 / POWER(MIN(6,avglvl!T9), 0.164)) * HLOOKUP("frg",[1]pl!$Q:$Q,pos!T9) / b!T9 +
        HLOOKUP("dmg",[1]pl!$P:$P,pos!T9) / b!T9 * 530 / (184 * EXP(0.24 * avglvl!T9) + 130) +
        HLOOKUP("spo",[1]pl!$R:$R,pos!T9) / b!T9 * 125 +
        MIN(2.2, HLOOKUP("def",[1]pl!$S:$S,pos!T9) / b!T9) * 100 +
        ((185 / (0.17 + EXP((gwr!T9 * 100 - 35) * -0.134))) - 500) * 0.45 +
        (6 - MIN(6,avglvl!T9)) * -60,)</f>
        <v>207.54435228276412</v>
      </c>
      <c r="U9" s="38">
        <f>IFERROR(
       (1240 - 1040 / POWER(MIN(6,avglvl!U9), 0.164)) * HLOOKUP("frg",[1]pl!$Q:$Q,pos!U9) / b!U9 +
        HLOOKUP("dmg",[1]pl!$P:$P,pos!U9) / b!U9 * 530 / (184 * EXP(0.24 * avglvl!U9) + 130) +
        HLOOKUP("spo",[1]pl!$R:$R,pos!U9) / b!U9 * 125 +
        MIN(2.2, HLOOKUP("def",[1]pl!$S:$S,pos!U9) / b!U9) * 100 +
        ((185 / (0.17 + EXP((gwr!U9 * 100 - 35) * -0.134))) - 500) * 0.45 +
        (6 - MIN(6,avglvl!U9)) * -60,)</f>
        <v>185.09957816729053</v>
      </c>
      <c r="V9" s="38">
        <f>IFERROR(
       (1240 - 1040 / POWER(MIN(6,avglvl!V9), 0.164)) * HLOOKUP("frg",[1]pl!$Q:$Q,pos!V9) / b!V9 +
        HLOOKUP("dmg",[1]pl!$P:$P,pos!V9) / b!V9 * 530 / (184 * EXP(0.24 * avglvl!V9) + 130) +
        HLOOKUP("spo",[1]pl!$R:$R,pos!V9) / b!V9 * 125 +
        MIN(2.2, HLOOKUP("def",[1]pl!$S:$S,pos!V9) / b!V9) * 100 +
        ((185 / (0.17 + EXP((gwr!V9 * 100 - 35) * -0.134))) - 500) * 0.45 +
        (6 - MIN(6,avglvl!V9)) * -60,)</f>
        <v>414.40934961040887</v>
      </c>
      <c r="W9" s="38">
        <f>IFERROR(
       (1240 - 1040 / POWER(MIN(6,avglvl!W9), 0.164)) * HLOOKUP("frg",[1]pl!$Q:$Q,pos!W9) / b!W9 +
        HLOOKUP("dmg",[1]pl!$P:$P,pos!W9) / b!W9 * 530 / (184 * EXP(0.24 * avglvl!W9) + 130) +
        HLOOKUP("spo",[1]pl!$R:$R,pos!W9) / b!W9 * 125 +
        MIN(2.2, HLOOKUP("def",[1]pl!$S:$S,pos!W9) / b!W9) * 100 +
        ((185 / (0.17 + EXP((gwr!W9 * 100 - 35) * -0.134))) - 500) * 0.45 +
        (6 - MIN(6,avglvl!W9)) * -60,)</f>
        <v>416.29724004955904</v>
      </c>
      <c r="X9" s="38">
        <f>IFERROR(
       (1240 - 1040 / POWER(MIN(6,avglvl!X9), 0.164)) * HLOOKUP("frg",[1]pl!$Q:$Q,pos!X9) / b!X9 +
        HLOOKUP("dmg",[1]pl!$P:$P,pos!X9) / b!X9 * 530 / (184 * EXP(0.24 * avglvl!X9) + 130) +
        HLOOKUP("spo",[1]pl!$R:$R,pos!X9) / b!X9 * 125 +
        MIN(2.2, HLOOKUP("def",[1]pl!$S:$S,pos!X9) / b!X9) * 100 +
        ((185 / (0.17 + EXP((gwr!X9 * 100 - 35) * -0.134))) - 500) * 0.45 +
        (6 - MIN(6,avglvl!X9)) * -60,)</f>
        <v>484.64322085585991</v>
      </c>
      <c r="Y9" s="38">
        <f>IFERROR(
       (1240 - 1040 / POWER(MIN(6,avglvl!Y9), 0.164)) * HLOOKUP("frg",[1]pl!$Q:$Q,pos!Y9) / b!Y9 +
        HLOOKUP("dmg",[1]pl!$P:$P,pos!Y9) / b!Y9 * 530 / (184 * EXP(0.24 * avglvl!Y9) + 130) +
        HLOOKUP("spo",[1]pl!$R:$R,pos!Y9) / b!Y9 * 125 +
        MIN(2.2, HLOOKUP("def",[1]pl!$S:$S,pos!Y9) / b!Y9) * 100 +
        ((185 / (0.17 + EXP((gwr!Y9 * 100 - 35) * -0.134))) - 500) * 0.45 +
        (6 - MIN(6,avglvl!Y9)) * -60,)</f>
        <v>513.26370065052129</v>
      </c>
      <c r="Z9" s="38">
        <f>IFERROR(
       (1240 - 1040 / POWER(MIN(6,avglvl!Z9), 0.164)) * HLOOKUP("frg",[1]pl!$Q:$Q,pos!Z9) / b!Z9 +
        HLOOKUP("dmg",[1]pl!$P:$P,pos!Z9) / b!Z9 * 530 / (184 * EXP(0.24 * avglvl!Z9) + 130) +
        HLOOKUP("spo",[1]pl!$R:$R,pos!Z9) / b!Z9 * 125 +
        MIN(2.2, HLOOKUP("def",[1]pl!$S:$S,pos!Z9) / b!Z9) * 100 +
        ((185 / (0.17 + EXP((gwr!Z9 * 100 - 35) * -0.134))) - 500) * 0.45 +
        (6 - MIN(6,avglvl!Z9)) * -60,)</f>
        <v>793.68903099470708</v>
      </c>
      <c r="AA9" s="38">
        <f>IFERROR(
       (1240 - 1040 / POWER(MIN(6,avglvl!AA9), 0.164)) * HLOOKUP("frg",[1]pl!$Q:$Q,pos!AA9) / b!AA9 +
        HLOOKUP("dmg",[1]pl!$P:$P,pos!AA9) / b!AA9 * 530 / (184 * EXP(0.24 * avglvl!AA9) + 130) +
        HLOOKUP("spo",[1]pl!$R:$R,pos!AA9) / b!AA9 * 125 +
        MIN(2.2, HLOOKUP("def",[1]pl!$S:$S,pos!AA9) / b!AA9) * 100 +
        ((185 / (0.17 + EXP((gwr!AA9 * 100 - 35) * -0.134))) - 500) * 0.45 +
        (6 - MIN(6,avglvl!AA9)) * -60,)</f>
        <v>509.21311514433842</v>
      </c>
      <c r="AB9" s="38">
        <f>IFERROR(
       (1240 - 1040 / POWER(MIN(6,avglvl!AB9), 0.164)) * HLOOKUP("frg",[1]pl!$Q:$Q,pos!AB9) / b!AB9 +
        HLOOKUP("dmg",[1]pl!$P:$P,pos!AB9) / b!AB9 * 530 / (184 * EXP(0.24 * avglvl!AB9) + 130) +
        HLOOKUP("spo",[1]pl!$R:$R,pos!AB9) / b!AB9 * 125 +
        MIN(2.2, HLOOKUP("def",[1]pl!$S:$S,pos!AB9) / b!AB9) * 100 +
        ((185 / (0.17 + EXP((gwr!AB9 * 100 - 35) * -0.134))) - 500) * 0.45 +
        (6 - MIN(6,avglvl!AB9)) * -60,)</f>
        <v>845.90334026046548</v>
      </c>
      <c r="AC9" s="38">
        <f>IFERROR(
       (1240 - 1040 / POWER(MIN(6,avglvl!AC9), 0.164)) * HLOOKUP("frg",[1]pl!$Q:$Q,pos!AC9) / b!AC9 +
        HLOOKUP("dmg",[1]pl!$P:$P,pos!AC9) / b!AC9 * 530 / (184 * EXP(0.24 * avglvl!AC9) + 130) +
        HLOOKUP("spo",[1]pl!$R:$R,pos!AC9) / b!AC9 * 125 +
        MIN(2.2, HLOOKUP("def",[1]pl!$S:$S,pos!AC9) / b!AC9) * 100 +
        ((185 / (0.17 + EXP((gwr!AC9 * 100 - 35) * -0.134))) - 500) * 0.45 +
        (6 - MIN(6,avglvl!AC9)) * -60,)</f>
        <v>-36.664613466419752</v>
      </c>
      <c r="AD9" s="38">
        <f>IFERROR(
       (1240 - 1040 / POWER(MIN(6,avglvl!AD9), 0.164)) * HLOOKUP("frg",[1]pl!$Q:$Q,pos!AD9) / b!AD9 +
        HLOOKUP("dmg",[1]pl!$P:$P,pos!AD9) / b!AD9 * 530 / (184 * EXP(0.24 * avglvl!AD9) + 130) +
        HLOOKUP("spo",[1]pl!$R:$R,pos!AD9) / b!AD9 * 125 +
        MIN(2.2, HLOOKUP("def",[1]pl!$S:$S,pos!AD9) / b!AD9) * 100 +
        ((185 / (0.17 + EXP((gwr!AD9 * 100 - 35) * -0.134))) - 500) * 0.45 +
        (6 - MIN(6,avglvl!AD9)) * -60,)</f>
        <v>392.28664310538562</v>
      </c>
      <c r="AE9" s="38">
        <f>IFERROR(
       (1240 - 1040 / POWER(MIN(6,avglvl!AE9), 0.164)) * HLOOKUP("frg",[1]pl!$Q:$Q,pos!AE9) / b!AE9 +
        HLOOKUP("dmg",[1]pl!$P:$P,pos!AE9) / b!AE9 * 530 / (184 * EXP(0.24 * avglvl!AE9) + 130) +
        HLOOKUP("spo",[1]pl!$R:$R,pos!AE9) / b!AE9 * 125 +
        MIN(2.2, HLOOKUP("def",[1]pl!$S:$S,pos!AE9) / b!AE9) * 100 +
        ((185 / (0.17 + EXP((gwr!AE9 * 100 - 35) * -0.134))) - 500) * 0.45 +
        (6 - MIN(6,avglvl!AE9)) * -60,)</f>
        <v>536.83177282536201</v>
      </c>
    </row>
    <row r="10" spans="1:31" x14ac:dyDescent="0.25">
      <c r="A10" s="38">
        <f>IFERROR(
       (1240 - 1040 / POWER(MIN(6,avglvl!A10), 0.164)) * HLOOKUP("frg",[1]pl!$Q:$Q,pos!A10) / b!A10 +
        HLOOKUP("dmg",[1]pl!$P:$P,pos!A10) / b!A10 * 530 / (184 * EXP(0.24 * avglvl!A10) + 130) +
        HLOOKUP("spo",[1]pl!$R:$R,pos!A10) / b!A10 * 125 +
        MIN(2.2, HLOOKUP("def",[1]pl!$S:$S,pos!A10) / b!A10) * 100 +
        ((185 / (0.17 + EXP((gwr!A10 * 100 - 35) * -0.134))) - 500) * 0.45 +
        (6 - MIN(6,avglvl!A10)) * -60,)</f>
        <v>918.71741127053099</v>
      </c>
      <c r="B10" s="38">
        <f>IFERROR(
       (1240 - 1040 / POWER(MIN(6,avglvl!B10), 0.164)) * HLOOKUP("frg",[1]pl!$Q:$Q,pos!B10) / b!B10 +
        HLOOKUP("dmg",[1]pl!$P:$P,pos!B10) / b!B10 * 530 / (184 * EXP(0.24 * avglvl!B10) + 130) +
        HLOOKUP("spo",[1]pl!$R:$R,pos!B10) / b!B10 * 125 +
        MIN(2.2, HLOOKUP("def",[1]pl!$S:$S,pos!B10) / b!B10) * 100 +
        ((185 / (0.17 + EXP((gwr!B10 * 100 - 35) * -0.134))) - 500) * 0.45 +
        (6 - MIN(6,avglvl!B10)) * -60,)</f>
        <v>438.52366785498464</v>
      </c>
      <c r="C10" s="38">
        <f>IFERROR(
       (1240 - 1040 / POWER(MIN(6,avglvl!C10), 0.164)) * HLOOKUP("frg",[1]pl!$Q:$Q,pos!C10) / b!C10 +
        HLOOKUP("dmg",[1]pl!$P:$P,pos!C10) / b!C10 * 530 / (184 * EXP(0.24 * avglvl!C10) + 130) +
        HLOOKUP("spo",[1]pl!$R:$R,pos!C10) / b!C10 * 125 +
        MIN(2.2, HLOOKUP("def",[1]pl!$S:$S,pos!C10) / b!C10) * 100 +
        ((185 / (0.17 + EXP((gwr!C10 * 100 - 35) * -0.134))) - 500) * 0.45 +
        (6 - MIN(6,avglvl!C10)) * -60,)</f>
        <v>5.3893681781046894</v>
      </c>
      <c r="D10" s="38">
        <f>IFERROR(
       (1240 - 1040 / POWER(MIN(6,avglvl!D10), 0.164)) * HLOOKUP("frg",[1]pl!$Q:$Q,pos!D10) / b!D10 +
        HLOOKUP("dmg",[1]pl!$P:$P,pos!D10) / b!D10 * 530 / (184 * EXP(0.24 * avglvl!D10) + 130) +
        HLOOKUP("spo",[1]pl!$R:$R,pos!D10) / b!D10 * 125 +
        MIN(2.2, HLOOKUP("def",[1]pl!$S:$S,pos!D10) / b!D10) * 100 +
        ((185 / (0.17 + EXP((gwr!D10 * 100 - 35) * -0.134))) - 500) * 0.45 +
        (6 - MIN(6,avglvl!D10)) * -60,)</f>
        <v>406.05965824446662</v>
      </c>
      <c r="E10" s="38">
        <f>IFERROR(
       (1240 - 1040 / POWER(MIN(6,avglvl!E10), 0.164)) * HLOOKUP("frg",[1]pl!$Q:$Q,pos!E10) / b!E10 +
        HLOOKUP("dmg",[1]pl!$P:$P,pos!E10) / b!E10 * 530 / (184 * EXP(0.24 * avglvl!E10) + 130) +
        HLOOKUP("spo",[1]pl!$R:$R,pos!E10) / b!E10 * 125 +
        MIN(2.2, HLOOKUP("def",[1]pl!$S:$S,pos!E10) / b!E10) * 100 +
        ((185 / (0.17 + EXP((gwr!E10 * 100 - 35) * -0.134))) - 500) * 0.45 +
        (6 - MIN(6,avglvl!E10)) * -60,)</f>
        <v>991.41284129390829</v>
      </c>
      <c r="F10" s="38">
        <f>IFERROR(
       (1240 - 1040 / POWER(MIN(6,avglvl!F10), 0.164)) * HLOOKUP("frg",[1]pl!$Q:$Q,pos!F10) / b!F10 +
        HLOOKUP("dmg",[1]pl!$P:$P,pos!F10) / b!F10 * 530 / (184 * EXP(0.24 * avglvl!F10) + 130) +
        HLOOKUP("spo",[1]pl!$R:$R,pos!F10) / b!F10 * 125 +
        MIN(2.2, HLOOKUP("def",[1]pl!$S:$S,pos!F10) / b!F10) * 100 +
        ((185 / (0.17 + EXP((gwr!F10 * 100 - 35) * -0.134))) - 500) * 0.45 +
        (6 - MIN(6,avglvl!F10)) * -60,)</f>
        <v>-46.069772405779318</v>
      </c>
      <c r="G10" s="38">
        <f>IFERROR(
       (1240 - 1040 / POWER(MIN(6,avglvl!G10), 0.164)) * HLOOKUP("frg",[1]pl!$Q:$Q,pos!G10) / b!G10 +
        HLOOKUP("dmg",[1]pl!$P:$P,pos!G10) / b!G10 * 530 / (184 * EXP(0.24 * avglvl!G10) + 130) +
        HLOOKUP("spo",[1]pl!$R:$R,pos!G10) / b!G10 * 125 +
        MIN(2.2, HLOOKUP("def",[1]pl!$S:$S,pos!G10) / b!G10) * 100 +
        ((185 / (0.17 + EXP((gwr!G10 * 100 - 35) * -0.134))) - 500) * 0.45 +
        (6 - MIN(6,avglvl!G10)) * -60,)</f>
        <v>157.63430184423675</v>
      </c>
      <c r="H10" s="38">
        <f>IFERROR(
       (1240 - 1040 / POWER(MIN(6,avglvl!H10), 0.164)) * HLOOKUP("frg",[1]pl!$Q:$Q,pos!H10) / b!H10 +
        HLOOKUP("dmg",[1]pl!$P:$P,pos!H10) / b!H10 * 530 / (184 * EXP(0.24 * avglvl!H10) + 130) +
        HLOOKUP("spo",[1]pl!$R:$R,pos!H10) / b!H10 * 125 +
        MIN(2.2, HLOOKUP("def",[1]pl!$S:$S,pos!H10) / b!H10) * 100 +
        ((185 / (0.17 + EXP((gwr!H10 * 100 - 35) * -0.134))) - 500) * 0.45 +
        (6 - MIN(6,avglvl!H10)) * -60,)</f>
        <v>768.55384400784305</v>
      </c>
      <c r="I10" s="38">
        <f>IFERROR(
       (1240 - 1040 / POWER(MIN(6,avglvl!I10), 0.164)) * HLOOKUP("frg",[1]pl!$Q:$Q,pos!I10) / b!I10 +
        HLOOKUP("dmg",[1]pl!$P:$P,pos!I10) / b!I10 * 530 / (184 * EXP(0.24 * avglvl!I10) + 130) +
        HLOOKUP("spo",[1]pl!$R:$R,pos!I10) / b!I10 * 125 +
        MIN(2.2, HLOOKUP("def",[1]pl!$S:$S,pos!I10) / b!I10) * 100 +
        ((185 / (0.17 + EXP((gwr!I10 * 100 - 35) * -0.134))) - 500) * 0.45 +
        (6 - MIN(6,avglvl!I10)) * -60,)</f>
        <v>1213.626504294451</v>
      </c>
      <c r="J10" s="38">
        <f>IFERROR(
       (1240 - 1040 / POWER(MIN(6,avglvl!J10), 0.164)) * HLOOKUP("frg",[1]pl!$Q:$Q,pos!J10) / b!J10 +
        HLOOKUP("dmg",[1]pl!$P:$P,pos!J10) / b!J10 * 530 / (184 * EXP(0.24 * avglvl!J10) + 130) +
        HLOOKUP("spo",[1]pl!$R:$R,pos!J10) / b!J10 * 125 +
        MIN(2.2, HLOOKUP("def",[1]pl!$S:$S,pos!J10) / b!J10) * 100 +
        ((185 / (0.17 + EXP((gwr!J10 * 100 - 35) * -0.134))) - 500) * 0.45 +
        (6 - MIN(6,avglvl!J10)) * -60,)</f>
        <v>905.30846206774845</v>
      </c>
      <c r="K10" s="38">
        <f>IFERROR(
       (1240 - 1040 / POWER(MIN(6,avglvl!K10), 0.164)) * HLOOKUP("frg",[1]pl!$Q:$Q,pos!K10) / b!K10 +
        HLOOKUP("dmg",[1]pl!$P:$P,pos!K10) / b!K10 * 530 / (184 * EXP(0.24 * avglvl!K10) + 130) +
        HLOOKUP("spo",[1]pl!$R:$R,pos!K10) / b!K10 * 125 +
        MIN(2.2, HLOOKUP("def",[1]pl!$S:$S,pos!K10) / b!K10) * 100 +
        ((185 / (0.17 + EXP((gwr!K10 * 100 - 35) * -0.134))) - 500) * 0.45 +
        (6 - MIN(6,avglvl!K10)) * -60,)</f>
        <v>412.61452486927863</v>
      </c>
      <c r="L10" s="38">
        <f>IFERROR(
       (1240 - 1040 / POWER(MIN(6,avglvl!L10), 0.164)) * HLOOKUP("frg",[1]pl!$Q:$Q,pos!L10) / b!L10 +
        HLOOKUP("dmg",[1]pl!$P:$P,pos!L10) / b!L10 * 530 / (184 * EXP(0.24 * avglvl!L10) + 130) +
        HLOOKUP("spo",[1]pl!$R:$R,pos!L10) / b!L10 * 125 +
        MIN(2.2, HLOOKUP("def",[1]pl!$S:$S,pos!L10) / b!L10) * 100 +
        ((185 / (0.17 + EXP((gwr!L10 * 100 - 35) * -0.134))) - 500) * 0.45 +
        (6 - MIN(6,avglvl!L10)) * -60,)</f>
        <v>367.35789752231221</v>
      </c>
      <c r="M10" s="38">
        <f>IFERROR(
       (1240 - 1040 / POWER(MIN(6,avglvl!M10), 0.164)) * HLOOKUP("frg",[1]pl!$Q:$Q,pos!M10) / b!M10 +
        HLOOKUP("dmg",[1]pl!$P:$P,pos!M10) / b!M10 * 530 / (184 * EXP(0.24 * avglvl!M10) + 130) +
        HLOOKUP("spo",[1]pl!$R:$R,pos!M10) / b!M10 * 125 +
        MIN(2.2, HLOOKUP("def",[1]pl!$S:$S,pos!M10) / b!M10) * 100 +
        ((185 / (0.17 + EXP((gwr!M10 * 100 - 35) * -0.134))) - 500) * 0.45 +
        (6 - MIN(6,avglvl!M10)) * -60,)</f>
        <v>516.67935870699</v>
      </c>
      <c r="N10" s="38">
        <f>IFERROR(
       (1240 - 1040 / POWER(MIN(6,avglvl!N10), 0.164)) * HLOOKUP("frg",[1]pl!$Q:$Q,pos!N10) / b!N10 +
        HLOOKUP("dmg",[1]pl!$P:$P,pos!N10) / b!N10 * 530 / (184 * EXP(0.24 * avglvl!N10) + 130) +
        HLOOKUP("spo",[1]pl!$R:$R,pos!N10) / b!N10 * 125 +
        MIN(2.2, HLOOKUP("def",[1]pl!$S:$S,pos!N10) / b!N10) * 100 +
        ((185 / (0.17 + EXP((gwr!N10 * 100 - 35) * -0.134))) - 500) * 0.45 +
        (6 - MIN(6,avglvl!N10)) * -60,)</f>
        <v>350.83992118006472</v>
      </c>
      <c r="O10" s="38">
        <f>IFERROR(
       (1240 - 1040 / POWER(MIN(6,avglvl!O10), 0.164)) * HLOOKUP("frg",[1]pl!$Q:$Q,pos!O10) / b!O10 +
        HLOOKUP("dmg",[1]pl!$P:$P,pos!O10) / b!O10 * 530 / (184 * EXP(0.24 * avglvl!O10) + 130) +
        HLOOKUP("spo",[1]pl!$R:$R,pos!O10) / b!O10 * 125 +
        MIN(2.2, HLOOKUP("def",[1]pl!$S:$S,pos!O10) / b!O10) * 100 +
        ((185 / (0.17 + EXP((gwr!O10 * 100 - 35) * -0.134))) - 500) * 0.45 +
        (6 - MIN(6,avglvl!O10)) * -60,)</f>
        <v>330.91840872470544</v>
      </c>
      <c r="Q10" s="38">
        <f>IFERROR(
       (1240 - 1040 / POWER(MIN(6,avglvl!Q10), 0.164)) * HLOOKUP("frg",[1]pl!$Q:$Q,pos!Q10) / b!Q10 +
        HLOOKUP("dmg",[1]pl!$P:$P,pos!Q10) / b!Q10 * 530 / (184 * EXP(0.24 * avglvl!Q10) + 130) +
        HLOOKUP("spo",[1]pl!$R:$R,pos!Q10) / b!Q10 * 125 +
        MIN(2.2, HLOOKUP("def",[1]pl!$S:$S,pos!Q10) / b!Q10) * 100 +
        ((185 / (0.17 + EXP((gwr!Q10 * 100 - 35) * -0.134))) - 500) * 0.45 +
        (6 - MIN(6,avglvl!Q10)) * -60,)</f>
        <v>164.86005993272306</v>
      </c>
      <c r="R10" s="38">
        <f>IFERROR(
       (1240 - 1040 / POWER(MIN(6,avglvl!R10), 0.164)) * HLOOKUP("frg",[1]pl!$Q:$Q,pos!R10) / b!R10 +
        HLOOKUP("dmg",[1]pl!$P:$P,pos!R10) / b!R10 * 530 / (184 * EXP(0.24 * avglvl!R10) + 130) +
        HLOOKUP("spo",[1]pl!$R:$R,pos!R10) / b!R10 * 125 +
        MIN(2.2, HLOOKUP("def",[1]pl!$S:$S,pos!R10) / b!R10) * 100 +
        ((185 / (0.17 + EXP((gwr!R10 * 100 - 35) * -0.134))) - 500) * 0.45 +
        (6 - MIN(6,avglvl!R10)) * -60,)</f>
        <v>310.51230571567919</v>
      </c>
      <c r="S10" s="38">
        <f>IFERROR(
       (1240 - 1040 / POWER(MIN(6,avglvl!S10), 0.164)) * HLOOKUP("frg",[1]pl!$Q:$Q,pos!S10) / b!S10 +
        HLOOKUP("dmg",[1]pl!$P:$P,pos!S10) / b!S10 * 530 / (184 * EXP(0.24 * avglvl!S10) + 130) +
        HLOOKUP("spo",[1]pl!$R:$R,pos!S10) / b!S10 * 125 +
        MIN(2.2, HLOOKUP("def",[1]pl!$S:$S,pos!S10) / b!S10) * 100 +
        ((185 / (0.17 + EXP((gwr!S10 * 100 - 35) * -0.134))) - 500) * 0.45 +
        (6 - MIN(6,avglvl!S10)) * -60,)</f>
        <v>308.6465811008307</v>
      </c>
      <c r="T10" s="38">
        <f>IFERROR(
       (1240 - 1040 / POWER(MIN(6,avglvl!T10), 0.164)) * HLOOKUP("frg",[1]pl!$Q:$Q,pos!T10) / b!T10 +
        HLOOKUP("dmg",[1]pl!$P:$P,pos!T10) / b!T10 * 530 / (184 * EXP(0.24 * avglvl!T10) + 130) +
        HLOOKUP("spo",[1]pl!$R:$R,pos!T10) / b!T10 * 125 +
        MIN(2.2, HLOOKUP("def",[1]pl!$S:$S,pos!T10) / b!T10) * 100 +
        ((185 / (0.17 + EXP((gwr!T10 * 100 - 35) * -0.134))) - 500) * 0.45 +
        (6 - MIN(6,avglvl!T10)) * -60,)</f>
        <v>390.65970182365049</v>
      </c>
      <c r="U10" s="38">
        <f>IFERROR(
       (1240 - 1040 / POWER(MIN(6,avglvl!U10), 0.164)) * HLOOKUP("frg",[1]pl!$Q:$Q,pos!U10) / b!U10 +
        HLOOKUP("dmg",[1]pl!$P:$P,pos!U10) / b!U10 * 530 / (184 * EXP(0.24 * avglvl!U10) + 130) +
        HLOOKUP("spo",[1]pl!$R:$R,pos!U10) / b!U10 * 125 +
        MIN(2.2, HLOOKUP("def",[1]pl!$S:$S,pos!U10) / b!U10) * 100 +
        ((185 / (0.17 + EXP((gwr!U10 * 100 - 35) * -0.134))) - 500) * 0.45 +
        (6 - MIN(6,avglvl!U10)) * -60,)</f>
        <v>284.76509640222213</v>
      </c>
      <c r="V10" s="38">
        <f>IFERROR(
       (1240 - 1040 / POWER(MIN(6,avglvl!V10), 0.164)) * HLOOKUP("frg",[1]pl!$Q:$Q,pos!V10) / b!V10 +
        HLOOKUP("dmg",[1]pl!$P:$P,pos!V10) / b!V10 * 530 / (184 * EXP(0.24 * avglvl!V10) + 130) +
        HLOOKUP("spo",[1]pl!$R:$R,pos!V10) / b!V10 * 125 +
        MIN(2.2, HLOOKUP("def",[1]pl!$S:$S,pos!V10) / b!V10) * 100 +
        ((185 / (0.17 + EXP((gwr!V10 * 100 - 35) * -0.134))) - 500) * 0.45 +
        (6 - MIN(6,avglvl!V10)) * -60,)</f>
        <v>270.92577079585362</v>
      </c>
      <c r="W10" s="38">
        <f>IFERROR(
       (1240 - 1040 / POWER(MIN(6,avglvl!W10), 0.164)) * HLOOKUP("frg",[1]pl!$Q:$Q,pos!W10) / b!W10 +
        HLOOKUP("dmg",[1]pl!$P:$P,pos!W10) / b!W10 * 530 / (184 * EXP(0.24 * avglvl!W10) + 130) +
        HLOOKUP("spo",[1]pl!$R:$R,pos!W10) / b!W10 * 125 +
        MIN(2.2, HLOOKUP("def",[1]pl!$S:$S,pos!W10) / b!W10) * 100 +
        ((185 / (0.17 + EXP((gwr!W10 * 100 - 35) * -0.134))) - 500) * 0.45 +
        (6 - MIN(6,avglvl!W10)) * -60,)</f>
        <v>1265.4143517512164</v>
      </c>
      <c r="X10" s="38">
        <f>IFERROR(
       (1240 - 1040 / POWER(MIN(6,avglvl!X10), 0.164)) * HLOOKUP("frg",[1]pl!$Q:$Q,pos!X10) / b!X10 +
        HLOOKUP("dmg",[1]pl!$P:$P,pos!X10) / b!X10 * 530 / (184 * EXP(0.24 * avglvl!X10) + 130) +
        HLOOKUP("spo",[1]pl!$R:$R,pos!X10) / b!X10 * 125 +
        MIN(2.2, HLOOKUP("def",[1]pl!$S:$S,pos!X10) / b!X10) * 100 +
        ((185 / (0.17 + EXP((gwr!X10 * 100 - 35) * -0.134))) - 500) * 0.45 +
        (6 - MIN(6,avglvl!X10)) * -60,)</f>
        <v>721.7804937546664</v>
      </c>
      <c r="Y10" s="38">
        <f>IFERROR(
       (1240 - 1040 / POWER(MIN(6,avglvl!Y10), 0.164)) * HLOOKUP("frg",[1]pl!$Q:$Q,pos!Y10) / b!Y10 +
        HLOOKUP("dmg",[1]pl!$P:$P,pos!Y10) / b!Y10 * 530 / (184 * EXP(0.24 * avglvl!Y10) + 130) +
        HLOOKUP("spo",[1]pl!$R:$R,pos!Y10) / b!Y10 * 125 +
        MIN(2.2, HLOOKUP("def",[1]pl!$S:$S,pos!Y10) / b!Y10) * 100 +
        ((185 / (0.17 + EXP((gwr!Y10 * 100 - 35) * -0.134))) - 500) * 0.45 +
        (6 - MIN(6,avglvl!Y10)) * -60,)</f>
        <v>1030.3135055237383</v>
      </c>
      <c r="Z10" s="38">
        <f>IFERROR(
       (1240 - 1040 / POWER(MIN(6,avglvl!Z10), 0.164)) * HLOOKUP("frg",[1]pl!$Q:$Q,pos!Z10) / b!Z10 +
        HLOOKUP("dmg",[1]pl!$P:$P,pos!Z10) / b!Z10 * 530 / (184 * EXP(0.24 * avglvl!Z10) + 130) +
        HLOOKUP("spo",[1]pl!$R:$R,pos!Z10) / b!Z10 * 125 +
        MIN(2.2, HLOOKUP("def",[1]pl!$S:$S,pos!Z10) / b!Z10) * 100 +
        ((185 / (0.17 + EXP((gwr!Z10 * 100 - 35) * -0.134))) - 500) * 0.45 +
        (6 - MIN(6,avglvl!Z10)) * -60,)</f>
        <v>519.86945007238444</v>
      </c>
      <c r="AA10" s="38">
        <f>IFERROR(
       (1240 - 1040 / POWER(MIN(6,avglvl!AA10), 0.164)) * HLOOKUP("frg",[1]pl!$Q:$Q,pos!AA10) / b!AA10 +
        HLOOKUP("dmg",[1]pl!$P:$P,pos!AA10) / b!AA10 * 530 / (184 * EXP(0.24 * avglvl!AA10) + 130) +
        HLOOKUP("spo",[1]pl!$R:$R,pos!AA10) / b!AA10 * 125 +
        MIN(2.2, HLOOKUP("def",[1]pl!$S:$S,pos!AA10) / b!AA10) * 100 +
        ((185 / (0.17 + EXP((gwr!AA10 * 100 - 35) * -0.134))) - 500) * 0.45 +
        (6 - MIN(6,avglvl!AA10)) * -60,)</f>
        <v>768.00195332127078</v>
      </c>
      <c r="AB10" s="38">
        <f>IFERROR(
       (1240 - 1040 / POWER(MIN(6,avglvl!AB10), 0.164)) * HLOOKUP("frg",[1]pl!$Q:$Q,pos!AB10) / b!AB10 +
        HLOOKUP("dmg",[1]pl!$P:$P,pos!AB10) / b!AB10 * 530 / (184 * EXP(0.24 * avglvl!AB10) + 130) +
        HLOOKUP("spo",[1]pl!$R:$R,pos!AB10) / b!AB10 * 125 +
        MIN(2.2, HLOOKUP("def",[1]pl!$S:$S,pos!AB10) / b!AB10) * 100 +
        ((185 / (0.17 + EXP((gwr!AB10 * 100 - 35) * -0.134))) - 500) * 0.45 +
        (6 - MIN(6,avglvl!AB10)) * -60,)</f>
        <v>0</v>
      </c>
      <c r="AC10" s="38">
        <f>IFERROR(
       (1240 - 1040 / POWER(MIN(6,avglvl!AC10), 0.164)) * HLOOKUP("frg",[1]pl!$Q:$Q,pos!AC10) / b!AC10 +
        HLOOKUP("dmg",[1]pl!$P:$P,pos!AC10) / b!AC10 * 530 / (184 * EXP(0.24 * avglvl!AC10) + 130) +
        HLOOKUP("spo",[1]pl!$R:$R,pos!AC10) / b!AC10 * 125 +
        MIN(2.2, HLOOKUP("def",[1]pl!$S:$S,pos!AC10) / b!AC10) * 100 +
        ((185 / (0.17 + EXP((gwr!AC10 * 100 - 35) * -0.134))) - 500) * 0.45 +
        (6 - MIN(6,avglvl!AC10)) * -60,)</f>
        <v>448.09678288727571</v>
      </c>
      <c r="AD10" s="38">
        <f>IFERROR(
       (1240 - 1040 / POWER(MIN(6,avglvl!AD10), 0.164)) * HLOOKUP("frg",[1]pl!$Q:$Q,pos!AD10) / b!AD10 +
        HLOOKUP("dmg",[1]pl!$P:$P,pos!AD10) / b!AD10 * 530 / (184 * EXP(0.24 * avglvl!AD10) + 130) +
        HLOOKUP("spo",[1]pl!$R:$R,pos!AD10) / b!AD10 * 125 +
        MIN(2.2, HLOOKUP("def",[1]pl!$S:$S,pos!AD10) / b!AD10) * 100 +
        ((185 / (0.17 + EXP((gwr!AD10 * 100 - 35) * -0.134))) - 500) * 0.45 +
        (6 - MIN(6,avglvl!AD10)) * -60,)</f>
        <v>767.24647080109162</v>
      </c>
      <c r="AE10" s="38">
        <f>IFERROR(
       (1240 - 1040 / POWER(MIN(6,avglvl!AE10), 0.164)) * HLOOKUP("frg",[1]pl!$Q:$Q,pos!AE10) / b!AE10 +
        HLOOKUP("dmg",[1]pl!$P:$P,pos!AE10) / b!AE10 * 530 / (184 * EXP(0.24 * avglvl!AE10) + 130) +
        HLOOKUP("spo",[1]pl!$R:$R,pos!AE10) / b!AE10 * 125 +
        MIN(2.2, HLOOKUP("def",[1]pl!$S:$S,pos!AE10) / b!AE10) * 100 +
        ((185 / (0.17 + EXP((gwr!AE10 * 100 - 35) * -0.134))) - 500) * 0.45 +
        (6 - MIN(6,avglvl!AE10)) * -60,)</f>
        <v>1204.5546269629651</v>
      </c>
    </row>
    <row r="11" spans="1:31" x14ac:dyDescent="0.25">
      <c r="A11" s="38">
        <f>IFERROR(
       (1240 - 1040 / POWER(MIN(6,avglvl!A11), 0.164)) * HLOOKUP("frg",[1]pl!$Q:$Q,pos!A11) / b!A11 +
        HLOOKUP("dmg",[1]pl!$P:$P,pos!A11) / b!A11 * 530 / (184 * EXP(0.24 * avglvl!A11) + 130) +
        HLOOKUP("spo",[1]pl!$R:$R,pos!A11) / b!A11 * 125 +
        MIN(2.2, HLOOKUP("def",[1]pl!$S:$S,pos!A11) / b!A11) * 100 +
        ((185 / (0.17 + EXP((gwr!A11 * 100 - 35) * -0.134))) - 500) * 0.45 +
        (6 - MIN(6,avglvl!A11)) * -60,)</f>
        <v>430.50077983088909</v>
      </c>
      <c r="B11" s="38">
        <f>IFERROR(
       (1240 - 1040 / POWER(MIN(6,avglvl!B11), 0.164)) * HLOOKUP("frg",[1]pl!$Q:$Q,pos!B11) / b!B11 +
        HLOOKUP("dmg",[1]pl!$P:$P,pos!B11) / b!B11 * 530 / (184 * EXP(0.24 * avglvl!B11) + 130) +
        HLOOKUP("spo",[1]pl!$R:$R,pos!B11) / b!B11 * 125 +
        MIN(2.2, HLOOKUP("def",[1]pl!$S:$S,pos!B11) / b!B11) * 100 +
        ((185 / (0.17 + EXP((gwr!B11 * 100 - 35) * -0.134))) - 500) * 0.45 +
        (6 - MIN(6,avglvl!B11)) * -60,)</f>
        <v>264.96412215826109</v>
      </c>
      <c r="C11" s="38">
        <f>IFERROR(
       (1240 - 1040 / POWER(MIN(6,avglvl!C11), 0.164)) * HLOOKUP("frg",[1]pl!$Q:$Q,pos!C11) / b!C11 +
        HLOOKUP("dmg",[1]pl!$P:$P,pos!C11) / b!C11 * 530 / (184 * EXP(0.24 * avglvl!C11) + 130) +
        HLOOKUP("spo",[1]pl!$R:$R,pos!C11) / b!C11 * 125 +
        MIN(2.2, HLOOKUP("def",[1]pl!$S:$S,pos!C11) / b!C11) * 100 +
        ((185 / (0.17 + EXP((gwr!C11 * 100 - 35) * -0.134))) - 500) * 0.45 +
        (6 - MIN(6,avglvl!C11)) * -60,)</f>
        <v>1026.6583615980639</v>
      </c>
      <c r="D11" s="38">
        <f>IFERROR(
       (1240 - 1040 / POWER(MIN(6,avglvl!D11), 0.164)) * HLOOKUP("frg",[1]pl!$Q:$Q,pos!D11) / b!D11 +
        HLOOKUP("dmg",[1]pl!$P:$P,pos!D11) / b!D11 * 530 / (184 * EXP(0.24 * avglvl!D11) + 130) +
        HLOOKUP("spo",[1]pl!$R:$R,pos!D11) / b!D11 * 125 +
        MIN(2.2, HLOOKUP("def",[1]pl!$S:$S,pos!D11) / b!D11) * 100 +
        ((185 / (0.17 + EXP((gwr!D11 * 100 - 35) * -0.134))) - 500) * 0.45 +
        (6 - MIN(6,avglvl!D11)) * -60,)</f>
        <v>514.57137485379485</v>
      </c>
      <c r="E11" s="38">
        <f>IFERROR(
       (1240 - 1040 / POWER(MIN(6,avglvl!E11), 0.164)) * HLOOKUP("frg",[1]pl!$Q:$Q,pos!E11) / b!E11 +
        HLOOKUP("dmg",[1]pl!$P:$P,pos!E11) / b!E11 * 530 / (184 * EXP(0.24 * avglvl!E11) + 130) +
        HLOOKUP("spo",[1]pl!$R:$R,pos!E11) / b!E11 * 125 +
        MIN(2.2, HLOOKUP("def",[1]pl!$S:$S,pos!E11) / b!E11) * 100 +
        ((185 / (0.17 + EXP((gwr!E11 * 100 - 35) * -0.134))) - 500) * 0.45 +
        (6 - MIN(6,avglvl!E11)) * -60,)</f>
        <v>315.19347339357466</v>
      </c>
      <c r="F11" s="38">
        <f>IFERROR(
       (1240 - 1040 / POWER(MIN(6,avglvl!F11), 0.164)) * HLOOKUP("frg",[1]pl!$Q:$Q,pos!F11) / b!F11 +
        HLOOKUP("dmg",[1]pl!$P:$P,pos!F11) / b!F11 * 530 / (184 * EXP(0.24 * avglvl!F11) + 130) +
        HLOOKUP("spo",[1]pl!$R:$R,pos!F11) / b!F11 * 125 +
        MIN(2.2, HLOOKUP("def",[1]pl!$S:$S,pos!F11) / b!F11) * 100 +
        ((185 / (0.17 + EXP((gwr!F11 * 100 - 35) * -0.134))) - 500) * 0.45 +
        (6 - MIN(6,avglvl!F11)) * -60,)</f>
        <v>1213.626504294451</v>
      </c>
      <c r="G11" s="38">
        <f>IFERROR(
       (1240 - 1040 / POWER(MIN(6,avglvl!G11), 0.164)) * HLOOKUP("frg",[1]pl!$Q:$Q,pos!G11) / b!G11 +
        HLOOKUP("dmg",[1]pl!$P:$P,pos!G11) / b!G11 * 530 / (184 * EXP(0.24 * avglvl!G11) + 130) +
        HLOOKUP("spo",[1]pl!$R:$R,pos!G11) / b!G11 * 125 +
        MIN(2.2, HLOOKUP("def",[1]pl!$S:$S,pos!G11) / b!G11) * 100 +
        ((185 / (0.17 + EXP((gwr!G11 * 100 - 35) * -0.134))) - 500) * 0.45 +
        (6 - MIN(6,avglvl!G11)) * -60,)</f>
        <v>484.88079715480433</v>
      </c>
      <c r="H11" s="38">
        <f>IFERROR(
       (1240 - 1040 / POWER(MIN(6,avglvl!H11), 0.164)) * HLOOKUP("frg",[1]pl!$Q:$Q,pos!H11) / b!H11 +
        HLOOKUP("dmg",[1]pl!$P:$P,pos!H11) / b!H11 * 530 / (184 * EXP(0.24 * avglvl!H11) + 130) +
        HLOOKUP("spo",[1]pl!$R:$R,pos!H11) / b!H11 * 125 +
        MIN(2.2, HLOOKUP("def",[1]pl!$S:$S,pos!H11) / b!H11) * 100 +
        ((185 / (0.17 + EXP((gwr!H11 * 100 - 35) * -0.134))) - 500) * 0.45 +
        (6 - MIN(6,avglvl!H11)) * -60,)</f>
        <v>90.095859733817917</v>
      </c>
      <c r="I11" s="38">
        <f>IFERROR(
       (1240 - 1040 / POWER(MIN(6,avglvl!I11), 0.164)) * HLOOKUP("frg",[1]pl!$Q:$Q,pos!I11) / b!I11 +
        HLOOKUP("dmg",[1]pl!$P:$P,pos!I11) / b!I11 * 530 / (184 * EXP(0.24 * avglvl!I11) + 130) +
        HLOOKUP("spo",[1]pl!$R:$R,pos!I11) / b!I11 * 125 +
        MIN(2.2, HLOOKUP("def",[1]pl!$S:$S,pos!I11) / b!I11) * 100 +
        ((185 / (0.17 + EXP((gwr!I11 * 100 - 35) * -0.134))) - 500) * 0.45 +
        (6 - MIN(6,avglvl!I11)) * -60,)</f>
        <v>275.14445673654131</v>
      </c>
      <c r="J11" s="38">
        <f>IFERROR(
       (1240 - 1040 / POWER(MIN(6,avglvl!J11), 0.164)) * HLOOKUP("frg",[1]pl!$Q:$Q,pos!J11) / b!J11 +
        HLOOKUP("dmg",[1]pl!$P:$P,pos!J11) / b!J11 * 530 / (184 * EXP(0.24 * avglvl!J11) + 130) +
        HLOOKUP("spo",[1]pl!$R:$R,pos!J11) / b!J11 * 125 +
        MIN(2.2, HLOOKUP("def",[1]pl!$S:$S,pos!J11) / b!J11) * 100 +
        ((185 / (0.17 + EXP((gwr!J11 * 100 - 35) * -0.134))) - 500) * 0.45 +
        (6 - MIN(6,avglvl!J11)) * -60,)</f>
        <v>577.37743847832928</v>
      </c>
      <c r="K11" s="38">
        <f>IFERROR(
       (1240 - 1040 / POWER(MIN(6,avglvl!K11), 0.164)) * HLOOKUP("frg",[1]pl!$Q:$Q,pos!K11) / b!K11 +
        HLOOKUP("dmg",[1]pl!$P:$P,pos!K11) / b!K11 * 530 / (184 * EXP(0.24 * avglvl!K11) + 130) +
        HLOOKUP("spo",[1]pl!$R:$R,pos!K11) / b!K11 * 125 +
        MIN(2.2, HLOOKUP("def",[1]pl!$S:$S,pos!K11) / b!K11) * 100 +
        ((185 / (0.17 + EXP((gwr!K11 * 100 - 35) * -0.134))) - 500) * 0.45 +
        (6 - MIN(6,avglvl!K11)) * -60,)</f>
        <v>356.37242978239919</v>
      </c>
      <c r="L11" s="38">
        <f>IFERROR(
       (1240 - 1040 / POWER(MIN(6,avglvl!L11), 0.164)) * HLOOKUP("frg",[1]pl!$Q:$Q,pos!L11) / b!L11 +
        HLOOKUP("dmg",[1]pl!$P:$P,pos!L11) / b!L11 * 530 / (184 * EXP(0.24 * avglvl!L11) + 130) +
        HLOOKUP("spo",[1]pl!$R:$R,pos!L11) / b!L11 * 125 +
        MIN(2.2, HLOOKUP("def",[1]pl!$S:$S,pos!L11) / b!L11) * 100 +
        ((185 / (0.17 + EXP((gwr!L11 * 100 - 35) * -0.134))) - 500) * 0.45 +
        (6 - MIN(6,avglvl!L11)) * -60,)</f>
        <v>916.9197821596664</v>
      </c>
      <c r="M11" s="38">
        <f>IFERROR(
       (1240 - 1040 / POWER(MIN(6,avglvl!M11), 0.164)) * HLOOKUP("frg",[1]pl!$Q:$Q,pos!M11) / b!M11 +
        HLOOKUP("dmg",[1]pl!$P:$P,pos!M11) / b!M11 * 530 / (184 * EXP(0.24 * avglvl!M11) + 130) +
        HLOOKUP("spo",[1]pl!$R:$R,pos!M11) / b!M11 * 125 +
        MIN(2.2, HLOOKUP("def",[1]pl!$S:$S,pos!M11) / b!M11) * 100 +
        ((185 / (0.17 + EXP((gwr!M11 * 100 - 35) * -0.134))) - 500) * 0.45 +
        (6 - MIN(6,avglvl!M11)) * -60,)</f>
        <v>496.20956498511453</v>
      </c>
      <c r="N11" s="38">
        <f>IFERROR(
       (1240 - 1040 / POWER(MIN(6,avglvl!N11), 0.164)) * HLOOKUP("frg",[1]pl!$Q:$Q,pos!N11) / b!N11 +
        HLOOKUP("dmg",[1]pl!$P:$P,pos!N11) / b!N11 * 530 / (184 * EXP(0.24 * avglvl!N11) + 130) +
        HLOOKUP("spo",[1]pl!$R:$R,pos!N11) / b!N11 * 125 +
        MIN(2.2, HLOOKUP("def",[1]pl!$S:$S,pos!N11) / b!N11) * 100 +
        ((185 / (0.17 + EXP((gwr!N11 * 100 - 35) * -0.134))) - 500) * 0.45 +
        (6 - MIN(6,avglvl!N11)) * -60,)</f>
        <v>673.11634618202686</v>
      </c>
      <c r="O11" s="38">
        <f>IFERROR(
       (1240 - 1040 / POWER(MIN(6,avglvl!O11), 0.164)) * HLOOKUP("frg",[1]pl!$Q:$Q,pos!O11) / b!O11 +
        HLOOKUP("dmg",[1]pl!$P:$P,pos!O11) / b!O11 * 530 / (184 * EXP(0.24 * avglvl!O11) + 130) +
        HLOOKUP("spo",[1]pl!$R:$R,pos!O11) / b!O11 * 125 +
        MIN(2.2, HLOOKUP("def",[1]pl!$S:$S,pos!O11) / b!O11) * 100 +
        ((185 / (0.17 + EXP((gwr!O11 * 100 - 35) * -0.134))) - 500) * 0.45 +
        (6 - MIN(6,avglvl!O11)) * -60,)</f>
        <v>324.27263111433984</v>
      </c>
      <c r="Q11" s="38">
        <f>IFERROR(
       (1240 - 1040 / POWER(MIN(6,avglvl!Q11), 0.164)) * HLOOKUP("frg",[1]pl!$Q:$Q,pos!Q11) / b!Q11 +
        HLOOKUP("dmg",[1]pl!$P:$P,pos!Q11) / b!Q11 * 530 / (184 * EXP(0.24 * avglvl!Q11) + 130) +
        HLOOKUP("spo",[1]pl!$R:$R,pos!Q11) / b!Q11 * 125 +
        MIN(2.2, HLOOKUP("def",[1]pl!$S:$S,pos!Q11) / b!Q11) * 100 +
        ((185 / (0.17 + EXP((gwr!Q11 * 100 - 35) * -0.134))) - 500) * 0.45 +
        (6 - MIN(6,avglvl!Q11)) * -60,)</f>
        <v>514.76594329869613</v>
      </c>
      <c r="R11" s="38">
        <f>IFERROR(
       (1240 - 1040 / POWER(MIN(6,avglvl!R11), 0.164)) * HLOOKUP("frg",[1]pl!$Q:$Q,pos!R11) / b!R11 +
        HLOOKUP("dmg",[1]pl!$P:$P,pos!R11) / b!R11 * 530 / (184 * EXP(0.24 * avglvl!R11) + 130) +
        HLOOKUP("spo",[1]pl!$R:$R,pos!R11) / b!R11 * 125 +
        MIN(2.2, HLOOKUP("def",[1]pl!$S:$S,pos!R11) / b!R11) * 100 +
        ((185 / (0.17 + EXP((gwr!R11 * 100 - 35) * -0.134))) - 500) * 0.45 +
        (6 - MIN(6,avglvl!R11)) * -60,)</f>
        <v>57.279737044901481</v>
      </c>
      <c r="S11" s="38">
        <f>IFERROR(
       (1240 - 1040 / POWER(MIN(6,avglvl!S11), 0.164)) * HLOOKUP("frg",[1]pl!$Q:$Q,pos!S11) / b!S11 +
        HLOOKUP("dmg",[1]pl!$P:$P,pos!S11) / b!S11 * 530 / (184 * EXP(0.24 * avglvl!S11) + 130) +
        HLOOKUP("spo",[1]pl!$R:$R,pos!S11) / b!S11 * 125 +
        MIN(2.2, HLOOKUP("def",[1]pl!$S:$S,pos!S11) / b!S11) * 100 +
        ((185 / (0.17 + EXP((gwr!S11 * 100 - 35) * -0.134))) - 500) * 0.45 +
        (6 - MIN(6,avglvl!S11)) * -60,)</f>
        <v>451.08544232020233</v>
      </c>
      <c r="T11" s="38">
        <f>IFERROR(
       (1240 - 1040 / POWER(MIN(6,avglvl!T11), 0.164)) * HLOOKUP("frg",[1]pl!$Q:$Q,pos!T11) / b!T11 +
        HLOOKUP("dmg",[1]pl!$P:$P,pos!T11) / b!T11 * 530 / (184 * EXP(0.24 * avglvl!T11) + 130) +
        HLOOKUP("spo",[1]pl!$R:$R,pos!T11) / b!T11 * 125 +
        MIN(2.2, HLOOKUP("def",[1]pl!$S:$S,pos!T11) / b!T11) * 100 +
        ((185 / (0.17 + EXP((gwr!T11 * 100 - 35) * -0.134))) - 500) * 0.45 +
        (6 - MIN(6,avglvl!T11)) * -60,)</f>
        <v>605.57545182001149</v>
      </c>
      <c r="U11" s="38">
        <f>IFERROR(
       (1240 - 1040 / POWER(MIN(6,avglvl!U11), 0.164)) * HLOOKUP("frg",[1]pl!$Q:$Q,pos!U11) / b!U11 +
        HLOOKUP("dmg",[1]pl!$P:$P,pos!U11) / b!U11 * 530 / (184 * EXP(0.24 * avglvl!U11) + 130) +
        HLOOKUP("spo",[1]pl!$R:$R,pos!U11) / b!U11 * 125 +
        MIN(2.2, HLOOKUP("def",[1]pl!$S:$S,pos!U11) / b!U11) * 100 +
        ((185 / (0.17 + EXP((gwr!U11 * 100 - 35) * -0.134))) - 500) * 0.45 +
        (6 - MIN(6,avglvl!U11)) * -60,)</f>
        <v>669.5791720800737</v>
      </c>
      <c r="V11" s="38">
        <f>IFERROR(
       (1240 - 1040 / POWER(MIN(6,avglvl!V11), 0.164)) * HLOOKUP("frg",[1]pl!$Q:$Q,pos!V11) / b!V11 +
        HLOOKUP("dmg",[1]pl!$P:$P,pos!V11) / b!V11 * 530 / (184 * EXP(0.24 * avglvl!V11) + 130) +
        HLOOKUP("spo",[1]pl!$R:$R,pos!V11) / b!V11 * 125 +
        MIN(2.2, HLOOKUP("def",[1]pl!$S:$S,pos!V11) / b!V11) * 100 +
        ((185 / (0.17 + EXP((gwr!V11 * 100 - 35) * -0.134))) - 500) * 0.45 +
        (6 - MIN(6,avglvl!V11)) * -60,)</f>
        <v>-70.541923204799389</v>
      </c>
      <c r="W11" s="38">
        <f>IFERROR(
       (1240 - 1040 / POWER(MIN(6,avglvl!W11), 0.164)) * HLOOKUP("frg",[1]pl!$Q:$Q,pos!W11) / b!W11 +
        HLOOKUP("dmg",[1]pl!$P:$P,pos!W11) / b!W11 * 530 / (184 * EXP(0.24 * avglvl!W11) + 130) +
        HLOOKUP("spo",[1]pl!$R:$R,pos!W11) / b!W11 * 125 +
        MIN(2.2, HLOOKUP("def",[1]pl!$S:$S,pos!W11) / b!W11) * 100 +
        ((185 / (0.17 + EXP((gwr!W11 * 100 - 35) * -0.134))) - 500) * 0.45 +
        (6 - MIN(6,avglvl!W11)) * -60,)</f>
        <v>932.43797211349352</v>
      </c>
      <c r="X11" s="38">
        <f>IFERROR(
       (1240 - 1040 / POWER(MIN(6,avglvl!X11), 0.164)) * HLOOKUP("frg",[1]pl!$Q:$Q,pos!X11) / b!X11 +
        HLOOKUP("dmg",[1]pl!$P:$P,pos!X11) / b!X11 * 530 / (184 * EXP(0.24 * avglvl!X11) + 130) +
        HLOOKUP("spo",[1]pl!$R:$R,pos!X11) / b!X11 * 125 +
        MIN(2.2, HLOOKUP("def",[1]pl!$S:$S,pos!X11) / b!X11) * 100 +
        ((185 / (0.17 + EXP((gwr!X11 * 100 - 35) * -0.134))) - 500) * 0.45 +
        (6 - MIN(6,avglvl!X11)) * -60,)</f>
        <v>529.4592794197813</v>
      </c>
      <c r="Y11" s="38">
        <f>IFERROR(
       (1240 - 1040 / POWER(MIN(6,avglvl!Y11), 0.164)) * HLOOKUP("frg",[1]pl!$Q:$Q,pos!Y11) / b!Y11 +
        HLOOKUP("dmg",[1]pl!$P:$P,pos!Y11) / b!Y11 * 530 / (184 * EXP(0.24 * avglvl!Y11) + 130) +
        HLOOKUP("spo",[1]pl!$R:$R,pos!Y11) / b!Y11 * 125 +
        MIN(2.2, HLOOKUP("def",[1]pl!$S:$S,pos!Y11) / b!Y11) * 100 +
        ((185 / (0.17 + EXP((gwr!Y11 * 100 - 35) * -0.134))) - 500) * 0.45 +
        (6 - MIN(6,avglvl!Y11)) * -60,)</f>
        <v>446.03081489983197</v>
      </c>
      <c r="Z11" s="38">
        <f>IFERROR(
       (1240 - 1040 / POWER(MIN(6,avglvl!Z11), 0.164)) * HLOOKUP("frg",[1]pl!$Q:$Q,pos!Z11) / b!Z11 +
        HLOOKUP("dmg",[1]pl!$P:$P,pos!Z11) / b!Z11 * 530 / (184 * EXP(0.24 * avglvl!Z11) + 130) +
        HLOOKUP("spo",[1]pl!$R:$R,pos!Z11) / b!Z11 * 125 +
        MIN(2.2, HLOOKUP("def",[1]pl!$S:$S,pos!Z11) / b!Z11) * 100 +
        ((185 / (0.17 + EXP((gwr!Z11 * 100 - 35) * -0.134))) - 500) * 0.45 +
        (6 - MIN(6,avglvl!Z11)) * -60,)</f>
        <v>125.52348276900318</v>
      </c>
      <c r="AA11" s="38">
        <f>IFERROR(
       (1240 - 1040 / POWER(MIN(6,avglvl!AA11), 0.164)) * HLOOKUP("frg",[1]pl!$Q:$Q,pos!AA11) / b!AA11 +
        HLOOKUP("dmg",[1]pl!$P:$P,pos!AA11) / b!AA11 * 530 / (184 * EXP(0.24 * avglvl!AA11) + 130) +
        HLOOKUP("spo",[1]pl!$R:$R,pos!AA11) / b!AA11 * 125 +
        MIN(2.2, HLOOKUP("def",[1]pl!$S:$S,pos!AA11) / b!AA11) * 100 +
        ((185 / (0.17 + EXP((gwr!AA11 * 100 - 35) * -0.134))) - 500) * 0.45 +
        (6 - MIN(6,avglvl!AA11)) * -60,)</f>
        <v>374.26839614404332</v>
      </c>
      <c r="AB11" s="38">
        <f>IFERROR(
       (1240 - 1040 / POWER(MIN(6,avglvl!AB11), 0.164)) * HLOOKUP("frg",[1]pl!$Q:$Q,pos!AB11) / b!AB11 +
        HLOOKUP("dmg",[1]pl!$P:$P,pos!AB11) / b!AB11 * 530 / (184 * EXP(0.24 * avglvl!AB11) + 130) +
        HLOOKUP("spo",[1]pl!$R:$R,pos!AB11) / b!AB11 * 125 +
        MIN(2.2, HLOOKUP("def",[1]pl!$S:$S,pos!AB11) / b!AB11) * 100 +
        ((185 / (0.17 + EXP((gwr!AB11 * 100 - 35) * -0.134))) - 500) * 0.45 +
        (6 - MIN(6,avglvl!AB11)) * -60,)</f>
        <v>314.24507389970432</v>
      </c>
      <c r="AC11" s="38">
        <f>IFERROR(
       (1240 - 1040 / POWER(MIN(6,avglvl!AC11), 0.164)) * HLOOKUP("frg",[1]pl!$Q:$Q,pos!AC11) / b!AC11 +
        HLOOKUP("dmg",[1]pl!$P:$P,pos!AC11) / b!AC11 * 530 / (184 * EXP(0.24 * avglvl!AC11) + 130) +
        HLOOKUP("spo",[1]pl!$R:$R,pos!AC11) / b!AC11 * 125 +
        MIN(2.2, HLOOKUP("def",[1]pl!$S:$S,pos!AC11) / b!AC11) * 100 +
        ((185 / (0.17 + EXP((gwr!AC11 * 100 - 35) * -0.134))) - 500) * 0.45 +
        (6 - MIN(6,avglvl!AC11)) * -60,)</f>
        <v>1131.5301933402993</v>
      </c>
      <c r="AD11" s="38">
        <f>IFERROR(
       (1240 - 1040 / POWER(MIN(6,avglvl!AD11), 0.164)) * HLOOKUP("frg",[1]pl!$Q:$Q,pos!AD11) / b!AD11 +
        HLOOKUP("dmg",[1]pl!$P:$P,pos!AD11) / b!AD11 * 530 / (184 * EXP(0.24 * avglvl!AD11) + 130) +
        HLOOKUP("spo",[1]pl!$R:$R,pos!AD11) / b!AD11 * 125 +
        MIN(2.2, HLOOKUP("def",[1]pl!$S:$S,pos!AD11) / b!AD11) * 100 +
        ((185 / (0.17 + EXP((gwr!AD11 * 100 - 35) * -0.134))) - 500) * 0.45 +
        (6 - MIN(6,avglvl!AD11)) * -60,)</f>
        <v>58.990515231515701</v>
      </c>
      <c r="AE11" s="38">
        <f>IFERROR(
       (1240 - 1040 / POWER(MIN(6,avglvl!AE11), 0.164)) * HLOOKUP("frg",[1]pl!$Q:$Q,pos!AE11) / b!AE11 +
        HLOOKUP("dmg",[1]pl!$P:$P,pos!AE11) / b!AE11 * 530 / (184 * EXP(0.24 * avglvl!AE11) + 130) +
        HLOOKUP("spo",[1]pl!$R:$R,pos!AE11) / b!AE11 * 125 +
        MIN(2.2, HLOOKUP("def",[1]pl!$S:$S,pos!AE11) / b!AE11) * 100 +
        ((185 / (0.17 + EXP((gwr!AE11 * 100 - 35) * -0.134))) - 500) * 0.45 +
        (6 - MIN(6,avglvl!AE11)) * -60,)</f>
        <v>1071.0949498953764</v>
      </c>
    </row>
    <row r="12" spans="1:31" x14ac:dyDescent="0.25">
      <c r="A12" s="38">
        <f>IFERROR(
       (1240 - 1040 / POWER(MIN(6,avglvl!A12), 0.164)) * HLOOKUP("frg",[1]pl!$Q:$Q,pos!A12) / b!A12 +
        HLOOKUP("dmg",[1]pl!$P:$P,pos!A12) / b!A12 * 530 / (184 * EXP(0.24 * avglvl!A12) + 130) +
        HLOOKUP("spo",[1]pl!$R:$R,pos!A12) / b!A12 * 125 +
        MIN(2.2, HLOOKUP("def",[1]pl!$S:$S,pos!A12) / b!A12) * 100 +
        ((185 / (0.17 + EXP((gwr!A12 * 100 - 35) * -0.134))) - 500) * 0.45 +
        (6 - MIN(6,avglvl!A12)) * -60,)</f>
        <v>593.01734522381048</v>
      </c>
      <c r="B12" s="38">
        <f>IFERROR(
       (1240 - 1040 / POWER(MIN(6,avglvl!B12), 0.164)) * HLOOKUP("frg",[1]pl!$Q:$Q,pos!B12) / b!B12 +
        HLOOKUP("dmg",[1]pl!$P:$P,pos!B12) / b!B12 * 530 / (184 * EXP(0.24 * avglvl!B12) + 130) +
        HLOOKUP("spo",[1]pl!$R:$R,pos!B12) / b!B12 * 125 +
        MIN(2.2, HLOOKUP("def",[1]pl!$S:$S,pos!B12) / b!B12) * 100 +
        ((185 / (0.17 + EXP((gwr!B12 * 100 - 35) * -0.134))) - 500) * 0.45 +
        (6 - MIN(6,avglvl!B12)) * -60,)</f>
        <v>401.9675238761551</v>
      </c>
      <c r="C12" s="38">
        <f>IFERROR(
       (1240 - 1040 / POWER(MIN(6,avglvl!C12), 0.164)) * HLOOKUP("frg",[1]pl!$Q:$Q,pos!C12) / b!C12 +
        HLOOKUP("dmg",[1]pl!$P:$P,pos!C12) / b!C12 * 530 / (184 * EXP(0.24 * avglvl!C12) + 130) +
        HLOOKUP("spo",[1]pl!$R:$R,pos!C12) / b!C12 * 125 +
        MIN(2.2, HLOOKUP("def",[1]pl!$S:$S,pos!C12) / b!C12) * 100 +
        ((185 / (0.17 + EXP((gwr!C12 * 100 - 35) * -0.134))) - 500) * 0.45 +
        (6 - MIN(6,avglvl!C12)) * -60,)</f>
        <v>315.44361787831474</v>
      </c>
      <c r="D12" s="38">
        <f>IFERROR(
       (1240 - 1040 / POWER(MIN(6,avglvl!D12), 0.164)) * HLOOKUP("frg",[1]pl!$Q:$Q,pos!D12) / b!D12 +
        HLOOKUP("dmg",[1]pl!$P:$P,pos!D12) / b!D12 * 530 / (184 * EXP(0.24 * avglvl!D12) + 130) +
        HLOOKUP("spo",[1]pl!$R:$R,pos!D12) / b!D12 * 125 +
        MIN(2.2, HLOOKUP("def",[1]pl!$S:$S,pos!D12) / b!D12) * 100 +
        ((185 / (0.17 + EXP((gwr!D12 * 100 - 35) * -0.134))) - 500) * 0.45 +
        (6 - MIN(6,avglvl!D12)) * -60,)</f>
        <v>824.53479245345147</v>
      </c>
      <c r="E12" s="38">
        <f>IFERROR(
       (1240 - 1040 / POWER(MIN(6,avglvl!E12), 0.164)) * HLOOKUP("frg",[1]pl!$Q:$Q,pos!E12) / b!E12 +
        HLOOKUP("dmg",[1]pl!$P:$P,pos!E12) / b!E12 * 530 / (184 * EXP(0.24 * avglvl!E12) + 130) +
        HLOOKUP("spo",[1]pl!$R:$R,pos!E12) / b!E12 * 125 +
        MIN(2.2, HLOOKUP("def",[1]pl!$S:$S,pos!E12) / b!E12) * 100 +
        ((185 / (0.17 + EXP((gwr!E12 * 100 - 35) * -0.134))) - 500) * 0.45 +
        (6 - MIN(6,avglvl!E12)) * -60,)</f>
        <v>1213.626504294451</v>
      </c>
      <c r="F12" s="38">
        <f>IFERROR(
       (1240 - 1040 / POWER(MIN(6,avglvl!F12), 0.164)) * HLOOKUP("frg",[1]pl!$Q:$Q,pos!F12) / b!F12 +
        HLOOKUP("dmg",[1]pl!$P:$P,pos!F12) / b!F12 * 530 / (184 * EXP(0.24 * avglvl!F12) + 130) +
        HLOOKUP("spo",[1]pl!$R:$R,pos!F12) / b!F12 * 125 +
        MIN(2.2, HLOOKUP("def",[1]pl!$S:$S,pos!F12) / b!F12) * 100 +
        ((185 / (0.17 + EXP((gwr!F12 * 100 - 35) * -0.134))) - 500) * 0.45 +
        (6 - MIN(6,avglvl!F12)) * -60,)</f>
        <v>952.60708774499744</v>
      </c>
      <c r="G12" s="38">
        <f>IFERROR(
       (1240 - 1040 / POWER(MIN(6,avglvl!G12), 0.164)) * HLOOKUP("frg",[1]pl!$Q:$Q,pos!G12) / b!G12 +
        HLOOKUP("dmg",[1]pl!$P:$P,pos!G12) / b!G12 * 530 / (184 * EXP(0.24 * avglvl!G12) + 130) +
        HLOOKUP("spo",[1]pl!$R:$R,pos!G12) / b!G12 * 125 +
        MIN(2.2, HLOOKUP("def",[1]pl!$S:$S,pos!G12) / b!G12) * 100 +
        ((185 / (0.17 + EXP((gwr!G12 * 100 - 35) * -0.134))) - 500) * 0.45 +
        (6 - MIN(6,avglvl!G12)) * -60,)</f>
        <v>233.45750492182589</v>
      </c>
      <c r="H12" s="38">
        <f>IFERROR(
       (1240 - 1040 / POWER(MIN(6,avglvl!H12), 0.164)) * HLOOKUP("frg",[1]pl!$Q:$Q,pos!H12) / b!H12 +
        HLOOKUP("dmg",[1]pl!$P:$P,pos!H12) / b!H12 * 530 / (184 * EXP(0.24 * avglvl!H12) + 130) +
        HLOOKUP("spo",[1]pl!$R:$R,pos!H12) / b!H12 * 125 +
        MIN(2.2, HLOOKUP("def",[1]pl!$S:$S,pos!H12) / b!H12) * 100 +
        ((185 / (0.17 + EXP((gwr!H12 * 100 - 35) * -0.134))) - 500) * 0.45 +
        (6 - MIN(6,avglvl!H12)) * -60,)</f>
        <v>967.47975302202167</v>
      </c>
      <c r="I12" s="38">
        <f>IFERROR(
       (1240 - 1040 / POWER(MIN(6,avglvl!I12), 0.164)) * HLOOKUP("frg",[1]pl!$Q:$Q,pos!I12) / b!I12 +
        HLOOKUP("dmg",[1]pl!$P:$P,pos!I12) / b!I12 * 530 / (184 * EXP(0.24 * avglvl!I12) + 130) +
        HLOOKUP("spo",[1]pl!$R:$R,pos!I12) / b!I12 * 125 +
        MIN(2.2, HLOOKUP("def",[1]pl!$S:$S,pos!I12) / b!I12) * 100 +
        ((185 / (0.17 + EXP((gwr!I12 * 100 - 35) * -0.134))) - 500) * 0.45 +
        (6 - MIN(6,avglvl!I12)) * -60,)</f>
        <v>268.6749069637051</v>
      </c>
      <c r="J12" s="38">
        <f>IFERROR(
       (1240 - 1040 / POWER(MIN(6,avglvl!J12), 0.164)) * HLOOKUP("frg",[1]pl!$Q:$Q,pos!J12) / b!J12 +
        HLOOKUP("dmg",[1]pl!$P:$P,pos!J12) / b!J12 * 530 / (184 * EXP(0.24 * avglvl!J12) + 130) +
        HLOOKUP("spo",[1]pl!$R:$R,pos!J12) / b!J12 * 125 +
        MIN(2.2, HLOOKUP("def",[1]pl!$S:$S,pos!J12) / b!J12) * 100 +
        ((185 / (0.17 + EXP((gwr!J12 * 100 - 35) * -0.134))) - 500) * 0.45 +
        (6 - MIN(6,avglvl!J12)) * -60,)</f>
        <v>665.167696309137</v>
      </c>
      <c r="K12" s="38">
        <f>IFERROR(
       (1240 - 1040 / POWER(MIN(6,avglvl!K12), 0.164)) * HLOOKUP("frg",[1]pl!$Q:$Q,pos!K12) / b!K12 +
        HLOOKUP("dmg",[1]pl!$P:$P,pos!K12) / b!K12 * 530 / (184 * EXP(0.24 * avglvl!K12) + 130) +
        HLOOKUP("spo",[1]pl!$R:$R,pos!K12) / b!K12 * 125 +
        MIN(2.2, HLOOKUP("def",[1]pl!$S:$S,pos!K12) / b!K12) * 100 +
        ((185 / (0.17 + EXP((gwr!K12 * 100 - 35) * -0.134))) - 500) * 0.45 +
        (6 - MIN(6,avglvl!K12)) * -60,)</f>
        <v>458.26528312727282</v>
      </c>
      <c r="L12" s="38">
        <f>IFERROR(
       (1240 - 1040 / POWER(MIN(6,avglvl!L12), 0.164)) * HLOOKUP("frg",[1]pl!$Q:$Q,pos!L12) / b!L12 +
        HLOOKUP("dmg",[1]pl!$P:$P,pos!L12) / b!L12 * 530 / (184 * EXP(0.24 * avglvl!L12) + 130) +
        HLOOKUP("spo",[1]pl!$R:$R,pos!L12) / b!L12 * 125 +
        MIN(2.2, HLOOKUP("def",[1]pl!$S:$S,pos!L12) / b!L12) * 100 +
        ((185 / (0.17 + EXP((gwr!L12 * 100 - 35) * -0.134))) - 500) * 0.45 +
        (6 - MIN(6,avglvl!L12)) * -60,)</f>
        <v>422.27893352025075</v>
      </c>
      <c r="M12" s="38">
        <f>IFERROR(
       (1240 - 1040 / POWER(MIN(6,avglvl!M12), 0.164)) * HLOOKUP("frg",[1]pl!$Q:$Q,pos!M12) / b!M12 +
        HLOOKUP("dmg",[1]pl!$P:$P,pos!M12) / b!M12 * 530 / (184 * EXP(0.24 * avglvl!M12) + 130) +
        HLOOKUP("spo",[1]pl!$R:$R,pos!M12) / b!M12 * 125 +
        MIN(2.2, HLOOKUP("def",[1]pl!$S:$S,pos!M12) / b!M12) * 100 +
        ((185 / (0.17 + EXP((gwr!M12 * 100 - 35) * -0.134))) - 500) * 0.45 +
        (6 - MIN(6,avglvl!M12)) * -60,)</f>
        <v>1422.2014116169853</v>
      </c>
      <c r="N12" s="38">
        <f>IFERROR(
       (1240 - 1040 / POWER(MIN(6,avglvl!N12), 0.164)) * HLOOKUP("frg",[1]pl!$Q:$Q,pos!N12) / b!N12 +
        HLOOKUP("dmg",[1]pl!$P:$P,pos!N12) / b!N12 * 530 / (184 * EXP(0.24 * avglvl!N12) + 130) +
        HLOOKUP("spo",[1]pl!$R:$R,pos!N12) / b!N12 * 125 +
        MIN(2.2, HLOOKUP("def",[1]pl!$S:$S,pos!N12) / b!N12) * 100 +
        ((185 / (0.17 + EXP((gwr!N12 * 100 - 35) * -0.134))) - 500) * 0.45 +
        (6 - MIN(6,avglvl!N12)) * -60,)</f>
        <v>335.23301639319448</v>
      </c>
      <c r="O12" s="38">
        <f>IFERROR(
       (1240 - 1040 / POWER(MIN(6,avglvl!O12), 0.164)) * HLOOKUP("frg",[1]pl!$Q:$Q,pos!O12) / b!O12 +
        HLOOKUP("dmg",[1]pl!$P:$P,pos!O12) / b!O12 * 530 / (184 * EXP(0.24 * avglvl!O12) + 130) +
        HLOOKUP("spo",[1]pl!$R:$R,pos!O12) / b!O12 * 125 +
        MIN(2.2, HLOOKUP("def",[1]pl!$S:$S,pos!O12) / b!O12) * 100 +
        ((185 / (0.17 + EXP((gwr!O12 * 100 - 35) * -0.134))) - 500) * 0.45 +
        (6 - MIN(6,avglvl!O12)) * -60,)</f>
        <v>606.90751192624111</v>
      </c>
      <c r="Q12" s="38">
        <f>IFERROR(
       (1240 - 1040 / POWER(MIN(6,avglvl!Q12), 0.164)) * HLOOKUP("frg",[1]pl!$Q:$Q,pos!Q12) / b!Q12 +
        HLOOKUP("dmg",[1]pl!$P:$P,pos!Q12) / b!Q12 * 530 / (184 * EXP(0.24 * avglvl!Q12) + 130) +
        HLOOKUP("spo",[1]pl!$R:$R,pos!Q12) / b!Q12 * 125 +
        MIN(2.2, HLOOKUP("def",[1]pl!$S:$S,pos!Q12) / b!Q12) * 100 +
        ((185 / (0.17 + EXP((gwr!Q12 * 100 - 35) * -0.134))) - 500) * 0.45 +
        (6 - MIN(6,avglvl!Q12)) * -60,)</f>
        <v>460.12828937586573</v>
      </c>
      <c r="R12" s="38">
        <f>IFERROR(
       (1240 - 1040 / POWER(MIN(6,avglvl!R12), 0.164)) * HLOOKUP("frg",[1]pl!$Q:$Q,pos!R12) / b!R12 +
        HLOOKUP("dmg",[1]pl!$P:$P,pos!R12) / b!R12 * 530 / (184 * EXP(0.24 * avglvl!R12) + 130) +
        HLOOKUP("spo",[1]pl!$R:$R,pos!R12) / b!R12 * 125 +
        MIN(2.2, HLOOKUP("def",[1]pl!$S:$S,pos!R12) / b!R12) * 100 +
        ((185 / (0.17 + EXP((gwr!R12 * 100 - 35) * -0.134))) - 500) * 0.45 +
        (6 - MIN(6,avglvl!R12)) * -60,)</f>
        <v>329.191606866271</v>
      </c>
      <c r="S12" s="38">
        <f>IFERROR(
       (1240 - 1040 / POWER(MIN(6,avglvl!S12), 0.164)) * HLOOKUP("frg",[1]pl!$Q:$Q,pos!S12) / b!S12 +
        HLOOKUP("dmg",[1]pl!$P:$P,pos!S12) / b!S12 * 530 / (184 * EXP(0.24 * avglvl!S12) + 130) +
        HLOOKUP("spo",[1]pl!$R:$R,pos!S12) / b!S12 * 125 +
        MIN(2.2, HLOOKUP("def",[1]pl!$S:$S,pos!S12) / b!S12) * 100 +
        ((185 / (0.17 + EXP((gwr!S12 * 100 - 35) * -0.134))) - 500) * 0.45 +
        (6 - MIN(6,avglvl!S12)) * -60,)</f>
        <v>295.48460177907259</v>
      </c>
      <c r="T12" s="38">
        <f>IFERROR(
       (1240 - 1040 / POWER(MIN(6,avglvl!T12), 0.164)) * HLOOKUP("frg",[1]pl!$Q:$Q,pos!T12) / b!T12 +
        HLOOKUP("dmg",[1]pl!$P:$P,pos!T12) / b!T12 * 530 / (184 * EXP(0.24 * avglvl!T12) + 130) +
        HLOOKUP("spo",[1]pl!$R:$R,pos!T12) / b!T12 * 125 +
        MIN(2.2, HLOOKUP("def",[1]pl!$S:$S,pos!T12) / b!T12) * 100 +
        ((185 / (0.17 + EXP((gwr!T12 * 100 - 35) * -0.134))) - 500) * 0.45 +
        (6 - MIN(6,avglvl!T12)) * -60,)</f>
        <v>809.81274291125192</v>
      </c>
      <c r="U12" s="38">
        <f>IFERROR(
       (1240 - 1040 / POWER(MIN(6,avglvl!U12), 0.164)) * HLOOKUP("frg",[1]pl!$Q:$Q,pos!U12) / b!U12 +
        HLOOKUP("dmg",[1]pl!$P:$P,pos!U12) / b!U12 * 530 / (184 * EXP(0.24 * avglvl!U12) + 130) +
        HLOOKUP("spo",[1]pl!$R:$R,pos!U12) / b!U12 * 125 +
        MIN(2.2, HLOOKUP("def",[1]pl!$S:$S,pos!U12) / b!U12) * 100 +
        ((185 / (0.17 + EXP((gwr!U12 * 100 - 35) * -0.134))) - 500) * 0.45 +
        (6 - MIN(6,avglvl!U12)) * -60,)</f>
        <v>1011.0364595677155</v>
      </c>
      <c r="V12" s="38">
        <f>IFERROR(
       (1240 - 1040 / POWER(MIN(6,avglvl!V12), 0.164)) * HLOOKUP("frg",[1]pl!$Q:$Q,pos!V12) / b!V12 +
        HLOOKUP("dmg",[1]pl!$P:$P,pos!V12) / b!V12 * 530 / (184 * EXP(0.24 * avglvl!V12) + 130) +
        HLOOKUP("spo",[1]pl!$R:$R,pos!V12) / b!V12 * 125 +
        MIN(2.2, HLOOKUP("def",[1]pl!$S:$S,pos!V12) / b!V12) * 100 +
        ((185 / (0.17 + EXP((gwr!V12 * 100 - 35) * -0.134))) - 500) * 0.45 +
        (6 - MIN(6,avglvl!V12)) * -60,)</f>
        <v>431.08328745372319</v>
      </c>
      <c r="W12" s="38">
        <f>IFERROR(
       (1240 - 1040 / POWER(MIN(6,avglvl!W12), 0.164)) * HLOOKUP("frg",[1]pl!$Q:$Q,pos!W12) / b!W12 +
        HLOOKUP("dmg",[1]pl!$P:$P,pos!W12) / b!W12 * 530 / (184 * EXP(0.24 * avglvl!W12) + 130) +
        HLOOKUP("spo",[1]pl!$R:$R,pos!W12) / b!W12 * 125 +
        MIN(2.2, HLOOKUP("def",[1]pl!$S:$S,pos!W12) / b!W12) * 100 +
        ((185 / (0.17 + EXP((gwr!W12 * 100 - 35) * -0.134))) - 500) * 0.45 +
        (6 - MIN(6,avglvl!W12)) * -60,)</f>
        <v>886.65407618742438</v>
      </c>
      <c r="X12" s="38">
        <f>IFERROR(
       (1240 - 1040 / POWER(MIN(6,avglvl!X12), 0.164)) * HLOOKUP("frg",[1]pl!$Q:$Q,pos!X12) / b!X12 +
        HLOOKUP("dmg",[1]pl!$P:$P,pos!X12) / b!X12 * 530 / (184 * EXP(0.24 * avglvl!X12) + 130) +
        HLOOKUP("spo",[1]pl!$R:$R,pos!X12) / b!X12 * 125 +
        MIN(2.2, HLOOKUP("def",[1]pl!$S:$S,pos!X12) / b!X12) * 100 +
        ((185 / (0.17 + EXP((gwr!X12 * 100 - 35) * -0.134))) - 500) * 0.45 +
        (6 - MIN(6,avglvl!X12)) * -60,)</f>
        <v>762.33852025325598</v>
      </c>
      <c r="Y12" s="38">
        <f>IFERROR(
       (1240 - 1040 / POWER(MIN(6,avglvl!Y12), 0.164)) * HLOOKUP("frg",[1]pl!$Q:$Q,pos!Y12) / b!Y12 +
        HLOOKUP("dmg",[1]pl!$P:$P,pos!Y12) / b!Y12 * 530 / (184 * EXP(0.24 * avglvl!Y12) + 130) +
        HLOOKUP("spo",[1]pl!$R:$R,pos!Y12) / b!Y12 * 125 +
        MIN(2.2, HLOOKUP("def",[1]pl!$S:$S,pos!Y12) / b!Y12) * 100 +
        ((185 / (0.17 + EXP((gwr!Y12 * 100 - 35) * -0.134))) - 500) * 0.45 +
        (6 - MIN(6,avglvl!Y12)) * -60,)</f>
        <v>249.10870574677415</v>
      </c>
      <c r="Z12" s="38">
        <f>IFERROR(
       (1240 - 1040 / POWER(MIN(6,avglvl!Z12), 0.164)) * HLOOKUP("frg",[1]pl!$Q:$Q,pos!Z12) / b!Z12 +
        HLOOKUP("dmg",[1]pl!$P:$P,pos!Z12) / b!Z12 * 530 / (184 * EXP(0.24 * avglvl!Z12) + 130) +
        HLOOKUP("spo",[1]pl!$R:$R,pos!Z12) / b!Z12 * 125 +
        MIN(2.2, HLOOKUP("def",[1]pl!$S:$S,pos!Z12) / b!Z12) * 100 +
        ((185 / (0.17 + EXP((gwr!Z12 * 100 - 35) * -0.134))) - 500) * 0.45 +
        (6 - MIN(6,avglvl!Z12)) * -60,)</f>
        <v>611.37172958364954</v>
      </c>
      <c r="AA12" s="38">
        <f>IFERROR(
       (1240 - 1040 / POWER(MIN(6,avglvl!AA12), 0.164)) * HLOOKUP("frg",[1]pl!$Q:$Q,pos!AA12) / b!AA12 +
        HLOOKUP("dmg",[1]pl!$P:$P,pos!AA12) / b!AA12 * 530 / (184 * EXP(0.24 * avglvl!AA12) + 130) +
        HLOOKUP("spo",[1]pl!$R:$R,pos!AA12) / b!AA12 * 125 +
        MIN(2.2, HLOOKUP("def",[1]pl!$S:$S,pos!AA12) / b!AA12) * 100 +
        ((185 / (0.17 + EXP((gwr!AA12 * 100 - 35) * -0.134))) - 500) * 0.45 +
        (6 - MIN(6,avglvl!AA12)) * -60,)</f>
        <v>293.99652830331479</v>
      </c>
      <c r="AB12" s="38">
        <f>IFERROR(
       (1240 - 1040 / POWER(MIN(6,avglvl!AB12), 0.164)) * HLOOKUP("frg",[1]pl!$Q:$Q,pos!AB12) / b!AB12 +
        HLOOKUP("dmg",[1]pl!$P:$P,pos!AB12) / b!AB12 * 530 / (184 * EXP(0.24 * avglvl!AB12) + 130) +
        HLOOKUP("spo",[1]pl!$R:$R,pos!AB12) / b!AB12 * 125 +
        MIN(2.2, HLOOKUP("def",[1]pl!$S:$S,pos!AB12) / b!AB12) * 100 +
        ((185 / (0.17 + EXP((gwr!AB12 * 100 - 35) * -0.134))) - 500) * 0.45 +
        (6 - MIN(6,avglvl!AB12)) * -60,)</f>
        <v>895.41866912789214</v>
      </c>
      <c r="AC12" s="38">
        <f>IFERROR(
       (1240 - 1040 / POWER(MIN(6,avglvl!AC12), 0.164)) * HLOOKUP("frg",[1]pl!$Q:$Q,pos!AC12) / b!AC12 +
        HLOOKUP("dmg",[1]pl!$P:$P,pos!AC12) / b!AC12 * 530 / (184 * EXP(0.24 * avglvl!AC12) + 130) +
        HLOOKUP("spo",[1]pl!$R:$R,pos!AC12) / b!AC12 * 125 +
        MIN(2.2, HLOOKUP("def",[1]pl!$S:$S,pos!AC12) / b!AC12) * 100 +
        ((185 / (0.17 + EXP((gwr!AC12 * 100 - 35) * -0.134))) - 500) * 0.45 +
        (6 - MIN(6,avglvl!AC12)) * -60,)</f>
        <v>1096.2710207668333</v>
      </c>
      <c r="AD12" s="38">
        <f>IFERROR(
       (1240 - 1040 / POWER(MIN(6,avglvl!AD12), 0.164)) * HLOOKUP("frg",[1]pl!$Q:$Q,pos!AD12) / b!AD12 +
        HLOOKUP("dmg",[1]pl!$P:$P,pos!AD12) / b!AD12 * 530 / (184 * EXP(0.24 * avglvl!AD12) + 130) +
        HLOOKUP("spo",[1]pl!$R:$R,pos!AD12) / b!AD12 * 125 +
        MIN(2.2, HLOOKUP("def",[1]pl!$S:$S,pos!AD12) / b!AD12) * 100 +
        ((185 / (0.17 + EXP((gwr!AD12 * 100 - 35) * -0.134))) - 500) * 0.45 +
        (6 - MIN(6,avglvl!AD12)) * -60,)</f>
        <v>523.15781816401056</v>
      </c>
      <c r="AE12" s="38">
        <f>IFERROR(
       (1240 - 1040 / POWER(MIN(6,avglvl!AE12), 0.164)) * HLOOKUP("frg",[1]pl!$Q:$Q,pos!AE12) / b!AE12 +
        HLOOKUP("dmg",[1]pl!$P:$P,pos!AE12) / b!AE12 * 530 / (184 * EXP(0.24 * avglvl!AE12) + 130) +
        HLOOKUP("spo",[1]pl!$R:$R,pos!AE12) / b!AE12 * 125 +
        MIN(2.2, HLOOKUP("def",[1]pl!$S:$S,pos!AE12) / b!AE12) * 100 +
        ((185 / (0.17 + EXP((gwr!AE12 * 100 - 35) * -0.134))) - 500) * 0.45 +
        (6 - MIN(6,avglvl!AE12)) * -60,)</f>
        <v>462.12895342995569</v>
      </c>
    </row>
    <row r="13" spans="1:31" x14ac:dyDescent="0.25">
      <c r="A13" s="38">
        <f>IFERROR(
       (1240 - 1040 / POWER(MIN(6,avglvl!A13), 0.164)) * HLOOKUP("frg",[1]pl!$Q:$Q,pos!A13) / b!A13 +
        HLOOKUP("dmg",[1]pl!$P:$P,pos!A13) / b!A13 * 530 / (184 * EXP(0.24 * avglvl!A13) + 130) +
        HLOOKUP("spo",[1]pl!$R:$R,pos!A13) / b!A13 * 125 +
        MIN(2.2, HLOOKUP("def",[1]pl!$S:$S,pos!A13) / b!A13) * 100 +
        ((185 / (0.17 + EXP((gwr!A13 * 100 - 35) * -0.134))) - 500) * 0.45 +
        (6 - MIN(6,avglvl!A13)) * -60,)</f>
        <v>463.3487276302867</v>
      </c>
      <c r="B13" s="38">
        <f>IFERROR(
       (1240 - 1040 / POWER(MIN(6,avglvl!B13), 0.164)) * HLOOKUP("frg",[1]pl!$Q:$Q,pos!B13) / b!B13 +
        HLOOKUP("dmg",[1]pl!$P:$P,pos!B13) / b!B13 * 530 / (184 * EXP(0.24 * avglvl!B13) + 130) +
        HLOOKUP("spo",[1]pl!$R:$R,pos!B13) / b!B13 * 125 +
        MIN(2.2, HLOOKUP("def",[1]pl!$S:$S,pos!B13) / b!B13) * 100 +
        ((185 / (0.17 + EXP((gwr!B13 * 100 - 35) * -0.134))) - 500) * 0.45 +
        (6 - MIN(6,avglvl!B13)) * -60,)</f>
        <v>1164.8987023603738</v>
      </c>
      <c r="C13" s="38">
        <f>IFERROR(
       (1240 - 1040 / POWER(MIN(6,avglvl!C13), 0.164)) * HLOOKUP("frg",[1]pl!$Q:$Q,pos!C13) / b!C13 +
        HLOOKUP("dmg",[1]pl!$P:$P,pos!C13) / b!C13 * 530 / (184 * EXP(0.24 * avglvl!C13) + 130) +
        HLOOKUP("spo",[1]pl!$R:$R,pos!C13) / b!C13 * 125 +
        MIN(2.2, HLOOKUP("def",[1]pl!$S:$S,pos!C13) / b!C13) * 100 +
        ((185 / (0.17 + EXP((gwr!C13 * 100 - 35) * -0.134))) - 500) * 0.45 +
        (6 - MIN(6,avglvl!C13)) * -60,)</f>
        <v>861.10339090996888</v>
      </c>
      <c r="D13" s="38">
        <f>IFERROR(
       (1240 - 1040 / POWER(MIN(6,avglvl!D13), 0.164)) * HLOOKUP("frg",[1]pl!$Q:$Q,pos!D13) / b!D13 +
        HLOOKUP("dmg",[1]pl!$P:$P,pos!D13) / b!D13 * 530 / (184 * EXP(0.24 * avglvl!D13) + 130) +
        HLOOKUP("spo",[1]pl!$R:$R,pos!D13) / b!D13 * 125 +
        MIN(2.2, HLOOKUP("def",[1]pl!$S:$S,pos!D13) / b!D13) * 100 +
        ((185 / (0.17 + EXP((gwr!D13 * 100 - 35) * -0.134))) - 500) * 0.45 +
        (6 - MIN(6,avglvl!D13)) * -60,)</f>
        <v>124.86146031017665</v>
      </c>
      <c r="E13" s="38">
        <f>IFERROR(
       (1240 - 1040 / POWER(MIN(6,avglvl!E13), 0.164)) * HLOOKUP("frg",[1]pl!$Q:$Q,pos!E13) / b!E13 +
        HLOOKUP("dmg",[1]pl!$P:$P,pos!E13) / b!E13 * 530 / (184 * EXP(0.24 * avglvl!E13) + 130) +
        HLOOKUP("spo",[1]pl!$R:$R,pos!E13) / b!E13 * 125 +
        MIN(2.2, HLOOKUP("def",[1]pl!$S:$S,pos!E13) / b!E13) * 100 +
        ((185 / (0.17 + EXP((gwr!E13 * 100 - 35) * -0.134))) - 500) * 0.45 +
        (6 - MIN(6,avglvl!E13)) * -60,)</f>
        <v>1213.626504294451</v>
      </c>
      <c r="F13" s="38">
        <f>IFERROR(
       (1240 - 1040 / POWER(MIN(6,avglvl!F13), 0.164)) * HLOOKUP("frg",[1]pl!$Q:$Q,pos!F13) / b!F13 +
        HLOOKUP("dmg",[1]pl!$P:$P,pos!F13) / b!F13 * 530 / (184 * EXP(0.24 * avglvl!F13) + 130) +
        HLOOKUP("spo",[1]pl!$R:$R,pos!F13) / b!F13 * 125 +
        MIN(2.2, HLOOKUP("def",[1]pl!$S:$S,pos!F13) / b!F13) * 100 +
        ((185 / (0.17 + EXP((gwr!F13 * 100 - 35) * -0.134))) - 500) * 0.45 +
        (6 - MIN(6,avglvl!F13)) * -60,)</f>
        <v>562.17120983089228</v>
      </c>
      <c r="G13" s="38">
        <f>IFERROR(
       (1240 - 1040 / POWER(MIN(6,avglvl!G13), 0.164)) * HLOOKUP("frg",[1]pl!$Q:$Q,pos!G13) / b!G13 +
        HLOOKUP("dmg",[1]pl!$P:$P,pos!G13) / b!G13 * 530 / (184 * EXP(0.24 * avglvl!G13) + 130) +
        HLOOKUP("spo",[1]pl!$R:$R,pos!G13) / b!G13 * 125 +
        MIN(2.2, HLOOKUP("def",[1]pl!$S:$S,pos!G13) / b!G13) * 100 +
        ((185 / (0.17 + EXP((gwr!G13 * 100 - 35) * -0.134))) - 500) * 0.45 +
        (6 - MIN(6,avglvl!G13)) * -60,)</f>
        <v>1188.7586084401973</v>
      </c>
      <c r="H13" s="38">
        <f>IFERROR(
       (1240 - 1040 / POWER(MIN(6,avglvl!H13), 0.164)) * HLOOKUP("frg",[1]pl!$Q:$Q,pos!H13) / b!H13 +
        HLOOKUP("dmg",[1]pl!$P:$P,pos!H13) / b!H13 * 530 / (184 * EXP(0.24 * avglvl!H13) + 130) +
        HLOOKUP("spo",[1]pl!$R:$R,pos!H13) / b!H13 * 125 +
        MIN(2.2, HLOOKUP("def",[1]pl!$S:$S,pos!H13) / b!H13) * 100 +
        ((185 / (0.17 + EXP((gwr!H13 * 100 - 35) * -0.134))) - 500) * 0.45 +
        (6 - MIN(6,avglvl!H13)) * -60,)</f>
        <v>579.09316706475863</v>
      </c>
      <c r="I13" s="38">
        <f>IFERROR(
       (1240 - 1040 / POWER(MIN(6,avglvl!I13), 0.164)) * HLOOKUP("frg",[1]pl!$Q:$Q,pos!I13) / b!I13 +
        HLOOKUP("dmg",[1]pl!$P:$P,pos!I13) / b!I13 * 530 / (184 * EXP(0.24 * avglvl!I13) + 130) +
        HLOOKUP("spo",[1]pl!$R:$R,pos!I13) / b!I13 * 125 +
        MIN(2.2, HLOOKUP("def",[1]pl!$S:$S,pos!I13) / b!I13) * 100 +
        ((185 / (0.17 + EXP((gwr!I13 * 100 - 35) * -0.134))) - 500) * 0.45 +
        (6 - MIN(6,avglvl!I13)) * -60,)</f>
        <v>451.50683958188563</v>
      </c>
      <c r="J13" s="38">
        <f>IFERROR(
       (1240 - 1040 / POWER(MIN(6,avglvl!J13), 0.164)) * HLOOKUP("frg",[1]pl!$Q:$Q,pos!J13) / b!J13 +
        HLOOKUP("dmg",[1]pl!$P:$P,pos!J13) / b!J13 * 530 / (184 * EXP(0.24 * avglvl!J13) + 130) +
        HLOOKUP("spo",[1]pl!$R:$R,pos!J13) / b!J13 * 125 +
        MIN(2.2, HLOOKUP("def",[1]pl!$S:$S,pos!J13) / b!J13) * 100 +
        ((185 / (0.17 + EXP((gwr!J13 * 100 - 35) * -0.134))) - 500) * 0.45 +
        (6 - MIN(6,avglvl!J13)) * -60,)</f>
        <v>493.77205931418564</v>
      </c>
      <c r="K13" s="38">
        <f>IFERROR(
       (1240 - 1040 / POWER(MIN(6,avglvl!K13), 0.164)) * HLOOKUP("frg",[1]pl!$Q:$Q,pos!K13) / b!K13 +
        HLOOKUP("dmg",[1]pl!$P:$P,pos!K13) / b!K13 * 530 / (184 * EXP(0.24 * avglvl!K13) + 130) +
        HLOOKUP("spo",[1]pl!$R:$R,pos!K13) / b!K13 * 125 +
        MIN(2.2, HLOOKUP("def",[1]pl!$S:$S,pos!K13) / b!K13) * 100 +
        ((185 / (0.17 + EXP((gwr!K13 * 100 - 35) * -0.134))) - 500) * 0.45 +
        (6 - MIN(6,avglvl!K13)) * -60,)</f>
        <v>404.88076418973003</v>
      </c>
      <c r="L13" s="38">
        <f>IFERROR(
       (1240 - 1040 / POWER(MIN(6,avglvl!L13), 0.164)) * HLOOKUP("frg",[1]pl!$Q:$Q,pos!L13) / b!L13 +
        HLOOKUP("dmg",[1]pl!$P:$P,pos!L13) / b!L13 * 530 / (184 * EXP(0.24 * avglvl!L13) + 130) +
        HLOOKUP("spo",[1]pl!$R:$R,pos!L13) / b!L13 * 125 +
        MIN(2.2, HLOOKUP("def",[1]pl!$S:$S,pos!L13) / b!L13) * 100 +
        ((185 / (0.17 + EXP((gwr!L13 * 100 - 35) * -0.134))) - 500) * 0.45 +
        (6 - MIN(6,avglvl!L13)) * -60,)</f>
        <v>799.86821894499508</v>
      </c>
      <c r="M13" s="38">
        <f>IFERROR(
       (1240 - 1040 / POWER(MIN(6,avglvl!M13), 0.164)) * HLOOKUP("frg",[1]pl!$Q:$Q,pos!M13) / b!M13 +
        HLOOKUP("dmg",[1]pl!$P:$P,pos!M13) / b!M13 * 530 / (184 * EXP(0.24 * avglvl!M13) + 130) +
        HLOOKUP("spo",[1]pl!$R:$R,pos!M13) / b!M13 * 125 +
        MIN(2.2, HLOOKUP("def",[1]pl!$S:$S,pos!M13) / b!M13) * 100 +
        ((185 / (0.17 + EXP((gwr!M13 * 100 - 35) * -0.134))) - 500) * 0.45 +
        (6 - MIN(6,avglvl!M13)) * -60,)</f>
        <v>709.62005514167743</v>
      </c>
      <c r="N13" s="38">
        <f>IFERROR(
       (1240 - 1040 / POWER(MIN(6,avglvl!N13), 0.164)) * HLOOKUP("frg",[1]pl!$Q:$Q,pos!N13) / b!N13 +
        HLOOKUP("dmg",[1]pl!$P:$P,pos!N13) / b!N13 * 530 / (184 * EXP(0.24 * avglvl!N13) + 130) +
        HLOOKUP("spo",[1]pl!$R:$R,pos!N13) / b!N13 * 125 +
        MIN(2.2, HLOOKUP("def",[1]pl!$S:$S,pos!N13) / b!N13) * 100 +
        ((185 / (0.17 + EXP((gwr!N13 * 100 - 35) * -0.134))) - 500) * 0.45 +
        (6 - MIN(6,avglvl!N13)) * -60,)</f>
        <v>799.07681321816278</v>
      </c>
      <c r="O13" s="38">
        <f>IFERROR(
       (1240 - 1040 / POWER(MIN(6,avglvl!O13), 0.164)) * HLOOKUP("frg",[1]pl!$Q:$Q,pos!O13) / b!O13 +
        HLOOKUP("dmg",[1]pl!$P:$P,pos!O13) / b!O13 * 530 / (184 * EXP(0.24 * avglvl!O13) + 130) +
        HLOOKUP("spo",[1]pl!$R:$R,pos!O13) / b!O13 * 125 +
        MIN(2.2, HLOOKUP("def",[1]pl!$S:$S,pos!O13) / b!O13) * 100 +
        ((185 / (0.17 + EXP((gwr!O13 * 100 - 35) * -0.134))) - 500) * 0.45 +
        (6 - MIN(6,avglvl!O13)) * -60,)</f>
        <v>366.57567671195869</v>
      </c>
      <c r="Q13" s="38">
        <f>IFERROR(
       (1240 - 1040 / POWER(MIN(6,avglvl!Q13), 0.164)) * HLOOKUP("frg",[1]pl!$Q:$Q,pos!Q13) / b!Q13 +
        HLOOKUP("dmg",[1]pl!$P:$P,pos!Q13) / b!Q13 * 530 / (184 * EXP(0.24 * avglvl!Q13) + 130) +
        HLOOKUP("spo",[1]pl!$R:$R,pos!Q13) / b!Q13 * 125 +
        MIN(2.2, HLOOKUP("def",[1]pl!$S:$S,pos!Q13) / b!Q13) * 100 +
        ((185 / (0.17 + EXP((gwr!Q13 * 100 - 35) * -0.134))) - 500) * 0.45 +
        (6 - MIN(6,avglvl!Q13)) * -60,)</f>
        <v>-145.60918014745607</v>
      </c>
      <c r="R13" s="38">
        <f>IFERROR(
       (1240 - 1040 / POWER(MIN(6,avglvl!R13), 0.164)) * HLOOKUP("frg",[1]pl!$Q:$Q,pos!R13) / b!R13 +
        HLOOKUP("dmg",[1]pl!$P:$P,pos!R13) / b!R13 * 530 / (184 * EXP(0.24 * avglvl!R13) + 130) +
        HLOOKUP("spo",[1]pl!$R:$R,pos!R13) / b!R13 * 125 +
        MIN(2.2, HLOOKUP("def",[1]pl!$S:$S,pos!R13) / b!R13) * 100 +
        ((185 / (0.17 + EXP((gwr!R13 * 100 - 35) * -0.134))) - 500) * 0.45 +
        (6 - MIN(6,avglvl!R13)) * -60,)</f>
        <v>864.73873497234285</v>
      </c>
      <c r="S13" s="38">
        <f>IFERROR(
       (1240 - 1040 / POWER(MIN(6,avglvl!S13), 0.164)) * HLOOKUP("frg",[1]pl!$Q:$Q,pos!S13) / b!S13 +
        HLOOKUP("dmg",[1]pl!$P:$P,pos!S13) / b!S13 * 530 / (184 * EXP(0.24 * avglvl!S13) + 130) +
        HLOOKUP("spo",[1]pl!$R:$R,pos!S13) / b!S13 * 125 +
        MIN(2.2, HLOOKUP("def",[1]pl!$S:$S,pos!S13) / b!S13) * 100 +
        ((185 / (0.17 + EXP((gwr!S13 * 100 - 35) * -0.134))) - 500) * 0.45 +
        (6 - MIN(6,avglvl!S13)) * -60,)</f>
        <v>537.61241218224336</v>
      </c>
      <c r="T13" s="38">
        <f>IFERROR(
       (1240 - 1040 / POWER(MIN(6,avglvl!T13), 0.164)) * HLOOKUP("frg",[1]pl!$Q:$Q,pos!T13) / b!T13 +
        HLOOKUP("dmg",[1]pl!$P:$P,pos!T13) / b!T13 * 530 / (184 * EXP(0.24 * avglvl!T13) + 130) +
        HLOOKUP("spo",[1]pl!$R:$R,pos!T13) / b!T13 * 125 +
        MIN(2.2, HLOOKUP("def",[1]pl!$S:$S,pos!T13) / b!T13) * 100 +
        ((185 / (0.17 + EXP((gwr!T13 * 100 - 35) * -0.134))) - 500) * 0.45 +
        (6 - MIN(6,avglvl!T13)) * -60,)</f>
        <v>300.97202561520805</v>
      </c>
      <c r="U13" s="38">
        <f>IFERROR(
       (1240 - 1040 / POWER(MIN(6,avglvl!U13), 0.164)) * HLOOKUP("frg",[1]pl!$Q:$Q,pos!U13) / b!U13 +
        HLOOKUP("dmg",[1]pl!$P:$P,pos!U13) / b!U13 * 530 / (184 * EXP(0.24 * avglvl!U13) + 130) +
        HLOOKUP("spo",[1]pl!$R:$R,pos!U13) / b!U13 * 125 +
        MIN(2.2, HLOOKUP("def",[1]pl!$S:$S,pos!U13) / b!U13) * 100 +
        ((185 / (0.17 + EXP((gwr!U13 * 100 - 35) * -0.134))) - 500) * 0.45 +
        (6 - MIN(6,avglvl!U13)) * -60,)</f>
        <v>1139.7104324838388</v>
      </c>
      <c r="V13" s="38">
        <f>IFERROR(
       (1240 - 1040 / POWER(MIN(6,avglvl!V13), 0.164)) * HLOOKUP("frg",[1]pl!$Q:$Q,pos!V13) / b!V13 +
        HLOOKUP("dmg",[1]pl!$P:$P,pos!V13) / b!V13 * 530 / (184 * EXP(0.24 * avglvl!V13) + 130) +
        HLOOKUP("spo",[1]pl!$R:$R,pos!V13) / b!V13 * 125 +
        MIN(2.2, HLOOKUP("def",[1]pl!$S:$S,pos!V13) / b!V13) * 100 +
        ((185 / (0.17 + EXP((gwr!V13 * 100 - 35) * -0.134))) - 500) * 0.45 +
        (6 - MIN(6,avglvl!V13)) * -60,)</f>
        <v>1314.1027611947559</v>
      </c>
      <c r="W13" s="38">
        <f>IFERROR(
       (1240 - 1040 / POWER(MIN(6,avglvl!W13), 0.164)) * HLOOKUP("frg",[1]pl!$Q:$Q,pos!W13) / b!W13 +
        HLOOKUP("dmg",[1]pl!$P:$P,pos!W13) / b!W13 * 530 / (184 * EXP(0.24 * avglvl!W13) + 130) +
        HLOOKUP("spo",[1]pl!$R:$R,pos!W13) / b!W13 * 125 +
        MIN(2.2, HLOOKUP("def",[1]pl!$S:$S,pos!W13) / b!W13) * 100 +
        ((185 / (0.17 + EXP((gwr!W13 * 100 - 35) * -0.134))) - 500) * 0.45 +
        (6 - MIN(6,avglvl!W13)) * -60,)</f>
        <v>513.31532739033196</v>
      </c>
      <c r="X13" s="38">
        <f>IFERROR(
       (1240 - 1040 / POWER(MIN(6,avglvl!X13), 0.164)) * HLOOKUP("frg",[1]pl!$Q:$Q,pos!X13) / b!X13 +
        HLOOKUP("dmg",[1]pl!$P:$P,pos!X13) / b!X13 * 530 / (184 * EXP(0.24 * avglvl!X13) + 130) +
        HLOOKUP("spo",[1]pl!$R:$R,pos!X13) / b!X13 * 125 +
        MIN(2.2, HLOOKUP("def",[1]pl!$S:$S,pos!X13) / b!X13) * 100 +
        ((185 / (0.17 + EXP((gwr!X13 * 100 - 35) * -0.134))) - 500) * 0.45 +
        (6 - MIN(6,avglvl!X13)) * -60,)</f>
        <v>1042.0823643133501</v>
      </c>
      <c r="Y13" s="38">
        <f>IFERROR(
       (1240 - 1040 / POWER(MIN(6,avglvl!Y13), 0.164)) * HLOOKUP("frg",[1]pl!$Q:$Q,pos!Y13) / b!Y13 +
        HLOOKUP("dmg",[1]pl!$P:$P,pos!Y13) / b!Y13 * 530 / (184 * EXP(0.24 * avglvl!Y13) + 130) +
        HLOOKUP("spo",[1]pl!$R:$R,pos!Y13) / b!Y13 * 125 +
        MIN(2.2, HLOOKUP("def",[1]pl!$S:$S,pos!Y13) / b!Y13) * 100 +
        ((185 / (0.17 + EXP((gwr!Y13 * 100 - 35) * -0.134))) - 500) * 0.45 +
        (6 - MIN(6,avglvl!Y13)) * -60,)</f>
        <v>935.56518482685294</v>
      </c>
      <c r="Z13" s="38">
        <f>IFERROR(
       (1240 - 1040 / POWER(MIN(6,avglvl!Z13), 0.164)) * HLOOKUP("frg",[1]pl!$Q:$Q,pos!Z13) / b!Z13 +
        HLOOKUP("dmg",[1]pl!$P:$P,pos!Z13) / b!Z13 * 530 / (184 * EXP(0.24 * avglvl!Z13) + 130) +
        HLOOKUP("spo",[1]pl!$R:$R,pos!Z13) / b!Z13 * 125 +
        MIN(2.2, HLOOKUP("def",[1]pl!$S:$S,pos!Z13) / b!Z13) * 100 +
        ((185 / (0.17 + EXP((gwr!Z13 * 100 - 35) * -0.134))) - 500) * 0.45 +
        (6 - MIN(6,avglvl!Z13)) * -60,)</f>
        <v>-102.23186055037935</v>
      </c>
      <c r="AA13" s="38">
        <f>IFERROR(
       (1240 - 1040 / POWER(MIN(6,avglvl!AA13), 0.164)) * HLOOKUP("frg",[1]pl!$Q:$Q,pos!AA13) / b!AA13 +
        HLOOKUP("dmg",[1]pl!$P:$P,pos!AA13) / b!AA13 * 530 / (184 * EXP(0.24 * avglvl!AA13) + 130) +
        HLOOKUP("spo",[1]pl!$R:$R,pos!AA13) / b!AA13 * 125 +
        MIN(2.2, HLOOKUP("def",[1]pl!$S:$S,pos!AA13) / b!AA13) * 100 +
        ((185 / (0.17 + EXP((gwr!AA13 * 100 - 35) * -0.134))) - 500) * 0.45 +
        (6 - MIN(6,avglvl!AA13)) * -60,)</f>
        <v>206.67426636452046</v>
      </c>
      <c r="AB13" s="38">
        <f>IFERROR(
       (1240 - 1040 / POWER(MIN(6,avglvl!AB13), 0.164)) * HLOOKUP("frg",[1]pl!$Q:$Q,pos!AB13) / b!AB13 +
        HLOOKUP("dmg",[1]pl!$P:$P,pos!AB13) / b!AB13 * 530 / (184 * EXP(0.24 * avglvl!AB13) + 130) +
        HLOOKUP("spo",[1]pl!$R:$R,pos!AB13) / b!AB13 * 125 +
        MIN(2.2, HLOOKUP("def",[1]pl!$S:$S,pos!AB13) / b!AB13) * 100 +
        ((185 / (0.17 + EXP((gwr!AB13 * 100 - 35) * -0.134))) - 500) * 0.45 +
        (6 - MIN(6,avglvl!AB13)) * -60,)</f>
        <v>881.65718762912479</v>
      </c>
      <c r="AC13" s="38">
        <f>IFERROR(
       (1240 - 1040 / POWER(MIN(6,avglvl!AC13), 0.164)) * HLOOKUP("frg",[1]pl!$Q:$Q,pos!AC13) / b!AC13 +
        HLOOKUP("dmg",[1]pl!$P:$P,pos!AC13) / b!AC13 * 530 / (184 * EXP(0.24 * avglvl!AC13) + 130) +
        HLOOKUP("spo",[1]pl!$R:$R,pos!AC13) / b!AC13 * 125 +
        MIN(2.2, HLOOKUP("def",[1]pl!$S:$S,pos!AC13) / b!AC13) * 100 +
        ((185 / (0.17 + EXP((gwr!AC13 * 100 - 35) * -0.134))) - 500) * 0.45 +
        (6 - MIN(6,avglvl!AC13)) * -60,)</f>
        <v>399.39024837324456</v>
      </c>
      <c r="AD13" s="38">
        <f>IFERROR(
       (1240 - 1040 / POWER(MIN(6,avglvl!AD13), 0.164)) * HLOOKUP("frg",[1]pl!$Q:$Q,pos!AD13) / b!AD13 +
        HLOOKUP("dmg",[1]pl!$P:$P,pos!AD13) / b!AD13 * 530 / (184 * EXP(0.24 * avglvl!AD13) + 130) +
        HLOOKUP("spo",[1]pl!$R:$R,pos!AD13) / b!AD13 * 125 +
        MIN(2.2, HLOOKUP("def",[1]pl!$S:$S,pos!AD13) / b!AD13) * 100 +
        ((185 / (0.17 + EXP((gwr!AD13 * 100 - 35) * -0.134))) - 500) * 0.45 +
        (6 - MIN(6,avglvl!AD13)) * -60,)</f>
        <v>442.0451985279293</v>
      </c>
      <c r="AE13" s="38">
        <f>IFERROR(
       (1240 - 1040 / POWER(MIN(6,avglvl!AE13), 0.164)) * HLOOKUP("frg",[1]pl!$Q:$Q,pos!AE13) / b!AE13 +
        HLOOKUP("dmg",[1]pl!$P:$P,pos!AE13) / b!AE13 * 530 / (184 * EXP(0.24 * avglvl!AE13) + 130) +
        HLOOKUP("spo",[1]pl!$R:$R,pos!AE13) / b!AE13 * 125 +
        MIN(2.2, HLOOKUP("def",[1]pl!$S:$S,pos!AE13) / b!AE13) * 100 +
        ((185 / (0.17 + EXP((gwr!AE13 * 100 - 35) * -0.134))) - 500) * 0.45 +
        (6 - MIN(6,avglvl!AE13)) * -60,)</f>
        <v>1207.3349195578105</v>
      </c>
    </row>
    <row r="14" spans="1:31" x14ac:dyDescent="0.25">
      <c r="A14" s="38">
        <f>IFERROR(
       (1240 - 1040 / POWER(MIN(6,avglvl!A14), 0.164)) * HLOOKUP("frg",[1]pl!$Q:$Q,pos!A14) / b!A14 +
        HLOOKUP("dmg",[1]pl!$P:$P,pos!A14) / b!A14 * 530 / (184 * EXP(0.24 * avglvl!A14) + 130) +
        HLOOKUP("spo",[1]pl!$R:$R,pos!A14) / b!A14 * 125 +
        MIN(2.2, HLOOKUP("def",[1]pl!$S:$S,pos!A14) / b!A14) * 100 +
        ((185 / (0.17 + EXP((gwr!A14 * 100 - 35) * -0.134))) - 500) * 0.45 +
        (6 - MIN(6,avglvl!A14)) * -60,)</f>
        <v>817.16701222650465</v>
      </c>
      <c r="B14" s="38">
        <f>IFERROR(
       (1240 - 1040 / POWER(MIN(6,avglvl!B14), 0.164)) * HLOOKUP("frg",[1]pl!$Q:$Q,pos!B14) / b!B14 +
        HLOOKUP("dmg",[1]pl!$P:$P,pos!B14) / b!B14 * 530 / (184 * EXP(0.24 * avglvl!B14) + 130) +
        HLOOKUP("spo",[1]pl!$R:$R,pos!B14) / b!B14 * 125 +
        MIN(2.2, HLOOKUP("def",[1]pl!$S:$S,pos!B14) / b!B14) * 100 +
        ((185 / (0.17 + EXP((gwr!B14 * 100 - 35) * -0.134))) - 500) * 0.45 +
        (6 - MIN(6,avglvl!B14)) * -60,)</f>
        <v>605.91284315340602</v>
      </c>
      <c r="C14" s="38">
        <f>IFERROR(
       (1240 - 1040 / POWER(MIN(6,avglvl!C14), 0.164)) * HLOOKUP("frg",[1]pl!$Q:$Q,pos!C14) / b!C14 +
        HLOOKUP("dmg",[1]pl!$P:$P,pos!C14) / b!C14 * 530 / (184 * EXP(0.24 * avglvl!C14) + 130) +
        HLOOKUP("spo",[1]pl!$R:$R,pos!C14) / b!C14 * 125 +
        MIN(2.2, HLOOKUP("def",[1]pl!$S:$S,pos!C14) / b!C14) * 100 +
        ((185 / (0.17 + EXP((gwr!C14 * 100 - 35) * -0.134))) - 500) * 0.45 +
        (6 - MIN(6,avglvl!C14)) * -60,)</f>
        <v>982.29619241377918</v>
      </c>
      <c r="D14" s="38">
        <f>IFERROR(
       (1240 - 1040 / POWER(MIN(6,avglvl!D14), 0.164)) * HLOOKUP("frg",[1]pl!$Q:$Q,pos!D14) / b!D14 +
        HLOOKUP("dmg",[1]pl!$P:$P,pos!D14) / b!D14 * 530 / (184 * EXP(0.24 * avglvl!D14) + 130) +
        HLOOKUP("spo",[1]pl!$R:$R,pos!D14) / b!D14 * 125 +
        MIN(2.2, HLOOKUP("def",[1]pl!$S:$S,pos!D14) / b!D14) * 100 +
        ((185 / (0.17 + EXP((gwr!D14 * 100 - 35) * -0.134))) - 500) * 0.45 +
        (6 - MIN(6,avglvl!D14)) * -60,)</f>
        <v>1367.1090667344106</v>
      </c>
      <c r="E14" s="38">
        <f>IFERROR(
       (1240 - 1040 / POWER(MIN(6,avglvl!E14), 0.164)) * HLOOKUP("frg",[1]pl!$Q:$Q,pos!E14) / b!E14 +
        HLOOKUP("dmg",[1]pl!$P:$P,pos!E14) / b!E14 * 530 / (184 * EXP(0.24 * avglvl!E14) + 130) +
        HLOOKUP("spo",[1]pl!$R:$R,pos!E14) / b!E14 * 125 +
        MIN(2.2, HLOOKUP("def",[1]pl!$S:$S,pos!E14) / b!E14) * 100 +
        ((185 / (0.17 + EXP((gwr!E14 * 100 - 35) * -0.134))) - 500) * 0.45 +
        (6 - MIN(6,avglvl!E14)) * -60,)</f>
        <v>731.28323456566864</v>
      </c>
      <c r="F14" s="38">
        <f>IFERROR(
       (1240 - 1040 / POWER(MIN(6,avglvl!F14), 0.164)) * HLOOKUP("frg",[1]pl!$Q:$Q,pos!F14) / b!F14 +
        HLOOKUP("dmg",[1]pl!$P:$P,pos!F14) / b!F14 * 530 / (184 * EXP(0.24 * avglvl!F14) + 130) +
        HLOOKUP("spo",[1]pl!$R:$R,pos!F14) / b!F14 * 125 +
        MIN(2.2, HLOOKUP("def",[1]pl!$S:$S,pos!F14) / b!F14) * 100 +
        ((185 / (0.17 + EXP((gwr!F14 * 100 - 35) * -0.134))) - 500) * 0.45 +
        (6 - MIN(6,avglvl!F14)) * -60,)</f>
        <v>823.0852812004689</v>
      </c>
      <c r="G14" s="38">
        <f>IFERROR(
       (1240 - 1040 / POWER(MIN(6,avglvl!G14), 0.164)) * HLOOKUP("frg",[1]pl!$Q:$Q,pos!G14) / b!G14 +
        HLOOKUP("dmg",[1]pl!$P:$P,pos!G14) / b!G14 * 530 / (184 * EXP(0.24 * avglvl!G14) + 130) +
        HLOOKUP("spo",[1]pl!$R:$R,pos!G14) / b!G14 * 125 +
        MIN(2.2, HLOOKUP("def",[1]pl!$S:$S,pos!G14) / b!G14) * 100 +
        ((185 / (0.17 + EXP((gwr!G14 * 100 - 35) * -0.134))) - 500) * 0.45 +
        (6 - MIN(6,avglvl!G14)) * -60,)</f>
        <v>844.79753785103981</v>
      </c>
      <c r="H14" s="38">
        <f>IFERROR(
       (1240 - 1040 / POWER(MIN(6,avglvl!H14), 0.164)) * HLOOKUP("frg",[1]pl!$Q:$Q,pos!H14) / b!H14 +
        HLOOKUP("dmg",[1]pl!$P:$P,pos!H14) / b!H14 * 530 / (184 * EXP(0.24 * avglvl!H14) + 130) +
        HLOOKUP("spo",[1]pl!$R:$R,pos!H14) / b!H14 * 125 +
        MIN(2.2, HLOOKUP("def",[1]pl!$S:$S,pos!H14) / b!H14) * 100 +
        ((185 / (0.17 + EXP((gwr!H14 * 100 - 35) * -0.134))) - 500) * 0.45 +
        (6 - MIN(6,avglvl!H14)) * -60,)</f>
        <v>1254.0449745965495</v>
      </c>
      <c r="I14" s="38">
        <f>IFERROR(
       (1240 - 1040 / POWER(MIN(6,avglvl!I14), 0.164)) * HLOOKUP("frg",[1]pl!$Q:$Q,pos!I14) / b!I14 +
        HLOOKUP("dmg",[1]pl!$P:$P,pos!I14) / b!I14 * 530 / (184 * EXP(0.24 * avglvl!I14) + 130) +
        HLOOKUP("spo",[1]pl!$R:$R,pos!I14) / b!I14 * 125 +
        MIN(2.2, HLOOKUP("def",[1]pl!$S:$S,pos!I14) / b!I14) * 100 +
        ((185 / (0.17 + EXP((gwr!I14 * 100 - 35) * -0.134))) - 500) * 0.45 +
        (6 - MIN(6,avglvl!I14)) * -60,)</f>
        <v>1213.626504294451</v>
      </c>
      <c r="J14" s="38">
        <f>IFERROR(
       (1240 - 1040 / POWER(MIN(6,avglvl!J14), 0.164)) * HLOOKUP("frg",[1]pl!$Q:$Q,pos!J14) / b!J14 +
        HLOOKUP("dmg",[1]pl!$P:$P,pos!J14) / b!J14 * 530 / (184 * EXP(0.24 * avglvl!J14) + 130) +
        HLOOKUP("spo",[1]pl!$R:$R,pos!J14) / b!J14 * 125 +
        MIN(2.2, HLOOKUP("def",[1]pl!$S:$S,pos!J14) / b!J14) * 100 +
        ((185 / (0.17 + EXP((gwr!J14 * 100 - 35) * -0.134))) - 500) * 0.45 +
        (6 - MIN(6,avglvl!J14)) * -60,)</f>
        <v>930.47958618210464</v>
      </c>
      <c r="K14" s="38">
        <f>IFERROR(
       (1240 - 1040 / POWER(MIN(6,avglvl!K14), 0.164)) * HLOOKUP("frg",[1]pl!$Q:$Q,pos!K14) / b!K14 +
        HLOOKUP("dmg",[1]pl!$P:$P,pos!K14) / b!K14 * 530 / (184 * EXP(0.24 * avglvl!K14) + 130) +
        HLOOKUP("spo",[1]pl!$R:$R,pos!K14) / b!K14 * 125 +
        MIN(2.2, HLOOKUP("def",[1]pl!$S:$S,pos!K14) / b!K14) * 100 +
        ((185 / (0.17 + EXP((gwr!K14 * 100 - 35) * -0.134))) - 500) * 0.45 +
        (6 - MIN(6,avglvl!K14)) * -60,)</f>
        <v>700.03237546413027</v>
      </c>
      <c r="L14" s="38">
        <f>IFERROR(
       (1240 - 1040 / POWER(MIN(6,avglvl!L14), 0.164)) * HLOOKUP("frg",[1]pl!$Q:$Q,pos!L14) / b!L14 +
        HLOOKUP("dmg",[1]pl!$P:$P,pos!L14) / b!L14 * 530 / (184 * EXP(0.24 * avglvl!L14) + 130) +
        HLOOKUP("spo",[1]pl!$R:$R,pos!L14) / b!L14 * 125 +
        MIN(2.2, HLOOKUP("def",[1]pl!$S:$S,pos!L14) / b!L14) * 100 +
        ((185 / (0.17 + EXP((gwr!L14 * 100 - 35) * -0.134))) - 500) * 0.45 +
        (6 - MIN(6,avglvl!L14)) * -60,)</f>
        <v>411.49067361917537</v>
      </c>
      <c r="M14" s="38">
        <f>IFERROR(
       (1240 - 1040 / POWER(MIN(6,avglvl!M14), 0.164)) * HLOOKUP("frg",[1]pl!$Q:$Q,pos!M14) / b!M14 +
        HLOOKUP("dmg",[1]pl!$P:$P,pos!M14) / b!M14 * 530 / (184 * EXP(0.24 * avglvl!M14) + 130) +
        HLOOKUP("spo",[1]pl!$R:$R,pos!M14) / b!M14 * 125 +
        MIN(2.2, HLOOKUP("def",[1]pl!$S:$S,pos!M14) / b!M14) * 100 +
        ((185 / (0.17 + EXP((gwr!M14 * 100 - 35) * -0.134))) - 500) * 0.45 +
        (6 - MIN(6,avglvl!M14)) * -60,)</f>
        <v>681.36152131908307</v>
      </c>
      <c r="N14" s="38">
        <f>IFERROR(
       (1240 - 1040 / POWER(MIN(6,avglvl!N14), 0.164)) * HLOOKUP("frg",[1]pl!$Q:$Q,pos!N14) / b!N14 +
        HLOOKUP("dmg",[1]pl!$P:$P,pos!N14) / b!N14 * 530 / (184 * EXP(0.24 * avglvl!N14) + 130) +
        HLOOKUP("spo",[1]pl!$R:$R,pos!N14) / b!N14 * 125 +
        MIN(2.2, HLOOKUP("def",[1]pl!$S:$S,pos!N14) / b!N14) * 100 +
        ((185 / (0.17 + EXP((gwr!N14 * 100 - 35) * -0.134))) - 500) * 0.45 +
        (6 - MIN(6,avglvl!N14)) * -60,)</f>
        <v>1035.1123450104726</v>
      </c>
      <c r="O14" s="38">
        <f>IFERROR(
       (1240 - 1040 / POWER(MIN(6,avglvl!O14), 0.164)) * HLOOKUP("frg",[1]pl!$Q:$Q,pos!O14) / b!O14 +
        HLOOKUP("dmg",[1]pl!$P:$P,pos!O14) / b!O14 * 530 / (184 * EXP(0.24 * avglvl!O14) + 130) +
        HLOOKUP("spo",[1]pl!$R:$R,pos!O14) / b!O14 * 125 +
        MIN(2.2, HLOOKUP("def",[1]pl!$S:$S,pos!O14) / b!O14) * 100 +
        ((185 / (0.17 + EXP((gwr!O14 * 100 - 35) * -0.134))) - 500) * 0.45 +
        (6 - MIN(6,avglvl!O14)) * -60,)</f>
        <v>1033.6352122888579</v>
      </c>
      <c r="Q14" s="38">
        <f>IFERROR(
       (1240 - 1040 / POWER(MIN(6,avglvl!Q14), 0.164)) * HLOOKUP("frg",[1]pl!$Q:$Q,pos!Q14) / b!Q14 +
        HLOOKUP("dmg",[1]pl!$P:$P,pos!Q14) / b!Q14 * 530 / (184 * EXP(0.24 * avglvl!Q14) + 130) +
        HLOOKUP("spo",[1]pl!$R:$R,pos!Q14) / b!Q14 * 125 +
        MIN(2.2, HLOOKUP("def",[1]pl!$S:$S,pos!Q14) / b!Q14) * 100 +
        ((185 / (0.17 + EXP((gwr!Q14 * 100 - 35) * -0.134))) - 500) * 0.45 +
        (6 - MIN(6,avglvl!Q14)) * -60,)</f>
        <v>589.70696355808514</v>
      </c>
      <c r="R14" s="38">
        <f>IFERROR(
       (1240 - 1040 / POWER(MIN(6,avglvl!R14), 0.164)) * HLOOKUP("frg",[1]pl!$Q:$Q,pos!R14) / b!R14 +
        HLOOKUP("dmg",[1]pl!$P:$P,pos!R14) / b!R14 * 530 / (184 * EXP(0.24 * avglvl!R14) + 130) +
        HLOOKUP("spo",[1]pl!$R:$R,pos!R14) / b!R14 * 125 +
        MIN(2.2, HLOOKUP("def",[1]pl!$S:$S,pos!R14) / b!R14) * 100 +
        ((185 / (0.17 + EXP((gwr!R14 * 100 - 35) * -0.134))) - 500) * 0.45 +
        (6 - MIN(6,avglvl!R14)) * -60,)</f>
        <v>1122.0491637358771</v>
      </c>
      <c r="S14" s="38">
        <f>IFERROR(
       (1240 - 1040 / POWER(MIN(6,avglvl!S14), 0.164)) * HLOOKUP("frg",[1]pl!$Q:$Q,pos!S14) / b!S14 +
        HLOOKUP("dmg",[1]pl!$P:$P,pos!S14) / b!S14 * 530 / (184 * EXP(0.24 * avglvl!S14) + 130) +
        HLOOKUP("spo",[1]pl!$R:$R,pos!S14) / b!S14 * 125 +
        MIN(2.2, HLOOKUP("def",[1]pl!$S:$S,pos!S14) / b!S14) * 100 +
        ((185 / (0.17 + EXP((gwr!S14 * 100 - 35) * -0.134))) - 500) * 0.45 +
        (6 - MIN(6,avglvl!S14)) * -60,)</f>
        <v>1155.6407545249945</v>
      </c>
      <c r="T14" s="38">
        <f>IFERROR(
       (1240 - 1040 / POWER(MIN(6,avglvl!T14), 0.164)) * HLOOKUP("frg",[1]pl!$Q:$Q,pos!T14) / b!T14 +
        HLOOKUP("dmg",[1]pl!$P:$P,pos!T14) / b!T14 * 530 / (184 * EXP(0.24 * avglvl!T14) + 130) +
        HLOOKUP("spo",[1]pl!$R:$R,pos!T14) / b!T14 * 125 +
        MIN(2.2, HLOOKUP("def",[1]pl!$S:$S,pos!T14) / b!T14) * 100 +
        ((185 / (0.17 + EXP((gwr!T14 * 100 - 35) * -0.134))) - 500) * 0.45 +
        (6 - MIN(6,avglvl!T14)) * -60,)</f>
        <v>1115.813464296823</v>
      </c>
      <c r="U14" s="38">
        <f>IFERROR(
       (1240 - 1040 / POWER(MIN(6,avglvl!U14), 0.164)) * HLOOKUP("frg",[1]pl!$Q:$Q,pos!U14) / b!U14 +
        HLOOKUP("dmg",[1]pl!$P:$P,pos!U14) / b!U14 * 530 / (184 * EXP(0.24 * avglvl!U14) + 130) +
        HLOOKUP("spo",[1]pl!$R:$R,pos!U14) / b!U14 * 125 +
        MIN(2.2, HLOOKUP("def",[1]pl!$S:$S,pos!U14) / b!U14) * 100 +
        ((185 / (0.17 + EXP((gwr!U14 * 100 - 35) * -0.134))) - 500) * 0.45 +
        (6 - MIN(6,avglvl!U14)) * -60,)</f>
        <v>1152.0872217137398</v>
      </c>
      <c r="V14" s="38">
        <f>IFERROR(
       (1240 - 1040 / POWER(MIN(6,avglvl!V14), 0.164)) * HLOOKUP("frg",[1]pl!$Q:$Q,pos!V14) / b!V14 +
        HLOOKUP("dmg",[1]pl!$P:$P,pos!V14) / b!V14 * 530 / (184 * EXP(0.24 * avglvl!V14) + 130) +
        HLOOKUP("spo",[1]pl!$R:$R,pos!V14) / b!V14 * 125 +
        MIN(2.2, HLOOKUP("def",[1]pl!$S:$S,pos!V14) / b!V14) * 100 +
        ((185 / (0.17 + EXP((gwr!V14 * 100 - 35) * -0.134))) - 500) * 0.45 +
        (6 - MIN(6,avglvl!V14)) * -60,)</f>
        <v>926.86237863166434</v>
      </c>
      <c r="W14" s="38">
        <f>IFERROR(
       (1240 - 1040 / POWER(MIN(6,avglvl!W14), 0.164)) * HLOOKUP("frg",[1]pl!$Q:$Q,pos!W14) / b!W14 +
        HLOOKUP("dmg",[1]pl!$P:$P,pos!W14) / b!W14 * 530 / (184 * EXP(0.24 * avglvl!W14) + 130) +
        HLOOKUP("spo",[1]pl!$R:$R,pos!W14) / b!W14 * 125 +
        MIN(2.2, HLOOKUP("def",[1]pl!$S:$S,pos!W14) / b!W14) * 100 +
        ((185 / (0.17 + EXP((gwr!W14 * 100 - 35) * -0.134))) - 500) * 0.45 +
        (6 - MIN(6,avglvl!W14)) * -60,)</f>
        <v>1297.2230622579391</v>
      </c>
      <c r="X14" s="38">
        <f>IFERROR(
       (1240 - 1040 / POWER(MIN(6,avglvl!X14), 0.164)) * HLOOKUP("frg",[1]pl!$Q:$Q,pos!X14) / b!X14 +
        HLOOKUP("dmg",[1]pl!$P:$P,pos!X14) / b!X14 * 530 / (184 * EXP(0.24 * avglvl!X14) + 130) +
        HLOOKUP("spo",[1]pl!$R:$R,pos!X14) / b!X14 * 125 +
        MIN(2.2, HLOOKUP("def",[1]pl!$S:$S,pos!X14) / b!X14) * 100 +
        ((185 / (0.17 + EXP((gwr!X14 * 100 - 35) * -0.134))) - 500) * 0.45 +
        (6 - MIN(6,avglvl!X14)) * -60,)</f>
        <v>1324.3877614044218</v>
      </c>
      <c r="Y14" s="38">
        <f>IFERROR(
       (1240 - 1040 / POWER(MIN(6,avglvl!Y14), 0.164)) * HLOOKUP("frg",[1]pl!$Q:$Q,pos!Y14) / b!Y14 +
        HLOOKUP("dmg",[1]pl!$P:$P,pos!Y14) / b!Y14 * 530 / (184 * EXP(0.24 * avglvl!Y14) + 130) +
        HLOOKUP("spo",[1]pl!$R:$R,pos!Y14) / b!Y14 * 125 +
        MIN(2.2, HLOOKUP("def",[1]pl!$S:$S,pos!Y14) / b!Y14) * 100 +
        ((185 / (0.17 + EXP((gwr!Y14 * 100 - 35) * -0.134))) - 500) * 0.45 +
        (6 - MIN(6,avglvl!Y14)) * -60,)</f>
        <v>694.62218242525091</v>
      </c>
      <c r="Z14" s="38">
        <f>IFERROR(
       (1240 - 1040 / POWER(MIN(6,avglvl!Z14), 0.164)) * HLOOKUP("frg",[1]pl!$Q:$Q,pos!Z14) / b!Z14 +
        HLOOKUP("dmg",[1]pl!$P:$P,pos!Z14) / b!Z14 * 530 / (184 * EXP(0.24 * avglvl!Z14) + 130) +
        HLOOKUP("spo",[1]pl!$R:$R,pos!Z14) / b!Z14 * 125 +
        MIN(2.2, HLOOKUP("def",[1]pl!$S:$S,pos!Z14) / b!Z14) * 100 +
        ((185 / (0.17 + EXP((gwr!Z14 * 100 - 35) * -0.134))) - 500) * 0.45 +
        (6 - MIN(6,avglvl!Z14)) * -60,)</f>
        <v>615.9625120041984</v>
      </c>
      <c r="AA14" s="38">
        <f>IFERROR(
       (1240 - 1040 / POWER(MIN(6,avglvl!AA14), 0.164)) * HLOOKUP("frg",[1]pl!$Q:$Q,pos!AA14) / b!AA14 +
        HLOOKUP("dmg",[1]pl!$P:$P,pos!AA14) / b!AA14 * 530 / (184 * EXP(0.24 * avglvl!AA14) + 130) +
        HLOOKUP("spo",[1]pl!$R:$R,pos!AA14) / b!AA14 * 125 +
        MIN(2.2, HLOOKUP("def",[1]pl!$S:$S,pos!AA14) / b!AA14) * 100 +
        ((185 / (0.17 + EXP((gwr!AA14 * 100 - 35) * -0.134))) - 500) * 0.45 +
        (6 - MIN(6,avglvl!AA14)) * -60,)</f>
        <v>1046.7934584273983</v>
      </c>
      <c r="AB14" s="38">
        <f>IFERROR(
       (1240 - 1040 / POWER(MIN(6,avglvl!AB14), 0.164)) * HLOOKUP("frg",[1]pl!$Q:$Q,pos!AB14) / b!AB14 +
        HLOOKUP("dmg",[1]pl!$P:$P,pos!AB14) / b!AB14 * 530 / (184 * EXP(0.24 * avglvl!AB14) + 130) +
        HLOOKUP("spo",[1]pl!$R:$R,pos!AB14) / b!AB14 * 125 +
        MIN(2.2, HLOOKUP("def",[1]pl!$S:$S,pos!AB14) / b!AB14) * 100 +
        ((185 / (0.17 + EXP((gwr!AB14 * 100 - 35) * -0.134))) - 500) * 0.45 +
        (6 - MIN(6,avglvl!AB14)) * -60,)</f>
        <v>509.09164172892099</v>
      </c>
      <c r="AC14" s="38">
        <f>IFERROR(
       (1240 - 1040 / POWER(MIN(6,avglvl!AC14), 0.164)) * HLOOKUP("frg",[1]pl!$Q:$Q,pos!AC14) / b!AC14 +
        HLOOKUP("dmg",[1]pl!$P:$P,pos!AC14) / b!AC14 * 530 / (184 * EXP(0.24 * avglvl!AC14) + 130) +
        HLOOKUP("spo",[1]pl!$R:$R,pos!AC14) / b!AC14 * 125 +
        MIN(2.2, HLOOKUP("def",[1]pl!$S:$S,pos!AC14) / b!AC14) * 100 +
        ((185 / (0.17 + EXP((gwr!AC14 * 100 - 35) * -0.134))) - 500) * 0.45 +
        (6 - MIN(6,avglvl!AC14)) * -60,)</f>
        <v>879.61886814282832</v>
      </c>
      <c r="AD14" s="38">
        <f>IFERROR(
       (1240 - 1040 / POWER(MIN(6,avglvl!AD14), 0.164)) * HLOOKUP("frg",[1]pl!$Q:$Q,pos!AD14) / b!AD14 +
        HLOOKUP("dmg",[1]pl!$P:$P,pos!AD14) / b!AD14 * 530 / (184 * EXP(0.24 * avglvl!AD14) + 130) +
        HLOOKUP("spo",[1]pl!$R:$R,pos!AD14) / b!AD14 * 125 +
        MIN(2.2, HLOOKUP("def",[1]pl!$S:$S,pos!AD14) / b!AD14) * 100 +
        ((185 / (0.17 + EXP((gwr!AD14 * 100 - 35) * -0.134))) - 500) * 0.45 +
        (6 - MIN(6,avglvl!AD14)) * -60,)</f>
        <v>658.91631109864193</v>
      </c>
      <c r="AE14" s="38">
        <f>IFERROR(
       (1240 - 1040 / POWER(MIN(6,avglvl!AE14), 0.164)) * HLOOKUP("frg",[1]pl!$Q:$Q,pos!AE14) / b!AE14 +
        HLOOKUP("dmg",[1]pl!$P:$P,pos!AE14) / b!AE14 * 530 / (184 * EXP(0.24 * avglvl!AE14) + 130) +
        HLOOKUP("spo",[1]pl!$R:$R,pos!AE14) / b!AE14 * 125 +
        MIN(2.2, HLOOKUP("def",[1]pl!$S:$S,pos!AE14) / b!AE14) * 100 +
        ((185 / (0.17 + EXP((gwr!AE14 * 100 - 35) * -0.134))) - 500) * 0.45 +
        (6 - MIN(6,avglvl!AE14)) * -60,)</f>
        <v>560.67241239486532</v>
      </c>
    </row>
    <row r="15" spans="1:31" x14ac:dyDescent="0.25">
      <c r="A15" s="38">
        <f>IFERROR(
       (1240 - 1040 / POWER(MIN(6,avglvl!A15), 0.164)) * HLOOKUP("frg",[1]pl!$Q:$Q,pos!A15) / b!A15 +
        HLOOKUP("dmg",[1]pl!$P:$P,pos!A15) / b!A15 * 530 / (184 * EXP(0.24 * avglvl!A15) + 130) +
        HLOOKUP("spo",[1]pl!$R:$R,pos!A15) / b!A15 * 125 +
        MIN(2.2, HLOOKUP("def",[1]pl!$S:$S,pos!A15) / b!A15) * 100 +
        ((185 / (0.17 + EXP((gwr!A15 * 100 - 35) * -0.134))) - 500) * 0.45 +
        (6 - MIN(6,avglvl!A15)) * -60,)</f>
        <v>383.49172104009943</v>
      </c>
      <c r="B15" s="38">
        <f>IFERROR(
       (1240 - 1040 / POWER(MIN(6,avglvl!B15), 0.164)) * HLOOKUP("frg",[1]pl!$Q:$Q,pos!B15) / b!B15 +
        HLOOKUP("dmg",[1]pl!$P:$P,pos!B15) / b!B15 * 530 / (184 * EXP(0.24 * avglvl!B15) + 130) +
        HLOOKUP("spo",[1]pl!$R:$R,pos!B15) / b!B15 * 125 +
        MIN(2.2, HLOOKUP("def",[1]pl!$S:$S,pos!B15) / b!B15) * 100 +
        ((185 / (0.17 + EXP((gwr!B15 * 100 - 35) * -0.134))) - 500) * 0.45 +
        (6 - MIN(6,avglvl!B15)) * -60,)</f>
        <v>715.49817264393039</v>
      </c>
      <c r="C15" s="38">
        <f>IFERROR(
       (1240 - 1040 / POWER(MIN(6,avglvl!C15), 0.164)) * HLOOKUP("frg",[1]pl!$Q:$Q,pos!C15) / b!C15 +
        HLOOKUP("dmg",[1]pl!$P:$P,pos!C15) / b!C15 * 530 / (184 * EXP(0.24 * avglvl!C15) + 130) +
        HLOOKUP("spo",[1]pl!$R:$R,pos!C15) / b!C15 * 125 +
        MIN(2.2, HLOOKUP("def",[1]pl!$S:$S,pos!C15) / b!C15) * 100 +
        ((185 / (0.17 + EXP((gwr!C15 * 100 - 35) * -0.134))) - 500) * 0.45 +
        (6 - MIN(6,avglvl!C15)) * -60,)</f>
        <v>233.6388336767115</v>
      </c>
      <c r="D15" s="38">
        <f>IFERROR(
       (1240 - 1040 / POWER(MIN(6,avglvl!D15), 0.164)) * HLOOKUP("frg",[1]pl!$Q:$Q,pos!D15) / b!D15 +
        HLOOKUP("dmg",[1]pl!$P:$P,pos!D15) / b!D15 * 530 / (184 * EXP(0.24 * avglvl!D15) + 130) +
        HLOOKUP("spo",[1]pl!$R:$R,pos!D15) / b!D15 * 125 +
        MIN(2.2, HLOOKUP("def",[1]pl!$S:$S,pos!D15) / b!D15) * 100 +
        ((185 / (0.17 + EXP((gwr!D15 * 100 - 35) * -0.134))) - 500) * 0.45 +
        (6 - MIN(6,avglvl!D15)) * -60,)</f>
        <v>162.75911146919873</v>
      </c>
      <c r="E15" s="38">
        <f>IFERROR(
       (1240 - 1040 / POWER(MIN(6,avglvl!E15), 0.164)) * HLOOKUP("frg",[1]pl!$Q:$Q,pos!E15) / b!E15 +
        HLOOKUP("dmg",[1]pl!$P:$P,pos!E15) / b!E15 * 530 / (184 * EXP(0.24 * avglvl!E15) + 130) +
        HLOOKUP("spo",[1]pl!$R:$R,pos!E15) / b!E15 * 125 +
        MIN(2.2, HLOOKUP("def",[1]pl!$S:$S,pos!E15) / b!E15) * 100 +
        ((185 / (0.17 + EXP((gwr!E15 * 100 - 35) * -0.134))) - 500) * 0.45 +
        (6 - MIN(6,avglvl!E15)) * -60,)</f>
        <v>1213.626504294451</v>
      </c>
      <c r="F15" s="38">
        <f>IFERROR(
       (1240 - 1040 / POWER(MIN(6,avglvl!F15), 0.164)) * HLOOKUP("frg",[1]pl!$Q:$Q,pos!F15) / b!F15 +
        HLOOKUP("dmg",[1]pl!$P:$P,pos!F15) / b!F15 * 530 / (184 * EXP(0.24 * avglvl!F15) + 130) +
        HLOOKUP("spo",[1]pl!$R:$R,pos!F15) / b!F15 * 125 +
        MIN(2.2, HLOOKUP("def",[1]pl!$S:$S,pos!F15) / b!F15) * 100 +
        ((185 / (0.17 + EXP((gwr!F15 * 100 - 35) * -0.134))) - 500) * 0.45 +
        (6 - MIN(6,avglvl!F15)) * -60,)</f>
        <v>343.83372628378032</v>
      </c>
      <c r="G15" s="38">
        <f>IFERROR(
       (1240 - 1040 / POWER(MIN(6,avglvl!G15), 0.164)) * HLOOKUP("frg",[1]pl!$Q:$Q,pos!G15) / b!G15 +
        HLOOKUP("dmg",[1]pl!$P:$P,pos!G15) / b!G15 * 530 / (184 * EXP(0.24 * avglvl!G15) + 130) +
        HLOOKUP("spo",[1]pl!$R:$R,pos!G15) / b!G15 * 125 +
        MIN(2.2, HLOOKUP("def",[1]pl!$S:$S,pos!G15) / b!G15) * 100 +
        ((185 / (0.17 + EXP((gwr!G15 * 100 - 35) * -0.134))) - 500) * 0.45 +
        (6 - MIN(6,avglvl!G15)) * -60,)</f>
        <v>400.92913354598466</v>
      </c>
      <c r="H15" s="38">
        <f>IFERROR(
       (1240 - 1040 / POWER(MIN(6,avglvl!H15), 0.164)) * HLOOKUP("frg",[1]pl!$Q:$Q,pos!H15) / b!H15 +
        HLOOKUP("dmg",[1]pl!$P:$P,pos!H15) / b!H15 * 530 / (184 * EXP(0.24 * avglvl!H15) + 130) +
        HLOOKUP("spo",[1]pl!$R:$R,pos!H15) / b!H15 * 125 +
        MIN(2.2, HLOOKUP("def",[1]pl!$S:$S,pos!H15) / b!H15) * 100 +
        ((185 / (0.17 + EXP((gwr!H15 * 100 - 35) * -0.134))) - 500) * 0.45 +
        (6 - MIN(6,avglvl!H15)) * -60,)</f>
        <v>277.28900556283151</v>
      </c>
      <c r="I15" s="38">
        <f>IFERROR(
       (1240 - 1040 / POWER(MIN(6,avglvl!I15), 0.164)) * HLOOKUP("frg",[1]pl!$Q:$Q,pos!I15) / b!I15 +
        HLOOKUP("dmg",[1]pl!$P:$P,pos!I15) / b!I15 * 530 / (184 * EXP(0.24 * avglvl!I15) + 130) +
        HLOOKUP("spo",[1]pl!$R:$R,pos!I15) / b!I15 * 125 +
        MIN(2.2, HLOOKUP("def",[1]pl!$S:$S,pos!I15) / b!I15) * 100 +
        ((185 / (0.17 + EXP((gwr!I15 * 100 - 35) * -0.134))) - 500) * 0.45 +
        (6 - MIN(6,avglvl!I15)) * -60,)</f>
        <v>441.10228676879956</v>
      </c>
      <c r="J15" s="38">
        <f>IFERROR(
       (1240 - 1040 / POWER(MIN(6,avglvl!J15), 0.164)) * HLOOKUP("frg",[1]pl!$Q:$Q,pos!J15) / b!J15 +
        HLOOKUP("dmg",[1]pl!$P:$P,pos!J15) / b!J15 * 530 / (184 * EXP(0.24 * avglvl!J15) + 130) +
        HLOOKUP("spo",[1]pl!$R:$R,pos!J15) / b!J15 * 125 +
        MIN(2.2, HLOOKUP("def",[1]pl!$S:$S,pos!J15) / b!J15) * 100 +
        ((185 / (0.17 + EXP((gwr!J15 * 100 - 35) * -0.134))) - 500) * 0.45 +
        (6 - MIN(6,avglvl!J15)) * -60,)</f>
        <v>212.55312218699601</v>
      </c>
      <c r="K15" s="38">
        <f>IFERROR(
       (1240 - 1040 / POWER(MIN(6,avglvl!K15), 0.164)) * HLOOKUP("frg",[1]pl!$Q:$Q,pos!K15) / b!K15 +
        HLOOKUP("dmg",[1]pl!$P:$P,pos!K15) / b!K15 * 530 / (184 * EXP(0.24 * avglvl!K15) + 130) +
        HLOOKUP("spo",[1]pl!$R:$R,pos!K15) / b!K15 * 125 +
        MIN(2.2, HLOOKUP("def",[1]pl!$S:$S,pos!K15) / b!K15) * 100 +
        ((185 / (0.17 + EXP((gwr!K15 * 100 - 35) * -0.134))) - 500) * 0.45 +
        (6 - MIN(6,avglvl!K15)) * -60,)</f>
        <v>738.31212522952853</v>
      </c>
      <c r="L15" s="38">
        <f>IFERROR(
       (1240 - 1040 / POWER(MIN(6,avglvl!L15), 0.164)) * HLOOKUP("frg",[1]pl!$Q:$Q,pos!L15) / b!L15 +
        HLOOKUP("dmg",[1]pl!$P:$P,pos!L15) / b!L15 * 530 / (184 * EXP(0.24 * avglvl!L15) + 130) +
        HLOOKUP("spo",[1]pl!$R:$R,pos!L15) / b!L15 * 125 +
        MIN(2.2, HLOOKUP("def",[1]pl!$S:$S,pos!L15) / b!L15) * 100 +
        ((185 / (0.17 + EXP((gwr!L15 * 100 - 35) * -0.134))) - 500) * 0.45 +
        (6 - MIN(6,avglvl!L15)) * -60,)</f>
        <v>102.97499138561736</v>
      </c>
      <c r="M15" s="38">
        <f>IFERROR(
       (1240 - 1040 / POWER(MIN(6,avglvl!M15), 0.164)) * HLOOKUP("frg",[1]pl!$Q:$Q,pos!M15) / b!M15 +
        HLOOKUP("dmg",[1]pl!$P:$P,pos!M15) / b!M15 * 530 / (184 * EXP(0.24 * avglvl!M15) + 130) +
        HLOOKUP("spo",[1]pl!$R:$R,pos!M15) / b!M15 * 125 +
        MIN(2.2, HLOOKUP("def",[1]pl!$S:$S,pos!M15) / b!M15) * 100 +
        ((185 / (0.17 + EXP((gwr!M15 * 100 - 35) * -0.134))) - 500) * 0.45 +
        (6 - MIN(6,avglvl!M15)) * -60,)</f>
        <v>825.50922741461818</v>
      </c>
      <c r="N15" s="38">
        <f>IFERROR(
       (1240 - 1040 / POWER(MIN(6,avglvl!N15), 0.164)) * HLOOKUP("frg",[1]pl!$Q:$Q,pos!N15) / b!N15 +
        HLOOKUP("dmg",[1]pl!$P:$P,pos!N15) / b!N15 * 530 / (184 * EXP(0.24 * avglvl!N15) + 130) +
        HLOOKUP("spo",[1]pl!$R:$R,pos!N15) / b!N15 * 125 +
        MIN(2.2, HLOOKUP("def",[1]pl!$S:$S,pos!N15) / b!N15) * 100 +
        ((185 / (0.17 + EXP((gwr!N15 * 100 - 35) * -0.134))) - 500) * 0.45 +
        (6 - MIN(6,avglvl!N15)) * -60,)</f>
        <v>248.07642705396714</v>
      </c>
      <c r="O15" s="38">
        <f>IFERROR(
       (1240 - 1040 / POWER(MIN(6,avglvl!O15), 0.164)) * HLOOKUP("frg",[1]pl!$Q:$Q,pos!O15) / b!O15 +
        HLOOKUP("dmg",[1]pl!$P:$P,pos!O15) / b!O15 * 530 / (184 * EXP(0.24 * avglvl!O15) + 130) +
        HLOOKUP("spo",[1]pl!$R:$R,pos!O15) / b!O15 * 125 +
        MIN(2.2, HLOOKUP("def",[1]pl!$S:$S,pos!O15) / b!O15) * 100 +
        ((185 / (0.17 + EXP((gwr!O15 * 100 - 35) * -0.134))) - 500) * 0.45 +
        (6 - MIN(6,avglvl!O15)) * -60,)</f>
        <v>685.07581789999358</v>
      </c>
      <c r="Q15" s="38">
        <f>IFERROR(
       (1240 - 1040 / POWER(MIN(6,avglvl!Q15), 0.164)) * HLOOKUP("frg",[1]pl!$Q:$Q,pos!Q15) / b!Q15 +
        HLOOKUP("dmg",[1]pl!$P:$P,pos!Q15) / b!Q15 * 530 / (184 * EXP(0.24 * avglvl!Q15) + 130) +
        HLOOKUP("spo",[1]pl!$R:$R,pos!Q15) / b!Q15 * 125 +
        MIN(2.2, HLOOKUP("def",[1]pl!$S:$S,pos!Q15) / b!Q15) * 100 +
        ((185 / (0.17 + EXP((gwr!Q15 * 100 - 35) * -0.134))) - 500) * 0.45 +
        (6 - MIN(6,avglvl!Q15)) * -60,)</f>
        <v>407.98351549021368</v>
      </c>
      <c r="R15" s="38">
        <f>IFERROR(
       (1240 - 1040 / POWER(MIN(6,avglvl!R15), 0.164)) * HLOOKUP("frg",[1]pl!$Q:$Q,pos!R15) / b!R15 +
        HLOOKUP("dmg",[1]pl!$P:$P,pos!R15) / b!R15 * 530 / (184 * EXP(0.24 * avglvl!R15) + 130) +
        HLOOKUP("spo",[1]pl!$R:$R,pos!R15) / b!R15 * 125 +
        MIN(2.2, HLOOKUP("def",[1]pl!$S:$S,pos!R15) / b!R15) * 100 +
        ((185 / (0.17 + EXP((gwr!R15 * 100 - 35) * -0.134))) - 500) * 0.45 +
        (6 - MIN(6,avglvl!R15)) * -60,)</f>
        <v>343.62574391560344</v>
      </c>
      <c r="S15" s="38">
        <f>IFERROR(
       (1240 - 1040 / POWER(MIN(6,avglvl!S15), 0.164)) * HLOOKUP("frg",[1]pl!$Q:$Q,pos!S15) / b!S15 +
        HLOOKUP("dmg",[1]pl!$P:$P,pos!S15) / b!S15 * 530 / (184 * EXP(0.24 * avglvl!S15) + 130) +
        HLOOKUP("spo",[1]pl!$R:$R,pos!S15) / b!S15 * 125 +
        MIN(2.2, HLOOKUP("def",[1]pl!$S:$S,pos!S15) / b!S15) * 100 +
        ((185 / (0.17 + EXP((gwr!S15 * 100 - 35) * -0.134))) - 500) * 0.45 +
        (6 - MIN(6,avglvl!S15)) * -60,)</f>
        <v>628.0128483464664</v>
      </c>
      <c r="T15" s="38">
        <f>IFERROR(
       (1240 - 1040 / POWER(MIN(6,avglvl!T15), 0.164)) * HLOOKUP("frg",[1]pl!$Q:$Q,pos!T15) / b!T15 +
        HLOOKUP("dmg",[1]pl!$P:$P,pos!T15) / b!T15 * 530 / (184 * EXP(0.24 * avglvl!T15) + 130) +
        HLOOKUP("spo",[1]pl!$R:$R,pos!T15) / b!T15 * 125 +
        MIN(2.2, HLOOKUP("def",[1]pl!$S:$S,pos!T15) / b!T15) * 100 +
        ((185 / (0.17 + EXP((gwr!T15 * 100 - 35) * -0.134))) - 500) * 0.45 +
        (6 - MIN(6,avglvl!T15)) * -60,)</f>
        <v>498.48650931923157</v>
      </c>
      <c r="U15" s="38">
        <f>IFERROR(
       (1240 - 1040 / POWER(MIN(6,avglvl!U15), 0.164)) * HLOOKUP("frg",[1]pl!$Q:$Q,pos!U15) / b!U15 +
        HLOOKUP("dmg",[1]pl!$P:$P,pos!U15) / b!U15 * 530 / (184 * EXP(0.24 * avglvl!U15) + 130) +
        HLOOKUP("spo",[1]pl!$R:$R,pos!U15) / b!U15 * 125 +
        MIN(2.2, HLOOKUP("def",[1]pl!$S:$S,pos!U15) / b!U15) * 100 +
        ((185 / (0.17 + EXP((gwr!U15 * 100 - 35) * -0.134))) - 500) * 0.45 +
        (6 - MIN(6,avglvl!U15)) * -60,)</f>
        <v>1061.7934227630437</v>
      </c>
      <c r="V15" s="38">
        <f>IFERROR(
       (1240 - 1040 / POWER(MIN(6,avglvl!V15), 0.164)) * HLOOKUP("frg",[1]pl!$Q:$Q,pos!V15) / b!V15 +
        HLOOKUP("dmg",[1]pl!$P:$P,pos!V15) / b!V15 * 530 / (184 * EXP(0.24 * avglvl!V15) + 130) +
        HLOOKUP("spo",[1]pl!$R:$R,pos!V15) / b!V15 * 125 +
        MIN(2.2, HLOOKUP("def",[1]pl!$S:$S,pos!V15) / b!V15) * 100 +
        ((185 / (0.17 + EXP((gwr!V15 * 100 - 35) * -0.134))) - 500) * 0.45 +
        (6 - MIN(6,avglvl!V15)) * -60,)</f>
        <v>577.91232583735189</v>
      </c>
      <c r="W15" s="38">
        <f>IFERROR(
       (1240 - 1040 / POWER(MIN(6,avglvl!W15), 0.164)) * HLOOKUP("frg",[1]pl!$Q:$Q,pos!W15) / b!W15 +
        HLOOKUP("dmg",[1]pl!$P:$P,pos!W15) / b!W15 * 530 / (184 * EXP(0.24 * avglvl!W15) + 130) +
        HLOOKUP("spo",[1]pl!$R:$R,pos!W15) / b!W15 * 125 +
        MIN(2.2, HLOOKUP("def",[1]pl!$S:$S,pos!W15) / b!W15) * 100 +
        ((185 / (0.17 + EXP((gwr!W15 * 100 - 35) * -0.134))) - 500) * 0.45 +
        (6 - MIN(6,avglvl!W15)) * -60,)</f>
        <v>451.49647653445732</v>
      </c>
      <c r="X15" s="38">
        <f>IFERROR(
       (1240 - 1040 / POWER(MIN(6,avglvl!X15), 0.164)) * HLOOKUP("frg",[1]pl!$Q:$Q,pos!X15) / b!X15 +
        HLOOKUP("dmg",[1]pl!$P:$P,pos!X15) / b!X15 * 530 / (184 * EXP(0.24 * avglvl!X15) + 130) +
        HLOOKUP("spo",[1]pl!$R:$R,pos!X15) / b!X15 * 125 +
        MIN(2.2, HLOOKUP("def",[1]pl!$S:$S,pos!X15) / b!X15) * 100 +
        ((185 / (0.17 + EXP((gwr!X15 * 100 - 35) * -0.134))) - 500) * 0.45 +
        (6 - MIN(6,avglvl!X15)) * -60,)</f>
        <v>623.36793498998509</v>
      </c>
      <c r="Y15" s="38">
        <f>IFERROR(
       (1240 - 1040 / POWER(MIN(6,avglvl!Y15), 0.164)) * HLOOKUP("frg",[1]pl!$Q:$Q,pos!Y15) / b!Y15 +
        HLOOKUP("dmg",[1]pl!$P:$P,pos!Y15) / b!Y15 * 530 / (184 * EXP(0.24 * avglvl!Y15) + 130) +
        HLOOKUP("spo",[1]pl!$R:$R,pos!Y15) / b!Y15 * 125 +
        MIN(2.2, HLOOKUP("def",[1]pl!$S:$S,pos!Y15) / b!Y15) * 100 +
        ((185 / (0.17 + EXP((gwr!Y15 * 100 - 35) * -0.134))) - 500) * 0.45 +
        (6 - MIN(6,avglvl!Y15)) * -60,)</f>
        <v>442.81548988784402</v>
      </c>
      <c r="Z15" s="38">
        <f>IFERROR(
       (1240 - 1040 / POWER(MIN(6,avglvl!Z15), 0.164)) * HLOOKUP("frg",[1]pl!$Q:$Q,pos!Z15) / b!Z15 +
        HLOOKUP("dmg",[1]pl!$P:$P,pos!Z15) / b!Z15 * 530 / (184 * EXP(0.24 * avglvl!Z15) + 130) +
        HLOOKUP("spo",[1]pl!$R:$R,pos!Z15) / b!Z15 * 125 +
        MIN(2.2, HLOOKUP("def",[1]pl!$S:$S,pos!Z15) / b!Z15) * 100 +
        ((185 / (0.17 + EXP((gwr!Z15 * 100 - 35) * -0.134))) - 500) * 0.45 +
        (6 - MIN(6,avglvl!Z15)) * -60,)</f>
        <v>167.16867492502143</v>
      </c>
      <c r="AA15" s="38">
        <f>IFERROR(
       (1240 - 1040 / POWER(MIN(6,avglvl!AA15), 0.164)) * HLOOKUP("frg",[1]pl!$Q:$Q,pos!AA15) / b!AA15 +
        HLOOKUP("dmg",[1]pl!$P:$P,pos!AA15) / b!AA15 * 530 / (184 * EXP(0.24 * avglvl!AA15) + 130) +
        HLOOKUP("spo",[1]pl!$R:$R,pos!AA15) / b!AA15 * 125 +
        MIN(2.2, HLOOKUP("def",[1]pl!$S:$S,pos!AA15) / b!AA15) * 100 +
        ((185 / (0.17 + EXP((gwr!AA15 * 100 - 35) * -0.134))) - 500) * 0.45 +
        (6 - MIN(6,avglvl!AA15)) * -60,)</f>
        <v>422.25727217745987</v>
      </c>
      <c r="AB15" s="38">
        <f>IFERROR(
       (1240 - 1040 / POWER(MIN(6,avglvl!AB15), 0.164)) * HLOOKUP("frg",[1]pl!$Q:$Q,pos!AB15) / b!AB15 +
        HLOOKUP("dmg",[1]pl!$P:$P,pos!AB15) / b!AB15 * 530 / (184 * EXP(0.24 * avglvl!AB15) + 130) +
        HLOOKUP("spo",[1]pl!$R:$R,pos!AB15) / b!AB15 * 125 +
        MIN(2.2, HLOOKUP("def",[1]pl!$S:$S,pos!AB15) / b!AB15) * 100 +
        ((185 / (0.17 + EXP((gwr!AB15 * 100 - 35) * -0.134))) - 500) * 0.45 +
        (6 - MIN(6,avglvl!AB15)) * -60,)</f>
        <v>-11.32807097738538</v>
      </c>
      <c r="AC15" s="38">
        <f>IFERROR(
       (1240 - 1040 / POWER(MIN(6,avglvl!AC15), 0.164)) * HLOOKUP("frg",[1]pl!$Q:$Q,pos!AC15) / b!AC15 +
        HLOOKUP("dmg",[1]pl!$P:$P,pos!AC15) / b!AC15 * 530 / (184 * EXP(0.24 * avglvl!AC15) + 130) +
        HLOOKUP("spo",[1]pl!$R:$R,pos!AC15) / b!AC15 * 125 +
        MIN(2.2, HLOOKUP("def",[1]pl!$S:$S,pos!AC15) / b!AC15) * 100 +
        ((185 / (0.17 + EXP((gwr!AC15 * 100 - 35) * -0.134))) - 500) * 0.45 +
        (6 - MIN(6,avglvl!AC15)) * -60,)</f>
        <v>816.45139485086531</v>
      </c>
      <c r="AD15" s="38">
        <f>IFERROR(
       (1240 - 1040 / POWER(MIN(6,avglvl!AD15), 0.164)) * HLOOKUP("frg",[1]pl!$Q:$Q,pos!AD15) / b!AD15 +
        HLOOKUP("dmg",[1]pl!$P:$P,pos!AD15) / b!AD15 * 530 / (184 * EXP(0.24 * avglvl!AD15) + 130) +
        HLOOKUP("spo",[1]pl!$R:$R,pos!AD15) / b!AD15 * 125 +
        MIN(2.2, HLOOKUP("def",[1]pl!$S:$S,pos!AD15) / b!AD15) * 100 +
        ((185 / (0.17 + EXP((gwr!AD15 * 100 - 35) * -0.134))) - 500) * 0.45 +
        (6 - MIN(6,avglvl!AD15)) * -60,)</f>
        <v>302.13868572708918</v>
      </c>
      <c r="AE15" s="38">
        <f>IFERROR(
       (1240 - 1040 / POWER(MIN(6,avglvl!AE15), 0.164)) * HLOOKUP("frg",[1]pl!$Q:$Q,pos!AE15) / b!AE15 +
        HLOOKUP("dmg",[1]pl!$P:$P,pos!AE15) / b!AE15 * 530 / (184 * EXP(0.24 * avglvl!AE15) + 130) +
        HLOOKUP("spo",[1]pl!$R:$R,pos!AE15) / b!AE15 * 125 +
        MIN(2.2, HLOOKUP("def",[1]pl!$S:$S,pos!AE15) / b!AE15) * 100 +
        ((185 / (0.17 + EXP((gwr!AE15 * 100 - 35) * -0.134))) - 500) * 0.45 +
        (6 - MIN(6,avglvl!AE15)) * -60,)</f>
        <v>1234.7542825135106</v>
      </c>
    </row>
    <row r="16" spans="1:31" x14ac:dyDescent="0.25">
      <c r="A16" s="38">
        <f>IFERROR(
       (1240 - 1040 / POWER(MIN(6,avglvl!A16), 0.164)) * HLOOKUP("frg",[1]pl!$Q:$Q,pos!A16) / b!A16 +
        HLOOKUP("dmg",[1]pl!$P:$P,pos!A16) / b!A16 * 530 / (184 * EXP(0.24 * avglvl!A16) + 130) +
        HLOOKUP("spo",[1]pl!$R:$R,pos!A16) / b!A16 * 125 +
        MIN(2.2, HLOOKUP("def",[1]pl!$S:$S,pos!A16) / b!A16) * 100 +
        ((185 / (0.17 + EXP((gwr!A16 * 100 - 35) * -0.134))) - 500) * 0.45 +
        (6 - MIN(6,avglvl!A16)) * -60,)</f>
        <v>482.81343417535197</v>
      </c>
      <c r="B16" s="38">
        <f>IFERROR(
       (1240 - 1040 / POWER(MIN(6,avglvl!B16), 0.164)) * HLOOKUP("frg",[1]pl!$Q:$Q,pos!B16) / b!B16 +
        HLOOKUP("dmg",[1]pl!$P:$P,pos!B16) / b!B16 * 530 / (184 * EXP(0.24 * avglvl!B16) + 130) +
        HLOOKUP("spo",[1]pl!$R:$R,pos!B16) / b!B16 * 125 +
        MIN(2.2, HLOOKUP("def",[1]pl!$S:$S,pos!B16) / b!B16) * 100 +
        ((185 / (0.17 + EXP((gwr!B16 * 100 - 35) * -0.134))) - 500) * 0.45 +
        (6 - MIN(6,avglvl!B16)) * -60,)</f>
        <v>829.75841104290384</v>
      </c>
      <c r="C16" s="38">
        <f>IFERROR(
       (1240 - 1040 / POWER(MIN(6,avglvl!C16), 0.164)) * HLOOKUP("frg",[1]pl!$Q:$Q,pos!C16) / b!C16 +
        HLOOKUP("dmg",[1]pl!$P:$P,pos!C16) / b!C16 * 530 / (184 * EXP(0.24 * avglvl!C16) + 130) +
        HLOOKUP("spo",[1]pl!$R:$R,pos!C16) / b!C16 * 125 +
        MIN(2.2, HLOOKUP("def",[1]pl!$S:$S,pos!C16) / b!C16) * 100 +
        ((185 / (0.17 + EXP((gwr!C16 * 100 - 35) * -0.134))) - 500) * 0.45 +
        (6 - MIN(6,avglvl!C16)) * -60,)</f>
        <v>1191.1222955881876</v>
      </c>
      <c r="D16" s="38">
        <f>IFERROR(
       (1240 - 1040 / POWER(MIN(6,avglvl!D16), 0.164)) * HLOOKUP("frg",[1]pl!$Q:$Q,pos!D16) / b!D16 +
        HLOOKUP("dmg",[1]pl!$P:$P,pos!D16) / b!D16 * 530 / (184 * EXP(0.24 * avglvl!D16) + 130) +
        HLOOKUP("spo",[1]pl!$R:$R,pos!D16) / b!D16 * 125 +
        MIN(2.2, HLOOKUP("def",[1]pl!$S:$S,pos!D16) / b!D16) * 100 +
        ((185 / (0.17 + EXP((gwr!D16 * 100 - 35) * -0.134))) - 500) * 0.45 +
        (6 - MIN(6,avglvl!D16)) * -60,)</f>
        <v>1213.626504294451</v>
      </c>
      <c r="E16" s="38">
        <f>IFERROR(
       (1240 - 1040 / POWER(MIN(6,avglvl!E16), 0.164)) * HLOOKUP("frg",[1]pl!$Q:$Q,pos!E16) / b!E16 +
        HLOOKUP("dmg",[1]pl!$P:$P,pos!E16) / b!E16 * 530 / (184 * EXP(0.24 * avglvl!E16) + 130) +
        HLOOKUP("spo",[1]pl!$R:$R,pos!E16) / b!E16 * 125 +
        MIN(2.2, HLOOKUP("def",[1]pl!$S:$S,pos!E16) / b!E16) * 100 +
        ((185 / (0.17 + EXP((gwr!E16 * 100 - 35) * -0.134))) - 500) * 0.45 +
        (6 - MIN(6,avglvl!E16)) * -60,)</f>
        <v>906.9092660890725</v>
      </c>
      <c r="F16" s="38">
        <f>IFERROR(
       (1240 - 1040 / POWER(MIN(6,avglvl!F16), 0.164)) * HLOOKUP("frg",[1]pl!$Q:$Q,pos!F16) / b!F16 +
        HLOOKUP("dmg",[1]pl!$P:$P,pos!F16) / b!F16 * 530 / (184 * EXP(0.24 * avglvl!F16) + 130) +
        HLOOKUP("spo",[1]pl!$R:$R,pos!F16) / b!F16 * 125 +
        MIN(2.2, HLOOKUP("def",[1]pl!$S:$S,pos!F16) / b!F16) * 100 +
        ((185 / (0.17 + EXP((gwr!F16 * 100 - 35) * -0.134))) - 500) * 0.45 +
        (6 - MIN(6,avglvl!F16)) * -60,)</f>
        <v>768.70059886557704</v>
      </c>
      <c r="G16" s="38">
        <f>IFERROR(
       (1240 - 1040 / POWER(MIN(6,avglvl!G16), 0.164)) * HLOOKUP("frg",[1]pl!$Q:$Q,pos!G16) / b!G16 +
        HLOOKUP("dmg",[1]pl!$P:$P,pos!G16) / b!G16 * 530 / (184 * EXP(0.24 * avglvl!G16) + 130) +
        HLOOKUP("spo",[1]pl!$R:$R,pos!G16) / b!G16 * 125 +
        MIN(2.2, HLOOKUP("def",[1]pl!$S:$S,pos!G16) / b!G16) * 100 +
        ((185 / (0.17 + EXP((gwr!G16 * 100 - 35) * -0.134))) - 500) * 0.45 +
        (6 - MIN(6,avglvl!G16)) * -60,)</f>
        <v>386.3631086871867</v>
      </c>
      <c r="H16" s="38">
        <f>IFERROR(
       (1240 - 1040 / POWER(MIN(6,avglvl!H16), 0.164)) * HLOOKUP("frg",[1]pl!$Q:$Q,pos!H16) / b!H16 +
        HLOOKUP("dmg",[1]pl!$P:$P,pos!H16) / b!H16 * 530 / (184 * EXP(0.24 * avglvl!H16) + 130) +
        HLOOKUP("spo",[1]pl!$R:$R,pos!H16) / b!H16 * 125 +
        MIN(2.2, HLOOKUP("def",[1]pl!$S:$S,pos!H16) / b!H16) * 100 +
        ((185 / (0.17 + EXP((gwr!H16 * 100 - 35) * -0.134))) - 500) * 0.45 +
        (6 - MIN(6,avglvl!H16)) * -60,)</f>
        <v>956.47385748422369</v>
      </c>
      <c r="I16" s="38">
        <f>IFERROR(
       (1240 - 1040 / POWER(MIN(6,avglvl!I16), 0.164)) * HLOOKUP("frg",[1]pl!$Q:$Q,pos!I16) / b!I16 +
        HLOOKUP("dmg",[1]pl!$P:$P,pos!I16) / b!I16 * 530 / (184 * EXP(0.24 * avglvl!I16) + 130) +
        HLOOKUP("spo",[1]pl!$R:$R,pos!I16) / b!I16 * 125 +
        MIN(2.2, HLOOKUP("def",[1]pl!$S:$S,pos!I16) / b!I16) * 100 +
        ((185 / (0.17 + EXP((gwr!I16 * 100 - 35) * -0.134))) - 500) * 0.45 +
        (6 - MIN(6,avglvl!I16)) * -60,)</f>
        <v>747.75042969659512</v>
      </c>
      <c r="J16" s="38">
        <f>IFERROR(
       (1240 - 1040 / POWER(MIN(6,avglvl!J16), 0.164)) * HLOOKUP("frg",[1]pl!$Q:$Q,pos!J16) / b!J16 +
        HLOOKUP("dmg",[1]pl!$P:$P,pos!J16) / b!J16 * 530 / (184 * EXP(0.24 * avglvl!J16) + 130) +
        HLOOKUP("spo",[1]pl!$R:$R,pos!J16) / b!J16 * 125 +
        MIN(2.2, HLOOKUP("def",[1]pl!$S:$S,pos!J16) / b!J16) * 100 +
        ((185 / (0.17 + EXP((gwr!J16 * 100 - 35) * -0.134))) - 500) * 0.45 +
        (6 - MIN(6,avglvl!J16)) * -60,)</f>
        <v>436.38370101613282</v>
      </c>
      <c r="K16" s="38">
        <f>IFERROR(
       (1240 - 1040 / POWER(MIN(6,avglvl!K16), 0.164)) * HLOOKUP("frg",[1]pl!$Q:$Q,pos!K16) / b!K16 +
        HLOOKUP("dmg",[1]pl!$P:$P,pos!K16) / b!K16 * 530 / (184 * EXP(0.24 * avglvl!K16) + 130) +
        HLOOKUP("spo",[1]pl!$R:$R,pos!K16) / b!K16 * 125 +
        MIN(2.2, HLOOKUP("def",[1]pl!$S:$S,pos!K16) / b!K16) * 100 +
        ((185 / (0.17 + EXP((gwr!K16 * 100 - 35) * -0.134))) - 500) * 0.45 +
        (6 - MIN(6,avglvl!K16)) * -60,)</f>
        <v>1255.0936915047735</v>
      </c>
      <c r="L16" s="38">
        <f>IFERROR(
       (1240 - 1040 / POWER(MIN(6,avglvl!L16), 0.164)) * HLOOKUP("frg",[1]pl!$Q:$Q,pos!L16) / b!L16 +
        HLOOKUP("dmg",[1]pl!$P:$P,pos!L16) / b!L16 * 530 / (184 * EXP(0.24 * avglvl!L16) + 130) +
        HLOOKUP("spo",[1]pl!$R:$R,pos!L16) / b!L16 * 125 +
        MIN(2.2, HLOOKUP("def",[1]pl!$S:$S,pos!L16) / b!L16) * 100 +
        ((185 / (0.17 + EXP((gwr!L16 * 100 - 35) * -0.134))) - 500) * 0.45 +
        (6 - MIN(6,avglvl!L16)) * -60,)</f>
        <v>226.3530951707445</v>
      </c>
      <c r="M16" s="38">
        <f>IFERROR(
       (1240 - 1040 / POWER(MIN(6,avglvl!M16), 0.164)) * HLOOKUP("frg",[1]pl!$Q:$Q,pos!M16) / b!M16 +
        HLOOKUP("dmg",[1]pl!$P:$P,pos!M16) / b!M16 * 530 / (184 * EXP(0.24 * avglvl!M16) + 130) +
        HLOOKUP("spo",[1]pl!$R:$R,pos!M16) / b!M16 * 125 +
        MIN(2.2, HLOOKUP("def",[1]pl!$S:$S,pos!M16) / b!M16) * 100 +
        ((185 / (0.17 + EXP((gwr!M16 * 100 - 35) * -0.134))) - 500) * 0.45 +
        (6 - MIN(6,avglvl!M16)) * -60,)</f>
        <v>525.99972658111983</v>
      </c>
      <c r="N16" s="38">
        <f>IFERROR(
       (1240 - 1040 / POWER(MIN(6,avglvl!N16), 0.164)) * HLOOKUP("frg",[1]pl!$Q:$Q,pos!N16) / b!N16 +
        HLOOKUP("dmg",[1]pl!$P:$P,pos!N16) / b!N16 * 530 / (184 * EXP(0.24 * avglvl!N16) + 130) +
        HLOOKUP("spo",[1]pl!$R:$R,pos!N16) / b!N16 * 125 +
        MIN(2.2, HLOOKUP("def",[1]pl!$S:$S,pos!N16) / b!N16) * 100 +
        ((185 / (0.17 + EXP((gwr!N16 * 100 - 35) * -0.134))) - 500) * 0.45 +
        (6 - MIN(6,avglvl!N16)) * -60,)</f>
        <v>444.8930671369867</v>
      </c>
      <c r="O16" s="38">
        <f>IFERROR(
       (1240 - 1040 / POWER(MIN(6,avglvl!O16), 0.164)) * HLOOKUP("frg",[1]pl!$Q:$Q,pos!O16) / b!O16 +
        HLOOKUP("dmg",[1]pl!$P:$P,pos!O16) / b!O16 * 530 / (184 * EXP(0.24 * avglvl!O16) + 130) +
        HLOOKUP("spo",[1]pl!$R:$R,pos!O16) / b!O16 * 125 +
        MIN(2.2, HLOOKUP("def",[1]pl!$S:$S,pos!O16) / b!O16) * 100 +
        ((185 / (0.17 + EXP((gwr!O16 * 100 - 35) * -0.134))) - 500) * 0.45 +
        (6 - MIN(6,avglvl!O16)) * -60,)</f>
        <v>994.66449405295793</v>
      </c>
      <c r="Q16" s="38">
        <f>IFERROR(
       (1240 - 1040 / POWER(MIN(6,avglvl!Q16), 0.164)) * HLOOKUP("frg",[1]pl!$Q:$Q,pos!Q16) / b!Q16 +
        HLOOKUP("dmg",[1]pl!$P:$P,pos!Q16) / b!Q16 * 530 / (184 * EXP(0.24 * avglvl!Q16) + 130) +
        HLOOKUP("spo",[1]pl!$R:$R,pos!Q16) / b!Q16 * 125 +
        MIN(2.2, HLOOKUP("def",[1]pl!$S:$S,pos!Q16) / b!Q16) * 100 +
        ((185 / (0.17 + EXP((gwr!Q16 * 100 - 35) * -0.134))) - 500) * 0.45 +
        (6 - MIN(6,avglvl!Q16)) * -60,)</f>
        <v>712.66800943074657</v>
      </c>
      <c r="R16" s="38">
        <f>IFERROR(
       (1240 - 1040 / POWER(MIN(6,avglvl!R16), 0.164)) * HLOOKUP("frg",[1]pl!$Q:$Q,pos!R16) / b!R16 +
        HLOOKUP("dmg",[1]pl!$P:$P,pos!R16) / b!R16 * 530 / (184 * EXP(0.24 * avglvl!R16) + 130) +
        HLOOKUP("spo",[1]pl!$R:$R,pos!R16) / b!R16 * 125 +
        MIN(2.2, HLOOKUP("def",[1]pl!$S:$S,pos!R16) / b!R16) * 100 +
        ((185 / (0.17 + EXP((gwr!R16 * 100 - 35) * -0.134))) - 500) * 0.45 +
        (6 - MIN(6,avglvl!R16)) * -60,)</f>
        <v>305.56173678688026</v>
      </c>
      <c r="S16" s="38">
        <f>IFERROR(
       (1240 - 1040 / POWER(MIN(6,avglvl!S16), 0.164)) * HLOOKUP("frg",[1]pl!$Q:$Q,pos!S16) / b!S16 +
        HLOOKUP("dmg",[1]pl!$P:$P,pos!S16) / b!S16 * 530 / (184 * EXP(0.24 * avglvl!S16) + 130) +
        HLOOKUP("spo",[1]pl!$R:$R,pos!S16) / b!S16 * 125 +
        MIN(2.2, HLOOKUP("def",[1]pl!$S:$S,pos!S16) / b!S16) * 100 +
        ((185 / (0.17 + EXP((gwr!S16 * 100 - 35) * -0.134))) - 500) * 0.45 +
        (6 - MIN(6,avglvl!S16)) * -60,)</f>
        <v>524.41732528895773</v>
      </c>
      <c r="T16" s="38">
        <f>IFERROR(
       (1240 - 1040 / POWER(MIN(6,avglvl!T16), 0.164)) * HLOOKUP("frg",[1]pl!$Q:$Q,pos!T16) / b!T16 +
        HLOOKUP("dmg",[1]pl!$P:$P,pos!T16) / b!T16 * 530 / (184 * EXP(0.24 * avglvl!T16) + 130) +
        HLOOKUP("spo",[1]pl!$R:$R,pos!T16) / b!T16 * 125 +
        MIN(2.2, HLOOKUP("def",[1]pl!$S:$S,pos!T16) / b!T16) * 100 +
        ((185 / (0.17 + EXP((gwr!T16 * 100 - 35) * -0.134))) - 500) * 0.45 +
        (6 - MIN(6,avglvl!T16)) * -60,)</f>
        <v>1012.7197929724423</v>
      </c>
      <c r="U16" s="38">
        <f>IFERROR(
       (1240 - 1040 / POWER(MIN(6,avglvl!U16), 0.164)) * HLOOKUP("frg",[1]pl!$Q:$Q,pos!U16) / b!U16 +
        HLOOKUP("dmg",[1]pl!$P:$P,pos!U16) / b!U16 * 530 / (184 * EXP(0.24 * avglvl!U16) + 130) +
        HLOOKUP("spo",[1]pl!$R:$R,pos!U16) / b!U16 * 125 +
        MIN(2.2, HLOOKUP("def",[1]pl!$S:$S,pos!U16) / b!U16) * 100 +
        ((185 / (0.17 + EXP((gwr!U16 * 100 - 35) * -0.134))) - 500) * 0.45 +
        (6 - MIN(6,avglvl!U16)) * -60,)</f>
        <v>695.97922518994699</v>
      </c>
      <c r="V16" s="38">
        <f>IFERROR(
       (1240 - 1040 / POWER(MIN(6,avglvl!V16), 0.164)) * HLOOKUP("frg",[1]pl!$Q:$Q,pos!V16) / b!V16 +
        HLOOKUP("dmg",[1]pl!$P:$P,pos!V16) / b!V16 * 530 / (184 * EXP(0.24 * avglvl!V16) + 130) +
        HLOOKUP("spo",[1]pl!$R:$R,pos!V16) / b!V16 * 125 +
        MIN(2.2, HLOOKUP("def",[1]pl!$S:$S,pos!V16) / b!V16) * 100 +
        ((185 / (0.17 + EXP((gwr!V16 * 100 - 35) * -0.134))) - 500) * 0.45 +
        (6 - MIN(6,avglvl!V16)) * -60,)</f>
        <v>358.15430045173048</v>
      </c>
      <c r="W16" s="38">
        <f>IFERROR(
       (1240 - 1040 / POWER(MIN(6,avglvl!W16), 0.164)) * HLOOKUP("frg",[1]pl!$Q:$Q,pos!W16) / b!W16 +
        HLOOKUP("dmg",[1]pl!$P:$P,pos!W16) / b!W16 * 530 / (184 * EXP(0.24 * avglvl!W16) + 130) +
        HLOOKUP("spo",[1]pl!$R:$R,pos!W16) / b!W16 * 125 +
        MIN(2.2, HLOOKUP("def",[1]pl!$S:$S,pos!W16) / b!W16) * 100 +
        ((185 / (0.17 + EXP((gwr!W16 * 100 - 35) * -0.134))) - 500) * 0.45 +
        (6 - MIN(6,avglvl!W16)) * -60,)</f>
        <v>550.6097580066895</v>
      </c>
      <c r="X16" s="38">
        <f>IFERROR(
       (1240 - 1040 / POWER(MIN(6,avglvl!X16), 0.164)) * HLOOKUP("frg",[1]pl!$Q:$Q,pos!X16) / b!X16 +
        HLOOKUP("dmg",[1]pl!$P:$P,pos!X16) / b!X16 * 530 / (184 * EXP(0.24 * avglvl!X16) + 130) +
        HLOOKUP("spo",[1]pl!$R:$R,pos!X16) / b!X16 * 125 +
        MIN(2.2, HLOOKUP("def",[1]pl!$S:$S,pos!X16) / b!X16) * 100 +
        ((185 / (0.17 + EXP((gwr!X16 * 100 - 35) * -0.134))) - 500) * 0.45 +
        (6 - MIN(6,avglvl!X16)) * -60,)</f>
        <v>542.96288779045506</v>
      </c>
      <c r="Y16" s="38">
        <f>IFERROR(
       (1240 - 1040 / POWER(MIN(6,avglvl!Y16), 0.164)) * HLOOKUP("frg",[1]pl!$Q:$Q,pos!Y16) / b!Y16 +
        HLOOKUP("dmg",[1]pl!$P:$P,pos!Y16) / b!Y16 * 530 / (184 * EXP(0.24 * avglvl!Y16) + 130) +
        HLOOKUP("spo",[1]pl!$R:$R,pos!Y16) / b!Y16 * 125 +
        MIN(2.2, HLOOKUP("def",[1]pl!$S:$S,pos!Y16) / b!Y16) * 100 +
        ((185 / (0.17 + EXP((gwr!Y16 * 100 - 35) * -0.134))) - 500) * 0.45 +
        (6 - MIN(6,avglvl!Y16)) * -60,)</f>
        <v>391.6930518470927</v>
      </c>
      <c r="Z16" s="38">
        <f>IFERROR(
       (1240 - 1040 / POWER(MIN(6,avglvl!Z16), 0.164)) * HLOOKUP("frg",[1]pl!$Q:$Q,pos!Z16) / b!Z16 +
        HLOOKUP("dmg",[1]pl!$P:$P,pos!Z16) / b!Z16 * 530 / (184 * EXP(0.24 * avglvl!Z16) + 130) +
        HLOOKUP("spo",[1]pl!$R:$R,pos!Z16) / b!Z16 * 125 +
        MIN(2.2, HLOOKUP("def",[1]pl!$S:$S,pos!Z16) / b!Z16) * 100 +
        ((185 / (0.17 + EXP((gwr!Z16 * 100 - 35) * -0.134))) - 500) * 0.45 +
        (6 - MIN(6,avglvl!Z16)) * -60,)</f>
        <v>1077.4318347114481</v>
      </c>
      <c r="AA16" s="38">
        <f>IFERROR(
       (1240 - 1040 / POWER(MIN(6,avglvl!AA16), 0.164)) * HLOOKUP("frg",[1]pl!$Q:$Q,pos!AA16) / b!AA16 +
        HLOOKUP("dmg",[1]pl!$P:$P,pos!AA16) / b!AA16 * 530 / (184 * EXP(0.24 * avglvl!AA16) + 130) +
        HLOOKUP("spo",[1]pl!$R:$R,pos!AA16) / b!AA16 * 125 +
        MIN(2.2, HLOOKUP("def",[1]pl!$S:$S,pos!AA16) / b!AA16) * 100 +
        ((185 / (0.17 + EXP((gwr!AA16 * 100 - 35) * -0.134))) - 500) * 0.45 +
        (6 - MIN(6,avglvl!AA16)) * -60,)</f>
        <v>597.12531540042175</v>
      </c>
      <c r="AB16" s="38">
        <f>IFERROR(
       (1240 - 1040 / POWER(MIN(6,avglvl!AB16), 0.164)) * HLOOKUP("frg",[1]pl!$Q:$Q,pos!AB16) / b!AB16 +
        HLOOKUP("dmg",[1]pl!$P:$P,pos!AB16) / b!AB16 * 530 / (184 * EXP(0.24 * avglvl!AB16) + 130) +
        HLOOKUP("spo",[1]pl!$R:$R,pos!AB16) / b!AB16 * 125 +
        MIN(2.2, HLOOKUP("def",[1]pl!$S:$S,pos!AB16) / b!AB16) * 100 +
        ((185 / (0.17 + EXP((gwr!AB16 * 100 - 35) * -0.134))) - 500) * 0.45 +
        (6 - MIN(6,avglvl!AB16)) * -60,)</f>
        <v>780.68786273855801</v>
      </c>
      <c r="AC16" s="38">
        <f>IFERROR(
       (1240 - 1040 / POWER(MIN(6,avglvl!AC16), 0.164)) * HLOOKUP("frg",[1]pl!$Q:$Q,pos!AC16) / b!AC16 +
        HLOOKUP("dmg",[1]pl!$P:$P,pos!AC16) / b!AC16 * 530 / (184 * EXP(0.24 * avglvl!AC16) + 130) +
        HLOOKUP("spo",[1]pl!$R:$R,pos!AC16) / b!AC16 * 125 +
        MIN(2.2, HLOOKUP("def",[1]pl!$S:$S,pos!AC16) / b!AC16) * 100 +
        ((185 / (0.17 + EXP((gwr!AC16 * 100 - 35) * -0.134))) - 500) * 0.45 +
        (6 - MIN(6,avglvl!AC16)) * -60,)</f>
        <v>880.85816800962812</v>
      </c>
      <c r="AD16" s="38">
        <f>IFERROR(
       (1240 - 1040 / POWER(MIN(6,avglvl!AD16), 0.164)) * HLOOKUP("frg",[1]pl!$Q:$Q,pos!AD16) / b!AD16 +
        HLOOKUP("dmg",[1]pl!$P:$P,pos!AD16) / b!AD16 * 530 / (184 * EXP(0.24 * avglvl!AD16) + 130) +
        HLOOKUP("spo",[1]pl!$R:$R,pos!AD16) / b!AD16 * 125 +
        MIN(2.2, HLOOKUP("def",[1]pl!$S:$S,pos!AD16) / b!AD16) * 100 +
        ((185 / (0.17 + EXP((gwr!AD16 * 100 - 35) * -0.134))) - 500) * 0.45 +
        (6 - MIN(6,avglvl!AD16)) * -60,)</f>
        <v>99.397996672961</v>
      </c>
      <c r="AE16" s="38">
        <f>IFERROR(
       (1240 - 1040 / POWER(MIN(6,avglvl!AE16), 0.164)) * HLOOKUP("frg",[1]pl!$Q:$Q,pos!AE16) / b!AE16 +
        HLOOKUP("dmg",[1]pl!$P:$P,pos!AE16) / b!AE16 * 530 / (184 * EXP(0.24 * avglvl!AE16) + 130) +
        HLOOKUP("spo",[1]pl!$R:$R,pos!AE16) / b!AE16 * 125 +
        MIN(2.2, HLOOKUP("def",[1]pl!$S:$S,pos!AE16) / b!AE16) * 100 +
        ((185 / (0.17 + EXP((gwr!AE16 * 100 - 35) * -0.134))) - 500) * 0.45 +
        (6 - MIN(6,avglvl!AE16)) * -60,)</f>
        <v>190.8656897963123</v>
      </c>
    </row>
    <row r="17" spans="1:31" x14ac:dyDescent="0.25">
      <c r="A17" s="38">
        <f>IFERROR(
       (1240 - 1040 / POWER(MIN(6,avglvl!A17), 0.164)) * HLOOKUP("frg",[1]pl!$Q:$Q,pos!A17) / b!A17 +
        HLOOKUP("dmg",[1]pl!$P:$P,pos!A17) / b!A17 * 530 / (184 * EXP(0.24 * avglvl!A17) + 130) +
        HLOOKUP("spo",[1]pl!$R:$R,pos!A17) / b!A17 * 125 +
        MIN(2.2, HLOOKUP("def",[1]pl!$S:$S,pos!A17) / b!A17) * 100 +
        ((185 / (0.17 + EXP((gwr!A17 * 100 - 35) * -0.134))) - 500) * 0.45 +
        (6 - MIN(6,avglvl!A17)) * -60,)</f>
        <v>573.18368391608772</v>
      </c>
      <c r="B17" s="38">
        <f>IFERROR(
       (1240 - 1040 / POWER(MIN(6,avglvl!B17), 0.164)) * HLOOKUP("frg",[1]pl!$Q:$Q,pos!B17) / b!B17 +
        HLOOKUP("dmg",[1]pl!$P:$P,pos!B17) / b!B17 * 530 / (184 * EXP(0.24 * avglvl!B17) + 130) +
        HLOOKUP("spo",[1]pl!$R:$R,pos!B17) / b!B17 * 125 +
        MIN(2.2, HLOOKUP("def",[1]pl!$S:$S,pos!B17) / b!B17) * 100 +
        ((185 / (0.17 + EXP((gwr!B17 * 100 - 35) * -0.134))) - 500) * 0.45 +
        (6 - MIN(6,avglvl!B17)) * -60,)</f>
        <v>1264.1943814682118</v>
      </c>
      <c r="C17" s="38">
        <f>IFERROR(
       (1240 - 1040 / POWER(MIN(6,avglvl!C17), 0.164)) * HLOOKUP("frg",[1]pl!$Q:$Q,pos!C17) / b!C17 +
        HLOOKUP("dmg",[1]pl!$P:$P,pos!C17) / b!C17 * 530 / (184 * EXP(0.24 * avglvl!C17) + 130) +
        HLOOKUP("spo",[1]pl!$R:$R,pos!C17) / b!C17 * 125 +
        MIN(2.2, HLOOKUP("def",[1]pl!$S:$S,pos!C17) / b!C17) * 100 +
        ((185 / (0.17 + EXP((gwr!C17 * 100 - 35) * -0.134))) - 500) * 0.45 +
        (6 - MIN(6,avglvl!C17)) * -60,)</f>
        <v>968.14321214669576</v>
      </c>
      <c r="D17" s="38">
        <f>IFERROR(
       (1240 - 1040 / POWER(MIN(6,avglvl!D17), 0.164)) * HLOOKUP("frg",[1]pl!$Q:$Q,pos!D17) / b!D17 +
        HLOOKUP("dmg",[1]pl!$P:$P,pos!D17) / b!D17 * 530 / (184 * EXP(0.24 * avglvl!D17) + 130) +
        HLOOKUP("spo",[1]pl!$R:$R,pos!D17) / b!D17 * 125 +
        MIN(2.2, HLOOKUP("def",[1]pl!$S:$S,pos!D17) / b!D17) * 100 +
        ((185 / (0.17 + EXP((gwr!D17 * 100 - 35) * -0.134))) - 500) * 0.45 +
        (6 - MIN(6,avglvl!D17)) * -60,)</f>
        <v>1213.626504294451</v>
      </c>
      <c r="E17" s="38">
        <f>IFERROR(
       (1240 - 1040 / POWER(MIN(6,avglvl!E17), 0.164)) * HLOOKUP("frg",[1]pl!$Q:$Q,pos!E17) / b!E17 +
        HLOOKUP("dmg",[1]pl!$P:$P,pos!E17) / b!E17 * 530 / (184 * EXP(0.24 * avglvl!E17) + 130) +
        HLOOKUP("spo",[1]pl!$R:$R,pos!E17) / b!E17 * 125 +
        MIN(2.2, HLOOKUP("def",[1]pl!$S:$S,pos!E17) / b!E17) * 100 +
        ((185 / (0.17 + EXP((gwr!E17 * 100 - 35) * -0.134))) - 500) * 0.45 +
        (6 - MIN(6,avglvl!E17)) * -60,)</f>
        <v>736.65955576467718</v>
      </c>
      <c r="F17" s="38">
        <f>IFERROR(
       (1240 - 1040 / POWER(MIN(6,avglvl!F17), 0.164)) * HLOOKUP("frg",[1]pl!$Q:$Q,pos!F17) / b!F17 +
        HLOOKUP("dmg",[1]pl!$P:$P,pos!F17) / b!F17 * 530 / (184 * EXP(0.24 * avglvl!F17) + 130) +
        HLOOKUP("spo",[1]pl!$R:$R,pos!F17) / b!F17 * 125 +
        MIN(2.2, HLOOKUP("def",[1]pl!$S:$S,pos!F17) / b!F17) * 100 +
        ((185 / (0.17 + EXP((gwr!F17 * 100 - 35) * -0.134))) - 500) * 0.45 +
        (6 - MIN(6,avglvl!F17)) * -60,)</f>
        <v>903.99682798040408</v>
      </c>
      <c r="G17" s="38">
        <f>IFERROR(
       (1240 - 1040 / POWER(MIN(6,avglvl!G17), 0.164)) * HLOOKUP("frg",[1]pl!$Q:$Q,pos!G17) / b!G17 +
        HLOOKUP("dmg",[1]pl!$P:$P,pos!G17) / b!G17 * 530 / (184 * EXP(0.24 * avglvl!G17) + 130) +
        HLOOKUP("spo",[1]pl!$R:$R,pos!G17) / b!G17 * 125 +
        MIN(2.2, HLOOKUP("def",[1]pl!$S:$S,pos!G17) / b!G17) * 100 +
        ((185 / (0.17 + EXP((gwr!G17 * 100 - 35) * -0.134))) - 500) * 0.45 +
        (6 - MIN(6,avglvl!G17)) * -60,)</f>
        <v>367.35811002466409</v>
      </c>
      <c r="H17" s="38">
        <f>IFERROR(
       (1240 - 1040 / POWER(MIN(6,avglvl!H17), 0.164)) * HLOOKUP("frg",[1]pl!$Q:$Q,pos!H17) / b!H17 +
        HLOOKUP("dmg",[1]pl!$P:$P,pos!H17) / b!H17 * 530 / (184 * EXP(0.24 * avglvl!H17) + 130) +
        HLOOKUP("spo",[1]pl!$R:$R,pos!H17) / b!H17 * 125 +
        MIN(2.2, HLOOKUP("def",[1]pl!$S:$S,pos!H17) / b!H17) * 100 +
        ((185 / (0.17 + EXP((gwr!H17 * 100 - 35) * -0.134))) - 500) * 0.45 +
        (6 - MIN(6,avglvl!H17)) * -60,)</f>
        <v>1232.3887242019714</v>
      </c>
      <c r="I17" s="38">
        <f>IFERROR(
       (1240 - 1040 / POWER(MIN(6,avglvl!I17), 0.164)) * HLOOKUP("frg",[1]pl!$Q:$Q,pos!I17) / b!I17 +
        HLOOKUP("dmg",[1]pl!$P:$P,pos!I17) / b!I17 * 530 / (184 * EXP(0.24 * avglvl!I17) + 130) +
        HLOOKUP("spo",[1]pl!$R:$R,pos!I17) / b!I17 * 125 +
        MIN(2.2, HLOOKUP("def",[1]pl!$S:$S,pos!I17) / b!I17) * 100 +
        ((185 / (0.17 + EXP((gwr!I17 * 100 - 35) * -0.134))) - 500) * 0.45 +
        (6 - MIN(6,avglvl!I17)) * -60,)</f>
        <v>783.95544307565285</v>
      </c>
      <c r="J17" s="38">
        <f>IFERROR(
       (1240 - 1040 / POWER(MIN(6,avglvl!J17), 0.164)) * HLOOKUP("frg",[1]pl!$Q:$Q,pos!J17) / b!J17 +
        HLOOKUP("dmg",[1]pl!$P:$P,pos!J17) / b!J17 * 530 / (184 * EXP(0.24 * avglvl!J17) + 130) +
        HLOOKUP("spo",[1]pl!$R:$R,pos!J17) / b!J17 * 125 +
        MIN(2.2, HLOOKUP("def",[1]pl!$S:$S,pos!J17) / b!J17) * 100 +
        ((185 / (0.17 + EXP((gwr!J17 * 100 - 35) * -0.134))) - 500) * 0.45 +
        (6 - MIN(6,avglvl!J17)) * -60,)</f>
        <v>795.83529808386368</v>
      </c>
      <c r="K17" s="38">
        <f>IFERROR(
       (1240 - 1040 / POWER(MIN(6,avglvl!K17), 0.164)) * HLOOKUP("frg",[1]pl!$Q:$Q,pos!K17) / b!K17 +
        HLOOKUP("dmg",[1]pl!$P:$P,pos!K17) / b!K17 * 530 / (184 * EXP(0.24 * avglvl!K17) + 130) +
        HLOOKUP("spo",[1]pl!$R:$R,pos!K17) / b!K17 * 125 +
        MIN(2.2, HLOOKUP("def",[1]pl!$S:$S,pos!K17) / b!K17) * 100 +
        ((185 / (0.17 + EXP((gwr!K17 * 100 - 35) * -0.134))) - 500) * 0.45 +
        (6 - MIN(6,avglvl!K17)) * -60,)</f>
        <v>1303.1439273301974</v>
      </c>
      <c r="L17" s="38">
        <f>IFERROR(
       (1240 - 1040 / POWER(MIN(6,avglvl!L17), 0.164)) * HLOOKUP("frg",[1]pl!$Q:$Q,pos!L17) / b!L17 +
        HLOOKUP("dmg",[1]pl!$P:$P,pos!L17) / b!L17 * 530 / (184 * EXP(0.24 * avglvl!L17) + 130) +
        HLOOKUP("spo",[1]pl!$R:$R,pos!L17) / b!L17 * 125 +
        MIN(2.2, HLOOKUP("def",[1]pl!$S:$S,pos!L17) / b!L17) * 100 +
        ((185 / (0.17 + EXP((gwr!L17 * 100 - 35) * -0.134))) - 500) * 0.45 +
        (6 - MIN(6,avglvl!L17)) * -60,)</f>
        <v>637.76082201905228</v>
      </c>
      <c r="M17" s="38">
        <f>IFERROR(
       (1240 - 1040 / POWER(MIN(6,avglvl!M17), 0.164)) * HLOOKUP("frg",[1]pl!$Q:$Q,pos!M17) / b!M17 +
        HLOOKUP("dmg",[1]pl!$P:$P,pos!M17) / b!M17 * 530 / (184 * EXP(0.24 * avglvl!M17) + 130) +
        HLOOKUP("spo",[1]pl!$R:$R,pos!M17) / b!M17 * 125 +
        MIN(2.2, HLOOKUP("def",[1]pl!$S:$S,pos!M17) / b!M17) * 100 +
        ((185 / (0.17 + EXP((gwr!M17 * 100 - 35) * -0.134))) - 500) * 0.45 +
        (6 - MIN(6,avglvl!M17)) * -60,)</f>
        <v>1022.3431190806214</v>
      </c>
      <c r="N17" s="38">
        <f>IFERROR(
       (1240 - 1040 / POWER(MIN(6,avglvl!N17), 0.164)) * HLOOKUP("frg",[1]pl!$Q:$Q,pos!N17) / b!N17 +
        HLOOKUP("dmg",[1]pl!$P:$P,pos!N17) / b!N17 * 530 / (184 * EXP(0.24 * avglvl!N17) + 130) +
        HLOOKUP("spo",[1]pl!$R:$R,pos!N17) / b!N17 * 125 +
        MIN(2.2, HLOOKUP("def",[1]pl!$S:$S,pos!N17) / b!N17) * 100 +
        ((185 / (0.17 + EXP((gwr!N17 * 100 - 35) * -0.134))) - 500) * 0.45 +
        (6 - MIN(6,avglvl!N17)) * -60,)</f>
        <v>548.01244461978831</v>
      </c>
      <c r="O17" s="38">
        <f>IFERROR(
       (1240 - 1040 / POWER(MIN(6,avglvl!O17), 0.164)) * HLOOKUP("frg",[1]pl!$Q:$Q,pos!O17) / b!O17 +
        HLOOKUP("dmg",[1]pl!$P:$P,pos!O17) / b!O17 * 530 / (184 * EXP(0.24 * avglvl!O17) + 130) +
        HLOOKUP("spo",[1]pl!$R:$R,pos!O17) / b!O17 * 125 +
        MIN(2.2, HLOOKUP("def",[1]pl!$S:$S,pos!O17) / b!O17) * 100 +
        ((185 / (0.17 + EXP((gwr!O17 * 100 - 35) * -0.134))) - 500) * 0.45 +
        (6 - MIN(6,avglvl!O17)) * -60,)</f>
        <v>946.86175074698792</v>
      </c>
      <c r="Q17" s="38">
        <f>IFERROR(
       (1240 - 1040 / POWER(MIN(6,avglvl!Q17), 0.164)) * HLOOKUP("frg",[1]pl!$Q:$Q,pos!Q17) / b!Q17 +
        HLOOKUP("dmg",[1]pl!$P:$P,pos!Q17) / b!Q17 * 530 / (184 * EXP(0.24 * avglvl!Q17) + 130) +
        HLOOKUP("spo",[1]pl!$R:$R,pos!Q17) / b!Q17 * 125 +
        MIN(2.2, HLOOKUP("def",[1]pl!$S:$S,pos!Q17) / b!Q17) * 100 +
        ((185 / (0.17 + EXP((gwr!Q17 * 100 - 35) * -0.134))) - 500) * 0.45 +
        (6 - MIN(6,avglvl!Q17)) * -60,)</f>
        <v>667.75382243080446</v>
      </c>
      <c r="R17" s="38">
        <f>IFERROR(
       (1240 - 1040 / POWER(MIN(6,avglvl!R17), 0.164)) * HLOOKUP("frg",[1]pl!$Q:$Q,pos!R17) / b!R17 +
        HLOOKUP("dmg",[1]pl!$P:$P,pos!R17) / b!R17 * 530 / (184 * EXP(0.24 * avglvl!R17) + 130) +
        HLOOKUP("spo",[1]pl!$R:$R,pos!R17) / b!R17 * 125 +
        MIN(2.2, HLOOKUP("def",[1]pl!$S:$S,pos!R17) / b!R17) * 100 +
        ((185 / (0.17 + EXP((gwr!R17 * 100 - 35) * -0.134))) - 500) * 0.45 +
        (6 - MIN(6,avglvl!R17)) * -60,)</f>
        <v>573.84435470989285</v>
      </c>
      <c r="S17" s="38">
        <f>IFERROR(
       (1240 - 1040 / POWER(MIN(6,avglvl!S17), 0.164)) * HLOOKUP("frg",[1]pl!$Q:$Q,pos!S17) / b!S17 +
        HLOOKUP("dmg",[1]pl!$P:$P,pos!S17) / b!S17 * 530 / (184 * EXP(0.24 * avglvl!S17) + 130) +
        HLOOKUP("spo",[1]pl!$R:$R,pos!S17) / b!S17 * 125 +
        MIN(2.2, HLOOKUP("def",[1]pl!$S:$S,pos!S17) / b!S17) * 100 +
        ((185 / (0.17 + EXP((gwr!S17 * 100 - 35) * -0.134))) - 500) * 0.45 +
        (6 - MIN(6,avglvl!S17)) * -60,)</f>
        <v>1135.8698554725702</v>
      </c>
      <c r="T17" s="38">
        <f>IFERROR(
       (1240 - 1040 / POWER(MIN(6,avglvl!T17), 0.164)) * HLOOKUP("frg",[1]pl!$Q:$Q,pos!T17) / b!T17 +
        HLOOKUP("dmg",[1]pl!$P:$P,pos!T17) / b!T17 * 530 / (184 * EXP(0.24 * avglvl!T17) + 130) +
        HLOOKUP("spo",[1]pl!$R:$R,pos!T17) / b!T17 * 125 +
        MIN(2.2, HLOOKUP("def",[1]pl!$S:$S,pos!T17) / b!T17) * 100 +
        ((185 / (0.17 + EXP((gwr!T17 * 100 - 35) * -0.134))) - 500) * 0.45 +
        (6 - MIN(6,avglvl!T17)) * -60,)</f>
        <v>635.03482286367228</v>
      </c>
      <c r="U17" s="38">
        <f>IFERROR(
       (1240 - 1040 / POWER(MIN(6,avglvl!U17), 0.164)) * HLOOKUP("frg",[1]pl!$Q:$Q,pos!U17) / b!U17 +
        HLOOKUP("dmg",[1]pl!$P:$P,pos!U17) / b!U17 * 530 / (184 * EXP(0.24 * avglvl!U17) + 130) +
        HLOOKUP("spo",[1]pl!$R:$R,pos!U17) / b!U17 * 125 +
        MIN(2.2, HLOOKUP("def",[1]pl!$S:$S,pos!U17) / b!U17) * 100 +
        ((185 / (0.17 + EXP((gwr!U17 * 100 - 35) * -0.134))) - 500) * 0.45 +
        (6 - MIN(6,avglvl!U17)) * -60,)</f>
        <v>940.26605929492189</v>
      </c>
      <c r="V17" s="38">
        <f>IFERROR(
       (1240 - 1040 / POWER(MIN(6,avglvl!V17), 0.164)) * HLOOKUP("frg",[1]pl!$Q:$Q,pos!V17) / b!V17 +
        HLOOKUP("dmg",[1]pl!$P:$P,pos!V17) / b!V17 * 530 / (184 * EXP(0.24 * avglvl!V17) + 130) +
        HLOOKUP("spo",[1]pl!$R:$R,pos!V17) / b!V17 * 125 +
        MIN(2.2, HLOOKUP("def",[1]pl!$S:$S,pos!V17) / b!V17) * 100 +
        ((185 / (0.17 + EXP((gwr!V17 * 100 - 35) * -0.134))) - 500) * 0.45 +
        (6 - MIN(6,avglvl!V17)) * -60,)</f>
        <v>355.34594161320251</v>
      </c>
      <c r="W17" s="38">
        <f>IFERROR(
       (1240 - 1040 / POWER(MIN(6,avglvl!W17), 0.164)) * HLOOKUP("frg",[1]pl!$Q:$Q,pos!W17) / b!W17 +
        HLOOKUP("dmg",[1]pl!$P:$P,pos!W17) / b!W17 * 530 / (184 * EXP(0.24 * avglvl!W17) + 130) +
        HLOOKUP("spo",[1]pl!$R:$R,pos!W17) / b!W17 * 125 +
        MIN(2.2, HLOOKUP("def",[1]pl!$S:$S,pos!W17) / b!W17) * 100 +
        ((185 / (0.17 + EXP((gwr!W17 * 100 - 35) * -0.134))) - 500) * 0.45 +
        (6 - MIN(6,avglvl!W17)) * -60,)</f>
        <v>702.13730288972681</v>
      </c>
      <c r="X17" s="38">
        <f>IFERROR(
       (1240 - 1040 / POWER(MIN(6,avglvl!X17), 0.164)) * HLOOKUP("frg",[1]pl!$Q:$Q,pos!X17) / b!X17 +
        HLOOKUP("dmg",[1]pl!$P:$P,pos!X17) / b!X17 * 530 / (184 * EXP(0.24 * avglvl!X17) + 130) +
        HLOOKUP("spo",[1]pl!$R:$R,pos!X17) / b!X17 * 125 +
        MIN(2.2, HLOOKUP("def",[1]pl!$S:$S,pos!X17) / b!X17) * 100 +
        ((185 / (0.17 + EXP((gwr!X17 * 100 - 35) * -0.134))) - 500) * 0.45 +
        (6 - MIN(6,avglvl!X17)) * -60,)</f>
        <v>969.75508629468129</v>
      </c>
      <c r="Y17" s="38">
        <f>IFERROR(
       (1240 - 1040 / POWER(MIN(6,avglvl!Y17), 0.164)) * HLOOKUP("frg",[1]pl!$Q:$Q,pos!Y17) / b!Y17 +
        HLOOKUP("dmg",[1]pl!$P:$P,pos!Y17) / b!Y17 * 530 / (184 * EXP(0.24 * avglvl!Y17) + 130) +
        HLOOKUP("spo",[1]pl!$R:$R,pos!Y17) / b!Y17 * 125 +
        MIN(2.2, HLOOKUP("def",[1]pl!$S:$S,pos!Y17) / b!Y17) * 100 +
        ((185 / (0.17 + EXP((gwr!Y17 * 100 - 35) * -0.134))) - 500) * 0.45 +
        (6 - MIN(6,avglvl!Y17)) * -60,)</f>
        <v>657.96870905917865</v>
      </c>
      <c r="Z17" s="38">
        <f>IFERROR(
       (1240 - 1040 / POWER(MIN(6,avglvl!Z17), 0.164)) * HLOOKUP("frg",[1]pl!$Q:$Q,pos!Z17) / b!Z17 +
        HLOOKUP("dmg",[1]pl!$P:$P,pos!Z17) / b!Z17 * 530 / (184 * EXP(0.24 * avglvl!Z17) + 130) +
        HLOOKUP("spo",[1]pl!$R:$R,pos!Z17) / b!Z17 * 125 +
        MIN(2.2, HLOOKUP("def",[1]pl!$S:$S,pos!Z17) / b!Z17) * 100 +
        ((185 / (0.17 + EXP((gwr!Z17 * 100 - 35) * -0.134))) - 500) * 0.45 +
        (6 - MIN(6,avglvl!Z17)) * -60,)</f>
        <v>717.05135967952799</v>
      </c>
      <c r="AA17" s="38">
        <f>IFERROR(
       (1240 - 1040 / POWER(MIN(6,avglvl!AA17), 0.164)) * HLOOKUP("frg",[1]pl!$Q:$Q,pos!AA17) / b!AA17 +
        HLOOKUP("dmg",[1]pl!$P:$P,pos!AA17) / b!AA17 * 530 / (184 * EXP(0.24 * avglvl!AA17) + 130) +
        HLOOKUP("spo",[1]pl!$R:$R,pos!AA17) / b!AA17 * 125 +
        MIN(2.2, HLOOKUP("def",[1]pl!$S:$S,pos!AA17) / b!AA17) * 100 +
        ((185 / (0.17 + EXP((gwr!AA17 * 100 - 35) * -0.134))) - 500) * 0.45 +
        (6 - MIN(6,avglvl!AA17)) * -60,)</f>
        <v>740.05428688663517</v>
      </c>
      <c r="AB17" s="38">
        <f>IFERROR(
       (1240 - 1040 / POWER(MIN(6,avglvl!AB17), 0.164)) * HLOOKUP("frg",[1]pl!$Q:$Q,pos!AB17) / b!AB17 +
        HLOOKUP("dmg",[1]pl!$P:$P,pos!AB17) / b!AB17 * 530 / (184 * EXP(0.24 * avglvl!AB17) + 130) +
        HLOOKUP("spo",[1]pl!$R:$R,pos!AB17) / b!AB17 * 125 +
        MIN(2.2, HLOOKUP("def",[1]pl!$S:$S,pos!AB17) / b!AB17) * 100 +
        ((185 / (0.17 + EXP((gwr!AB17 * 100 - 35) * -0.134))) - 500) * 0.45 +
        (6 - MIN(6,avglvl!AB17)) * -60,)</f>
        <v>395.97638993840155</v>
      </c>
      <c r="AC17" s="38">
        <f>IFERROR(
       (1240 - 1040 / POWER(MIN(6,avglvl!AC17), 0.164)) * HLOOKUP("frg",[1]pl!$Q:$Q,pos!AC17) / b!AC17 +
        HLOOKUP("dmg",[1]pl!$P:$P,pos!AC17) / b!AC17 * 530 / (184 * EXP(0.24 * avglvl!AC17) + 130) +
        HLOOKUP("spo",[1]pl!$R:$R,pos!AC17) / b!AC17 * 125 +
        MIN(2.2, HLOOKUP("def",[1]pl!$S:$S,pos!AC17) / b!AC17) * 100 +
        ((185 / (0.17 + EXP((gwr!AC17 * 100 - 35) * -0.134))) - 500) * 0.45 +
        (6 - MIN(6,avglvl!AC17)) * -60,)</f>
        <v>658.17217239994181</v>
      </c>
      <c r="AD17" s="38">
        <f>IFERROR(
       (1240 - 1040 / POWER(MIN(6,avglvl!AD17), 0.164)) * HLOOKUP("frg",[1]pl!$Q:$Q,pos!AD17) / b!AD17 +
        HLOOKUP("dmg",[1]pl!$P:$P,pos!AD17) / b!AD17 * 530 / (184 * EXP(0.24 * avglvl!AD17) + 130) +
        HLOOKUP("spo",[1]pl!$R:$R,pos!AD17) / b!AD17 * 125 +
        MIN(2.2, HLOOKUP("def",[1]pl!$S:$S,pos!AD17) / b!AD17) * 100 +
        ((185 / (0.17 + EXP((gwr!AD17 * 100 - 35) * -0.134))) - 500) * 0.45 +
        (6 - MIN(6,avglvl!AD17)) * -60,)</f>
        <v>1124.9135398128492</v>
      </c>
      <c r="AE17" s="38">
        <f>IFERROR(
       (1240 - 1040 / POWER(MIN(6,avglvl!AE17), 0.164)) * HLOOKUP("frg",[1]pl!$Q:$Q,pos!AE17) / b!AE17 +
        HLOOKUP("dmg",[1]pl!$P:$P,pos!AE17) / b!AE17 * 530 / (184 * EXP(0.24 * avglvl!AE17) + 130) +
        HLOOKUP("spo",[1]pl!$R:$R,pos!AE17) / b!AE17 * 125 +
        MIN(2.2, HLOOKUP("def",[1]pl!$S:$S,pos!AE17) / b!AE17) * 100 +
        ((185 / (0.17 + EXP((gwr!AE17 * 100 - 35) * -0.134))) - 500) * 0.45 +
        (6 - MIN(6,avglvl!AE17)) * -60,)</f>
        <v>736.75231476884846</v>
      </c>
    </row>
    <row r="18" spans="1:31" x14ac:dyDescent="0.25">
      <c r="A18" s="38">
        <f>IFERROR(
       (1240 - 1040 / POWER(MIN(6,avglvl!A18), 0.164)) * HLOOKUP("frg",[1]pl!$Q:$Q,pos!A18) / b!A18 +
        HLOOKUP("dmg",[1]pl!$P:$P,pos!A18) / b!A18 * 530 / (184 * EXP(0.24 * avglvl!A18) + 130) +
        HLOOKUP("spo",[1]pl!$R:$R,pos!A18) / b!A18 * 125 +
        MIN(2.2, HLOOKUP("def",[1]pl!$S:$S,pos!A18) / b!A18) * 100 +
        ((185 / (0.17 + EXP((gwr!A18 * 100 - 35) * -0.134))) - 500) * 0.45 +
        (6 - MIN(6,avglvl!A18)) * -60,)</f>
        <v>58.999506013384661</v>
      </c>
      <c r="B18" s="38">
        <f>IFERROR(
       (1240 - 1040 / POWER(MIN(6,avglvl!B18), 0.164)) * HLOOKUP("frg",[1]pl!$Q:$Q,pos!B18) / b!B18 +
        HLOOKUP("dmg",[1]pl!$P:$P,pos!B18) / b!B18 * 530 / (184 * EXP(0.24 * avglvl!B18) + 130) +
        HLOOKUP("spo",[1]pl!$R:$R,pos!B18) / b!B18 * 125 +
        MIN(2.2, HLOOKUP("def",[1]pl!$S:$S,pos!B18) / b!B18) * 100 +
        ((185 / (0.17 + EXP((gwr!B18 * 100 - 35) * -0.134))) - 500) * 0.45 +
        (6 - MIN(6,avglvl!B18)) * -60,)</f>
        <v>933.37047134579075</v>
      </c>
      <c r="C18" s="38">
        <f>IFERROR(
       (1240 - 1040 / POWER(MIN(6,avglvl!C18), 0.164)) * HLOOKUP("frg",[1]pl!$Q:$Q,pos!C18) / b!C18 +
        HLOOKUP("dmg",[1]pl!$P:$P,pos!C18) / b!C18 * 530 / (184 * EXP(0.24 * avglvl!C18) + 130) +
        HLOOKUP("spo",[1]pl!$R:$R,pos!C18) / b!C18 * 125 +
        MIN(2.2, HLOOKUP("def",[1]pl!$S:$S,pos!C18) / b!C18) * 100 +
        ((185 / (0.17 + EXP((gwr!C18 * 100 - 35) * -0.134))) - 500) * 0.45 +
        (6 - MIN(6,avglvl!C18)) * -60,)</f>
        <v>395.93139662482974</v>
      </c>
      <c r="D18" s="38">
        <f>IFERROR(
       (1240 - 1040 / POWER(MIN(6,avglvl!D18), 0.164)) * HLOOKUP("frg",[1]pl!$Q:$Q,pos!D18) / b!D18 +
        HLOOKUP("dmg",[1]pl!$P:$P,pos!D18) / b!D18 * 530 / (184 * EXP(0.24 * avglvl!D18) + 130) +
        HLOOKUP("spo",[1]pl!$R:$R,pos!D18) / b!D18 * 125 +
        MIN(2.2, HLOOKUP("def",[1]pl!$S:$S,pos!D18) / b!D18) * 100 +
        ((185 / (0.17 + EXP((gwr!D18 * 100 - 35) * -0.134))) - 500) * 0.45 +
        (6 - MIN(6,avglvl!D18)) * -60,)</f>
        <v>430.35574121823015</v>
      </c>
      <c r="E18" s="38">
        <f>IFERROR(
       (1240 - 1040 / POWER(MIN(6,avglvl!E18), 0.164)) * HLOOKUP("frg",[1]pl!$Q:$Q,pos!E18) / b!E18 +
        HLOOKUP("dmg",[1]pl!$P:$P,pos!E18) / b!E18 * 530 / (184 * EXP(0.24 * avglvl!E18) + 130) +
        HLOOKUP("spo",[1]pl!$R:$R,pos!E18) / b!E18 * 125 +
        MIN(2.2, HLOOKUP("def",[1]pl!$S:$S,pos!E18) / b!E18) * 100 +
        ((185 / (0.17 + EXP((gwr!E18 * 100 - 35) * -0.134))) - 500) * 0.45 +
        (6 - MIN(6,avglvl!E18)) * -60,)</f>
        <v>277.46898054316603</v>
      </c>
      <c r="F18" s="38">
        <f>IFERROR(
       (1240 - 1040 / POWER(MIN(6,avglvl!F18), 0.164)) * HLOOKUP("frg",[1]pl!$Q:$Q,pos!F18) / b!F18 +
        HLOOKUP("dmg",[1]pl!$P:$P,pos!F18) / b!F18 * 530 / (184 * EXP(0.24 * avglvl!F18) + 130) +
        HLOOKUP("spo",[1]pl!$R:$R,pos!F18) / b!F18 * 125 +
        MIN(2.2, HLOOKUP("def",[1]pl!$S:$S,pos!F18) / b!F18) * 100 +
        ((185 / (0.17 + EXP((gwr!F18 * 100 - 35) * -0.134))) - 500) * 0.45 +
        (6 - MIN(6,avglvl!F18)) * -60,)</f>
        <v>111.33039310082899</v>
      </c>
      <c r="G18" s="38">
        <f>IFERROR(
       (1240 - 1040 / POWER(MIN(6,avglvl!G18), 0.164)) * HLOOKUP("frg",[1]pl!$Q:$Q,pos!G18) / b!G18 +
        HLOOKUP("dmg",[1]pl!$P:$P,pos!G18) / b!G18 * 530 / (184 * EXP(0.24 * avglvl!G18) + 130) +
        HLOOKUP("spo",[1]pl!$R:$R,pos!G18) / b!G18 * 125 +
        MIN(2.2, HLOOKUP("def",[1]pl!$S:$S,pos!G18) / b!G18) * 100 +
        ((185 / (0.17 + EXP((gwr!G18 * 100 - 35) * -0.134))) - 500) * 0.45 +
        (6 - MIN(6,avglvl!G18)) * -60,)</f>
        <v>290.9961745301739</v>
      </c>
      <c r="H18" s="38">
        <f>IFERROR(
       (1240 - 1040 / POWER(MIN(6,avglvl!H18), 0.164)) * HLOOKUP("frg",[1]pl!$Q:$Q,pos!H18) / b!H18 +
        HLOOKUP("dmg",[1]pl!$P:$P,pos!H18) / b!H18 * 530 / (184 * EXP(0.24 * avglvl!H18) + 130) +
        HLOOKUP("spo",[1]pl!$R:$R,pos!H18) / b!H18 * 125 +
        MIN(2.2, HLOOKUP("def",[1]pl!$S:$S,pos!H18) / b!H18) * 100 +
        ((185 / (0.17 + EXP((gwr!H18 * 100 - 35) * -0.134))) - 500) * 0.45 +
        (6 - MIN(6,avglvl!H18)) * -60,)</f>
        <v>188.03902423851551</v>
      </c>
      <c r="I18" s="38">
        <f>IFERROR(
       (1240 - 1040 / POWER(MIN(6,avglvl!I18), 0.164)) * HLOOKUP("frg",[1]pl!$Q:$Q,pos!I18) / b!I18 +
        HLOOKUP("dmg",[1]pl!$P:$P,pos!I18) / b!I18 * 530 / (184 * EXP(0.24 * avglvl!I18) + 130) +
        HLOOKUP("spo",[1]pl!$R:$R,pos!I18) / b!I18 * 125 +
        MIN(2.2, HLOOKUP("def",[1]pl!$S:$S,pos!I18) / b!I18) * 100 +
        ((185 / (0.17 + EXP((gwr!I18 * 100 - 35) * -0.134))) - 500) * 0.45 +
        (6 - MIN(6,avglvl!I18)) * -60,)</f>
        <v>83.753966866893336</v>
      </c>
      <c r="J18" s="38">
        <f>IFERROR(
       (1240 - 1040 / POWER(MIN(6,avglvl!J18), 0.164)) * HLOOKUP("frg",[1]pl!$Q:$Q,pos!J18) / b!J18 +
        HLOOKUP("dmg",[1]pl!$P:$P,pos!J18) / b!J18 * 530 / (184 * EXP(0.24 * avglvl!J18) + 130) +
        HLOOKUP("spo",[1]pl!$R:$R,pos!J18) / b!J18 * 125 +
        MIN(2.2, HLOOKUP("def",[1]pl!$S:$S,pos!J18) / b!J18) * 100 +
        ((185 / (0.17 + EXP((gwr!J18 * 100 - 35) * -0.134))) - 500) * 0.45 +
        (6 - MIN(6,avglvl!J18)) * -60,)</f>
        <v>280.93611021297909</v>
      </c>
      <c r="K18" s="38">
        <f>IFERROR(
       (1240 - 1040 / POWER(MIN(6,avglvl!K18), 0.164)) * HLOOKUP("frg",[1]pl!$Q:$Q,pos!K18) / b!K18 +
        HLOOKUP("dmg",[1]pl!$P:$P,pos!K18) / b!K18 * 530 / (184 * EXP(0.24 * avglvl!K18) + 130) +
        HLOOKUP("spo",[1]pl!$R:$R,pos!K18) / b!K18 * 125 +
        MIN(2.2, HLOOKUP("def",[1]pl!$S:$S,pos!K18) / b!K18) * 100 +
        ((185 / (0.17 + EXP((gwr!K18 * 100 - 35) * -0.134))) - 500) * 0.45 +
        (6 - MIN(6,avglvl!K18)) * -60,)</f>
        <v>1213.626504294451</v>
      </c>
      <c r="L18" s="38">
        <f>IFERROR(
       (1240 - 1040 / POWER(MIN(6,avglvl!L18), 0.164)) * HLOOKUP("frg",[1]pl!$Q:$Q,pos!L18) / b!L18 +
        HLOOKUP("dmg",[1]pl!$P:$P,pos!L18) / b!L18 * 530 / (184 * EXP(0.24 * avglvl!L18) + 130) +
        HLOOKUP("spo",[1]pl!$R:$R,pos!L18) / b!L18 * 125 +
        MIN(2.2, HLOOKUP("def",[1]pl!$S:$S,pos!L18) / b!L18) * 100 +
        ((185 / (0.17 + EXP((gwr!L18 * 100 - 35) * -0.134))) - 500) * 0.45 +
        (6 - MIN(6,avglvl!L18)) * -60,)</f>
        <v>675.2838489247456</v>
      </c>
      <c r="M18" s="38">
        <f>IFERROR(
       (1240 - 1040 / POWER(MIN(6,avglvl!M18), 0.164)) * HLOOKUP("frg",[1]pl!$Q:$Q,pos!M18) / b!M18 +
        HLOOKUP("dmg",[1]pl!$P:$P,pos!M18) / b!M18 * 530 / (184 * EXP(0.24 * avglvl!M18) + 130) +
        HLOOKUP("spo",[1]pl!$R:$R,pos!M18) / b!M18 * 125 +
        MIN(2.2, HLOOKUP("def",[1]pl!$S:$S,pos!M18) / b!M18) * 100 +
        ((185 / (0.17 + EXP((gwr!M18 * 100 - 35) * -0.134))) - 500) * 0.45 +
        (6 - MIN(6,avglvl!M18)) * -60,)</f>
        <v>279.57773505540257</v>
      </c>
      <c r="N18" s="38">
        <f>IFERROR(
       (1240 - 1040 / POWER(MIN(6,avglvl!N18), 0.164)) * HLOOKUP("frg",[1]pl!$Q:$Q,pos!N18) / b!N18 +
        HLOOKUP("dmg",[1]pl!$P:$P,pos!N18) / b!N18 * 530 / (184 * EXP(0.24 * avglvl!N18) + 130) +
        HLOOKUP("spo",[1]pl!$R:$R,pos!N18) / b!N18 * 125 +
        MIN(2.2, HLOOKUP("def",[1]pl!$S:$S,pos!N18) / b!N18) * 100 +
        ((185 / (0.17 + EXP((gwr!N18 * 100 - 35) * -0.134))) - 500) * 0.45 +
        (6 - MIN(6,avglvl!N18)) * -60,)</f>
        <v>154.89062109686449</v>
      </c>
      <c r="O18" s="38">
        <f>IFERROR(
       (1240 - 1040 / POWER(MIN(6,avglvl!O18), 0.164)) * HLOOKUP("frg",[1]pl!$Q:$Q,pos!O18) / b!O18 +
        HLOOKUP("dmg",[1]pl!$P:$P,pos!O18) / b!O18 * 530 / (184 * EXP(0.24 * avglvl!O18) + 130) +
        HLOOKUP("spo",[1]pl!$R:$R,pos!O18) / b!O18 * 125 +
        MIN(2.2, HLOOKUP("def",[1]pl!$S:$S,pos!O18) / b!O18) * 100 +
        ((185 / (0.17 + EXP((gwr!O18 * 100 - 35) * -0.134))) - 500) * 0.45 +
        (6 - MIN(6,avglvl!O18)) * -60,)</f>
        <v>570.0634195657276</v>
      </c>
      <c r="Q18" s="38">
        <f>IFERROR(
       (1240 - 1040 / POWER(MIN(6,avglvl!Q18), 0.164)) * HLOOKUP("frg",[1]pl!$Q:$Q,pos!Q18) / b!Q18 +
        HLOOKUP("dmg",[1]pl!$P:$P,pos!Q18) / b!Q18 * 530 / (184 * EXP(0.24 * avglvl!Q18) + 130) +
        HLOOKUP("spo",[1]pl!$R:$R,pos!Q18) / b!Q18 * 125 +
        MIN(2.2, HLOOKUP("def",[1]pl!$S:$S,pos!Q18) / b!Q18) * 100 +
        ((185 / (0.17 + EXP((gwr!Q18 * 100 - 35) * -0.134))) - 500) * 0.45 +
        (6 - MIN(6,avglvl!Q18)) * -60,)</f>
        <v>244.31197866390687</v>
      </c>
      <c r="R18" s="38">
        <f>IFERROR(
       (1240 - 1040 / POWER(MIN(6,avglvl!R18), 0.164)) * HLOOKUP("frg",[1]pl!$Q:$Q,pos!R18) / b!R18 +
        HLOOKUP("dmg",[1]pl!$P:$P,pos!R18) / b!R18 * 530 / (184 * EXP(0.24 * avglvl!R18) + 130) +
        HLOOKUP("spo",[1]pl!$R:$R,pos!R18) / b!R18 * 125 +
        MIN(2.2, HLOOKUP("def",[1]pl!$S:$S,pos!R18) / b!R18) * 100 +
        ((185 / (0.17 + EXP((gwr!R18 * 100 - 35) * -0.134))) - 500) * 0.45 +
        (6 - MIN(6,avglvl!R18)) * -60,)</f>
        <v>-114.71944589262412</v>
      </c>
      <c r="S18" s="38">
        <f>IFERROR(
       (1240 - 1040 / POWER(MIN(6,avglvl!S18), 0.164)) * HLOOKUP("frg",[1]pl!$Q:$Q,pos!S18) / b!S18 +
        HLOOKUP("dmg",[1]pl!$P:$P,pos!S18) / b!S18 * 530 / (184 * EXP(0.24 * avglvl!S18) + 130) +
        HLOOKUP("spo",[1]pl!$R:$R,pos!S18) / b!S18 * 125 +
        MIN(2.2, HLOOKUP("def",[1]pl!$S:$S,pos!S18) / b!S18) * 100 +
        ((185 / (0.17 + EXP((gwr!S18 * 100 - 35) * -0.134))) - 500) * 0.45 +
        (6 - MIN(6,avglvl!S18)) * -60,)</f>
        <v>408.61220803342337</v>
      </c>
      <c r="T18" s="38">
        <f>IFERROR(
       (1240 - 1040 / POWER(MIN(6,avglvl!T18), 0.164)) * HLOOKUP("frg",[1]pl!$Q:$Q,pos!T18) / b!T18 +
        HLOOKUP("dmg",[1]pl!$P:$P,pos!T18) / b!T18 * 530 / (184 * EXP(0.24 * avglvl!T18) + 130) +
        HLOOKUP("spo",[1]pl!$R:$R,pos!T18) / b!T18 * 125 +
        MIN(2.2, HLOOKUP("def",[1]pl!$S:$S,pos!T18) / b!T18) * 100 +
        ((185 / (0.17 + EXP((gwr!T18 * 100 - 35) * -0.134))) - 500) * 0.45 +
        (6 - MIN(6,avglvl!T18)) * -60,)</f>
        <v>248.1492118144115</v>
      </c>
      <c r="U18" s="38">
        <f>IFERROR(
       (1240 - 1040 / POWER(MIN(6,avglvl!U18), 0.164)) * HLOOKUP("frg",[1]pl!$Q:$Q,pos!U18) / b!U18 +
        HLOOKUP("dmg",[1]pl!$P:$P,pos!U18) / b!U18 * 530 / (184 * EXP(0.24 * avglvl!U18) + 130) +
        HLOOKUP("spo",[1]pl!$R:$R,pos!U18) / b!U18 * 125 +
        MIN(2.2, HLOOKUP("def",[1]pl!$S:$S,pos!U18) / b!U18) * 100 +
        ((185 / (0.17 + EXP((gwr!U18 * 100 - 35) * -0.134))) - 500) * 0.45 +
        (6 - MIN(6,avglvl!U18)) * -60,)</f>
        <v>192.84100884804718</v>
      </c>
      <c r="V18" s="38">
        <f>IFERROR(
       (1240 - 1040 / POWER(MIN(6,avglvl!V18), 0.164)) * HLOOKUP("frg",[1]pl!$Q:$Q,pos!V18) / b!V18 +
        HLOOKUP("dmg",[1]pl!$P:$P,pos!V18) / b!V18 * 530 / (184 * EXP(0.24 * avglvl!V18) + 130) +
        HLOOKUP("spo",[1]pl!$R:$R,pos!V18) / b!V18 * 125 +
        MIN(2.2, HLOOKUP("def",[1]pl!$S:$S,pos!V18) / b!V18) * 100 +
        ((185 / (0.17 + EXP((gwr!V18 * 100 - 35) * -0.134))) - 500) * 0.45 +
        (6 - MIN(6,avglvl!V18)) * -60,)</f>
        <v>683.39319361526896</v>
      </c>
      <c r="W18" s="38">
        <f>IFERROR(
       (1240 - 1040 / POWER(MIN(6,avglvl!W18), 0.164)) * HLOOKUP("frg",[1]pl!$Q:$Q,pos!W18) / b!W18 +
        HLOOKUP("dmg",[1]pl!$P:$P,pos!W18) / b!W18 * 530 / (184 * EXP(0.24 * avglvl!W18) + 130) +
        HLOOKUP("spo",[1]pl!$R:$R,pos!W18) / b!W18 * 125 +
        MIN(2.2, HLOOKUP("def",[1]pl!$S:$S,pos!W18) / b!W18) * 100 +
        ((185 / (0.17 + EXP((gwr!W18 * 100 - 35) * -0.134))) - 500) * 0.45 +
        (6 - MIN(6,avglvl!W18)) * -60,)</f>
        <v>832.39681948160853</v>
      </c>
      <c r="X18" s="38">
        <f>IFERROR(
       (1240 - 1040 / POWER(MIN(6,avglvl!X18), 0.164)) * HLOOKUP("frg",[1]pl!$Q:$Q,pos!X18) / b!X18 +
        HLOOKUP("dmg",[1]pl!$P:$P,pos!X18) / b!X18 * 530 / (184 * EXP(0.24 * avglvl!X18) + 130) +
        HLOOKUP("spo",[1]pl!$R:$R,pos!X18) / b!X18 * 125 +
        MIN(2.2, HLOOKUP("def",[1]pl!$S:$S,pos!X18) / b!X18) * 100 +
        ((185 / (0.17 + EXP((gwr!X18 * 100 - 35) * -0.134))) - 500) * 0.45 +
        (6 - MIN(6,avglvl!X18)) * -60,)</f>
        <v>222.94938729990363</v>
      </c>
      <c r="Y18" s="38">
        <f>IFERROR(
       (1240 - 1040 / POWER(MIN(6,avglvl!Y18), 0.164)) * HLOOKUP("frg",[1]pl!$Q:$Q,pos!Y18) / b!Y18 +
        HLOOKUP("dmg",[1]pl!$P:$P,pos!Y18) / b!Y18 * 530 / (184 * EXP(0.24 * avglvl!Y18) + 130) +
        HLOOKUP("spo",[1]pl!$R:$R,pos!Y18) / b!Y18 * 125 +
        MIN(2.2, HLOOKUP("def",[1]pl!$S:$S,pos!Y18) / b!Y18) * 100 +
        ((185 / (0.17 + EXP((gwr!Y18 * 100 - 35) * -0.134))) - 500) * 0.45 +
        (6 - MIN(6,avglvl!Y18)) * -60,)</f>
        <v>423.26109225254856</v>
      </c>
      <c r="Z18" s="38">
        <f>IFERROR(
       (1240 - 1040 / POWER(MIN(6,avglvl!Z18), 0.164)) * HLOOKUP("frg",[1]pl!$Q:$Q,pos!Z18) / b!Z18 +
        HLOOKUP("dmg",[1]pl!$P:$P,pos!Z18) / b!Z18 * 530 / (184 * EXP(0.24 * avglvl!Z18) + 130) +
        HLOOKUP("spo",[1]pl!$R:$R,pos!Z18) / b!Z18 * 125 +
        MIN(2.2, HLOOKUP("def",[1]pl!$S:$S,pos!Z18) / b!Z18) * 100 +
        ((185 / (0.17 + EXP((gwr!Z18 * 100 - 35) * -0.134))) - 500) * 0.45 +
        (6 - MIN(6,avglvl!Z18)) * -60,)</f>
        <v>556.49338779190953</v>
      </c>
      <c r="AA18" s="38">
        <f>IFERROR(
       (1240 - 1040 / POWER(MIN(6,avglvl!AA18), 0.164)) * HLOOKUP("frg",[1]pl!$Q:$Q,pos!AA18) / b!AA18 +
        HLOOKUP("dmg",[1]pl!$P:$P,pos!AA18) / b!AA18 * 530 / (184 * EXP(0.24 * avglvl!AA18) + 130) +
        HLOOKUP("spo",[1]pl!$R:$R,pos!AA18) / b!AA18 * 125 +
        MIN(2.2, HLOOKUP("def",[1]pl!$S:$S,pos!AA18) / b!AA18) * 100 +
        ((185 / (0.17 + EXP((gwr!AA18 * 100 - 35) * -0.134))) - 500) * 0.45 +
        (6 - MIN(6,avglvl!AA18)) * -60,)</f>
        <v>414.67965115283738</v>
      </c>
      <c r="AB18" s="38">
        <f>IFERROR(
       (1240 - 1040 / POWER(MIN(6,avglvl!AB18), 0.164)) * HLOOKUP("frg",[1]pl!$Q:$Q,pos!AB18) / b!AB18 +
        HLOOKUP("dmg",[1]pl!$P:$P,pos!AB18) / b!AB18 * 530 / (184 * EXP(0.24 * avglvl!AB18) + 130) +
        HLOOKUP("spo",[1]pl!$R:$R,pos!AB18) / b!AB18 * 125 +
        MIN(2.2, HLOOKUP("def",[1]pl!$S:$S,pos!AB18) / b!AB18) * 100 +
        ((185 / (0.17 + EXP((gwr!AB18 * 100 - 35) * -0.134))) - 500) * 0.45 +
        (6 - MIN(6,avglvl!AB18)) * -60,)</f>
        <v>397.28854357932062</v>
      </c>
      <c r="AC18" s="38">
        <f>IFERROR(
       (1240 - 1040 / POWER(MIN(6,avglvl!AC18), 0.164)) * HLOOKUP("frg",[1]pl!$Q:$Q,pos!AC18) / b!AC18 +
        HLOOKUP("dmg",[1]pl!$P:$P,pos!AC18) / b!AC18 * 530 / (184 * EXP(0.24 * avglvl!AC18) + 130) +
        HLOOKUP("spo",[1]pl!$R:$R,pos!AC18) / b!AC18 * 125 +
        MIN(2.2, HLOOKUP("def",[1]pl!$S:$S,pos!AC18) / b!AC18) * 100 +
        ((185 / (0.17 + EXP((gwr!AC18 * 100 - 35) * -0.134))) - 500) * 0.45 +
        (6 - MIN(6,avglvl!AC18)) * -60,)</f>
        <v>49.724350938112764</v>
      </c>
      <c r="AD18" s="38">
        <f>IFERROR(
       (1240 - 1040 / POWER(MIN(6,avglvl!AD18), 0.164)) * HLOOKUP("frg",[1]pl!$Q:$Q,pos!AD18) / b!AD18 +
        HLOOKUP("dmg",[1]pl!$P:$P,pos!AD18) / b!AD18 * 530 / (184 * EXP(0.24 * avglvl!AD18) + 130) +
        HLOOKUP("spo",[1]pl!$R:$R,pos!AD18) / b!AD18 * 125 +
        MIN(2.2, HLOOKUP("def",[1]pl!$S:$S,pos!AD18) / b!AD18) * 100 +
        ((185 / (0.17 + EXP((gwr!AD18 * 100 - 35) * -0.134))) - 500) * 0.45 +
        (6 - MIN(6,avglvl!AD18)) * -60,)</f>
        <v>455.63192191650023</v>
      </c>
      <c r="AE18" s="38">
        <f>IFERROR(
       (1240 - 1040 / POWER(MIN(6,avglvl!AE18), 0.164)) * HLOOKUP("frg",[1]pl!$Q:$Q,pos!AE18) / b!AE18 +
        HLOOKUP("dmg",[1]pl!$P:$P,pos!AE18) / b!AE18 * 530 / (184 * EXP(0.24 * avglvl!AE18) + 130) +
        HLOOKUP("spo",[1]pl!$R:$R,pos!AE18) / b!AE18 * 125 +
        MIN(2.2, HLOOKUP("def",[1]pl!$S:$S,pos!AE18) / b!AE18) * 100 +
        ((185 / (0.17 + EXP((gwr!AE18 * 100 - 35) * -0.134))) - 500) * 0.45 +
        (6 - MIN(6,avglvl!AE18)) * -60,)</f>
        <v>409.26045100725912</v>
      </c>
    </row>
    <row r="19" spans="1:31" x14ac:dyDescent="0.25">
      <c r="A19" s="38">
        <f>IFERROR(
       (1240 - 1040 / POWER(MIN(6,avglvl!A19), 0.164)) * HLOOKUP("frg",[1]pl!$Q:$Q,pos!A19) / b!A19 +
        HLOOKUP("dmg",[1]pl!$P:$P,pos!A19) / b!A19 * 530 / (184 * EXP(0.24 * avglvl!A19) + 130) +
        HLOOKUP("spo",[1]pl!$R:$R,pos!A19) / b!A19 * 125 +
        MIN(2.2, HLOOKUP("def",[1]pl!$S:$S,pos!A19) / b!A19) * 100 +
        ((185 / (0.17 + EXP((gwr!A19 * 100 - 35) * -0.134))) - 500) * 0.45 +
        (6 - MIN(6,avglvl!A19)) * -60,)</f>
        <v>53.761422576536575</v>
      </c>
      <c r="B19" s="38">
        <f>IFERROR(
       (1240 - 1040 / POWER(MIN(6,avglvl!B19), 0.164)) * HLOOKUP("frg",[1]pl!$Q:$Q,pos!B19) / b!B19 +
        HLOOKUP("dmg",[1]pl!$P:$P,pos!B19) / b!B19 * 530 / (184 * EXP(0.24 * avglvl!B19) + 130) +
        HLOOKUP("spo",[1]pl!$R:$R,pos!B19) / b!B19 * 125 +
        MIN(2.2, HLOOKUP("def",[1]pl!$S:$S,pos!B19) / b!B19) * 100 +
        ((185 / (0.17 + EXP((gwr!B19 * 100 - 35) * -0.134))) - 500) * 0.45 +
        (6 - MIN(6,avglvl!B19)) * -60,)</f>
        <v>179.01849760649918</v>
      </c>
      <c r="C19" s="38">
        <f>IFERROR(
       (1240 - 1040 / POWER(MIN(6,avglvl!C19), 0.164)) * HLOOKUP("frg",[1]pl!$Q:$Q,pos!C19) / b!C19 +
        HLOOKUP("dmg",[1]pl!$P:$P,pos!C19) / b!C19 * 530 / (184 * EXP(0.24 * avglvl!C19) + 130) +
        HLOOKUP("spo",[1]pl!$R:$R,pos!C19) / b!C19 * 125 +
        MIN(2.2, HLOOKUP("def",[1]pl!$S:$S,pos!C19) / b!C19) * 100 +
        ((185 / (0.17 + EXP((gwr!C19 * 100 - 35) * -0.134))) - 500) * 0.45 +
        (6 - MIN(6,avglvl!C19)) * -60,)</f>
        <v>274.47051536968985</v>
      </c>
      <c r="D19" s="38">
        <f>IFERROR(
       (1240 - 1040 / POWER(MIN(6,avglvl!D19), 0.164)) * HLOOKUP("frg",[1]pl!$Q:$Q,pos!D19) / b!D19 +
        HLOOKUP("dmg",[1]pl!$P:$P,pos!D19) / b!D19 * 530 / (184 * EXP(0.24 * avglvl!D19) + 130) +
        HLOOKUP("spo",[1]pl!$R:$R,pos!D19) / b!D19 * 125 +
        MIN(2.2, HLOOKUP("def",[1]pl!$S:$S,pos!D19) / b!D19) * 100 +
        ((185 / (0.17 + EXP((gwr!D19 * 100 - 35) * -0.134))) - 500) * 0.45 +
        (6 - MIN(6,avglvl!D19)) * -60,)</f>
        <v>166.88419465353246</v>
      </c>
      <c r="E19" s="38">
        <f>IFERROR(
       (1240 - 1040 / POWER(MIN(6,avglvl!E19), 0.164)) * HLOOKUP("frg",[1]pl!$Q:$Q,pos!E19) / b!E19 +
        HLOOKUP("dmg",[1]pl!$P:$P,pos!E19) / b!E19 * 530 / (184 * EXP(0.24 * avglvl!E19) + 130) +
        HLOOKUP("spo",[1]pl!$R:$R,pos!E19) / b!E19 * 125 +
        MIN(2.2, HLOOKUP("def",[1]pl!$S:$S,pos!E19) / b!E19) * 100 +
        ((185 / (0.17 + EXP((gwr!E19 * 100 - 35) * -0.134))) - 500) * 0.45 +
        (6 - MIN(6,avglvl!E19)) * -60,)</f>
        <v>177.88706529735447</v>
      </c>
      <c r="F19" s="38">
        <f>IFERROR(
       (1240 - 1040 / POWER(MIN(6,avglvl!F19), 0.164)) * HLOOKUP("frg",[1]pl!$Q:$Q,pos!F19) / b!F19 +
        HLOOKUP("dmg",[1]pl!$P:$P,pos!F19) / b!F19 * 530 / (184 * EXP(0.24 * avglvl!F19) + 130) +
        HLOOKUP("spo",[1]pl!$R:$R,pos!F19) / b!F19 * 125 +
        MIN(2.2, HLOOKUP("def",[1]pl!$S:$S,pos!F19) / b!F19) * 100 +
        ((185 / (0.17 + EXP((gwr!F19 * 100 - 35) * -0.134))) - 500) * 0.45 +
        (6 - MIN(6,avglvl!F19)) * -60,)</f>
        <v>438.07912522415438</v>
      </c>
      <c r="G19" s="38">
        <f>IFERROR(
       (1240 - 1040 / POWER(MIN(6,avglvl!G19), 0.164)) * HLOOKUP("frg",[1]pl!$Q:$Q,pos!G19) / b!G19 +
        HLOOKUP("dmg",[1]pl!$P:$P,pos!G19) / b!G19 * 530 / (184 * EXP(0.24 * avglvl!G19) + 130) +
        HLOOKUP("spo",[1]pl!$R:$R,pos!G19) / b!G19 * 125 +
        MIN(2.2, HLOOKUP("def",[1]pl!$S:$S,pos!G19) / b!G19) * 100 +
        ((185 / (0.17 + EXP((gwr!G19 * 100 - 35) * -0.134))) - 500) * 0.45 +
        (6 - MIN(6,avglvl!G19)) * -60,)</f>
        <v>1213.626504294451</v>
      </c>
      <c r="H19" s="38">
        <f>IFERROR(
       (1240 - 1040 / POWER(MIN(6,avglvl!H19), 0.164)) * HLOOKUP("frg",[1]pl!$Q:$Q,pos!H19) / b!H19 +
        HLOOKUP("dmg",[1]pl!$P:$P,pos!H19) / b!H19 * 530 / (184 * EXP(0.24 * avglvl!H19) + 130) +
        HLOOKUP("spo",[1]pl!$R:$R,pos!H19) / b!H19 * 125 +
        MIN(2.2, HLOOKUP("def",[1]pl!$S:$S,pos!H19) / b!H19) * 100 +
        ((185 / (0.17 + EXP((gwr!H19 * 100 - 35) * -0.134))) - 500) * 0.45 +
        (6 - MIN(6,avglvl!H19)) * -60,)</f>
        <v>1037.4855220335244</v>
      </c>
      <c r="I19" s="38">
        <f>IFERROR(
       (1240 - 1040 / POWER(MIN(6,avglvl!I19), 0.164)) * HLOOKUP("frg",[1]pl!$Q:$Q,pos!I19) / b!I19 +
        HLOOKUP("dmg",[1]pl!$P:$P,pos!I19) / b!I19 * 530 / (184 * EXP(0.24 * avglvl!I19) + 130) +
        HLOOKUP("spo",[1]pl!$R:$R,pos!I19) / b!I19 * 125 +
        MIN(2.2, HLOOKUP("def",[1]pl!$S:$S,pos!I19) / b!I19) * 100 +
        ((185 / (0.17 + EXP((gwr!I19 * 100 - 35) * -0.134))) - 500) * 0.45 +
        (6 - MIN(6,avglvl!I19)) * -60,)</f>
        <v>294.65946995443335</v>
      </c>
      <c r="J19" s="38">
        <f>IFERROR(
       (1240 - 1040 / POWER(MIN(6,avglvl!J19), 0.164)) * HLOOKUP("frg",[1]pl!$Q:$Q,pos!J19) / b!J19 +
        HLOOKUP("dmg",[1]pl!$P:$P,pos!J19) / b!J19 * 530 / (184 * EXP(0.24 * avglvl!J19) + 130) +
        HLOOKUP("spo",[1]pl!$R:$R,pos!J19) / b!J19 * 125 +
        MIN(2.2, HLOOKUP("def",[1]pl!$S:$S,pos!J19) / b!J19) * 100 +
        ((185 / (0.17 + EXP((gwr!J19 * 100 - 35) * -0.134))) - 500) * 0.45 +
        (6 - MIN(6,avglvl!J19)) * -60,)</f>
        <v>306.01961629722064</v>
      </c>
      <c r="K19" s="38">
        <f>IFERROR(
       (1240 - 1040 / POWER(MIN(6,avglvl!K19), 0.164)) * HLOOKUP("frg",[1]pl!$Q:$Q,pos!K19) / b!K19 +
        HLOOKUP("dmg",[1]pl!$P:$P,pos!K19) / b!K19 * 530 / (184 * EXP(0.24 * avglvl!K19) + 130) +
        HLOOKUP("spo",[1]pl!$R:$R,pos!K19) / b!K19 * 125 +
        MIN(2.2, HLOOKUP("def",[1]pl!$S:$S,pos!K19) / b!K19) * 100 +
        ((185 / (0.17 + EXP((gwr!K19 * 100 - 35) * -0.134))) - 500) * 0.45 +
        (6 - MIN(6,avglvl!K19)) * -60,)</f>
        <v>200.84028017255929</v>
      </c>
      <c r="L19" s="38">
        <f>IFERROR(
       (1240 - 1040 / POWER(MIN(6,avglvl!L19), 0.164)) * HLOOKUP("frg",[1]pl!$Q:$Q,pos!L19) / b!L19 +
        HLOOKUP("dmg",[1]pl!$P:$P,pos!L19) / b!L19 * 530 / (184 * EXP(0.24 * avglvl!L19) + 130) +
        HLOOKUP("spo",[1]pl!$R:$R,pos!L19) / b!L19 * 125 +
        MIN(2.2, HLOOKUP("def",[1]pl!$S:$S,pos!L19) / b!L19) * 100 +
        ((185 / (0.17 + EXP((gwr!L19 * 100 - 35) * -0.134))) - 500) * 0.45 +
        (6 - MIN(6,avglvl!L19)) * -60,)</f>
        <v>277.38629453987733</v>
      </c>
      <c r="M19" s="38">
        <f>IFERROR(
       (1240 - 1040 / POWER(MIN(6,avglvl!M19), 0.164)) * HLOOKUP("frg",[1]pl!$Q:$Q,pos!M19) / b!M19 +
        HLOOKUP("dmg",[1]pl!$P:$P,pos!M19) / b!M19 * 530 / (184 * EXP(0.24 * avglvl!M19) + 130) +
        HLOOKUP("spo",[1]pl!$R:$R,pos!M19) / b!M19 * 125 +
        MIN(2.2, HLOOKUP("def",[1]pl!$S:$S,pos!M19) / b!M19) * 100 +
        ((185 / (0.17 + EXP((gwr!M19 * 100 - 35) * -0.134))) - 500) * 0.45 +
        (6 - MIN(6,avglvl!M19)) * -60,)</f>
        <v>264.7674870543317</v>
      </c>
      <c r="N19" s="38">
        <f>IFERROR(
       (1240 - 1040 / POWER(MIN(6,avglvl!N19), 0.164)) * HLOOKUP("frg",[1]pl!$Q:$Q,pos!N19) / b!N19 +
        HLOOKUP("dmg",[1]pl!$P:$P,pos!N19) / b!N19 * 530 / (184 * EXP(0.24 * avglvl!N19) + 130) +
        HLOOKUP("spo",[1]pl!$R:$R,pos!N19) / b!N19 * 125 +
        MIN(2.2, HLOOKUP("def",[1]pl!$S:$S,pos!N19) / b!N19) * 100 +
        ((185 / (0.17 + EXP((gwr!N19 * 100 - 35) * -0.134))) - 500) * 0.45 +
        (6 - MIN(6,avglvl!N19)) * -60,)</f>
        <v>638.11345173120344</v>
      </c>
      <c r="O19" s="38">
        <f>IFERROR(
       (1240 - 1040 / POWER(MIN(6,avglvl!O19), 0.164)) * HLOOKUP("frg",[1]pl!$Q:$Q,pos!O19) / b!O19 +
        HLOOKUP("dmg",[1]pl!$P:$P,pos!O19) / b!O19 * 530 / (184 * EXP(0.24 * avglvl!O19) + 130) +
        HLOOKUP("spo",[1]pl!$R:$R,pos!O19) / b!O19 * 125 +
        MIN(2.2, HLOOKUP("def",[1]pl!$S:$S,pos!O19) / b!O19) * 100 +
        ((185 / (0.17 + EXP((gwr!O19 * 100 - 35) * -0.134))) - 500) * 0.45 +
        (6 - MIN(6,avglvl!O19)) * -60,)</f>
        <v>33.269536051659941</v>
      </c>
      <c r="Q19" s="38">
        <f>IFERROR(
       (1240 - 1040 / POWER(MIN(6,avglvl!Q19), 0.164)) * HLOOKUP("frg",[1]pl!$Q:$Q,pos!Q19) / b!Q19 +
        HLOOKUP("dmg",[1]pl!$P:$P,pos!Q19) / b!Q19 * 530 / (184 * EXP(0.24 * avglvl!Q19) + 130) +
        HLOOKUP("spo",[1]pl!$R:$R,pos!Q19) / b!Q19 * 125 +
        MIN(2.2, HLOOKUP("def",[1]pl!$S:$S,pos!Q19) / b!Q19) * 100 +
        ((185 / (0.17 + EXP((gwr!Q19 * 100 - 35) * -0.134))) - 500) * 0.45 +
        (6 - MIN(6,avglvl!Q19)) * -60,)</f>
        <v>595.93353110556416</v>
      </c>
      <c r="R19" s="38">
        <f>IFERROR(
       (1240 - 1040 / POWER(MIN(6,avglvl!R19), 0.164)) * HLOOKUP("frg",[1]pl!$Q:$Q,pos!R19) / b!R19 +
        HLOOKUP("dmg",[1]pl!$P:$P,pos!R19) / b!R19 * 530 / (184 * EXP(0.24 * avglvl!R19) + 130) +
        HLOOKUP("spo",[1]pl!$R:$R,pos!R19) / b!R19 * 125 +
        MIN(2.2, HLOOKUP("def",[1]pl!$S:$S,pos!R19) / b!R19) * 100 +
        ((185 / (0.17 + EXP((gwr!R19 * 100 - 35) * -0.134))) - 500) * 0.45 +
        (6 - MIN(6,avglvl!R19)) * -60,)</f>
        <v>426.57191063443406</v>
      </c>
      <c r="S19" s="38">
        <f>IFERROR(
       (1240 - 1040 / POWER(MIN(6,avglvl!S19), 0.164)) * HLOOKUP("frg",[1]pl!$Q:$Q,pos!S19) / b!S19 +
        HLOOKUP("dmg",[1]pl!$P:$P,pos!S19) / b!S19 * 530 / (184 * EXP(0.24 * avglvl!S19) + 130) +
        HLOOKUP("spo",[1]pl!$R:$R,pos!S19) / b!S19 * 125 +
        MIN(2.2, HLOOKUP("def",[1]pl!$S:$S,pos!S19) / b!S19) * 100 +
        ((185 / (0.17 + EXP((gwr!S19 * 100 - 35) * -0.134))) - 500) * 0.45 +
        (6 - MIN(6,avglvl!S19)) * -60,)</f>
        <v>433.4493433805618</v>
      </c>
      <c r="T19" s="38">
        <f>IFERROR(
       (1240 - 1040 / POWER(MIN(6,avglvl!T19), 0.164)) * HLOOKUP("frg",[1]pl!$Q:$Q,pos!T19) / b!T19 +
        HLOOKUP("dmg",[1]pl!$P:$P,pos!T19) / b!T19 * 530 / (184 * EXP(0.24 * avglvl!T19) + 130) +
        HLOOKUP("spo",[1]pl!$R:$R,pos!T19) / b!T19 * 125 +
        MIN(2.2, HLOOKUP("def",[1]pl!$S:$S,pos!T19) / b!T19) * 100 +
        ((185 / (0.17 + EXP((gwr!T19 * 100 - 35) * -0.134))) - 500) * 0.45 +
        (6 - MIN(6,avglvl!T19)) * -60,)</f>
        <v>118.61025312078266</v>
      </c>
      <c r="U19" s="38">
        <f>IFERROR(
       (1240 - 1040 / POWER(MIN(6,avglvl!U19), 0.164)) * HLOOKUP("frg",[1]pl!$Q:$Q,pos!U19) / b!U19 +
        HLOOKUP("dmg",[1]pl!$P:$P,pos!U19) / b!U19 * 530 / (184 * EXP(0.24 * avglvl!U19) + 130) +
        HLOOKUP("spo",[1]pl!$R:$R,pos!U19) / b!U19 * 125 +
        MIN(2.2, HLOOKUP("def",[1]pl!$S:$S,pos!U19) / b!U19) * 100 +
        ((185 / (0.17 + EXP((gwr!U19 * 100 - 35) * -0.134))) - 500) * 0.45 +
        (6 - MIN(6,avglvl!U19)) * -60,)</f>
        <v>525.41897915917991</v>
      </c>
      <c r="V19" s="38">
        <f>IFERROR(
       (1240 - 1040 / POWER(MIN(6,avglvl!V19), 0.164)) * HLOOKUP("frg",[1]pl!$Q:$Q,pos!V19) / b!V19 +
        HLOOKUP("dmg",[1]pl!$P:$P,pos!V19) / b!V19 * 530 / (184 * EXP(0.24 * avglvl!V19) + 130) +
        HLOOKUP("spo",[1]pl!$R:$R,pos!V19) / b!V19 * 125 +
        MIN(2.2, HLOOKUP("def",[1]pl!$S:$S,pos!V19) / b!V19) * 100 +
        ((185 / (0.17 + EXP((gwr!V19 * 100 - 35) * -0.134))) - 500) * 0.45 +
        (6 - MIN(6,avglvl!V19)) * -60,)</f>
        <v>719.53846710923051</v>
      </c>
      <c r="W19" s="38">
        <f>IFERROR(
       (1240 - 1040 / POWER(MIN(6,avglvl!W19), 0.164)) * HLOOKUP("frg",[1]pl!$Q:$Q,pos!W19) / b!W19 +
        HLOOKUP("dmg",[1]pl!$P:$P,pos!W19) / b!W19 * 530 / (184 * EXP(0.24 * avglvl!W19) + 130) +
        HLOOKUP("spo",[1]pl!$R:$R,pos!W19) / b!W19 * 125 +
        MIN(2.2, HLOOKUP("def",[1]pl!$S:$S,pos!W19) / b!W19) * 100 +
        ((185 / (0.17 + EXP((gwr!W19 * 100 - 35) * -0.134))) - 500) * 0.45 +
        (6 - MIN(6,avglvl!W19)) * -60,)</f>
        <v>371.80703085108667</v>
      </c>
      <c r="X19" s="38">
        <f>IFERROR(
       (1240 - 1040 / POWER(MIN(6,avglvl!X19), 0.164)) * HLOOKUP("frg",[1]pl!$Q:$Q,pos!X19) / b!X19 +
        HLOOKUP("dmg",[1]pl!$P:$P,pos!X19) / b!X19 * 530 / (184 * EXP(0.24 * avglvl!X19) + 130) +
        HLOOKUP("spo",[1]pl!$R:$R,pos!X19) / b!X19 * 125 +
        MIN(2.2, HLOOKUP("def",[1]pl!$S:$S,pos!X19) / b!X19) * 100 +
        ((185 / (0.17 + EXP((gwr!X19 * 100 - 35) * -0.134))) - 500) * 0.45 +
        (6 - MIN(6,avglvl!X19)) * -60,)</f>
        <v>-206.99983947156363</v>
      </c>
      <c r="Y19" s="38">
        <f>IFERROR(
       (1240 - 1040 / POWER(MIN(6,avglvl!Y19), 0.164)) * HLOOKUP("frg",[1]pl!$Q:$Q,pos!Y19) / b!Y19 +
        HLOOKUP("dmg",[1]pl!$P:$P,pos!Y19) / b!Y19 * 530 / (184 * EXP(0.24 * avglvl!Y19) + 130) +
        HLOOKUP("spo",[1]pl!$R:$R,pos!Y19) / b!Y19 * 125 +
        MIN(2.2, HLOOKUP("def",[1]pl!$S:$S,pos!Y19) / b!Y19) * 100 +
        ((185 / (0.17 + EXP((gwr!Y19 * 100 - 35) * -0.134))) - 500) * 0.45 +
        (6 - MIN(6,avglvl!Y19)) * -60,)</f>
        <v>983.73307978954858</v>
      </c>
      <c r="Z19" s="38">
        <f>IFERROR(
       (1240 - 1040 / POWER(MIN(6,avglvl!Z19), 0.164)) * HLOOKUP("frg",[1]pl!$Q:$Q,pos!Z19) / b!Z19 +
        HLOOKUP("dmg",[1]pl!$P:$P,pos!Z19) / b!Z19 * 530 / (184 * EXP(0.24 * avglvl!Z19) + 130) +
        HLOOKUP("spo",[1]pl!$R:$R,pos!Z19) / b!Z19 * 125 +
        MIN(2.2, HLOOKUP("def",[1]pl!$S:$S,pos!Z19) / b!Z19) * 100 +
        ((185 / (0.17 + EXP((gwr!Z19 * 100 - 35) * -0.134))) - 500) * 0.45 +
        (6 - MIN(6,avglvl!Z19)) * -60,)</f>
        <v>151.50148325188934</v>
      </c>
      <c r="AA19" s="38">
        <f>IFERROR(
       (1240 - 1040 / POWER(MIN(6,avglvl!AA19), 0.164)) * HLOOKUP("frg",[1]pl!$Q:$Q,pos!AA19) / b!AA19 +
        HLOOKUP("dmg",[1]pl!$P:$P,pos!AA19) / b!AA19 * 530 / (184 * EXP(0.24 * avglvl!AA19) + 130) +
        HLOOKUP("spo",[1]pl!$R:$R,pos!AA19) / b!AA19 * 125 +
        MIN(2.2, HLOOKUP("def",[1]pl!$S:$S,pos!AA19) / b!AA19) * 100 +
        ((185 / (0.17 + EXP((gwr!AA19 * 100 - 35) * -0.134))) - 500) * 0.45 +
        (6 - MIN(6,avglvl!AA19)) * -60,)</f>
        <v>19.621952767077687</v>
      </c>
      <c r="AB19" s="38">
        <f>IFERROR(
       (1240 - 1040 / POWER(MIN(6,avglvl!AB19), 0.164)) * HLOOKUP("frg",[1]pl!$Q:$Q,pos!AB19) / b!AB19 +
        HLOOKUP("dmg",[1]pl!$P:$P,pos!AB19) / b!AB19 * 530 / (184 * EXP(0.24 * avglvl!AB19) + 130) +
        HLOOKUP("spo",[1]pl!$R:$R,pos!AB19) / b!AB19 * 125 +
        MIN(2.2, HLOOKUP("def",[1]pl!$S:$S,pos!AB19) / b!AB19) * 100 +
        ((185 / (0.17 + EXP((gwr!AB19 * 100 - 35) * -0.134))) - 500) * 0.45 +
        (6 - MIN(6,avglvl!AB19)) * -60,)</f>
        <v>268.20992929993474</v>
      </c>
      <c r="AC19" s="38">
        <f>IFERROR(
       (1240 - 1040 / POWER(MIN(6,avglvl!AC19), 0.164)) * HLOOKUP("frg",[1]pl!$Q:$Q,pos!AC19) / b!AC19 +
        HLOOKUP("dmg",[1]pl!$P:$P,pos!AC19) / b!AC19 * 530 / (184 * EXP(0.24 * avglvl!AC19) + 130) +
        HLOOKUP("spo",[1]pl!$R:$R,pos!AC19) / b!AC19 * 125 +
        MIN(2.2, HLOOKUP("def",[1]pl!$S:$S,pos!AC19) / b!AC19) * 100 +
        ((185 / (0.17 + EXP((gwr!AC19 * 100 - 35) * -0.134))) - 500) * 0.45 +
        (6 - MIN(6,avglvl!AC19)) * -60,)</f>
        <v>922.08708972822558</v>
      </c>
      <c r="AD19" s="38">
        <f>IFERROR(
       (1240 - 1040 / POWER(MIN(6,avglvl!AD19), 0.164)) * HLOOKUP("frg",[1]pl!$Q:$Q,pos!AD19) / b!AD19 +
        HLOOKUP("dmg",[1]pl!$P:$P,pos!AD19) / b!AD19 * 530 / (184 * EXP(0.24 * avglvl!AD19) + 130) +
        HLOOKUP("spo",[1]pl!$R:$R,pos!AD19) / b!AD19 * 125 +
        MIN(2.2, HLOOKUP("def",[1]pl!$S:$S,pos!AD19) / b!AD19) * 100 +
        ((185 / (0.17 + EXP((gwr!AD19 * 100 - 35) * -0.134))) - 500) * 0.45 +
        (6 - MIN(6,avglvl!AD19)) * -60,)</f>
        <v>170.58010288154975</v>
      </c>
      <c r="AE19" s="38">
        <f>IFERROR(
       (1240 - 1040 / POWER(MIN(6,avglvl!AE19), 0.164)) * HLOOKUP("frg",[1]pl!$Q:$Q,pos!AE19) / b!AE19 +
        HLOOKUP("dmg",[1]pl!$P:$P,pos!AE19) / b!AE19 * 530 / (184 * EXP(0.24 * avglvl!AE19) + 130) +
        HLOOKUP("spo",[1]pl!$R:$R,pos!AE19) / b!AE19 * 125 +
        MIN(2.2, HLOOKUP("def",[1]pl!$S:$S,pos!AE19) / b!AE19) * 100 +
        ((185 / (0.17 + EXP((gwr!AE19 * 100 - 35) * -0.134))) - 500) * 0.45 +
        (6 - MIN(6,avglvl!AE19)) * -60,)</f>
        <v>154.3048055659782</v>
      </c>
    </row>
    <row r="20" spans="1:31" x14ac:dyDescent="0.25">
      <c r="A20" s="38">
        <f>IFERROR(
       (1240 - 1040 / POWER(MIN(6,avglvl!A20), 0.164)) * HLOOKUP("frg",[1]pl!$Q:$Q,pos!A20) / b!A20 +
        HLOOKUP("dmg",[1]pl!$P:$P,pos!A20) / b!A20 * 530 / (184 * EXP(0.24 * avglvl!A20) + 130) +
        HLOOKUP("spo",[1]pl!$R:$R,pos!A20) / b!A20 * 125 +
        MIN(2.2, HLOOKUP("def",[1]pl!$S:$S,pos!A20) / b!A20) * 100 +
        ((185 / (0.17 + EXP((gwr!A20 * 100 - 35) * -0.134))) - 500) * 0.45 +
        (6 - MIN(6,avglvl!A20)) * -60,)</f>
        <v>715.60247877894835</v>
      </c>
      <c r="B20" s="38">
        <f>IFERROR(
       (1240 - 1040 / POWER(MIN(6,avglvl!B20), 0.164)) * HLOOKUP("frg",[1]pl!$Q:$Q,pos!B20) / b!B20 +
        HLOOKUP("dmg",[1]pl!$P:$P,pos!B20) / b!B20 * 530 / (184 * EXP(0.24 * avglvl!B20) + 130) +
        HLOOKUP("spo",[1]pl!$R:$R,pos!B20) / b!B20 * 125 +
        MIN(2.2, HLOOKUP("def",[1]pl!$S:$S,pos!B20) / b!B20) * 100 +
        ((185 / (0.17 + EXP((gwr!B20 * 100 - 35) * -0.134))) - 500) * 0.45 +
        (6 - MIN(6,avglvl!B20)) * -60,)</f>
        <v>590.06490777949432</v>
      </c>
      <c r="C20" s="38">
        <f>IFERROR(
       (1240 - 1040 / POWER(MIN(6,avglvl!C20), 0.164)) * HLOOKUP("frg",[1]pl!$Q:$Q,pos!C20) / b!C20 +
        HLOOKUP("dmg",[1]pl!$P:$P,pos!C20) / b!C20 * 530 / (184 * EXP(0.24 * avglvl!C20) + 130) +
        HLOOKUP("spo",[1]pl!$R:$R,pos!C20) / b!C20 * 125 +
        MIN(2.2, HLOOKUP("def",[1]pl!$S:$S,pos!C20) / b!C20) * 100 +
        ((185 / (0.17 + EXP((gwr!C20 * 100 - 35) * -0.134))) - 500) * 0.45 +
        (6 - MIN(6,avglvl!C20)) * -60,)</f>
        <v>951.54972048596267</v>
      </c>
      <c r="D20" s="38">
        <f>IFERROR(
       (1240 - 1040 / POWER(MIN(6,avglvl!D20), 0.164)) * HLOOKUP("frg",[1]pl!$Q:$Q,pos!D20) / b!D20 +
        HLOOKUP("dmg",[1]pl!$P:$P,pos!D20) / b!D20 * 530 / (184 * EXP(0.24 * avglvl!D20) + 130) +
        HLOOKUP("spo",[1]pl!$R:$R,pos!D20) / b!D20 * 125 +
        MIN(2.2, HLOOKUP("def",[1]pl!$S:$S,pos!D20) / b!D20) * 100 +
        ((185 / (0.17 + EXP((gwr!D20 * 100 - 35) * -0.134))) - 500) * 0.45 +
        (6 - MIN(6,avglvl!D20)) * -60,)</f>
        <v>535.99956143736154</v>
      </c>
      <c r="E20" s="38">
        <f>IFERROR(
       (1240 - 1040 / POWER(MIN(6,avglvl!E20), 0.164)) * HLOOKUP("frg",[1]pl!$Q:$Q,pos!E20) / b!E20 +
        HLOOKUP("dmg",[1]pl!$P:$P,pos!E20) / b!E20 * 530 / (184 * EXP(0.24 * avglvl!E20) + 130) +
        HLOOKUP("spo",[1]pl!$R:$R,pos!E20) / b!E20 * 125 +
        MIN(2.2, HLOOKUP("def",[1]pl!$S:$S,pos!E20) / b!E20) * 100 +
        ((185 / (0.17 + EXP((gwr!E20 * 100 - 35) * -0.134))) - 500) * 0.45 +
        (6 - MIN(6,avglvl!E20)) * -60,)</f>
        <v>1213.626504294451</v>
      </c>
      <c r="F20" s="38">
        <f>IFERROR(
       (1240 - 1040 / POWER(MIN(6,avglvl!F20), 0.164)) * HLOOKUP("frg",[1]pl!$Q:$Q,pos!F20) / b!F20 +
        HLOOKUP("dmg",[1]pl!$P:$P,pos!F20) / b!F20 * 530 / (184 * EXP(0.24 * avglvl!F20) + 130) +
        HLOOKUP("spo",[1]pl!$R:$R,pos!F20) / b!F20 * 125 +
        MIN(2.2, HLOOKUP("def",[1]pl!$S:$S,pos!F20) / b!F20) * 100 +
        ((185 / (0.17 + EXP((gwr!F20 * 100 - 35) * -0.134))) - 500) * 0.45 +
        (6 - MIN(6,avglvl!F20)) * -60,)</f>
        <v>629.67127956095896</v>
      </c>
      <c r="G20" s="38">
        <f>IFERROR(
       (1240 - 1040 / POWER(MIN(6,avglvl!G20), 0.164)) * HLOOKUP("frg",[1]pl!$Q:$Q,pos!G20) / b!G20 +
        HLOOKUP("dmg",[1]pl!$P:$P,pos!G20) / b!G20 * 530 / (184 * EXP(0.24 * avglvl!G20) + 130) +
        HLOOKUP("spo",[1]pl!$R:$R,pos!G20) / b!G20 * 125 +
        MIN(2.2, HLOOKUP("def",[1]pl!$S:$S,pos!G20) / b!G20) * 100 +
        ((185 / (0.17 + EXP((gwr!G20 * 100 - 35) * -0.134))) - 500) * 0.45 +
        (6 - MIN(6,avglvl!G20)) * -60,)</f>
        <v>173.06913228362788</v>
      </c>
      <c r="H20" s="38">
        <f>IFERROR(
       (1240 - 1040 / POWER(MIN(6,avglvl!H20), 0.164)) * HLOOKUP("frg",[1]pl!$Q:$Q,pos!H20) / b!H20 +
        HLOOKUP("dmg",[1]pl!$P:$P,pos!H20) / b!H20 * 530 / (184 * EXP(0.24 * avglvl!H20) + 130) +
        HLOOKUP("spo",[1]pl!$R:$R,pos!H20) / b!H20 * 125 +
        MIN(2.2, HLOOKUP("def",[1]pl!$S:$S,pos!H20) / b!H20) * 100 +
        ((185 / (0.17 + EXP((gwr!H20 * 100 - 35) * -0.134))) - 500) * 0.45 +
        (6 - MIN(6,avglvl!H20)) * -60,)</f>
        <v>542.45765321621877</v>
      </c>
      <c r="I20" s="38">
        <f>IFERROR(
       (1240 - 1040 / POWER(MIN(6,avglvl!I20), 0.164)) * HLOOKUP("frg",[1]pl!$Q:$Q,pos!I20) / b!I20 +
        HLOOKUP("dmg",[1]pl!$P:$P,pos!I20) / b!I20 * 530 / (184 * EXP(0.24 * avglvl!I20) + 130) +
        HLOOKUP("spo",[1]pl!$R:$R,pos!I20) / b!I20 * 125 +
        MIN(2.2, HLOOKUP("def",[1]pl!$S:$S,pos!I20) / b!I20) * 100 +
        ((185 / (0.17 + EXP((gwr!I20 * 100 - 35) * -0.134))) - 500) * 0.45 +
        (6 - MIN(6,avglvl!I20)) * -60,)</f>
        <v>262.9808611063591</v>
      </c>
      <c r="J20" s="38">
        <f>IFERROR(
       (1240 - 1040 / POWER(MIN(6,avglvl!J20), 0.164)) * HLOOKUP("frg",[1]pl!$Q:$Q,pos!J20) / b!J20 +
        HLOOKUP("dmg",[1]pl!$P:$P,pos!J20) / b!J20 * 530 / (184 * EXP(0.24 * avglvl!J20) + 130) +
        HLOOKUP("spo",[1]pl!$R:$R,pos!J20) / b!J20 * 125 +
        MIN(2.2, HLOOKUP("def",[1]pl!$S:$S,pos!J20) / b!J20) * 100 +
        ((185 / (0.17 + EXP((gwr!J20 * 100 - 35) * -0.134))) - 500) * 0.45 +
        (6 - MIN(6,avglvl!J20)) * -60,)</f>
        <v>386.78350320211416</v>
      </c>
      <c r="K20" s="38">
        <f>IFERROR(
       (1240 - 1040 / POWER(MIN(6,avglvl!K20), 0.164)) * HLOOKUP("frg",[1]pl!$Q:$Q,pos!K20) / b!K20 +
        HLOOKUP("dmg",[1]pl!$P:$P,pos!K20) / b!K20 * 530 / (184 * EXP(0.24 * avglvl!K20) + 130) +
        HLOOKUP("spo",[1]pl!$R:$R,pos!K20) / b!K20 * 125 +
        MIN(2.2, HLOOKUP("def",[1]pl!$S:$S,pos!K20) / b!K20) * 100 +
        ((185 / (0.17 + EXP((gwr!K20 * 100 - 35) * -0.134))) - 500) * 0.45 +
        (6 - MIN(6,avglvl!K20)) * -60,)</f>
        <v>458.37903120032888</v>
      </c>
      <c r="L20" s="38">
        <f>IFERROR(
       (1240 - 1040 / POWER(MIN(6,avglvl!L20), 0.164)) * HLOOKUP("frg",[1]pl!$Q:$Q,pos!L20) / b!L20 +
        HLOOKUP("dmg",[1]pl!$P:$P,pos!L20) / b!L20 * 530 / (184 * EXP(0.24 * avglvl!L20) + 130) +
        HLOOKUP("spo",[1]pl!$R:$R,pos!L20) / b!L20 * 125 +
        MIN(2.2, HLOOKUP("def",[1]pl!$S:$S,pos!L20) / b!L20) * 100 +
        ((185 / (0.17 + EXP((gwr!L20 * 100 - 35) * -0.134))) - 500) * 0.45 +
        (6 - MIN(6,avglvl!L20)) * -60,)</f>
        <v>358.27588463419647</v>
      </c>
      <c r="M20" s="38">
        <f>IFERROR(
       (1240 - 1040 / POWER(MIN(6,avglvl!M20), 0.164)) * HLOOKUP("frg",[1]pl!$Q:$Q,pos!M20) / b!M20 +
        HLOOKUP("dmg",[1]pl!$P:$P,pos!M20) / b!M20 * 530 / (184 * EXP(0.24 * avglvl!M20) + 130) +
        HLOOKUP("spo",[1]pl!$R:$R,pos!M20) / b!M20 * 125 +
        MIN(2.2, HLOOKUP("def",[1]pl!$S:$S,pos!M20) / b!M20) * 100 +
        ((185 / (0.17 + EXP((gwr!M20 * 100 - 35) * -0.134))) - 500) * 0.45 +
        (6 - MIN(6,avglvl!M20)) * -60,)</f>
        <v>505.7283242842185</v>
      </c>
      <c r="N20" s="38">
        <f>IFERROR(
       (1240 - 1040 / POWER(MIN(6,avglvl!N20), 0.164)) * HLOOKUP("frg",[1]pl!$Q:$Q,pos!N20) / b!N20 +
        HLOOKUP("dmg",[1]pl!$P:$P,pos!N20) / b!N20 * 530 / (184 * EXP(0.24 * avglvl!N20) + 130) +
        HLOOKUP("spo",[1]pl!$R:$R,pos!N20) / b!N20 * 125 +
        MIN(2.2, HLOOKUP("def",[1]pl!$S:$S,pos!N20) / b!N20) * 100 +
        ((185 / (0.17 + EXP((gwr!N20 * 100 - 35) * -0.134))) - 500) * 0.45 +
        (6 - MIN(6,avglvl!N20)) * -60,)</f>
        <v>390.57240992804975</v>
      </c>
      <c r="O20" s="38">
        <f>IFERROR(
       (1240 - 1040 / POWER(MIN(6,avglvl!O20), 0.164)) * HLOOKUP("frg",[1]pl!$Q:$Q,pos!O20) / b!O20 +
        HLOOKUP("dmg",[1]pl!$P:$P,pos!O20) / b!O20 * 530 / (184 * EXP(0.24 * avglvl!O20) + 130) +
        HLOOKUP("spo",[1]pl!$R:$R,pos!O20) / b!O20 * 125 +
        MIN(2.2, HLOOKUP("def",[1]pl!$S:$S,pos!O20) / b!O20) * 100 +
        ((185 / (0.17 + EXP((gwr!O20 * 100 - 35) * -0.134))) - 500) * 0.45 +
        (6 - MIN(6,avglvl!O20)) * -60,)</f>
        <v>669.37237307747694</v>
      </c>
      <c r="Q20" s="38">
        <f>IFERROR(
       (1240 - 1040 / POWER(MIN(6,avglvl!Q20), 0.164)) * HLOOKUP("frg",[1]pl!$Q:$Q,pos!Q20) / b!Q20 +
        HLOOKUP("dmg",[1]pl!$P:$P,pos!Q20) / b!Q20 * 530 / (184 * EXP(0.24 * avglvl!Q20) + 130) +
        HLOOKUP("spo",[1]pl!$R:$R,pos!Q20) / b!Q20 * 125 +
        MIN(2.2, HLOOKUP("def",[1]pl!$S:$S,pos!Q20) / b!Q20) * 100 +
        ((185 / (0.17 + EXP((gwr!Q20 * 100 - 35) * -0.134))) - 500) * 0.45 +
        (6 - MIN(6,avglvl!Q20)) * -60,)</f>
        <v>449.07733901136396</v>
      </c>
      <c r="R20" s="38">
        <f>IFERROR(
       (1240 - 1040 / POWER(MIN(6,avglvl!R20), 0.164)) * HLOOKUP("frg",[1]pl!$Q:$Q,pos!R20) / b!R20 +
        HLOOKUP("dmg",[1]pl!$P:$P,pos!R20) / b!R20 * 530 / (184 * EXP(0.24 * avglvl!R20) + 130) +
        HLOOKUP("spo",[1]pl!$R:$R,pos!R20) / b!R20 * 125 +
        MIN(2.2, HLOOKUP("def",[1]pl!$S:$S,pos!R20) / b!R20) * 100 +
        ((185 / (0.17 + EXP((gwr!R20 * 100 - 35) * -0.134))) - 500) * 0.45 +
        (6 - MIN(6,avglvl!R20)) * -60,)</f>
        <v>334.27294597294491</v>
      </c>
      <c r="S20" s="38">
        <f>IFERROR(
       (1240 - 1040 / POWER(MIN(6,avglvl!S20), 0.164)) * HLOOKUP("frg",[1]pl!$Q:$Q,pos!S20) / b!S20 +
        HLOOKUP("dmg",[1]pl!$P:$P,pos!S20) / b!S20 * 530 / (184 * EXP(0.24 * avglvl!S20) + 130) +
        HLOOKUP("spo",[1]pl!$R:$R,pos!S20) / b!S20 * 125 +
        MIN(2.2, HLOOKUP("def",[1]pl!$S:$S,pos!S20) / b!S20) * 100 +
        ((185 / (0.17 + EXP((gwr!S20 * 100 - 35) * -0.134))) - 500) * 0.45 +
        (6 - MIN(6,avglvl!S20)) * -60,)</f>
        <v>199.32968013470429</v>
      </c>
      <c r="T20" s="38">
        <f>IFERROR(
       (1240 - 1040 / POWER(MIN(6,avglvl!T20), 0.164)) * HLOOKUP("frg",[1]pl!$Q:$Q,pos!T20) / b!T20 +
        HLOOKUP("dmg",[1]pl!$P:$P,pos!T20) / b!T20 * 530 / (184 * EXP(0.24 * avglvl!T20) + 130) +
        HLOOKUP("spo",[1]pl!$R:$R,pos!T20) / b!T20 * 125 +
        MIN(2.2, HLOOKUP("def",[1]pl!$S:$S,pos!T20) / b!T20) * 100 +
        ((185 / (0.17 + EXP((gwr!T20 * 100 - 35) * -0.134))) - 500) * 0.45 +
        (6 - MIN(6,avglvl!T20)) * -60,)</f>
        <v>196.5350440848984</v>
      </c>
      <c r="U20" s="38">
        <f>IFERROR(
       (1240 - 1040 / POWER(MIN(6,avglvl!U20), 0.164)) * HLOOKUP("frg",[1]pl!$Q:$Q,pos!U20) / b!U20 +
        HLOOKUP("dmg",[1]pl!$P:$P,pos!U20) / b!U20 * 530 / (184 * EXP(0.24 * avglvl!U20) + 130) +
        HLOOKUP("spo",[1]pl!$R:$R,pos!U20) / b!U20 * 125 +
        MIN(2.2, HLOOKUP("def",[1]pl!$S:$S,pos!U20) / b!U20) * 100 +
        ((185 / (0.17 + EXP((gwr!U20 * 100 - 35) * -0.134))) - 500) * 0.45 +
        (6 - MIN(6,avglvl!U20)) * -60,)</f>
        <v>652.02888471416338</v>
      </c>
      <c r="V20" s="38">
        <f>IFERROR(
       (1240 - 1040 / POWER(MIN(6,avglvl!V20), 0.164)) * HLOOKUP("frg",[1]pl!$Q:$Q,pos!V20) / b!V20 +
        HLOOKUP("dmg",[1]pl!$P:$P,pos!V20) / b!V20 * 530 / (184 * EXP(0.24 * avglvl!V20) + 130) +
        HLOOKUP("spo",[1]pl!$R:$R,pos!V20) / b!V20 * 125 +
        MIN(2.2, HLOOKUP("def",[1]pl!$S:$S,pos!V20) / b!V20) * 100 +
        ((185 / (0.17 + EXP((gwr!V20 * 100 - 35) * -0.134))) - 500) * 0.45 +
        (6 - MIN(6,avglvl!V20)) * -60,)</f>
        <v>326.37433736782214</v>
      </c>
      <c r="W20" s="38">
        <f>IFERROR(
       (1240 - 1040 / POWER(MIN(6,avglvl!W20), 0.164)) * HLOOKUP("frg",[1]pl!$Q:$Q,pos!W20) / b!W20 +
        HLOOKUP("dmg",[1]pl!$P:$P,pos!W20) / b!W20 * 530 / (184 * EXP(0.24 * avglvl!W20) + 130) +
        HLOOKUP("spo",[1]pl!$R:$R,pos!W20) / b!W20 * 125 +
        MIN(2.2, HLOOKUP("def",[1]pl!$S:$S,pos!W20) / b!W20) * 100 +
        ((185 / (0.17 + EXP((gwr!W20 * 100 - 35) * -0.134))) - 500) * 0.45 +
        (6 - MIN(6,avglvl!W20)) * -60,)</f>
        <v>991.01569448839882</v>
      </c>
      <c r="X20" s="38">
        <f>IFERROR(
       (1240 - 1040 / POWER(MIN(6,avglvl!X20), 0.164)) * HLOOKUP("frg",[1]pl!$Q:$Q,pos!X20) / b!X20 +
        HLOOKUP("dmg",[1]pl!$P:$P,pos!X20) / b!X20 * 530 / (184 * EXP(0.24 * avglvl!X20) + 130) +
        HLOOKUP("spo",[1]pl!$R:$R,pos!X20) / b!X20 * 125 +
        MIN(2.2, HLOOKUP("def",[1]pl!$S:$S,pos!X20) / b!X20) * 100 +
        ((185 / (0.17 + EXP((gwr!X20 * 100 - 35) * -0.134))) - 500) * 0.45 +
        (6 - MIN(6,avglvl!X20)) * -60,)</f>
        <v>229.47208999982809</v>
      </c>
      <c r="Y20" s="38">
        <f>IFERROR(
       (1240 - 1040 / POWER(MIN(6,avglvl!Y20), 0.164)) * HLOOKUP("frg",[1]pl!$Q:$Q,pos!Y20) / b!Y20 +
        HLOOKUP("dmg",[1]pl!$P:$P,pos!Y20) / b!Y20 * 530 / (184 * EXP(0.24 * avglvl!Y20) + 130) +
        HLOOKUP("spo",[1]pl!$R:$R,pos!Y20) / b!Y20 * 125 +
        MIN(2.2, HLOOKUP("def",[1]pl!$S:$S,pos!Y20) / b!Y20) * 100 +
        ((185 / (0.17 + EXP((gwr!Y20 * 100 - 35) * -0.134))) - 500) * 0.45 +
        (6 - MIN(6,avglvl!Y20)) * -60,)</f>
        <v>377.69542777238451</v>
      </c>
      <c r="Z20" s="38">
        <f>IFERROR(
       (1240 - 1040 / POWER(MIN(6,avglvl!Z20), 0.164)) * HLOOKUP("frg",[1]pl!$Q:$Q,pos!Z20) / b!Z20 +
        HLOOKUP("dmg",[1]pl!$P:$P,pos!Z20) / b!Z20 * 530 / (184 * EXP(0.24 * avglvl!Z20) + 130) +
        HLOOKUP("spo",[1]pl!$R:$R,pos!Z20) / b!Z20 * 125 +
        MIN(2.2, HLOOKUP("def",[1]pl!$S:$S,pos!Z20) / b!Z20) * 100 +
        ((185 / (0.17 + EXP((gwr!Z20 * 100 - 35) * -0.134))) - 500) * 0.45 +
        (6 - MIN(6,avglvl!Z20)) * -60,)</f>
        <v>524.44568229848346</v>
      </c>
      <c r="AA20" s="38">
        <f>IFERROR(
       (1240 - 1040 / POWER(MIN(6,avglvl!AA20), 0.164)) * HLOOKUP("frg",[1]pl!$Q:$Q,pos!AA20) / b!AA20 +
        HLOOKUP("dmg",[1]pl!$P:$P,pos!AA20) / b!AA20 * 530 / (184 * EXP(0.24 * avglvl!AA20) + 130) +
        HLOOKUP("spo",[1]pl!$R:$R,pos!AA20) / b!AA20 * 125 +
        MIN(2.2, HLOOKUP("def",[1]pl!$S:$S,pos!AA20) / b!AA20) * 100 +
        ((185 / (0.17 + EXP((gwr!AA20 * 100 - 35) * -0.134))) - 500) * 0.45 +
        (6 - MIN(6,avglvl!AA20)) * -60,)</f>
        <v>363.41541792805049</v>
      </c>
      <c r="AB20" s="38">
        <f>IFERROR(
       (1240 - 1040 / POWER(MIN(6,avglvl!AB20), 0.164)) * HLOOKUP("frg",[1]pl!$Q:$Q,pos!AB20) / b!AB20 +
        HLOOKUP("dmg",[1]pl!$P:$P,pos!AB20) / b!AB20 * 530 / (184 * EXP(0.24 * avglvl!AB20) + 130) +
        HLOOKUP("spo",[1]pl!$R:$R,pos!AB20) / b!AB20 * 125 +
        MIN(2.2, HLOOKUP("def",[1]pl!$S:$S,pos!AB20) / b!AB20) * 100 +
        ((185 / (0.17 + EXP((gwr!AB20 * 100 - 35) * -0.134))) - 500) * 0.45 +
        (6 - MIN(6,avglvl!AB20)) * -60,)</f>
        <v>196.02967394159054</v>
      </c>
      <c r="AC20" s="38">
        <f>IFERROR(
       (1240 - 1040 / POWER(MIN(6,avglvl!AC20), 0.164)) * HLOOKUP("frg",[1]pl!$Q:$Q,pos!AC20) / b!AC20 +
        HLOOKUP("dmg",[1]pl!$P:$P,pos!AC20) / b!AC20 * 530 / (184 * EXP(0.24 * avglvl!AC20) + 130) +
        HLOOKUP("spo",[1]pl!$R:$R,pos!AC20) / b!AC20 * 125 +
        MIN(2.2, HLOOKUP("def",[1]pl!$S:$S,pos!AC20) / b!AC20) * 100 +
        ((185 / (0.17 + EXP((gwr!AC20 * 100 - 35) * -0.134))) - 500) * 0.45 +
        (6 - MIN(6,avglvl!AC20)) * -60,)</f>
        <v>502.98306839351926</v>
      </c>
      <c r="AD20" s="38">
        <f>IFERROR(
       (1240 - 1040 / POWER(MIN(6,avglvl!AD20), 0.164)) * HLOOKUP("frg",[1]pl!$Q:$Q,pos!AD20) / b!AD20 +
        HLOOKUP("dmg",[1]pl!$P:$P,pos!AD20) / b!AD20 * 530 / (184 * EXP(0.24 * avglvl!AD20) + 130) +
        HLOOKUP("spo",[1]pl!$R:$R,pos!AD20) / b!AD20 * 125 +
        MIN(2.2, HLOOKUP("def",[1]pl!$S:$S,pos!AD20) / b!AD20) * 100 +
        ((185 / (0.17 + EXP((gwr!AD20 * 100 - 35) * -0.134))) - 500) * 0.45 +
        (6 - MIN(6,avglvl!AD20)) * -60,)</f>
        <v>136.50263511703844</v>
      </c>
      <c r="AE20" s="38">
        <f>IFERROR(
       (1240 - 1040 / POWER(MIN(6,avglvl!AE20), 0.164)) * HLOOKUP("frg",[1]pl!$Q:$Q,pos!AE20) / b!AE20 +
        HLOOKUP("dmg",[1]pl!$P:$P,pos!AE20) / b!AE20 * 530 / (184 * EXP(0.24 * avglvl!AE20) + 130) +
        HLOOKUP("spo",[1]pl!$R:$R,pos!AE20) / b!AE20 * 125 +
        MIN(2.2, HLOOKUP("def",[1]pl!$S:$S,pos!AE20) / b!AE20) * 100 +
        ((185 / (0.17 + EXP((gwr!AE20 * 100 - 35) * -0.134))) - 500) * 0.45 +
        (6 - MIN(6,avglvl!AE20)) * -60,)</f>
        <v>685.511723155038</v>
      </c>
    </row>
    <row r="21" spans="1:31" x14ac:dyDescent="0.25">
      <c r="A21" s="38">
        <f>IFERROR(
       (1240 - 1040 / POWER(MIN(6,avglvl!A21), 0.164)) * HLOOKUP("frg",[1]pl!$Q:$Q,pos!A21) / b!A21 +
        HLOOKUP("dmg",[1]pl!$P:$P,pos!A21) / b!A21 * 530 / (184 * EXP(0.24 * avglvl!A21) + 130) +
        HLOOKUP("spo",[1]pl!$R:$R,pos!A21) / b!A21 * 125 +
        MIN(2.2, HLOOKUP("def",[1]pl!$S:$S,pos!A21) / b!A21) * 100 +
        ((185 / (0.17 + EXP((gwr!A21 * 100 - 35) * -0.134))) - 500) * 0.45 +
        (6 - MIN(6,avglvl!A21)) * -60,)</f>
        <v>839.86314470214609</v>
      </c>
      <c r="B21" s="38">
        <f>IFERROR(
       (1240 - 1040 / POWER(MIN(6,avglvl!B21), 0.164)) * HLOOKUP("frg",[1]pl!$Q:$Q,pos!B21) / b!B21 +
        HLOOKUP("dmg",[1]pl!$P:$P,pos!B21) / b!B21 * 530 / (184 * EXP(0.24 * avglvl!B21) + 130) +
        HLOOKUP("spo",[1]pl!$R:$R,pos!B21) / b!B21 * 125 +
        MIN(2.2, HLOOKUP("def",[1]pl!$S:$S,pos!B21) / b!B21) * 100 +
        ((185 / (0.17 + EXP((gwr!B21 * 100 - 35) * -0.134))) - 500) * 0.45 +
        (6 - MIN(6,avglvl!B21)) * -60,)</f>
        <v>483.13879920880447</v>
      </c>
      <c r="C21" s="38">
        <f>IFERROR(
       (1240 - 1040 / POWER(MIN(6,avglvl!C21), 0.164)) * HLOOKUP("frg",[1]pl!$Q:$Q,pos!C21) / b!C21 +
        HLOOKUP("dmg",[1]pl!$P:$P,pos!C21) / b!C21 * 530 / (184 * EXP(0.24 * avglvl!C21) + 130) +
        HLOOKUP("spo",[1]pl!$R:$R,pos!C21) / b!C21 * 125 +
        MIN(2.2, HLOOKUP("def",[1]pl!$S:$S,pos!C21) / b!C21) * 100 +
        ((185 / (0.17 + EXP((gwr!C21 * 100 - 35) * -0.134))) - 500) * 0.45 +
        (6 - MIN(6,avglvl!C21)) * -60,)</f>
        <v>982.03711042714428</v>
      </c>
      <c r="D21" s="38">
        <f>IFERROR(
       (1240 - 1040 / POWER(MIN(6,avglvl!D21), 0.164)) * HLOOKUP("frg",[1]pl!$Q:$Q,pos!D21) / b!D21 +
        HLOOKUP("dmg",[1]pl!$P:$P,pos!D21) / b!D21 * 530 / (184 * EXP(0.24 * avglvl!D21) + 130) +
        HLOOKUP("spo",[1]pl!$R:$R,pos!D21) / b!D21 * 125 +
        MIN(2.2, HLOOKUP("def",[1]pl!$S:$S,pos!D21) / b!D21) * 100 +
        ((185 / (0.17 + EXP((gwr!D21 * 100 - 35) * -0.134))) - 500) * 0.45 +
        (6 - MIN(6,avglvl!D21)) * -60,)</f>
        <v>1213.626504294451</v>
      </c>
      <c r="E21" s="38">
        <f>IFERROR(
       (1240 - 1040 / POWER(MIN(6,avglvl!E21), 0.164)) * HLOOKUP("frg",[1]pl!$Q:$Q,pos!E21) / b!E21 +
        HLOOKUP("dmg",[1]pl!$P:$P,pos!E21) / b!E21 * 530 / (184 * EXP(0.24 * avglvl!E21) + 130) +
        HLOOKUP("spo",[1]pl!$R:$R,pos!E21) / b!E21 * 125 +
        MIN(2.2, HLOOKUP("def",[1]pl!$S:$S,pos!E21) / b!E21) * 100 +
        ((185 / (0.17 + EXP((gwr!E21 * 100 - 35) * -0.134))) - 500) * 0.45 +
        (6 - MIN(6,avglvl!E21)) * -60,)</f>
        <v>1195.893399112751</v>
      </c>
      <c r="F21" s="38">
        <f>IFERROR(
       (1240 - 1040 / POWER(MIN(6,avglvl!F21), 0.164)) * HLOOKUP("frg",[1]pl!$Q:$Q,pos!F21) / b!F21 +
        HLOOKUP("dmg",[1]pl!$P:$P,pos!F21) / b!F21 * 530 / (184 * EXP(0.24 * avglvl!F21) + 130) +
        HLOOKUP("spo",[1]pl!$R:$R,pos!F21) / b!F21 * 125 +
        MIN(2.2, HLOOKUP("def",[1]pl!$S:$S,pos!F21) / b!F21) * 100 +
        ((185 / (0.17 + EXP((gwr!F21 * 100 - 35) * -0.134))) - 500) * 0.45 +
        (6 - MIN(6,avglvl!F21)) * -60,)</f>
        <v>992.29693863136254</v>
      </c>
      <c r="G21" s="38">
        <f>IFERROR(
       (1240 - 1040 / POWER(MIN(6,avglvl!G21), 0.164)) * HLOOKUP("frg",[1]pl!$Q:$Q,pos!G21) / b!G21 +
        HLOOKUP("dmg",[1]pl!$P:$P,pos!G21) / b!G21 * 530 / (184 * EXP(0.24 * avglvl!G21) + 130) +
        HLOOKUP("spo",[1]pl!$R:$R,pos!G21) / b!G21 * 125 +
        MIN(2.2, HLOOKUP("def",[1]pl!$S:$S,pos!G21) / b!G21) * 100 +
        ((185 / (0.17 + EXP((gwr!G21 * 100 - 35) * -0.134))) - 500) * 0.45 +
        (6 - MIN(6,avglvl!G21)) * -60,)</f>
        <v>916.40198443584393</v>
      </c>
      <c r="H21" s="38">
        <f>IFERROR(
       (1240 - 1040 / POWER(MIN(6,avglvl!H21), 0.164)) * HLOOKUP("frg",[1]pl!$Q:$Q,pos!H21) / b!H21 +
        HLOOKUP("dmg",[1]pl!$P:$P,pos!H21) / b!H21 * 530 / (184 * EXP(0.24 * avglvl!H21) + 130) +
        HLOOKUP("spo",[1]pl!$R:$R,pos!H21) / b!H21 * 125 +
        MIN(2.2, HLOOKUP("def",[1]pl!$S:$S,pos!H21) / b!H21) * 100 +
        ((185 / (0.17 + EXP((gwr!H21 * 100 - 35) * -0.134))) - 500) * 0.45 +
        (6 - MIN(6,avglvl!H21)) * -60,)</f>
        <v>225.05001445391974</v>
      </c>
      <c r="I21" s="38">
        <f>IFERROR(
       (1240 - 1040 / POWER(MIN(6,avglvl!I21), 0.164)) * HLOOKUP("frg",[1]pl!$Q:$Q,pos!I21) / b!I21 +
        HLOOKUP("dmg",[1]pl!$P:$P,pos!I21) / b!I21 * 530 / (184 * EXP(0.24 * avglvl!I21) + 130) +
        HLOOKUP("spo",[1]pl!$R:$R,pos!I21) / b!I21 * 125 +
        MIN(2.2, HLOOKUP("def",[1]pl!$S:$S,pos!I21) / b!I21) * 100 +
        ((185 / (0.17 + EXP((gwr!I21 * 100 - 35) * -0.134))) - 500) * 0.45 +
        (6 - MIN(6,avglvl!I21)) * -60,)</f>
        <v>748.11778157652986</v>
      </c>
      <c r="J21" s="38">
        <f>IFERROR(
       (1240 - 1040 / POWER(MIN(6,avglvl!J21), 0.164)) * HLOOKUP("frg",[1]pl!$Q:$Q,pos!J21) / b!J21 +
        HLOOKUP("dmg",[1]pl!$P:$P,pos!J21) / b!J21 * 530 / (184 * EXP(0.24 * avglvl!J21) + 130) +
        HLOOKUP("spo",[1]pl!$R:$R,pos!J21) / b!J21 * 125 +
        MIN(2.2, HLOOKUP("def",[1]pl!$S:$S,pos!J21) / b!J21) * 100 +
        ((185 / (0.17 + EXP((gwr!J21 * 100 - 35) * -0.134))) - 500) * 0.45 +
        (6 - MIN(6,avglvl!J21)) * -60,)</f>
        <v>776.43948083251371</v>
      </c>
      <c r="K21" s="38">
        <f>IFERROR(
       (1240 - 1040 / POWER(MIN(6,avglvl!K21), 0.164)) * HLOOKUP("frg",[1]pl!$Q:$Q,pos!K21) / b!K21 +
        HLOOKUP("dmg",[1]pl!$P:$P,pos!K21) / b!K21 * 530 / (184 * EXP(0.24 * avglvl!K21) + 130) +
        HLOOKUP("spo",[1]pl!$R:$R,pos!K21) / b!K21 * 125 +
        MIN(2.2, HLOOKUP("def",[1]pl!$S:$S,pos!K21) / b!K21) * 100 +
        ((185 / (0.17 + EXP((gwr!K21 * 100 - 35) * -0.134))) - 500) * 0.45 +
        (6 - MIN(6,avglvl!K21)) * -60,)</f>
        <v>253.01663786533607</v>
      </c>
      <c r="L21" s="38">
        <f>IFERROR(
       (1240 - 1040 / POWER(MIN(6,avglvl!L21), 0.164)) * HLOOKUP("frg",[1]pl!$Q:$Q,pos!L21) / b!L21 +
        HLOOKUP("dmg",[1]pl!$P:$P,pos!L21) / b!L21 * 530 / (184 * EXP(0.24 * avglvl!L21) + 130) +
        HLOOKUP("spo",[1]pl!$R:$R,pos!L21) / b!L21 * 125 +
        MIN(2.2, HLOOKUP("def",[1]pl!$S:$S,pos!L21) / b!L21) * 100 +
        ((185 / (0.17 + EXP((gwr!L21 * 100 - 35) * -0.134))) - 500) * 0.45 +
        (6 - MIN(6,avglvl!L21)) * -60,)</f>
        <v>1105.0109664442589</v>
      </c>
      <c r="M21" s="38">
        <f>IFERROR(
       (1240 - 1040 / POWER(MIN(6,avglvl!M21), 0.164)) * HLOOKUP("frg",[1]pl!$Q:$Q,pos!M21) / b!M21 +
        HLOOKUP("dmg",[1]pl!$P:$P,pos!M21) / b!M21 * 530 / (184 * EXP(0.24 * avglvl!M21) + 130) +
        HLOOKUP("spo",[1]pl!$R:$R,pos!M21) / b!M21 * 125 +
        MIN(2.2, HLOOKUP("def",[1]pl!$S:$S,pos!M21) / b!M21) * 100 +
        ((185 / (0.17 + EXP((gwr!M21 * 100 - 35) * -0.134))) - 500) * 0.45 +
        (6 - MIN(6,avglvl!M21)) * -60,)</f>
        <v>425.79099665682884</v>
      </c>
      <c r="N21" s="38">
        <f>IFERROR(
       (1240 - 1040 / POWER(MIN(6,avglvl!N21), 0.164)) * HLOOKUP("frg",[1]pl!$Q:$Q,pos!N21) / b!N21 +
        HLOOKUP("dmg",[1]pl!$P:$P,pos!N21) / b!N21 * 530 / (184 * EXP(0.24 * avglvl!N21) + 130) +
        HLOOKUP("spo",[1]pl!$R:$R,pos!N21) / b!N21 * 125 +
        MIN(2.2, HLOOKUP("def",[1]pl!$S:$S,pos!N21) / b!N21) * 100 +
        ((185 / (0.17 + EXP((gwr!N21 * 100 - 35) * -0.134))) - 500) * 0.45 +
        (6 - MIN(6,avglvl!N21)) * -60,)</f>
        <v>1238.883600150762</v>
      </c>
      <c r="O21" s="38">
        <f>IFERROR(
       (1240 - 1040 / POWER(MIN(6,avglvl!O21), 0.164)) * HLOOKUP("frg",[1]pl!$Q:$Q,pos!O21) / b!O21 +
        HLOOKUP("dmg",[1]pl!$P:$P,pos!O21) / b!O21 * 530 / (184 * EXP(0.24 * avglvl!O21) + 130) +
        HLOOKUP("spo",[1]pl!$R:$R,pos!O21) / b!O21 * 125 +
        MIN(2.2, HLOOKUP("def",[1]pl!$S:$S,pos!O21) / b!O21) * 100 +
        ((185 / (0.17 + EXP((gwr!O21 * 100 - 35) * -0.134))) - 500) * 0.45 +
        (6 - MIN(6,avglvl!O21)) * -60,)</f>
        <v>520.91835541069656</v>
      </c>
      <c r="Q21" s="38">
        <f>IFERROR(
       (1240 - 1040 / POWER(MIN(6,avglvl!Q21), 0.164)) * HLOOKUP("frg",[1]pl!$Q:$Q,pos!Q21) / b!Q21 +
        HLOOKUP("dmg",[1]pl!$P:$P,pos!Q21) / b!Q21 * 530 / (184 * EXP(0.24 * avglvl!Q21) + 130) +
        HLOOKUP("spo",[1]pl!$R:$R,pos!Q21) / b!Q21 * 125 +
        MIN(2.2, HLOOKUP("def",[1]pl!$S:$S,pos!Q21) / b!Q21) * 100 +
        ((185 / (0.17 + EXP((gwr!Q21 * 100 - 35) * -0.134))) - 500) * 0.45 +
        (6 - MIN(6,avglvl!Q21)) * -60,)</f>
        <v>675.72425218528065</v>
      </c>
      <c r="R21" s="38">
        <f>IFERROR(
       (1240 - 1040 / POWER(MIN(6,avglvl!R21), 0.164)) * HLOOKUP("frg",[1]pl!$Q:$Q,pos!R21) / b!R21 +
        HLOOKUP("dmg",[1]pl!$P:$P,pos!R21) / b!R21 * 530 / (184 * EXP(0.24 * avglvl!R21) + 130) +
        HLOOKUP("spo",[1]pl!$R:$R,pos!R21) / b!R21 * 125 +
        MIN(2.2, HLOOKUP("def",[1]pl!$S:$S,pos!R21) / b!R21) * 100 +
        ((185 / (0.17 + EXP((gwr!R21 * 100 - 35) * -0.134))) - 500) * 0.45 +
        (6 - MIN(6,avglvl!R21)) * -60,)</f>
        <v>838.3504249596474</v>
      </c>
      <c r="S21" s="38">
        <f>IFERROR(
       (1240 - 1040 / POWER(MIN(6,avglvl!S21), 0.164)) * HLOOKUP("frg",[1]pl!$Q:$Q,pos!S21) / b!S21 +
        HLOOKUP("dmg",[1]pl!$P:$P,pos!S21) / b!S21 * 530 / (184 * EXP(0.24 * avglvl!S21) + 130) +
        HLOOKUP("spo",[1]pl!$R:$R,pos!S21) / b!S21 * 125 +
        MIN(2.2, HLOOKUP("def",[1]pl!$S:$S,pos!S21) / b!S21) * 100 +
        ((185 / (0.17 + EXP((gwr!S21 * 100 - 35) * -0.134))) - 500) * 0.45 +
        (6 - MIN(6,avglvl!S21)) * -60,)</f>
        <v>1359.5148196761961</v>
      </c>
      <c r="T21" s="38">
        <f>IFERROR(
       (1240 - 1040 / POWER(MIN(6,avglvl!T21), 0.164)) * HLOOKUP("frg",[1]pl!$Q:$Q,pos!T21) / b!T21 +
        HLOOKUP("dmg",[1]pl!$P:$P,pos!T21) / b!T21 * 530 / (184 * EXP(0.24 * avglvl!T21) + 130) +
        HLOOKUP("spo",[1]pl!$R:$R,pos!T21) / b!T21 * 125 +
        MIN(2.2, HLOOKUP("def",[1]pl!$S:$S,pos!T21) / b!T21) * 100 +
        ((185 / (0.17 + EXP((gwr!T21 * 100 - 35) * -0.134))) - 500) * 0.45 +
        (6 - MIN(6,avglvl!T21)) * -60,)</f>
        <v>1007.5647206356754</v>
      </c>
      <c r="U21" s="38">
        <f>IFERROR(
       (1240 - 1040 / POWER(MIN(6,avglvl!U21), 0.164)) * HLOOKUP("frg",[1]pl!$Q:$Q,pos!U21) / b!U21 +
        HLOOKUP("dmg",[1]pl!$P:$P,pos!U21) / b!U21 * 530 / (184 * EXP(0.24 * avglvl!U21) + 130) +
        HLOOKUP("spo",[1]pl!$R:$R,pos!U21) / b!U21 * 125 +
        MIN(2.2, HLOOKUP("def",[1]pl!$S:$S,pos!U21) / b!U21) * 100 +
        ((185 / (0.17 + EXP((gwr!U21 * 100 - 35) * -0.134))) - 500) * 0.45 +
        (6 - MIN(6,avglvl!U21)) * -60,)</f>
        <v>838.42033683159889</v>
      </c>
      <c r="V21" s="38">
        <f>IFERROR(
       (1240 - 1040 / POWER(MIN(6,avglvl!V21), 0.164)) * HLOOKUP("frg",[1]pl!$Q:$Q,pos!V21) / b!V21 +
        HLOOKUP("dmg",[1]pl!$P:$P,pos!V21) / b!V21 * 530 / (184 * EXP(0.24 * avglvl!V21) + 130) +
        HLOOKUP("spo",[1]pl!$R:$R,pos!V21) / b!V21 * 125 +
        MIN(2.2, HLOOKUP("def",[1]pl!$S:$S,pos!V21) / b!V21) * 100 +
        ((185 / (0.17 + EXP((gwr!V21 * 100 - 35) * -0.134))) - 500) * 0.45 +
        (6 - MIN(6,avglvl!V21)) * -60,)</f>
        <v>656.36812655999836</v>
      </c>
      <c r="W21" s="38">
        <f>IFERROR(
       (1240 - 1040 / POWER(MIN(6,avglvl!W21), 0.164)) * HLOOKUP("frg",[1]pl!$Q:$Q,pos!W21) / b!W21 +
        HLOOKUP("dmg",[1]pl!$P:$P,pos!W21) / b!W21 * 530 / (184 * EXP(0.24 * avglvl!W21) + 130) +
        HLOOKUP("spo",[1]pl!$R:$R,pos!W21) / b!W21 * 125 +
        MIN(2.2, HLOOKUP("def",[1]pl!$S:$S,pos!W21) / b!W21) * 100 +
        ((185 / (0.17 + EXP((gwr!W21 * 100 - 35) * -0.134))) - 500) * 0.45 +
        (6 - MIN(6,avglvl!W21)) * -60,)</f>
        <v>1008.9965247569119</v>
      </c>
      <c r="X21" s="38">
        <f>IFERROR(
       (1240 - 1040 / POWER(MIN(6,avglvl!X21), 0.164)) * HLOOKUP("frg",[1]pl!$Q:$Q,pos!X21) / b!X21 +
        HLOOKUP("dmg",[1]pl!$P:$P,pos!X21) / b!X21 * 530 / (184 * EXP(0.24 * avglvl!X21) + 130) +
        HLOOKUP("spo",[1]pl!$R:$R,pos!X21) / b!X21 * 125 +
        MIN(2.2, HLOOKUP("def",[1]pl!$S:$S,pos!X21) / b!X21) * 100 +
        ((185 / (0.17 + EXP((gwr!X21 * 100 - 35) * -0.134))) - 500) * 0.45 +
        (6 - MIN(6,avglvl!X21)) * -60,)</f>
        <v>827.01778968459428</v>
      </c>
      <c r="Y21" s="38">
        <f>IFERROR(
       (1240 - 1040 / POWER(MIN(6,avglvl!Y21), 0.164)) * HLOOKUP("frg",[1]pl!$Q:$Q,pos!Y21) / b!Y21 +
        HLOOKUP("dmg",[1]pl!$P:$P,pos!Y21) / b!Y21 * 530 / (184 * EXP(0.24 * avglvl!Y21) + 130) +
        HLOOKUP("spo",[1]pl!$R:$R,pos!Y21) / b!Y21 * 125 +
        MIN(2.2, HLOOKUP("def",[1]pl!$S:$S,pos!Y21) / b!Y21) * 100 +
        ((185 / (0.17 + EXP((gwr!Y21 * 100 - 35) * -0.134))) - 500) * 0.45 +
        (6 - MIN(6,avglvl!Y21)) * -60,)</f>
        <v>868.85850312152672</v>
      </c>
      <c r="Z21" s="38">
        <f>IFERROR(
       (1240 - 1040 / POWER(MIN(6,avglvl!Z21), 0.164)) * HLOOKUP("frg",[1]pl!$Q:$Q,pos!Z21) / b!Z21 +
        HLOOKUP("dmg",[1]pl!$P:$P,pos!Z21) / b!Z21 * 530 / (184 * EXP(0.24 * avglvl!Z21) + 130) +
        HLOOKUP("spo",[1]pl!$R:$R,pos!Z21) / b!Z21 * 125 +
        MIN(2.2, HLOOKUP("def",[1]pl!$S:$S,pos!Z21) / b!Z21) * 100 +
        ((185 / (0.17 + EXP((gwr!Z21 * 100 - 35) * -0.134))) - 500) * 0.45 +
        (6 - MIN(6,avglvl!Z21)) * -60,)</f>
        <v>770.44676106119891</v>
      </c>
      <c r="AA21" s="38">
        <f>IFERROR(
       (1240 - 1040 / POWER(MIN(6,avglvl!AA21), 0.164)) * HLOOKUP("frg",[1]pl!$Q:$Q,pos!AA21) / b!AA21 +
        HLOOKUP("dmg",[1]pl!$P:$P,pos!AA21) / b!AA21 * 530 / (184 * EXP(0.24 * avglvl!AA21) + 130) +
        HLOOKUP("spo",[1]pl!$R:$R,pos!AA21) / b!AA21 * 125 +
        MIN(2.2, HLOOKUP("def",[1]pl!$S:$S,pos!AA21) / b!AA21) * 100 +
        ((185 / (0.17 + EXP((gwr!AA21 * 100 - 35) * -0.134))) - 500) * 0.45 +
        (6 - MIN(6,avglvl!AA21)) * -60,)</f>
        <v>972.045745007145</v>
      </c>
      <c r="AB21" s="38">
        <f>IFERROR(
       (1240 - 1040 / POWER(MIN(6,avglvl!AB21), 0.164)) * HLOOKUP("frg",[1]pl!$Q:$Q,pos!AB21) / b!AB21 +
        HLOOKUP("dmg",[1]pl!$P:$P,pos!AB21) / b!AB21 * 530 / (184 * EXP(0.24 * avglvl!AB21) + 130) +
        HLOOKUP("spo",[1]pl!$R:$R,pos!AB21) / b!AB21 * 125 +
        MIN(2.2, HLOOKUP("def",[1]pl!$S:$S,pos!AB21) / b!AB21) * 100 +
        ((185 / (0.17 + EXP((gwr!AB21 * 100 - 35) * -0.134))) - 500) * 0.45 +
        (6 - MIN(6,avglvl!AB21)) * -60,)</f>
        <v>1562.0403643370698</v>
      </c>
      <c r="AC21" s="38">
        <f>IFERROR(
       (1240 - 1040 / POWER(MIN(6,avglvl!AC21), 0.164)) * HLOOKUP("frg",[1]pl!$Q:$Q,pos!AC21) / b!AC21 +
        HLOOKUP("dmg",[1]pl!$P:$P,pos!AC21) / b!AC21 * 530 / (184 * EXP(0.24 * avglvl!AC21) + 130) +
        HLOOKUP("spo",[1]pl!$R:$R,pos!AC21) / b!AC21 * 125 +
        MIN(2.2, HLOOKUP("def",[1]pl!$S:$S,pos!AC21) / b!AC21) * 100 +
        ((185 / (0.17 + EXP((gwr!AC21 * 100 - 35) * -0.134))) - 500) * 0.45 +
        (6 - MIN(6,avglvl!AC21)) * -60,)</f>
        <v>1383.8361625083899</v>
      </c>
      <c r="AD21" s="38">
        <f>IFERROR(
       (1240 - 1040 / POWER(MIN(6,avglvl!AD21), 0.164)) * HLOOKUP("frg",[1]pl!$Q:$Q,pos!AD21) / b!AD21 +
        HLOOKUP("dmg",[1]pl!$P:$P,pos!AD21) / b!AD21 * 530 / (184 * EXP(0.24 * avglvl!AD21) + 130) +
        HLOOKUP("spo",[1]pl!$R:$R,pos!AD21) / b!AD21 * 125 +
        MIN(2.2, HLOOKUP("def",[1]pl!$S:$S,pos!AD21) / b!AD21) * 100 +
        ((185 / (0.17 + EXP((gwr!AD21 * 100 - 35) * -0.134))) - 500) * 0.45 +
        (6 - MIN(6,avglvl!AD21)) * -60,)</f>
        <v>1009.2533645798208</v>
      </c>
      <c r="AE21" s="38">
        <f>IFERROR(
       (1240 - 1040 / POWER(MIN(6,avglvl!AE21), 0.164)) * HLOOKUP("frg",[1]pl!$Q:$Q,pos!AE21) / b!AE21 +
        HLOOKUP("dmg",[1]pl!$P:$P,pos!AE21) / b!AE21 * 530 / (184 * EXP(0.24 * avglvl!AE21) + 130) +
        HLOOKUP("spo",[1]pl!$R:$R,pos!AE21) / b!AE21 * 125 +
        MIN(2.2, HLOOKUP("def",[1]pl!$S:$S,pos!AE21) / b!AE21) * 100 +
        ((185 / (0.17 + EXP((gwr!AE21 * 100 - 35) * -0.134))) - 500) * 0.45 +
        (6 - MIN(6,avglvl!AE21)) * -60,)</f>
        <v>830.0216197462878</v>
      </c>
    </row>
    <row r="22" spans="1:31" x14ac:dyDescent="0.25">
      <c r="A22" s="38">
        <f>IFERROR(
       (1240 - 1040 / POWER(MIN(6,avglvl!A22), 0.164)) * HLOOKUP("frg",[1]pl!$Q:$Q,pos!A22) / b!A22 +
        HLOOKUP("dmg",[1]pl!$P:$P,pos!A22) / b!A22 * 530 / (184 * EXP(0.24 * avglvl!A22) + 130) +
        HLOOKUP("spo",[1]pl!$R:$R,pos!A22) / b!A22 * 125 +
        MIN(2.2, HLOOKUP("def",[1]pl!$S:$S,pos!A22) / b!A22) * 100 +
        ((185 / (0.17 + EXP((gwr!A22 * 100 - 35) * -0.134))) - 500) * 0.45 +
        (6 - MIN(6,avglvl!A22)) * -60,)</f>
        <v>839.86314470214609</v>
      </c>
      <c r="B22" s="38">
        <f>IFERROR(
       (1240 - 1040 / POWER(MIN(6,avglvl!B22), 0.164)) * HLOOKUP("frg",[1]pl!$Q:$Q,pos!B22) / b!B22 +
        HLOOKUP("dmg",[1]pl!$P:$P,pos!B22) / b!B22 * 530 / (184 * EXP(0.24 * avglvl!B22) + 130) +
        HLOOKUP("spo",[1]pl!$R:$R,pos!B22) / b!B22 * 125 +
        MIN(2.2, HLOOKUP("def",[1]pl!$S:$S,pos!B22) / b!B22) * 100 +
        ((185 / (0.17 + EXP((gwr!B22 * 100 - 35) * -0.134))) - 500) * 0.45 +
        (6 - MIN(6,avglvl!B22)) * -60,)</f>
        <v>483.13879920880447</v>
      </c>
      <c r="C22" s="38">
        <f>IFERROR(
       (1240 - 1040 / POWER(MIN(6,avglvl!C22), 0.164)) * HLOOKUP("frg",[1]pl!$Q:$Q,pos!C22) / b!C22 +
        HLOOKUP("dmg",[1]pl!$P:$P,pos!C22) / b!C22 * 530 / (184 * EXP(0.24 * avglvl!C22) + 130) +
        HLOOKUP("spo",[1]pl!$R:$R,pos!C22) / b!C22 * 125 +
        MIN(2.2, HLOOKUP("def",[1]pl!$S:$S,pos!C22) / b!C22) * 100 +
        ((185 / (0.17 + EXP((gwr!C22 * 100 - 35) * -0.134))) - 500) * 0.45 +
        (6 - MIN(6,avglvl!C22)) * -60,)</f>
        <v>982.03711042714428</v>
      </c>
      <c r="D22" s="38">
        <f>IFERROR(
       (1240 - 1040 / POWER(MIN(6,avglvl!D22), 0.164)) * HLOOKUP("frg",[1]pl!$Q:$Q,pos!D22) / b!D22 +
        HLOOKUP("dmg",[1]pl!$P:$P,pos!D22) / b!D22 * 530 / (184 * EXP(0.24 * avglvl!D22) + 130) +
        HLOOKUP("spo",[1]pl!$R:$R,pos!D22) / b!D22 * 125 +
        MIN(2.2, HLOOKUP("def",[1]pl!$S:$S,pos!D22) / b!D22) * 100 +
        ((185 / (0.17 + EXP((gwr!D22 * 100 - 35) * -0.134))) - 500) * 0.45 +
        (6 - MIN(6,avglvl!D22)) * -60,)</f>
        <v>1213.626504294451</v>
      </c>
      <c r="E22" s="38">
        <f>IFERROR(
       (1240 - 1040 / POWER(MIN(6,avglvl!E22), 0.164)) * HLOOKUP("frg",[1]pl!$Q:$Q,pos!E22) / b!E22 +
        HLOOKUP("dmg",[1]pl!$P:$P,pos!E22) / b!E22 * 530 / (184 * EXP(0.24 * avglvl!E22) + 130) +
        HLOOKUP("spo",[1]pl!$R:$R,pos!E22) / b!E22 * 125 +
        MIN(2.2, HLOOKUP("def",[1]pl!$S:$S,pos!E22) / b!E22) * 100 +
        ((185 / (0.17 + EXP((gwr!E22 * 100 - 35) * -0.134))) - 500) * 0.45 +
        (6 - MIN(6,avglvl!E22)) * -60,)</f>
        <v>1195.893399112751</v>
      </c>
      <c r="F22" s="38">
        <f>IFERROR(
       (1240 - 1040 / POWER(MIN(6,avglvl!F22), 0.164)) * HLOOKUP("frg",[1]pl!$Q:$Q,pos!F22) / b!F22 +
        HLOOKUP("dmg",[1]pl!$P:$P,pos!F22) / b!F22 * 530 / (184 * EXP(0.24 * avglvl!F22) + 130) +
        HLOOKUP("spo",[1]pl!$R:$R,pos!F22) / b!F22 * 125 +
        MIN(2.2, HLOOKUP("def",[1]pl!$S:$S,pos!F22) / b!F22) * 100 +
        ((185 / (0.17 + EXP((gwr!F22 * 100 - 35) * -0.134))) - 500) * 0.45 +
        (6 - MIN(6,avglvl!F22)) * -60,)</f>
        <v>992.29693863136254</v>
      </c>
      <c r="G22" s="38">
        <f>IFERROR(
       (1240 - 1040 / POWER(MIN(6,avglvl!G22), 0.164)) * HLOOKUP("frg",[1]pl!$Q:$Q,pos!G22) / b!G22 +
        HLOOKUP("dmg",[1]pl!$P:$P,pos!G22) / b!G22 * 530 / (184 * EXP(0.24 * avglvl!G22) + 130) +
        HLOOKUP("spo",[1]pl!$R:$R,pos!G22) / b!G22 * 125 +
        MIN(2.2, HLOOKUP("def",[1]pl!$S:$S,pos!G22) / b!G22) * 100 +
        ((185 / (0.17 + EXP((gwr!G22 * 100 - 35) * -0.134))) - 500) * 0.45 +
        (6 - MIN(6,avglvl!G22)) * -60,)</f>
        <v>916.40198443584393</v>
      </c>
      <c r="H22" s="38">
        <f>IFERROR(
       (1240 - 1040 / POWER(MIN(6,avglvl!H22), 0.164)) * HLOOKUP("frg",[1]pl!$Q:$Q,pos!H22) / b!H22 +
        HLOOKUP("dmg",[1]pl!$P:$P,pos!H22) / b!H22 * 530 / (184 * EXP(0.24 * avglvl!H22) + 130) +
        HLOOKUP("spo",[1]pl!$R:$R,pos!H22) / b!H22 * 125 +
        MIN(2.2, HLOOKUP("def",[1]pl!$S:$S,pos!H22) / b!H22) * 100 +
        ((185 / (0.17 + EXP((gwr!H22 * 100 - 35) * -0.134))) - 500) * 0.45 +
        (6 - MIN(6,avglvl!H22)) * -60,)</f>
        <v>225.05001445391974</v>
      </c>
      <c r="I22" s="38">
        <f>IFERROR(
       (1240 - 1040 / POWER(MIN(6,avglvl!I22), 0.164)) * HLOOKUP("frg",[1]pl!$Q:$Q,pos!I22) / b!I22 +
        HLOOKUP("dmg",[1]pl!$P:$P,pos!I22) / b!I22 * 530 / (184 * EXP(0.24 * avglvl!I22) + 130) +
        HLOOKUP("spo",[1]pl!$R:$R,pos!I22) / b!I22 * 125 +
        MIN(2.2, HLOOKUP("def",[1]pl!$S:$S,pos!I22) / b!I22) * 100 +
        ((185 / (0.17 + EXP((gwr!I22 * 100 - 35) * -0.134))) - 500) * 0.45 +
        (6 - MIN(6,avglvl!I22)) * -60,)</f>
        <v>748.11778157652986</v>
      </c>
      <c r="J22" s="38">
        <f>IFERROR(
       (1240 - 1040 / POWER(MIN(6,avglvl!J22), 0.164)) * HLOOKUP("frg",[1]pl!$Q:$Q,pos!J22) / b!J22 +
        HLOOKUP("dmg",[1]pl!$P:$P,pos!J22) / b!J22 * 530 / (184 * EXP(0.24 * avglvl!J22) + 130) +
        HLOOKUP("spo",[1]pl!$R:$R,pos!J22) / b!J22 * 125 +
        MIN(2.2, HLOOKUP("def",[1]pl!$S:$S,pos!J22) / b!J22) * 100 +
        ((185 / (0.17 + EXP((gwr!J22 * 100 - 35) * -0.134))) - 500) * 0.45 +
        (6 - MIN(6,avglvl!J22)) * -60,)</f>
        <v>776.43948083251371</v>
      </c>
      <c r="K22" s="38">
        <f>IFERROR(
       (1240 - 1040 / POWER(MIN(6,avglvl!K22), 0.164)) * HLOOKUP("frg",[1]pl!$Q:$Q,pos!K22) / b!K22 +
        HLOOKUP("dmg",[1]pl!$P:$P,pos!K22) / b!K22 * 530 / (184 * EXP(0.24 * avglvl!K22) + 130) +
        HLOOKUP("spo",[1]pl!$R:$R,pos!K22) / b!K22 * 125 +
        MIN(2.2, HLOOKUP("def",[1]pl!$S:$S,pos!K22) / b!K22) * 100 +
        ((185 / (0.17 + EXP((gwr!K22 * 100 - 35) * -0.134))) - 500) * 0.45 +
        (6 - MIN(6,avglvl!K22)) * -60,)</f>
        <v>253.01663786533607</v>
      </c>
      <c r="L22" s="38">
        <f>IFERROR(
       (1240 - 1040 / POWER(MIN(6,avglvl!L22), 0.164)) * HLOOKUP("frg",[1]pl!$Q:$Q,pos!L22) / b!L22 +
        HLOOKUP("dmg",[1]pl!$P:$P,pos!L22) / b!L22 * 530 / (184 * EXP(0.24 * avglvl!L22) + 130) +
        HLOOKUP("spo",[1]pl!$R:$R,pos!L22) / b!L22 * 125 +
        MIN(2.2, HLOOKUP("def",[1]pl!$S:$S,pos!L22) / b!L22) * 100 +
        ((185 / (0.17 + EXP((gwr!L22 * 100 - 35) * -0.134))) - 500) * 0.45 +
        (6 - MIN(6,avglvl!L22)) * -60,)</f>
        <v>1105.0109664442589</v>
      </c>
      <c r="M22" s="38">
        <f>IFERROR(
       (1240 - 1040 / POWER(MIN(6,avglvl!M22), 0.164)) * HLOOKUP("frg",[1]pl!$Q:$Q,pos!M22) / b!M22 +
        HLOOKUP("dmg",[1]pl!$P:$P,pos!M22) / b!M22 * 530 / (184 * EXP(0.24 * avglvl!M22) + 130) +
        HLOOKUP("spo",[1]pl!$R:$R,pos!M22) / b!M22 * 125 +
        MIN(2.2, HLOOKUP("def",[1]pl!$S:$S,pos!M22) / b!M22) * 100 +
        ((185 / (0.17 + EXP((gwr!M22 * 100 - 35) * -0.134))) - 500) * 0.45 +
        (6 - MIN(6,avglvl!M22)) * -60,)</f>
        <v>425.79099665682884</v>
      </c>
      <c r="N22" s="38">
        <f>IFERROR(
       (1240 - 1040 / POWER(MIN(6,avglvl!N22), 0.164)) * HLOOKUP("frg",[1]pl!$Q:$Q,pos!N22) / b!N22 +
        HLOOKUP("dmg",[1]pl!$P:$P,pos!N22) / b!N22 * 530 / (184 * EXP(0.24 * avglvl!N22) + 130) +
        HLOOKUP("spo",[1]pl!$R:$R,pos!N22) / b!N22 * 125 +
        MIN(2.2, HLOOKUP("def",[1]pl!$S:$S,pos!N22) / b!N22) * 100 +
        ((185 / (0.17 + EXP((gwr!N22 * 100 - 35) * -0.134))) - 500) * 0.45 +
        (6 - MIN(6,avglvl!N22)) * -60,)</f>
        <v>1238.883600150762</v>
      </c>
      <c r="O22" s="38">
        <f>IFERROR(
       (1240 - 1040 / POWER(MIN(6,avglvl!O22), 0.164)) * HLOOKUP("frg",[1]pl!$Q:$Q,pos!O22) / b!O22 +
        HLOOKUP("dmg",[1]pl!$P:$P,pos!O22) / b!O22 * 530 / (184 * EXP(0.24 * avglvl!O22) + 130) +
        HLOOKUP("spo",[1]pl!$R:$R,pos!O22) / b!O22 * 125 +
        MIN(2.2, HLOOKUP("def",[1]pl!$S:$S,pos!O22) / b!O22) * 100 +
        ((185 / (0.17 + EXP((gwr!O22 * 100 - 35) * -0.134))) - 500) * 0.45 +
        (6 - MIN(6,avglvl!O22)) * -60,)</f>
        <v>520.91835541069656</v>
      </c>
      <c r="Q22" s="38">
        <f>IFERROR(
       (1240 - 1040 / POWER(MIN(6,avglvl!Q22), 0.164)) * HLOOKUP("frg",[1]pl!$Q:$Q,pos!Q22) / b!Q22 +
        HLOOKUP("dmg",[1]pl!$P:$P,pos!Q22) / b!Q22 * 530 / (184 * EXP(0.24 * avglvl!Q22) + 130) +
        HLOOKUP("spo",[1]pl!$R:$R,pos!Q22) / b!Q22 * 125 +
        MIN(2.2, HLOOKUP("def",[1]pl!$S:$S,pos!Q22) / b!Q22) * 100 +
        ((185 / (0.17 + EXP((gwr!Q22 * 100 - 35) * -0.134))) - 500) * 0.45 +
        (6 - MIN(6,avglvl!Q22)) * -60,)</f>
        <v>675.72425218528065</v>
      </c>
      <c r="R22" s="38">
        <f>IFERROR(
       (1240 - 1040 / POWER(MIN(6,avglvl!R22), 0.164)) * HLOOKUP("frg",[1]pl!$Q:$Q,pos!R22) / b!R22 +
        HLOOKUP("dmg",[1]pl!$P:$P,pos!R22) / b!R22 * 530 / (184 * EXP(0.24 * avglvl!R22) + 130) +
        HLOOKUP("spo",[1]pl!$R:$R,pos!R22) / b!R22 * 125 +
        MIN(2.2, HLOOKUP("def",[1]pl!$S:$S,pos!R22) / b!R22) * 100 +
        ((185 / (0.17 + EXP((gwr!R22 * 100 - 35) * -0.134))) - 500) * 0.45 +
        (6 - MIN(6,avglvl!R22)) * -60,)</f>
        <v>838.3504249596474</v>
      </c>
      <c r="S22" s="38">
        <f>IFERROR(
       (1240 - 1040 / POWER(MIN(6,avglvl!S22), 0.164)) * HLOOKUP("frg",[1]pl!$Q:$Q,pos!S22) / b!S22 +
        HLOOKUP("dmg",[1]pl!$P:$P,pos!S22) / b!S22 * 530 / (184 * EXP(0.24 * avglvl!S22) + 130) +
        HLOOKUP("spo",[1]pl!$R:$R,pos!S22) / b!S22 * 125 +
        MIN(2.2, HLOOKUP("def",[1]pl!$S:$S,pos!S22) / b!S22) * 100 +
        ((185 / (0.17 + EXP((gwr!S22 * 100 - 35) * -0.134))) - 500) * 0.45 +
        (6 - MIN(6,avglvl!S22)) * -60,)</f>
        <v>1359.5148196761961</v>
      </c>
      <c r="T22" s="38">
        <f>IFERROR(
       (1240 - 1040 / POWER(MIN(6,avglvl!T22), 0.164)) * HLOOKUP("frg",[1]pl!$Q:$Q,pos!T22) / b!T22 +
        HLOOKUP("dmg",[1]pl!$P:$P,pos!T22) / b!T22 * 530 / (184 * EXP(0.24 * avglvl!T22) + 130) +
        HLOOKUP("spo",[1]pl!$R:$R,pos!T22) / b!T22 * 125 +
        MIN(2.2, HLOOKUP("def",[1]pl!$S:$S,pos!T22) / b!T22) * 100 +
        ((185 / (0.17 + EXP((gwr!T22 * 100 - 35) * -0.134))) - 500) * 0.45 +
        (6 - MIN(6,avglvl!T22)) * -60,)</f>
        <v>1007.5647206356754</v>
      </c>
      <c r="U22" s="38">
        <f>IFERROR(
       (1240 - 1040 / POWER(MIN(6,avglvl!U22), 0.164)) * HLOOKUP("frg",[1]pl!$Q:$Q,pos!U22) / b!U22 +
        HLOOKUP("dmg",[1]pl!$P:$P,pos!U22) / b!U22 * 530 / (184 * EXP(0.24 * avglvl!U22) + 130) +
        HLOOKUP("spo",[1]pl!$R:$R,pos!U22) / b!U22 * 125 +
        MIN(2.2, HLOOKUP("def",[1]pl!$S:$S,pos!U22) / b!U22) * 100 +
        ((185 / (0.17 + EXP((gwr!U22 * 100 - 35) * -0.134))) - 500) * 0.45 +
        (6 - MIN(6,avglvl!U22)) * -60,)</f>
        <v>838.42033683159889</v>
      </c>
      <c r="V22" s="38">
        <f>IFERROR(
       (1240 - 1040 / POWER(MIN(6,avglvl!V22), 0.164)) * HLOOKUP("frg",[1]pl!$Q:$Q,pos!V22) / b!V22 +
        HLOOKUP("dmg",[1]pl!$P:$P,pos!V22) / b!V22 * 530 / (184 * EXP(0.24 * avglvl!V22) + 130) +
        HLOOKUP("spo",[1]pl!$R:$R,pos!V22) / b!V22 * 125 +
        MIN(2.2, HLOOKUP("def",[1]pl!$S:$S,pos!V22) / b!V22) * 100 +
        ((185 / (0.17 + EXP((gwr!V22 * 100 - 35) * -0.134))) - 500) * 0.45 +
        (6 - MIN(6,avglvl!V22)) * -60,)</f>
        <v>656.36812655999836</v>
      </c>
      <c r="W22" s="38">
        <f>IFERROR(
       (1240 - 1040 / POWER(MIN(6,avglvl!W22), 0.164)) * HLOOKUP("frg",[1]pl!$Q:$Q,pos!W22) / b!W22 +
        HLOOKUP("dmg",[1]pl!$P:$P,pos!W22) / b!W22 * 530 / (184 * EXP(0.24 * avglvl!W22) + 130) +
        HLOOKUP("spo",[1]pl!$R:$R,pos!W22) / b!W22 * 125 +
        MIN(2.2, HLOOKUP("def",[1]pl!$S:$S,pos!W22) / b!W22) * 100 +
        ((185 / (0.17 + EXP((gwr!W22 * 100 - 35) * -0.134))) - 500) * 0.45 +
        (6 - MIN(6,avglvl!W22)) * -60,)</f>
        <v>1008.9965247569119</v>
      </c>
      <c r="X22" s="38">
        <f>IFERROR(
       (1240 - 1040 / POWER(MIN(6,avglvl!X22), 0.164)) * HLOOKUP("frg",[1]pl!$Q:$Q,pos!X22) / b!X22 +
        HLOOKUP("dmg",[1]pl!$P:$P,pos!X22) / b!X22 * 530 / (184 * EXP(0.24 * avglvl!X22) + 130) +
        HLOOKUP("spo",[1]pl!$R:$R,pos!X22) / b!X22 * 125 +
        MIN(2.2, HLOOKUP("def",[1]pl!$S:$S,pos!X22) / b!X22) * 100 +
        ((185 / (0.17 + EXP((gwr!X22 * 100 - 35) * -0.134))) - 500) * 0.45 +
        (6 - MIN(6,avglvl!X22)) * -60,)</f>
        <v>827.01778968459428</v>
      </c>
      <c r="Y22" s="38">
        <f>IFERROR(
       (1240 - 1040 / POWER(MIN(6,avglvl!Y22), 0.164)) * HLOOKUP("frg",[1]pl!$Q:$Q,pos!Y22) / b!Y22 +
        HLOOKUP("dmg",[1]pl!$P:$P,pos!Y22) / b!Y22 * 530 / (184 * EXP(0.24 * avglvl!Y22) + 130) +
        HLOOKUP("spo",[1]pl!$R:$R,pos!Y22) / b!Y22 * 125 +
        MIN(2.2, HLOOKUP("def",[1]pl!$S:$S,pos!Y22) / b!Y22) * 100 +
        ((185 / (0.17 + EXP((gwr!Y22 * 100 - 35) * -0.134))) - 500) * 0.45 +
        (6 - MIN(6,avglvl!Y22)) * -60,)</f>
        <v>868.85850312152672</v>
      </c>
      <c r="Z22" s="38">
        <f>IFERROR(
       (1240 - 1040 / POWER(MIN(6,avglvl!Z22), 0.164)) * HLOOKUP("frg",[1]pl!$Q:$Q,pos!Z22) / b!Z22 +
        HLOOKUP("dmg",[1]pl!$P:$P,pos!Z22) / b!Z22 * 530 / (184 * EXP(0.24 * avglvl!Z22) + 130) +
        HLOOKUP("spo",[1]pl!$R:$R,pos!Z22) / b!Z22 * 125 +
        MIN(2.2, HLOOKUP("def",[1]pl!$S:$S,pos!Z22) / b!Z22) * 100 +
        ((185 / (0.17 + EXP((gwr!Z22 * 100 - 35) * -0.134))) - 500) * 0.45 +
        (6 - MIN(6,avglvl!Z22)) * -60,)</f>
        <v>770.44676106119891</v>
      </c>
      <c r="AA22" s="38">
        <f>IFERROR(
       (1240 - 1040 / POWER(MIN(6,avglvl!AA22), 0.164)) * HLOOKUP("frg",[1]pl!$Q:$Q,pos!AA22) / b!AA22 +
        HLOOKUP("dmg",[1]pl!$P:$P,pos!AA22) / b!AA22 * 530 / (184 * EXP(0.24 * avglvl!AA22) + 130) +
        HLOOKUP("spo",[1]pl!$R:$R,pos!AA22) / b!AA22 * 125 +
        MIN(2.2, HLOOKUP("def",[1]pl!$S:$S,pos!AA22) / b!AA22) * 100 +
        ((185 / (0.17 + EXP((gwr!AA22 * 100 - 35) * -0.134))) - 500) * 0.45 +
        (6 - MIN(6,avglvl!AA22)) * -60,)</f>
        <v>972.045745007145</v>
      </c>
      <c r="AB22" s="38">
        <f>IFERROR(
       (1240 - 1040 / POWER(MIN(6,avglvl!AB22), 0.164)) * HLOOKUP("frg",[1]pl!$Q:$Q,pos!AB22) / b!AB22 +
        HLOOKUP("dmg",[1]pl!$P:$P,pos!AB22) / b!AB22 * 530 / (184 * EXP(0.24 * avglvl!AB22) + 130) +
        HLOOKUP("spo",[1]pl!$R:$R,pos!AB22) / b!AB22 * 125 +
        MIN(2.2, HLOOKUP("def",[1]pl!$S:$S,pos!AB22) / b!AB22) * 100 +
        ((185 / (0.17 + EXP((gwr!AB22 * 100 - 35) * -0.134))) - 500) * 0.45 +
        (6 - MIN(6,avglvl!AB22)) * -60,)</f>
        <v>1562.0403643370698</v>
      </c>
      <c r="AC22" s="38">
        <f>IFERROR(
       (1240 - 1040 / POWER(MIN(6,avglvl!AC22), 0.164)) * HLOOKUP("frg",[1]pl!$Q:$Q,pos!AC22) / b!AC22 +
        HLOOKUP("dmg",[1]pl!$P:$P,pos!AC22) / b!AC22 * 530 / (184 * EXP(0.24 * avglvl!AC22) + 130) +
        HLOOKUP("spo",[1]pl!$R:$R,pos!AC22) / b!AC22 * 125 +
        MIN(2.2, HLOOKUP("def",[1]pl!$S:$S,pos!AC22) / b!AC22) * 100 +
        ((185 / (0.17 + EXP((gwr!AC22 * 100 - 35) * -0.134))) - 500) * 0.45 +
        (6 - MIN(6,avglvl!AC22)) * -60,)</f>
        <v>1383.8361625083899</v>
      </c>
      <c r="AD22" s="38">
        <f>IFERROR(
       (1240 - 1040 / POWER(MIN(6,avglvl!AD22), 0.164)) * HLOOKUP("frg",[1]pl!$Q:$Q,pos!AD22) / b!AD22 +
        HLOOKUP("dmg",[1]pl!$P:$P,pos!AD22) / b!AD22 * 530 / (184 * EXP(0.24 * avglvl!AD22) + 130) +
        HLOOKUP("spo",[1]pl!$R:$R,pos!AD22) / b!AD22 * 125 +
        MIN(2.2, HLOOKUP("def",[1]pl!$S:$S,pos!AD22) / b!AD22) * 100 +
        ((185 / (0.17 + EXP((gwr!AD22 * 100 - 35) * -0.134))) - 500) * 0.45 +
        (6 - MIN(6,avglvl!AD22)) * -60,)</f>
        <v>1009.2533645798208</v>
      </c>
      <c r="AE22" s="38">
        <f>IFERROR(
       (1240 - 1040 / POWER(MIN(6,avglvl!AE22), 0.164)) * HLOOKUP("frg",[1]pl!$Q:$Q,pos!AE22) / b!AE22 +
        HLOOKUP("dmg",[1]pl!$P:$P,pos!AE22) / b!AE22 * 530 / (184 * EXP(0.24 * avglvl!AE22) + 130) +
        HLOOKUP("spo",[1]pl!$R:$R,pos!AE22) / b!AE22 * 125 +
        MIN(2.2, HLOOKUP("def",[1]pl!$S:$S,pos!AE22) / b!AE22) * 100 +
        ((185 / (0.17 + EXP((gwr!AE22 * 100 - 35) * -0.134))) - 500) * 0.45 +
        (6 - MIN(6,avglvl!AE22)) * -60,)</f>
        <v>830.0216197462878</v>
      </c>
    </row>
    <row r="23" spans="1:31" x14ac:dyDescent="0.25">
      <c r="A23" s="38">
        <f>IFERROR(
       (1240 - 1040 / POWER(MIN(6,avglvl!A23), 0.164)) * HLOOKUP("frg",[1]pl!$Q:$Q,pos!A23) / b!A23 +
        HLOOKUP("dmg",[1]pl!$P:$P,pos!A23) / b!A23 * 530 / (184 * EXP(0.24 * avglvl!A23) + 130) +
        HLOOKUP("spo",[1]pl!$R:$R,pos!A23) / b!A23 * 125 +
        MIN(2.2, HLOOKUP("def",[1]pl!$S:$S,pos!A23) / b!A23) * 100 +
        ((185 / (0.17 + EXP((gwr!A23 * 100 - 35) * -0.134))) - 500) * 0.45 +
        (6 - MIN(6,avglvl!A23)) * -60,)</f>
        <v>1098.6332987774704</v>
      </c>
      <c r="B23" s="38">
        <f>IFERROR(
       (1240 - 1040 / POWER(MIN(6,avglvl!B23), 0.164)) * HLOOKUP("frg",[1]pl!$Q:$Q,pos!B23) / b!B23 +
        HLOOKUP("dmg",[1]pl!$P:$P,pos!B23) / b!B23 * 530 / (184 * EXP(0.24 * avglvl!B23) + 130) +
        HLOOKUP("spo",[1]pl!$R:$R,pos!B23) / b!B23 * 125 +
        MIN(2.2, HLOOKUP("def",[1]pl!$S:$S,pos!B23) / b!B23) * 100 +
        ((185 / (0.17 + EXP((gwr!B23 * 100 - 35) * -0.134))) - 500) * 0.45 +
        (6 - MIN(6,avglvl!B23)) * -60,)</f>
        <v>211.70843500130576</v>
      </c>
      <c r="C23" s="38">
        <f>IFERROR(
       (1240 - 1040 / POWER(MIN(6,avglvl!C23), 0.164)) * HLOOKUP("frg",[1]pl!$Q:$Q,pos!C23) / b!C23 +
        HLOOKUP("dmg",[1]pl!$P:$P,pos!C23) / b!C23 * 530 / (184 * EXP(0.24 * avglvl!C23) + 130) +
        HLOOKUP("spo",[1]pl!$R:$R,pos!C23) / b!C23 * 125 +
        MIN(2.2, HLOOKUP("def",[1]pl!$S:$S,pos!C23) / b!C23) * 100 +
        ((185 / (0.17 + EXP((gwr!C23 * 100 - 35) * -0.134))) - 500) * 0.45 +
        (6 - MIN(6,avglvl!C23)) * -60,)</f>
        <v>283.76238264982038</v>
      </c>
      <c r="D23" s="38">
        <f>IFERROR(
       (1240 - 1040 / POWER(MIN(6,avglvl!D23), 0.164)) * HLOOKUP("frg",[1]pl!$Q:$Q,pos!D23) / b!D23 +
        HLOOKUP("dmg",[1]pl!$P:$P,pos!D23) / b!D23 * 530 / (184 * EXP(0.24 * avglvl!D23) + 130) +
        HLOOKUP("spo",[1]pl!$R:$R,pos!D23) / b!D23 * 125 +
        MIN(2.2, HLOOKUP("def",[1]pl!$S:$S,pos!D23) / b!D23) * 100 +
        ((185 / (0.17 + EXP((gwr!D23 * 100 - 35) * -0.134))) - 500) * 0.45 +
        (6 - MIN(6,avglvl!D23)) * -60,)</f>
        <v>1213.626504294451</v>
      </c>
      <c r="E23" s="38">
        <f>IFERROR(
       (1240 - 1040 / POWER(MIN(6,avglvl!E23), 0.164)) * HLOOKUP("frg",[1]pl!$Q:$Q,pos!E23) / b!E23 +
        HLOOKUP("dmg",[1]pl!$P:$P,pos!E23) / b!E23 * 530 / (184 * EXP(0.24 * avglvl!E23) + 130) +
        HLOOKUP("spo",[1]pl!$R:$R,pos!E23) / b!E23 * 125 +
        MIN(2.2, HLOOKUP("def",[1]pl!$S:$S,pos!E23) / b!E23) * 100 +
        ((185 / (0.17 + EXP((gwr!E23 * 100 - 35) * -0.134))) - 500) * 0.45 +
        (6 - MIN(6,avglvl!E23)) * -60,)</f>
        <v>636.00521354742546</v>
      </c>
      <c r="F23" s="38">
        <f>IFERROR(
       (1240 - 1040 / POWER(MIN(6,avglvl!F23), 0.164)) * HLOOKUP("frg",[1]pl!$Q:$Q,pos!F23) / b!F23 +
        HLOOKUP("dmg",[1]pl!$P:$P,pos!F23) / b!F23 * 530 / (184 * EXP(0.24 * avglvl!F23) + 130) +
        HLOOKUP("spo",[1]pl!$R:$R,pos!F23) / b!F23 * 125 +
        MIN(2.2, HLOOKUP("def",[1]pl!$S:$S,pos!F23) / b!F23) * 100 +
        ((185 / (0.17 + EXP((gwr!F23 * 100 - 35) * -0.134))) - 500) * 0.45 +
        (6 - MIN(6,avglvl!F23)) * -60,)</f>
        <v>287.94922442761077</v>
      </c>
      <c r="G23" s="38">
        <f>IFERROR(
       (1240 - 1040 / POWER(MIN(6,avglvl!G23), 0.164)) * HLOOKUP("frg",[1]pl!$Q:$Q,pos!G23) / b!G23 +
        HLOOKUP("dmg",[1]pl!$P:$P,pos!G23) / b!G23 * 530 / (184 * EXP(0.24 * avglvl!G23) + 130) +
        HLOOKUP("spo",[1]pl!$R:$R,pos!G23) / b!G23 * 125 +
        MIN(2.2, HLOOKUP("def",[1]pl!$S:$S,pos!G23) / b!G23) * 100 +
        ((185 / (0.17 + EXP((gwr!G23 * 100 - 35) * -0.134))) - 500) * 0.45 +
        (6 - MIN(6,avglvl!G23)) * -60,)</f>
        <v>44.936649304447144</v>
      </c>
      <c r="H23" s="38">
        <f>IFERROR(
       (1240 - 1040 / POWER(MIN(6,avglvl!H23), 0.164)) * HLOOKUP("frg",[1]pl!$Q:$Q,pos!H23) / b!H23 +
        HLOOKUP("dmg",[1]pl!$P:$P,pos!H23) / b!H23 * 530 / (184 * EXP(0.24 * avglvl!H23) + 130) +
        HLOOKUP("spo",[1]pl!$R:$R,pos!H23) / b!H23 * 125 +
        MIN(2.2, HLOOKUP("def",[1]pl!$S:$S,pos!H23) / b!H23) * 100 +
        ((185 / (0.17 + EXP((gwr!H23 * 100 - 35) * -0.134))) - 500) * 0.45 +
        (6 - MIN(6,avglvl!H23)) * -60,)</f>
        <v>350.03802986674486</v>
      </c>
      <c r="I23" s="38">
        <f>IFERROR(
       (1240 - 1040 / POWER(MIN(6,avglvl!I23), 0.164)) * HLOOKUP("frg",[1]pl!$Q:$Q,pos!I23) / b!I23 +
        HLOOKUP("dmg",[1]pl!$P:$P,pos!I23) / b!I23 * 530 / (184 * EXP(0.24 * avglvl!I23) + 130) +
        HLOOKUP("spo",[1]pl!$R:$R,pos!I23) / b!I23 * 125 +
        MIN(2.2, HLOOKUP("def",[1]pl!$S:$S,pos!I23) / b!I23) * 100 +
        ((185 / (0.17 + EXP((gwr!I23 * 100 - 35) * -0.134))) - 500) * 0.45 +
        (6 - MIN(6,avglvl!I23)) * -60,)</f>
        <v>504.00188676012647</v>
      </c>
      <c r="J23" s="38">
        <f>IFERROR(
       (1240 - 1040 / POWER(MIN(6,avglvl!J23), 0.164)) * HLOOKUP("frg",[1]pl!$Q:$Q,pos!J23) / b!J23 +
        HLOOKUP("dmg",[1]pl!$P:$P,pos!J23) / b!J23 * 530 / (184 * EXP(0.24 * avglvl!J23) + 130) +
        HLOOKUP("spo",[1]pl!$R:$R,pos!J23) / b!J23 * 125 +
        MIN(2.2, HLOOKUP("def",[1]pl!$S:$S,pos!J23) / b!J23) * 100 +
        ((185 / (0.17 + EXP((gwr!J23 * 100 - 35) * -0.134))) - 500) * 0.45 +
        (6 - MIN(6,avglvl!J23)) * -60,)</f>
        <v>453.11169364344062</v>
      </c>
      <c r="K23" s="38">
        <f>IFERROR(
       (1240 - 1040 / POWER(MIN(6,avglvl!K23), 0.164)) * HLOOKUP("frg",[1]pl!$Q:$Q,pos!K23) / b!K23 +
        HLOOKUP("dmg",[1]pl!$P:$P,pos!K23) / b!K23 * 530 / (184 * EXP(0.24 * avglvl!K23) + 130) +
        HLOOKUP("spo",[1]pl!$R:$R,pos!K23) / b!K23 * 125 +
        MIN(2.2, HLOOKUP("def",[1]pl!$S:$S,pos!K23) / b!K23) * 100 +
        ((185 / (0.17 + EXP((gwr!K23 * 100 - 35) * -0.134))) - 500) * 0.45 +
        (6 - MIN(6,avglvl!K23)) * -60,)</f>
        <v>513.37334259468162</v>
      </c>
      <c r="L23" s="38">
        <f>IFERROR(
       (1240 - 1040 / POWER(MIN(6,avglvl!L23), 0.164)) * HLOOKUP("frg",[1]pl!$Q:$Q,pos!L23) / b!L23 +
        HLOOKUP("dmg",[1]pl!$P:$P,pos!L23) / b!L23 * 530 / (184 * EXP(0.24 * avglvl!L23) + 130) +
        HLOOKUP("spo",[1]pl!$R:$R,pos!L23) / b!L23 * 125 +
        MIN(2.2, HLOOKUP("def",[1]pl!$S:$S,pos!L23) / b!L23) * 100 +
        ((185 / (0.17 + EXP((gwr!L23 * 100 - 35) * -0.134))) - 500) * 0.45 +
        (6 - MIN(6,avglvl!L23)) * -60,)</f>
        <v>93.684718603475915</v>
      </c>
      <c r="M23" s="38">
        <f>IFERROR(
       (1240 - 1040 / POWER(MIN(6,avglvl!M23), 0.164)) * HLOOKUP("frg",[1]pl!$Q:$Q,pos!M23) / b!M23 +
        HLOOKUP("dmg",[1]pl!$P:$P,pos!M23) / b!M23 * 530 / (184 * EXP(0.24 * avglvl!M23) + 130) +
        HLOOKUP("spo",[1]pl!$R:$R,pos!M23) / b!M23 * 125 +
        MIN(2.2, HLOOKUP("def",[1]pl!$S:$S,pos!M23) / b!M23) * 100 +
        ((185 / (0.17 + EXP((gwr!M23 * 100 - 35) * -0.134))) - 500) * 0.45 +
        (6 - MIN(6,avglvl!M23)) * -60,)</f>
        <v>298.62932064047919</v>
      </c>
      <c r="N23" s="38">
        <f>IFERROR(
       (1240 - 1040 / POWER(MIN(6,avglvl!N23), 0.164)) * HLOOKUP("frg",[1]pl!$Q:$Q,pos!N23) / b!N23 +
        HLOOKUP("dmg",[1]pl!$P:$P,pos!N23) / b!N23 * 530 / (184 * EXP(0.24 * avglvl!N23) + 130) +
        HLOOKUP("spo",[1]pl!$R:$R,pos!N23) / b!N23 * 125 +
        MIN(2.2, HLOOKUP("def",[1]pl!$S:$S,pos!N23) / b!N23) * 100 +
        ((185 / (0.17 + EXP((gwr!N23 * 100 - 35) * -0.134))) - 500) * 0.45 +
        (6 - MIN(6,avglvl!N23)) * -60,)</f>
        <v>905.53516371316164</v>
      </c>
      <c r="O23" s="38">
        <f>IFERROR(
       (1240 - 1040 / POWER(MIN(6,avglvl!O23), 0.164)) * HLOOKUP("frg",[1]pl!$Q:$Q,pos!O23) / b!O23 +
        HLOOKUP("dmg",[1]pl!$P:$P,pos!O23) / b!O23 * 530 / (184 * EXP(0.24 * avglvl!O23) + 130) +
        HLOOKUP("spo",[1]pl!$R:$R,pos!O23) / b!O23 * 125 +
        MIN(2.2, HLOOKUP("def",[1]pl!$S:$S,pos!O23) / b!O23) * 100 +
        ((185 / (0.17 + EXP((gwr!O23 * 100 - 35) * -0.134))) - 500) * 0.45 +
        (6 - MIN(6,avglvl!O23)) * -60,)</f>
        <v>533.35327006656667</v>
      </c>
      <c r="Q23" s="38">
        <f>IFERROR(
       (1240 - 1040 / POWER(MIN(6,avglvl!Q23), 0.164)) * HLOOKUP("frg",[1]pl!$Q:$Q,pos!Q23) / b!Q23 +
        HLOOKUP("dmg",[1]pl!$P:$P,pos!Q23) / b!Q23 * 530 / (184 * EXP(0.24 * avglvl!Q23) + 130) +
        HLOOKUP("spo",[1]pl!$R:$R,pos!Q23) / b!Q23 * 125 +
        MIN(2.2, HLOOKUP("def",[1]pl!$S:$S,pos!Q23) / b!Q23) * 100 +
        ((185 / (0.17 + EXP((gwr!Q23 * 100 - 35) * -0.134))) - 500) * 0.45 +
        (6 - MIN(6,avglvl!Q23)) * -60,)</f>
        <v>665.62064812371023</v>
      </c>
      <c r="R23" s="38">
        <f>IFERROR(
       (1240 - 1040 / POWER(MIN(6,avglvl!R23), 0.164)) * HLOOKUP("frg",[1]pl!$Q:$Q,pos!R23) / b!R23 +
        HLOOKUP("dmg",[1]pl!$P:$P,pos!R23) / b!R23 * 530 / (184 * EXP(0.24 * avglvl!R23) + 130) +
        HLOOKUP("spo",[1]pl!$R:$R,pos!R23) / b!R23 * 125 +
        MIN(2.2, HLOOKUP("def",[1]pl!$S:$S,pos!R23) / b!R23) * 100 +
        ((185 / (0.17 + EXP((gwr!R23 * 100 - 35) * -0.134))) - 500) * 0.45 +
        (6 - MIN(6,avglvl!R23)) * -60,)</f>
        <v>509.69449030446299</v>
      </c>
      <c r="S23" s="38">
        <f>IFERROR(
       (1240 - 1040 / POWER(MIN(6,avglvl!S23), 0.164)) * HLOOKUP("frg",[1]pl!$Q:$Q,pos!S23) / b!S23 +
        HLOOKUP("dmg",[1]pl!$P:$P,pos!S23) / b!S23 * 530 / (184 * EXP(0.24 * avglvl!S23) + 130) +
        HLOOKUP("spo",[1]pl!$R:$R,pos!S23) / b!S23 * 125 +
        MIN(2.2, HLOOKUP("def",[1]pl!$S:$S,pos!S23) / b!S23) * 100 +
        ((185 / (0.17 + EXP((gwr!S23 * 100 - 35) * -0.134))) - 500) * 0.45 +
        (6 - MIN(6,avglvl!S23)) * -60,)</f>
        <v>880.52646158521543</v>
      </c>
      <c r="T23" s="38">
        <f>IFERROR(
       (1240 - 1040 / POWER(MIN(6,avglvl!T23), 0.164)) * HLOOKUP("frg",[1]pl!$Q:$Q,pos!T23) / b!T23 +
        HLOOKUP("dmg",[1]pl!$P:$P,pos!T23) / b!T23 * 530 / (184 * EXP(0.24 * avglvl!T23) + 130) +
        HLOOKUP("spo",[1]pl!$R:$R,pos!T23) / b!T23 * 125 +
        MIN(2.2, HLOOKUP("def",[1]pl!$S:$S,pos!T23) / b!T23) * 100 +
        ((185 / (0.17 + EXP((gwr!T23 * 100 - 35) * -0.134))) - 500) * 0.45 +
        (6 - MIN(6,avglvl!T23)) * -60,)</f>
        <v>359.85764435074549</v>
      </c>
      <c r="U23" s="38">
        <f>IFERROR(
       (1240 - 1040 / POWER(MIN(6,avglvl!U23), 0.164)) * HLOOKUP("frg",[1]pl!$Q:$Q,pos!U23) / b!U23 +
        HLOOKUP("dmg",[1]pl!$P:$P,pos!U23) / b!U23 * 530 / (184 * EXP(0.24 * avglvl!U23) + 130) +
        HLOOKUP("spo",[1]pl!$R:$R,pos!U23) / b!U23 * 125 +
        MIN(2.2, HLOOKUP("def",[1]pl!$S:$S,pos!U23) / b!U23) * 100 +
        ((185 / (0.17 + EXP((gwr!U23 * 100 - 35) * -0.134))) - 500) * 0.45 +
        (6 - MIN(6,avglvl!U23)) * -60,)</f>
        <v>47.342865563576538</v>
      </c>
      <c r="V23" s="38">
        <f>IFERROR(
       (1240 - 1040 / POWER(MIN(6,avglvl!V23), 0.164)) * HLOOKUP("frg",[1]pl!$Q:$Q,pos!V23) / b!V23 +
        HLOOKUP("dmg",[1]pl!$P:$P,pos!V23) / b!V23 * 530 / (184 * EXP(0.24 * avglvl!V23) + 130) +
        HLOOKUP("spo",[1]pl!$R:$R,pos!V23) / b!V23 * 125 +
        MIN(2.2, HLOOKUP("def",[1]pl!$S:$S,pos!V23) / b!V23) * 100 +
        ((185 / (0.17 + EXP((gwr!V23 * 100 - 35) * -0.134))) - 500) * 0.45 +
        (6 - MIN(6,avglvl!V23)) * -60,)</f>
        <v>596.01627388768111</v>
      </c>
      <c r="W23" s="38">
        <f>IFERROR(
       (1240 - 1040 / POWER(MIN(6,avglvl!W23), 0.164)) * HLOOKUP("frg",[1]pl!$Q:$Q,pos!W23) / b!W23 +
        HLOOKUP("dmg",[1]pl!$P:$P,pos!W23) / b!W23 * 530 / (184 * EXP(0.24 * avglvl!W23) + 130) +
        HLOOKUP("spo",[1]pl!$R:$R,pos!W23) / b!W23 * 125 +
        MIN(2.2, HLOOKUP("def",[1]pl!$S:$S,pos!W23) / b!W23) * 100 +
        ((185 / (0.17 + EXP((gwr!W23 * 100 - 35) * -0.134))) - 500) * 0.45 +
        (6 - MIN(6,avglvl!W23)) * -60,)</f>
        <v>471.26499201704303</v>
      </c>
      <c r="X23" s="38">
        <f>IFERROR(
       (1240 - 1040 / POWER(MIN(6,avglvl!X23), 0.164)) * HLOOKUP("frg",[1]pl!$Q:$Q,pos!X23) / b!X23 +
        HLOOKUP("dmg",[1]pl!$P:$P,pos!X23) / b!X23 * 530 / (184 * EXP(0.24 * avglvl!X23) + 130) +
        HLOOKUP("spo",[1]pl!$R:$R,pos!X23) / b!X23 * 125 +
        MIN(2.2, HLOOKUP("def",[1]pl!$S:$S,pos!X23) / b!X23) * 100 +
        ((185 / (0.17 + EXP((gwr!X23 * 100 - 35) * -0.134))) - 500) * 0.45 +
        (6 - MIN(6,avglvl!X23)) * -60,)</f>
        <v>706.10544845538857</v>
      </c>
      <c r="Y23" s="38">
        <f>IFERROR(
       (1240 - 1040 / POWER(MIN(6,avglvl!Y23), 0.164)) * HLOOKUP("frg",[1]pl!$Q:$Q,pos!Y23) / b!Y23 +
        HLOOKUP("dmg",[1]pl!$P:$P,pos!Y23) / b!Y23 * 530 / (184 * EXP(0.24 * avglvl!Y23) + 130) +
        HLOOKUP("spo",[1]pl!$R:$R,pos!Y23) / b!Y23 * 125 +
        MIN(2.2, HLOOKUP("def",[1]pl!$S:$S,pos!Y23) / b!Y23) * 100 +
        ((185 / (0.17 + EXP((gwr!Y23 * 100 - 35) * -0.134))) - 500) * 0.45 +
        (6 - MIN(6,avglvl!Y23)) * -60,)</f>
        <v>478.83041484326759</v>
      </c>
      <c r="Z23" s="38">
        <f>IFERROR(
       (1240 - 1040 / POWER(MIN(6,avglvl!Z23), 0.164)) * HLOOKUP("frg",[1]pl!$Q:$Q,pos!Z23) / b!Z23 +
        HLOOKUP("dmg",[1]pl!$P:$P,pos!Z23) / b!Z23 * 530 / (184 * EXP(0.24 * avglvl!Z23) + 130) +
        HLOOKUP("spo",[1]pl!$R:$R,pos!Z23) / b!Z23 * 125 +
        MIN(2.2, HLOOKUP("def",[1]pl!$S:$S,pos!Z23) / b!Z23) * 100 +
        ((185 / (0.17 + EXP((gwr!Z23 * 100 - 35) * -0.134))) - 500) * 0.45 +
        (6 - MIN(6,avglvl!Z23)) * -60,)</f>
        <v>284.62587424805804</v>
      </c>
      <c r="AA23" s="38">
        <f>IFERROR(
       (1240 - 1040 / POWER(MIN(6,avglvl!AA23), 0.164)) * HLOOKUP("frg",[1]pl!$Q:$Q,pos!AA23) / b!AA23 +
        HLOOKUP("dmg",[1]pl!$P:$P,pos!AA23) / b!AA23 * 530 / (184 * EXP(0.24 * avglvl!AA23) + 130) +
        HLOOKUP("spo",[1]pl!$R:$R,pos!AA23) / b!AA23 * 125 +
        MIN(2.2, HLOOKUP("def",[1]pl!$S:$S,pos!AA23) / b!AA23) * 100 +
        ((185 / (0.17 + EXP((gwr!AA23 * 100 - 35) * -0.134))) - 500) * 0.45 +
        (6 - MIN(6,avglvl!AA23)) * -60,)</f>
        <v>1211.4473364153064</v>
      </c>
      <c r="AB23" s="38">
        <f>IFERROR(
       (1240 - 1040 / POWER(MIN(6,avglvl!AB23), 0.164)) * HLOOKUP("frg",[1]pl!$Q:$Q,pos!AB23) / b!AB23 +
        HLOOKUP("dmg",[1]pl!$P:$P,pos!AB23) / b!AB23 * 530 / (184 * EXP(0.24 * avglvl!AB23) + 130) +
        HLOOKUP("spo",[1]pl!$R:$R,pos!AB23) / b!AB23 * 125 +
        MIN(2.2, HLOOKUP("def",[1]pl!$S:$S,pos!AB23) / b!AB23) * 100 +
        ((185 / (0.17 + EXP((gwr!AB23 * 100 - 35) * -0.134))) - 500) * 0.45 +
        (6 - MIN(6,avglvl!AB23)) * -60,)</f>
        <v>965.50039821450844</v>
      </c>
      <c r="AC23" s="38">
        <f>IFERROR(
       (1240 - 1040 / POWER(MIN(6,avglvl!AC23), 0.164)) * HLOOKUP("frg",[1]pl!$Q:$Q,pos!AC23) / b!AC23 +
        HLOOKUP("dmg",[1]pl!$P:$P,pos!AC23) / b!AC23 * 530 / (184 * EXP(0.24 * avglvl!AC23) + 130) +
        HLOOKUP("spo",[1]pl!$R:$R,pos!AC23) / b!AC23 * 125 +
        MIN(2.2, HLOOKUP("def",[1]pl!$S:$S,pos!AC23) / b!AC23) * 100 +
        ((185 / (0.17 + EXP((gwr!AC23 * 100 - 35) * -0.134))) - 500) * 0.45 +
        (6 - MIN(6,avglvl!AC23)) * -60,)</f>
        <v>770.41586250232524</v>
      </c>
      <c r="AD23" s="38">
        <f>IFERROR(
       (1240 - 1040 / POWER(MIN(6,avglvl!AD23), 0.164)) * HLOOKUP("frg",[1]pl!$Q:$Q,pos!AD23) / b!AD23 +
        HLOOKUP("dmg",[1]pl!$P:$P,pos!AD23) / b!AD23 * 530 / (184 * EXP(0.24 * avglvl!AD23) + 130) +
        HLOOKUP("spo",[1]pl!$R:$R,pos!AD23) / b!AD23 * 125 +
        MIN(2.2, HLOOKUP("def",[1]pl!$S:$S,pos!AD23) / b!AD23) * 100 +
        ((185 / (0.17 + EXP((gwr!AD23 * 100 - 35) * -0.134))) - 500) * 0.45 +
        (6 - MIN(6,avglvl!AD23)) * -60,)</f>
        <v>956.64593588679872</v>
      </c>
      <c r="AE23" s="38">
        <f>IFERROR(
       (1240 - 1040 / POWER(MIN(6,avglvl!AE23), 0.164)) * HLOOKUP("frg",[1]pl!$Q:$Q,pos!AE23) / b!AE23 +
        HLOOKUP("dmg",[1]pl!$P:$P,pos!AE23) / b!AE23 * 530 / (184 * EXP(0.24 * avglvl!AE23) + 130) +
        HLOOKUP("spo",[1]pl!$R:$R,pos!AE23) / b!AE23 * 125 +
        MIN(2.2, HLOOKUP("def",[1]pl!$S:$S,pos!AE23) / b!AE23) * 100 +
        ((185 / (0.17 + EXP((gwr!AE23 * 100 - 35) * -0.134))) - 500) * 0.45 +
        (6 - MIN(6,avglvl!AE23)) * -60,)</f>
        <v>193.24353411163966</v>
      </c>
    </row>
    <row r="24" spans="1:31" x14ac:dyDescent="0.25">
      <c r="A24" s="38">
        <f>IFERROR(
       (1240 - 1040 / POWER(MIN(6,avglvl!A24), 0.164)) * HLOOKUP("frg",[1]pl!$Q:$Q,pos!A24) / b!A24 +
        HLOOKUP("dmg",[1]pl!$P:$P,pos!A24) / b!A24 * 530 / (184 * EXP(0.24 * avglvl!A24) + 130) +
        HLOOKUP("spo",[1]pl!$R:$R,pos!A24) / b!A24 * 125 +
        MIN(2.2, HLOOKUP("def",[1]pl!$S:$S,pos!A24) / b!A24) * 100 +
        ((185 / (0.17 + EXP((gwr!A24 * 100 - 35) * -0.134))) - 500) * 0.45 +
        (6 - MIN(6,avglvl!A24)) * -60,)</f>
        <v>1086.6483260046703</v>
      </c>
      <c r="B24" s="38">
        <f>IFERROR(
       (1240 - 1040 / POWER(MIN(6,avglvl!B24), 0.164)) * HLOOKUP("frg",[1]pl!$Q:$Q,pos!B24) / b!B24 +
        HLOOKUP("dmg",[1]pl!$P:$P,pos!B24) / b!B24 * 530 / (184 * EXP(0.24 * avglvl!B24) + 130) +
        HLOOKUP("spo",[1]pl!$R:$R,pos!B24) / b!B24 * 125 +
        MIN(2.2, HLOOKUP("def",[1]pl!$S:$S,pos!B24) / b!B24) * 100 +
        ((185 / (0.17 + EXP((gwr!B24 * 100 - 35) * -0.134))) - 500) * 0.45 +
        (6 - MIN(6,avglvl!B24)) * -60,)</f>
        <v>906.43484847265267</v>
      </c>
      <c r="C24" s="38">
        <f>IFERROR(
       (1240 - 1040 / POWER(MIN(6,avglvl!C24), 0.164)) * HLOOKUP("frg",[1]pl!$Q:$Q,pos!C24) / b!C24 +
        HLOOKUP("dmg",[1]pl!$P:$P,pos!C24) / b!C24 * 530 / (184 * EXP(0.24 * avglvl!C24) + 130) +
        HLOOKUP("spo",[1]pl!$R:$R,pos!C24) / b!C24 * 125 +
        MIN(2.2, HLOOKUP("def",[1]pl!$S:$S,pos!C24) / b!C24) * 100 +
        ((185 / (0.17 + EXP((gwr!C24 * 100 - 35) * -0.134))) - 500) * 0.45 +
        (6 - MIN(6,avglvl!C24)) * -60,)</f>
        <v>421.88147929901993</v>
      </c>
      <c r="D24" s="38">
        <f>IFERROR(
       (1240 - 1040 / POWER(MIN(6,avglvl!D24), 0.164)) * HLOOKUP("frg",[1]pl!$Q:$Q,pos!D24) / b!D24 +
        HLOOKUP("dmg",[1]pl!$P:$P,pos!D24) / b!D24 * 530 / (184 * EXP(0.24 * avglvl!D24) + 130) +
        HLOOKUP("spo",[1]pl!$R:$R,pos!D24) / b!D24 * 125 +
        MIN(2.2, HLOOKUP("def",[1]pl!$S:$S,pos!D24) / b!D24) * 100 +
        ((185 / (0.17 + EXP((gwr!D24 * 100 - 35) * -0.134))) - 500) * 0.45 +
        (6 - MIN(6,avglvl!D24)) * -60,)</f>
        <v>388.92307712745287</v>
      </c>
      <c r="E24" s="38">
        <f>IFERROR(
       (1240 - 1040 / POWER(MIN(6,avglvl!E24), 0.164)) * HLOOKUP("frg",[1]pl!$Q:$Q,pos!E24) / b!E24 +
        HLOOKUP("dmg",[1]pl!$P:$P,pos!E24) / b!E24 * 530 / (184 * EXP(0.24 * avglvl!E24) + 130) +
        HLOOKUP("spo",[1]pl!$R:$R,pos!E24) / b!E24 * 125 +
        MIN(2.2, HLOOKUP("def",[1]pl!$S:$S,pos!E24) / b!E24) * 100 +
        ((185 / (0.17 + EXP((gwr!E24 * 100 - 35) * -0.134))) - 500) * 0.45 +
        (6 - MIN(6,avglvl!E24)) * -60,)</f>
        <v>400.93140024013871</v>
      </c>
      <c r="F24" s="38">
        <f>IFERROR(
       (1240 - 1040 / POWER(MIN(6,avglvl!F24), 0.164)) * HLOOKUP("frg",[1]pl!$Q:$Q,pos!F24) / b!F24 +
        HLOOKUP("dmg",[1]pl!$P:$P,pos!F24) / b!F24 * 530 / (184 * EXP(0.24 * avglvl!F24) + 130) +
        HLOOKUP("spo",[1]pl!$R:$R,pos!F24) / b!F24 * 125 +
        MIN(2.2, HLOOKUP("def",[1]pl!$S:$S,pos!F24) / b!F24) * 100 +
        ((185 / (0.17 + EXP((gwr!F24 * 100 - 35) * -0.134))) - 500) * 0.45 +
        (6 - MIN(6,avglvl!F24)) * -60,)</f>
        <v>1213.626504294451</v>
      </c>
      <c r="G24" s="38">
        <f>IFERROR(
       (1240 - 1040 / POWER(MIN(6,avglvl!G24), 0.164)) * HLOOKUP("frg",[1]pl!$Q:$Q,pos!G24) / b!G24 +
        HLOOKUP("dmg",[1]pl!$P:$P,pos!G24) / b!G24 * 530 / (184 * EXP(0.24 * avglvl!G24) + 130) +
        HLOOKUP("spo",[1]pl!$R:$R,pos!G24) / b!G24 * 125 +
        MIN(2.2, HLOOKUP("def",[1]pl!$S:$S,pos!G24) / b!G24) * 100 +
        ((185 / (0.17 + EXP((gwr!G24 * 100 - 35) * -0.134))) - 500) * 0.45 +
        (6 - MIN(6,avglvl!G24)) * -60,)</f>
        <v>218.50028884660736</v>
      </c>
      <c r="H24" s="38">
        <f>IFERROR(
       (1240 - 1040 / POWER(MIN(6,avglvl!H24), 0.164)) * HLOOKUP("frg",[1]pl!$Q:$Q,pos!H24) / b!H24 +
        HLOOKUP("dmg",[1]pl!$P:$P,pos!H24) / b!H24 * 530 / (184 * EXP(0.24 * avglvl!H24) + 130) +
        HLOOKUP("spo",[1]pl!$R:$R,pos!H24) / b!H24 * 125 +
        MIN(2.2, HLOOKUP("def",[1]pl!$S:$S,pos!H24) / b!H24) * 100 +
        ((185 / (0.17 + EXP((gwr!H24 * 100 - 35) * -0.134))) - 500) * 0.45 +
        (6 - MIN(6,avglvl!H24)) * -60,)</f>
        <v>0.56951493676143627</v>
      </c>
      <c r="I24" s="38">
        <f>IFERROR(
       (1240 - 1040 / POWER(MIN(6,avglvl!I24), 0.164)) * HLOOKUP("frg",[1]pl!$Q:$Q,pos!I24) / b!I24 +
        HLOOKUP("dmg",[1]pl!$P:$P,pos!I24) / b!I24 * 530 / (184 * EXP(0.24 * avglvl!I24) + 130) +
        HLOOKUP("spo",[1]pl!$R:$R,pos!I24) / b!I24 * 125 +
        MIN(2.2, HLOOKUP("def",[1]pl!$S:$S,pos!I24) / b!I24) * 100 +
        ((185 / (0.17 + EXP((gwr!I24 * 100 - 35) * -0.134))) - 500) * 0.45 +
        (6 - MIN(6,avglvl!I24)) * -60,)</f>
        <v>269.05498515017018</v>
      </c>
      <c r="J24" s="38">
        <f>IFERROR(
       (1240 - 1040 / POWER(MIN(6,avglvl!J24), 0.164)) * HLOOKUP("frg",[1]pl!$Q:$Q,pos!J24) / b!J24 +
        HLOOKUP("dmg",[1]pl!$P:$P,pos!J24) / b!J24 * 530 / (184 * EXP(0.24 * avglvl!J24) + 130) +
        HLOOKUP("spo",[1]pl!$R:$R,pos!J24) / b!J24 * 125 +
        MIN(2.2, HLOOKUP("def",[1]pl!$S:$S,pos!J24) / b!J24) * 100 +
        ((185 / (0.17 + EXP((gwr!J24 * 100 - 35) * -0.134))) - 500) * 0.45 +
        (6 - MIN(6,avglvl!J24)) * -60,)</f>
        <v>467.59766420316583</v>
      </c>
      <c r="K24" s="38">
        <f>IFERROR(
       (1240 - 1040 / POWER(MIN(6,avglvl!K24), 0.164)) * HLOOKUP("frg",[1]pl!$Q:$Q,pos!K24) / b!K24 +
        HLOOKUP("dmg",[1]pl!$P:$P,pos!K24) / b!K24 * 530 / (184 * EXP(0.24 * avglvl!K24) + 130) +
        HLOOKUP("spo",[1]pl!$R:$R,pos!K24) / b!K24 * 125 +
        MIN(2.2, HLOOKUP("def",[1]pl!$S:$S,pos!K24) / b!K24) * 100 +
        ((185 / (0.17 + EXP((gwr!K24 * 100 - 35) * -0.134))) - 500) * 0.45 +
        (6 - MIN(6,avglvl!K24)) * -60,)</f>
        <v>0</v>
      </c>
      <c r="L24" s="38">
        <f>IFERROR(
       (1240 - 1040 / POWER(MIN(6,avglvl!L24), 0.164)) * HLOOKUP("frg",[1]pl!$Q:$Q,pos!L24) / b!L24 +
        HLOOKUP("dmg",[1]pl!$P:$P,pos!L24) / b!L24 * 530 / (184 * EXP(0.24 * avglvl!L24) + 130) +
        HLOOKUP("spo",[1]pl!$R:$R,pos!L24) / b!L24 * 125 +
        MIN(2.2, HLOOKUP("def",[1]pl!$S:$S,pos!L24) / b!L24) * 100 +
        ((185 / (0.17 + EXP((gwr!L24 * 100 - 35) * -0.134))) - 500) * 0.45 +
        (6 - MIN(6,avglvl!L24)) * -60,)</f>
        <v>95.372057504656141</v>
      </c>
      <c r="M24" s="38">
        <f>IFERROR(
       (1240 - 1040 / POWER(MIN(6,avglvl!M24), 0.164)) * HLOOKUP("frg",[1]pl!$Q:$Q,pos!M24) / b!M24 +
        HLOOKUP("dmg",[1]pl!$P:$P,pos!M24) / b!M24 * 530 / (184 * EXP(0.24 * avglvl!M24) + 130) +
        HLOOKUP("spo",[1]pl!$R:$R,pos!M24) / b!M24 * 125 +
        MIN(2.2, HLOOKUP("def",[1]pl!$S:$S,pos!M24) / b!M24) * 100 +
        ((185 / (0.17 + EXP((gwr!M24 * 100 - 35) * -0.134))) - 500) * 0.45 +
        (6 - MIN(6,avglvl!M24)) * -60,)</f>
        <v>164.10870305060223</v>
      </c>
      <c r="N24" s="38">
        <f>IFERROR(
       (1240 - 1040 / POWER(MIN(6,avglvl!N24), 0.164)) * HLOOKUP("frg",[1]pl!$Q:$Q,pos!N24) / b!N24 +
        HLOOKUP("dmg",[1]pl!$P:$P,pos!N24) / b!N24 * 530 / (184 * EXP(0.24 * avglvl!N24) + 130) +
        HLOOKUP("spo",[1]pl!$R:$R,pos!N24) / b!N24 * 125 +
        MIN(2.2, HLOOKUP("def",[1]pl!$S:$S,pos!N24) / b!N24) * 100 +
        ((185 / (0.17 + EXP((gwr!N24 * 100 - 35) * -0.134))) - 500) * 0.45 +
        (6 - MIN(6,avglvl!N24)) * -60,)</f>
        <v>44.292647142081762</v>
      </c>
      <c r="O24" s="38">
        <f>IFERROR(
       (1240 - 1040 / POWER(MIN(6,avglvl!O24), 0.164)) * HLOOKUP("frg",[1]pl!$Q:$Q,pos!O24) / b!O24 +
        HLOOKUP("dmg",[1]pl!$P:$P,pos!O24) / b!O24 * 530 / (184 * EXP(0.24 * avglvl!O24) + 130) +
        HLOOKUP("spo",[1]pl!$R:$R,pos!O24) / b!O24 * 125 +
        MIN(2.2, HLOOKUP("def",[1]pl!$S:$S,pos!O24) / b!O24) * 100 +
        ((185 / (0.17 + EXP((gwr!O24 * 100 - 35) * -0.134))) - 500) * 0.45 +
        (6 - MIN(6,avglvl!O24)) * -60,)</f>
        <v>112.33557164114302</v>
      </c>
      <c r="Q24" s="38">
        <f>IFERROR(
       (1240 - 1040 / POWER(MIN(6,avglvl!Q24), 0.164)) * HLOOKUP("frg",[1]pl!$Q:$Q,pos!Q24) / b!Q24 +
        HLOOKUP("dmg",[1]pl!$P:$P,pos!Q24) / b!Q24 * 530 / (184 * EXP(0.24 * avglvl!Q24) + 130) +
        HLOOKUP("spo",[1]pl!$R:$R,pos!Q24) / b!Q24 * 125 +
        MIN(2.2, HLOOKUP("def",[1]pl!$S:$S,pos!Q24) / b!Q24) * 100 +
        ((185 / (0.17 + EXP((gwr!Q24 * 100 - 35) * -0.134))) - 500) * 0.45 +
        (6 - MIN(6,avglvl!Q24)) * -60,)</f>
        <v>22.304172704342932</v>
      </c>
      <c r="R24" s="38">
        <f>IFERROR(
       (1240 - 1040 / POWER(MIN(6,avglvl!R24), 0.164)) * HLOOKUP("frg",[1]pl!$Q:$Q,pos!R24) / b!R24 +
        HLOOKUP("dmg",[1]pl!$P:$P,pos!R24) / b!R24 * 530 / (184 * EXP(0.24 * avglvl!R24) + 130) +
        HLOOKUP("spo",[1]pl!$R:$R,pos!R24) / b!R24 * 125 +
        MIN(2.2, HLOOKUP("def",[1]pl!$S:$S,pos!R24) / b!R24) * 100 +
        ((185 / (0.17 + EXP((gwr!R24 * 100 - 35) * -0.134))) - 500) * 0.45 +
        (6 - MIN(6,avglvl!R24)) * -60,)</f>
        <v>791.83229701358971</v>
      </c>
      <c r="S24" s="38">
        <f>IFERROR(
       (1240 - 1040 / POWER(MIN(6,avglvl!S24), 0.164)) * HLOOKUP("frg",[1]pl!$Q:$Q,pos!S24) / b!S24 +
        HLOOKUP("dmg",[1]pl!$P:$P,pos!S24) / b!S24 * 530 / (184 * EXP(0.24 * avglvl!S24) + 130) +
        HLOOKUP("spo",[1]pl!$R:$R,pos!S24) / b!S24 * 125 +
        MIN(2.2, HLOOKUP("def",[1]pl!$S:$S,pos!S24) / b!S24) * 100 +
        ((185 / (0.17 + EXP((gwr!S24 * 100 - 35) * -0.134))) - 500) * 0.45 +
        (6 - MIN(6,avglvl!S24)) * -60,)</f>
        <v>382.33135175218536</v>
      </c>
      <c r="T24" s="38">
        <f>IFERROR(
       (1240 - 1040 / POWER(MIN(6,avglvl!T24), 0.164)) * HLOOKUP("frg",[1]pl!$Q:$Q,pos!T24) / b!T24 +
        HLOOKUP("dmg",[1]pl!$P:$P,pos!T24) / b!T24 * 530 / (184 * EXP(0.24 * avglvl!T24) + 130) +
        HLOOKUP("spo",[1]pl!$R:$R,pos!T24) / b!T24 * 125 +
        MIN(2.2, HLOOKUP("def",[1]pl!$S:$S,pos!T24) / b!T24) * 100 +
        ((185 / (0.17 + EXP((gwr!T24 * 100 - 35) * -0.134))) - 500) * 0.45 +
        (6 - MIN(6,avglvl!T24)) * -60,)</f>
        <v>211.79545400846473</v>
      </c>
      <c r="U24" s="38">
        <f>IFERROR(
       (1240 - 1040 / POWER(MIN(6,avglvl!U24), 0.164)) * HLOOKUP("frg",[1]pl!$Q:$Q,pos!U24) / b!U24 +
        HLOOKUP("dmg",[1]pl!$P:$P,pos!U24) / b!U24 * 530 / (184 * EXP(0.24 * avglvl!U24) + 130) +
        HLOOKUP("spo",[1]pl!$R:$R,pos!U24) / b!U24 * 125 +
        MIN(2.2, HLOOKUP("def",[1]pl!$S:$S,pos!U24) / b!U24) * 100 +
        ((185 / (0.17 + EXP((gwr!U24 * 100 - 35) * -0.134))) - 500) * 0.45 +
        (6 - MIN(6,avglvl!U24)) * -60,)</f>
        <v>219.50228423276729</v>
      </c>
      <c r="V24" s="38">
        <f>IFERROR(
       (1240 - 1040 / POWER(MIN(6,avglvl!V24), 0.164)) * HLOOKUP("frg",[1]pl!$Q:$Q,pos!V24) / b!V24 +
        HLOOKUP("dmg",[1]pl!$P:$P,pos!V24) / b!V24 * 530 / (184 * EXP(0.24 * avglvl!V24) + 130) +
        HLOOKUP("spo",[1]pl!$R:$R,pos!V24) / b!V24 * 125 +
        MIN(2.2, HLOOKUP("def",[1]pl!$S:$S,pos!V24) / b!V24) * 100 +
        ((185 / (0.17 + EXP((gwr!V24 * 100 - 35) * -0.134))) - 500) * 0.45 +
        (6 - MIN(6,avglvl!V24)) * -60,)</f>
        <v>310.17652635811771</v>
      </c>
      <c r="W24" s="38">
        <f>IFERROR(
       (1240 - 1040 / POWER(MIN(6,avglvl!W24), 0.164)) * HLOOKUP("frg",[1]pl!$Q:$Q,pos!W24) / b!W24 +
        HLOOKUP("dmg",[1]pl!$P:$P,pos!W24) / b!W24 * 530 / (184 * EXP(0.24 * avglvl!W24) + 130) +
        HLOOKUP("spo",[1]pl!$R:$R,pos!W24) / b!W24 * 125 +
        MIN(2.2, HLOOKUP("def",[1]pl!$S:$S,pos!W24) / b!W24) * 100 +
        ((185 / (0.17 + EXP((gwr!W24 * 100 - 35) * -0.134))) - 500) * 0.45 +
        (6 - MIN(6,avglvl!W24)) * -60,)</f>
        <v>765.68855051636399</v>
      </c>
      <c r="X24" s="38">
        <f>IFERROR(
       (1240 - 1040 / POWER(MIN(6,avglvl!X24), 0.164)) * HLOOKUP("frg",[1]pl!$Q:$Q,pos!X24) / b!X24 +
        HLOOKUP("dmg",[1]pl!$P:$P,pos!X24) / b!X24 * 530 / (184 * EXP(0.24 * avglvl!X24) + 130) +
        HLOOKUP("spo",[1]pl!$R:$R,pos!X24) / b!X24 * 125 +
        MIN(2.2, HLOOKUP("def",[1]pl!$S:$S,pos!X24) / b!X24) * 100 +
        ((185 / (0.17 + EXP((gwr!X24 * 100 - 35) * -0.134))) - 500) * 0.45 +
        (6 - MIN(6,avglvl!X24)) * -60,)</f>
        <v>-43.953543420883818</v>
      </c>
      <c r="Y24" s="38">
        <f>IFERROR(
       (1240 - 1040 / POWER(MIN(6,avglvl!Y24), 0.164)) * HLOOKUP("frg",[1]pl!$Q:$Q,pos!Y24) / b!Y24 +
        HLOOKUP("dmg",[1]pl!$P:$P,pos!Y24) / b!Y24 * 530 / (184 * EXP(0.24 * avglvl!Y24) + 130) +
        HLOOKUP("spo",[1]pl!$R:$R,pos!Y24) / b!Y24 * 125 +
        MIN(2.2, HLOOKUP("def",[1]pl!$S:$S,pos!Y24) / b!Y24) * 100 +
        ((185 / (0.17 + EXP((gwr!Y24 * 100 - 35) * -0.134))) - 500) * 0.45 +
        (6 - MIN(6,avglvl!Y24)) * -60,)</f>
        <v>-64.685585421563133</v>
      </c>
      <c r="Z24" s="38">
        <f>IFERROR(
       (1240 - 1040 / POWER(MIN(6,avglvl!Z24), 0.164)) * HLOOKUP("frg",[1]pl!$Q:$Q,pos!Z24) / b!Z24 +
        HLOOKUP("dmg",[1]pl!$P:$P,pos!Z24) / b!Z24 * 530 / (184 * EXP(0.24 * avglvl!Z24) + 130) +
        HLOOKUP("spo",[1]pl!$R:$R,pos!Z24) / b!Z24 * 125 +
        MIN(2.2, HLOOKUP("def",[1]pl!$S:$S,pos!Z24) / b!Z24) * 100 +
        ((185 / (0.17 + EXP((gwr!Z24 * 100 - 35) * -0.134))) - 500) * 0.45 +
        (6 - MIN(6,avglvl!Z24)) * -60,)</f>
        <v>305.30193968556102</v>
      </c>
      <c r="AA24" s="38">
        <f>IFERROR(
       (1240 - 1040 / POWER(MIN(6,avglvl!AA24), 0.164)) * HLOOKUP("frg",[1]pl!$Q:$Q,pos!AA24) / b!AA24 +
        HLOOKUP("dmg",[1]pl!$P:$P,pos!AA24) / b!AA24 * 530 / (184 * EXP(0.24 * avglvl!AA24) + 130) +
        HLOOKUP("spo",[1]pl!$R:$R,pos!AA24) / b!AA24 * 125 +
        MIN(2.2, HLOOKUP("def",[1]pl!$S:$S,pos!AA24) / b!AA24) * 100 +
        ((185 / (0.17 + EXP((gwr!AA24 * 100 - 35) * -0.134))) - 500) * 0.45 +
        (6 - MIN(6,avglvl!AA24)) * -60,)</f>
        <v>297.23475721418708</v>
      </c>
      <c r="AB24" s="38">
        <f>IFERROR(
       (1240 - 1040 / POWER(MIN(6,avglvl!AB24), 0.164)) * HLOOKUP("frg",[1]pl!$Q:$Q,pos!AB24) / b!AB24 +
        HLOOKUP("dmg",[1]pl!$P:$P,pos!AB24) / b!AB24 * 530 / (184 * EXP(0.24 * avglvl!AB24) + 130) +
        HLOOKUP("spo",[1]pl!$R:$R,pos!AB24) / b!AB24 * 125 +
        MIN(2.2, HLOOKUP("def",[1]pl!$S:$S,pos!AB24) / b!AB24) * 100 +
        ((185 / (0.17 + EXP((gwr!AB24 * 100 - 35) * -0.134))) - 500) * 0.45 +
        (6 - MIN(6,avglvl!AB24)) * -60,)</f>
        <v>419.1549479089075</v>
      </c>
      <c r="AC24" s="38">
        <f>IFERROR(
       (1240 - 1040 / POWER(MIN(6,avglvl!AC24), 0.164)) * HLOOKUP("frg",[1]pl!$Q:$Q,pos!AC24) / b!AC24 +
        HLOOKUP("dmg",[1]pl!$P:$P,pos!AC24) / b!AC24 * 530 / (184 * EXP(0.24 * avglvl!AC24) + 130) +
        HLOOKUP("spo",[1]pl!$R:$R,pos!AC24) / b!AC24 * 125 +
        MIN(2.2, HLOOKUP("def",[1]pl!$S:$S,pos!AC24) / b!AC24) * 100 +
        ((185 / (0.17 + EXP((gwr!AC24 * 100 - 35) * -0.134))) - 500) * 0.45 +
        (6 - MIN(6,avglvl!AC24)) * -60,)</f>
        <v>156.36722234571721</v>
      </c>
      <c r="AD24" s="38">
        <f>IFERROR(
       (1240 - 1040 / POWER(MIN(6,avglvl!AD24), 0.164)) * HLOOKUP("frg",[1]pl!$Q:$Q,pos!AD24) / b!AD24 +
        HLOOKUP("dmg",[1]pl!$P:$P,pos!AD24) / b!AD24 * 530 / (184 * EXP(0.24 * avglvl!AD24) + 130) +
        HLOOKUP("spo",[1]pl!$R:$R,pos!AD24) / b!AD24 * 125 +
        MIN(2.2, HLOOKUP("def",[1]pl!$S:$S,pos!AD24) / b!AD24) * 100 +
        ((185 / (0.17 + EXP((gwr!AD24 * 100 - 35) * -0.134))) - 500) * 0.45 +
        (6 - MIN(6,avglvl!AD24)) * -60,)</f>
        <v>789.45816660690969</v>
      </c>
      <c r="AE24" s="38">
        <f>IFERROR(
       (1240 - 1040 / POWER(MIN(6,avglvl!AE24), 0.164)) * HLOOKUP("frg",[1]pl!$Q:$Q,pos!AE24) / b!AE24 +
        HLOOKUP("dmg",[1]pl!$P:$P,pos!AE24) / b!AE24 * 530 / (184 * EXP(0.24 * avglvl!AE24) + 130) +
        HLOOKUP("spo",[1]pl!$R:$R,pos!AE24) / b!AE24 * 125 +
        MIN(2.2, HLOOKUP("def",[1]pl!$S:$S,pos!AE24) / b!AE24) * 100 +
        ((185 / (0.17 + EXP((gwr!AE24 * 100 - 35) * -0.134))) - 500) * 0.45 +
        (6 - MIN(6,avglvl!AE24)) * -60,)</f>
        <v>25.528749287576602</v>
      </c>
    </row>
    <row r="25" spans="1:31" x14ac:dyDescent="0.25">
      <c r="A25" s="38">
        <f>IFERROR(
       (1240 - 1040 / POWER(MIN(6,avglvl!A25), 0.164)) * HLOOKUP("frg",[1]pl!$Q:$Q,pos!A25) / b!A25 +
        HLOOKUP("dmg",[1]pl!$P:$P,pos!A25) / b!A25 * 530 / (184 * EXP(0.24 * avglvl!A25) + 130) +
        HLOOKUP("spo",[1]pl!$R:$R,pos!A25) / b!A25 * 125 +
        MIN(2.2, HLOOKUP("def",[1]pl!$S:$S,pos!A25) / b!A25) * 100 +
        ((185 / (0.17 + EXP((gwr!A25 * 100 - 35) * -0.134))) - 500) * 0.45 +
        (6 - MIN(6,avglvl!A25)) * -60,)</f>
        <v>1546.0715852787307</v>
      </c>
      <c r="B25" s="38">
        <f>IFERROR(
       (1240 - 1040 / POWER(MIN(6,avglvl!B25), 0.164)) * HLOOKUP("frg",[1]pl!$Q:$Q,pos!B25) / b!B25 +
        HLOOKUP("dmg",[1]pl!$P:$P,pos!B25) / b!B25 * 530 / (184 * EXP(0.24 * avglvl!B25) + 130) +
        HLOOKUP("spo",[1]pl!$R:$R,pos!B25) / b!B25 * 125 +
        MIN(2.2, HLOOKUP("def",[1]pl!$S:$S,pos!B25) / b!B25) * 100 +
        ((185 / (0.17 + EXP((gwr!B25 * 100 - 35) * -0.134))) - 500) * 0.45 +
        (6 - MIN(6,avglvl!B25)) * -60,)</f>
        <v>633.41408432847015</v>
      </c>
      <c r="C25" s="38">
        <f>IFERROR(
       (1240 - 1040 / POWER(MIN(6,avglvl!C25), 0.164)) * HLOOKUP("frg",[1]pl!$Q:$Q,pos!C25) / b!C25 +
        HLOOKUP("dmg",[1]pl!$P:$P,pos!C25) / b!C25 * 530 / (184 * EXP(0.24 * avglvl!C25) + 130) +
        HLOOKUP("spo",[1]pl!$R:$R,pos!C25) / b!C25 * 125 +
        MIN(2.2, HLOOKUP("def",[1]pl!$S:$S,pos!C25) / b!C25) * 100 +
        ((185 / (0.17 + EXP((gwr!C25 * 100 - 35) * -0.134))) - 500) * 0.45 +
        (6 - MIN(6,avglvl!C25)) * -60,)</f>
        <v>420.82399965819445</v>
      </c>
      <c r="D25" s="38">
        <f>IFERROR(
       (1240 - 1040 / POWER(MIN(6,avglvl!D25), 0.164)) * HLOOKUP("frg",[1]pl!$Q:$Q,pos!D25) / b!D25 +
        HLOOKUP("dmg",[1]pl!$P:$P,pos!D25) / b!D25 * 530 / (184 * EXP(0.24 * avglvl!D25) + 130) +
        HLOOKUP("spo",[1]pl!$R:$R,pos!D25) / b!D25 * 125 +
        MIN(2.2, HLOOKUP("def",[1]pl!$S:$S,pos!D25) / b!D25) * 100 +
        ((185 / (0.17 + EXP((gwr!D25 * 100 - 35) * -0.134))) - 500) * 0.45 +
        (6 - MIN(6,avglvl!D25)) * -60,)</f>
        <v>553.27463723642302</v>
      </c>
      <c r="E25" s="38">
        <f>IFERROR(
       (1240 - 1040 / POWER(MIN(6,avglvl!E25), 0.164)) * HLOOKUP("frg",[1]pl!$Q:$Q,pos!E25) / b!E25 +
        HLOOKUP("dmg",[1]pl!$P:$P,pos!E25) / b!E25 * 530 / (184 * EXP(0.24 * avglvl!E25) + 130) +
        HLOOKUP("spo",[1]pl!$R:$R,pos!E25) / b!E25 * 125 +
        MIN(2.2, HLOOKUP("def",[1]pl!$S:$S,pos!E25) / b!E25) * 100 +
        ((185 / (0.17 + EXP((gwr!E25 * 100 - 35) * -0.134))) - 500) * 0.45 +
        (6 - MIN(6,avglvl!E25)) * -60,)</f>
        <v>1213.626504294451</v>
      </c>
      <c r="F25" s="38">
        <f>IFERROR(
       (1240 - 1040 / POWER(MIN(6,avglvl!F25), 0.164)) * HLOOKUP("frg",[1]pl!$Q:$Q,pos!F25) / b!F25 +
        HLOOKUP("dmg",[1]pl!$P:$P,pos!F25) / b!F25 * 530 / (184 * EXP(0.24 * avglvl!F25) + 130) +
        HLOOKUP("spo",[1]pl!$R:$R,pos!F25) / b!F25 * 125 +
        MIN(2.2, HLOOKUP("def",[1]pl!$S:$S,pos!F25) / b!F25) * 100 +
        ((185 / (0.17 + EXP((gwr!F25 * 100 - 35) * -0.134))) - 500) * 0.45 +
        (6 - MIN(6,avglvl!F25)) * -60,)</f>
        <v>291.87428074056282</v>
      </c>
      <c r="G25" s="38">
        <f>IFERROR(
       (1240 - 1040 / POWER(MIN(6,avglvl!G25), 0.164)) * HLOOKUP("frg",[1]pl!$Q:$Q,pos!G25) / b!G25 +
        HLOOKUP("dmg",[1]pl!$P:$P,pos!G25) / b!G25 * 530 / (184 * EXP(0.24 * avglvl!G25) + 130) +
        HLOOKUP("spo",[1]pl!$R:$R,pos!G25) / b!G25 * 125 +
        MIN(2.2, HLOOKUP("def",[1]pl!$S:$S,pos!G25) / b!G25) * 100 +
        ((185 / (0.17 + EXP((gwr!G25 * 100 - 35) * -0.134))) - 500) * 0.45 +
        (6 - MIN(6,avglvl!G25)) * -60,)</f>
        <v>1198.6822650179308</v>
      </c>
      <c r="H25" s="38">
        <f>IFERROR(
       (1240 - 1040 / POWER(MIN(6,avglvl!H25), 0.164)) * HLOOKUP("frg",[1]pl!$Q:$Q,pos!H25) / b!H25 +
        HLOOKUP("dmg",[1]pl!$P:$P,pos!H25) / b!H25 * 530 / (184 * EXP(0.24 * avglvl!H25) + 130) +
        HLOOKUP("spo",[1]pl!$R:$R,pos!H25) / b!H25 * 125 +
        MIN(2.2, HLOOKUP("def",[1]pl!$S:$S,pos!H25) / b!H25) * 100 +
        ((185 / (0.17 + EXP((gwr!H25 * 100 - 35) * -0.134))) - 500) * 0.45 +
        (6 - MIN(6,avglvl!H25)) * -60,)</f>
        <v>1125.3324438951558</v>
      </c>
      <c r="I25" s="38">
        <f>IFERROR(
       (1240 - 1040 / POWER(MIN(6,avglvl!I25), 0.164)) * HLOOKUP("frg",[1]pl!$Q:$Q,pos!I25) / b!I25 +
        HLOOKUP("dmg",[1]pl!$P:$P,pos!I25) / b!I25 * 530 / (184 * EXP(0.24 * avglvl!I25) + 130) +
        HLOOKUP("spo",[1]pl!$R:$R,pos!I25) / b!I25 * 125 +
        MIN(2.2, HLOOKUP("def",[1]pl!$S:$S,pos!I25) / b!I25) * 100 +
        ((185 / (0.17 + EXP((gwr!I25 * 100 - 35) * -0.134))) - 500) * 0.45 +
        (6 - MIN(6,avglvl!I25)) * -60,)</f>
        <v>1027.8705300605061</v>
      </c>
      <c r="J25" s="38">
        <f>IFERROR(
       (1240 - 1040 / POWER(MIN(6,avglvl!J25), 0.164)) * HLOOKUP("frg",[1]pl!$Q:$Q,pos!J25) / b!J25 +
        HLOOKUP("dmg",[1]pl!$P:$P,pos!J25) / b!J25 * 530 / (184 * EXP(0.24 * avglvl!J25) + 130) +
        HLOOKUP("spo",[1]pl!$R:$R,pos!J25) / b!J25 * 125 +
        MIN(2.2, HLOOKUP("def",[1]pl!$S:$S,pos!J25) / b!J25) * 100 +
        ((185 / (0.17 + EXP((gwr!J25 * 100 - 35) * -0.134))) - 500) * 0.45 +
        (6 - MIN(6,avglvl!J25)) * -60,)</f>
        <v>694.27760884242355</v>
      </c>
      <c r="K25" s="38">
        <f>IFERROR(
       (1240 - 1040 / POWER(MIN(6,avglvl!K25), 0.164)) * HLOOKUP("frg",[1]pl!$Q:$Q,pos!K25) / b!K25 +
        HLOOKUP("dmg",[1]pl!$P:$P,pos!K25) / b!K25 * 530 / (184 * EXP(0.24 * avglvl!K25) + 130) +
        HLOOKUP("spo",[1]pl!$R:$R,pos!K25) / b!K25 * 125 +
        MIN(2.2, HLOOKUP("def",[1]pl!$S:$S,pos!K25) / b!K25) * 100 +
        ((185 / (0.17 + EXP((gwr!K25 * 100 - 35) * -0.134))) - 500) * 0.45 +
        (6 - MIN(6,avglvl!K25)) * -60,)</f>
        <v>1563.2527562067896</v>
      </c>
      <c r="L25" s="38">
        <f>IFERROR(
       (1240 - 1040 / POWER(MIN(6,avglvl!L25), 0.164)) * HLOOKUP("frg",[1]pl!$Q:$Q,pos!L25) / b!L25 +
        HLOOKUP("dmg",[1]pl!$P:$P,pos!L25) / b!L25 * 530 / (184 * EXP(0.24 * avglvl!L25) + 130) +
        HLOOKUP("spo",[1]pl!$R:$R,pos!L25) / b!L25 * 125 +
        MIN(2.2, HLOOKUP("def",[1]pl!$S:$S,pos!L25) / b!L25) * 100 +
        ((185 / (0.17 + EXP((gwr!L25 * 100 - 35) * -0.134))) - 500) * 0.45 +
        (6 - MIN(6,avglvl!L25)) * -60,)</f>
        <v>742.85027373196658</v>
      </c>
      <c r="M25" s="38">
        <f>IFERROR(
       (1240 - 1040 / POWER(MIN(6,avglvl!M25), 0.164)) * HLOOKUP("frg",[1]pl!$Q:$Q,pos!M25) / b!M25 +
        HLOOKUP("dmg",[1]pl!$P:$P,pos!M25) / b!M25 * 530 / (184 * EXP(0.24 * avglvl!M25) + 130) +
        HLOOKUP("spo",[1]pl!$R:$R,pos!M25) / b!M25 * 125 +
        MIN(2.2, HLOOKUP("def",[1]pl!$S:$S,pos!M25) / b!M25) * 100 +
        ((185 / (0.17 + EXP((gwr!M25 * 100 - 35) * -0.134))) - 500) * 0.45 +
        (6 - MIN(6,avglvl!M25)) * -60,)</f>
        <v>659.09695495524556</v>
      </c>
      <c r="N25" s="38">
        <f>IFERROR(
       (1240 - 1040 / POWER(MIN(6,avglvl!N25), 0.164)) * HLOOKUP("frg",[1]pl!$Q:$Q,pos!N25) / b!N25 +
        HLOOKUP("dmg",[1]pl!$P:$P,pos!N25) / b!N25 * 530 / (184 * EXP(0.24 * avglvl!N25) + 130) +
        HLOOKUP("spo",[1]pl!$R:$R,pos!N25) / b!N25 * 125 +
        MIN(2.2, HLOOKUP("def",[1]pl!$S:$S,pos!N25) / b!N25) * 100 +
        ((185 / (0.17 + EXP((gwr!N25 * 100 - 35) * -0.134))) - 500) * 0.45 +
        (6 - MIN(6,avglvl!N25)) * -60,)</f>
        <v>1014.6219672963617</v>
      </c>
      <c r="O25" s="38">
        <f>IFERROR(
       (1240 - 1040 / POWER(MIN(6,avglvl!O25), 0.164)) * HLOOKUP("frg",[1]pl!$Q:$Q,pos!O25) / b!O25 +
        HLOOKUP("dmg",[1]pl!$P:$P,pos!O25) / b!O25 * 530 / (184 * EXP(0.24 * avglvl!O25) + 130) +
        HLOOKUP("spo",[1]pl!$R:$R,pos!O25) / b!O25 * 125 +
        MIN(2.2, HLOOKUP("def",[1]pl!$S:$S,pos!O25) / b!O25) * 100 +
        ((185 / (0.17 + EXP((gwr!O25 * 100 - 35) * -0.134))) - 500) * 0.45 +
        (6 - MIN(6,avglvl!O25)) * -60,)</f>
        <v>655.90084799438318</v>
      </c>
      <c r="Q25" s="38">
        <f>IFERROR(
       (1240 - 1040 / POWER(MIN(6,avglvl!Q25), 0.164)) * HLOOKUP("frg",[1]pl!$Q:$Q,pos!Q25) / b!Q25 +
        HLOOKUP("dmg",[1]pl!$P:$P,pos!Q25) / b!Q25 * 530 / (184 * EXP(0.24 * avglvl!Q25) + 130) +
        HLOOKUP("spo",[1]pl!$R:$R,pos!Q25) / b!Q25 * 125 +
        MIN(2.2, HLOOKUP("def",[1]pl!$S:$S,pos!Q25) / b!Q25) * 100 +
        ((185 / (0.17 + EXP((gwr!Q25 * 100 - 35) * -0.134))) - 500) * 0.45 +
        (6 - MIN(6,avglvl!Q25)) * -60,)</f>
        <v>482.44758952895177</v>
      </c>
      <c r="R25" s="38">
        <f>IFERROR(
       (1240 - 1040 / POWER(MIN(6,avglvl!R25), 0.164)) * HLOOKUP("frg",[1]pl!$Q:$Q,pos!R25) / b!R25 +
        HLOOKUP("dmg",[1]pl!$P:$P,pos!R25) / b!R25 * 530 / (184 * EXP(0.24 * avglvl!R25) + 130) +
        HLOOKUP("spo",[1]pl!$R:$R,pos!R25) / b!R25 * 125 +
        MIN(2.2, HLOOKUP("def",[1]pl!$S:$S,pos!R25) / b!R25) * 100 +
        ((185 / (0.17 + EXP((gwr!R25 * 100 - 35) * -0.134))) - 500) * 0.45 +
        (6 - MIN(6,avglvl!R25)) * -60,)</f>
        <v>497.18229603075451</v>
      </c>
      <c r="S25" s="38">
        <f>IFERROR(
       (1240 - 1040 / POWER(MIN(6,avglvl!S25), 0.164)) * HLOOKUP("frg",[1]pl!$Q:$Q,pos!S25) / b!S25 +
        HLOOKUP("dmg",[1]pl!$P:$P,pos!S25) / b!S25 * 530 / (184 * EXP(0.24 * avglvl!S25) + 130) +
        HLOOKUP("spo",[1]pl!$R:$R,pos!S25) / b!S25 * 125 +
        MIN(2.2, HLOOKUP("def",[1]pl!$S:$S,pos!S25) / b!S25) * 100 +
        ((185 / (0.17 + EXP((gwr!S25 * 100 - 35) * -0.134))) - 500) * 0.45 +
        (6 - MIN(6,avglvl!S25)) * -60,)</f>
        <v>791.27693599474412</v>
      </c>
      <c r="T25" s="38">
        <f>IFERROR(
       (1240 - 1040 / POWER(MIN(6,avglvl!T25), 0.164)) * HLOOKUP("frg",[1]pl!$Q:$Q,pos!T25) / b!T25 +
        HLOOKUP("dmg",[1]pl!$P:$P,pos!T25) / b!T25 * 530 / (184 * EXP(0.24 * avglvl!T25) + 130) +
        HLOOKUP("spo",[1]pl!$R:$R,pos!T25) / b!T25 * 125 +
        MIN(2.2, HLOOKUP("def",[1]pl!$S:$S,pos!T25) / b!T25) * 100 +
        ((185 / (0.17 + EXP((gwr!T25 * 100 - 35) * -0.134))) - 500) * 0.45 +
        (6 - MIN(6,avglvl!T25)) * -60,)</f>
        <v>1496.3873256375723</v>
      </c>
      <c r="U25" s="38">
        <f>IFERROR(
       (1240 - 1040 / POWER(MIN(6,avglvl!U25), 0.164)) * HLOOKUP("frg",[1]pl!$Q:$Q,pos!U25) / b!U25 +
        HLOOKUP("dmg",[1]pl!$P:$P,pos!U25) / b!U25 * 530 / (184 * EXP(0.24 * avglvl!U25) + 130) +
        HLOOKUP("spo",[1]pl!$R:$R,pos!U25) / b!U25 * 125 +
        MIN(2.2, HLOOKUP("def",[1]pl!$S:$S,pos!U25) / b!U25) * 100 +
        ((185 / (0.17 + EXP((gwr!U25 * 100 - 35) * -0.134))) - 500) * 0.45 +
        (6 - MIN(6,avglvl!U25)) * -60,)</f>
        <v>783.17648022034007</v>
      </c>
      <c r="V25" s="38">
        <f>IFERROR(
       (1240 - 1040 / POWER(MIN(6,avglvl!V25), 0.164)) * HLOOKUP("frg",[1]pl!$Q:$Q,pos!V25) / b!V25 +
        HLOOKUP("dmg",[1]pl!$P:$P,pos!V25) / b!V25 * 530 / (184 * EXP(0.24 * avglvl!V25) + 130) +
        HLOOKUP("spo",[1]pl!$R:$R,pos!V25) / b!V25 * 125 +
        MIN(2.2, HLOOKUP("def",[1]pl!$S:$S,pos!V25) / b!V25) * 100 +
        ((185 / (0.17 + EXP((gwr!V25 * 100 - 35) * -0.134))) - 500) * 0.45 +
        (6 - MIN(6,avglvl!V25)) * -60,)</f>
        <v>760.79449311771009</v>
      </c>
      <c r="W25" s="38">
        <f>IFERROR(
       (1240 - 1040 / POWER(MIN(6,avglvl!W25), 0.164)) * HLOOKUP("frg",[1]pl!$Q:$Q,pos!W25) / b!W25 +
        HLOOKUP("dmg",[1]pl!$P:$P,pos!W25) / b!W25 * 530 / (184 * EXP(0.24 * avglvl!W25) + 130) +
        HLOOKUP("spo",[1]pl!$R:$R,pos!W25) / b!W25 * 125 +
        MIN(2.2, HLOOKUP("def",[1]pl!$S:$S,pos!W25) / b!W25) * 100 +
        ((185 / (0.17 + EXP((gwr!W25 * 100 - 35) * -0.134))) - 500) * 0.45 +
        (6 - MIN(6,avglvl!W25)) * -60,)</f>
        <v>889.00768650262603</v>
      </c>
      <c r="X25" s="38">
        <f>IFERROR(
       (1240 - 1040 / POWER(MIN(6,avglvl!X25), 0.164)) * HLOOKUP("frg",[1]pl!$Q:$Q,pos!X25) / b!X25 +
        HLOOKUP("dmg",[1]pl!$P:$P,pos!X25) / b!X25 * 530 / (184 * EXP(0.24 * avglvl!X25) + 130) +
        HLOOKUP("spo",[1]pl!$R:$R,pos!X25) / b!X25 * 125 +
        MIN(2.2, HLOOKUP("def",[1]pl!$S:$S,pos!X25) / b!X25) * 100 +
        ((185 / (0.17 + EXP((gwr!X25 * 100 - 35) * -0.134))) - 500) * 0.45 +
        (6 - MIN(6,avglvl!X25)) * -60,)</f>
        <v>1366.1442209631632</v>
      </c>
      <c r="Y25" s="38">
        <f>IFERROR(
       (1240 - 1040 / POWER(MIN(6,avglvl!Y25), 0.164)) * HLOOKUP("frg",[1]pl!$Q:$Q,pos!Y25) / b!Y25 +
        HLOOKUP("dmg",[1]pl!$P:$P,pos!Y25) / b!Y25 * 530 / (184 * EXP(0.24 * avglvl!Y25) + 130) +
        HLOOKUP("spo",[1]pl!$R:$R,pos!Y25) / b!Y25 * 125 +
        MIN(2.2, HLOOKUP("def",[1]pl!$S:$S,pos!Y25) / b!Y25) * 100 +
        ((185 / (0.17 + EXP((gwr!Y25 * 100 - 35) * -0.134))) - 500) * 0.45 +
        (6 - MIN(6,avglvl!Y25)) * -60,)</f>
        <v>625.28848989911978</v>
      </c>
      <c r="Z25" s="38">
        <f>IFERROR(
       (1240 - 1040 / POWER(MIN(6,avglvl!Z25), 0.164)) * HLOOKUP("frg",[1]pl!$Q:$Q,pos!Z25) / b!Z25 +
        HLOOKUP("dmg",[1]pl!$P:$P,pos!Z25) / b!Z25 * 530 / (184 * EXP(0.24 * avglvl!Z25) + 130) +
        HLOOKUP("spo",[1]pl!$R:$R,pos!Z25) / b!Z25 * 125 +
        MIN(2.2, HLOOKUP("def",[1]pl!$S:$S,pos!Z25) / b!Z25) * 100 +
        ((185 / (0.17 + EXP((gwr!Z25 * 100 - 35) * -0.134))) - 500) * 0.45 +
        (6 - MIN(6,avglvl!Z25)) * -60,)</f>
        <v>783.61709871015614</v>
      </c>
      <c r="AA25" s="38">
        <f>IFERROR(
       (1240 - 1040 / POWER(MIN(6,avglvl!AA25), 0.164)) * HLOOKUP("frg",[1]pl!$Q:$Q,pos!AA25) / b!AA25 +
        HLOOKUP("dmg",[1]pl!$P:$P,pos!AA25) / b!AA25 * 530 / (184 * EXP(0.24 * avglvl!AA25) + 130) +
        HLOOKUP("spo",[1]pl!$R:$R,pos!AA25) / b!AA25 * 125 +
        MIN(2.2, HLOOKUP("def",[1]pl!$S:$S,pos!AA25) / b!AA25) * 100 +
        ((185 / (0.17 + EXP((gwr!AA25 * 100 - 35) * -0.134))) - 500) * 0.45 +
        (6 - MIN(6,avglvl!AA25)) * -60,)</f>
        <v>917.90308870827278</v>
      </c>
      <c r="AB25" s="38">
        <f>IFERROR(
       (1240 - 1040 / POWER(MIN(6,avglvl!AB25), 0.164)) * HLOOKUP("frg",[1]pl!$Q:$Q,pos!AB25) / b!AB25 +
        HLOOKUP("dmg",[1]pl!$P:$P,pos!AB25) / b!AB25 * 530 / (184 * EXP(0.24 * avglvl!AB25) + 130) +
        HLOOKUP("spo",[1]pl!$R:$R,pos!AB25) / b!AB25 * 125 +
        MIN(2.2, HLOOKUP("def",[1]pl!$S:$S,pos!AB25) / b!AB25) * 100 +
        ((185 / (0.17 + EXP((gwr!AB25 * 100 - 35) * -0.134))) - 500) * 0.45 +
        (6 - MIN(6,avglvl!AB25)) * -60,)</f>
        <v>1063.2397919262614</v>
      </c>
      <c r="AC25" s="38">
        <f>IFERROR(
       (1240 - 1040 / POWER(MIN(6,avglvl!AC25), 0.164)) * HLOOKUP("frg",[1]pl!$Q:$Q,pos!AC25) / b!AC25 +
        HLOOKUP("dmg",[1]pl!$P:$P,pos!AC25) / b!AC25 * 530 / (184 * EXP(0.24 * avglvl!AC25) + 130) +
        HLOOKUP("spo",[1]pl!$R:$R,pos!AC25) / b!AC25 * 125 +
        MIN(2.2, HLOOKUP("def",[1]pl!$S:$S,pos!AC25) / b!AC25) * 100 +
        ((185 / (0.17 + EXP((gwr!AC25 * 100 - 35) * -0.134))) - 500) * 0.45 +
        (6 - MIN(6,avglvl!AC25)) * -60,)</f>
        <v>372.52156673798169</v>
      </c>
      <c r="AD25" s="38">
        <f>IFERROR(
       (1240 - 1040 / POWER(MIN(6,avglvl!AD25), 0.164)) * HLOOKUP("frg",[1]pl!$Q:$Q,pos!AD25) / b!AD25 +
        HLOOKUP("dmg",[1]pl!$P:$P,pos!AD25) / b!AD25 * 530 / (184 * EXP(0.24 * avglvl!AD25) + 130) +
        HLOOKUP("spo",[1]pl!$R:$R,pos!AD25) / b!AD25 * 125 +
        MIN(2.2, HLOOKUP("def",[1]pl!$S:$S,pos!AD25) / b!AD25) * 100 +
        ((185 / (0.17 + EXP((gwr!AD25 * 100 - 35) * -0.134))) - 500) * 0.45 +
        (6 - MIN(6,avglvl!AD25)) * -60,)</f>
        <v>786.99316914720407</v>
      </c>
      <c r="AE25" s="38">
        <f>IFERROR(
       (1240 - 1040 / POWER(MIN(6,avglvl!AE25), 0.164)) * HLOOKUP("frg",[1]pl!$Q:$Q,pos!AE25) / b!AE25 +
        HLOOKUP("dmg",[1]pl!$P:$P,pos!AE25) / b!AE25 * 530 / (184 * EXP(0.24 * avglvl!AE25) + 130) +
        HLOOKUP("spo",[1]pl!$R:$R,pos!AE25) / b!AE25 * 125 +
        MIN(2.2, HLOOKUP("def",[1]pl!$S:$S,pos!AE25) / b!AE25) * 100 +
        ((185 / (0.17 + EXP((gwr!AE25 * 100 - 35) * -0.134))) - 500) * 0.45 +
        (6 - MIN(6,avglvl!AE25)) * -60,)</f>
        <v>900.41108164338948</v>
      </c>
    </row>
    <row r="26" spans="1:31" x14ac:dyDescent="0.25">
      <c r="A26" s="38">
        <f>IFERROR(
       (1240 - 1040 / POWER(MIN(6,avglvl!A26), 0.164)) * HLOOKUP("frg",[1]pl!$Q:$Q,pos!A26) / b!A26 +
        HLOOKUP("dmg",[1]pl!$P:$P,pos!A26) / b!A26 * 530 / (184 * EXP(0.24 * avglvl!A26) + 130) +
        HLOOKUP("spo",[1]pl!$R:$R,pos!A26) / b!A26 * 125 +
        MIN(2.2, HLOOKUP("def",[1]pl!$S:$S,pos!A26) / b!A26) * 100 +
        ((185 / (0.17 + EXP((gwr!A26 * 100 - 35) * -0.134))) - 500) * 0.45 +
        (6 - MIN(6,avglvl!A26)) * -60,)</f>
        <v>316.59771769191718</v>
      </c>
      <c r="B26" s="38">
        <f>IFERROR(
       (1240 - 1040 / POWER(MIN(6,avglvl!B26), 0.164)) * HLOOKUP("frg",[1]pl!$Q:$Q,pos!B26) / b!B26 +
        HLOOKUP("dmg",[1]pl!$P:$P,pos!B26) / b!B26 * 530 / (184 * EXP(0.24 * avglvl!B26) + 130) +
        HLOOKUP("spo",[1]pl!$R:$R,pos!B26) / b!B26 * 125 +
        MIN(2.2, HLOOKUP("def",[1]pl!$S:$S,pos!B26) / b!B26) * 100 +
        ((185 / (0.17 + EXP((gwr!B26 * 100 - 35) * -0.134))) - 500) * 0.45 +
        (6 - MIN(6,avglvl!B26)) * -60,)</f>
        <v>748.98389405394994</v>
      </c>
      <c r="C26" s="38">
        <f>IFERROR(
       (1240 - 1040 / POWER(MIN(6,avglvl!C26), 0.164)) * HLOOKUP("frg",[1]pl!$Q:$Q,pos!C26) / b!C26 +
        HLOOKUP("dmg",[1]pl!$P:$P,pos!C26) / b!C26 * 530 / (184 * EXP(0.24 * avglvl!C26) + 130) +
        HLOOKUP("spo",[1]pl!$R:$R,pos!C26) / b!C26 * 125 +
        MIN(2.2, HLOOKUP("def",[1]pl!$S:$S,pos!C26) / b!C26) * 100 +
        ((185 / (0.17 + EXP((gwr!C26 * 100 - 35) * -0.134))) - 500) * 0.45 +
        (6 - MIN(6,avglvl!C26)) * -60,)</f>
        <v>586.15263884979652</v>
      </c>
      <c r="D26" s="38">
        <f>IFERROR(
       (1240 - 1040 / POWER(MIN(6,avglvl!D26), 0.164)) * HLOOKUP("frg",[1]pl!$Q:$Q,pos!D26) / b!D26 +
        HLOOKUP("dmg",[1]pl!$P:$P,pos!D26) / b!D26 * 530 / (184 * EXP(0.24 * avglvl!D26) + 130) +
        HLOOKUP("spo",[1]pl!$R:$R,pos!D26) / b!D26 * 125 +
        MIN(2.2, HLOOKUP("def",[1]pl!$S:$S,pos!D26) / b!D26) * 100 +
        ((185 / (0.17 + EXP((gwr!D26 * 100 - 35) * -0.134))) - 500) * 0.45 +
        (6 - MIN(6,avglvl!D26)) * -60,)</f>
        <v>828.80479492057145</v>
      </c>
      <c r="E26" s="38">
        <f>IFERROR(
       (1240 - 1040 / POWER(MIN(6,avglvl!E26), 0.164)) * HLOOKUP("frg",[1]pl!$Q:$Q,pos!E26) / b!E26 +
        HLOOKUP("dmg",[1]pl!$P:$P,pos!E26) / b!E26 * 530 / (184 * EXP(0.24 * avglvl!E26) + 130) +
        HLOOKUP("spo",[1]pl!$R:$R,pos!E26) / b!E26 * 125 +
        MIN(2.2, HLOOKUP("def",[1]pl!$S:$S,pos!E26) / b!E26) * 100 +
        ((185 / (0.17 + EXP((gwr!E26 * 100 - 35) * -0.134))) - 500) * 0.45 +
        (6 - MIN(6,avglvl!E26)) * -60,)</f>
        <v>786.34603171620108</v>
      </c>
      <c r="F26" s="38">
        <f>IFERROR(
       (1240 - 1040 / POWER(MIN(6,avglvl!F26), 0.164)) * HLOOKUP("frg",[1]pl!$Q:$Q,pos!F26) / b!F26 +
        HLOOKUP("dmg",[1]pl!$P:$P,pos!F26) / b!F26 * 530 / (184 * EXP(0.24 * avglvl!F26) + 130) +
        HLOOKUP("spo",[1]pl!$R:$R,pos!F26) / b!F26 * 125 +
        MIN(2.2, HLOOKUP("def",[1]pl!$S:$S,pos!F26) / b!F26) * 100 +
        ((185 / (0.17 + EXP((gwr!F26 * 100 - 35) * -0.134))) - 500) * 0.45 +
        (6 - MIN(6,avglvl!F26)) * -60,)</f>
        <v>595.80081782159868</v>
      </c>
      <c r="G26" s="38">
        <f>IFERROR(
       (1240 - 1040 / POWER(MIN(6,avglvl!G26), 0.164)) * HLOOKUP("frg",[1]pl!$Q:$Q,pos!G26) / b!G26 +
        HLOOKUP("dmg",[1]pl!$P:$P,pos!G26) / b!G26 * 530 / (184 * EXP(0.24 * avglvl!G26) + 130) +
        HLOOKUP("spo",[1]pl!$R:$R,pos!G26) / b!G26 * 125 +
        MIN(2.2, HLOOKUP("def",[1]pl!$S:$S,pos!G26) / b!G26) * 100 +
        ((185 / (0.17 + EXP((gwr!G26 * 100 - 35) * -0.134))) - 500) * 0.45 +
        (6 - MIN(6,avglvl!G26)) * -60,)</f>
        <v>956.88587508926048</v>
      </c>
      <c r="H26" s="38">
        <f>IFERROR(
       (1240 - 1040 / POWER(MIN(6,avglvl!H26), 0.164)) * HLOOKUP("frg",[1]pl!$Q:$Q,pos!H26) / b!H26 +
        HLOOKUP("dmg",[1]pl!$P:$P,pos!H26) / b!H26 * 530 / (184 * EXP(0.24 * avglvl!H26) + 130) +
        HLOOKUP("spo",[1]pl!$R:$R,pos!H26) / b!H26 * 125 +
        MIN(2.2, HLOOKUP("def",[1]pl!$S:$S,pos!H26) / b!H26) * 100 +
        ((185 / (0.17 + EXP((gwr!H26 * 100 - 35) * -0.134))) - 500) * 0.45 +
        (6 - MIN(6,avglvl!H26)) * -60,)</f>
        <v>1213.626504294451</v>
      </c>
      <c r="I26" s="38">
        <f>IFERROR(
       (1240 - 1040 / POWER(MIN(6,avglvl!I26), 0.164)) * HLOOKUP("frg",[1]pl!$Q:$Q,pos!I26) / b!I26 +
        HLOOKUP("dmg",[1]pl!$P:$P,pos!I26) / b!I26 * 530 / (184 * EXP(0.24 * avglvl!I26) + 130) +
        HLOOKUP("spo",[1]pl!$R:$R,pos!I26) / b!I26 * 125 +
        MIN(2.2, HLOOKUP("def",[1]pl!$S:$S,pos!I26) / b!I26) * 100 +
        ((185 / (0.17 + EXP((gwr!I26 * 100 - 35) * -0.134))) - 500) * 0.45 +
        (6 - MIN(6,avglvl!I26)) * -60,)</f>
        <v>1468.074753394762</v>
      </c>
      <c r="J26" s="38">
        <f>IFERROR(
       (1240 - 1040 / POWER(MIN(6,avglvl!J26), 0.164)) * HLOOKUP("frg",[1]pl!$Q:$Q,pos!J26) / b!J26 +
        HLOOKUP("dmg",[1]pl!$P:$P,pos!J26) / b!J26 * 530 / (184 * EXP(0.24 * avglvl!J26) + 130) +
        HLOOKUP("spo",[1]pl!$R:$R,pos!J26) / b!J26 * 125 +
        MIN(2.2, HLOOKUP("def",[1]pl!$S:$S,pos!J26) / b!J26) * 100 +
        ((185 / (0.17 + EXP((gwr!J26 * 100 - 35) * -0.134))) - 500) * 0.45 +
        (6 - MIN(6,avglvl!J26)) * -60,)</f>
        <v>1022.6493940299606</v>
      </c>
      <c r="K26" s="38">
        <f>IFERROR(
       (1240 - 1040 / POWER(MIN(6,avglvl!K26), 0.164)) * HLOOKUP("frg",[1]pl!$Q:$Q,pos!K26) / b!K26 +
        HLOOKUP("dmg",[1]pl!$P:$P,pos!K26) / b!K26 * 530 / (184 * EXP(0.24 * avglvl!K26) + 130) +
        HLOOKUP("spo",[1]pl!$R:$R,pos!K26) / b!K26 * 125 +
        MIN(2.2, HLOOKUP("def",[1]pl!$S:$S,pos!K26) / b!K26) * 100 +
        ((185 / (0.17 + EXP((gwr!K26 * 100 - 35) * -0.134))) - 500) * 0.45 +
        (6 - MIN(6,avglvl!K26)) * -60,)</f>
        <v>797.01708448710917</v>
      </c>
      <c r="L26" s="38">
        <f>IFERROR(
       (1240 - 1040 / POWER(MIN(6,avglvl!L26), 0.164)) * HLOOKUP("frg",[1]pl!$Q:$Q,pos!L26) / b!L26 +
        HLOOKUP("dmg",[1]pl!$P:$P,pos!L26) / b!L26 * 530 / (184 * EXP(0.24 * avglvl!L26) + 130) +
        HLOOKUP("spo",[1]pl!$R:$R,pos!L26) / b!L26 * 125 +
        MIN(2.2, HLOOKUP("def",[1]pl!$S:$S,pos!L26) / b!L26) * 100 +
        ((185 / (0.17 + EXP((gwr!L26 * 100 - 35) * -0.134))) - 500) * 0.45 +
        (6 - MIN(6,avglvl!L26)) * -60,)</f>
        <v>822.41812217764789</v>
      </c>
      <c r="M26" s="38">
        <f>IFERROR(
       (1240 - 1040 / POWER(MIN(6,avglvl!M26), 0.164)) * HLOOKUP("frg",[1]pl!$Q:$Q,pos!M26) / b!M26 +
        HLOOKUP("dmg",[1]pl!$P:$P,pos!M26) / b!M26 * 530 / (184 * EXP(0.24 * avglvl!M26) + 130) +
        HLOOKUP("spo",[1]pl!$R:$R,pos!M26) / b!M26 * 125 +
        MIN(2.2, HLOOKUP("def",[1]pl!$S:$S,pos!M26) / b!M26) * 100 +
        ((185 / (0.17 + EXP((gwr!M26 * 100 - 35) * -0.134))) - 500) * 0.45 +
        (6 - MIN(6,avglvl!M26)) * -60,)</f>
        <v>831.51698199257248</v>
      </c>
      <c r="N26" s="38">
        <f>IFERROR(
       (1240 - 1040 / POWER(MIN(6,avglvl!N26), 0.164)) * HLOOKUP("frg",[1]pl!$Q:$Q,pos!N26) / b!N26 +
        HLOOKUP("dmg",[1]pl!$P:$P,pos!N26) / b!N26 * 530 / (184 * EXP(0.24 * avglvl!N26) + 130) +
        HLOOKUP("spo",[1]pl!$R:$R,pos!N26) / b!N26 * 125 +
        MIN(2.2, HLOOKUP("def",[1]pl!$S:$S,pos!N26) / b!N26) * 100 +
        ((185 / (0.17 + EXP((gwr!N26 * 100 - 35) * -0.134))) - 500) * 0.45 +
        (6 - MIN(6,avglvl!N26)) * -60,)</f>
        <v>882.17510188980145</v>
      </c>
      <c r="O26" s="38">
        <f>IFERROR(
       (1240 - 1040 / POWER(MIN(6,avglvl!O26), 0.164)) * HLOOKUP("frg",[1]pl!$Q:$Q,pos!O26) / b!O26 +
        HLOOKUP("dmg",[1]pl!$P:$P,pos!O26) / b!O26 * 530 / (184 * EXP(0.24 * avglvl!O26) + 130) +
        HLOOKUP("spo",[1]pl!$R:$R,pos!O26) / b!O26 * 125 +
        MIN(2.2, HLOOKUP("def",[1]pl!$S:$S,pos!O26) / b!O26) * 100 +
        ((185 / (0.17 + EXP((gwr!O26 * 100 - 35) * -0.134))) - 500) * 0.45 +
        (6 - MIN(6,avglvl!O26)) * -60,)</f>
        <v>808.23352902795409</v>
      </c>
      <c r="Q26" s="38">
        <f>IFERROR(
       (1240 - 1040 / POWER(MIN(6,avglvl!Q26), 0.164)) * HLOOKUP("frg",[1]pl!$Q:$Q,pos!Q26) / b!Q26 +
        HLOOKUP("dmg",[1]pl!$P:$P,pos!Q26) / b!Q26 * 530 / (184 * EXP(0.24 * avglvl!Q26) + 130) +
        HLOOKUP("spo",[1]pl!$R:$R,pos!Q26) / b!Q26 * 125 +
        MIN(2.2, HLOOKUP("def",[1]pl!$S:$S,pos!Q26) / b!Q26) * 100 +
        ((185 / (0.17 + EXP((gwr!Q26 * 100 - 35) * -0.134))) - 500) * 0.45 +
        (6 - MIN(6,avglvl!Q26)) * -60,)</f>
        <v>841.73288756509055</v>
      </c>
      <c r="R26" s="38">
        <f>IFERROR(
       (1240 - 1040 / POWER(MIN(6,avglvl!R26), 0.164)) * HLOOKUP("frg",[1]pl!$Q:$Q,pos!R26) / b!R26 +
        HLOOKUP("dmg",[1]pl!$P:$P,pos!R26) / b!R26 * 530 / (184 * EXP(0.24 * avglvl!R26) + 130) +
        HLOOKUP("spo",[1]pl!$R:$R,pos!R26) / b!R26 * 125 +
        MIN(2.2, HLOOKUP("def",[1]pl!$S:$S,pos!R26) / b!R26) * 100 +
        ((185 / (0.17 + EXP((gwr!R26 * 100 - 35) * -0.134))) - 500) * 0.45 +
        (6 - MIN(6,avglvl!R26)) * -60,)</f>
        <v>750.98420058741317</v>
      </c>
      <c r="S26" s="38">
        <f>IFERROR(
       (1240 - 1040 / POWER(MIN(6,avglvl!S26), 0.164)) * HLOOKUP("frg",[1]pl!$Q:$Q,pos!S26) / b!S26 +
        HLOOKUP("dmg",[1]pl!$P:$P,pos!S26) / b!S26 * 530 / (184 * EXP(0.24 * avglvl!S26) + 130) +
        HLOOKUP("spo",[1]pl!$R:$R,pos!S26) / b!S26 * 125 +
        MIN(2.2, HLOOKUP("def",[1]pl!$S:$S,pos!S26) / b!S26) * 100 +
        ((185 / (0.17 + EXP((gwr!S26 * 100 - 35) * -0.134))) - 500) * 0.45 +
        (6 - MIN(6,avglvl!S26)) * -60,)</f>
        <v>1030.2756071992114</v>
      </c>
      <c r="T26" s="38">
        <f>IFERROR(
       (1240 - 1040 / POWER(MIN(6,avglvl!T26), 0.164)) * HLOOKUP("frg",[1]pl!$Q:$Q,pos!T26) / b!T26 +
        HLOOKUP("dmg",[1]pl!$P:$P,pos!T26) / b!T26 * 530 / (184 * EXP(0.24 * avglvl!T26) + 130) +
        HLOOKUP("spo",[1]pl!$R:$R,pos!T26) / b!T26 * 125 +
        MIN(2.2, HLOOKUP("def",[1]pl!$S:$S,pos!T26) / b!T26) * 100 +
        ((185 / (0.17 + EXP((gwr!T26 * 100 - 35) * -0.134))) - 500) * 0.45 +
        (6 - MIN(6,avglvl!T26)) * -60,)</f>
        <v>649.30852055254036</v>
      </c>
      <c r="U26" s="38">
        <f>IFERROR(
       (1240 - 1040 / POWER(MIN(6,avglvl!U26), 0.164)) * HLOOKUP("frg",[1]pl!$Q:$Q,pos!U26) / b!U26 +
        HLOOKUP("dmg",[1]pl!$P:$P,pos!U26) / b!U26 * 530 / (184 * EXP(0.24 * avglvl!U26) + 130) +
        HLOOKUP("spo",[1]pl!$R:$R,pos!U26) / b!U26 * 125 +
        MIN(2.2, HLOOKUP("def",[1]pl!$S:$S,pos!U26) / b!U26) * 100 +
        ((185 / (0.17 + EXP((gwr!U26 * 100 - 35) * -0.134))) - 500) * 0.45 +
        (6 - MIN(6,avglvl!U26)) * -60,)</f>
        <v>940.76340854471323</v>
      </c>
      <c r="V26" s="38">
        <f>IFERROR(
       (1240 - 1040 / POWER(MIN(6,avglvl!V26), 0.164)) * HLOOKUP("frg",[1]pl!$Q:$Q,pos!V26) / b!V26 +
        HLOOKUP("dmg",[1]pl!$P:$P,pos!V26) / b!V26 * 530 / (184 * EXP(0.24 * avglvl!V26) + 130) +
        HLOOKUP("spo",[1]pl!$R:$R,pos!V26) / b!V26 * 125 +
        MIN(2.2, HLOOKUP("def",[1]pl!$S:$S,pos!V26) / b!V26) * 100 +
        ((185 / (0.17 + EXP((gwr!V26 * 100 - 35) * -0.134))) - 500) * 0.45 +
        (6 - MIN(6,avglvl!V26)) * -60,)</f>
        <v>432.16981355778057</v>
      </c>
      <c r="W26" s="38">
        <f>IFERROR(
       (1240 - 1040 / POWER(MIN(6,avglvl!W26), 0.164)) * HLOOKUP("frg",[1]pl!$Q:$Q,pos!W26) / b!W26 +
        HLOOKUP("dmg",[1]pl!$P:$P,pos!W26) / b!W26 * 530 / (184 * EXP(0.24 * avglvl!W26) + 130) +
        HLOOKUP("spo",[1]pl!$R:$R,pos!W26) / b!W26 * 125 +
        MIN(2.2, HLOOKUP("def",[1]pl!$S:$S,pos!W26) / b!W26) * 100 +
        ((185 / (0.17 + EXP((gwr!W26 * 100 - 35) * -0.134))) - 500) * 0.45 +
        (6 - MIN(6,avglvl!W26)) * -60,)</f>
        <v>770.49070216927328</v>
      </c>
      <c r="X26" s="38">
        <f>IFERROR(
       (1240 - 1040 / POWER(MIN(6,avglvl!X26), 0.164)) * HLOOKUP("frg",[1]pl!$Q:$Q,pos!X26) / b!X26 +
        HLOOKUP("dmg",[1]pl!$P:$P,pos!X26) / b!X26 * 530 / (184 * EXP(0.24 * avglvl!X26) + 130) +
        HLOOKUP("spo",[1]pl!$R:$R,pos!X26) / b!X26 * 125 +
        MIN(2.2, HLOOKUP("def",[1]pl!$S:$S,pos!X26) / b!X26) * 100 +
        ((185 / (0.17 + EXP((gwr!X26 * 100 - 35) * -0.134))) - 500) * 0.45 +
        (6 - MIN(6,avglvl!X26)) * -60,)</f>
        <v>430.7568999342792</v>
      </c>
      <c r="Y26" s="38">
        <f>IFERROR(
       (1240 - 1040 / POWER(MIN(6,avglvl!Y26), 0.164)) * HLOOKUP("frg",[1]pl!$Q:$Q,pos!Y26) / b!Y26 +
        HLOOKUP("dmg",[1]pl!$P:$P,pos!Y26) / b!Y26 * 530 / (184 * EXP(0.24 * avglvl!Y26) + 130) +
        HLOOKUP("spo",[1]pl!$R:$R,pos!Y26) / b!Y26 * 125 +
        MIN(2.2, HLOOKUP("def",[1]pl!$S:$S,pos!Y26) / b!Y26) * 100 +
        ((185 / (0.17 + EXP((gwr!Y26 * 100 - 35) * -0.134))) - 500) * 0.45 +
        (6 - MIN(6,avglvl!Y26)) * -60,)</f>
        <v>909.79429159596771</v>
      </c>
      <c r="Z26" s="38">
        <f>IFERROR(
       (1240 - 1040 / POWER(MIN(6,avglvl!Z26), 0.164)) * HLOOKUP("frg",[1]pl!$Q:$Q,pos!Z26) / b!Z26 +
        HLOOKUP("dmg",[1]pl!$P:$P,pos!Z26) / b!Z26 * 530 / (184 * EXP(0.24 * avglvl!Z26) + 130) +
        HLOOKUP("spo",[1]pl!$R:$R,pos!Z26) / b!Z26 * 125 +
        MIN(2.2, HLOOKUP("def",[1]pl!$S:$S,pos!Z26) / b!Z26) * 100 +
        ((185 / (0.17 + EXP((gwr!Z26 * 100 - 35) * -0.134))) - 500) * 0.45 +
        (6 - MIN(6,avglvl!Z26)) * -60,)</f>
        <v>625.93826739023211</v>
      </c>
      <c r="AA26" s="38">
        <f>IFERROR(
       (1240 - 1040 / POWER(MIN(6,avglvl!AA26), 0.164)) * HLOOKUP("frg",[1]pl!$Q:$Q,pos!AA26) / b!AA26 +
        HLOOKUP("dmg",[1]pl!$P:$P,pos!AA26) / b!AA26 * 530 / (184 * EXP(0.24 * avglvl!AA26) + 130) +
        HLOOKUP("spo",[1]pl!$R:$R,pos!AA26) / b!AA26 * 125 +
        MIN(2.2, HLOOKUP("def",[1]pl!$S:$S,pos!AA26) / b!AA26) * 100 +
        ((185 / (0.17 + EXP((gwr!AA26 * 100 - 35) * -0.134))) - 500) * 0.45 +
        (6 - MIN(6,avglvl!AA26)) * -60,)</f>
        <v>1116.9281621155546</v>
      </c>
      <c r="AB26" s="38">
        <f>IFERROR(
       (1240 - 1040 / POWER(MIN(6,avglvl!AB26), 0.164)) * HLOOKUP("frg",[1]pl!$Q:$Q,pos!AB26) / b!AB26 +
        HLOOKUP("dmg",[1]pl!$P:$P,pos!AB26) / b!AB26 * 530 / (184 * EXP(0.24 * avglvl!AB26) + 130) +
        HLOOKUP("spo",[1]pl!$R:$R,pos!AB26) / b!AB26 * 125 +
        MIN(2.2, HLOOKUP("def",[1]pl!$S:$S,pos!AB26) / b!AB26) * 100 +
        ((185 / (0.17 + EXP((gwr!AB26 * 100 - 35) * -0.134))) - 500) * 0.45 +
        (6 - MIN(6,avglvl!AB26)) * -60,)</f>
        <v>376.38455429728469</v>
      </c>
      <c r="AC26" s="38">
        <f>IFERROR(
       (1240 - 1040 / POWER(MIN(6,avglvl!AC26), 0.164)) * HLOOKUP("frg",[1]pl!$Q:$Q,pos!AC26) / b!AC26 +
        HLOOKUP("dmg",[1]pl!$P:$P,pos!AC26) / b!AC26 * 530 / (184 * EXP(0.24 * avglvl!AC26) + 130) +
        HLOOKUP("spo",[1]pl!$R:$R,pos!AC26) / b!AC26 * 125 +
        MIN(2.2, HLOOKUP("def",[1]pl!$S:$S,pos!AC26) / b!AC26) * 100 +
        ((185 / (0.17 + EXP((gwr!AC26 * 100 - 35) * -0.134))) - 500) * 0.45 +
        (6 - MIN(6,avglvl!AC26)) * -60,)</f>
        <v>901.99058991888671</v>
      </c>
      <c r="AD26" s="38">
        <f>IFERROR(
       (1240 - 1040 / POWER(MIN(6,avglvl!AD26), 0.164)) * HLOOKUP("frg",[1]pl!$Q:$Q,pos!AD26) / b!AD26 +
        HLOOKUP("dmg",[1]pl!$P:$P,pos!AD26) / b!AD26 * 530 / (184 * EXP(0.24 * avglvl!AD26) + 130) +
        HLOOKUP("spo",[1]pl!$R:$R,pos!AD26) / b!AD26 * 125 +
        MIN(2.2, HLOOKUP("def",[1]pl!$S:$S,pos!AD26) / b!AD26) * 100 +
        ((185 / (0.17 + EXP((gwr!AD26 * 100 - 35) * -0.134))) - 500) * 0.45 +
        (6 - MIN(6,avglvl!AD26)) * -60,)</f>
        <v>1146.9111061725341</v>
      </c>
      <c r="AE26" s="38">
        <f>IFERROR(
       (1240 - 1040 / POWER(MIN(6,avglvl!AE26), 0.164)) * HLOOKUP("frg",[1]pl!$Q:$Q,pos!AE26) / b!AE26 +
        HLOOKUP("dmg",[1]pl!$P:$P,pos!AE26) / b!AE26 * 530 / (184 * EXP(0.24 * avglvl!AE26) + 130) +
        HLOOKUP("spo",[1]pl!$R:$R,pos!AE26) / b!AE26 * 125 +
        MIN(2.2, HLOOKUP("def",[1]pl!$S:$S,pos!AE26) / b!AE26) * 100 +
        ((185 / (0.17 + EXP((gwr!AE26 * 100 - 35) * -0.134))) - 500) * 0.45 +
        (6 - MIN(6,avglvl!AE26)) * -60,)</f>
        <v>1445.1821213228939</v>
      </c>
    </row>
    <row r="27" spans="1:31" x14ac:dyDescent="0.25">
      <c r="A27" s="38">
        <f>IFERROR(
       (1240 - 1040 / POWER(MIN(6,avglvl!A27), 0.164)) * HLOOKUP("frg",[1]pl!$Q:$Q,pos!A27) / b!A27 +
        HLOOKUP("dmg",[1]pl!$P:$P,pos!A27) / b!A27 * 530 / (184 * EXP(0.24 * avglvl!A27) + 130) +
        HLOOKUP("spo",[1]pl!$R:$R,pos!A27) / b!A27 * 125 +
        MIN(2.2, HLOOKUP("def",[1]pl!$S:$S,pos!A27) / b!A27) * 100 +
        ((185 / (0.17 + EXP((gwr!A27 * 100 - 35) * -0.134))) - 500) * 0.45 +
        (6 - MIN(6,avglvl!A27)) * -60,)</f>
        <v>682.28382241181123</v>
      </c>
      <c r="B27" s="38">
        <f>IFERROR(
       (1240 - 1040 / POWER(MIN(6,avglvl!B27), 0.164)) * HLOOKUP("frg",[1]pl!$Q:$Q,pos!B27) / b!B27 +
        HLOOKUP("dmg",[1]pl!$P:$P,pos!B27) / b!B27 * 530 / (184 * EXP(0.24 * avglvl!B27) + 130) +
        HLOOKUP("spo",[1]pl!$R:$R,pos!B27) / b!B27 * 125 +
        MIN(2.2, HLOOKUP("def",[1]pl!$S:$S,pos!B27) / b!B27) * 100 +
        ((185 / (0.17 + EXP((gwr!B27 * 100 - 35) * -0.134))) - 500) * 0.45 +
        (6 - MIN(6,avglvl!B27)) * -60,)</f>
        <v>1080.7646899416272</v>
      </c>
      <c r="C27" s="38">
        <f>IFERROR(
       (1240 - 1040 / POWER(MIN(6,avglvl!C27), 0.164)) * HLOOKUP("frg",[1]pl!$Q:$Q,pos!C27) / b!C27 +
        HLOOKUP("dmg",[1]pl!$P:$P,pos!C27) / b!C27 * 530 / (184 * EXP(0.24 * avglvl!C27) + 130) +
        HLOOKUP("spo",[1]pl!$R:$R,pos!C27) / b!C27 * 125 +
        MIN(2.2, HLOOKUP("def",[1]pl!$S:$S,pos!C27) / b!C27) * 100 +
        ((185 / (0.17 + EXP((gwr!C27 * 100 - 35) * -0.134))) - 500) * 0.45 +
        (6 - MIN(6,avglvl!C27)) * -60,)</f>
        <v>564.61182249008812</v>
      </c>
      <c r="D27" s="38">
        <f>IFERROR(
       (1240 - 1040 / POWER(MIN(6,avglvl!D27), 0.164)) * HLOOKUP("frg",[1]pl!$Q:$Q,pos!D27) / b!D27 +
        HLOOKUP("dmg",[1]pl!$P:$P,pos!D27) / b!D27 * 530 / (184 * EXP(0.24 * avglvl!D27) + 130) +
        HLOOKUP("spo",[1]pl!$R:$R,pos!D27) / b!D27 * 125 +
        MIN(2.2, HLOOKUP("def",[1]pl!$S:$S,pos!D27) / b!D27) * 100 +
        ((185 / (0.17 + EXP((gwr!D27 * 100 - 35) * -0.134))) - 500) * 0.45 +
        (6 - MIN(6,avglvl!D27)) * -60,)</f>
        <v>569.46746011490006</v>
      </c>
      <c r="E27" s="38">
        <f>IFERROR(
       (1240 - 1040 / POWER(MIN(6,avglvl!E27), 0.164)) * HLOOKUP("frg",[1]pl!$Q:$Q,pos!E27) / b!E27 +
        HLOOKUP("dmg",[1]pl!$P:$P,pos!E27) / b!E27 * 530 / (184 * EXP(0.24 * avglvl!E27) + 130) +
        HLOOKUP("spo",[1]pl!$R:$R,pos!E27) / b!E27 * 125 +
        MIN(2.2, HLOOKUP("def",[1]pl!$S:$S,pos!E27) / b!E27) * 100 +
        ((185 / (0.17 + EXP((gwr!E27 * 100 - 35) * -0.134))) - 500) * 0.45 +
        (6 - MIN(6,avglvl!E27)) * -60,)</f>
        <v>624.49516434641305</v>
      </c>
      <c r="F27" s="38">
        <f>IFERROR(
       (1240 - 1040 / POWER(MIN(6,avglvl!F27), 0.164)) * HLOOKUP("frg",[1]pl!$Q:$Q,pos!F27) / b!F27 +
        HLOOKUP("dmg",[1]pl!$P:$P,pos!F27) / b!F27 * 530 / (184 * EXP(0.24 * avglvl!F27) + 130) +
        HLOOKUP("spo",[1]pl!$R:$R,pos!F27) / b!F27 * 125 +
        MIN(2.2, HLOOKUP("def",[1]pl!$S:$S,pos!F27) / b!F27) * 100 +
        ((185 / (0.17 + EXP((gwr!F27 * 100 - 35) * -0.134))) - 500) * 0.45 +
        (6 - MIN(6,avglvl!F27)) * -60,)</f>
        <v>1213.626504294451</v>
      </c>
      <c r="G27" s="38">
        <f>IFERROR(
       (1240 - 1040 / POWER(MIN(6,avglvl!G27), 0.164)) * HLOOKUP("frg",[1]pl!$Q:$Q,pos!G27) / b!G27 +
        HLOOKUP("dmg",[1]pl!$P:$P,pos!G27) / b!G27 * 530 / (184 * EXP(0.24 * avglvl!G27) + 130) +
        HLOOKUP("spo",[1]pl!$R:$R,pos!G27) / b!G27 * 125 +
        MIN(2.2, HLOOKUP("def",[1]pl!$S:$S,pos!G27) / b!G27) * 100 +
        ((185 / (0.17 + EXP((gwr!G27 * 100 - 35) * -0.134))) - 500) * 0.45 +
        (6 - MIN(6,avglvl!G27)) * -60,)</f>
        <v>176.42347945703369</v>
      </c>
      <c r="H27" s="38">
        <f>IFERROR(
       (1240 - 1040 / POWER(MIN(6,avglvl!H27), 0.164)) * HLOOKUP("frg",[1]pl!$Q:$Q,pos!H27) / b!H27 +
        HLOOKUP("dmg",[1]pl!$P:$P,pos!H27) / b!H27 * 530 / (184 * EXP(0.24 * avglvl!H27) + 130) +
        HLOOKUP("spo",[1]pl!$R:$R,pos!H27) / b!H27 * 125 +
        MIN(2.2, HLOOKUP("def",[1]pl!$S:$S,pos!H27) / b!H27) * 100 +
        ((185 / (0.17 + EXP((gwr!H27 * 100 - 35) * -0.134))) - 500) * 0.45 +
        (6 - MIN(6,avglvl!H27)) * -60,)</f>
        <v>999.92490245357078</v>
      </c>
      <c r="I27" s="38">
        <f>IFERROR(
       (1240 - 1040 / POWER(MIN(6,avglvl!I27), 0.164)) * HLOOKUP("frg",[1]pl!$Q:$Q,pos!I27) / b!I27 +
        HLOOKUP("dmg",[1]pl!$P:$P,pos!I27) / b!I27 * 530 / (184 * EXP(0.24 * avglvl!I27) + 130) +
        HLOOKUP("spo",[1]pl!$R:$R,pos!I27) / b!I27 * 125 +
        MIN(2.2, HLOOKUP("def",[1]pl!$S:$S,pos!I27) / b!I27) * 100 +
        ((185 / (0.17 + EXP((gwr!I27 * 100 - 35) * -0.134))) - 500) * 0.45 +
        (6 - MIN(6,avglvl!I27)) * -60,)</f>
        <v>940.308179478988</v>
      </c>
      <c r="J27" s="38">
        <f>IFERROR(
       (1240 - 1040 / POWER(MIN(6,avglvl!J27), 0.164)) * HLOOKUP("frg",[1]pl!$Q:$Q,pos!J27) / b!J27 +
        HLOOKUP("dmg",[1]pl!$P:$P,pos!J27) / b!J27 * 530 / (184 * EXP(0.24 * avglvl!J27) + 130) +
        HLOOKUP("spo",[1]pl!$R:$R,pos!J27) / b!J27 * 125 +
        MIN(2.2, HLOOKUP("def",[1]pl!$S:$S,pos!J27) / b!J27) * 100 +
        ((185 / (0.17 + EXP((gwr!J27 * 100 - 35) * -0.134))) - 500) * 0.45 +
        (6 - MIN(6,avglvl!J27)) * -60,)</f>
        <v>276.40461682111021</v>
      </c>
      <c r="K27" s="38">
        <f>IFERROR(
       (1240 - 1040 / POWER(MIN(6,avglvl!K27), 0.164)) * HLOOKUP("frg",[1]pl!$Q:$Q,pos!K27) / b!K27 +
        HLOOKUP("dmg",[1]pl!$P:$P,pos!K27) / b!K27 * 530 / (184 * EXP(0.24 * avglvl!K27) + 130) +
        HLOOKUP("spo",[1]pl!$R:$R,pos!K27) / b!K27 * 125 +
        MIN(2.2, HLOOKUP("def",[1]pl!$S:$S,pos!K27) / b!K27) * 100 +
        ((185 / (0.17 + EXP((gwr!K27 * 100 - 35) * -0.134))) - 500) * 0.45 +
        (6 - MIN(6,avglvl!K27)) * -60,)</f>
        <v>440.67169522567889</v>
      </c>
      <c r="L27" s="38">
        <f>IFERROR(
       (1240 - 1040 / POWER(MIN(6,avglvl!L27), 0.164)) * HLOOKUP("frg",[1]pl!$Q:$Q,pos!L27) / b!L27 +
        HLOOKUP("dmg",[1]pl!$P:$P,pos!L27) / b!L27 * 530 / (184 * EXP(0.24 * avglvl!L27) + 130) +
        HLOOKUP("spo",[1]pl!$R:$R,pos!L27) / b!L27 * 125 +
        MIN(2.2, HLOOKUP("def",[1]pl!$S:$S,pos!L27) / b!L27) * 100 +
        ((185 / (0.17 + EXP((gwr!L27 * 100 - 35) * -0.134))) - 500) * 0.45 +
        (6 - MIN(6,avglvl!L27)) * -60,)</f>
        <v>782.18323446020611</v>
      </c>
      <c r="M27" s="38">
        <f>IFERROR(
       (1240 - 1040 / POWER(MIN(6,avglvl!M27), 0.164)) * HLOOKUP("frg",[1]pl!$Q:$Q,pos!M27) / b!M27 +
        HLOOKUP("dmg",[1]pl!$P:$P,pos!M27) / b!M27 * 530 / (184 * EXP(0.24 * avglvl!M27) + 130) +
        HLOOKUP("spo",[1]pl!$R:$R,pos!M27) / b!M27 * 125 +
        MIN(2.2, HLOOKUP("def",[1]pl!$S:$S,pos!M27) / b!M27) * 100 +
        ((185 / (0.17 + EXP((gwr!M27 * 100 - 35) * -0.134))) - 500) * 0.45 +
        (6 - MIN(6,avglvl!M27)) * -60,)</f>
        <v>477.8044583899233</v>
      </c>
      <c r="N27" s="38">
        <f>IFERROR(
       (1240 - 1040 / POWER(MIN(6,avglvl!N27), 0.164)) * HLOOKUP("frg",[1]pl!$Q:$Q,pos!N27) / b!N27 +
        HLOOKUP("dmg",[1]pl!$P:$P,pos!N27) / b!N27 * 530 / (184 * EXP(0.24 * avglvl!N27) + 130) +
        HLOOKUP("spo",[1]pl!$R:$R,pos!N27) / b!N27 * 125 +
        MIN(2.2, HLOOKUP("def",[1]pl!$S:$S,pos!N27) / b!N27) * 100 +
        ((185 / (0.17 + EXP((gwr!N27 * 100 - 35) * -0.134))) - 500) * 0.45 +
        (6 - MIN(6,avglvl!N27)) * -60,)</f>
        <v>940.81328492547811</v>
      </c>
      <c r="O27" s="38">
        <f>IFERROR(
       (1240 - 1040 / POWER(MIN(6,avglvl!O27), 0.164)) * HLOOKUP("frg",[1]pl!$Q:$Q,pos!O27) / b!O27 +
        HLOOKUP("dmg",[1]pl!$P:$P,pos!O27) / b!O27 * 530 / (184 * EXP(0.24 * avglvl!O27) + 130) +
        HLOOKUP("spo",[1]pl!$R:$R,pos!O27) / b!O27 * 125 +
        MIN(2.2, HLOOKUP("def",[1]pl!$S:$S,pos!O27) / b!O27) * 100 +
        ((185 / (0.17 + EXP((gwr!O27 * 100 - 35) * -0.134))) - 500) * 0.45 +
        (6 - MIN(6,avglvl!O27)) * -60,)</f>
        <v>-30.562119808380999</v>
      </c>
      <c r="Q27" s="38">
        <f>IFERROR(
       (1240 - 1040 / POWER(MIN(6,avglvl!Q27), 0.164)) * HLOOKUP("frg",[1]pl!$Q:$Q,pos!Q27) / b!Q27 +
        HLOOKUP("dmg",[1]pl!$P:$P,pos!Q27) / b!Q27 * 530 / (184 * EXP(0.24 * avglvl!Q27) + 130) +
        HLOOKUP("spo",[1]pl!$R:$R,pos!Q27) / b!Q27 * 125 +
        MIN(2.2, HLOOKUP("def",[1]pl!$S:$S,pos!Q27) / b!Q27) * 100 +
        ((185 / (0.17 + EXP((gwr!Q27 * 100 - 35) * -0.134))) - 500) * 0.45 +
        (6 - MIN(6,avglvl!Q27)) * -60,)</f>
        <v>623.77403103005213</v>
      </c>
      <c r="R27" s="38">
        <f>IFERROR(
       (1240 - 1040 / POWER(MIN(6,avglvl!R27), 0.164)) * HLOOKUP("frg",[1]pl!$Q:$Q,pos!R27) / b!R27 +
        HLOOKUP("dmg",[1]pl!$P:$P,pos!R27) / b!R27 * 530 / (184 * EXP(0.24 * avglvl!R27) + 130) +
        HLOOKUP("spo",[1]pl!$R:$R,pos!R27) / b!R27 * 125 +
        MIN(2.2, HLOOKUP("def",[1]pl!$S:$S,pos!R27) / b!R27) * 100 +
        ((185 / (0.17 + EXP((gwr!R27 * 100 - 35) * -0.134))) - 500) * 0.45 +
        (6 - MIN(6,avglvl!R27)) * -60,)</f>
        <v>1007.0121480252776</v>
      </c>
      <c r="S27" s="38">
        <f>IFERROR(
       (1240 - 1040 / POWER(MIN(6,avglvl!S27), 0.164)) * HLOOKUP("frg",[1]pl!$Q:$Q,pos!S27) / b!S27 +
        HLOOKUP("dmg",[1]pl!$P:$P,pos!S27) / b!S27 * 530 / (184 * EXP(0.24 * avglvl!S27) + 130) +
        HLOOKUP("spo",[1]pl!$R:$R,pos!S27) / b!S27 * 125 +
        MIN(2.2, HLOOKUP("def",[1]pl!$S:$S,pos!S27) / b!S27) * 100 +
        ((185 / (0.17 + EXP((gwr!S27 * 100 - 35) * -0.134))) - 500) * 0.45 +
        (6 - MIN(6,avglvl!S27)) * -60,)</f>
        <v>744.41685608576097</v>
      </c>
      <c r="T27" s="38">
        <f>IFERROR(
       (1240 - 1040 / POWER(MIN(6,avglvl!T27), 0.164)) * HLOOKUP("frg",[1]pl!$Q:$Q,pos!T27) / b!T27 +
        HLOOKUP("dmg",[1]pl!$P:$P,pos!T27) / b!T27 * 530 / (184 * EXP(0.24 * avglvl!T27) + 130) +
        HLOOKUP("spo",[1]pl!$R:$R,pos!T27) / b!T27 * 125 +
        MIN(2.2, HLOOKUP("def",[1]pl!$S:$S,pos!T27) / b!T27) * 100 +
        ((185 / (0.17 + EXP((gwr!T27 * 100 - 35) * -0.134))) - 500) * 0.45 +
        (6 - MIN(6,avglvl!T27)) * -60,)</f>
        <v>818.92569153153977</v>
      </c>
      <c r="U27" s="38">
        <f>IFERROR(
       (1240 - 1040 / POWER(MIN(6,avglvl!U27), 0.164)) * HLOOKUP("frg",[1]pl!$Q:$Q,pos!U27) / b!U27 +
        HLOOKUP("dmg",[1]pl!$P:$P,pos!U27) / b!U27 * 530 / (184 * EXP(0.24 * avglvl!U27) + 130) +
        HLOOKUP("spo",[1]pl!$R:$R,pos!U27) / b!U27 * 125 +
        MIN(2.2, HLOOKUP("def",[1]pl!$S:$S,pos!U27) / b!U27) * 100 +
        ((185 / (0.17 + EXP((gwr!U27 * 100 - 35) * -0.134))) - 500) * 0.45 +
        (6 - MIN(6,avglvl!U27)) * -60,)</f>
        <v>663.60101627800327</v>
      </c>
      <c r="V27" s="38">
        <f>IFERROR(
       (1240 - 1040 / POWER(MIN(6,avglvl!V27), 0.164)) * HLOOKUP("frg",[1]pl!$Q:$Q,pos!V27) / b!V27 +
        HLOOKUP("dmg",[1]pl!$P:$P,pos!V27) / b!V27 * 530 / (184 * EXP(0.24 * avglvl!V27) + 130) +
        HLOOKUP("spo",[1]pl!$R:$R,pos!V27) / b!V27 * 125 +
        MIN(2.2, HLOOKUP("def",[1]pl!$S:$S,pos!V27) / b!V27) * 100 +
        ((185 / (0.17 + EXP((gwr!V27 * 100 - 35) * -0.134))) - 500) * 0.45 +
        (6 - MIN(6,avglvl!V27)) * -60,)</f>
        <v>720.41281720451775</v>
      </c>
      <c r="W27" s="38">
        <f>IFERROR(
       (1240 - 1040 / POWER(MIN(6,avglvl!W27), 0.164)) * HLOOKUP("frg",[1]pl!$Q:$Q,pos!W27) / b!W27 +
        HLOOKUP("dmg",[1]pl!$P:$P,pos!W27) / b!W27 * 530 / (184 * EXP(0.24 * avglvl!W27) + 130) +
        HLOOKUP("spo",[1]pl!$R:$R,pos!W27) / b!W27 * 125 +
        MIN(2.2, HLOOKUP("def",[1]pl!$S:$S,pos!W27) / b!W27) * 100 +
        ((185 / (0.17 + EXP((gwr!W27 * 100 - 35) * -0.134))) - 500) * 0.45 +
        (6 - MIN(6,avglvl!W27)) * -60,)</f>
        <v>541.8611774366932</v>
      </c>
      <c r="X27" s="38">
        <f>IFERROR(
       (1240 - 1040 / POWER(MIN(6,avglvl!X27), 0.164)) * HLOOKUP("frg",[1]pl!$Q:$Q,pos!X27) / b!X27 +
        HLOOKUP("dmg",[1]pl!$P:$P,pos!X27) / b!X27 * 530 / (184 * EXP(0.24 * avglvl!X27) + 130) +
        HLOOKUP("spo",[1]pl!$R:$R,pos!X27) / b!X27 * 125 +
        MIN(2.2, HLOOKUP("def",[1]pl!$S:$S,pos!X27) / b!X27) * 100 +
        ((185 / (0.17 + EXP((gwr!X27 * 100 - 35) * -0.134))) - 500) * 0.45 +
        (6 - MIN(6,avglvl!X27)) * -60,)</f>
        <v>1434.998821456167</v>
      </c>
      <c r="Y27" s="38">
        <f>IFERROR(
       (1240 - 1040 / POWER(MIN(6,avglvl!Y27), 0.164)) * HLOOKUP("frg",[1]pl!$Q:$Q,pos!Y27) / b!Y27 +
        HLOOKUP("dmg",[1]pl!$P:$P,pos!Y27) / b!Y27 * 530 / (184 * EXP(0.24 * avglvl!Y27) + 130) +
        HLOOKUP("spo",[1]pl!$R:$R,pos!Y27) / b!Y27 * 125 +
        MIN(2.2, HLOOKUP("def",[1]pl!$S:$S,pos!Y27) / b!Y27) * 100 +
        ((185 / (0.17 + EXP((gwr!Y27 * 100 - 35) * -0.134))) - 500) * 0.45 +
        (6 - MIN(6,avglvl!Y27)) * -60,)</f>
        <v>484.7700468038073</v>
      </c>
      <c r="Z27" s="38">
        <f>IFERROR(
       (1240 - 1040 / POWER(MIN(6,avglvl!Z27), 0.164)) * HLOOKUP("frg",[1]pl!$Q:$Q,pos!Z27) / b!Z27 +
        HLOOKUP("dmg",[1]pl!$P:$P,pos!Z27) / b!Z27 * 530 / (184 * EXP(0.24 * avglvl!Z27) + 130) +
        HLOOKUP("spo",[1]pl!$R:$R,pos!Z27) / b!Z27 * 125 +
        MIN(2.2, HLOOKUP("def",[1]pl!$S:$S,pos!Z27) / b!Z27) * 100 +
        ((185 / (0.17 + EXP((gwr!Z27 * 100 - 35) * -0.134))) - 500) * 0.45 +
        (6 - MIN(6,avglvl!Z27)) * -60,)</f>
        <v>609.92471478439597</v>
      </c>
      <c r="AA27" s="38">
        <f>IFERROR(
       (1240 - 1040 / POWER(MIN(6,avglvl!AA27), 0.164)) * HLOOKUP("frg",[1]pl!$Q:$Q,pos!AA27) / b!AA27 +
        HLOOKUP("dmg",[1]pl!$P:$P,pos!AA27) / b!AA27 * 530 / (184 * EXP(0.24 * avglvl!AA27) + 130) +
        HLOOKUP("spo",[1]pl!$R:$R,pos!AA27) / b!AA27 * 125 +
        MIN(2.2, HLOOKUP("def",[1]pl!$S:$S,pos!AA27) / b!AA27) * 100 +
        ((185 / (0.17 + EXP((gwr!AA27 * 100 - 35) * -0.134))) - 500) * 0.45 +
        (6 - MIN(6,avglvl!AA27)) * -60,)</f>
        <v>740.17437139332151</v>
      </c>
      <c r="AB27" s="38">
        <f>IFERROR(
       (1240 - 1040 / POWER(MIN(6,avglvl!AB27), 0.164)) * HLOOKUP("frg",[1]pl!$Q:$Q,pos!AB27) / b!AB27 +
        HLOOKUP("dmg",[1]pl!$P:$P,pos!AB27) / b!AB27 * 530 / (184 * EXP(0.24 * avglvl!AB27) + 130) +
        HLOOKUP("spo",[1]pl!$R:$R,pos!AB27) / b!AB27 * 125 +
        MIN(2.2, HLOOKUP("def",[1]pl!$S:$S,pos!AB27) / b!AB27) * 100 +
        ((185 / (0.17 + EXP((gwr!AB27 * 100 - 35) * -0.134))) - 500) * 0.45 +
        (6 - MIN(6,avglvl!AB27)) * -60,)</f>
        <v>781.9240393652085</v>
      </c>
      <c r="AC27" s="38">
        <f>IFERROR(
       (1240 - 1040 / POWER(MIN(6,avglvl!AC27), 0.164)) * HLOOKUP("frg",[1]pl!$Q:$Q,pos!AC27) / b!AC27 +
        HLOOKUP("dmg",[1]pl!$P:$P,pos!AC27) / b!AC27 * 530 / (184 * EXP(0.24 * avglvl!AC27) + 130) +
        HLOOKUP("spo",[1]pl!$R:$R,pos!AC27) / b!AC27 * 125 +
        MIN(2.2, HLOOKUP("def",[1]pl!$S:$S,pos!AC27) / b!AC27) * 100 +
        ((185 / (0.17 + EXP((gwr!AC27 * 100 - 35) * -0.134))) - 500) * 0.45 +
        (6 - MIN(6,avglvl!AC27)) * -60,)</f>
        <v>699.45037516457967</v>
      </c>
      <c r="AD27" s="38">
        <f>IFERROR(
       (1240 - 1040 / POWER(MIN(6,avglvl!AD27), 0.164)) * HLOOKUP("frg",[1]pl!$Q:$Q,pos!AD27) / b!AD27 +
        HLOOKUP("dmg",[1]pl!$P:$P,pos!AD27) / b!AD27 * 530 / (184 * EXP(0.24 * avglvl!AD27) + 130) +
        HLOOKUP("spo",[1]pl!$R:$R,pos!AD27) / b!AD27 * 125 +
        MIN(2.2, HLOOKUP("def",[1]pl!$S:$S,pos!AD27) / b!AD27) * 100 +
        ((185 / (0.17 + EXP((gwr!AD27 * 100 - 35) * -0.134))) - 500) * 0.45 +
        (6 - MIN(6,avglvl!AD27)) * -60,)</f>
        <v>728.73955320172229</v>
      </c>
      <c r="AE27" s="38">
        <f>IFERROR(
       (1240 - 1040 / POWER(MIN(6,avglvl!AE27), 0.164)) * HLOOKUP("frg",[1]pl!$Q:$Q,pos!AE27) / b!AE27 +
        HLOOKUP("dmg",[1]pl!$P:$P,pos!AE27) / b!AE27 * 530 / (184 * EXP(0.24 * avglvl!AE27) + 130) +
        HLOOKUP("spo",[1]pl!$R:$R,pos!AE27) / b!AE27 * 125 +
        MIN(2.2, HLOOKUP("def",[1]pl!$S:$S,pos!AE27) / b!AE27) * 100 +
        ((185 / (0.17 + EXP((gwr!AE27 * 100 - 35) * -0.134))) - 500) * 0.45 +
        (6 - MIN(6,avglvl!AE27)) * -60,)</f>
        <v>1096.2640754334827</v>
      </c>
    </row>
    <row r="28" spans="1:31" x14ac:dyDescent="0.25">
      <c r="A28" s="38">
        <f>IFERROR(
       (1240 - 1040 / POWER(MIN(6,avglvl!A28), 0.164)) * HLOOKUP("frg",[1]pl!$Q:$Q,pos!A28) / b!A28 +
        HLOOKUP("dmg",[1]pl!$P:$P,pos!A28) / b!A28 * 530 / (184 * EXP(0.24 * avglvl!A28) + 130) +
        HLOOKUP("spo",[1]pl!$R:$R,pos!A28) / b!A28 * 125 +
        MIN(2.2, HLOOKUP("def",[1]pl!$S:$S,pos!A28) / b!A28) * 100 +
        ((185 / (0.17 + EXP((gwr!A28 * 100 - 35) * -0.134))) - 500) * 0.45 +
        (6 - MIN(6,avglvl!A28)) * -60,)</f>
        <v>888.11633364466036</v>
      </c>
      <c r="B28" s="38">
        <f>IFERROR(
       (1240 - 1040 / POWER(MIN(6,avglvl!B28), 0.164)) * HLOOKUP("frg",[1]pl!$Q:$Q,pos!B28) / b!B28 +
        HLOOKUP("dmg",[1]pl!$P:$P,pos!B28) / b!B28 * 530 / (184 * EXP(0.24 * avglvl!B28) + 130) +
        HLOOKUP("spo",[1]pl!$R:$R,pos!B28) / b!B28 * 125 +
        MIN(2.2, HLOOKUP("def",[1]pl!$S:$S,pos!B28) / b!B28) * 100 +
        ((185 / (0.17 + EXP((gwr!B28 * 100 - 35) * -0.134))) - 500) * 0.45 +
        (6 - MIN(6,avglvl!B28)) * -60,)</f>
        <v>1186.4755176940223</v>
      </c>
      <c r="C28" s="38">
        <f>IFERROR(
       (1240 - 1040 / POWER(MIN(6,avglvl!C28), 0.164)) * HLOOKUP("frg",[1]pl!$Q:$Q,pos!C28) / b!C28 +
        HLOOKUP("dmg",[1]pl!$P:$P,pos!C28) / b!C28 * 530 / (184 * EXP(0.24 * avglvl!C28) + 130) +
        HLOOKUP("spo",[1]pl!$R:$R,pos!C28) / b!C28 * 125 +
        MIN(2.2, HLOOKUP("def",[1]pl!$S:$S,pos!C28) / b!C28) * 100 +
        ((185 / (0.17 + EXP((gwr!C28 * 100 - 35) * -0.134))) - 500) * 0.45 +
        (6 - MIN(6,avglvl!C28)) * -60,)</f>
        <v>334.88656254710992</v>
      </c>
      <c r="D28" s="38">
        <f>IFERROR(
       (1240 - 1040 / POWER(MIN(6,avglvl!D28), 0.164)) * HLOOKUP("frg",[1]pl!$Q:$Q,pos!D28) / b!D28 +
        HLOOKUP("dmg",[1]pl!$P:$P,pos!D28) / b!D28 * 530 / (184 * EXP(0.24 * avglvl!D28) + 130) +
        HLOOKUP("spo",[1]pl!$R:$R,pos!D28) / b!D28 * 125 +
        MIN(2.2, HLOOKUP("def",[1]pl!$S:$S,pos!D28) / b!D28) * 100 +
        ((185 / (0.17 + EXP((gwr!D28 * 100 - 35) * -0.134))) - 500) * 0.45 +
        (6 - MIN(6,avglvl!D28)) * -60,)</f>
        <v>914.38326318528061</v>
      </c>
      <c r="E28" s="38">
        <f>IFERROR(
       (1240 - 1040 / POWER(MIN(6,avglvl!E28), 0.164)) * HLOOKUP("frg",[1]pl!$Q:$Q,pos!E28) / b!E28 +
        HLOOKUP("dmg",[1]pl!$P:$P,pos!E28) / b!E28 * 530 / (184 * EXP(0.24 * avglvl!E28) + 130) +
        HLOOKUP("spo",[1]pl!$R:$R,pos!E28) / b!E28 * 125 +
        MIN(2.2, HLOOKUP("def",[1]pl!$S:$S,pos!E28) / b!E28) * 100 +
        ((185 / (0.17 + EXP((gwr!E28 * 100 - 35) * -0.134))) - 500) * 0.45 +
        (6 - MIN(6,avglvl!E28)) * -60,)</f>
        <v>-75.26668997102631</v>
      </c>
      <c r="F28" s="38">
        <f>IFERROR(
       (1240 - 1040 / POWER(MIN(6,avglvl!F28), 0.164)) * HLOOKUP("frg",[1]pl!$Q:$Q,pos!F28) / b!F28 +
        HLOOKUP("dmg",[1]pl!$P:$P,pos!F28) / b!F28 * 530 / (184 * EXP(0.24 * avglvl!F28) + 130) +
        HLOOKUP("spo",[1]pl!$R:$R,pos!F28) / b!F28 * 125 +
        MIN(2.2, HLOOKUP("def",[1]pl!$S:$S,pos!F28) / b!F28) * 100 +
        ((185 / (0.17 + EXP((gwr!F28 * 100 - 35) * -0.134))) - 500) * 0.45 +
        (6 - MIN(6,avglvl!F28)) * -60,)</f>
        <v>1213.626504294451</v>
      </c>
      <c r="G28" s="38">
        <f>IFERROR(
       (1240 - 1040 / POWER(MIN(6,avglvl!G28), 0.164)) * HLOOKUP("frg",[1]pl!$Q:$Q,pos!G28) / b!G28 +
        HLOOKUP("dmg",[1]pl!$P:$P,pos!G28) / b!G28 * 530 / (184 * EXP(0.24 * avglvl!G28) + 130) +
        HLOOKUP("spo",[1]pl!$R:$R,pos!G28) / b!G28 * 125 +
        MIN(2.2, HLOOKUP("def",[1]pl!$S:$S,pos!G28) / b!G28) * 100 +
        ((185 / (0.17 + EXP((gwr!G28 * 100 - 35) * -0.134))) - 500) * 0.45 +
        (6 - MIN(6,avglvl!G28)) * -60,)</f>
        <v>305.13327324723042</v>
      </c>
      <c r="H28" s="38">
        <f>IFERROR(
       (1240 - 1040 / POWER(MIN(6,avglvl!H28), 0.164)) * HLOOKUP("frg",[1]pl!$Q:$Q,pos!H28) / b!H28 +
        HLOOKUP("dmg",[1]pl!$P:$P,pos!H28) / b!H28 * 530 / (184 * EXP(0.24 * avglvl!H28) + 130) +
        HLOOKUP("spo",[1]pl!$R:$R,pos!H28) / b!H28 * 125 +
        MIN(2.2, HLOOKUP("def",[1]pl!$S:$S,pos!H28) / b!H28) * 100 +
        ((185 / (0.17 + EXP((gwr!H28 * 100 - 35) * -0.134))) - 500) * 0.45 +
        (6 - MIN(6,avglvl!H28)) * -60,)</f>
        <v>780.11917228907475</v>
      </c>
      <c r="I28" s="38">
        <f>IFERROR(
       (1240 - 1040 / POWER(MIN(6,avglvl!I28), 0.164)) * HLOOKUP("frg",[1]pl!$Q:$Q,pos!I28) / b!I28 +
        HLOOKUP("dmg",[1]pl!$P:$P,pos!I28) / b!I28 * 530 / (184 * EXP(0.24 * avglvl!I28) + 130) +
        HLOOKUP("spo",[1]pl!$R:$R,pos!I28) / b!I28 * 125 +
        MIN(2.2, HLOOKUP("def",[1]pl!$S:$S,pos!I28) / b!I28) * 100 +
        ((185 / (0.17 + EXP((gwr!I28 * 100 - 35) * -0.134))) - 500) * 0.45 +
        (6 - MIN(6,avglvl!I28)) * -60,)</f>
        <v>433.19525460944021</v>
      </c>
      <c r="J28" s="38">
        <f>IFERROR(
       (1240 - 1040 / POWER(MIN(6,avglvl!J28), 0.164)) * HLOOKUP("frg",[1]pl!$Q:$Q,pos!J28) / b!J28 +
        HLOOKUP("dmg",[1]pl!$P:$P,pos!J28) / b!J28 * 530 / (184 * EXP(0.24 * avglvl!J28) + 130) +
        HLOOKUP("spo",[1]pl!$R:$R,pos!J28) / b!J28 * 125 +
        MIN(2.2, HLOOKUP("def",[1]pl!$S:$S,pos!J28) / b!J28) * 100 +
        ((185 / (0.17 + EXP((gwr!J28 * 100 - 35) * -0.134))) - 500) * 0.45 +
        (6 - MIN(6,avglvl!J28)) * -60,)</f>
        <v>832.58839591939523</v>
      </c>
      <c r="K28" s="38">
        <f>IFERROR(
       (1240 - 1040 / POWER(MIN(6,avglvl!K28), 0.164)) * HLOOKUP("frg",[1]pl!$Q:$Q,pos!K28) / b!K28 +
        HLOOKUP("dmg",[1]pl!$P:$P,pos!K28) / b!K28 * 530 / (184 * EXP(0.24 * avglvl!K28) + 130) +
        HLOOKUP("spo",[1]pl!$R:$R,pos!K28) / b!K28 * 125 +
        MIN(2.2, HLOOKUP("def",[1]pl!$S:$S,pos!K28) / b!K28) * 100 +
        ((185 / (0.17 + EXP((gwr!K28 * 100 - 35) * -0.134))) - 500) * 0.45 +
        (6 - MIN(6,avglvl!K28)) * -60,)</f>
        <v>356.76666412941125</v>
      </c>
      <c r="L28" s="38">
        <f>IFERROR(
       (1240 - 1040 / POWER(MIN(6,avglvl!L28), 0.164)) * HLOOKUP("frg",[1]pl!$Q:$Q,pos!L28) / b!L28 +
        HLOOKUP("dmg",[1]pl!$P:$P,pos!L28) / b!L28 * 530 / (184 * EXP(0.24 * avglvl!L28) + 130) +
        HLOOKUP("spo",[1]pl!$R:$R,pos!L28) / b!L28 * 125 +
        MIN(2.2, HLOOKUP("def",[1]pl!$S:$S,pos!L28) / b!L28) * 100 +
        ((185 / (0.17 + EXP((gwr!L28 * 100 - 35) * -0.134))) - 500) * 0.45 +
        (6 - MIN(6,avglvl!L28)) * -60,)</f>
        <v>442.41318019706318</v>
      </c>
      <c r="M28" s="38">
        <f>IFERROR(
       (1240 - 1040 / POWER(MIN(6,avglvl!M28), 0.164)) * HLOOKUP("frg",[1]pl!$Q:$Q,pos!M28) / b!M28 +
        HLOOKUP("dmg",[1]pl!$P:$P,pos!M28) / b!M28 * 530 / (184 * EXP(0.24 * avglvl!M28) + 130) +
        HLOOKUP("spo",[1]pl!$R:$R,pos!M28) / b!M28 * 125 +
        MIN(2.2, HLOOKUP("def",[1]pl!$S:$S,pos!M28) / b!M28) * 100 +
        ((185 / (0.17 + EXP((gwr!M28 * 100 - 35) * -0.134))) - 500) * 0.45 +
        (6 - MIN(6,avglvl!M28)) * -60,)</f>
        <v>693.61098435680333</v>
      </c>
      <c r="N28" s="38">
        <f>IFERROR(
       (1240 - 1040 / POWER(MIN(6,avglvl!N28), 0.164)) * HLOOKUP("frg",[1]pl!$Q:$Q,pos!N28) / b!N28 +
        HLOOKUP("dmg",[1]pl!$P:$P,pos!N28) / b!N28 * 530 / (184 * EXP(0.24 * avglvl!N28) + 130) +
        HLOOKUP("spo",[1]pl!$R:$R,pos!N28) / b!N28 * 125 +
        MIN(2.2, HLOOKUP("def",[1]pl!$S:$S,pos!N28) / b!N28) * 100 +
        ((185 / (0.17 + EXP((gwr!N28 * 100 - 35) * -0.134))) - 500) * 0.45 +
        (6 - MIN(6,avglvl!N28)) * -60,)</f>
        <v>534.3309420460331</v>
      </c>
      <c r="O28" s="38">
        <f>IFERROR(
       (1240 - 1040 / POWER(MIN(6,avglvl!O28), 0.164)) * HLOOKUP("frg",[1]pl!$Q:$Q,pos!O28) / b!O28 +
        HLOOKUP("dmg",[1]pl!$P:$P,pos!O28) / b!O28 * 530 / (184 * EXP(0.24 * avglvl!O28) + 130) +
        HLOOKUP("spo",[1]pl!$R:$R,pos!O28) / b!O28 * 125 +
        MIN(2.2, HLOOKUP("def",[1]pl!$S:$S,pos!O28) / b!O28) * 100 +
        ((185 / (0.17 + EXP((gwr!O28 * 100 - 35) * -0.134))) - 500) * 0.45 +
        (6 - MIN(6,avglvl!O28)) * -60,)</f>
        <v>701.14060945972983</v>
      </c>
      <c r="Q28" s="38">
        <f>IFERROR(
       (1240 - 1040 / POWER(MIN(6,avglvl!Q28), 0.164)) * HLOOKUP("frg",[1]pl!$Q:$Q,pos!Q28) / b!Q28 +
        HLOOKUP("dmg",[1]pl!$P:$P,pos!Q28) / b!Q28 * 530 / (184 * EXP(0.24 * avglvl!Q28) + 130) +
        HLOOKUP("spo",[1]pl!$R:$R,pos!Q28) / b!Q28 * 125 +
        MIN(2.2, HLOOKUP("def",[1]pl!$S:$S,pos!Q28) / b!Q28) * 100 +
        ((185 / (0.17 + EXP((gwr!Q28 * 100 - 35) * -0.134))) - 500) * 0.45 +
        (6 - MIN(6,avglvl!Q28)) * -60,)</f>
        <v>1122.7173213037456</v>
      </c>
      <c r="R28" s="38">
        <f>IFERROR(
       (1240 - 1040 / POWER(MIN(6,avglvl!R28), 0.164)) * HLOOKUP("frg",[1]pl!$Q:$Q,pos!R28) / b!R28 +
        HLOOKUP("dmg",[1]pl!$P:$P,pos!R28) / b!R28 * 530 / (184 * EXP(0.24 * avglvl!R28) + 130) +
        HLOOKUP("spo",[1]pl!$R:$R,pos!R28) / b!R28 * 125 +
        MIN(2.2, HLOOKUP("def",[1]pl!$S:$S,pos!R28) / b!R28) * 100 +
        ((185 / (0.17 + EXP((gwr!R28 * 100 - 35) * -0.134))) - 500) * 0.45 +
        (6 - MIN(6,avglvl!R28)) * -60,)</f>
        <v>330.62098175188737</v>
      </c>
      <c r="S28" s="38">
        <f>IFERROR(
       (1240 - 1040 / POWER(MIN(6,avglvl!S28), 0.164)) * HLOOKUP("frg",[1]pl!$Q:$Q,pos!S28) / b!S28 +
        HLOOKUP("dmg",[1]pl!$P:$P,pos!S28) / b!S28 * 530 / (184 * EXP(0.24 * avglvl!S28) + 130) +
        HLOOKUP("spo",[1]pl!$R:$R,pos!S28) / b!S28 * 125 +
        MIN(2.2, HLOOKUP("def",[1]pl!$S:$S,pos!S28) / b!S28) * 100 +
        ((185 / (0.17 + EXP((gwr!S28 * 100 - 35) * -0.134))) - 500) * 0.45 +
        (6 - MIN(6,avglvl!S28)) * -60,)</f>
        <v>171.89882343347028</v>
      </c>
      <c r="T28" s="38">
        <f>IFERROR(
       (1240 - 1040 / POWER(MIN(6,avglvl!T28), 0.164)) * HLOOKUP("frg",[1]pl!$Q:$Q,pos!T28) / b!T28 +
        HLOOKUP("dmg",[1]pl!$P:$P,pos!T28) / b!T28 * 530 / (184 * EXP(0.24 * avglvl!T28) + 130) +
        HLOOKUP("spo",[1]pl!$R:$R,pos!T28) / b!T28 * 125 +
        MIN(2.2, HLOOKUP("def",[1]pl!$S:$S,pos!T28) / b!T28) * 100 +
        ((185 / (0.17 + EXP((gwr!T28 * 100 - 35) * -0.134))) - 500) * 0.45 +
        (6 - MIN(6,avglvl!T28)) * -60,)</f>
        <v>1114.6880547565795</v>
      </c>
      <c r="U28" s="38">
        <f>IFERROR(
       (1240 - 1040 / POWER(MIN(6,avglvl!U28), 0.164)) * HLOOKUP("frg",[1]pl!$Q:$Q,pos!U28) / b!U28 +
        HLOOKUP("dmg",[1]pl!$P:$P,pos!U28) / b!U28 * 530 / (184 * EXP(0.24 * avglvl!U28) + 130) +
        HLOOKUP("spo",[1]pl!$R:$R,pos!U28) / b!U28 * 125 +
        MIN(2.2, HLOOKUP("def",[1]pl!$S:$S,pos!U28) / b!U28) * 100 +
        ((185 / (0.17 + EXP((gwr!U28 * 100 - 35) * -0.134))) - 500) * 0.45 +
        (6 - MIN(6,avglvl!U28)) * -60,)</f>
        <v>75.333245047763057</v>
      </c>
      <c r="V28" s="38">
        <f>IFERROR(
       (1240 - 1040 / POWER(MIN(6,avglvl!V28), 0.164)) * HLOOKUP("frg",[1]pl!$Q:$Q,pos!V28) / b!V28 +
        HLOOKUP("dmg",[1]pl!$P:$P,pos!V28) / b!V28 * 530 / (184 * EXP(0.24 * avglvl!V28) + 130) +
        HLOOKUP("spo",[1]pl!$R:$R,pos!V28) / b!V28 * 125 +
        MIN(2.2, HLOOKUP("def",[1]pl!$S:$S,pos!V28) / b!V28) * 100 +
        ((185 / (0.17 + EXP((gwr!V28 * 100 - 35) * -0.134))) - 500) * 0.45 +
        (6 - MIN(6,avglvl!V28)) * -60,)</f>
        <v>651.22067430260256</v>
      </c>
      <c r="W28" s="38">
        <f>IFERROR(
       (1240 - 1040 / POWER(MIN(6,avglvl!W28), 0.164)) * HLOOKUP("frg",[1]pl!$Q:$Q,pos!W28) / b!W28 +
        HLOOKUP("dmg",[1]pl!$P:$P,pos!W28) / b!W28 * 530 / (184 * EXP(0.24 * avglvl!W28) + 130) +
        HLOOKUP("spo",[1]pl!$R:$R,pos!W28) / b!W28 * 125 +
        MIN(2.2, HLOOKUP("def",[1]pl!$S:$S,pos!W28) / b!W28) * 100 +
        ((185 / (0.17 + EXP((gwr!W28 * 100 - 35) * -0.134))) - 500) * 0.45 +
        (6 - MIN(6,avglvl!W28)) * -60,)</f>
        <v>748.28699636235694</v>
      </c>
      <c r="X28" s="38">
        <f>IFERROR(
       (1240 - 1040 / POWER(MIN(6,avglvl!X28), 0.164)) * HLOOKUP("frg",[1]pl!$Q:$Q,pos!X28) / b!X28 +
        HLOOKUP("dmg",[1]pl!$P:$P,pos!X28) / b!X28 * 530 / (184 * EXP(0.24 * avglvl!X28) + 130) +
        HLOOKUP("spo",[1]pl!$R:$R,pos!X28) / b!X28 * 125 +
        MIN(2.2, HLOOKUP("def",[1]pl!$S:$S,pos!X28) / b!X28) * 100 +
        ((185 / (0.17 + EXP((gwr!X28 * 100 - 35) * -0.134))) - 500) * 0.45 +
        (6 - MIN(6,avglvl!X28)) * -60,)</f>
        <v>685.16279653630158</v>
      </c>
      <c r="Y28" s="38">
        <f>IFERROR(
       (1240 - 1040 / POWER(MIN(6,avglvl!Y28), 0.164)) * HLOOKUP("frg",[1]pl!$Q:$Q,pos!Y28) / b!Y28 +
        HLOOKUP("dmg",[1]pl!$P:$P,pos!Y28) / b!Y28 * 530 / (184 * EXP(0.24 * avglvl!Y28) + 130) +
        HLOOKUP("spo",[1]pl!$R:$R,pos!Y28) / b!Y28 * 125 +
        MIN(2.2, HLOOKUP("def",[1]pl!$S:$S,pos!Y28) / b!Y28) * 100 +
        ((185 / (0.17 + EXP((gwr!Y28 * 100 - 35) * -0.134))) - 500) * 0.45 +
        (6 - MIN(6,avglvl!Y28)) * -60,)</f>
        <v>265.07456277073442</v>
      </c>
      <c r="Z28" s="38">
        <f>IFERROR(
       (1240 - 1040 / POWER(MIN(6,avglvl!Z28), 0.164)) * HLOOKUP("frg",[1]pl!$Q:$Q,pos!Z28) / b!Z28 +
        HLOOKUP("dmg",[1]pl!$P:$P,pos!Z28) / b!Z28 * 530 / (184 * EXP(0.24 * avglvl!Z28) + 130) +
        HLOOKUP("spo",[1]pl!$R:$R,pos!Z28) / b!Z28 * 125 +
        MIN(2.2, HLOOKUP("def",[1]pl!$S:$S,pos!Z28) / b!Z28) * 100 +
        ((185 / (0.17 + EXP((gwr!Z28 * 100 - 35) * -0.134))) - 500) * 0.45 +
        (6 - MIN(6,avglvl!Z28)) * -60,)</f>
        <v>463.14665687173022</v>
      </c>
      <c r="AA28" s="38">
        <f>IFERROR(
       (1240 - 1040 / POWER(MIN(6,avglvl!AA28), 0.164)) * HLOOKUP("frg",[1]pl!$Q:$Q,pos!AA28) / b!AA28 +
        HLOOKUP("dmg",[1]pl!$P:$P,pos!AA28) / b!AA28 * 530 / (184 * EXP(0.24 * avglvl!AA28) + 130) +
        HLOOKUP("spo",[1]pl!$R:$R,pos!AA28) / b!AA28 * 125 +
        MIN(2.2, HLOOKUP("def",[1]pl!$S:$S,pos!AA28) / b!AA28) * 100 +
        ((185 / (0.17 + EXP((gwr!AA28 * 100 - 35) * -0.134))) - 500) * 0.45 +
        (6 - MIN(6,avglvl!AA28)) * -60,)</f>
        <v>265.50359996789598</v>
      </c>
      <c r="AB28" s="38">
        <f>IFERROR(
       (1240 - 1040 / POWER(MIN(6,avglvl!AB28), 0.164)) * HLOOKUP("frg",[1]pl!$Q:$Q,pos!AB28) / b!AB28 +
        HLOOKUP("dmg",[1]pl!$P:$P,pos!AB28) / b!AB28 * 530 / (184 * EXP(0.24 * avglvl!AB28) + 130) +
        HLOOKUP("spo",[1]pl!$R:$R,pos!AB28) / b!AB28 * 125 +
        MIN(2.2, HLOOKUP("def",[1]pl!$S:$S,pos!AB28) / b!AB28) * 100 +
        ((185 / (0.17 + EXP((gwr!AB28 * 100 - 35) * -0.134))) - 500) * 0.45 +
        (6 - MIN(6,avglvl!AB28)) * -60,)</f>
        <v>1115.510247839291</v>
      </c>
      <c r="AC28" s="38">
        <f>IFERROR(
       (1240 - 1040 / POWER(MIN(6,avglvl!AC28), 0.164)) * HLOOKUP("frg",[1]pl!$Q:$Q,pos!AC28) / b!AC28 +
        HLOOKUP("dmg",[1]pl!$P:$P,pos!AC28) / b!AC28 * 530 / (184 * EXP(0.24 * avglvl!AC28) + 130) +
        HLOOKUP("spo",[1]pl!$R:$R,pos!AC28) / b!AC28 * 125 +
        MIN(2.2, HLOOKUP("def",[1]pl!$S:$S,pos!AC28) / b!AC28) * 100 +
        ((185 / (0.17 + EXP((gwr!AC28 * 100 - 35) * -0.134))) - 500) * 0.45 +
        (6 - MIN(6,avglvl!AC28)) * -60,)</f>
        <v>209.80219163771227</v>
      </c>
      <c r="AD28" s="38">
        <f>IFERROR(
       (1240 - 1040 / POWER(MIN(6,avglvl!AD28), 0.164)) * HLOOKUP("frg",[1]pl!$Q:$Q,pos!AD28) / b!AD28 +
        HLOOKUP("dmg",[1]pl!$P:$P,pos!AD28) / b!AD28 * 530 / (184 * EXP(0.24 * avglvl!AD28) + 130) +
        HLOOKUP("spo",[1]pl!$R:$R,pos!AD28) / b!AD28 * 125 +
        MIN(2.2, HLOOKUP("def",[1]pl!$S:$S,pos!AD28) / b!AD28) * 100 +
        ((185 / (0.17 + EXP((gwr!AD28 * 100 - 35) * -0.134))) - 500) * 0.45 +
        (6 - MIN(6,avglvl!AD28)) * -60,)</f>
        <v>594.27363768100145</v>
      </c>
      <c r="AE28" s="38">
        <f>IFERROR(
       (1240 - 1040 / POWER(MIN(6,avglvl!AE28), 0.164)) * HLOOKUP("frg",[1]pl!$Q:$Q,pos!AE28) / b!AE28 +
        HLOOKUP("dmg",[1]pl!$P:$P,pos!AE28) / b!AE28 * 530 / (184 * EXP(0.24 * avglvl!AE28) + 130) +
        HLOOKUP("spo",[1]pl!$R:$R,pos!AE28) / b!AE28 * 125 +
        MIN(2.2, HLOOKUP("def",[1]pl!$S:$S,pos!AE28) / b!AE28) * 100 +
        ((185 / (0.17 + EXP((gwr!AE28 * 100 - 35) * -0.134))) - 500) * 0.45 +
        (6 - MIN(6,avglvl!AE28)) * -60,)</f>
        <v>737.48582949104082</v>
      </c>
    </row>
    <row r="29" spans="1:31" x14ac:dyDescent="0.25">
      <c r="A29" s="38">
        <f>IFERROR(
       (1240 - 1040 / POWER(MIN(6,avglvl!A29), 0.164)) * HLOOKUP("frg",[1]pl!$Q:$Q,pos!A29) / b!A29 +
        HLOOKUP("dmg",[1]pl!$P:$P,pos!A29) / b!A29 * 530 / (184 * EXP(0.24 * avglvl!A29) + 130) +
        HLOOKUP("spo",[1]pl!$R:$R,pos!A29) / b!A29 * 125 +
        MIN(2.2, HLOOKUP("def",[1]pl!$S:$S,pos!A29) / b!A29) * 100 +
        ((185 / (0.17 + EXP((gwr!A29 * 100 - 35) * -0.134))) - 500) * 0.45 +
        (6 - MIN(6,avglvl!A29)) * -60,)</f>
        <v>647.84326464249637</v>
      </c>
      <c r="B29" s="38">
        <f>IFERROR(
       (1240 - 1040 / POWER(MIN(6,avglvl!B29), 0.164)) * HLOOKUP("frg",[1]pl!$Q:$Q,pos!B29) / b!B29 +
        HLOOKUP("dmg",[1]pl!$P:$P,pos!B29) / b!B29 * 530 / (184 * EXP(0.24 * avglvl!B29) + 130) +
        HLOOKUP("spo",[1]pl!$R:$R,pos!B29) / b!B29 * 125 +
        MIN(2.2, HLOOKUP("def",[1]pl!$S:$S,pos!B29) / b!B29) * 100 +
        ((185 / (0.17 + EXP((gwr!B29 * 100 - 35) * -0.134))) - 500) * 0.45 +
        (6 - MIN(6,avglvl!B29)) * -60,)</f>
        <v>713.19114992760456</v>
      </c>
      <c r="C29" s="38">
        <f>IFERROR(
       (1240 - 1040 / POWER(MIN(6,avglvl!C29), 0.164)) * HLOOKUP("frg",[1]pl!$Q:$Q,pos!C29) / b!C29 +
        HLOOKUP("dmg",[1]pl!$P:$P,pos!C29) / b!C29 * 530 / (184 * EXP(0.24 * avglvl!C29) + 130) +
        HLOOKUP("spo",[1]pl!$R:$R,pos!C29) / b!C29 * 125 +
        MIN(2.2, HLOOKUP("def",[1]pl!$S:$S,pos!C29) / b!C29) * 100 +
        ((185 / (0.17 + EXP((gwr!C29 * 100 - 35) * -0.134))) - 500) * 0.45 +
        (6 - MIN(6,avglvl!C29)) * -60,)</f>
        <v>1213.626504294451</v>
      </c>
      <c r="D29" s="38">
        <f>IFERROR(
       (1240 - 1040 / POWER(MIN(6,avglvl!D29), 0.164)) * HLOOKUP("frg",[1]pl!$Q:$Q,pos!D29) / b!D29 +
        HLOOKUP("dmg",[1]pl!$P:$P,pos!D29) / b!D29 * 530 / (184 * EXP(0.24 * avglvl!D29) + 130) +
        HLOOKUP("spo",[1]pl!$R:$R,pos!D29) / b!D29 * 125 +
        MIN(2.2, HLOOKUP("def",[1]pl!$S:$S,pos!D29) / b!D29) * 100 +
        ((185 / (0.17 + EXP((gwr!D29 * 100 - 35) * -0.134))) - 500) * 0.45 +
        (6 - MIN(6,avglvl!D29)) * -60,)</f>
        <v>305.52962084315823</v>
      </c>
      <c r="E29" s="38">
        <f>IFERROR(
       (1240 - 1040 / POWER(MIN(6,avglvl!E29), 0.164)) * HLOOKUP("frg",[1]pl!$Q:$Q,pos!E29) / b!E29 +
        HLOOKUP("dmg",[1]pl!$P:$P,pos!E29) / b!E29 * 530 / (184 * EXP(0.24 * avglvl!E29) + 130) +
        HLOOKUP("spo",[1]pl!$R:$R,pos!E29) / b!E29 * 125 +
        MIN(2.2, HLOOKUP("def",[1]pl!$S:$S,pos!E29) / b!E29) * 100 +
        ((185 / (0.17 + EXP((gwr!E29 * 100 - 35) * -0.134))) - 500) * 0.45 +
        (6 - MIN(6,avglvl!E29)) * -60,)</f>
        <v>736.20102942506639</v>
      </c>
      <c r="F29" s="38">
        <f>IFERROR(
       (1240 - 1040 / POWER(MIN(6,avglvl!F29), 0.164)) * HLOOKUP("frg",[1]pl!$Q:$Q,pos!F29) / b!F29 +
        HLOOKUP("dmg",[1]pl!$P:$P,pos!F29) / b!F29 * 530 / (184 * EXP(0.24 * avglvl!F29) + 130) +
        HLOOKUP("spo",[1]pl!$R:$R,pos!F29) / b!F29 * 125 +
        MIN(2.2, HLOOKUP("def",[1]pl!$S:$S,pos!F29) / b!F29) * 100 +
        ((185 / (0.17 + EXP((gwr!F29 * 100 - 35) * -0.134))) - 500) * 0.45 +
        (6 - MIN(6,avglvl!F29)) * -60,)</f>
        <v>1055.8603824664999</v>
      </c>
      <c r="G29" s="38">
        <f>IFERROR(
       (1240 - 1040 / POWER(MIN(6,avglvl!G29), 0.164)) * HLOOKUP("frg",[1]pl!$Q:$Q,pos!G29) / b!G29 +
        HLOOKUP("dmg",[1]pl!$P:$P,pos!G29) / b!G29 * 530 / (184 * EXP(0.24 * avglvl!G29) + 130) +
        HLOOKUP("spo",[1]pl!$R:$R,pos!G29) / b!G29 * 125 +
        MIN(2.2, HLOOKUP("def",[1]pl!$S:$S,pos!G29) / b!G29) * 100 +
        ((185 / (0.17 + EXP((gwr!G29 * 100 - 35) * -0.134))) - 500) * 0.45 +
        (6 - MIN(6,avglvl!G29)) * -60,)</f>
        <v>292.62020549728493</v>
      </c>
      <c r="H29" s="38">
        <f>IFERROR(
       (1240 - 1040 / POWER(MIN(6,avglvl!H29), 0.164)) * HLOOKUP("frg",[1]pl!$Q:$Q,pos!H29) / b!H29 +
        HLOOKUP("dmg",[1]pl!$P:$P,pos!H29) / b!H29 * 530 / (184 * EXP(0.24 * avglvl!H29) + 130) +
        HLOOKUP("spo",[1]pl!$R:$R,pos!H29) / b!H29 * 125 +
        MIN(2.2, HLOOKUP("def",[1]pl!$S:$S,pos!H29) / b!H29) * 100 +
        ((185 / (0.17 + EXP((gwr!H29 * 100 - 35) * -0.134))) - 500) * 0.45 +
        (6 - MIN(6,avglvl!H29)) * -60,)</f>
        <v>651.32871955623784</v>
      </c>
      <c r="I29" s="38">
        <f>IFERROR(
       (1240 - 1040 / POWER(MIN(6,avglvl!I29), 0.164)) * HLOOKUP("frg",[1]pl!$Q:$Q,pos!I29) / b!I29 +
        HLOOKUP("dmg",[1]pl!$P:$P,pos!I29) / b!I29 * 530 / (184 * EXP(0.24 * avglvl!I29) + 130) +
        HLOOKUP("spo",[1]pl!$R:$R,pos!I29) / b!I29 * 125 +
        MIN(2.2, HLOOKUP("def",[1]pl!$S:$S,pos!I29) / b!I29) * 100 +
        ((185 / (0.17 + EXP((gwr!I29 * 100 - 35) * -0.134))) - 500) * 0.45 +
        (6 - MIN(6,avglvl!I29)) * -60,)</f>
        <v>460.70800204680245</v>
      </c>
      <c r="J29" s="38">
        <f>IFERROR(
       (1240 - 1040 / POWER(MIN(6,avglvl!J29), 0.164)) * HLOOKUP("frg",[1]pl!$Q:$Q,pos!J29) / b!J29 +
        HLOOKUP("dmg",[1]pl!$P:$P,pos!J29) / b!J29 * 530 / (184 * EXP(0.24 * avglvl!J29) + 130) +
        HLOOKUP("spo",[1]pl!$R:$R,pos!J29) / b!J29 * 125 +
        MIN(2.2, HLOOKUP("def",[1]pl!$S:$S,pos!J29) / b!J29) * 100 +
        ((185 / (0.17 + EXP((gwr!J29 * 100 - 35) * -0.134))) - 500) * 0.45 +
        (6 - MIN(6,avglvl!J29)) * -60,)</f>
        <v>943.74995704002163</v>
      </c>
      <c r="K29" s="38">
        <f>IFERROR(
       (1240 - 1040 / POWER(MIN(6,avglvl!K29), 0.164)) * HLOOKUP("frg",[1]pl!$Q:$Q,pos!K29) / b!K29 +
        HLOOKUP("dmg",[1]pl!$P:$P,pos!K29) / b!K29 * 530 / (184 * EXP(0.24 * avglvl!K29) + 130) +
        HLOOKUP("spo",[1]pl!$R:$R,pos!K29) / b!K29 * 125 +
        MIN(2.2, HLOOKUP("def",[1]pl!$S:$S,pos!K29) / b!K29) * 100 +
        ((185 / (0.17 + EXP((gwr!K29 * 100 - 35) * -0.134))) - 500) * 0.45 +
        (6 - MIN(6,avglvl!K29)) * -60,)</f>
        <v>451.61181083914539</v>
      </c>
      <c r="L29" s="38">
        <f>IFERROR(
       (1240 - 1040 / POWER(MIN(6,avglvl!L29), 0.164)) * HLOOKUP("frg",[1]pl!$Q:$Q,pos!L29) / b!L29 +
        HLOOKUP("dmg",[1]pl!$P:$P,pos!L29) / b!L29 * 530 / (184 * EXP(0.24 * avglvl!L29) + 130) +
        HLOOKUP("spo",[1]pl!$R:$R,pos!L29) / b!L29 * 125 +
        MIN(2.2, HLOOKUP("def",[1]pl!$S:$S,pos!L29) / b!L29) * 100 +
        ((185 / (0.17 + EXP((gwr!L29 * 100 - 35) * -0.134))) - 500) * 0.45 +
        (6 - MIN(6,avglvl!L29)) * -60,)</f>
        <v>554.29983425905766</v>
      </c>
      <c r="M29" s="38">
        <f>IFERROR(
       (1240 - 1040 / POWER(MIN(6,avglvl!M29), 0.164)) * HLOOKUP("frg",[1]pl!$Q:$Q,pos!M29) / b!M29 +
        HLOOKUP("dmg",[1]pl!$P:$P,pos!M29) / b!M29 * 530 / (184 * EXP(0.24 * avglvl!M29) + 130) +
        HLOOKUP("spo",[1]pl!$R:$R,pos!M29) / b!M29 * 125 +
        MIN(2.2, HLOOKUP("def",[1]pl!$S:$S,pos!M29) / b!M29) * 100 +
        ((185 / (0.17 + EXP((gwr!M29 * 100 - 35) * -0.134))) - 500) * 0.45 +
        (6 - MIN(6,avglvl!M29)) * -60,)</f>
        <v>285.91440963323475</v>
      </c>
      <c r="N29" s="38">
        <f>IFERROR(
       (1240 - 1040 / POWER(MIN(6,avglvl!N29), 0.164)) * HLOOKUP("frg",[1]pl!$Q:$Q,pos!N29) / b!N29 +
        HLOOKUP("dmg",[1]pl!$P:$P,pos!N29) / b!N29 * 530 / (184 * EXP(0.24 * avglvl!N29) + 130) +
        HLOOKUP("spo",[1]pl!$R:$R,pos!N29) / b!N29 * 125 +
        MIN(2.2, HLOOKUP("def",[1]pl!$S:$S,pos!N29) / b!N29) * 100 +
        ((185 / (0.17 + EXP((gwr!N29 * 100 - 35) * -0.134))) - 500) * 0.45 +
        (6 - MIN(6,avglvl!N29)) * -60,)</f>
        <v>202.84246531347583</v>
      </c>
      <c r="O29" s="38">
        <f>IFERROR(
       (1240 - 1040 / POWER(MIN(6,avglvl!O29), 0.164)) * HLOOKUP("frg",[1]pl!$Q:$Q,pos!O29) / b!O29 +
        HLOOKUP("dmg",[1]pl!$P:$P,pos!O29) / b!O29 * 530 / (184 * EXP(0.24 * avglvl!O29) + 130) +
        HLOOKUP("spo",[1]pl!$R:$R,pos!O29) / b!O29 * 125 +
        MIN(2.2, HLOOKUP("def",[1]pl!$S:$S,pos!O29) / b!O29) * 100 +
        ((185 / (0.17 + EXP((gwr!O29 * 100 - 35) * -0.134))) - 500) * 0.45 +
        (6 - MIN(6,avglvl!O29)) * -60,)</f>
        <v>714.64460893306909</v>
      </c>
      <c r="Q29" s="38">
        <f>IFERROR(
       (1240 - 1040 / POWER(MIN(6,avglvl!Q29), 0.164)) * HLOOKUP("frg",[1]pl!$Q:$Q,pos!Q29) / b!Q29 +
        HLOOKUP("dmg",[1]pl!$P:$P,pos!Q29) / b!Q29 * 530 / (184 * EXP(0.24 * avglvl!Q29) + 130) +
        HLOOKUP("spo",[1]pl!$R:$R,pos!Q29) / b!Q29 * 125 +
        MIN(2.2, HLOOKUP("def",[1]pl!$S:$S,pos!Q29) / b!Q29) * 100 +
        ((185 / (0.17 + EXP((gwr!Q29 * 100 - 35) * -0.134))) - 500) * 0.45 +
        (6 - MIN(6,avglvl!Q29)) * -60,)</f>
        <v>596.01505736676336</v>
      </c>
      <c r="R29" s="38">
        <f>IFERROR(
       (1240 - 1040 / POWER(MIN(6,avglvl!R29), 0.164)) * HLOOKUP("frg",[1]pl!$Q:$Q,pos!R29) / b!R29 +
        HLOOKUP("dmg",[1]pl!$P:$P,pos!R29) / b!R29 * 530 / (184 * EXP(0.24 * avglvl!R29) + 130) +
        HLOOKUP("spo",[1]pl!$R:$R,pos!R29) / b!R29 * 125 +
        MIN(2.2, HLOOKUP("def",[1]pl!$S:$S,pos!R29) / b!R29) * 100 +
        ((185 / (0.17 + EXP((gwr!R29 * 100 - 35) * -0.134))) - 500) * 0.45 +
        (6 - MIN(6,avglvl!R29)) * -60,)</f>
        <v>1098.7465429818296</v>
      </c>
      <c r="S29" s="38">
        <f>IFERROR(
       (1240 - 1040 / POWER(MIN(6,avglvl!S29), 0.164)) * HLOOKUP("frg",[1]pl!$Q:$Q,pos!S29) / b!S29 +
        HLOOKUP("dmg",[1]pl!$P:$P,pos!S29) / b!S29 * 530 / (184 * EXP(0.24 * avglvl!S29) + 130) +
        HLOOKUP("spo",[1]pl!$R:$R,pos!S29) / b!S29 * 125 +
        MIN(2.2, HLOOKUP("def",[1]pl!$S:$S,pos!S29) / b!S29) * 100 +
        ((185 / (0.17 + EXP((gwr!S29 * 100 - 35) * -0.134))) - 500) * 0.45 +
        (6 - MIN(6,avglvl!S29)) * -60,)</f>
        <v>261.04658645655076</v>
      </c>
      <c r="T29" s="38">
        <f>IFERROR(
       (1240 - 1040 / POWER(MIN(6,avglvl!T29), 0.164)) * HLOOKUP("frg",[1]pl!$Q:$Q,pos!T29) / b!T29 +
        HLOOKUP("dmg",[1]pl!$P:$P,pos!T29) / b!T29 * 530 / (184 * EXP(0.24 * avglvl!T29) + 130) +
        HLOOKUP("spo",[1]pl!$R:$R,pos!T29) / b!T29 * 125 +
        MIN(2.2, HLOOKUP("def",[1]pl!$S:$S,pos!T29) / b!T29) * 100 +
        ((185 / (0.17 + EXP((gwr!T29 * 100 - 35) * -0.134))) - 500) * 0.45 +
        (6 - MIN(6,avglvl!T29)) * -60,)</f>
        <v>71.882089758512336</v>
      </c>
      <c r="U29" s="38">
        <f>IFERROR(
       (1240 - 1040 / POWER(MIN(6,avglvl!U29), 0.164)) * HLOOKUP("frg",[1]pl!$Q:$Q,pos!U29) / b!U29 +
        HLOOKUP("dmg",[1]pl!$P:$P,pos!U29) / b!U29 * 530 / (184 * EXP(0.24 * avglvl!U29) + 130) +
        HLOOKUP("spo",[1]pl!$R:$R,pos!U29) / b!U29 * 125 +
        MIN(2.2, HLOOKUP("def",[1]pl!$S:$S,pos!U29) / b!U29) * 100 +
        ((185 / (0.17 + EXP((gwr!U29 * 100 - 35) * -0.134))) - 500) * 0.45 +
        (6 - MIN(6,avglvl!U29)) * -60,)</f>
        <v>169.56439656302035</v>
      </c>
      <c r="V29" s="38">
        <f>IFERROR(
       (1240 - 1040 / POWER(MIN(6,avglvl!V29), 0.164)) * HLOOKUP("frg",[1]pl!$Q:$Q,pos!V29) / b!V29 +
        HLOOKUP("dmg",[1]pl!$P:$P,pos!V29) / b!V29 * 530 / (184 * EXP(0.24 * avglvl!V29) + 130) +
        HLOOKUP("spo",[1]pl!$R:$R,pos!V29) / b!V29 * 125 +
        MIN(2.2, HLOOKUP("def",[1]pl!$S:$S,pos!V29) / b!V29) * 100 +
        ((185 / (0.17 + EXP((gwr!V29 * 100 - 35) * -0.134))) - 500) * 0.45 +
        (6 - MIN(6,avglvl!V29)) * -60,)</f>
        <v>210.60533627206445</v>
      </c>
      <c r="W29" s="38">
        <f>IFERROR(
       (1240 - 1040 / POWER(MIN(6,avglvl!W29), 0.164)) * HLOOKUP("frg",[1]pl!$Q:$Q,pos!W29) / b!W29 +
        HLOOKUP("dmg",[1]pl!$P:$P,pos!W29) / b!W29 * 530 / (184 * EXP(0.24 * avglvl!W29) + 130) +
        HLOOKUP("spo",[1]pl!$R:$R,pos!W29) / b!W29 * 125 +
        MIN(2.2, HLOOKUP("def",[1]pl!$S:$S,pos!W29) / b!W29) * 100 +
        ((185 / (0.17 + EXP((gwr!W29 * 100 - 35) * -0.134))) - 500) * 0.45 +
        (6 - MIN(6,avglvl!W29)) * -60,)</f>
        <v>616.2090042075057</v>
      </c>
      <c r="X29" s="38">
        <f>IFERROR(
       (1240 - 1040 / POWER(MIN(6,avglvl!X29), 0.164)) * HLOOKUP("frg",[1]pl!$Q:$Q,pos!X29) / b!X29 +
        HLOOKUP("dmg",[1]pl!$P:$P,pos!X29) / b!X29 * 530 / (184 * EXP(0.24 * avglvl!X29) + 130) +
        HLOOKUP("spo",[1]pl!$R:$R,pos!X29) / b!X29 * 125 +
        MIN(2.2, HLOOKUP("def",[1]pl!$S:$S,pos!X29) / b!X29) * 100 +
        ((185 / (0.17 + EXP((gwr!X29 * 100 - 35) * -0.134))) - 500) * 0.45 +
        (6 - MIN(6,avglvl!X29)) * -60,)</f>
        <v>337.55538895248935</v>
      </c>
      <c r="Y29" s="38">
        <f>IFERROR(
       (1240 - 1040 / POWER(MIN(6,avglvl!Y29), 0.164)) * HLOOKUP("frg",[1]pl!$Q:$Q,pos!Y29) / b!Y29 +
        HLOOKUP("dmg",[1]pl!$P:$P,pos!Y29) / b!Y29 * 530 / (184 * EXP(0.24 * avglvl!Y29) + 130) +
        HLOOKUP("spo",[1]pl!$R:$R,pos!Y29) / b!Y29 * 125 +
        MIN(2.2, HLOOKUP("def",[1]pl!$S:$S,pos!Y29) / b!Y29) * 100 +
        ((185 / (0.17 + EXP((gwr!Y29 * 100 - 35) * -0.134))) - 500) * 0.45 +
        (6 - MIN(6,avglvl!Y29)) * -60,)</f>
        <v>1079.0321600406803</v>
      </c>
      <c r="Z29" s="38">
        <f>IFERROR(
       (1240 - 1040 / POWER(MIN(6,avglvl!Z29), 0.164)) * HLOOKUP("frg",[1]pl!$Q:$Q,pos!Z29) / b!Z29 +
        HLOOKUP("dmg",[1]pl!$P:$P,pos!Z29) / b!Z29 * 530 / (184 * EXP(0.24 * avglvl!Z29) + 130) +
        HLOOKUP("spo",[1]pl!$R:$R,pos!Z29) / b!Z29 * 125 +
        MIN(2.2, HLOOKUP("def",[1]pl!$S:$S,pos!Z29) / b!Z29) * 100 +
        ((185 / (0.17 + EXP((gwr!Z29 * 100 - 35) * -0.134))) - 500) * 0.45 +
        (6 - MIN(6,avglvl!Z29)) * -60,)</f>
        <v>744.33083482087113</v>
      </c>
      <c r="AA29" s="38">
        <f>IFERROR(
       (1240 - 1040 / POWER(MIN(6,avglvl!AA29), 0.164)) * HLOOKUP("frg",[1]pl!$Q:$Q,pos!AA29) / b!AA29 +
        HLOOKUP("dmg",[1]pl!$P:$P,pos!AA29) / b!AA29 * 530 / (184 * EXP(0.24 * avglvl!AA29) + 130) +
        HLOOKUP("spo",[1]pl!$R:$R,pos!AA29) / b!AA29 * 125 +
        MIN(2.2, HLOOKUP("def",[1]pl!$S:$S,pos!AA29) / b!AA29) * 100 +
        ((185 / (0.17 + EXP((gwr!AA29 * 100 - 35) * -0.134))) - 500) * 0.45 +
        (6 - MIN(6,avglvl!AA29)) * -60,)</f>
        <v>649.36055099751286</v>
      </c>
      <c r="AB29" s="38">
        <f>IFERROR(
       (1240 - 1040 / POWER(MIN(6,avglvl!AB29), 0.164)) * HLOOKUP("frg",[1]pl!$Q:$Q,pos!AB29) / b!AB29 +
        HLOOKUP("dmg",[1]pl!$P:$P,pos!AB29) / b!AB29 * 530 / (184 * EXP(0.24 * avglvl!AB29) + 130) +
        HLOOKUP("spo",[1]pl!$R:$R,pos!AB29) / b!AB29 * 125 +
        MIN(2.2, HLOOKUP("def",[1]pl!$S:$S,pos!AB29) / b!AB29) * 100 +
        ((185 / (0.17 + EXP((gwr!AB29 * 100 - 35) * -0.134))) - 500) * 0.45 +
        (6 - MIN(6,avglvl!AB29)) * -60,)</f>
        <v>705.52039024110002</v>
      </c>
      <c r="AC29" s="38">
        <f>IFERROR(
       (1240 - 1040 / POWER(MIN(6,avglvl!AC29), 0.164)) * HLOOKUP("frg",[1]pl!$Q:$Q,pos!AC29) / b!AC29 +
        HLOOKUP("dmg",[1]pl!$P:$P,pos!AC29) / b!AC29 * 530 / (184 * EXP(0.24 * avglvl!AC29) + 130) +
        HLOOKUP("spo",[1]pl!$R:$R,pos!AC29) / b!AC29 * 125 +
        MIN(2.2, HLOOKUP("def",[1]pl!$S:$S,pos!AC29) / b!AC29) * 100 +
        ((185 / (0.17 + EXP((gwr!AC29 * 100 - 35) * -0.134))) - 500) * 0.45 +
        (6 - MIN(6,avglvl!AC29)) * -60,)</f>
        <v>1001.4287298824378</v>
      </c>
      <c r="AD29" s="38">
        <f>IFERROR(
       (1240 - 1040 / POWER(MIN(6,avglvl!AD29), 0.164)) * HLOOKUP("frg",[1]pl!$Q:$Q,pos!AD29) / b!AD29 +
        HLOOKUP("dmg",[1]pl!$P:$P,pos!AD29) / b!AD29 * 530 / (184 * EXP(0.24 * avglvl!AD29) + 130) +
        HLOOKUP("spo",[1]pl!$R:$R,pos!AD29) / b!AD29 * 125 +
        MIN(2.2, HLOOKUP("def",[1]pl!$S:$S,pos!AD29) / b!AD29) * 100 +
        ((185 / (0.17 + EXP((gwr!AD29 * 100 - 35) * -0.134))) - 500) * 0.45 +
        (6 - MIN(6,avglvl!AD29)) * -60,)</f>
        <v>1117.287734189076</v>
      </c>
      <c r="AE29" s="38">
        <f>IFERROR(
       (1240 - 1040 / POWER(MIN(6,avglvl!AE29), 0.164)) * HLOOKUP("frg",[1]pl!$Q:$Q,pos!AE29) / b!AE29 +
        HLOOKUP("dmg",[1]pl!$P:$P,pos!AE29) / b!AE29 * 530 / (184 * EXP(0.24 * avglvl!AE29) + 130) +
        HLOOKUP("spo",[1]pl!$R:$R,pos!AE29) / b!AE29 * 125 +
        MIN(2.2, HLOOKUP("def",[1]pl!$S:$S,pos!AE29) / b!AE29) * 100 +
        ((185 / (0.17 + EXP((gwr!AE29 * 100 - 35) * -0.134))) - 500) * 0.45 +
        (6 - MIN(6,avglvl!AE29)) * -60,)</f>
        <v>243.94436846728308</v>
      </c>
    </row>
    <row r="30" spans="1:31" x14ac:dyDescent="0.25">
      <c r="A30" s="38">
        <f>IFERROR(
       (1240 - 1040 / POWER(MIN(6,avglvl!A30), 0.164)) * HLOOKUP("frg",[1]pl!$Q:$Q,pos!A30) / b!A30 +
        HLOOKUP("dmg",[1]pl!$P:$P,pos!A30) / b!A30 * 530 / (184 * EXP(0.24 * avglvl!A30) + 130) +
        HLOOKUP("spo",[1]pl!$R:$R,pos!A30) / b!A30 * 125 +
        MIN(2.2, HLOOKUP("def",[1]pl!$S:$S,pos!A30) / b!A30) * 100 +
        ((185 / (0.17 + EXP((gwr!A30 * 100 - 35) * -0.134))) - 500) * 0.45 +
        (6 - MIN(6,avglvl!A30)) * -60,)</f>
        <v>963.8505619581274</v>
      </c>
      <c r="B30" s="38">
        <f>IFERROR(
       (1240 - 1040 / POWER(MIN(6,avglvl!B30), 0.164)) * HLOOKUP("frg",[1]pl!$Q:$Q,pos!B30) / b!B30 +
        HLOOKUP("dmg",[1]pl!$P:$P,pos!B30) / b!B30 * 530 / (184 * EXP(0.24 * avglvl!B30) + 130) +
        HLOOKUP("spo",[1]pl!$R:$R,pos!B30) / b!B30 * 125 +
        MIN(2.2, HLOOKUP("def",[1]pl!$S:$S,pos!B30) / b!B30) * 100 +
        ((185 / (0.17 + EXP((gwr!B30 * 100 - 35) * -0.134))) - 500) * 0.45 +
        (6 - MIN(6,avglvl!B30)) * -60,)</f>
        <v>266.12253608978278</v>
      </c>
      <c r="C30" s="38">
        <f>IFERROR(
       (1240 - 1040 / POWER(MIN(6,avglvl!C30), 0.164)) * HLOOKUP("frg",[1]pl!$Q:$Q,pos!C30) / b!C30 +
        HLOOKUP("dmg",[1]pl!$P:$P,pos!C30) / b!C30 * 530 / (184 * EXP(0.24 * avglvl!C30) + 130) +
        HLOOKUP("spo",[1]pl!$R:$R,pos!C30) / b!C30 * 125 +
        MIN(2.2, HLOOKUP("def",[1]pl!$S:$S,pos!C30) / b!C30) * 100 +
        ((185 / (0.17 + EXP((gwr!C30 * 100 - 35) * -0.134))) - 500) * 0.45 +
        (6 - MIN(6,avglvl!C30)) * -60,)</f>
        <v>602.51407058268796</v>
      </c>
      <c r="D30" s="38">
        <f>IFERROR(
       (1240 - 1040 / POWER(MIN(6,avglvl!D30), 0.164)) * HLOOKUP("frg",[1]pl!$Q:$Q,pos!D30) / b!D30 +
        HLOOKUP("dmg",[1]pl!$P:$P,pos!D30) / b!D30 * 530 / (184 * EXP(0.24 * avglvl!D30) + 130) +
        HLOOKUP("spo",[1]pl!$R:$R,pos!D30) / b!D30 * 125 +
        MIN(2.2, HLOOKUP("def",[1]pl!$S:$S,pos!D30) / b!D30) * 100 +
        ((185 / (0.17 + EXP((gwr!D30 * 100 - 35) * -0.134))) - 500) * 0.45 +
        (6 - MIN(6,avglvl!D30)) * -60,)</f>
        <v>307.52404645425452</v>
      </c>
      <c r="E30" s="38">
        <f>IFERROR(
       (1240 - 1040 / POWER(MIN(6,avglvl!E30), 0.164)) * HLOOKUP("frg",[1]pl!$Q:$Q,pos!E30) / b!E30 +
        HLOOKUP("dmg",[1]pl!$P:$P,pos!E30) / b!E30 * 530 / (184 * EXP(0.24 * avglvl!E30) + 130) +
        HLOOKUP("spo",[1]pl!$R:$R,pos!E30) / b!E30 * 125 +
        MIN(2.2, HLOOKUP("def",[1]pl!$S:$S,pos!E30) / b!E30) * 100 +
        ((185 / (0.17 + EXP((gwr!E30 * 100 - 35) * -0.134))) - 500) * 0.45 +
        (6 - MIN(6,avglvl!E30)) * -60,)</f>
        <v>271.98306857115489</v>
      </c>
      <c r="F30" s="38">
        <f>IFERROR(
       (1240 - 1040 / POWER(MIN(6,avglvl!F30), 0.164)) * HLOOKUP("frg",[1]pl!$Q:$Q,pos!F30) / b!F30 +
        HLOOKUP("dmg",[1]pl!$P:$P,pos!F30) / b!F30 * 530 / (184 * EXP(0.24 * avglvl!F30) + 130) +
        HLOOKUP("spo",[1]pl!$R:$R,pos!F30) / b!F30 * 125 +
        MIN(2.2, HLOOKUP("def",[1]pl!$S:$S,pos!F30) / b!F30) * 100 +
        ((185 / (0.17 + EXP((gwr!F30 * 100 - 35) * -0.134))) - 500) * 0.45 +
        (6 - MIN(6,avglvl!F30)) * -60,)</f>
        <v>1180.3914240927613</v>
      </c>
      <c r="G30" s="38">
        <f>IFERROR(
       (1240 - 1040 / POWER(MIN(6,avglvl!G30), 0.164)) * HLOOKUP("frg",[1]pl!$Q:$Q,pos!G30) / b!G30 +
        HLOOKUP("dmg",[1]pl!$P:$P,pos!G30) / b!G30 * 530 / (184 * EXP(0.24 * avglvl!G30) + 130) +
        HLOOKUP("spo",[1]pl!$R:$R,pos!G30) / b!G30 * 125 +
        MIN(2.2, HLOOKUP("def",[1]pl!$S:$S,pos!G30) / b!G30) * 100 +
        ((185 / (0.17 + EXP((gwr!G30 * 100 - 35) * -0.134))) - 500) * 0.45 +
        (6 - MIN(6,avglvl!G30)) * -60,)</f>
        <v>1213.626504294451</v>
      </c>
      <c r="H30" s="38">
        <f>IFERROR(
       (1240 - 1040 / POWER(MIN(6,avglvl!H30), 0.164)) * HLOOKUP("frg",[1]pl!$Q:$Q,pos!H30) / b!H30 +
        HLOOKUP("dmg",[1]pl!$P:$P,pos!H30) / b!H30 * 530 / (184 * EXP(0.24 * avglvl!H30) + 130) +
        HLOOKUP("spo",[1]pl!$R:$R,pos!H30) / b!H30 * 125 +
        MIN(2.2, HLOOKUP("def",[1]pl!$S:$S,pos!H30) / b!H30) * 100 +
        ((185 / (0.17 + EXP((gwr!H30 * 100 - 35) * -0.134))) - 500) * 0.45 +
        (6 - MIN(6,avglvl!H30)) * -60,)</f>
        <v>1067.7918662604461</v>
      </c>
      <c r="I30" s="38">
        <f>IFERROR(
       (1240 - 1040 / POWER(MIN(6,avglvl!I30), 0.164)) * HLOOKUP("frg",[1]pl!$Q:$Q,pos!I30) / b!I30 +
        HLOOKUP("dmg",[1]pl!$P:$P,pos!I30) / b!I30 * 530 / (184 * EXP(0.24 * avglvl!I30) + 130) +
        HLOOKUP("spo",[1]pl!$R:$R,pos!I30) / b!I30 * 125 +
        MIN(2.2, HLOOKUP("def",[1]pl!$S:$S,pos!I30) / b!I30) * 100 +
        ((185 / (0.17 + EXP((gwr!I30 * 100 - 35) * -0.134))) - 500) * 0.45 +
        (6 - MIN(6,avglvl!I30)) * -60,)</f>
        <v>517.56215620507737</v>
      </c>
      <c r="J30" s="38">
        <f>IFERROR(
       (1240 - 1040 / POWER(MIN(6,avglvl!J30), 0.164)) * HLOOKUP("frg",[1]pl!$Q:$Q,pos!J30) / b!J30 +
        HLOOKUP("dmg",[1]pl!$P:$P,pos!J30) / b!J30 * 530 / (184 * EXP(0.24 * avglvl!J30) + 130) +
        HLOOKUP("spo",[1]pl!$R:$R,pos!J30) / b!J30 * 125 +
        MIN(2.2, HLOOKUP("def",[1]pl!$S:$S,pos!J30) / b!J30) * 100 +
        ((185 / (0.17 + EXP((gwr!J30 * 100 - 35) * -0.134))) - 500) * 0.45 +
        (6 - MIN(6,avglvl!J30)) * -60,)</f>
        <v>620.68647358390194</v>
      </c>
      <c r="K30" s="38">
        <f>IFERROR(
       (1240 - 1040 / POWER(MIN(6,avglvl!K30), 0.164)) * HLOOKUP("frg",[1]pl!$Q:$Q,pos!K30) / b!K30 +
        HLOOKUP("dmg",[1]pl!$P:$P,pos!K30) / b!K30 * 530 / (184 * EXP(0.24 * avglvl!K30) + 130) +
        HLOOKUP("spo",[1]pl!$R:$R,pos!K30) / b!K30 * 125 +
        MIN(2.2, HLOOKUP("def",[1]pl!$S:$S,pos!K30) / b!K30) * 100 +
        ((185 / (0.17 + EXP((gwr!K30 * 100 - 35) * -0.134))) - 500) * 0.45 +
        (6 - MIN(6,avglvl!K30)) * -60,)</f>
        <v>755.48432363296968</v>
      </c>
      <c r="L30" s="38">
        <f>IFERROR(
       (1240 - 1040 / POWER(MIN(6,avglvl!L30), 0.164)) * HLOOKUP("frg",[1]pl!$Q:$Q,pos!L30) / b!L30 +
        HLOOKUP("dmg",[1]pl!$P:$P,pos!L30) / b!L30 * 530 / (184 * EXP(0.24 * avglvl!L30) + 130) +
        HLOOKUP("spo",[1]pl!$R:$R,pos!L30) / b!L30 * 125 +
        MIN(2.2, HLOOKUP("def",[1]pl!$S:$S,pos!L30) / b!L30) * 100 +
        ((185 / (0.17 + EXP((gwr!L30 * 100 - 35) * -0.134))) - 500) * 0.45 +
        (6 - MIN(6,avglvl!L30)) * -60,)</f>
        <v>431.57702649464034</v>
      </c>
      <c r="M30" s="38">
        <f>IFERROR(
       (1240 - 1040 / POWER(MIN(6,avglvl!M30), 0.164)) * HLOOKUP("frg",[1]pl!$Q:$Q,pos!M30) / b!M30 +
        HLOOKUP("dmg",[1]pl!$P:$P,pos!M30) / b!M30 * 530 / (184 * EXP(0.24 * avglvl!M30) + 130) +
        HLOOKUP("spo",[1]pl!$R:$R,pos!M30) / b!M30 * 125 +
        MIN(2.2, HLOOKUP("def",[1]pl!$S:$S,pos!M30) / b!M30) * 100 +
        ((185 / (0.17 + EXP((gwr!M30 * 100 - 35) * -0.134))) - 500) * 0.45 +
        (6 - MIN(6,avglvl!M30)) * -60,)</f>
        <v>341.49121130929711</v>
      </c>
      <c r="N30" s="38">
        <f>IFERROR(
       (1240 - 1040 / POWER(MIN(6,avglvl!N30), 0.164)) * HLOOKUP("frg",[1]pl!$Q:$Q,pos!N30) / b!N30 +
        HLOOKUP("dmg",[1]pl!$P:$P,pos!N30) / b!N30 * 530 / (184 * EXP(0.24 * avglvl!N30) + 130) +
        HLOOKUP("spo",[1]pl!$R:$R,pos!N30) / b!N30 * 125 +
        MIN(2.2, HLOOKUP("def",[1]pl!$S:$S,pos!N30) / b!N30) * 100 +
        ((185 / (0.17 + EXP((gwr!N30 * 100 - 35) * -0.134))) - 500) * 0.45 +
        (6 - MIN(6,avglvl!N30)) * -60,)</f>
        <v>456.10637014225506</v>
      </c>
      <c r="O30" s="38">
        <f>IFERROR(
       (1240 - 1040 / POWER(MIN(6,avglvl!O30), 0.164)) * HLOOKUP("frg",[1]pl!$Q:$Q,pos!O30) / b!O30 +
        HLOOKUP("dmg",[1]pl!$P:$P,pos!O30) / b!O30 * 530 / (184 * EXP(0.24 * avglvl!O30) + 130) +
        HLOOKUP("spo",[1]pl!$R:$R,pos!O30) / b!O30 * 125 +
        MIN(2.2, HLOOKUP("def",[1]pl!$S:$S,pos!O30) / b!O30) * 100 +
        ((185 / (0.17 + EXP((gwr!O30 * 100 - 35) * -0.134))) - 500) * 0.45 +
        (6 - MIN(6,avglvl!O30)) * -60,)</f>
        <v>752.95659901184797</v>
      </c>
      <c r="Q30" s="38">
        <f>IFERROR(
       (1240 - 1040 / POWER(MIN(6,avglvl!Q30), 0.164)) * HLOOKUP("frg",[1]pl!$Q:$Q,pos!Q30) / b!Q30 +
        HLOOKUP("dmg",[1]pl!$P:$P,pos!Q30) / b!Q30 * 530 / (184 * EXP(0.24 * avglvl!Q30) + 130) +
        HLOOKUP("spo",[1]pl!$R:$R,pos!Q30) / b!Q30 * 125 +
        MIN(2.2, HLOOKUP("def",[1]pl!$S:$S,pos!Q30) / b!Q30) * 100 +
        ((185 / (0.17 + EXP((gwr!Q30 * 100 - 35) * -0.134))) - 500) * 0.45 +
        (6 - MIN(6,avglvl!Q30)) * -60,)</f>
        <v>779.44863453762105</v>
      </c>
      <c r="R30" s="38">
        <f>IFERROR(
       (1240 - 1040 / POWER(MIN(6,avglvl!R30), 0.164)) * HLOOKUP("frg",[1]pl!$Q:$Q,pos!R30) / b!R30 +
        HLOOKUP("dmg",[1]pl!$P:$P,pos!R30) / b!R30 * 530 / (184 * EXP(0.24 * avglvl!R30) + 130) +
        HLOOKUP("spo",[1]pl!$R:$R,pos!R30) / b!R30 * 125 +
        MIN(2.2, HLOOKUP("def",[1]pl!$S:$S,pos!R30) / b!R30) * 100 +
        ((185 / (0.17 + EXP((gwr!R30 * 100 - 35) * -0.134))) - 500) * 0.45 +
        (6 - MIN(6,avglvl!R30)) * -60,)</f>
        <v>651.03439733304037</v>
      </c>
      <c r="S30" s="38">
        <f>IFERROR(
       (1240 - 1040 / POWER(MIN(6,avglvl!S30), 0.164)) * HLOOKUP("frg",[1]pl!$Q:$Q,pos!S30) / b!S30 +
        HLOOKUP("dmg",[1]pl!$P:$P,pos!S30) / b!S30 * 530 / (184 * EXP(0.24 * avglvl!S30) + 130) +
        HLOOKUP("spo",[1]pl!$R:$R,pos!S30) / b!S30 * 125 +
        MIN(2.2, HLOOKUP("def",[1]pl!$S:$S,pos!S30) / b!S30) * 100 +
        ((185 / (0.17 + EXP((gwr!S30 * 100 - 35) * -0.134))) - 500) * 0.45 +
        (6 - MIN(6,avglvl!S30)) * -60,)</f>
        <v>820.5974129505737</v>
      </c>
      <c r="T30" s="38">
        <f>IFERROR(
       (1240 - 1040 / POWER(MIN(6,avglvl!T30), 0.164)) * HLOOKUP("frg",[1]pl!$Q:$Q,pos!T30) / b!T30 +
        HLOOKUP("dmg",[1]pl!$P:$P,pos!T30) / b!T30 * 530 / (184 * EXP(0.24 * avglvl!T30) + 130) +
        HLOOKUP("spo",[1]pl!$R:$R,pos!T30) / b!T30 * 125 +
        MIN(2.2, HLOOKUP("def",[1]pl!$S:$S,pos!T30) / b!T30) * 100 +
        ((185 / (0.17 + EXP((gwr!T30 * 100 - 35) * -0.134))) - 500) * 0.45 +
        (6 - MIN(6,avglvl!T30)) * -60,)</f>
        <v>141.33625485126146</v>
      </c>
      <c r="U30" s="38">
        <f>IFERROR(
       (1240 - 1040 / POWER(MIN(6,avglvl!U30), 0.164)) * HLOOKUP("frg",[1]pl!$Q:$Q,pos!U30) / b!U30 +
        HLOOKUP("dmg",[1]pl!$P:$P,pos!U30) / b!U30 * 530 / (184 * EXP(0.24 * avglvl!U30) + 130) +
        HLOOKUP("spo",[1]pl!$R:$R,pos!U30) / b!U30 * 125 +
        MIN(2.2, HLOOKUP("def",[1]pl!$S:$S,pos!U30) / b!U30) * 100 +
        ((185 / (0.17 + EXP((gwr!U30 * 100 - 35) * -0.134))) - 500) * 0.45 +
        (6 - MIN(6,avglvl!U30)) * -60,)</f>
        <v>857.0475975703398</v>
      </c>
      <c r="V30" s="38">
        <f>IFERROR(
       (1240 - 1040 / POWER(MIN(6,avglvl!V30), 0.164)) * HLOOKUP("frg",[1]pl!$Q:$Q,pos!V30) / b!V30 +
        HLOOKUP("dmg",[1]pl!$P:$P,pos!V30) / b!V30 * 530 / (184 * EXP(0.24 * avglvl!V30) + 130) +
        HLOOKUP("spo",[1]pl!$R:$R,pos!V30) / b!V30 * 125 +
        MIN(2.2, HLOOKUP("def",[1]pl!$S:$S,pos!V30) / b!V30) * 100 +
        ((185 / (0.17 + EXP((gwr!V30 * 100 - 35) * -0.134))) - 500) * 0.45 +
        (6 - MIN(6,avglvl!V30)) * -60,)</f>
        <v>193.75781422987706</v>
      </c>
      <c r="W30" s="38">
        <f>IFERROR(
       (1240 - 1040 / POWER(MIN(6,avglvl!W30), 0.164)) * HLOOKUP("frg",[1]pl!$Q:$Q,pos!W30) / b!W30 +
        HLOOKUP("dmg",[1]pl!$P:$P,pos!W30) / b!W30 * 530 / (184 * EXP(0.24 * avglvl!W30) + 130) +
        HLOOKUP("spo",[1]pl!$R:$R,pos!W30) / b!W30 * 125 +
        MIN(2.2, HLOOKUP("def",[1]pl!$S:$S,pos!W30) / b!W30) * 100 +
        ((185 / (0.17 + EXP((gwr!W30 * 100 - 35) * -0.134))) - 500) * 0.45 +
        (6 - MIN(6,avglvl!W30)) * -60,)</f>
        <v>-13.843149134962488</v>
      </c>
      <c r="X30" s="38">
        <f>IFERROR(
       (1240 - 1040 / POWER(MIN(6,avglvl!X30), 0.164)) * HLOOKUP("frg",[1]pl!$Q:$Q,pos!X30) / b!X30 +
        HLOOKUP("dmg",[1]pl!$P:$P,pos!X30) / b!X30 * 530 / (184 * EXP(0.24 * avglvl!X30) + 130) +
        HLOOKUP("spo",[1]pl!$R:$R,pos!X30) / b!X30 * 125 +
        MIN(2.2, HLOOKUP("def",[1]pl!$S:$S,pos!X30) / b!X30) * 100 +
        ((185 / (0.17 + EXP((gwr!X30 * 100 - 35) * -0.134))) - 500) * 0.45 +
        (6 - MIN(6,avglvl!X30)) * -60,)</f>
        <v>999.10478522573817</v>
      </c>
      <c r="Y30" s="38">
        <f>IFERROR(
       (1240 - 1040 / POWER(MIN(6,avglvl!Y30), 0.164)) * HLOOKUP("frg",[1]pl!$Q:$Q,pos!Y30) / b!Y30 +
        HLOOKUP("dmg",[1]pl!$P:$P,pos!Y30) / b!Y30 * 530 / (184 * EXP(0.24 * avglvl!Y30) + 130) +
        HLOOKUP("spo",[1]pl!$R:$R,pos!Y30) / b!Y30 * 125 +
        MIN(2.2, HLOOKUP("def",[1]pl!$S:$S,pos!Y30) / b!Y30) * 100 +
        ((185 / (0.17 + EXP((gwr!Y30 * 100 - 35) * -0.134))) - 500) * 0.45 +
        (6 - MIN(6,avglvl!Y30)) * -60,)</f>
        <v>547.83852664384165</v>
      </c>
      <c r="Z30" s="38">
        <f>IFERROR(
       (1240 - 1040 / POWER(MIN(6,avglvl!Z30), 0.164)) * HLOOKUP("frg",[1]pl!$Q:$Q,pos!Z30) / b!Z30 +
        HLOOKUP("dmg",[1]pl!$P:$P,pos!Z30) / b!Z30 * 530 / (184 * EXP(0.24 * avglvl!Z30) + 130) +
        HLOOKUP("spo",[1]pl!$R:$R,pos!Z30) / b!Z30 * 125 +
        MIN(2.2, HLOOKUP("def",[1]pl!$S:$S,pos!Z30) / b!Z30) * 100 +
        ((185 / (0.17 + EXP((gwr!Z30 * 100 - 35) * -0.134))) - 500) * 0.45 +
        (6 - MIN(6,avglvl!Z30)) * -60,)</f>
        <v>367.06808637703324</v>
      </c>
      <c r="AA30" s="38">
        <f>IFERROR(
       (1240 - 1040 / POWER(MIN(6,avglvl!AA30), 0.164)) * HLOOKUP("frg",[1]pl!$Q:$Q,pos!AA30) / b!AA30 +
        HLOOKUP("dmg",[1]pl!$P:$P,pos!AA30) / b!AA30 * 530 / (184 * EXP(0.24 * avglvl!AA30) + 130) +
        HLOOKUP("spo",[1]pl!$R:$R,pos!AA30) / b!AA30 * 125 +
        MIN(2.2, HLOOKUP("def",[1]pl!$S:$S,pos!AA30) / b!AA30) * 100 +
        ((185 / (0.17 + EXP((gwr!AA30 * 100 - 35) * -0.134))) - 500) * 0.45 +
        (6 - MIN(6,avglvl!AA30)) * -60,)</f>
        <v>1010.6784031847164</v>
      </c>
      <c r="AB30" s="38">
        <f>IFERROR(
       (1240 - 1040 / POWER(MIN(6,avglvl!AB30), 0.164)) * HLOOKUP("frg",[1]pl!$Q:$Q,pos!AB30) / b!AB30 +
        HLOOKUP("dmg",[1]pl!$P:$P,pos!AB30) / b!AB30 * 530 / (184 * EXP(0.24 * avglvl!AB30) + 130) +
        HLOOKUP("spo",[1]pl!$R:$R,pos!AB30) / b!AB30 * 125 +
        MIN(2.2, HLOOKUP("def",[1]pl!$S:$S,pos!AB30) / b!AB30) * 100 +
        ((185 / (0.17 + EXP((gwr!AB30 * 100 - 35) * -0.134))) - 500) * 0.45 +
        (6 - MIN(6,avglvl!AB30)) * -60,)</f>
        <v>543.78986702849056</v>
      </c>
      <c r="AC30" s="38">
        <f>IFERROR(
       (1240 - 1040 / POWER(MIN(6,avglvl!AC30), 0.164)) * HLOOKUP("frg",[1]pl!$Q:$Q,pos!AC30) / b!AC30 +
        HLOOKUP("dmg",[1]pl!$P:$P,pos!AC30) / b!AC30 * 530 / (184 * EXP(0.24 * avglvl!AC30) + 130) +
        HLOOKUP("spo",[1]pl!$R:$R,pos!AC30) / b!AC30 * 125 +
        MIN(2.2, HLOOKUP("def",[1]pl!$S:$S,pos!AC30) / b!AC30) * 100 +
        ((185 / (0.17 + EXP((gwr!AC30 * 100 - 35) * -0.134))) - 500) * 0.45 +
        (6 - MIN(6,avglvl!AC30)) * -60,)</f>
        <v>1523.6784796756833</v>
      </c>
      <c r="AD30" s="38">
        <f>IFERROR(
       (1240 - 1040 / POWER(MIN(6,avglvl!AD30), 0.164)) * HLOOKUP("frg",[1]pl!$Q:$Q,pos!AD30) / b!AD30 +
        HLOOKUP("dmg",[1]pl!$P:$P,pos!AD30) / b!AD30 * 530 / (184 * EXP(0.24 * avglvl!AD30) + 130) +
        HLOOKUP("spo",[1]pl!$R:$R,pos!AD30) / b!AD30 * 125 +
        MIN(2.2, HLOOKUP("def",[1]pl!$S:$S,pos!AD30) / b!AD30) * 100 +
        ((185 / (0.17 + EXP((gwr!AD30 * 100 - 35) * -0.134))) - 500) * 0.45 +
        (6 - MIN(6,avglvl!AD30)) * -60,)</f>
        <v>237.19266154391084</v>
      </c>
      <c r="AE30" s="38">
        <f>IFERROR(
       (1240 - 1040 / POWER(MIN(6,avglvl!AE30), 0.164)) * HLOOKUP("frg",[1]pl!$Q:$Q,pos!AE30) / b!AE30 +
        HLOOKUP("dmg",[1]pl!$P:$P,pos!AE30) / b!AE30 * 530 / (184 * EXP(0.24 * avglvl!AE30) + 130) +
        HLOOKUP("spo",[1]pl!$R:$R,pos!AE30) / b!AE30 * 125 +
        MIN(2.2, HLOOKUP("def",[1]pl!$S:$S,pos!AE30) / b!AE30) * 100 +
        ((185 / (0.17 + EXP((gwr!AE30 * 100 - 35) * -0.134))) - 500) * 0.45 +
        (6 - MIN(6,avglvl!AE30)) * -60,)</f>
        <v>1109.5442064359609</v>
      </c>
    </row>
    <row r="31" spans="1:31" x14ac:dyDescent="0.25">
      <c r="A31" s="38">
        <f>IFERROR(
       (1240 - 1040 / POWER(MIN(6,avglvl!A31), 0.164)) * HLOOKUP("frg",[1]pl!$Q:$Q,pos!A31) / b!A31 +
        HLOOKUP("dmg",[1]pl!$P:$P,pos!A31) / b!A31 * 530 / (184 * EXP(0.24 * avglvl!A31) + 130) +
        HLOOKUP("spo",[1]pl!$R:$R,pos!A31) / b!A31 * 125 +
        MIN(2.2, HLOOKUP("def",[1]pl!$S:$S,pos!A31) / b!A31) * 100 +
        ((185 / (0.17 + EXP((gwr!A31 * 100 - 35) * -0.134))) - 500) * 0.45 +
        (6 - MIN(6,avglvl!A31)) * -60,)</f>
        <v>736.2430006501786</v>
      </c>
      <c r="B31" s="38">
        <f>IFERROR(
       (1240 - 1040 / POWER(MIN(6,avglvl!B31), 0.164)) * HLOOKUP("frg",[1]pl!$Q:$Q,pos!B31) / b!B31 +
        HLOOKUP("dmg",[1]pl!$P:$P,pos!B31) / b!B31 * 530 / (184 * EXP(0.24 * avglvl!B31) + 130) +
        HLOOKUP("spo",[1]pl!$R:$R,pos!B31) / b!B31 * 125 +
        MIN(2.2, HLOOKUP("def",[1]pl!$S:$S,pos!B31) / b!B31) * 100 +
        ((185 / (0.17 + EXP((gwr!B31 * 100 - 35) * -0.134))) - 500) * 0.45 +
        (6 - MIN(6,avglvl!B31)) * -60,)</f>
        <v>170.69942984652101</v>
      </c>
      <c r="C31" s="38">
        <f>IFERROR(
       (1240 - 1040 / POWER(MIN(6,avglvl!C31), 0.164)) * HLOOKUP("frg",[1]pl!$Q:$Q,pos!C31) / b!C31 +
        HLOOKUP("dmg",[1]pl!$P:$P,pos!C31) / b!C31 * 530 / (184 * EXP(0.24 * avglvl!C31) + 130) +
        HLOOKUP("spo",[1]pl!$R:$R,pos!C31) / b!C31 * 125 +
        MIN(2.2, HLOOKUP("def",[1]pl!$S:$S,pos!C31) / b!C31) * 100 +
        ((185 / (0.17 + EXP((gwr!C31 * 100 - 35) * -0.134))) - 500) * 0.45 +
        (6 - MIN(6,avglvl!C31)) * -60,)</f>
        <v>681.73186841817198</v>
      </c>
      <c r="D31" s="38">
        <f>IFERROR(
       (1240 - 1040 / POWER(MIN(6,avglvl!D31), 0.164)) * HLOOKUP("frg",[1]pl!$Q:$Q,pos!D31) / b!D31 +
        HLOOKUP("dmg",[1]pl!$P:$P,pos!D31) / b!D31 * 530 / (184 * EXP(0.24 * avglvl!D31) + 130) +
        HLOOKUP("spo",[1]pl!$R:$R,pos!D31) / b!D31 * 125 +
        MIN(2.2, HLOOKUP("def",[1]pl!$S:$S,pos!D31) / b!D31) * 100 +
        ((185 / (0.17 + EXP((gwr!D31 * 100 - 35) * -0.134))) - 500) * 0.45 +
        (6 - MIN(6,avglvl!D31)) * -60,)</f>
        <v>253.03681101926429</v>
      </c>
      <c r="E31" s="38">
        <f>IFERROR(
       (1240 - 1040 / POWER(MIN(6,avglvl!E31), 0.164)) * HLOOKUP("frg",[1]pl!$Q:$Q,pos!E31) / b!E31 +
        HLOOKUP("dmg",[1]pl!$P:$P,pos!E31) / b!E31 * 530 / (184 * EXP(0.24 * avglvl!E31) + 130) +
        HLOOKUP("spo",[1]pl!$R:$R,pos!E31) / b!E31 * 125 +
        MIN(2.2, HLOOKUP("def",[1]pl!$S:$S,pos!E31) / b!E31) * 100 +
        ((185 / (0.17 + EXP((gwr!E31 * 100 - 35) * -0.134))) - 500) * 0.45 +
        (6 - MIN(6,avglvl!E31)) * -60,)</f>
        <v>1213.626504294451</v>
      </c>
      <c r="F31" s="38">
        <f>IFERROR(
       (1240 - 1040 / POWER(MIN(6,avglvl!F31), 0.164)) * HLOOKUP("frg",[1]pl!$Q:$Q,pos!F31) / b!F31 +
        HLOOKUP("dmg",[1]pl!$P:$P,pos!F31) / b!F31 * 530 / (184 * EXP(0.24 * avglvl!F31) + 130) +
        HLOOKUP("spo",[1]pl!$R:$R,pos!F31) / b!F31 * 125 +
        MIN(2.2, HLOOKUP("def",[1]pl!$S:$S,pos!F31) / b!F31) * 100 +
        ((185 / (0.17 + EXP((gwr!F31 * 100 - 35) * -0.134))) - 500) * 0.45 +
        (6 - MIN(6,avglvl!F31)) * -60,)</f>
        <v>240.44778351096051</v>
      </c>
      <c r="G31" s="38">
        <f>IFERROR(
       (1240 - 1040 / POWER(MIN(6,avglvl!G31), 0.164)) * HLOOKUP("frg",[1]pl!$Q:$Q,pos!G31) / b!G31 +
        HLOOKUP("dmg",[1]pl!$P:$P,pos!G31) / b!G31 * 530 / (184 * EXP(0.24 * avglvl!G31) + 130) +
        HLOOKUP("spo",[1]pl!$R:$R,pos!G31) / b!G31 * 125 +
        MIN(2.2, HLOOKUP("def",[1]pl!$S:$S,pos!G31) / b!G31) * 100 +
        ((185 / (0.17 + EXP((gwr!G31 * 100 - 35) * -0.134))) - 500) * 0.45 +
        (6 - MIN(6,avglvl!G31)) * -60,)</f>
        <v>0</v>
      </c>
      <c r="H31" s="38">
        <f>IFERROR(
       (1240 - 1040 / POWER(MIN(6,avglvl!H31), 0.164)) * HLOOKUP("frg",[1]pl!$Q:$Q,pos!H31) / b!H31 +
        HLOOKUP("dmg",[1]pl!$P:$P,pos!H31) / b!H31 * 530 / (184 * EXP(0.24 * avglvl!H31) + 130) +
        HLOOKUP("spo",[1]pl!$R:$R,pos!H31) / b!H31 * 125 +
        MIN(2.2, HLOOKUP("def",[1]pl!$S:$S,pos!H31) / b!H31) * 100 +
        ((185 / (0.17 + EXP((gwr!H31 * 100 - 35) * -0.134))) - 500) * 0.45 +
        (6 - MIN(6,avglvl!H31)) * -60,)</f>
        <v>1026.3831513898076</v>
      </c>
      <c r="I31" s="38">
        <f>IFERROR(
       (1240 - 1040 / POWER(MIN(6,avglvl!I31), 0.164)) * HLOOKUP("frg",[1]pl!$Q:$Q,pos!I31) / b!I31 +
        HLOOKUP("dmg",[1]pl!$P:$P,pos!I31) / b!I31 * 530 / (184 * EXP(0.24 * avglvl!I31) + 130) +
        HLOOKUP("spo",[1]pl!$R:$R,pos!I31) / b!I31 * 125 +
        MIN(2.2, HLOOKUP("def",[1]pl!$S:$S,pos!I31) / b!I31) * 100 +
        ((185 / (0.17 + EXP((gwr!I31 * 100 - 35) * -0.134))) - 500) * 0.45 +
        (6 - MIN(6,avglvl!I31)) * -60,)</f>
        <v>754.62051339021184</v>
      </c>
      <c r="J31" s="38">
        <f>IFERROR(
       (1240 - 1040 / POWER(MIN(6,avglvl!J31), 0.164)) * HLOOKUP("frg",[1]pl!$Q:$Q,pos!J31) / b!J31 +
        HLOOKUP("dmg",[1]pl!$P:$P,pos!J31) / b!J31 * 530 / (184 * EXP(0.24 * avglvl!J31) + 130) +
        HLOOKUP("spo",[1]pl!$R:$R,pos!J31) / b!J31 * 125 +
        MIN(2.2, HLOOKUP("def",[1]pl!$S:$S,pos!J31) / b!J31) * 100 +
        ((185 / (0.17 + EXP((gwr!J31 * 100 - 35) * -0.134))) - 500) * 0.45 +
        (6 - MIN(6,avglvl!J31)) * -60,)</f>
        <v>309.07201764529214</v>
      </c>
      <c r="K31" s="38">
        <f>IFERROR(
       (1240 - 1040 / POWER(MIN(6,avglvl!K31), 0.164)) * HLOOKUP("frg",[1]pl!$Q:$Q,pos!K31) / b!K31 +
        HLOOKUP("dmg",[1]pl!$P:$P,pos!K31) / b!K31 * 530 / (184 * EXP(0.24 * avglvl!K31) + 130) +
        HLOOKUP("spo",[1]pl!$R:$R,pos!K31) / b!K31 * 125 +
        MIN(2.2, HLOOKUP("def",[1]pl!$S:$S,pos!K31) / b!K31) * 100 +
        ((185 / (0.17 + EXP((gwr!K31 * 100 - 35) * -0.134))) - 500) * 0.45 +
        (6 - MIN(6,avglvl!K31)) * -60,)</f>
        <v>9.3303096951112252</v>
      </c>
      <c r="L31" s="38">
        <f>IFERROR(
       (1240 - 1040 / POWER(MIN(6,avglvl!L31), 0.164)) * HLOOKUP("frg",[1]pl!$Q:$Q,pos!L31) / b!L31 +
        HLOOKUP("dmg",[1]pl!$P:$P,pos!L31) / b!L31 * 530 / (184 * EXP(0.24 * avglvl!L31) + 130) +
        HLOOKUP("spo",[1]pl!$R:$R,pos!L31) / b!L31 * 125 +
        MIN(2.2, HLOOKUP("def",[1]pl!$S:$S,pos!L31) / b!L31) * 100 +
        ((185 / (0.17 + EXP((gwr!L31 * 100 - 35) * -0.134))) - 500) * 0.45 +
        (6 - MIN(6,avglvl!L31)) * -60,)</f>
        <v>566.64895544485887</v>
      </c>
      <c r="M31" s="38">
        <f>IFERROR(
       (1240 - 1040 / POWER(MIN(6,avglvl!M31), 0.164)) * HLOOKUP("frg",[1]pl!$Q:$Q,pos!M31) / b!M31 +
        HLOOKUP("dmg",[1]pl!$P:$P,pos!M31) / b!M31 * 530 / (184 * EXP(0.24 * avglvl!M31) + 130) +
        HLOOKUP("spo",[1]pl!$R:$R,pos!M31) / b!M31 * 125 +
        MIN(2.2, HLOOKUP("def",[1]pl!$S:$S,pos!M31) / b!M31) * 100 +
        ((185 / (0.17 + EXP((gwr!M31 * 100 - 35) * -0.134))) - 500) * 0.45 +
        (6 - MIN(6,avglvl!M31)) * -60,)</f>
        <v>544.59522751310692</v>
      </c>
      <c r="N31" s="38">
        <f>IFERROR(
       (1240 - 1040 / POWER(MIN(6,avglvl!N31), 0.164)) * HLOOKUP("frg",[1]pl!$Q:$Q,pos!N31) / b!N31 +
        HLOOKUP("dmg",[1]pl!$P:$P,pos!N31) / b!N31 * 530 / (184 * EXP(0.24 * avglvl!N31) + 130) +
        HLOOKUP("spo",[1]pl!$R:$R,pos!N31) / b!N31 * 125 +
        MIN(2.2, HLOOKUP("def",[1]pl!$S:$S,pos!N31) / b!N31) * 100 +
        ((185 / (0.17 + EXP((gwr!N31 * 100 - 35) * -0.134))) - 500) * 0.45 +
        (6 - MIN(6,avglvl!N31)) * -60,)</f>
        <v>18.973360062158918</v>
      </c>
      <c r="O31" s="38">
        <f>IFERROR(
       (1240 - 1040 / POWER(MIN(6,avglvl!O31), 0.164)) * HLOOKUP("frg",[1]pl!$Q:$Q,pos!O31) / b!O31 +
        HLOOKUP("dmg",[1]pl!$P:$P,pos!O31) / b!O31 * 530 / (184 * EXP(0.24 * avglvl!O31) + 130) +
        HLOOKUP("spo",[1]pl!$R:$R,pos!O31) / b!O31 * 125 +
        MIN(2.2, HLOOKUP("def",[1]pl!$S:$S,pos!O31) / b!O31) * 100 +
        ((185 / (0.17 + EXP((gwr!O31 * 100 - 35) * -0.134))) - 500) * 0.45 +
        (6 - MIN(6,avglvl!O31)) * -60,)</f>
        <v>178.30215030769716</v>
      </c>
      <c r="Q31" s="38">
        <f>IFERROR(
       (1240 - 1040 / POWER(MIN(6,avglvl!Q31), 0.164)) * HLOOKUP("frg",[1]pl!$Q:$Q,pos!Q31) / b!Q31 +
        HLOOKUP("dmg",[1]pl!$P:$P,pos!Q31) / b!Q31 * 530 / (184 * EXP(0.24 * avglvl!Q31) + 130) +
        HLOOKUP("spo",[1]pl!$R:$R,pos!Q31) / b!Q31 * 125 +
        MIN(2.2, HLOOKUP("def",[1]pl!$S:$S,pos!Q31) / b!Q31) * 100 +
        ((185 / (0.17 + EXP((gwr!Q31 * 100 - 35) * -0.134))) - 500) * 0.45 +
        (6 - MIN(6,avglvl!Q31)) * -60,)</f>
        <v>624.68675458746134</v>
      </c>
      <c r="R31" s="38">
        <f>IFERROR(
       (1240 - 1040 / POWER(MIN(6,avglvl!R31), 0.164)) * HLOOKUP("frg",[1]pl!$Q:$Q,pos!R31) / b!R31 +
        HLOOKUP("dmg",[1]pl!$P:$P,pos!R31) / b!R31 * 530 / (184 * EXP(0.24 * avglvl!R31) + 130) +
        HLOOKUP("spo",[1]pl!$R:$R,pos!R31) / b!R31 * 125 +
        MIN(2.2, HLOOKUP("def",[1]pl!$S:$S,pos!R31) / b!R31) * 100 +
        ((185 / (0.17 + EXP((gwr!R31 * 100 - 35) * -0.134))) - 500) * 0.45 +
        (6 - MIN(6,avglvl!R31)) * -60,)</f>
        <v>84.620611675304588</v>
      </c>
      <c r="S31" s="38">
        <f>IFERROR(
       (1240 - 1040 / POWER(MIN(6,avglvl!S31), 0.164)) * HLOOKUP("frg",[1]pl!$Q:$Q,pos!S31) / b!S31 +
        HLOOKUP("dmg",[1]pl!$P:$P,pos!S31) / b!S31 * 530 / (184 * EXP(0.24 * avglvl!S31) + 130) +
        HLOOKUP("spo",[1]pl!$R:$R,pos!S31) / b!S31 * 125 +
        MIN(2.2, HLOOKUP("def",[1]pl!$S:$S,pos!S31) / b!S31) * 100 +
        ((185 / (0.17 + EXP((gwr!S31 * 100 - 35) * -0.134))) - 500) * 0.45 +
        (6 - MIN(6,avglvl!S31)) * -60,)</f>
        <v>1292.4075984991971</v>
      </c>
      <c r="T31" s="38">
        <f>IFERROR(
       (1240 - 1040 / POWER(MIN(6,avglvl!T31), 0.164)) * HLOOKUP("frg",[1]pl!$Q:$Q,pos!T31) / b!T31 +
        HLOOKUP("dmg",[1]pl!$P:$P,pos!T31) / b!T31 * 530 / (184 * EXP(0.24 * avglvl!T31) + 130) +
        HLOOKUP("spo",[1]pl!$R:$R,pos!T31) / b!T31 * 125 +
        MIN(2.2, HLOOKUP("def",[1]pl!$S:$S,pos!T31) / b!T31) * 100 +
        ((185 / (0.17 + EXP((gwr!T31 * 100 - 35) * -0.134))) - 500) * 0.45 +
        (6 - MIN(6,avglvl!T31)) * -60,)</f>
        <v>1050.7527583889334</v>
      </c>
      <c r="U31" s="38">
        <f>IFERROR(
       (1240 - 1040 / POWER(MIN(6,avglvl!U31), 0.164)) * HLOOKUP("frg",[1]pl!$Q:$Q,pos!U31) / b!U31 +
        HLOOKUP("dmg",[1]pl!$P:$P,pos!U31) / b!U31 * 530 / (184 * EXP(0.24 * avglvl!U31) + 130) +
        HLOOKUP("spo",[1]pl!$R:$R,pos!U31) / b!U31 * 125 +
        MIN(2.2, HLOOKUP("def",[1]pl!$S:$S,pos!U31) / b!U31) * 100 +
        ((185 / (0.17 + EXP((gwr!U31 * 100 - 35) * -0.134))) - 500) * 0.45 +
        (6 - MIN(6,avglvl!U31)) * -60,)</f>
        <v>496.22085849274742</v>
      </c>
      <c r="V31" s="38">
        <f>IFERROR(
       (1240 - 1040 / POWER(MIN(6,avglvl!V31), 0.164)) * HLOOKUP("frg",[1]pl!$Q:$Q,pos!V31) / b!V31 +
        HLOOKUP("dmg",[1]pl!$P:$P,pos!V31) / b!V31 * 530 / (184 * EXP(0.24 * avglvl!V31) + 130) +
        HLOOKUP("spo",[1]pl!$R:$R,pos!V31) / b!V31 * 125 +
        MIN(2.2, HLOOKUP("def",[1]pl!$S:$S,pos!V31) / b!V31) * 100 +
        ((185 / (0.17 + EXP((gwr!V31 * 100 - 35) * -0.134))) - 500) * 0.45 +
        (6 - MIN(6,avglvl!V31)) * -60,)</f>
        <v>154.61863491058119</v>
      </c>
      <c r="W31" s="38">
        <f>IFERROR(
       (1240 - 1040 / POWER(MIN(6,avglvl!W31), 0.164)) * HLOOKUP("frg",[1]pl!$Q:$Q,pos!W31) / b!W31 +
        HLOOKUP("dmg",[1]pl!$P:$P,pos!W31) / b!W31 * 530 / (184 * EXP(0.24 * avglvl!W31) + 130) +
        HLOOKUP("spo",[1]pl!$R:$R,pos!W31) / b!W31 * 125 +
        MIN(2.2, HLOOKUP("def",[1]pl!$S:$S,pos!W31) / b!W31) * 100 +
        ((185 / (0.17 + EXP((gwr!W31 * 100 - 35) * -0.134))) - 500) * 0.45 +
        (6 - MIN(6,avglvl!W31)) * -60,)</f>
        <v>893.5053759227028</v>
      </c>
      <c r="X31" s="38">
        <f>IFERROR(
       (1240 - 1040 / POWER(MIN(6,avglvl!X31), 0.164)) * HLOOKUP("frg",[1]pl!$Q:$Q,pos!X31) / b!X31 +
        HLOOKUP("dmg",[1]pl!$P:$P,pos!X31) / b!X31 * 530 / (184 * EXP(0.24 * avglvl!X31) + 130) +
        HLOOKUP("spo",[1]pl!$R:$R,pos!X31) / b!X31 * 125 +
        MIN(2.2, HLOOKUP("def",[1]pl!$S:$S,pos!X31) / b!X31) * 100 +
        ((185 / (0.17 + EXP((gwr!X31 * 100 - 35) * -0.134))) - 500) * 0.45 +
        (6 - MIN(6,avglvl!X31)) * -60,)</f>
        <v>379.86385483112383</v>
      </c>
      <c r="Y31" s="38">
        <f>IFERROR(
       (1240 - 1040 / POWER(MIN(6,avglvl!Y31), 0.164)) * HLOOKUP("frg",[1]pl!$Q:$Q,pos!Y31) / b!Y31 +
        HLOOKUP("dmg",[1]pl!$P:$P,pos!Y31) / b!Y31 * 530 / (184 * EXP(0.24 * avglvl!Y31) + 130) +
        HLOOKUP("spo",[1]pl!$R:$R,pos!Y31) / b!Y31 * 125 +
        MIN(2.2, HLOOKUP("def",[1]pl!$S:$S,pos!Y31) / b!Y31) * 100 +
        ((185 / (0.17 + EXP((gwr!Y31 * 100 - 35) * -0.134))) - 500) * 0.45 +
        (6 - MIN(6,avglvl!Y31)) * -60,)</f>
        <v>25.650296325964035</v>
      </c>
      <c r="Z31" s="38">
        <f>IFERROR(
       (1240 - 1040 / POWER(MIN(6,avglvl!Z31), 0.164)) * HLOOKUP("frg",[1]pl!$Q:$Q,pos!Z31) / b!Z31 +
        HLOOKUP("dmg",[1]pl!$P:$P,pos!Z31) / b!Z31 * 530 / (184 * EXP(0.24 * avglvl!Z31) + 130) +
        HLOOKUP("spo",[1]pl!$R:$R,pos!Z31) / b!Z31 * 125 +
        MIN(2.2, HLOOKUP("def",[1]pl!$S:$S,pos!Z31) / b!Z31) * 100 +
        ((185 / (0.17 + EXP((gwr!Z31 * 100 - 35) * -0.134))) - 500) * 0.45 +
        (6 - MIN(6,avglvl!Z31)) * -60,)</f>
        <v>1725.6429064022527</v>
      </c>
      <c r="AA31" s="38">
        <f>IFERROR(
       (1240 - 1040 / POWER(MIN(6,avglvl!AA31), 0.164)) * HLOOKUP("frg",[1]pl!$Q:$Q,pos!AA31) / b!AA31 +
        HLOOKUP("dmg",[1]pl!$P:$P,pos!AA31) / b!AA31 * 530 / (184 * EXP(0.24 * avglvl!AA31) + 130) +
        HLOOKUP("spo",[1]pl!$R:$R,pos!AA31) / b!AA31 * 125 +
        MIN(2.2, HLOOKUP("def",[1]pl!$S:$S,pos!AA31) / b!AA31) * 100 +
        ((185 / (0.17 + EXP((gwr!AA31 * 100 - 35) * -0.134))) - 500) * 0.45 +
        (6 - MIN(6,avglvl!AA31)) * -60,)</f>
        <v>288.86633039408093</v>
      </c>
      <c r="AB31" s="38">
        <f>IFERROR(
       (1240 - 1040 / POWER(MIN(6,avglvl!AB31), 0.164)) * HLOOKUP("frg",[1]pl!$Q:$Q,pos!AB31) / b!AB31 +
        HLOOKUP("dmg",[1]pl!$P:$P,pos!AB31) / b!AB31 * 530 / (184 * EXP(0.24 * avglvl!AB31) + 130) +
        HLOOKUP("spo",[1]pl!$R:$R,pos!AB31) / b!AB31 * 125 +
        MIN(2.2, HLOOKUP("def",[1]pl!$S:$S,pos!AB31) / b!AB31) * 100 +
        ((185 / (0.17 + EXP((gwr!AB31 * 100 - 35) * -0.134))) - 500) * 0.45 +
        (6 - MIN(6,avglvl!AB31)) * -60,)</f>
        <v>912.30407830678575</v>
      </c>
      <c r="AC31" s="38">
        <f>IFERROR(
       (1240 - 1040 / POWER(MIN(6,avglvl!AC31), 0.164)) * HLOOKUP("frg",[1]pl!$Q:$Q,pos!AC31) / b!AC31 +
        HLOOKUP("dmg",[1]pl!$P:$P,pos!AC31) / b!AC31 * 530 / (184 * EXP(0.24 * avglvl!AC31) + 130) +
        HLOOKUP("spo",[1]pl!$R:$R,pos!AC31) / b!AC31 * 125 +
        MIN(2.2, HLOOKUP("def",[1]pl!$S:$S,pos!AC31) / b!AC31) * 100 +
        ((185 / (0.17 + EXP((gwr!AC31 * 100 - 35) * -0.134))) - 500) * 0.45 +
        (6 - MIN(6,avglvl!AC31)) * -60,)</f>
        <v>419.80291901623468</v>
      </c>
      <c r="AD31" s="38">
        <f>IFERROR(
       (1240 - 1040 / POWER(MIN(6,avglvl!AD31), 0.164)) * HLOOKUP("frg",[1]pl!$Q:$Q,pos!AD31) / b!AD31 +
        HLOOKUP("dmg",[1]pl!$P:$P,pos!AD31) / b!AD31 * 530 / (184 * EXP(0.24 * avglvl!AD31) + 130) +
        HLOOKUP("spo",[1]pl!$R:$R,pos!AD31) / b!AD31 * 125 +
        MIN(2.2, HLOOKUP("def",[1]pl!$S:$S,pos!AD31) / b!AD31) * 100 +
        ((185 / (0.17 + EXP((gwr!AD31 * 100 - 35) * -0.134))) - 500) * 0.45 +
        (6 - MIN(6,avglvl!AD31)) * -60,)</f>
        <v>256.90070917057551</v>
      </c>
      <c r="AE31" s="38">
        <f>IFERROR(
       (1240 - 1040 / POWER(MIN(6,avglvl!AE31), 0.164)) * HLOOKUP("frg",[1]pl!$Q:$Q,pos!AE31) / b!AE31 +
        HLOOKUP("dmg",[1]pl!$P:$P,pos!AE31) / b!AE31 * 530 / (184 * EXP(0.24 * avglvl!AE31) + 130) +
        HLOOKUP("spo",[1]pl!$R:$R,pos!AE31) / b!AE31 * 125 +
        MIN(2.2, HLOOKUP("def",[1]pl!$S:$S,pos!AE31) / b!AE31) * 100 +
        ((185 / (0.17 + EXP((gwr!AE31 * 100 - 35) * -0.134))) - 500) * 0.45 +
        (6 - MIN(6,avglvl!AE31)) * -60,)</f>
        <v>1363.6783333152798</v>
      </c>
    </row>
    <row r="32" spans="1:31" x14ac:dyDescent="0.25">
      <c r="A32" s="38">
        <f>IFERROR(
       (1240 - 1040 / POWER(MIN(6,avglvl!A32), 0.164)) * HLOOKUP("frg",[1]pl!$Q:$Q,pos!A32) / b!A32 +
        HLOOKUP("dmg",[1]pl!$P:$P,pos!A32) / b!A32 * 530 / (184 * EXP(0.24 * avglvl!A32) + 130) +
        HLOOKUP("spo",[1]pl!$R:$R,pos!A32) / b!A32 * 125 +
        MIN(2.2, HLOOKUP("def",[1]pl!$S:$S,pos!A32) / b!A32) * 100 +
        ((185 / (0.17 + EXP((gwr!A32 * 100 - 35) * -0.134))) - 500) * 0.45 +
        (6 - MIN(6,avglvl!A32)) * -60,)</f>
        <v>0</v>
      </c>
      <c r="B32" s="38">
        <f>IFERROR(
       (1240 - 1040 / POWER(MIN(6,avglvl!B32), 0.164)) * HLOOKUP("frg",[1]pl!$Q:$Q,pos!B32) / b!B32 +
        HLOOKUP("dmg",[1]pl!$P:$P,pos!B32) / b!B32 * 530 / (184 * EXP(0.24 * avglvl!B32) + 130) +
        HLOOKUP("spo",[1]pl!$R:$R,pos!B32) / b!B32 * 125 +
        MIN(2.2, HLOOKUP("def",[1]pl!$S:$S,pos!B32) / b!B32) * 100 +
        ((185 / (0.17 + EXP((gwr!B32 * 100 - 35) * -0.134))) - 500) * 0.45 +
        (6 - MIN(6,avglvl!B32)) * -60,)</f>
        <v>289.67736642792994</v>
      </c>
      <c r="C32" s="38">
        <f>IFERROR(
       (1240 - 1040 / POWER(MIN(6,avglvl!C32), 0.164)) * HLOOKUP("frg",[1]pl!$Q:$Q,pos!C32) / b!C32 +
        HLOOKUP("dmg",[1]pl!$P:$P,pos!C32) / b!C32 * 530 / (184 * EXP(0.24 * avglvl!C32) + 130) +
        HLOOKUP("spo",[1]pl!$R:$R,pos!C32) / b!C32 * 125 +
        MIN(2.2, HLOOKUP("def",[1]pl!$S:$S,pos!C32) / b!C32) * 100 +
        ((185 / (0.17 + EXP((gwr!C32 * 100 - 35) * -0.134))) - 500) * 0.45 +
        (6 - MIN(6,avglvl!C32)) * -60,)</f>
        <v>607.11670170847015</v>
      </c>
      <c r="D32" s="38">
        <f>IFERROR(
       (1240 - 1040 / POWER(MIN(6,avglvl!D32), 0.164)) * HLOOKUP("frg",[1]pl!$Q:$Q,pos!D32) / b!D32 +
        HLOOKUP("dmg",[1]pl!$P:$P,pos!D32) / b!D32 * 530 / (184 * EXP(0.24 * avglvl!D32) + 130) +
        HLOOKUP("spo",[1]pl!$R:$R,pos!D32) / b!D32 * 125 +
        MIN(2.2, HLOOKUP("def",[1]pl!$S:$S,pos!D32) / b!D32) * 100 +
        ((185 / (0.17 + EXP((gwr!D32 * 100 - 35) * -0.134))) - 500) * 0.45 +
        (6 - MIN(6,avglvl!D32)) * -60,)</f>
        <v>573.98964227667284</v>
      </c>
      <c r="E32" s="38">
        <f>IFERROR(
       (1240 - 1040 / POWER(MIN(6,avglvl!E32), 0.164)) * HLOOKUP("frg",[1]pl!$Q:$Q,pos!E32) / b!E32 +
        HLOOKUP("dmg",[1]pl!$P:$P,pos!E32) / b!E32 * 530 / (184 * EXP(0.24 * avglvl!E32) + 130) +
        HLOOKUP("spo",[1]pl!$R:$R,pos!E32) / b!E32 * 125 +
        MIN(2.2, HLOOKUP("def",[1]pl!$S:$S,pos!E32) / b!E32) * 100 +
        ((185 / (0.17 + EXP((gwr!E32 * 100 - 35) * -0.134))) - 500) * 0.45 +
        (6 - MIN(6,avglvl!E32)) * -60,)</f>
        <v>1213.626504294451</v>
      </c>
      <c r="F32" s="38">
        <f>IFERROR(
       (1240 - 1040 / POWER(MIN(6,avglvl!F32), 0.164)) * HLOOKUP("frg",[1]pl!$Q:$Q,pos!F32) / b!F32 +
        HLOOKUP("dmg",[1]pl!$P:$P,pos!F32) / b!F32 * 530 / (184 * EXP(0.24 * avglvl!F32) + 130) +
        HLOOKUP("spo",[1]pl!$R:$R,pos!F32) / b!F32 * 125 +
        MIN(2.2, HLOOKUP("def",[1]pl!$S:$S,pos!F32) / b!F32) * 100 +
        ((185 / (0.17 + EXP((gwr!F32 * 100 - 35) * -0.134))) - 500) * 0.45 +
        (6 - MIN(6,avglvl!F32)) * -60,)</f>
        <v>850.39811586053213</v>
      </c>
      <c r="G32" s="38">
        <f>IFERROR(
       (1240 - 1040 / POWER(MIN(6,avglvl!G32), 0.164)) * HLOOKUP("frg",[1]pl!$Q:$Q,pos!G32) / b!G32 +
        HLOOKUP("dmg",[1]pl!$P:$P,pos!G32) / b!G32 * 530 / (184 * EXP(0.24 * avglvl!G32) + 130) +
        HLOOKUP("spo",[1]pl!$R:$R,pos!G32) / b!G32 * 125 +
        MIN(2.2, HLOOKUP("def",[1]pl!$S:$S,pos!G32) / b!G32) * 100 +
        ((185 / (0.17 + EXP((gwr!G32 * 100 - 35) * -0.134))) - 500) * 0.45 +
        (6 - MIN(6,avglvl!G32)) * -60,)</f>
        <v>873.79256011359303</v>
      </c>
      <c r="H32" s="38">
        <f>IFERROR(
       (1240 - 1040 / POWER(MIN(6,avglvl!H32), 0.164)) * HLOOKUP("frg",[1]pl!$Q:$Q,pos!H32) / b!H32 +
        HLOOKUP("dmg",[1]pl!$P:$P,pos!H32) / b!H32 * 530 / (184 * EXP(0.24 * avglvl!H32) + 130) +
        HLOOKUP("spo",[1]pl!$R:$R,pos!H32) / b!H32 * 125 +
        MIN(2.2, HLOOKUP("def",[1]pl!$S:$S,pos!H32) / b!H32) * 100 +
        ((185 / (0.17 + EXP((gwr!H32 * 100 - 35) * -0.134))) - 500) * 0.45 +
        (6 - MIN(6,avglvl!H32)) * -60,)</f>
        <v>541.6708160930325</v>
      </c>
      <c r="I32" s="38">
        <f>IFERROR(
       (1240 - 1040 / POWER(MIN(6,avglvl!I32), 0.164)) * HLOOKUP("frg",[1]pl!$Q:$Q,pos!I32) / b!I32 +
        HLOOKUP("dmg",[1]pl!$P:$P,pos!I32) / b!I32 * 530 / (184 * EXP(0.24 * avglvl!I32) + 130) +
        HLOOKUP("spo",[1]pl!$R:$R,pos!I32) / b!I32 * 125 +
        MIN(2.2, HLOOKUP("def",[1]pl!$S:$S,pos!I32) / b!I32) * 100 +
        ((185 / (0.17 + EXP((gwr!I32 * 100 - 35) * -0.134))) - 500) * 0.45 +
        (6 - MIN(6,avglvl!I32)) * -60,)</f>
        <v>706.35710717162135</v>
      </c>
      <c r="J32" s="38">
        <f>IFERROR(
       (1240 - 1040 / POWER(MIN(6,avglvl!J32), 0.164)) * HLOOKUP("frg",[1]pl!$Q:$Q,pos!J32) / b!J32 +
        HLOOKUP("dmg",[1]pl!$P:$P,pos!J32) / b!J32 * 530 / (184 * EXP(0.24 * avglvl!J32) + 130) +
        HLOOKUP("spo",[1]pl!$R:$R,pos!J32) / b!J32 * 125 +
        MIN(2.2, HLOOKUP("def",[1]pl!$S:$S,pos!J32) / b!J32) * 100 +
        ((185 / (0.17 + EXP((gwr!J32 * 100 - 35) * -0.134))) - 500) * 0.45 +
        (6 - MIN(6,avglvl!J32)) * -60,)</f>
        <v>652.13990936727009</v>
      </c>
      <c r="K32" s="38">
        <f>IFERROR(
       (1240 - 1040 / POWER(MIN(6,avglvl!K32), 0.164)) * HLOOKUP("frg",[1]pl!$Q:$Q,pos!K32) / b!K32 +
        HLOOKUP("dmg",[1]pl!$P:$P,pos!K32) / b!K32 * 530 / (184 * EXP(0.24 * avglvl!K32) + 130) +
        HLOOKUP("spo",[1]pl!$R:$R,pos!K32) / b!K32 * 125 +
        MIN(2.2, HLOOKUP("def",[1]pl!$S:$S,pos!K32) / b!K32) * 100 +
        ((185 / (0.17 + EXP((gwr!K32 * 100 - 35) * -0.134))) - 500) * 0.45 +
        (6 - MIN(6,avglvl!K32)) * -60,)</f>
        <v>779.02103814837028</v>
      </c>
      <c r="L32" s="38">
        <f>IFERROR(
       (1240 - 1040 / POWER(MIN(6,avglvl!L32), 0.164)) * HLOOKUP("frg",[1]pl!$Q:$Q,pos!L32) / b!L32 +
        HLOOKUP("dmg",[1]pl!$P:$P,pos!L32) / b!L32 * 530 / (184 * EXP(0.24 * avglvl!L32) + 130) +
        HLOOKUP("spo",[1]pl!$R:$R,pos!L32) / b!L32 * 125 +
        MIN(2.2, HLOOKUP("def",[1]pl!$S:$S,pos!L32) / b!L32) * 100 +
        ((185 / (0.17 + EXP((gwr!L32 * 100 - 35) * -0.134))) - 500) * 0.45 +
        (6 - MIN(6,avglvl!L32)) * -60,)</f>
        <v>744.00875156451457</v>
      </c>
      <c r="M32" s="38">
        <f>IFERROR(
       (1240 - 1040 / POWER(MIN(6,avglvl!M32), 0.164)) * HLOOKUP("frg",[1]pl!$Q:$Q,pos!M32) / b!M32 +
        HLOOKUP("dmg",[1]pl!$P:$P,pos!M32) / b!M32 * 530 / (184 * EXP(0.24 * avglvl!M32) + 130) +
        HLOOKUP("spo",[1]pl!$R:$R,pos!M32) / b!M32 * 125 +
        MIN(2.2, HLOOKUP("def",[1]pl!$S:$S,pos!M32) / b!M32) * 100 +
        ((185 / (0.17 + EXP((gwr!M32 * 100 - 35) * -0.134))) - 500) * 0.45 +
        (6 - MIN(6,avglvl!M32)) * -60,)</f>
        <v>148.5147219507013</v>
      </c>
      <c r="N32" s="38">
        <f>IFERROR(
       (1240 - 1040 / POWER(MIN(6,avglvl!N32), 0.164)) * HLOOKUP("frg",[1]pl!$Q:$Q,pos!N32) / b!N32 +
        HLOOKUP("dmg",[1]pl!$P:$P,pos!N32) / b!N32 * 530 / (184 * EXP(0.24 * avglvl!N32) + 130) +
        HLOOKUP("spo",[1]pl!$R:$R,pos!N32) / b!N32 * 125 +
        MIN(2.2, HLOOKUP("def",[1]pl!$S:$S,pos!N32) / b!N32) * 100 +
        ((185 / (0.17 + EXP((gwr!N32 * 100 - 35) * -0.134))) - 500) * 0.45 +
        (6 - MIN(6,avglvl!N32)) * -60,)</f>
        <v>519.8691968513499</v>
      </c>
      <c r="O32" s="38">
        <f>IFERROR(
       (1240 - 1040 / POWER(MIN(6,avglvl!O32), 0.164)) * HLOOKUP("frg",[1]pl!$Q:$Q,pos!O32) / b!O32 +
        HLOOKUP("dmg",[1]pl!$P:$P,pos!O32) / b!O32 * 530 / (184 * EXP(0.24 * avglvl!O32) + 130) +
        HLOOKUP("spo",[1]pl!$R:$R,pos!O32) / b!O32 * 125 +
        MIN(2.2, HLOOKUP("def",[1]pl!$S:$S,pos!O32) / b!O32) * 100 +
        ((185 / (0.17 + EXP((gwr!O32 * 100 - 35) * -0.134))) - 500) * 0.45 +
        (6 - MIN(6,avglvl!O32)) * -60,)</f>
        <v>728.41955439487288</v>
      </c>
      <c r="Q32" s="38">
        <f>IFERROR(
       (1240 - 1040 / POWER(MIN(6,avglvl!Q32), 0.164)) * HLOOKUP("frg",[1]pl!$Q:$Q,pos!Q32) / b!Q32 +
        HLOOKUP("dmg",[1]pl!$P:$P,pos!Q32) / b!Q32 * 530 / (184 * EXP(0.24 * avglvl!Q32) + 130) +
        HLOOKUP("spo",[1]pl!$R:$R,pos!Q32) / b!Q32 * 125 +
        MIN(2.2, HLOOKUP("def",[1]pl!$S:$S,pos!Q32) / b!Q32) * 100 +
        ((185 / (0.17 + EXP((gwr!Q32 * 100 - 35) * -0.134))) - 500) * 0.45 +
        (6 - MIN(6,avglvl!Q32)) * -60,)</f>
        <v>242.33144468786321</v>
      </c>
      <c r="R32" s="38">
        <f>IFERROR(
       (1240 - 1040 / POWER(MIN(6,avglvl!R32), 0.164)) * HLOOKUP("frg",[1]pl!$Q:$Q,pos!R32) / b!R32 +
        HLOOKUP("dmg",[1]pl!$P:$P,pos!R32) / b!R32 * 530 / (184 * EXP(0.24 * avglvl!R32) + 130) +
        HLOOKUP("spo",[1]pl!$R:$R,pos!R32) / b!R32 * 125 +
        MIN(2.2, HLOOKUP("def",[1]pl!$S:$S,pos!R32) / b!R32) * 100 +
        ((185 / (0.17 + EXP((gwr!R32 * 100 - 35) * -0.134))) - 500) * 0.45 +
        (6 - MIN(6,avglvl!R32)) * -60,)</f>
        <v>872.85449884720265</v>
      </c>
      <c r="S32" s="38">
        <f>IFERROR(
       (1240 - 1040 / POWER(MIN(6,avglvl!S32), 0.164)) * HLOOKUP("frg",[1]pl!$Q:$Q,pos!S32) / b!S32 +
        HLOOKUP("dmg",[1]pl!$P:$P,pos!S32) / b!S32 * 530 / (184 * EXP(0.24 * avglvl!S32) + 130) +
        HLOOKUP("spo",[1]pl!$R:$R,pos!S32) / b!S32 * 125 +
        MIN(2.2, HLOOKUP("def",[1]pl!$S:$S,pos!S32) / b!S32) * 100 +
        ((185 / (0.17 + EXP((gwr!S32 * 100 - 35) * -0.134))) - 500) * 0.45 +
        (6 - MIN(6,avglvl!S32)) * -60,)</f>
        <v>769.84687026611334</v>
      </c>
      <c r="T32" s="38">
        <f>IFERROR(
       (1240 - 1040 / POWER(MIN(6,avglvl!T32), 0.164)) * HLOOKUP("frg",[1]pl!$Q:$Q,pos!T32) / b!T32 +
        HLOOKUP("dmg",[1]pl!$P:$P,pos!T32) / b!T32 * 530 / (184 * EXP(0.24 * avglvl!T32) + 130) +
        HLOOKUP("spo",[1]pl!$R:$R,pos!T32) / b!T32 * 125 +
        MIN(2.2, HLOOKUP("def",[1]pl!$S:$S,pos!T32) / b!T32) * 100 +
        ((185 / (0.17 + EXP((gwr!T32 * 100 - 35) * -0.134))) - 500) * 0.45 +
        (6 - MIN(6,avglvl!T32)) * -60,)</f>
        <v>-259.31287484445329</v>
      </c>
      <c r="U32" s="38">
        <f>IFERROR(
       (1240 - 1040 / POWER(MIN(6,avglvl!U32), 0.164)) * HLOOKUP("frg",[1]pl!$Q:$Q,pos!U32) / b!U32 +
        HLOOKUP("dmg",[1]pl!$P:$P,pos!U32) / b!U32 * 530 / (184 * EXP(0.24 * avglvl!U32) + 130) +
        HLOOKUP("spo",[1]pl!$R:$R,pos!U32) / b!U32 * 125 +
        MIN(2.2, HLOOKUP("def",[1]pl!$S:$S,pos!U32) / b!U32) * 100 +
        ((185 / (0.17 + EXP((gwr!U32 * 100 - 35) * -0.134))) - 500) * 0.45 +
        (6 - MIN(6,avglvl!U32)) * -60,)</f>
        <v>1190.5932157729867</v>
      </c>
      <c r="V32" s="38">
        <f>IFERROR(
       (1240 - 1040 / POWER(MIN(6,avglvl!V32), 0.164)) * HLOOKUP("frg",[1]pl!$Q:$Q,pos!V32) / b!V32 +
        HLOOKUP("dmg",[1]pl!$P:$P,pos!V32) / b!V32 * 530 / (184 * EXP(0.24 * avglvl!V32) + 130) +
        HLOOKUP("spo",[1]pl!$R:$R,pos!V32) / b!V32 * 125 +
        MIN(2.2, HLOOKUP("def",[1]pl!$S:$S,pos!V32) / b!V32) * 100 +
        ((185 / (0.17 + EXP((gwr!V32 * 100 - 35) * -0.134))) - 500) * 0.45 +
        (6 - MIN(6,avglvl!V32)) * -60,)</f>
        <v>988.12206777602535</v>
      </c>
      <c r="W32" s="38">
        <f>IFERROR(
       (1240 - 1040 / POWER(MIN(6,avglvl!W32), 0.164)) * HLOOKUP("frg",[1]pl!$Q:$Q,pos!W32) / b!W32 +
        HLOOKUP("dmg",[1]pl!$P:$P,pos!W32) / b!W32 * 530 / (184 * EXP(0.24 * avglvl!W32) + 130) +
        HLOOKUP("spo",[1]pl!$R:$R,pos!W32) / b!W32 * 125 +
        MIN(2.2, HLOOKUP("def",[1]pl!$S:$S,pos!W32) / b!W32) * 100 +
        ((185 / (0.17 + EXP((gwr!W32 * 100 - 35) * -0.134))) - 500) * 0.45 +
        (6 - MIN(6,avglvl!W32)) * -60,)</f>
        <v>1554.5828523386133</v>
      </c>
      <c r="X32" s="38">
        <f>IFERROR(
       (1240 - 1040 / POWER(MIN(6,avglvl!X32), 0.164)) * HLOOKUP("frg",[1]pl!$Q:$Q,pos!X32) / b!X32 +
        HLOOKUP("dmg",[1]pl!$P:$P,pos!X32) / b!X32 * 530 / (184 * EXP(0.24 * avglvl!X32) + 130) +
        HLOOKUP("spo",[1]pl!$R:$R,pos!X32) / b!X32 * 125 +
        MIN(2.2, HLOOKUP("def",[1]pl!$S:$S,pos!X32) / b!X32) * 100 +
        ((185 / (0.17 + EXP((gwr!X32 * 100 - 35) * -0.134))) - 500) * 0.45 +
        (6 - MIN(6,avglvl!X32)) * -60,)</f>
        <v>603.01197107426765</v>
      </c>
      <c r="Y32" s="38">
        <f>IFERROR(
       (1240 - 1040 / POWER(MIN(6,avglvl!Y32), 0.164)) * HLOOKUP("frg",[1]pl!$Q:$Q,pos!Y32) / b!Y32 +
        HLOOKUP("dmg",[1]pl!$P:$P,pos!Y32) / b!Y32 * 530 / (184 * EXP(0.24 * avglvl!Y32) + 130) +
        HLOOKUP("spo",[1]pl!$R:$R,pos!Y32) / b!Y32 * 125 +
        MIN(2.2, HLOOKUP("def",[1]pl!$S:$S,pos!Y32) / b!Y32) * 100 +
        ((185 / (0.17 + EXP((gwr!Y32 * 100 - 35) * -0.134))) - 500) * 0.45 +
        (6 - MIN(6,avglvl!Y32)) * -60,)</f>
        <v>747.45739285015259</v>
      </c>
      <c r="Z32" s="38">
        <f>IFERROR(
       (1240 - 1040 / POWER(MIN(6,avglvl!Z32), 0.164)) * HLOOKUP("frg",[1]pl!$Q:$Q,pos!Z32) / b!Z32 +
        HLOOKUP("dmg",[1]pl!$P:$P,pos!Z32) / b!Z32 * 530 / (184 * EXP(0.24 * avglvl!Z32) + 130) +
        HLOOKUP("spo",[1]pl!$R:$R,pos!Z32) / b!Z32 * 125 +
        MIN(2.2, HLOOKUP("def",[1]pl!$S:$S,pos!Z32) / b!Z32) * 100 +
        ((185 / (0.17 + EXP((gwr!Z32 * 100 - 35) * -0.134))) - 500) * 0.45 +
        (6 - MIN(6,avglvl!Z32)) * -60,)</f>
        <v>645.00144737725202</v>
      </c>
      <c r="AA32" s="38">
        <f>IFERROR(
       (1240 - 1040 / POWER(MIN(6,avglvl!AA32), 0.164)) * HLOOKUP("frg",[1]pl!$Q:$Q,pos!AA32) / b!AA32 +
        HLOOKUP("dmg",[1]pl!$P:$P,pos!AA32) / b!AA32 * 530 / (184 * EXP(0.24 * avglvl!AA32) + 130) +
        HLOOKUP("spo",[1]pl!$R:$R,pos!AA32) / b!AA32 * 125 +
        MIN(2.2, HLOOKUP("def",[1]pl!$S:$S,pos!AA32) / b!AA32) * 100 +
        ((185 / (0.17 + EXP((gwr!AA32 * 100 - 35) * -0.134))) - 500) * 0.45 +
        (6 - MIN(6,avglvl!AA32)) * -60,)</f>
        <v>-87.235053161071278</v>
      </c>
      <c r="AB32" s="38">
        <f>IFERROR(
       (1240 - 1040 / POWER(MIN(6,avglvl!AB32), 0.164)) * HLOOKUP("frg",[1]pl!$Q:$Q,pos!AB32) / b!AB32 +
        HLOOKUP("dmg",[1]pl!$P:$P,pos!AB32) / b!AB32 * 530 / (184 * EXP(0.24 * avglvl!AB32) + 130) +
        HLOOKUP("spo",[1]pl!$R:$R,pos!AB32) / b!AB32 * 125 +
        MIN(2.2, HLOOKUP("def",[1]pl!$S:$S,pos!AB32) / b!AB32) * 100 +
        ((185 / (0.17 + EXP((gwr!AB32 * 100 - 35) * -0.134))) - 500) * 0.45 +
        (6 - MIN(6,avglvl!AB32)) * -60,)</f>
        <v>195.90678398268608</v>
      </c>
      <c r="AC32" s="38">
        <f>IFERROR(
       (1240 - 1040 / POWER(MIN(6,avglvl!AC32), 0.164)) * HLOOKUP("frg",[1]pl!$Q:$Q,pos!AC32) / b!AC32 +
        HLOOKUP("dmg",[1]pl!$P:$P,pos!AC32) / b!AC32 * 530 / (184 * EXP(0.24 * avglvl!AC32) + 130) +
        HLOOKUP("spo",[1]pl!$R:$R,pos!AC32) / b!AC32 * 125 +
        MIN(2.2, HLOOKUP("def",[1]pl!$S:$S,pos!AC32) / b!AC32) * 100 +
        ((185 / (0.17 + EXP((gwr!AC32 * 100 - 35) * -0.134))) - 500) * 0.45 +
        (6 - MIN(6,avglvl!AC32)) * -60,)</f>
        <v>234.5813503611954</v>
      </c>
      <c r="AD32" s="38">
        <f>IFERROR(
       (1240 - 1040 / POWER(MIN(6,avglvl!AD32), 0.164)) * HLOOKUP("frg",[1]pl!$Q:$Q,pos!AD32) / b!AD32 +
        HLOOKUP("dmg",[1]pl!$P:$P,pos!AD32) / b!AD32 * 530 / (184 * EXP(0.24 * avglvl!AD32) + 130) +
        HLOOKUP("spo",[1]pl!$R:$R,pos!AD32) / b!AD32 * 125 +
        MIN(2.2, HLOOKUP("def",[1]pl!$S:$S,pos!AD32) / b!AD32) * 100 +
        ((185 / (0.17 + EXP((gwr!AD32 * 100 - 35) * -0.134))) - 500) * 0.45 +
        (6 - MIN(6,avglvl!AD32)) * -60,)</f>
        <v>881.75873358183935</v>
      </c>
      <c r="AE32" s="38">
        <f>IFERROR(
       (1240 - 1040 / POWER(MIN(6,avglvl!AE32), 0.164)) * HLOOKUP("frg",[1]pl!$Q:$Q,pos!AE32) / b!AE32 +
        HLOOKUP("dmg",[1]pl!$P:$P,pos!AE32) / b!AE32 * 530 / (184 * EXP(0.24 * avglvl!AE32) + 130) +
        HLOOKUP("spo",[1]pl!$R:$R,pos!AE32) / b!AE32 * 125 +
        MIN(2.2, HLOOKUP("def",[1]pl!$S:$S,pos!AE32) / b!AE32) * 100 +
        ((185 / (0.17 + EXP((gwr!AE32 * 100 - 35) * -0.134))) - 500) * 0.45 +
        (6 - MIN(6,avglvl!AE32)) * -60,)</f>
        <v>412.06670682396407</v>
      </c>
    </row>
    <row r="33" spans="1:31" x14ac:dyDescent="0.25">
      <c r="A33" s="38">
        <f>IFERROR(
       (1240 - 1040 / POWER(MIN(6,avglvl!A33), 0.164)) * HLOOKUP("frg",[1]pl!$Q:$Q,pos!A33) / b!A33 +
        HLOOKUP("dmg",[1]pl!$P:$P,pos!A33) / b!A33 * 530 / (184 * EXP(0.24 * avglvl!A33) + 130) +
        HLOOKUP("spo",[1]pl!$R:$R,pos!A33) / b!A33 * 125 +
        MIN(2.2, HLOOKUP("def",[1]pl!$S:$S,pos!A33) / b!A33) * 100 +
        ((185 / (0.17 + EXP((gwr!A33 * 100 - 35) * -0.134))) - 500) * 0.45 +
        (6 - MIN(6,avglvl!A33)) * -60,)</f>
        <v>564.58220024152695</v>
      </c>
      <c r="B33" s="38">
        <f>IFERROR(
       (1240 - 1040 / POWER(MIN(6,avglvl!B33), 0.164)) * HLOOKUP("frg",[1]pl!$Q:$Q,pos!B33) / b!B33 +
        HLOOKUP("dmg",[1]pl!$P:$P,pos!B33) / b!B33 * 530 / (184 * EXP(0.24 * avglvl!B33) + 130) +
        HLOOKUP("spo",[1]pl!$R:$R,pos!B33) / b!B33 * 125 +
        MIN(2.2, HLOOKUP("def",[1]pl!$S:$S,pos!B33) / b!B33) * 100 +
        ((185 / (0.17 + EXP((gwr!B33 * 100 - 35) * -0.134))) - 500) * 0.45 +
        (6 - MIN(6,avglvl!B33)) * -60,)</f>
        <v>80.048146560181692</v>
      </c>
      <c r="C33" s="38">
        <f>IFERROR(
       (1240 - 1040 / POWER(MIN(6,avglvl!C33), 0.164)) * HLOOKUP("frg",[1]pl!$Q:$Q,pos!C33) / b!C33 +
        HLOOKUP("dmg",[1]pl!$P:$P,pos!C33) / b!C33 * 530 / (184 * EXP(0.24 * avglvl!C33) + 130) +
        HLOOKUP("spo",[1]pl!$R:$R,pos!C33) / b!C33 * 125 +
        MIN(2.2, HLOOKUP("def",[1]pl!$S:$S,pos!C33) / b!C33) * 100 +
        ((185 / (0.17 + EXP((gwr!C33 * 100 - 35) * -0.134))) - 500) * 0.45 +
        (6 - MIN(6,avglvl!C33)) * -60,)</f>
        <v>285.91440963323475</v>
      </c>
      <c r="D33" s="38">
        <f>IFERROR(
       (1240 - 1040 / POWER(MIN(6,avglvl!D33), 0.164)) * HLOOKUP("frg",[1]pl!$Q:$Q,pos!D33) / b!D33 +
        HLOOKUP("dmg",[1]pl!$P:$P,pos!D33) / b!D33 * 530 / (184 * EXP(0.24 * avglvl!D33) + 130) +
        HLOOKUP("spo",[1]pl!$R:$R,pos!D33) / b!D33 * 125 +
        MIN(2.2, HLOOKUP("def",[1]pl!$S:$S,pos!D33) / b!D33) * 100 +
        ((185 / (0.17 + EXP((gwr!D33 * 100 - 35) * -0.134))) - 500) * 0.45 +
        (6 - MIN(6,avglvl!D33)) * -60,)</f>
        <v>1213.626504294451</v>
      </c>
      <c r="E33" s="38">
        <f>IFERROR(
       (1240 - 1040 / POWER(MIN(6,avglvl!E33), 0.164)) * HLOOKUP("frg",[1]pl!$Q:$Q,pos!E33) / b!E33 +
        HLOOKUP("dmg",[1]pl!$P:$P,pos!E33) / b!E33 * 530 / (184 * EXP(0.24 * avglvl!E33) + 130) +
        HLOOKUP("spo",[1]pl!$R:$R,pos!E33) / b!E33 * 125 +
        MIN(2.2, HLOOKUP("def",[1]pl!$S:$S,pos!E33) / b!E33) * 100 +
        ((185 / (0.17 + EXP((gwr!E33 * 100 - 35) * -0.134))) - 500) * 0.45 +
        (6 - MIN(6,avglvl!E33)) * -60,)</f>
        <v>360.26074543204709</v>
      </c>
      <c r="F33" s="38">
        <f>IFERROR(
       (1240 - 1040 / POWER(MIN(6,avglvl!F33), 0.164)) * HLOOKUP("frg",[1]pl!$Q:$Q,pos!F33) / b!F33 +
        HLOOKUP("dmg",[1]pl!$P:$P,pos!F33) / b!F33 * 530 / (184 * EXP(0.24 * avglvl!F33) + 130) +
        HLOOKUP("spo",[1]pl!$R:$R,pos!F33) / b!F33 * 125 +
        MIN(2.2, HLOOKUP("def",[1]pl!$S:$S,pos!F33) / b!F33) * 100 +
        ((185 / (0.17 + EXP((gwr!F33 * 100 - 35) * -0.134))) - 500) * 0.45 +
        (6 - MIN(6,avglvl!F33)) * -60,)</f>
        <v>832.0646031543431</v>
      </c>
      <c r="G33" s="38">
        <f>IFERROR(
       (1240 - 1040 / POWER(MIN(6,avglvl!G33), 0.164)) * HLOOKUP("frg",[1]pl!$Q:$Q,pos!G33) / b!G33 +
        HLOOKUP("dmg",[1]pl!$P:$P,pos!G33) / b!G33 * 530 / (184 * EXP(0.24 * avglvl!G33) + 130) +
        HLOOKUP("spo",[1]pl!$R:$R,pos!G33) / b!G33 * 125 +
        MIN(2.2, HLOOKUP("def",[1]pl!$S:$S,pos!G33) / b!G33) * 100 +
        ((185 / (0.17 + EXP((gwr!G33 * 100 - 35) * -0.134))) - 500) * 0.45 +
        (6 - MIN(6,avglvl!G33)) * -60,)</f>
        <v>784.1602219896032</v>
      </c>
      <c r="H33" s="38">
        <f>IFERROR(
       (1240 - 1040 / POWER(MIN(6,avglvl!H33), 0.164)) * HLOOKUP("frg",[1]pl!$Q:$Q,pos!H33) / b!H33 +
        HLOOKUP("dmg",[1]pl!$P:$P,pos!H33) / b!H33 * 530 / (184 * EXP(0.24 * avglvl!H33) + 130) +
        HLOOKUP("spo",[1]pl!$R:$R,pos!H33) / b!H33 * 125 +
        MIN(2.2, HLOOKUP("def",[1]pl!$S:$S,pos!H33) / b!H33) * 100 +
        ((185 / (0.17 + EXP((gwr!H33 * 100 - 35) * -0.134))) - 500) * 0.45 +
        (6 - MIN(6,avglvl!H33)) * -60,)</f>
        <v>33.756286181385235</v>
      </c>
      <c r="I33" s="38">
        <f>IFERROR(
       (1240 - 1040 / POWER(MIN(6,avglvl!I33), 0.164)) * HLOOKUP("frg",[1]pl!$Q:$Q,pos!I33) / b!I33 +
        HLOOKUP("dmg",[1]pl!$P:$P,pos!I33) / b!I33 * 530 / (184 * EXP(0.24 * avglvl!I33) + 130) +
        HLOOKUP("spo",[1]pl!$R:$R,pos!I33) / b!I33 * 125 +
        MIN(2.2, HLOOKUP("def",[1]pl!$S:$S,pos!I33) / b!I33) * 100 +
        ((185 / (0.17 + EXP((gwr!I33 * 100 - 35) * -0.134))) - 500) * 0.45 +
        (6 - MIN(6,avglvl!I33)) * -60,)</f>
        <v>637.44676816730191</v>
      </c>
      <c r="J33" s="38">
        <f>IFERROR(
       (1240 - 1040 / POWER(MIN(6,avglvl!J33), 0.164)) * HLOOKUP("frg",[1]pl!$Q:$Q,pos!J33) / b!J33 +
        HLOOKUP("dmg",[1]pl!$P:$P,pos!J33) / b!J33 * 530 / (184 * EXP(0.24 * avglvl!J33) + 130) +
        HLOOKUP("spo",[1]pl!$R:$R,pos!J33) / b!J33 * 125 +
        MIN(2.2, HLOOKUP("def",[1]pl!$S:$S,pos!J33) / b!J33) * 100 +
        ((185 / (0.17 + EXP((gwr!J33 * 100 - 35) * -0.134))) - 500) * 0.45 +
        (6 - MIN(6,avglvl!J33)) * -60,)</f>
        <v>362.69411450035568</v>
      </c>
      <c r="K33" s="38">
        <f>IFERROR(
       (1240 - 1040 / POWER(MIN(6,avglvl!K33), 0.164)) * HLOOKUP("frg",[1]pl!$Q:$Q,pos!K33) / b!K33 +
        HLOOKUP("dmg",[1]pl!$P:$P,pos!K33) / b!K33 * 530 / (184 * EXP(0.24 * avglvl!K33) + 130) +
        HLOOKUP("spo",[1]pl!$R:$R,pos!K33) / b!K33 * 125 +
        MIN(2.2, HLOOKUP("def",[1]pl!$S:$S,pos!K33) / b!K33) * 100 +
        ((185 / (0.17 + EXP((gwr!K33 * 100 - 35) * -0.134))) - 500) * 0.45 +
        (6 - MIN(6,avglvl!K33)) * -60,)</f>
        <v>334.01876920882648</v>
      </c>
      <c r="L33" s="38">
        <f>IFERROR(
       (1240 - 1040 / POWER(MIN(6,avglvl!L33), 0.164)) * HLOOKUP("frg",[1]pl!$Q:$Q,pos!L33) / b!L33 +
        HLOOKUP("dmg",[1]pl!$P:$P,pos!L33) / b!L33 * 530 / (184 * EXP(0.24 * avglvl!L33) + 130) +
        HLOOKUP("spo",[1]pl!$R:$R,pos!L33) / b!L33 * 125 +
        MIN(2.2, HLOOKUP("def",[1]pl!$S:$S,pos!L33) / b!L33) * 100 +
        ((185 / (0.17 + EXP((gwr!L33 * 100 - 35) * -0.134))) - 500) * 0.45 +
        (6 - MIN(6,avglvl!L33)) * -60,)</f>
        <v>266.8135586581779</v>
      </c>
      <c r="M33" s="38">
        <f>IFERROR(
       (1240 - 1040 / POWER(MIN(6,avglvl!M33), 0.164)) * HLOOKUP("frg",[1]pl!$Q:$Q,pos!M33) / b!M33 +
        HLOOKUP("dmg",[1]pl!$P:$P,pos!M33) / b!M33 * 530 / (184 * EXP(0.24 * avglvl!M33) + 130) +
        HLOOKUP("spo",[1]pl!$R:$R,pos!M33) / b!M33 * 125 +
        MIN(2.2, HLOOKUP("def",[1]pl!$S:$S,pos!M33) / b!M33) * 100 +
        ((185 / (0.17 + EXP((gwr!M33 * 100 - 35) * -0.134))) - 500) * 0.45 +
        (6 - MIN(6,avglvl!M33)) * -60,)</f>
        <v>491.9921289370883</v>
      </c>
      <c r="N33" s="38">
        <f>IFERROR(
       (1240 - 1040 / POWER(MIN(6,avglvl!N33), 0.164)) * HLOOKUP("frg",[1]pl!$Q:$Q,pos!N33) / b!N33 +
        HLOOKUP("dmg",[1]pl!$P:$P,pos!N33) / b!N33 * 530 / (184 * EXP(0.24 * avglvl!N33) + 130) +
        HLOOKUP("spo",[1]pl!$R:$R,pos!N33) / b!N33 * 125 +
        MIN(2.2, HLOOKUP("def",[1]pl!$S:$S,pos!N33) / b!N33) * 100 +
        ((185 / (0.17 + EXP((gwr!N33 * 100 - 35) * -0.134))) - 500) * 0.45 +
        (6 - MIN(6,avglvl!N33)) * -60,)</f>
        <v>40.027070948582235</v>
      </c>
      <c r="O33" s="38">
        <f>IFERROR(
       (1240 - 1040 / POWER(MIN(6,avglvl!O33), 0.164)) * HLOOKUP("frg",[1]pl!$Q:$Q,pos!O33) / b!O33 +
        HLOOKUP("dmg",[1]pl!$P:$P,pos!O33) / b!O33 * 530 / (184 * EXP(0.24 * avglvl!O33) + 130) +
        HLOOKUP("spo",[1]pl!$R:$R,pos!O33) / b!O33 * 125 +
        MIN(2.2, HLOOKUP("def",[1]pl!$S:$S,pos!O33) / b!O33) * 100 +
        ((185 / (0.17 + EXP((gwr!O33 * 100 - 35) * -0.134))) - 500) * 0.45 +
        (6 - MIN(6,avglvl!O33)) * -60,)</f>
        <v>189.57647907367897</v>
      </c>
      <c r="Q33" s="38">
        <f>IFERROR(
       (1240 - 1040 / POWER(MIN(6,avglvl!Q33), 0.164)) * HLOOKUP("frg",[1]pl!$Q:$Q,pos!Q33) / b!Q33 +
        HLOOKUP("dmg",[1]pl!$P:$P,pos!Q33) / b!Q33 * 530 / (184 * EXP(0.24 * avglvl!Q33) + 130) +
        HLOOKUP("spo",[1]pl!$R:$R,pos!Q33) / b!Q33 * 125 +
        MIN(2.2, HLOOKUP("def",[1]pl!$S:$S,pos!Q33) / b!Q33) * 100 +
        ((185 / (0.17 + EXP((gwr!Q33 * 100 - 35) * -0.134))) - 500) * 0.45 +
        (6 - MIN(6,avglvl!Q33)) * -60,)</f>
        <v>89.304661187581019</v>
      </c>
      <c r="R33" s="38">
        <f>IFERROR(
       (1240 - 1040 / POWER(MIN(6,avglvl!R33), 0.164)) * HLOOKUP("frg",[1]pl!$Q:$Q,pos!R33) / b!R33 +
        HLOOKUP("dmg",[1]pl!$P:$P,pos!R33) / b!R33 * 530 / (184 * EXP(0.24 * avglvl!R33) + 130) +
        HLOOKUP("spo",[1]pl!$R:$R,pos!R33) / b!R33 * 125 +
        MIN(2.2, HLOOKUP("def",[1]pl!$S:$S,pos!R33) / b!R33) * 100 +
        ((185 / (0.17 + EXP((gwr!R33 * 100 - 35) * -0.134))) - 500) * 0.45 +
        (6 - MIN(6,avglvl!R33)) * -60,)</f>
        <v>414.53849165234419</v>
      </c>
      <c r="S33" s="38">
        <f>IFERROR(
       (1240 - 1040 / POWER(MIN(6,avglvl!S33), 0.164)) * HLOOKUP("frg",[1]pl!$Q:$Q,pos!S33) / b!S33 +
        HLOOKUP("dmg",[1]pl!$P:$P,pos!S33) / b!S33 * 530 / (184 * EXP(0.24 * avglvl!S33) + 130) +
        HLOOKUP("spo",[1]pl!$R:$R,pos!S33) / b!S33 * 125 +
        MIN(2.2, HLOOKUP("def",[1]pl!$S:$S,pos!S33) / b!S33) * 100 +
        ((185 / (0.17 + EXP((gwr!S33 * 100 - 35) * -0.134))) - 500) * 0.45 +
        (6 - MIN(6,avglvl!S33)) * -60,)</f>
        <v>132.12835143438258</v>
      </c>
      <c r="T33" s="38">
        <f>IFERROR(
       (1240 - 1040 / POWER(MIN(6,avglvl!T33), 0.164)) * HLOOKUP("frg",[1]pl!$Q:$Q,pos!T33) / b!T33 +
        HLOOKUP("dmg",[1]pl!$P:$P,pos!T33) / b!T33 * 530 / (184 * EXP(0.24 * avglvl!T33) + 130) +
        HLOOKUP("spo",[1]pl!$R:$R,pos!T33) / b!T33 * 125 +
        MIN(2.2, HLOOKUP("def",[1]pl!$S:$S,pos!T33) / b!T33) * 100 +
        ((185 / (0.17 + EXP((gwr!T33 * 100 - 35) * -0.134))) - 500) * 0.45 +
        (6 - MIN(6,avglvl!T33)) * -60,)</f>
        <v>749.55852723089049</v>
      </c>
      <c r="U33" s="38">
        <f>IFERROR(
       (1240 - 1040 / POWER(MIN(6,avglvl!U33), 0.164)) * HLOOKUP("frg",[1]pl!$Q:$Q,pos!U33) / b!U33 +
        HLOOKUP("dmg",[1]pl!$P:$P,pos!U33) / b!U33 * 530 / (184 * EXP(0.24 * avglvl!U33) + 130) +
        HLOOKUP("spo",[1]pl!$R:$R,pos!U33) / b!U33 * 125 +
        MIN(2.2, HLOOKUP("def",[1]pl!$S:$S,pos!U33) / b!U33) * 100 +
        ((185 / (0.17 + EXP((gwr!U33 * 100 - 35) * -0.134))) - 500) * 0.45 +
        (6 - MIN(6,avglvl!U33)) * -60,)</f>
        <v>482.96568883931207</v>
      </c>
      <c r="V33" s="38">
        <f>IFERROR(
       (1240 - 1040 / POWER(MIN(6,avglvl!V33), 0.164)) * HLOOKUP("frg",[1]pl!$Q:$Q,pos!V33) / b!V33 +
        HLOOKUP("dmg",[1]pl!$P:$P,pos!V33) / b!V33 * 530 / (184 * EXP(0.24 * avglvl!V33) + 130) +
        HLOOKUP("spo",[1]pl!$R:$R,pos!V33) / b!V33 * 125 +
        MIN(2.2, HLOOKUP("def",[1]pl!$S:$S,pos!V33) / b!V33) * 100 +
        ((185 / (0.17 + EXP((gwr!V33 * 100 - 35) * -0.134))) - 500) * 0.45 +
        (6 - MIN(6,avglvl!V33)) * -60,)</f>
        <v>197.83562331089468</v>
      </c>
      <c r="W33" s="38">
        <f>IFERROR(
       (1240 - 1040 / POWER(MIN(6,avglvl!W33), 0.164)) * HLOOKUP("frg",[1]pl!$Q:$Q,pos!W33) / b!W33 +
        HLOOKUP("dmg",[1]pl!$P:$P,pos!W33) / b!W33 * 530 / (184 * EXP(0.24 * avglvl!W33) + 130) +
        HLOOKUP("spo",[1]pl!$R:$R,pos!W33) / b!W33 * 125 +
        MIN(2.2, HLOOKUP("def",[1]pl!$S:$S,pos!W33) / b!W33) * 100 +
        ((185 / (0.17 + EXP((gwr!W33 * 100 - 35) * -0.134))) - 500) * 0.45 +
        (6 - MIN(6,avglvl!W33)) * -60,)</f>
        <v>431.79552400129944</v>
      </c>
      <c r="X33" s="38">
        <f>IFERROR(
       (1240 - 1040 / POWER(MIN(6,avglvl!X33), 0.164)) * HLOOKUP("frg",[1]pl!$Q:$Q,pos!X33) / b!X33 +
        HLOOKUP("dmg",[1]pl!$P:$P,pos!X33) / b!X33 * 530 / (184 * EXP(0.24 * avglvl!X33) + 130) +
        HLOOKUP("spo",[1]pl!$R:$R,pos!X33) / b!X33 * 125 +
        MIN(2.2, HLOOKUP("def",[1]pl!$S:$S,pos!X33) / b!X33) * 100 +
        ((185 / (0.17 + EXP((gwr!X33 * 100 - 35) * -0.134))) - 500) * 0.45 +
        (6 - MIN(6,avglvl!X33)) * -60,)</f>
        <v>63.119373108960758</v>
      </c>
      <c r="Y33" s="38">
        <f>IFERROR(
       (1240 - 1040 / POWER(MIN(6,avglvl!Y33), 0.164)) * HLOOKUP("frg",[1]pl!$Q:$Q,pos!Y33) / b!Y33 +
        HLOOKUP("dmg",[1]pl!$P:$P,pos!Y33) / b!Y33 * 530 / (184 * EXP(0.24 * avglvl!Y33) + 130) +
        HLOOKUP("spo",[1]pl!$R:$R,pos!Y33) / b!Y33 * 125 +
        MIN(2.2, HLOOKUP("def",[1]pl!$S:$S,pos!Y33) / b!Y33) * 100 +
        ((185 / (0.17 + EXP((gwr!Y33 * 100 - 35) * -0.134))) - 500) * 0.45 +
        (6 - MIN(6,avglvl!Y33)) * -60,)</f>
        <v>213.0371773907319</v>
      </c>
      <c r="Z33" s="38">
        <f>IFERROR(
       (1240 - 1040 / POWER(MIN(6,avglvl!Z33), 0.164)) * HLOOKUP("frg",[1]pl!$Q:$Q,pos!Z33) / b!Z33 +
        HLOOKUP("dmg",[1]pl!$P:$P,pos!Z33) / b!Z33 * 530 / (184 * EXP(0.24 * avglvl!Z33) + 130) +
        HLOOKUP("spo",[1]pl!$R:$R,pos!Z33) / b!Z33 * 125 +
        MIN(2.2, HLOOKUP("def",[1]pl!$S:$S,pos!Z33) / b!Z33) * 100 +
        ((185 / (0.17 + EXP((gwr!Z33 * 100 - 35) * -0.134))) - 500) * 0.45 +
        (6 - MIN(6,avglvl!Z33)) * -60,)</f>
        <v>978.57278180856531</v>
      </c>
      <c r="AA33" s="38">
        <f>IFERROR(
       (1240 - 1040 / POWER(MIN(6,avglvl!AA33), 0.164)) * HLOOKUP("frg",[1]pl!$Q:$Q,pos!AA33) / b!AA33 +
        HLOOKUP("dmg",[1]pl!$P:$P,pos!AA33) / b!AA33 * 530 / (184 * EXP(0.24 * avglvl!AA33) + 130) +
        HLOOKUP("spo",[1]pl!$R:$R,pos!AA33) / b!AA33 * 125 +
        MIN(2.2, HLOOKUP("def",[1]pl!$S:$S,pos!AA33) / b!AA33) * 100 +
        ((185 / (0.17 + EXP((gwr!AA33 * 100 - 35) * -0.134))) - 500) * 0.45 +
        (6 - MIN(6,avglvl!AA33)) * -60,)</f>
        <v>927.18492245296522</v>
      </c>
      <c r="AB33" s="38">
        <f>IFERROR(
       (1240 - 1040 / POWER(MIN(6,avglvl!AB33), 0.164)) * HLOOKUP("frg",[1]pl!$Q:$Q,pos!AB33) / b!AB33 +
        HLOOKUP("dmg",[1]pl!$P:$P,pos!AB33) / b!AB33 * 530 / (184 * EXP(0.24 * avglvl!AB33) + 130) +
        HLOOKUP("spo",[1]pl!$R:$R,pos!AB33) / b!AB33 * 125 +
        MIN(2.2, HLOOKUP("def",[1]pl!$S:$S,pos!AB33) / b!AB33) * 100 +
        ((185 / (0.17 + EXP((gwr!AB33 * 100 - 35) * -0.134))) - 500) * 0.45 +
        (6 - MIN(6,avglvl!AB33)) * -60,)</f>
        <v>781.39893534598139</v>
      </c>
      <c r="AC33" s="38">
        <f>IFERROR(
       (1240 - 1040 / POWER(MIN(6,avglvl!AC33), 0.164)) * HLOOKUP("frg",[1]pl!$Q:$Q,pos!AC33) / b!AC33 +
        HLOOKUP("dmg",[1]pl!$P:$P,pos!AC33) / b!AC33 * 530 / (184 * EXP(0.24 * avglvl!AC33) + 130) +
        HLOOKUP("spo",[1]pl!$R:$R,pos!AC33) / b!AC33 * 125 +
        MIN(2.2, HLOOKUP("def",[1]pl!$S:$S,pos!AC33) / b!AC33) * 100 +
        ((185 / (0.17 + EXP((gwr!AC33 * 100 - 35) * -0.134))) - 500) * 0.45 +
        (6 - MIN(6,avglvl!AC33)) * -60,)</f>
        <v>763.37671972014709</v>
      </c>
      <c r="AD33" s="38">
        <f>IFERROR(
       (1240 - 1040 / POWER(MIN(6,avglvl!AD33), 0.164)) * HLOOKUP("frg",[1]pl!$Q:$Q,pos!AD33) / b!AD33 +
        HLOOKUP("dmg",[1]pl!$P:$P,pos!AD33) / b!AD33 * 530 / (184 * EXP(0.24 * avglvl!AD33) + 130) +
        HLOOKUP("spo",[1]pl!$R:$R,pos!AD33) / b!AD33 * 125 +
        MIN(2.2, HLOOKUP("def",[1]pl!$S:$S,pos!AD33) / b!AD33) * 100 +
        ((185 / (0.17 + EXP((gwr!AD33 * 100 - 35) * -0.134))) - 500) * 0.45 +
        (6 - MIN(6,avglvl!AD33)) * -60,)</f>
        <v>313.89641822231164</v>
      </c>
      <c r="AE33" s="38">
        <f>IFERROR(
       (1240 - 1040 / POWER(MIN(6,avglvl!AE33), 0.164)) * HLOOKUP("frg",[1]pl!$Q:$Q,pos!AE33) / b!AE33 +
        HLOOKUP("dmg",[1]pl!$P:$P,pos!AE33) / b!AE33 * 530 / (184 * EXP(0.24 * avglvl!AE33) + 130) +
        HLOOKUP("spo",[1]pl!$R:$R,pos!AE33) / b!AE33 * 125 +
        MIN(2.2, HLOOKUP("def",[1]pl!$S:$S,pos!AE33) / b!AE33) * 100 +
        ((185 / (0.17 + EXP((gwr!AE33 * 100 - 35) * -0.134))) - 500) * 0.45 +
        (6 - MIN(6,avglvl!AE33)) * -60,)</f>
        <v>816.21017512396111</v>
      </c>
    </row>
    <row r="34" spans="1:31" x14ac:dyDescent="0.25">
      <c r="A34" s="38">
        <f>IFERROR(
       (1240 - 1040 / POWER(MIN(6,avglvl!A34), 0.164)) * HLOOKUP("frg",[1]pl!$Q:$Q,pos!A34) / b!A34 +
        HLOOKUP("dmg",[1]pl!$P:$P,pos!A34) / b!A34 * 530 / (184 * EXP(0.24 * avglvl!A34) + 130) +
        HLOOKUP("spo",[1]pl!$R:$R,pos!A34) / b!A34 * 125 +
        MIN(2.2, HLOOKUP("def",[1]pl!$S:$S,pos!A34) / b!A34) * 100 +
        ((185 / (0.17 + EXP((gwr!A34 * 100 - 35) * -0.134))) - 500) * 0.45 +
        (6 - MIN(6,avglvl!A34)) * -60,)</f>
        <v>626.29913619075251</v>
      </c>
      <c r="B34" s="38">
        <f>IFERROR(
       (1240 - 1040 / POWER(MIN(6,avglvl!B34), 0.164)) * HLOOKUP("frg",[1]pl!$Q:$Q,pos!B34) / b!B34 +
        HLOOKUP("dmg",[1]pl!$P:$P,pos!B34) / b!B34 * 530 / (184 * EXP(0.24 * avglvl!B34) + 130) +
        HLOOKUP("spo",[1]pl!$R:$R,pos!B34) / b!B34 * 125 +
        MIN(2.2, HLOOKUP("def",[1]pl!$S:$S,pos!B34) / b!B34) * 100 +
        ((185 / (0.17 + EXP((gwr!B34 * 100 - 35) * -0.134))) - 500) * 0.45 +
        (6 - MIN(6,avglvl!B34)) * -60,)</f>
        <v>213.29512515671217</v>
      </c>
      <c r="C34" s="38">
        <f>IFERROR(
       (1240 - 1040 / POWER(MIN(6,avglvl!C34), 0.164)) * HLOOKUP("frg",[1]pl!$Q:$Q,pos!C34) / b!C34 +
        HLOOKUP("dmg",[1]pl!$P:$P,pos!C34) / b!C34 * 530 / (184 * EXP(0.24 * avglvl!C34) + 130) +
        HLOOKUP("spo",[1]pl!$R:$R,pos!C34) / b!C34 * 125 +
        MIN(2.2, HLOOKUP("def",[1]pl!$S:$S,pos!C34) / b!C34) * 100 +
        ((185 / (0.17 + EXP((gwr!C34 * 100 - 35) * -0.134))) - 500) * 0.45 +
        (6 - MIN(6,avglvl!C34)) * -60,)</f>
        <v>1213.626504294451</v>
      </c>
      <c r="D34" s="38">
        <f>IFERROR(
       (1240 - 1040 / POWER(MIN(6,avglvl!D34), 0.164)) * HLOOKUP("frg",[1]pl!$Q:$Q,pos!D34) / b!D34 +
        HLOOKUP("dmg",[1]pl!$P:$P,pos!D34) / b!D34 * 530 / (184 * EXP(0.24 * avglvl!D34) + 130) +
        HLOOKUP("spo",[1]pl!$R:$R,pos!D34) / b!D34 * 125 +
        MIN(2.2, HLOOKUP("def",[1]pl!$S:$S,pos!D34) / b!D34) * 100 +
        ((185 / (0.17 + EXP((gwr!D34 * 100 - 35) * -0.134))) - 500) * 0.45 +
        (6 - MIN(6,avglvl!D34)) * -60,)</f>
        <v>183.42761603335208</v>
      </c>
      <c r="E34" s="38">
        <f>IFERROR(
       (1240 - 1040 / POWER(MIN(6,avglvl!E34), 0.164)) * HLOOKUP("frg",[1]pl!$Q:$Q,pos!E34) / b!E34 +
        HLOOKUP("dmg",[1]pl!$P:$P,pos!E34) / b!E34 * 530 / (184 * EXP(0.24 * avglvl!E34) + 130) +
        HLOOKUP("spo",[1]pl!$R:$R,pos!E34) / b!E34 * 125 +
        MIN(2.2, HLOOKUP("def",[1]pl!$S:$S,pos!E34) / b!E34) * 100 +
        ((185 / (0.17 + EXP((gwr!E34 * 100 - 35) * -0.134))) - 500) * 0.45 +
        (6 - MIN(6,avglvl!E34)) * -60,)</f>
        <v>1436.6653660099582</v>
      </c>
      <c r="F34" s="38">
        <f>IFERROR(
       (1240 - 1040 / POWER(MIN(6,avglvl!F34), 0.164)) * HLOOKUP("frg",[1]pl!$Q:$Q,pos!F34) / b!F34 +
        HLOOKUP("dmg",[1]pl!$P:$P,pos!F34) / b!F34 * 530 / (184 * EXP(0.24 * avglvl!F34) + 130) +
        HLOOKUP("spo",[1]pl!$R:$R,pos!F34) / b!F34 * 125 +
        MIN(2.2, HLOOKUP("def",[1]pl!$S:$S,pos!F34) / b!F34) * 100 +
        ((185 / (0.17 + EXP((gwr!F34 * 100 - 35) * -0.134))) - 500) * 0.45 +
        (6 - MIN(6,avglvl!F34)) * -60,)</f>
        <v>1424.5621237388532</v>
      </c>
      <c r="G34" s="38">
        <f>IFERROR(
       (1240 - 1040 / POWER(MIN(6,avglvl!G34), 0.164)) * HLOOKUP("frg",[1]pl!$Q:$Q,pos!G34) / b!G34 +
        HLOOKUP("dmg",[1]pl!$P:$P,pos!G34) / b!G34 * 530 / (184 * EXP(0.24 * avglvl!G34) + 130) +
        HLOOKUP("spo",[1]pl!$R:$R,pos!G34) / b!G34 * 125 +
        MIN(2.2, HLOOKUP("def",[1]pl!$S:$S,pos!G34) / b!G34) * 100 +
        ((185 / (0.17 + EXP((gwr!G34 * 100 - 35) * -0.134))) - 500) * 0.45 +
        (6 - MIN(6,avglvl!G34)) * -60,)</f>
        <v>266.58987726563146</v>
      </c>
      <c r="H34" s="38">
        <f>IFERROR(
       (1240 - 1040 / POWER(MIN(6,avglvl!H34), 0.164)) * HLOOKUP("frg",[1]pl!$Q:$Q,pos!H34) / b!H34 +
        HLOOKUP("dmg",[1]pl!$P:$P,pos!H34) / b!H34 * 530 / (184 * EXP(0.24 * avglvl!H34) + 130) +
        HLOOKUP("spo",[1]pl!$R:$R,pos!H34) / b!H34 * 125 +
        MIN(2.2, HLOOKUP("def",[1]pl!$S:$S,pos!H34) / b!H34) * 100 +
        ((185 / (0.17 + EXP((gwr!H34 * 100 - 35) * -0.134))) - 500) * 0.45 +
        (6 - MIN(6,avglvl!H34)) * -60,)</f>
        <v>369.35116469913805</v>
      </c>
      <c r="I34" s="38">
        <f>IFERROR(
       (1240 - 1040 / POWER(MIN(6,avglvl!I34), 0.164)) * HLOOKUP("frg",[1]pl!$Q:$Q,pos!I34) / b!I34 +
        HLOOKUP("dmg",[1]pl!$P:$P,pos!I34) / b!I34 * 530 / (184 * EXP(0.24 * avglvl!I34) + 130) +
        HLOOKUP("spo",[1]pl!$R:$R,pos!I34) / b!I34 * 125 +
        MIN(2.2, HLOOKUP("def",[1]pl!$S:$S,pos!I34) / b!I34) * 100 +
        ((185 / (0.17 + EXP((gwr!I34 * 100 - 35) * -0.134))) - 500) * 0.45 +
        (6 - MIN(6,avglvl!I34)) * -60,)</f>
        <v>219.2048024658647</v>
      </c>
      <c r="J34" s="38">
        <f>IFERROR(
       (1240 - 1040 / POWER(MIN(6,avglvl!J34), 0.164)) * HLOOKUP("frg",[1]pl!$Q:$Q,pos!J34) / b!J34 +
        HLOOKUP("dmg",[1]pl!$P:$P,pos!J34) / b!J34 * 530 / (184 * EXP(0.24 * avglvl!J34) + 130) +
        HLOOKUP("spo",[1]pl!$R:$R,pos!J34) / b!J34 * 125 +
        MIN(2.2, HLOOKUP("def",[1]pl!$S:$S,pos!J34) / b!J34) * 100 +
        ((185 / (0.17 + EXP((gwr!J34 * 100 - 35) * -0.134))) - 500) * 0.45 +
        (6 - MIN(6,avglvl!J34)) * -60,)</f>
        <v>609.92471478439597</v>
      </c>
      <c r="K34" s="38">
        <f>IFERROR(
       (1240 - 1040 / POWER(MIN(6,avglvl!K34), 0.164)) * HLOOKUP("frg",[1]pl!$Q:$Q,pos!K34) / b!K34 +
        HLOOKUP("dmg",[1]pl!$P:$P,pos!K34) / b!K34 * 530 / (184 * EXP(0.24 * avglvl!K34) + 130) +
        HLOOKUP("spo",[1]pl!$R:$R,pos!K34) / b!K34 * 125 +
        MIN(2.2, HLOOKUP("def",[1]pl!$S:$S,pos!K34) / b!K34) * 100 +
        ((185 / (0.17 + EXP((gwr!K34 * 100 - 35) * -0.134))) - 500) * 0.45 +
        (6 - MIN(6,avglvl!K34)) * -60,)</f>
        <v>171.88053500196003</v>
      </c>
      <c r="L34" s="38">
        <f>IFERROR(
       (1240 - 1040 / POWER(MIN(6,avglvl!L34), 0.164)) * HLOOKUP("frg",[1]pl!$Q:$Q,pos!L34) / b!L34 +
        HLOOKUP("dmg",[1]pl!$P:$P,pos!L34) / b!L34 * 530 / (184 * EXP(0.24 * avglvl!L34) + 130) +
        HLOOKUP("spo",[1]pl!$R:$R,pos!L34) / b!L34 * 125 +
        MIN(2.2, HLOOKUP("def",[1]pl!$S:$S,pos!L34) / b!L34) * 100 +
        ((185 / (0.17 + EXP((gwr!L34 * 100 - 35) * -0.134))) - 500) * 0.45 +
        (6 - MIN(6,avglvl!L34)) * -60,)</f>
        <v>215.34036982747699</v>
      </c>
      <c r="M34" s="38">
        <f>IFERROR(
       (1240 - 1040 / POWER(MIN(6,avglvl!M34), 0.164)) * HLOOKUP("frg",[1]pl!$Q:$Q,pos!M34) / b!M34 +
        HLOOKUP("dmg",[1]pl!$P:$P,pos!M34) / b!M34 * 530 / (184 * EXP(0.24 * avglvl!M34) + 130) +
        HLOOKUP("spo",[1]pl!$R:$R,pos!M34) / b!M34 * 125 +
        MIN(2.2, HLOOKUP("def",[1]pl!$S:$S,pos!M34) / b!M34) * 100 +
        ((185 / (0.17 + EXP((gwr!M34 * 100 - 35) * -0.134))) - 500) * 0.45 +
        (6 - MIN(6,avglvl!M34)) * -60,)</f>
        <v>496.00207741305076</v>
      </c>
      <c r="N34" s="38">
        <f>IFERROR(
       (1240 - 1040 / POWER(MIN(6,avglvl!N34), 0.164)) * HLOOKUP("frg",[1]pl!$Q:$Q,pos!N34) / b!N34 +
        HLOOKUP("dmg",[1]pl!$P:$P,pos!N34) / b!N34 * 530 / (184 * EXP(0.24 * avglvl!N34) + 130) +
        HLOOKUP("spo",[1]pl!$R:$R,pos!N34) / b!N34 * 125 +
        MIN(2.2, HLOOKUP("def",[1]pl!$S:$S,pos!N34) / b!N34) * 100 +
        ((185 / (0.17 + EXP((gwr!N34 * 100 - 35) * -0.134))) - 500) * 0.45 +
        (6 - MIN(6,avglvl!N34)) * -60,)</f>
        <v>17.259040351100339</v>
      </c>
      <c r="O34" s="38">
        <f>IFERROR(
       (1240 - 1040 / POWER(MIN(6,avglvl!O34), 0.164)) * HLOOKUP("frg",[1]pl!$Q:$Q,pos!O34) / b!O34 +
        HLOOKUP("dmg",[1]pl!$P:$P,pos!O34) / b!O34 * 530 / (184 * EXP(0.24 * avglvl!O34) + 130) +
        HLOOKUP("spo",[1]pl!$R:$R,pos!O34) / b!O34 * 125 +
        MIN(2.2, HLOOKUP("def",[1]pl!$S:$S,pos!O34) / b!O34) * 100 +
        ((185 / (0.17 + EXP((gwr!O34 * 100 - 35) * -0.134))) - 500) * 0.45 +
        (6 - MIN(6,avglvl!O34)) * -60,)</f>
        <v>821.43305138066285</v>
      </c>
      <c r="Q34" s="38">
        <f>IFERROR(
       (1240 - 1040 / POWER(MIN(6,avglvl!Q34), 0.164)) * HLOOKUP("frg",[1]pl!$Q:$Q,pos!Q34) / b!Q34 +
        HLOOKUP("dmg",[1]pl!$P:$P,pos!Q34) / b!Q34 * 530 / (184 * EXP(0.24 * avglvl!Q34) + 130) +
        HLOOKUP("spo",[1]pl!$R:$R,pos!Q34) / b!Q34 * 125 +
        MIN(2.2, HLOOKUP("def",[1]pl!$S:$S,pos!Q34) / b!Q34) * 100 +
        ((185 / (0.17 + EXP((gwr!Q34 * 100 - 35) * -0.134))) - 500) * 0.45 +
        (6 - MIN(6,avglvl!Q34)) * -60,)</f>
        <v>589.00038398980791</v>
      </c>
      <c r="R34" s="38">
        <f>IFERROR(
       (1240 - 1040 / POWER(MIN(6,avglvl!R34), 0.164)) * HLOOKUP("frg",[1]pl!$Q:$Q,pos!R34) / b!R34 +
        HLOOKUP("dmg",[1]pl!$P:$P,pos!R34) / b!R34 * 530 / (184 * EXP(0.24 * avglvl!R34) + 130) +
        HLOOKUP("spo",[1]pl!$R:$R,pos!R34) / b!R34 * 125 +
        MIN(2.2, HLOOKUP("def",[1]pl!$S:$S,pos!R34) / b!R34) * 100 +
        ((185 / (0.17 + EXP((gwr!R34 * 100 - 35) * -0.134))) - 500) * 0.45 +
        (6 - MIN(6,avglvl!R34)) * -60,)</f>
        <v>901.49048299156993</v>
      </c>
      <c r="S34" s="38">
        <f>IFERROR(
       (1240 - 1040 / POWER(MIN(6,avglvl!S34), 0.164)) * HLOOKUP("frg",[1]pl!$Q:$Q,pos!S34) / b!S34 +
        HLOOKUP("dmg",[1]pl!$P:$P,pos!S34) / b!S34 * 530 / (184 * EXP(0.24 * avglvl!S34) + 130) +
        HLOOKUP("spo",[1]pl!$R:$R,pos!S34) / b!S34 * 125 +
        MIN(2.2, HLOOKUP("def",[1]pl!$S:$S,pos!S34) / b!S34) * 100 +
        ((185 / (0.17 + EXP((gwr!S34 * 100 - 35) * -0.134))) - 500) * 0.45 +
        (6 - MIN(6,avglvl!S34)) * -60,)</f>
        <v>241.60600063465375</v>
      </c>
      <c r="T34" s="38">
        <f>IFERROR(
       (1240 - 1040 / POWER(MIN(6,avglvl!T34), 0.164)) * HLOOKUP("frg",[1]pl!$Q:$Q,pos!T34) / b!T34 +
        HLOOKUP("dmg",[1]pl!$P:$P,pos!T34) / b!T34 * 530 / (184 * EXP(0.24 * avglvl!T34) + 130) +
        HLOOKUP("spo",[1]pl!$R:$R,pos!T34) / b!T34 * 125 +
        MIN(2.2, HLOOKUP("def",[1]pl!$S:$S,pos!T34) / b!T34) * 100 +
        ((185 / (0.17 + EXP((gwr!T34 * 100 - 35) * -0.134))) - 500) * 0.45 +
        (6 - MIN(6,avglvl!T34)) * -60,)</f>
        <v>976.8917101063239</v>
      </c>
      <c r="U34" s="38">
        <f>IFERROR(
       (1240 - 1040 / POWER(MIN(6,avglvl!U34), 0.164)) * HLOOKUP("frg",[1]pl!$Q:$Q,pos!U34) / b!U34 +
        HLOOKUP("dmg",[1]pl!$P:$P,pos!U34) / b!U34 * 530 / (184 * EXP(0.24 * avglvl!U34) + 130) +
        HLOOKUP("spo",[1]pl!$R:$R,pos!U34) / b!U34 * 125 +
        MIN(2.2, HLOOKUP("def",[1]pl!$S:$S,pos!U34) / b!U34) * 100 +
        ((185 / (0.17 + EXP((gwr!U34 * 100 - 35) * -0.134))) - 500) * 0.45 +
        (6 - MIN(6,avglvl!U34)) * -60,)</f>
        <v>743.85237166262721</v>
      </c>
      <c r="V34" s="38">
        <f>IFERROR(
       (1240 - 1040 / POWER(MIN(6,avglvl!V34), 0.164)) * HLOOKUP("frg",[1]pl!$Q:$Q,pos!V34) / b!V34 +
        HLOOKUP("dmg",[1]pl!$P:$P,pos!V34) / b!V34 * 530 / (184 * EXP(0.24 * avglvl!V34) + 130) +
        HLOOKUP("spo",[1]pl!$R:$R,pos!V34) / b!V34 * 125 +
        MIN(2.2, HLOOKUP("def",[1]pl!$S:$S,pos!V34) / b!V34) * 100 +
        ((185 / (0.17 + EXP((gwr!V34 * 100 - 35) * -0.134))) - 500) * 0.45 +
        (6 - MIN(6,avglvl!V34)) * -60,)</f>
        <v>332.37415655950008</v>
      </c>
      <c r="W34" s="38">
        <f>IFERROR(
       (1240 - 1040 / POWER(MIN(6,avglvl!W34), 0.164)) * HLOOKUP("frg",[1]pl!$Q:$Q,pos!W34) / b!W34 +
        HLOOKUP("dmg",[1]pl!$P:$P,pos!W34) / b!W34 * 530 / (184 * EXP(0.24 * avglvl!W34) + 130) +
        HLOOKUP("spo",[1]pl!$R:$R,pos!W34) / b!W34 * 125 +
        MIN(2.2, HLOOKUP("def",[1]pl!$S:$S,pos!W34) / b!W34) * 100 +
        ((185 / (0.17 + EXP((gwr!W34 * 100 - 35) * -0.134))) - 500) * 0.45 +
        (6 - MIN(6,avglvl!W34)) * -60,)</f>
        <v>254.29041828630261</v>
      </c>
      <c r="X34" s="38">
        <f>IFERROR(
       (1240 - 1040 / POWER(MIN(6,avglvl!X34), 0.164)) * HLOOKUP("frg",[1]pl!$Q:$Q,pos!X34) / b!X34 +
        HLOOKUP("dmg",[1]pl!$P:$P,pos!X34) / b!X34 * 530 / (184 * EXP(0.24 * avglvl!X34) + 130) +
        HLOOKUP("spo",[1]pl!$R:$R,pos!X34) / b!X34 * 125 +
        MIN(2.2, HLOOKUP("def",[1]pl!$S:$S,pos!X34) / b!X34) * 100 +
        ((185 / (0.17 + EXP((gwr!X34 * 100 - 35) * -0.134))) - 500) * 0.45 +
        (6 - MIN(6,avglvl!X34)) * -60,)</f>
        <v>-96.810701015022346</v>
      </c>
      <c r="Y34" s="38">
        <f>IFERROR(
       (1240 - 1040 / POWER(MIN(6,avglvl!Y34), 0.164)) * HLOOKUP("frg",[1]pl!$Q:$Q,pos!Y34) / b!Y34 +
        HLOOKUP("dmg",[1]pl!$P:$P,pos!Y34) / b!Y34 * 530 / (184 * EXP(0.24 * avglvl!Y34) + 130) +
        HLOOKUP("spo",[1]pl!$R:$R,pos!Y34) / b!Y34 * 125 +
        MIN(2.2, HLOOKUP("def",[1]pl!$S:$S,pos!Y34) / b!Y34) * 100 +
        ((185 / (0.17 + EXP((gwr!Y34 * 100 - 35) * -0.134))) - 500) * 0.45 +
        (6 - MIN(6,avglvl!Y34)) * -60,)</f>
        <v>554.63295131017253</v>
      </c>
      <c r="Z34" s="38">
        <f>IFERROR(
       (1240 - 1040 / POWER(MIN(6,avglvl!Z34), 0.164)) * HLOOKUP("frg",[1]pl!$Q:$Q,pos!Z34) / b!Z34 +
        HLOOKUP("dmg",[1]pl!$P:$P,pos!Z34) / b!Z34 * 530 / (184 * EXP(0.24 * avglvl!Z34) + 130) +
        HLOOKUP("spo",[1]pl!$R:$R,pos!Z34) / b!Z34 * 125 +
        MIN(2.2, HLOOKUP("def",[1]pl!$S:$S,pos!Z34) / b!Z34) * 100 +
        ((185 / (0.17 + EXP((gwr!Z34 * 100 - 35) * -0.134))) - 500) * 0.45 +
        (6 - MIN(6,avglvl!Z34)) * -60,)</f>
        <v>274.26428085942649</v>
      </c>
      <c r="AA34" s="38">
        <f>IFERROR(
       (1240 - 1040 / POWER(MIN(6,avglvl!AA34), 0.164)) * HLOOKUP("frg",[1]pl!$Q:$Q,pos!AA34) / b!AA34 +
        HLOOKUP("dmg",[1]pl!$P:$P,pos!AA34) / b!AA34 * 530 / (184 * EXP(0.24 * avglvl!AA34) + 130) +
        HLOOKUP("spo",[1]pl!$R:$R,pos!AA34) / b!AA34 * 125 +
        MIN(2.2, HLOOKUP("def",[1]pl!$S:$S,pos!AA34) / b!AA34) * 100 +
        ((185 / (0.17 + EXP((gwr!AA34 * 100 - 35) * -0.134))) - 500) * 0.45 +
        (6 - MIN(6,avglvl!AA34)) * -60,)</f>
        <v>359.20281175750716</v>
      </c>
      <c r="AB34" s="38">
        <f>IFERROR(
       (1240 - 1040 / POWER(MIN(6,avglvl!AB34), 0.164)) * HLOOKUP("frg",[1]pl!$Q:$Q,pos!AB34) / b!AB34 +
        HLOOKUP("dmg",[1]pl!$P:$P,pos!AB34) / b!AB34 * 530 / (184 * EXP(0.24 * avglvl!AB34) + 130) +
        HLOOKUP("spo",[1]pl!$R:$R,pos!AB34) / b!AB34 * 125 +
        MIN(2.2, HLOOKUP("def",[1]pl!$S:$S,pos!AB34) / b!AB34) * 100 +
        ((185 / (0.17 + EXP((gwr!AB34 * 100 - 35) * -0.134))) - 500) * 0.45 +
        (6 - MIN(6,avglvl!AB34)) * -60,)</f>
        <v>424.30033077190603</v>
      </c>
      <c r="AC34" s="38">
        <f>IFERROR(
       (1240 - 1040 / POWER(MIN(6,avglvl!AC34), 0.164)) * HLOOKUP("frg",[1]pl!$Q:$Q,pos!AC34) / b!AC34 +
        HLOOKUP("dmg",[1]pl!$P:$P,pos!AC34) / b!AC34 * 530 / (184 * EXP(0.24 * avglvl!AC34) + 130) +
        HLOOKUP("spo",[1]pl!$R:$R,pos!AC34) / b!AC34 * 125 +
        MIN(2.2, HLOOKUP("def",[1]pl!$S:$S,pos!AC34) / b!AC34) * 100 +
        ((185 / (0.17 + EXP((gwr!AC34 * 100 - 35) * -0.134))) - 500) * 0.45 +
        (6 - MIN(6,avglvl!AC34)) * -60,)</f>
        <v>1086.0019028033557</v>
      </c>
      <c r="AD34" s="38">
        <f>IFERROR(
       (1240 - 1040 / POWER(MIN(6,avglvl!AD34), 0.164)) * HLOOKUP("frg",[1]pl!$Q:$Q,pos!AD34) / b!AD34 +
        HLOOKUP("dmg",[1]pl!$P:$P,pos!AD34) / b!AD34 * 530 / (184 * EXP(0.24 * avglvl!AD34) + 130) +
        HLOOKUP("spo",[1]pl!$R:$R,pos!AD34) / b!AD34 * 125 +
        MIN(2.2, HLOOKUP("def",[1]pl!$S:$S,pos!AD34) / b!AD34) * 100 +
        ((185 / (0.17 + EXP((gwr!AD34 * 100 - 35) * -0.134))) - 500) * 0.45 +
        (6 - MIN(6,avglvl!AD34)) * -60,)</f>
        <v>-60.313387973567131</v>
      </c>
      <c r="AE34" s="38">
        <f>IFERROR(
       (1240 - 1040 / POWER(MIN(6,avglvl!AE34), 0.164)) * HLOOKUP("frg",[1]pl!$Q:$Q,pos!AE34) / b!AE34 +
        HLOOKUP("dmg",[1]pl!$P:$P,pos!AE34) / b!AE34 * 530 / (184 * EXP(0.24 * avglvl!AE34) + 130) +
        HLOOKUP("spo",[1]pl!$R:$R,pos!AE34) / b!AE34 * 125 +
        MIN(2.2, HLOOKUP("def",[1]pl!$S:$S,pos!AE34) / b!AE34) * 100 +
        ((185 / (0.17 + EXP((gwr!AE34 * 100 - 35) * -0.134))) - 500) * 0.45 +
        (6 - MIN(6,avglvl!AE34)) * -60,)</f>
        <v>686.58178582399762</v>
      </c>
    </row>
    <row r="35" spans="1:31" x14ac:dyDescent="0.25">
      <c r="A35" s="38">
        <f>IFERROR(
       (1240 - 1040 / POWER(MIN(6,avglvl!A35), 0.164)) * HLOOKUP("frg",[1]pl!$Q:$Q,pos!A35) / b!A35 +
        HLOOKUP("dmg",[1]pl!$P:$P,pos!A35) / b!A35 * 530 / (184 * EXP(0.24 * avglvl!A35) + 130) +
        HLOOKUP("spo",[1]pl!$R:$R,pos!A35) / b!A35 * 125 +
        MIN(2.2, HLOOKUP("def",[1]pl!$S:$S,pos!A35) / b!A35) * 100 +
        ((185 / (0.17 + EXP((gwr!A35 * 100 - 35) * -0.134))) - 500) * 0.45 +
        (6 - MIN(6,avglvl!A35)) * -60,)</f>
        <v>507.40376664084329</v>
      </c>
      <c r="B35" s="38">
        <f>IFERROR(
       (1240 - 1040 / POWER(MIN(6,avglvl!B35), 0.164)) * HLOOKUP("frg",[1]pl!$Q:$Q,pos!B35) / b!B35 +
        HLOOKUP("dmg",[1]pl!$P:$P,pos!B35) / b!B35 * 530 / (184 * EXP(0.24 * avglvl!B35) + 130) +
        HLOOKUP("spo",[1]pl!$R:$R,pos!B35) / b!B35 * 125 +
        MIN(2.2, HLOOKUP("def",[1]pl!$S:$S,pos!B35) / b!B35) * 100 +
        ((185 / (0.17 + EXP((gwr!B35 * 100 - 35) * -0.134))) - 500) * 0.45 +
        (6 - MIN(6,avglvl!B35)) * -60,)</f>
        <v>208.12969646399193</v>
      </c>
      <c r="C35" s="38">
        <f>IFERROR(
       (1240 - 1040 / POWER(MIN(6,avglvl!C35), 0.164)) * HLOOKUP("frg",[1]pl!$Q:$Q,pos!C35) / b!C35 +
        HLOOKUP("dmg",[1]pl!$P:$P,pos!C35) / b!C35 * 530 / (184 * EXP(0.24 * avglvl!C35) + 130) +
        HLOOKUP("spo",[1]pl!$R:$R,pos!C35) / b!C35 * 125 +
        MIN(2.2, HLOOKUP("def",[1]pl!$S:$S,pos!C35) / b!C35) * 100 +
        ((185 / (0.17 + EXP((gwr!C35 * 100 - 35) * -0.134))) - 500) * 0.45 +
        (6 - MIN(6,avglvl!C35)) * -60,)</f>
        <v>273.86088080091486</v>
      </c>
      <c r="D35" s="38">
        <f>IFERROR(
       (1240 - 1040 / POWER(MIN(6,avglvl!D35), 0.164)) * HLOOKUP("frg",[1]pl!$Q:$Q,pos!D35) / b!D35 +
        HLOOKUP("dmg",[1]pl!$P:$P,pos!D35) / b!D35 * 530 / (184 * EXP(0.24 * avglvl!D35) + 130) +
        HLOOKUP("spo",[1]pl!$R:$R,pos!D35) / b!D35 * 125 +
        MIN(2.2, HLOOKUP("def",[1]pl!$S:$S,pos!D35) / b!D35) * 100 +
        ((185 / (0.17 + EXP((gwr!D35 * 100 - 35) * -0.134))) - 500) * 0.45 +
        (6 - MIN(6,avglvl!D35)) * -60,)</f>
        <v>427.5331619821394</v>
      </c>
      <c r="E35" s="38">
        <f>IFERROR(
       (1240 - 1040 / POWER(MIN(6,avglvl!E35), 0.164)) * HLOOKUP("frg",[1]pl!$Q:$Q,pos!E35) / b!E35 +
        HLOOKUP("dmg",[1]pl!$P:$P,pos!E35) / b!E35 * 530 / (184 * EXP(0.24 * avglvl!E35) + 130) +
        HLOOKUP("spo",[1]pl!$R:$R,pos!E35) / b!E35 * 125 +
        MIN(2.2, HLOOKUP("def",[1]pl!$S:$S,pos!E35) / b!E35) * 100 +
        ((185 / (0.17 + EXP((gwr!E35 * 100 - 35) * -0.134))) - 500) * 0.45 +
        (6 - MIN(6,avglvl!E35)) * -60,)</f>
        <v>1297.656332693477</v>
      </c>
      <c r="F35" s="38">
        <f>IFERROR(
       (1240 - 1040 / POWER(MIN(6,avglvl!F35), 0.164)) * HLOOKUP("frg",[1]pl!$Q:$Q,pos!F35) / b!F35 +
        HLOOKUP("dmg",[1]pl!$P:$P,pos!F35) / b!F35 * 530 / (184 * EXP(0.24 * avglvl!F35) + 130) +
        HLOOKUP("spo",[1]pl!$R:$R,pos!F35) / b!F35 * 125 +
        MIN(2.2, HLOOKUP("def",[1]pl!$S:$S,pos!F35) / b!F35) * 100 +
        ((185 / (0.17 + EXP((gwr!F35 * 100 - 35) * -0.134))) - 500) * 0.45 +
        (6 - MIN(6,avglvl!F35)) * -60,)</f>
        <v>439.52480048625023</v>
      </c>
      <c r="G35" s="38">
        <f>IFERROR(
       (1240 - 1040 / POWER(MIN(6,avglvl!G35), 0.164)) * HLOOKUP("frg",[1]pl!$Q:$Q,pos!G35) / b!G35 +
        HLOOKUP("dmg",[1]pl!$P:$P,pos!G35) / b!G35 * 530 / (184 * EXP(0.24 * avglvl!G35) + 130) +
        HLOOKUP("spo",[1]pl!$R:$R,pos!G35) / b!G35 * 125 +
        MIN(2.2, HLOOKUP("def",[1]pl!$S:$S,pos!G35) / b!G35) * 100 +
        ((185 / (0.17 + EXP((gwr!G35 * 100 - 35) * -0.134))) - 500) * 0.45 +
        (6 - MIN(6,avglvl!G35)) * -60,)</f>
        <v>1213.626504294451</v>
      </c>
      <c r="H35" s="38">
        <f>IFERROR(
       (1240 - 1040 / POWER(MIN(6,avglvl!H35), 0.164)) * HLOOKUP("frg",[1]pl!$Q:$Q,pos!H35) / b!H35 +
        HLOOKUP("dmg",[1]pl!$P:$P,pos!H35) / b!H35 * 530 / (184 * EXP(0.24 * avglvl!H35) + 130) +
        HLOOKUP("spo",[1]pl!$R:$R,pos!H35) / b!H35 * 125 +
        MIN(2.2, HLOOKUP("def",[1]pl!$S:$S,pos!H35) / b!H35) * 100 +
        ((185 / (0.17 + EXP((gwr!H35 * 100 - 35) * -0.134))) - 500) * 0.45 +
        (6 - MIN(6,avglvl!H35)) * -60,)</f>
        <v>30.261312618752584</v>
      </c>
      <c r="I35" s="38">
        <f>IFERROR(
       (1240 - 1040 / POWER(MIN(6,avglvl!I35), 0.164)) * HLOOKUP("frg",[1]pl!$Q:$Q,pos!I35) / b!I35 +
        HLOOKUP("dmg",[1]pl!$P:$P,pos!I35) / b!I35 * 530 / (184 * EXP(0.24 * avglvl!I35) + 130) +
        HLOOKUP("spo",[1]pl!$R:$R,pos!I35) / b!I35 * 125 +
        MIN(2.2, HLOOKUP("def",[1]pl!$S:$S,pos!I35) / b!I35) * 100 +
        ((185 / (0.17 + EXP((gwr!I35 * 100 - 35) * -0.134))) - 500) * 0.45 +
        (6 - MIN(6,avglvl!I35)) * -60,)</f>
        <v>0</v>
      </c>
      <c r="J35" s="38">
        <f>IFERROR(
       (1240 - 1040 / POWER(MIN(6,avglvl!J35), 0.164)) * HLOOKUP("frg",[1]pl!$Q:$Q,pos!J35) / b!J35 +
        HLOOKUP("dmg",[1]pl!$P:$P,pos!J35) / b!J35 * 530 / (184 * EXP(0.24 * avglvl!J35) + 130) +
        HLOOKUP("spo",[1]pl!$R:$R,pos!J35) / b!J35 * 125 +
        MIN(2.2, HLOOKUP("def",[1]pl!$S:$S,pos!J35) / b!J35) * 100 +
        ((185 / (0.17 + EXP((gwr!J35 * 100 - 35) * -0.134))) - 500) * 0.45 +
        (6 - MIN(6,avglvl!J35)) * -60,)</f>
        <v>332.37415655950008</v>
      </c>
      <c r="K35" s="38">
        <f>IFERROR(
       (1240 - 1040 / POWER(MIN(6,avglvl!K35), 0.164)) * HLOOKUP("frg",[1]pl!$Q:$Q,pos!K35) / b!K35 +
        HLOOKUP("dmg",[1]pl!$P:$P,pos!K35) / b!K35 * 530 / (184 * EXP(0.24 * avglvl!K35) + 130) +
        HLOOKUP("spo",[1]pl!$R:$R,pos!K35) / b!K35 * 125 +
        MIN(2.2, HLOOKUP("def",[1]pl!$S:$S,pos!K35) / b!K35) * 100 +
        ((185 / (0.17 + EXP((gwr!K35 * 100 - 35) * -0.134))) - 500) * 0.45 +
        (6 - MIN(6,avglvl!K35)) * -60,)</f>
        <v>560.81344545890386</v>
      </c>
      <c r="L35" s="38">
        <f>IFERROR(
       (1240 - 1040 / POWER(MIN(6,avglvl!L35), 0.164)) * HLOOKUP("frg",[1]pl!$Q:$Q,pos!L35) / b!L35 +
        HLOOKUP("dmg",[1]pl!$P:$P,pos!L35) / b!L35 * 530 / (184 * EXP(0.24 * avglvl!L35) + 130) +
        HLOOKUP("spo",[1]pl!$R:$R,pos!L35) / b!L35 * 125 +
        MIN(2.2, HLOOKUP("def",[1]pl!$S:$S,pos!L35) / b!L35) * 100 +
        ((185 / (0.17 + EXP((gwr!L35 * 100 - 35) * -0.134))) - 500) * 0.45 +
        (6 - MIN(6,avglvl!L35)) * -60,)</f>
        <v>1158.2426376595329</v>
      </c>
      <c r="M35" s="38">
        <f>IFERROR(
       (1240 - 1040 / POWER(MIN(6,avglvl!M35), 0.164)) * HLOOKUP("frg",[1]pl!$Q:$Q,pos!M35) / b!M35 +
        HLOOKUP("dmg",[1]pl!$P:$P,pos!M35) / b!M35 * 530 / (184 * EXP(0.24 * avglvl!M35) + 130) +
        HLOOKUP("spo",[1]pl!$R:$R,pos!M35) / b!M35 * 125 +
        MIN(2.2, HLOOKUP("def",[1]pl!$S:$S,pos!M35) / b!M35) * 100 +
        ((185 / (0.17 + EXP((gwr!M35 * 100 - 35) * -0.134))) - 500) * 0.45 +
        (6 - MIN(6,avglvl!M35)) * -60,)</f>
        <v>630.84525155816266</v>
      </c>
      <c r="N35" s="38">
        <f>IFERROR(
       (1240 - 1040 / POWER(MIN(6,avglvl!N35), 0.164)) * HLOOKUP("frg",[1]pl!$Q:$Q,pos!N35) / b!N35 +
        HLOOKUP("dmg",[1]pl!$P:$P,pos!N35) / b!N35 * 530 / (184 * EXP(0.24 * avglvl!N35) + 130) +
        HLOOKUP("spo",[1]pl!$R:$R,pos!N35) / b!N35 * 125 +
        MIN(2.2, HLOOKUP("def",[1]pl!$S:$S,pos!N35) / b!N35) * 100 +
        ((185 / (0.17 + EXP((gwr!N35 * 100 - 35) * -0.134))) - 500) * 0.45 +
        (6 - MIN(6,avglvl!N35)) * -60,)</f>
        <v>524.06426429828934</v>
      </c>
      <c r="O35" s="38">
        <f>IFERROR(
       (1240 - 1040 / POWER(MIN(6,avglvl!O35), 0.164)) * HLOOKUP("frg",[1]pl!$Q:$Q,pos!O35) / b!O35 +
        HLOOKUP("dmg",[1]pl!$P:$P,pos!O35) / b!O35 * 530 / (184 * EXP(0.24 * avglvl!O35) + 130) +
        HLOOKUP("spo",[1]pl!$R:$R,pos!O35) / b!O35 * 125 +
        MIN(2.2, HLOOKUP("def",[1]pl!$S:$S,pos!O35) / b!O35) * 100 +
        ((185 / (0.17 + EXP((gwr!O35 * 100 - 35) * -0.134))) - 500) * 0.45 +
        (6 - MIN(6,avglvl!O35)) * -60,)</f>
        <v>560.88758905035081</v>
      </c>
      <c r="Q35" s="38">
        <f>IFERROR(
       (1240 - 1040 / POWER(MIN(6,avglvl!Q35), 0.164)) * HLOOKUP("frg",[1]pl!$Q:$Q,pos!Q35) / b!Q35 +
        HLOOKUP("dmg",[1]pl!$P:$P,pos!Q35) / b!Q35 * 530 / (184 * EXP(0.24 * avglvl!Q35) + 130) +
        HLOOKUP("spo",[1]pl!$R:$R,pos!Q35) / b!Q35 * 125 +
        MIN(2.2, HLOOKUP("def",[1]pl!$S:$S,pos!Q35) / b!Q35) * 100 +
        ((185 / (0.17 + EXP((gwr!Q35 * 100 - 35) * -0.134))) - 500) * 0.45 +
        (6 - MIN(6,avglvl!Q35)) * -60,)</f>
        <v>426.05924752576527</v>
      </c>
      <c r="R35" s="38">
        <f>IFERROR(
       (1240 - 1040 / POWER(MIN(6,avglvl!R35), 0.164)) * HLOOKUP("frg",[1]pl!$Q:$Q,pos!R35) / b!R35 +
        HLOOKUP("dmg",[1]pl!$P:$P,pos!R35) / b!R35 * 530 / (184 * EXP(0.24 * avglvl!R35) + 130) +
        HLOOKUP("spo",[1]pl!$R:$R,pos!R35) / b!R35 * 125 +
        MIN(2.2, HLOOKUP("def",[1]pl!$S:$S,pos!R35) / b!R35) * 100 +
        ((185 / (0.17 + EXP((gwr!R35 * 100 - 35) * -0.134))) - 500) * 0.45 +
        (6 - MIN(6,avglvl!R35)) * -60,)</f>
        <v>513.68653808600141</v>
      </c>
      <c r="S35" s="38">
        <f>IFERROR(
       (1240 - 1040 / POWER(MIN(6,avglvl!S35), 0.164)) * HLOOKUP("frg",[1]pl!$Q:$Q,pos!S35) / b!S35 +
        HLOOKUP("dmg",[1]pl!$P:$P,pos!S35) / b!S35 * 530 / (184 * EXP(0.24 * avglvl!S35) + 130) +
        HLOOKUP("spo",[1]pl!$R:$R,pos!S35) / b!S35 * 125 +
        MIN(2.2, HLOOKUP("def",[1]pl!$S:$S,pos!S35) / b!S35) * 100 +
        ((185 / (0.17 + EXP((gwr!S35 * 100 - 35) * -0.134))) - 500) * 0.45 +
        (6 - MIN(6,avglvl!S35)) * -60,)</f>
        <v>143.03055785993206</v>
      </c>
      <c r="T35" s="38">
        <f>IFERROR(
       (1240 - 1040 / POWER(MIN(6,avglvl!T35), 0.164)) * HLOOKUP("frg",[1]pl!$Q:$Q,pos!T35) / b!T35 +
        HLOOKUP("dmg",[1]pl!$P:$P,pos!T35) / b!T35 * 530 / (184 * EXP(0.24 * avglvl!T35) + 130) +
        HLOOKUP("spo",[1]pl!$R:$R,pos!T35) / b!T35 * 125 +
        MIN(2.2, HLOOKUP("def",[1]pl!$S:$S,pos!T35) / b!T35) * 100 +
        ((185 / (0.17 + EXP((gwr!T35 * 100 - 35) * -0.134))) - 500) * 0.45 +
        (6 - MIN(6,avglvl!T35)) * -60,)</f>
        <v>591.52038411680542</v>
      </c>
      <c r="U35" s="38">
        <f>IFERROR(
       (1240 - 1040 / POWER(MIN(6,avglvl!U35), 0.164)) * HLOOKUP("frg",[1]pl!$Q:$Q,pos!U35) / b!U35 +
        HLOOKUP("dmg",[1]pl!$P:$P,pos!U35) / b!U35 * 530 / (184 * EXP(0.24 * avglvl!U35) + 130) +
        HLOOKUP("spo",[1]pl!$R:$R,pos!U35) / b!U35 * 125 +
        MIN(2.2, HLOOKUP("def",[1]pl!$S:$S,pos!U35) / b!U35) * 100 +
        ((185 / (0.17 + EXP((gwr!U35 * 100 - 35) * -0.134))) - 500) * 0.45 +
        (6 - MIN(6,avglvl!U35)) * -60,)</f>
        <v>365.99000362227991</v>
      </c>
      <c r="V35" s="38">
        <f>IFERROR(
       (1240 - 1040 / POWER(MIN(6,avglvl!V35), 0.164)) * HLOOKUP("frg",[1]pl!$Q:$Q,pos!V35) / b!V35 +
        HLOOKUP("dmg",[1]pl!$P:$P,pos!V35) / b!V35 * 530 / (184 * EXP(0.24 * avglvl!V35) + 130) +
        HLOOKUP("spo",[1]pl!$R:$R,pos!V35) / b!V35 * 125 +
        MIN(2.2, HLOOKUP("def",[1]pl!$S:$S,pos!V35) / b!V35) * 100 +
        ((185 / (0.17 + EXP((gwr!V35 * 100 - 35) * -0.134))) - 500) * 0.45 +
        (6 - MIN(6,avglvl!V35)) * -60,)</f>
        <v>538.91276089230655</v>
      </c>
      <c r="W35" s="38">
        <f>IFERROR(
       (1240 - 1040 / POWER(MIN(6,avglvl!W35), 0.164)) * HLOOKUP("frg",[1]pl!$Q:$Q,pos!W35) / b!W35 +
        HLOOKUP("dmg",[1]pl!$P:$P,pos!W35) / b!W35 * 530 / (184 * EXP(0.24 * avglvl!W35) + 130) +
        HLOOKUP("spo",[1]pl!$R:$R,pos!W35) / b!W35 * 125 +
        MIN(2.2, HLOOKUP("def",[1]pl!$S:$S,pos!W35) / b!W35) * 100 +
        ((185 / (0.17 + EXP((gwr!W35 * 100 - 35) * -0.134))) - 500) * 0.45 +
        (6 - MIN(6,avglvl!W35)) * -60,)</f>
        <v>497.09548459115365</v>
      </c>
      <c r="X35" s="38">
        <f>IFERROR(
       (1240 - 1040 / POWER(MIN(6,avglvl!X35), 0.164)) * HLOOKUP("frg",[1]pl!$Q:$Q,pos!X35) / b!X35 +
        HLOOKUP("dmg",[1]pl!$P:$P,pos!X35) / b!X35 * 530 / (184 * EXP(0.24 * avglvl!X35) + 130) +
        HLOOKUP("spo",[1]pl!$R:$R,pos!X35) / b!X35 * 125 +
        MIN(2.2, HLOOKUP("def",[1]pl!$S:$S,pos!X35) / b!X35) * 100 +
        ((185 / (0.17 + EXP((gwr!X35 * 100 - 35) * -0.134))) - 500) * 0.45 +
        (6 - MIN(6,avglvl!X35)) * -60,)</f>
        <v>253.14703491344</v>
      </c>
      <c r="Y35" s="38">
        <f>IFERROR(
       (1240 - 1040 / POWER(MIN(6,avglvl!Y35), 0.164)) * HLOOKUP("frg",[1]pl!$Q:$Q,pos!Y35) / b!Y35 +
        HLOOKUP("dmg",[1]pl!$P:$P,pos!Y35) / b!Y35 * 530 / (184 * EXP(0.24 * avglvl!Y35) + 130) +
        HLOOKUP("spo",[1]pl!$R:$R,pos!Y35) / b!Y35 * 125 +
        MIN(2.2, HLOOKUP("def",[1]pl!$S:$S,pos!Y35) / b!Y35) * 100 +
        ((185 / (0.17 + EXP((gwr!Y35 * 100 - 35) * -0.134))) - 500) * 0.45 +
        (6 - MIN(6,avglvl!Y35)) * -60,)</f>
        <v>866.16018164801983</v>
      </c>
      <c r="Z35" s="38">
        <f>IFERROR(
       (1240 - 1040 / POWER(MIN(6,avglvl!Z35), 0.164)) * HLOOKUP("frg",[1]pl!$Q:$Q,pos!Z35) / b!Z35 +
        HLOOKUP("dmg",[1]pl!$P:$P,pos!Z35) / b!Z35 * 530 / (184 * EXP(0.24 * avglvl!Z35) + 130) +
        HLOOKUP("spo",[1]pl!$R:$R,pos!Z35) / b!Z35 * 125 +
        MIN(2.2, HLOOKUP("def",[1]pl!$S:$S,pos!Z35) / b!Z35) * 100 +
        ((185 / (0.17 + EXP((gwr!Z35 * 100 - 35) * -0.134))) - 500) * 0.45 +
        (6 - MIN(6,avglvl!Z35)) * -60,)</f>
        <v>853.38404930339891</v>
      </c>
      <c r="AA35" s="38">
        <f>IFERROR(
       (1240 - 1040 / POWER(MIN(6,avglvl!AA35), 0.164)) * HLOOKUP("frg",[1]pl!$Q:$Q,pos!AA35) / b!AA35 +
        HLOOKUP("dmg",[1]pl!$P:$P,pos!AA35) / b!AA35 * 530 / (184 * EXP(0.24 * avglvl!AA35) + 130) +
        HLOOKUP("spo",[1]pl!$R:$R,pos!AA35) / b!AA35 * 125 +
        MIN(2.2, HLOOKUP("def",[1]pl!$S:$S,pos!AA35) / b!AA35) * 100 +
        ((185 / (0.17 + EXP((gwr!AA35 * 100 - 35) * -0.134))) - 500) * 0.45 +
        (6 - MIN(6,avglvl!AA35)) * -60,)</f>
        <v>331.15565047056305</v>
      </c>
      <c r="AB35" s="38">
        <f>IFERROR(
       (1240 - 1040 / POWER(MIN(6,avglvl!AB35), 0.164)) * HLOOKUP("frg",[1]pl!$Q:$Q,pos!AB35) / b!AB35 +
        HLOOKUP("dmg",[1]pl!$P:$P,pos!AB35) / b!AB35 * 530 / (184 * EXP(0.24 * avglvl!AB35) + 130) +
        HLOOKUP("spo",[1]pl!$R:$R,pos!AB35) / b!AB35 * 125 +
        MIN(2.2, HLOOKUP("def",[1]pl!$S:$S,pos!AB35) / b!AB35) * 100 +
        ((185 / (0.17 + EXP((gwr!AB35 * 100 - 35) * -0.134))) - 500) * 0.45 +
        (6 - MIN(6,avglvl!AB35)) * -60,)</f>
        <v>611.54957371372905</v>
      </c>
      <c r="AC35" s="38">
        <f>IFERROR(
       (1240 - 1040 / POWER(MIN(6,avglvl!AC35), 0.164)) * HLOOKUP("frg",[1]pl!$Q:$Q,pos!AC35) / b!AC35 +
        HLOOKUP("dmg",[1]pl!$P:$P,pos!AC35) / b!AC35 * 530 / (184 * EXP(0.24 * avglvl!AC35) + 130) +
        HLOOKUP("spo",[1]pl!$R:$R,pos!AC35) / b!AC35 * 125 +
        MIN(2.2, HLOOKUP("def",[1]pl!$S:$S,pos!AC35) / b!AC35) * 100 +
        ((185 / (0.17 + EXP((gwr!AC35 * 100 - 35) * -0.134))) - 500) * 0.45 +
        (6 - MIN(6,avglvl!AC35)) * -60,)</f>
        <v>163.79828485605316</v>
      </c>
      <c r="AD35" s="38">
        <f>IFERROR(
       (1240 - 1040 / POWER(MIN(6,avglvl!AD35), 0.164)) * HLOOKUP("frg",[1]pl!$Q:$Q,pos!AD35) / b!AD35 +
        HLOOKUP("dmg",[1]pl!$P:$P,pos!AD35) / b!AD35 * 530 / (184 * EXP(0.24 * avglvl!AD35) + 130) +
        HLOOKUP("spo",[1]pl!$R:$R,pos!AD35) / b!AD35 * 125 +
        MIN(2.2, HLOOKUP("def",[1]pl!$S:$S,pos!AD35) / b!AD35) * 100 +
        ((185 / (0.17 + EXP((gwr!AD35 * 100 - 35) * -0.134))) - 500) * 0.45 +
        (6 - MIN(6,avglvl!AD35)) * -60,)</f>
        <v>981.52896188974989</v>
      </c>
      <c r="AE35" s="38">
        <f>IFERROR(
       (1240 - 1040 / POWER(MIN(6,avglvl!AE35), 0.164)) * HLOOKUP("frg",[1]pl!$Q:$Q,pos!AE35) / b!AE35 +
        HLOOKUP("dmg",[1]pl!$P:$P,pos!AE35) / b!AE35 * 530 / (184 * EXP(0.24 * avglvl!AE35) + 130) +
        HLOOKUP("spo",[1]pl!$R:$R,pos!AE35) / b!AE35 * 125 +
        MIN(2.2, HLOOKUP("def",[1]pl!$S:$S,pos!AE35) / b!AE35) * 100 +
        ((185 / (0.17 + EXP((gwr!AE35 * 100 - 35) * -0.134))) - 500) * 0.45 +
        (6 - MIN(6,avglvl!AE35)) * -60,)</f>
        <v>281.32961101281751</v>
      </c>
    </row>
    <row r="36" spans="1:31" x14ac:dyDescent="0.25">
      <c r="A36" s="38">
        <f>IFERROR(
       (1240 - 1040 / POWER(MIN(6,avglvl!A36), 0.164)) * HLOOKUP("frg",[1]pl!$Q:$Q,pos!A36) / b!A36 +
        HLOOKUP("dmg",[1]pl!$P:$P,pos!A36) / b!A36 * 530 / (184 * EXP(0.24 * avglvl!A36) + 130) +
        HLOOKUP("spo",[1]pl!$R:$R,pos!A36) / b!A36 * 125 +
        MIN(2.2, HLOOKUP("def",[1]pl!$S:$S,pos!A36) / b!A36) * 100 +
        ((185 / (0.17 + EXP((gwr!A36 * 100 - 35) * -0.134))) - 500) * 0.45 +
        (6 - MIN(6,avglvl!A36)) * -60,)</f>
        <v>806.023828546191</v>
      </c>
      <c r="B36" s="38">
        <f>IFERROR(
       (1240 - 1040 / POWER(MIN(6,avglvl!B36), 0.164)) * HLOOKUP("frg",[1]pl!$Q:$Q,pos!B36) / b!B36 +
        HLOOKUP("dmg",[1]pl!$P:$P,pos!B36) / b!B36 * 530 / (184 * EXP(0.24 * avglvl!B36) + 130) +
        HLOOKUP("spo",[1]pl!$R:$R,pos!B36) / b!B36 * 125 +
        MIN(2.2, HLOOKUP("def",[1]pl!$S:$S,pos!B36) / b!B36) * 100 +
        ((185 / (0.17 + EXP((gwr!B36 * 100 - 35) * -0.134))) - 500) * 0.45 +
        (6 - MIN(6,avglvl!B36)) * -60,)</f>
        <v>272.69682580029843</v>
      </c>
      <c r="C36" s="38">
        <f>IFERROR(
       (1240 - 1040 / POWER(MIN(6,avglvl!C36), 0.164)) * HLOOKUP("frg",[1]pl!$Q:$Q,pos!C36) / b!C36 +
        HLOOKUP("dmg",[1]pl!$P:$P,pos!C36) / b!C36 * 530 / (184 * EXP(0.24 * avglvl!C36) + 130) +
        HLOOKUP("spo",[1]pl!$R:$R,pos!C36) / b!C36 * 125 +
        MIN(2.2, HLOOKUP("def",[1]pl!$S:$S,pos!C36) / b!C36) * 100 +
        ((185 / (0.17 + EXP((gwr!C36 * 100 - 35) * -0.134))) - 500) * 0.45 +
        (6 - MIN(6,avglvl!C36)) * -60,)</f>
        <v>638.64825426538209</v>
      </c>
      <c r="D36" s="38">
        <f>IFERROR(
       (1240 - 1040 / POWER(MIN(6,avglvl!D36), 0.164)) * HLOOKUP("frg",[1]pl!$Q:$Q,pos!D36) / b!D36 +
        HLOOKUP("dmg",[1]pl!$P:$P,pos!D36) / b!D36 * 530 / (184 * EXP(0.24 * avglvl!D36) + 130) +
        HLOOKUP("spo",[1]pl!$R:$R,pos!D36) / b!D36 * 125 +
        MIN(2.2, HLOOKUP("def",[1]pl!$S:$S,pos!D36) / b!D36) * 100 +
        ((185 / (0.17 + EXP((gwr!D36 * 100 - 35) * -0.134))) - 500) * 0.45 +
        (6 - MIN(6,avglvl!D36)) * -60,)</f>
        <v>-93.552848318931495</v>
      </c>
      <c r="E36" s="38">
        <f>IFERROR(
       (1240 - 1040 / POWER(MIN(6,avglvl!E36), 0.164)) * HLOOKUP("frg",[1]pl!$Q:$Q,pos!E36) / b!E36 +
        HLOOKUP("dmg",[1]pl!$P:$P,pos!E36) / b!E36 * 530 / (184 * EXP(0.24 * avglvl!E36) + 130) +
        HLOOKUP("spo",[1]pl!$R:$R,pos!E36) / b!E36 * 125 +
        MIN(2.2, HLOOKUP("def",[1]pl!$S:$S,pos!E36) / b!E36) * 100 +
        ((185 / (0.17 + EXP((gwr!E36 * 100 - 35) * -0.134))) - 500) * 0.45 +
        (6 - MIN(6,avglvl!E36)) * -60,)</f>
        <v>299.96465861938253</v>
      </c>
      <c r="F36" s="38">
        <f>IFERROR(
       (1240 - 1040 / POWER(MIN(6,avglvl!F36), 0.164)) * HLOOKUP("frg",[1]pl!$Q:$Q,pos!F36) / b!F36 +
        HLOOKUP("dmg",[1]pl!$P:$P,pos!F36) / b!F36 * 530 / (184 * EXP(0.24 * avglvl!F36) + 130) +
        HLOOKUP("spo",[1]pl!$R:$R,pos!F36) / b!F36 * 125 +
        MIN(2.2, HLOOKUP("def",[1]pl!$S:$S,pos!F36) / b!F36) * 100 +
        ((185 / (0.17 + EXP((gwr!F36 * 100 - 35) * -0.134))) - 500) * 0.45 +
        (6 - MIN(6,avglvl!F36)) * -60,)</f>
        <v>236.82238424883565</v>
      </c>
      <c r="G36" s="38">
        <f>IFERROR(
       (1240 - 1040 / POWER(MIN(6,avglvl!G36), 0.164)) * HLOOKUP("frg",[1]pl!$Q:$Q,pos!G36) / b!G36 +
        HLOOKUP("dmg",[1]pl!$P:$P,pos!G36) / b!G36 * 530 / (184 * EXP(0.24 * avglvl!G36) + 130) +
        HLOOKUP("spo",[1]pl!$R:$R,pos!G36) / b!G36 * 125 +
        MIN(2.2, HLOOKUP("def",[1]pl!$S:$S,pos!G36) / b!G36) * 100 +
        ((185 / (0.17 + EXP((gwr!G36 * 100 - 35) * -0.134))) - 500) * 0.45 +
        (6 - MIN(6,avglvl!G36)) * -60,)</f>
        <v>1213.626504294451</v>
      </c>
      <c r="H36" s="38">
        <f>IFERROR(
       (1240 - 1040 / POWER(MIN(6,avglvl!H36), 0.164)) * HLOOKUP("frg",[1]pl!$Q:$Q,pos!H36) / b!H36 +
        HLOOKUP("dmg",[1]pl!$P:$P,pos!H36) / b!H36 * 530 / (184 * EXP(0.24 * avglvl!H36) + 130) +
        HLOOKUP("spo",[1]pl!$R:$R,pos!H36) / b!H36 * 125 +
        MIN(2.2, HLOOKUP("def",[1]pl!$S:$S,pos!H36) / b!H36) * 100 +
        ((185 / (0.17 + EXP((gwr!H36 * 100 - 35) * -0.134))) - 500) * 0.45 +
        (6 - MIN(6,avglvl!H36)) * -60,)</f>
        <v>31.371944465169349</v>
      </c>
      <c r="I36" s="38">
        <f>IFERROR(
       (1240 - 1040 / POWER(MIN(6,avglvl!I36), 0.164)) * HLOOKUP("frg",[1]pl!$Q:$Q,pos!I36) / b!I36 +
        HLOOKUP("dmg",[1]pl!$P:$P,pos!I36) / b!I36 * 530 / (184 * EXP(0.24 * avglvl!I36) + 130) +
        HLOOKUP("spo",[1]pl!$R:$R,pos!I36) / b!I36 * 125 +
        MIN(2.2, HLOOKUP("def",[1]pl!$S:$S,pos!I36) / b!I36) * 100 +
        ((185 / (0.17 + EXP((gwr!I36 * 100 - 35) * -0.134))) - 500) * 0.45 +
        (6 - MIN(6,avglvl!I36)) * -60,)</f>
        <v>0</v>
      </c>
      <c r="J36" s="38">
        <f>IFERROR(
       (1240 - 1040 / POWER(MIN(6,avglvl!J36), 0.164)) * HLOOKUP("frg",[1]pl!$Q:$Q,pos!J36) / b!J36 +
        HLOOKUP("dmg",[1]pl!$P:$P,pos!J36) / b!J36 * 530 / (184 * EXP(0.24 * avglvl!J36) + 130) +
        HLOOKUP("spo",[1]pl!$R:$R,pos!J36) / b!J36 * 125 +
        MIN(2.2, HLOOKUP("def",[1]pl!$S:$S,pos!J36) / b!J36) * 100 +
        ((185 / (0.17 + EXP((gwr!J36 * 100 - 35) * -0.134))) - 500) * 0.45 +
        (6 - MIN(6,avglvl!J36)) * -60,)</f>
        <v>-192.98875566099673</v>
      </c>
      <c r="K36" s="38">
        <f>IFERROR(
       (1240 - 1040 / POWER(MIN(6,avglvl!K36), 0.164)) * HLOOKUP("frg",[1]pl!$Q:$Q,pos!K36) / b!K36 +
        HLOOKUP("dmg",[1]pl!$P:$P,pos!K36) / b!K36 * 530 / (184 * EXP(0.24 * avglvl!K36) + 130) +
        HLOOKUP("spo",[1]pl!$R:$R,pos!K36) / b!K36 * 125 +
        MIN(2.2, HLOOKUP("def",[1]pl!$S:$S,pos!K36) / b!K36) * 100 +
        ((185 / (0.17 + EXP((gwr!K36 * 100 - 35) * -0.134))) - 500) * 0.45 +
        (6 - MIN(6,avglvl!K36)) * -60,)</f>
        <v>174.57069387234503</v>
      </c>
      <c r="L36" s="38">
        <f>IFERROR(
       (1240 - 1040 / POWER(MIN(6,avglvl!L36), 0.164)) * HLOOKUP("frg",[1]pl!$Q:$Q,pos!L36) / b!L36 +
        HLOOKUP("dmg",[1]pl!$P:$P,pos!L36) / b!L36 * 530 / (184 * EXP(0.24 * avglvl!L36) + 130) +
        HLOOKUP("spo",[1]pl!$R:$R,pos!L36) / b!L36 * 125 +
        MIN(2.2, HLOOKUP("def",[1]pl!$S:$S,pos!L36) / b!L36) * 100 +
        ((185 / (0.17 + EXP((gwr!L36 * 100 - 35) * -0.134))) - 500) * 0.45 +
        (6 - MIN(6,avglvl!L36)) * -60,)</f>
        <v>-204.48289905019598</v>
      </c>
      <c r="M36" s="38">
        <f>IFERROR(
       (1240 - 1040 / POWER(MIN(6,avglvl!M36), 0.164)) * HLOOKUP("frg",[1]pl!$Q:$Q,pos!M36) / b!M36 +
        HLOOKUP("dmg",[1]pl!$P:$P,pos!M36) / b!M36 * 530 / (184 * EXP(0.24 * avglvl!M36) + 130) +
        HLOOKUP("spo",[1]pl!$R:$R,pos!M36) / b!M36 * 125 +
        MIN(2.2, HLOOKUP("def",[1]pl!$S:$S,pos!M36) / b!M36) * 100 +
        ((185 / (0.17 + EXP((gwr!M36 * 100 - 35) * -0.134))) - 500) * 0.45 +
        (6 - MIN(6,avglvl!M36)) * -60,)</f>
        <v>143.98872292077942</v>
      </c>
      <c r="N36" s="38">
        <f>IFERROR(
       (1240 - 1040 / POWER(MIN(6,avglvl!N36), 0.164)) * HLOOKUP("frg",[1]pl!$Q:$Q,pos!N36) / b!N36 +
        HLOOKUP("dmg",[1]pl!$P:$P,pos!N36) / b!N36 * 530 / (184 * EXP(0.24 * avglvl!N36) + 130) +
        HLOOKUP("spo",[1]pl!$R:$R,pos!N36) / b!N36 * 125 +
        MIN(2.2, HLOOKUP("def",[1]pl!$S:$S,pos!N36) / b!N36) * 100 +
        ((185 / (0.17 + EXP((gwr!N36 * 100 - 35) * -0.134))) - 500) * 0.45 +
        (6 - MIN(6,avglvl!N36)) * -60,)</f>
        <v>770.33730771912008</v>
      </c>
      <c r="O36" s="38">
        <f>IFERROR(
       (1240 - 1040 / POWER(MIN(6,avglvl!O36), 0.164)) * HLOOKUP("frg",[1]pl!$Q:$Q,pos!O36) / b!O36 +
        HLOOKUP("dmg",[1]pl!$P:$P,pos!O36) / b!O36 * 530 / (184 * EXP(0.24 * avglvl!O36) + 130) +
        HLOOKUP("spo",[1]pl!$R:$R,pos!O36) / b!O36 * 125 +
        MIN(2.2, HLOOKUP("def",[1]pl!$S:$S,pos!O36) / b!O36) * 100 +
        ((185 / (0.17 + EXP((gwr!O36 * 100 - 35) * -0.134))) - 500) * 0.45 +
        (6 - MIN(6,avglvl!O36)) * -60,)</f>
        <v>8.3721411077251844</v>
      </c>
      <c r="Q36" s="38">
        <f>IFERROR(
       (1240 - 1040 / POWER(MIN(6,avglvl!Q36), 0.164)) * HLOOKUP("frg",[1]pl!$Q:$Q,pos!Q36) / b!Q36 +
        HLOOKUP("dmg",[1]pl!$P:$P,pos!Q36) / b!Q36 * 530 / (184 * EXP(0.24 * avglvl!Q36) + 130) +
        HLOOKUP("spo",[1]pl!$R:$R,pos!Q36) / b!Q36 * 125 +
        MIN(2.2, HLOOKUP("def",[1]pl!$S:$S,pos!Q36) / b!Q36) * 100 +
        ((185 / (0.17 + EXP((gwr!Q36 * 100 - 35) * -0.134))) - 500) * 0.45 +
        (6 - MIN(6,avglvl!Q36)) * -60,)</f>
        <v>702.27337311371184</v>
      </c>
      <c r="R36" s="38">
        <f>IFERROR(
       (1240 - 1040 / POWER(MIN(6,avglvl!R36), 0.164)) * HLOOKUP("frg",[1]pl!$Q:$Q,pos!R36) / b!R36 +
        HLOOKUP("dmg",[1]pl!$P:$P,pos!R36) / b!R36 * 530 / (184 * EXP(0.24 * avglvl!R36) + 130) +
        HLOOKUP("spo",[1]pl!$R:$R,pos!R36) / b!R36 * 125 +
        MIN(2.2, HLOOKUP("def",[1]pl!$S:$S,pos!R36) / b!R36) * 100 +
        ((185 / (0.17 + EXP((gwr!R36 * 100 - 35) * -0.134))) - 500) * 0.45 +
        (6 - MIN(6,avglvl!R36)) * -60,)</f>
        <v>696.32698410158434</v>
      </c>
      <c r="S36" s="38">
        <f>IFERROR(
       (1240 - 1040 / POWER(MIN(6,avglvl!S36), 0.164)) * HLOOKUP("frg",[1]pl!$Q:$Q,pos!S36) / b!S36 +
        HLOOKUP("dmg",[1]pl!$P:$P,pos!S36) / b!S36 * 530 / (184 * EXP(0.24 * avglvl!S36) + 130) +
        HLOOKUP("spo",[1]pl!$R:$R,pos!S36) / b!S36 * 125 +
        MIN(2.2, HLOOKUP("def",[1]pl!$S:$S,pos!S36) / b!S36) * 100 +
        ((185 / (0.17 + EXP((gwr!S36 * 100 - 35) * -0.134))) - 500) * 0.45 +
        (6 - MIN(6,avglvl!S36)) * -60,)</f>
        <v>11.134332950836267</v>
      </c>
      <c r="T36" s="38">
        <f>IFERROR(
       (1240 - 1040 / POWER(MIN(6,avglvl!T36), 0.164)) * HLOOKUP("frg",[1]pl!$Q:$Q,pos!T36) / b!T36 +
        HLOOKUP("dmg",[1]pl!$P:$P,pos!T36) / b!T36 * 530 / (184 * EXP(0.24 * avglvl!T36) + 130) +
        HLOOKUP("spo",[1]pl!$R:$R,pos!T36) / b!T36 * 125 +
        MIN(2.2, HLOOKUP("def",[1]pl!$S:$S,pos!T36) / b!T36) * 100 +
        ((185 / (0.17 + EXP((gwr!T36 * 100 - 35) * -0.134))) - 500) * 0.45 +
        (6 - MIN(6,avglvl!T36)) * -60,)</f>
        <v>118.23508531596553</v>
      </c>
      <c r="U36" s="38">
        <f>IFERROR(
       (1240 - 1040 / POWER(MIN(6,avglvl!U36), 0.164)) * HLOOKUP("frg",[1]pl!$Q:$Q,pos!U36) / b!U36 +
        HLOOKUP("dmg",[1]pl!$P:$P,pos!U36) / b!U36 * 530 / (184 * EXP(0.24 * avglvl!U36) + 130) +
        HLOOKUP("spo",[1]pl!$R:$R,pos!U36) / b!U36 * 125 +
        MIN(2.2, HLOOKUP("def",[1]pl!$S:$S,pos!U36) / b!U36) * 100 +
        ((185 / (0.17 + EXP((gwr!U36 * 100 - 35) * -0.134))) - 500) * 0.45 +
        (6 - MIN(6,avglvl!U36)) * -60,)</f>
        <v>217.80186580025526</v>
      </c>
      <c r="V36" s="38">
        <f>IFERROR(
       (1240 - 1040 / POWER(MIN(6,avglvl!V36), 0.164)) * HLOOKUP("frg",[1]pl!$Q:$Q,pos!V36) / b!V36 +
        HLOOKUP("dmg",[1]pl!$P:$P,pos!V36) / b!V36 * 530 / (184 * EXP(0.24 * avglvl!V36) + 130) +
        HLOOKUP("spo",[1]pl!$R:$R,pos!V36) / b!V36 * 125 +
        MIN(2.2, HLOOKUP("def",[1]pl!$S:$S,pos!V36) / b!V36) * 100 +
        ((185 / (0.17 + EXP((gwr!V36 * 100 - 35) * -0.134))) - 500) * 0.45 +
        (6 - MIN(6,avglvl!V36)) * -60,)</f>
        <v>562.34472830758239</v>
      </c>
      <c r="W36" s="38">
        <f>IFERROR(
       (1240 - 1040 / POWER(MIN(6,avglvl!W36), 0.164)) * HLOOKUP("frg",[1]pl!$Q:$Q,pos!W36) / b!W36 +
        HLOOKUP("dmg",[1]pl!$P:$P,pos!W36) / b!W36 * 530 / (184 * EXP(0.24 * avglvl!W36) + 130) +
        HLOOKUP("spo",[1]pl!$R:$R,pos!W36) / b!W36 * 125 +
        MIN(2.2, HLOOKUP("def",[1]pl!$S:$S,pos!W36) / b!W36) * 100 +
        ((185 / (0.17 + EXP((gwr!W36 * 100 - 35) * -0.134))) - 500) * 0.45 +
        (6 - MIN(6,avglvl!W36)) * -60,)</f>
        <v>330.78214465960406</v>
      </c>
      <c r="X36" s="38">
        <f>IFERROR(
       (1240 - 1040 / POWER(MIN(6,avglvl!X36), 0.164)) * HLOOKUP("frg",[1]pl!$Q:$Q,pos!X36) / b!X36 +
        HLOOKUP("dmg",[1]pl!$P:$P,pos!X36) / b!X36 * 530 / (184 * EXP(0.24 * avglvl!X36) + 130) +
        HLOOKUP("spo",[1]pl!$R:$R,pos!X36) / b!X36 * 125 +
        MIN(2.2, HLOOKUP("def",[1]pl!$S:$S,pos!X36) / b!X36) * 100 +
        ((185 / (0.17 + EXP((gwr!X36 * 100 - 35) * -0.134))) - 500) * 0.45 +
        (6 - MIN(6,avglvl!X36)) * -60,)</f>
        <v>1128.8773760828203</v>
      </c>
      <c r="Y36" s="38">
        <f>IFERROR(
       (1240 - 1040 / POWER(MIN(6,avglvl!Y36), 0.164)) * HLOOKUP("frg",[1]pl!$Q:$Q,pos!Y36) / b!Y36 +
        HLOOKUP("dmg",[1]pl!$P:$P,pos!Y36) / b!Y36 * 530 / (184 * EXP(0.24 * avglvl!Y36) + 130) +
        HLOOKUP("spo",[1]pl!$R:$R,pos!Y36) / b!Y36 * 125 +
        MIN(2.2, HLOOKUP("def",[1]pl!$S:$S,pos!Y36) / b!Y36) * 100 +
        ((185 / (0.17 + EXP((gwr!Y36 * 100 - 35) * -0.134))) - 500) * 0.45 +
        (6 - MIN(6,avglvl!Y36)) * -60,)</f>
        <v>0</v>
      </c>
      <c r="Z36" s="38">
        <f>IFERROR(
       (1240 - 1040 / POWER(MIN(6,avglvl!Z36), 0.164)) * HLOOKUP("frg",[1]pl!$Q:$Q,pos!Z36) / b!Z36 +
        HLOOKUP("dmg",[1]pl!$P:$P,pos!Z36) / b!Z36 * 530 / (184 * EXP(0.24 * avglvl!Z36) + 130) +
        HLOOKUP("spo",[1]pl!$R:$R,pos!Z36) / b!Z36 * 125 +
        MIN(2.2, HLOOKUP("def",[1]pl!$S:$S,pos!Z36) / b!Z36) * 100 +
        ((185 / (0.17 + EXP((gwr!Z36 * 100 - 35) * -0.134))) - 500) * 0.45 +
        (6 - MIN(6,avglvl!Z36)) * -60,)</f>
        <v>66.446907299249631</v>
      </c>
      <c r="AA36" s="38">
        <f>IFERROR(
       (1240 - 1040 / POWER(MIN(6,avglvl!AA36), 0.164)) * HLOOKUP("frg",[1]pl!$Q:$Q,pos!AA36) / b!AA36 +
        HLOOKUP("dmg",[1]pl!$P:$P,pos!AA36) / b!AA36 * 530 / (184 * EXP(0.24 * avglvl!AA36) + 130) +
        HLOOKUP("spo",[1]pl!$R:$R,pos!AA36) / b!AA36 * 125 +
        MIN(2.2, HLOOKUP("def",[1]pl!$S:$S,pos!AA36) / b!AA36) * 100 +
        ((185 / (0.17 + EXP((gwr!AA36 * 100 - 35) * -0.134))) - 500) * 0.45 +
        (6 - MIN(6,avglvl!AA36)) * -60,)</f>
        <v>55.638125943329101</v>
      </c>
      <c r="AB36" s="38">
        <f>IFERROR(
       (1240 - 1040 / POWER(MIN(6,avglvl!AB36), 0.164)) * HLOOKUP("frg",[1]pl!$Q:$Q,pos!AB36) / b!AB36 +
        HLOOKUP("dmg",[1]pl!$P:$P,pos!AB36) / b!AB36 * 530 / (184 * EXP(0.24 * avglvl!AB36) + 130) +
        HLOOKUP("spo",[1]pl!$R:$R,pos!AB36) / b!AB36 * 125 +
        MIN(2.2, HLOOKUP("def",[1]pl!$S:$S,pos!AB36) / b!AB36) * 100 +
        ((185 / (0.17 + EXP((gwr!AB36 * 100 - 35) * -0.134))) - 500) * 0.45 +
        (6 - MIN(6,avglvl!AB36)) * -60,)</f>
        <v>0</v>
      </c>
      <c r="AC36" s="38">
        <f>IFERROR(
       (1240 - 1040 / POWER(MIN(6,avglvl!AC36), 0.164)) * HLOOKUP("frg",[1]pl!$Q:$Q,pos!AC36) / b!AC36 +
        HLOOKUP("dmg",[1]pl!$P:$P,pos!AC36) / b!AC36 * 530 / (184 * EXP(0.24 * avglvl!AC36) + 130) +
        HLOOKUP("spo",[1]pl!$R:$R,pos!AC36) / b!AC36 * 125 +
        MIN(2.2, HLOOKUP("def",[1]pl!$S:$S,pos!AC36) / b!AC36) * 100 +
        ((185 / (0.17 + EXP((gwr!AC36 * 100 - 35) * -0.134))) - 500) * 0.45 +
        (6 - MIN(6,avglvl!AC36)) * -60,)</f>
        <v>1294.7898348247481</v>
      </c>
      <c r="AD36" s="38">
        <f>IFERROR(
       (1240 - 1040 / POWER(MIN(6,avglvl!AD36), 0.164)) * HLOOKUP("frg",[1]pl!$Q:$Q,pos!AD36) / b!AD36 +
        HLOOKUP("dmg",[1]pl!$P:$P,pos!AD36) / b!AD36 * 530 / (184 * EXP(0.24 * avglvl!AD36) + 130) +
        HLOOKUP("spo",[1]pl!$R:$R,pos!AD36) / b!AD36 * 125 +
        MIN(2.2, HLOOKUP("def",[1]pl!$S:$S,pos!AD36) / b!AD36) * 100 +
        ((185 / (0.17 + EXP((gwr!AD36 * 100 - 35) * -0.134))) - 500) * 0.45 +
        (6 - MIN(6,avglvl!AD36)) * -60,)</f>
        <v>688.6612630701818</v>
      </c>
      <c r="AE36" s="38">
        <f>IFERROR(
       (1240 - 1040 / POWER(MIN(6,avglvl!AE36), 0.164)) * HLOOKUP("frg",[1]pl!$Q:$Q,pos!AE36) / b!AE36 +
        HLOOKUP("dmg",[1]pl!$P:$P,pos!AE36) / b!AE36 * 530 / (184 * EXP(0.24 * avglvl!AE36) + 130) +
        HLOOKUP("spo",[1]pl!$R:$R,pos!AE36) / b!AE36 * 125 +
        MIN(2.2, HLOOKUP("def",[1]pl!$S:$S,pos!AE36) / b!AE36) * 100 +
        ((185 / (0.17 + EXP((gwr!AE36 * 100 - 35) * -0.134))) - 500) * 0.45 +
        (6 - MIN(6,avglvl!AE36)) * -60,)</f>
        <v>339.75310027489189</v>
      </c>
    </row>
    <row r="37" spans="1:31" x14ac:dyDescent="0.25">
      <c r="A37" s="38">
        <f>IFERROR(
       (1240 - 1040 / POWER(MIN(6,avglvl!A37), 0.164)) * HLOOKUP("frg",[1]pl!$Q:$Q,pos!A37) / b!A37 +
        HLOOKUP("dmg",[1]pl!$P:$P,pos!A37) / b!A37 * 530 / (184 * EXP(0.24 * avglvl!A37) + 130) +
        HLOOKUP("spo",[1]pl!$R:$R,pos!A37) / b!A37 * 125 +
        MIN(2.2, HLOOKUP("def",[1]pl!$S:$S,pos!A37) / b!A37) * 100 +
        ((185 / (0.17 + EXP((gwr!A37 * 100 - 35) * -0.134))) - 500) * 0.45 +
        (6 - MIN(6,avglvl!A37)) * -60,)</f>
        <v>781.33456976784896</v>
      </c>
      <c r="B37" s="38">
        <f>IFERROR(
       (1240 - 1040 / POWER(MIN(6,avglvl!B37), 0.164)) * HLOOKUP("frg",[1]pl!$Q:$Q,pos!B37) / b!B37 +
        HLOOKUP("dmg",[1]pl!$P:$P,pos!B37) / b!B37 * 530 / (184 * EXP(0.24 * avglvl!B37) + 130) +
        HLOOKUP("spo",[1]pl!$R:$R,pos!B37) / b!B37 * 125 +
        MIN(2.2, HLOOKUP("def",[1]pl!$S:$S,pos!B37) / b!B37) * 100 +
        ((185 / (0.17 + EXP((gwr!B37 * 100 - 35) * -0.134))) - 500) * 0.45 +
        (6 - MIN(6,avglvl!B37)) * -60,)</f>
        <v>327.68473717161078</v>
      </c>
      <c r="C37" s="38">
        <f>IFERROR(
       (1240 - 1040 / POWER(MIN(6,avglvl!C37), 0.164)) * HLOOKUP("frg",[1]pl!$Q:$Q,pos!C37) / b!C37 +
        HLOOKUP("dmg",[1]pl!$P:$P,pos!C37) / b!C37 * 530 / (184 * EXP(0.24 * avglvl!C37) + 130) +
        HLOOKUP("spo",[1]pl!$R:$R,pos!C37) / b!C37 * 125 +
        MIN(2.2, HLOOKUP("def",[1]pl!$S:$S,pos!C37) / b!C37) * 100 +
        ((185 / (0.17 + EXP((gwr!C37 * 100 - 35) * -0.134))) - 500) * 0.45 +
        (6 - MIN(6,avglvl!C37)) * -60,)</f>
        <v>625.9379828430765</v>
      </c>
      <c r="D37" s="38">
        <f>IFERROR(
       (1240 - 1040 / POWER(MIN(6,avglvl!D37), 0.164)) * HLOOKUP("frg",[1]pl!$Q:$Q,pos!D37) / b!D37 +
        HLOOKUP("dmg",[1]pl!$P:$P,pos!D37) / b!D37 * 530 / (184 * EXP(0.24 * avglvl!D37) + 130) +
        HLOOKUP("spo",[1]pl!$R:$R,pos!D37) / b!D37 * 125 +
        MIN(2.2, HLOOKUP("def",[1]pl!$S:$S,pos!D37) / b!D37) * 100 +
        ((185 / (0.17 + EXP((gwr!D37 * 100 - 35) * -0.134))) - 500) * 0.45 +
        (6 - MIN(6,avglvl!D37)) * -60,)</f>
        <v>768.01732357728577</v>
      </c>
      <c r="E37" s="38">
        <f>IFERROR(
       (1240 - 1040 / POWER(MIN(6,avglvl!E37), 0.164)) * HLOOKUP("frg",[1]pl!$Q:$Q,pos!E37) / b!E37 +
        HLOOKUP("dmg",[1]pl!$P:$P,pos!E37) / b!E37 * 530 / (184 * EXP(0.24 * avglvl!E37) + 130) +
        HLOOKUP("spo",[1]pl!$R:$R,pos!E37) / b!E37 * 125 +
        MIN(2.2, HLOOKUP("def",[1]pl!$S:$S,pos!E37) / b!E37) * 100 +
        ((185 / (0.17 + EXP((gwr!E37 * 100 - 35) * -0.134))) - 500) * 0.45 +
        (6 - MIN(6,avglvl!E37)) * -60,)</f>
        <v>1213.626504294451</v>
      </c>
      <c r="F37" s="38">
        <f>IFERROR(
       (1240 - 1040 / POWER(MIN(6,avglvl!F37), 0.164)) * HLOOKUP("frg",[1]pl!$Q:$Q,pos!F37) / b!F37 +
        HLOOKUP("dmg",[1]pl!$P:$P,pos!F37) / b!F37 * 530 / (184 * EXP(0.24 * avglvl!F37) + 130) +
        HLOOKUP("spo",[1]pl!$R:$R,pos!F37) / b!F37 * 125 +
        MIN(2.2, HLOOKUP("def",[1]pl!$S:$S,pos!F37) / b!F37) * 100 +
        ((185 / (0.17 + EXP((gwr!F37 * 100 - 35) * -0.134))) - 500) * 0.45 +
        (6 - MIN(6,avglvl!F37)) * -60,)</f>
        <v>256.29765115237808</v>
      </c>
      <c r="G37" s="38">
        <f>IFERROR(
       (1240 - 1040 / POWER(MIN(6,avglvl!G37), 0.164)) * HLOOKUP("frg",[1]pl!$Q:$Q,pos!G37) / b!G37 +
        HLOOKUP("dmg",[1]pl!$P:$P,pos!G37) / b!G37 * 530 / (184 * EXP(0.24 * avglvl!G37) + 130) +
        HLOOKUP("spo",[1]pl!$R:$R,pos!G37) / b!G37 * 125 +
        MIN(2.2, HLOOKUP("def",[1]pl!$S:$S,pos!G37) / b!G37) * 100 +
        ((185 / (0.17 + EXP((gwr!G37 * 100 - 35) * -0.134))) - 500) * 0.45 +
        (6 - MIN(6,avglvl!G37)) * -60,)</f>
        <v>235.66684842671015</v>
      </c>
      <c r="H37" s="38">
        <f>IFERROR(
       (1240 - 1040 / POWER(MIN(6,avglvl!H37), 0.164)) * HLOOKUP("frg",[1]pl!$Q:$Q,pos!H37) / b!H37 +
        HLOOKUP("dmg",[1]pl!$P:$P,pos!H37) / b!H37 * 530 / (184 * EXP(0.24 * avglvl!H37) + 130) +
        HLOOKUP("spo",[1]pl!$R:$R,pos!H37) / b!H37 * 125 +
        MIN(2.2, HLOOKUP("def",[1]pl!$S:$S,pos!H37) / b!H37) * 100 +
        ((185 / (0.17 + EXP((gwr!H37 * 100 - 35) * -0.134))) - 500) * 0.45 +
        (6 - MIN(6,avglvl!H37)) * -60,)</f>
        <v>820.94856293589851</v>
      </c>
      <c r="I37" s="38">
        <f>IFERROR(
       (1240 - 1040 / POWER(MIN(6,avglvl!I37), 0.164)) * HLOOKUP("frg",[1]pl!$Q:$Q,pos!I37) / b!I37 +
        HLOOKUP("dmg",[1]pl!$P:$P,pos!I37) / b!I37 * 530 / (184 * EXP(0.24 * avglvl!I37) + 130) +
        HLOOKUP("spo",[1]pl!$R:$R,pos!I37) / b!I37 * 125 +
        MIN(2.2, HLOOKUP("def",[1]pl!$S:$S,pos!I37) / b!I37) * 100 +
        ((185 / (0.17 + EXP((gwr!I37 * 100 - 35) * -0.134))) - 500) * 0.45 +
        (6 - MIN(6,avglvl!I37)) * -60,)</f>
        <v>690.20534753355446</v>
      </c>
      <c r="J37" s="38">
        <f>IFERROR(
       (1240 - 1040 / POWER(MIN(6,avglvl!J37), 0.164)) * HLOOKUP("frg",[1]pl!$Q:$Q,pos!J37) / b!J37 +
        HLOOKUP("dmg",[1]pl!$P:$P,pos!J37) / b!J37 * 530 / (184 * EXP(0.24 * avglvl!J37) + 130) +
        HLOOKUP("spo",[1]pl!$R:$R,pos!J37) / b!J37 * 125 +
        MIN(2.2, HLOOKUP("def",[1]pl!$S:$S,pos!J37) / b!J37) * 100 +
        ((185 / (0.17 + EXP((gwr!J37 * 100 - 35) * -0.134))) - 500) * 0.45 +
        (6 - MIN(6,avglvl!J37)) * -60,)</f>
        <v>476.0283509543425</v>
      </c>
      <c r="K37" s="38">
        <f>IFERROR(
       (1240 - 1040 / POWER(MIN(6,avglvl!K37), 0.164)) * HLOOKUP("frg",[1]pl!$Q:$Q,pos!K37) / b!K37 +
        HLOOKUP("dmg",[1]pl!$P:$P,pos!K37) / b!K37 * 530 / (184 * EXP(0.24 * avglvl!K37) + 130) +
        HLOOKUP("spo",[1]pl!$R:$R,pos!K37) / b!K37 * 125 +
        MIN(2.2, HLOOKUP("def",[1]pl!$S:$S,pos!K37) / b!K37) * 100 +
        ((185 / (0.17 + EXP((gwr!K37 * 100 - 35) * -0.134))) - 500) * 0.45 +
        (6 - MIN(6,avglvl!K37)) * -60,)</f>
        <v>999.60882235410941</v>
      </c>
      <c r="L37" s="38">
        <f>IFERROR(
       (1240 - 1040 / POWER(MIN(6,avglvl!L37), 0.164)) * HLOOKUP("frg",[1]pl!$Q:$Q,pos!L37) / b!L37 +
        HLOOKUP("dmg",[1]pl!$P:$P,pos!L37) / b!L37 * 530 / (184 * EXP(0.24 * avglvl!L37) + 130) +
        HLOOKUP("spo",[1]pl!$R:$R,pos!L37) / b!L37 * 125 +
        MIN(2.2, HLOOKUP("def",[1]pl!$S:$S,pos!L37) / b!L37) * 100 +
        ((185 / (0.17 + EXP((gwr!L37 * 100 - 35) * -0.134))) - 500) * 0.45 +
        (6 - MIN(6,avglvl!L37)) * -60,)</f>
        <v>1519.0318160758186</v>
      </c>
      <c r="M37" s="38">
        <f>IFERROR(
       (1240 - 1040 / POWER(MIN(6,avglvl!M37), 0.164)) * HLOOKUP("frg",[1]pl!$Q:$Q,pos!M37) / b!M37 +
        HLOOKUP("dmg",[1]pl!$P:$P,pos!M37) / b!M37 * 530 / (184 * EXP(0.24 * avglvl!M37) + 130) +
        HLOOKUP("spo",[1]pl!$R:$R,pos!M37) / b!M37 * 125 +
        MIN(2.2, HLOOKUP("def",[1]pl!$S:$S,pos!M37) / b!M37) * 100 +
        ((185 / (0.17 + EXP((gwr!M37 * 100 - 35) * -0.134))) - 500) * 0.45 +
        (6 - MIN(6,avglvl!M37)) * -60,)</f>
        <v>355.57692155843341</v>
      </c>
      <c r="N37" s="38">
        <f>IFERROR(
       (1240 - 1040 / POWER(MIN(6,avglvl!N37), 0.164)) * HLOOKUP("frg",[1]pl!$Q:$Q,pos!N37) / b!N37 +
        HLOOKUP("dmg",[1]pl!$P:$P,pos!N37) / b!N37 * 530 / (184 * EXP(0.24 * avglvl!N37) + 130) +
        HLOOKUP("spo",[1]pl!$R:$R,pos!N37) / b!N37 * 125 +
        MIN(2.2, HLOOKUP("def",[1]pl!$S:$S,pos!N37) / b!N37) * 100 +
        ((185 / (0.17 + EXP((gwr!N37 * 100 - 35) * -0.134))) - 500) * 0.45 +
        (6 - MIN(6,avglvl!N37)) * -60,)</f>
        <v>182.66711011640808</v>
      </c>
      <c r="O37" s="38">
        <f>IFERROR(
       (1240 - 1040 / POWER(MIN(6,avglvl!O37), 0.164)) * HLOOKUP("frg",[1]pl!$Q:$Q,pos!O37) / b!O37 +
        HLOOKUP("dmg",[1]pl!$P:$P,pos!O37) / b!O37 * 530 / (184 * EXP(0.24 * avglvl!O37) + 130) +
        HLOOKUP("spo",[1]pl!$R:$R,pos!O37) / b!O37 * 125 +
        MIN(2.2, HLOOKUP("def",[1]pl!$S:$S,pos!O37) / b!O37) * 100 +
        ((185 / (0.17 + EXP((gwr!O37 * 100 - 35) * -0.134))) - 500) * 0.45 +
        (6 - MIN(6,avglvl!O37)) * -60,)</f>
        <v>899.09544153913191</v>
      </c>
      <c r="Q37" s="38">
        <f>IFERROR(
       (1240 - 1040 / POWER(MIN(6,avglvl!Q37), 0.164)) * HLOOKUP("frg",[1]pl!$Q:$Q,pos!Q37) / b!Q37 +
        HLOOKUP("dmg",[1]pl!$P:$P,pos!Q37) / b!Q37 * 530 / (184 * EXP(0.24 * avglvl!Q37) + 130) +
        HLOOKUP("spo",[1]pl!$R:$R,pos!Q37) / b!Q37 * 125 +
        MIN(2.2, HLOOKUP("def",[1]pl!$S:$S,pos!Q37) / b!Q37) * 100 +
        ((185 / (0.17 + EXP((gwr!Q37 * 100 - 35) * -0.134))) - 500) * 0.45 +
        (6 - MIN(6,avglvl!Q37)) * -60,)</f>
        <v>331.55257883030617</v>
      </c>
      <c r="R37" s="38">
        <f>IFERROR(
       (1240 - 1040 / POWER(MIN(6,avglvl!R37), 0.164)) * HLOOKUP("frg",[1]pl!$Q:$Q,pos!R37) / b!R37 +
        HLOOKUP("dmg",[1]pl!$P:$P,pos!R37) / b!R37 * 530 / (184 * EXP(0.24 * avglvl!R37) + 130) +
        HLOOKUP("spo",[1]pl!$R:$R,pos!R37) / b!R37 * 125 +
        MIN(2.2, HLOOKUP("def",[1]pl!$S:$S,pos!R37) / b!R37) * 100 +
        ((185 / (0.17 + EXP((gwr!R37 * 100 - 35) * -0.134))) - 500) * 0.45 +
        (6 - MIN(6,avglvl!R37)) * -60,)</f>
        <v>564.83499381576542</v>
      </c>
      <c r="S37" s="38">
        <f>IFERROR(
       (1240 - 1040 / POWER(MIN(6,avglvl!S37), 0.164)) * HLOOKUP("frg",[1]pl!$Q:$Q,pos!S37) / b!S37 +
        HLOOKUP("dmg",[1]pl!$P:$P,pos!S37) / b!S37 * 530 / (184 * EXP(0.24 * avglvl!S37) + 130) +
        HLOOKUP("spo",[1]pl!$R:$R,pos!S37) / b!S37 * 125 +
        MIN(2.2, HLOOKUP("def",[1]pl!$S:$S,pos!S37) / b!S37) * 100 +
        ((185 / (0.17 + EXP((gwr!S37 * 100 - 35) * -0.134))) - 500) * 0.45 +
        (6 - MIN(6,avglvl!S37)) * -60,)</f>
        <v>-5.92454736206804</v>
      </c>
      <c r="T37" s="38">
        <f>IFERROR(
       (1240 - 1040 / POWER(MIN(6,avglvl!T37), 0.164)) * HLOOKUP("frg",[1]pl!$Q:$Q,pos!T37) / b!T37 +
        HLOOKUP("dmg",[1]pl!$P:$P,pos!T37) / b!T37 * 530 / (184 * EXP(0.24 * avglvl!T37) + 130) +
        HLOOKUP("spo",[1]pl!$R:$R,pos!T37) / b!T37 * 125 +
        MIN(2.2, HLOOKUP("def",[1]pl!$S:$S,pos!T37) / b!T37) * 100 +
        ((185 / (0.17 + EXP((gwr!T37 * 100 - 35) * -0.134))) - 500) * 0.45 +
        (6 - MIN(6,avglvl!T37)) * -60,)</f>
        <v>417.84501622917276</v>
      </c>
      <c r="U37" s="38">
        <f>IFERROR(
       (1240 - 1040 / POWER(MIN(6,avglvl!U37), 0.164)) * HLOOKUP("frg",[1]pl!$Q:$Q,pos!U37) / b!U37 +
        HLOOKUP("dmg",[1]pl!$P:$P,pos!U37) / b!U37 * 530 / (184 * EXP(0.24 * avglvl!U37) + 130) +
        HLOOKUP("spo",[1]pl!$R:$R,pos!U37) / b!U37 * 125 +
        MIN(2.2, HLOOKUP("def",[1]pl!$S:$S,pos!U37) / b!U37) * 100 +
        ((185 / (0.17 + EXP((gwr!U37 * 100 - 35) * -0.134))) - 500) * 0.45 +
        (6 - MIN(6,avglvl!U37)) * -60,)</f>
        <v>257.21295852824869</v>
      </c>
      <c r="V37" s="38">
        <f>IFERROR(
       (1240 - 1040 / POWER(MIN(6,avglvl!V37), 0.164)) * HLOOKUP("frg",[1]pl!$Q:$Q,pos!V37) / b!V37 +
        HLOOKUP("dmg",[1]pl!$P:$P,pos!V37) / b!V37 * 530 / (184 * EXP(0.24 * avglvl!V37) + 130) +
        HLOOKUP("spo",[1]pl!$R:$R,pos!V37) / b!V37 * 125 +
        MIN(2.2, HLOOKUP("def",[1]pl!$S:$S,pos!V37) / b!V37) * 100 +
        ((185 / (0.17 + EXP((gwr!V37 * 100 - 35) * -0.134))) - 500) * 0.45 +
        (6 - MIN(6,avglvl!V37)) * -60,)</f>
        <v>943.61637727276081</v>
      </c>
      <c r="W37" s="38">
        <f>IFERROR(
       (1240 - 1040 / POWER(MIN(6,avglvl!W37), 0.164)) * HLOOKUP("frg",[1]pl!$Q:$Q,pos!W37) / b!W37 +
        HLOOKUP("dmg",[1]pl!$P:$P,pos!W37) / b!W37 * 530 / (184 * EXP(0.24 * avglvl!W37) + 130) +
        HLOOKUP("spo",[1]pl!$R:$R,pos!W37) / b!W37 * 125 +
        MIN(2.2, HLOOKUP("def",[1]pl!$S:$S,pos!W37) / b!W37) * 100 +
        ((185 / (0.17 + EXP((gwr!W37 * 100 - 35) * -0.134))) - 500) * 0.45 +
        (6 - MIN(6,avglvl!W37)) * -60,)</f>
        <v>460.55764160145918</v>
      </c>
      <c r="X37" s="38">
        <f>IFERROR(
       (1240 - 1040 / POWER(MIN(6,avglvl!X37), 0.164)) * HLOOKUP("frg",[1]pl!$Q:$Q,pos!X37) / b!X37 +
        HLOOKUP("dmg",[1]pl!$P:$P,pos!X37) / b!X37 * 530 / (184 * EXP(0.24 * avglvl!X37) + 130) +
        HLOOKUP("spo",[1]pl!$R:$R,pos!X37) / b!X37 * 125 +
        MIN(2.2, HLOOKUP("def",[1]pl!$S:$S,pos!X37) / b!X37) * 100 +
        ((185 / (0.17 + EXP((gwr!X37 * 100 - 35) * -0.134))) - 500) * 0.45 +
        (6 - MIN(6,avglvl!X37)) * -60,)</f>
        <v>677.87429996317928</v>
      </c>
      <c r="Y37" s="38">
        <f>IFERROR(
       (1240 - 1040 / POWER(MIN(6,avglvl!Y37), 0.164)) * HLOOKUP("frg",[1]pl!$Q:$Q,pos!Y37) / b!Y37 +
        HLOOKUP("dmg",[1]pl!$P:$P,pos!Y37) / b!Y37 * 530 / (184 * EXP(0.24 * avglvl!Y37) + 130) +
        HLOOKUP("spo",[1]pl!$R:$R,pos!Y37) / b!Y37 * 125 +
        MIN(2.2, HLOOKUP("def",[1]pl!$S:$S,pos!Y37) / b!Y37) * 100 +
        ((185 / (0.17 + EXP((gwr!Y37 * 100 - 35) * -0.134))) - 500) * 0.45 +
        (6 - MIN(6,avglvl!Y37)) * -60,)</f>
        <v>1091.8661176087453</v>
      </c>
      <c r="Z37" s="38">
        <f>IFERROR(
       (1240 - 1040 / POWER(MIN(6,avglvl!Z37), 0.164)) * HLOOKUP("frg",[1]pl!$Q:$Q,pos!Z37) / b!Z37 +
        HLOOKUP("dmg",[1]pl!$P:$P,pos!Z37) / b!Z37 * 530 / (184 * EXP(0.24 * avglvl!Z37) + 130) +
        HLOOKUP("spo",[1]pl!$R:$R,pos!Z37) / b!Z37 * 125 +
        MIN(2.2, HLOOKUP("def",[1]pl!$S:$S,pos!Z37) / b!Z37) * 100 +
        ((185 / (0.17 + EXP((gwr!Z37 * 100 - 35) * -0.134))) - 500) * 0.45 +
        (6 - MIN(6,avglvl!Z37)) * -60,)</f>
        <v>200.9305358283965</v>
      </c>
      <c r="AA37" s="38">
        <f>IFERROR(
       (1240 - 1040 / POWER(MIN(6,avglvl!AA37), 0.164)) * HLOOKUP("frg",[1]pl!$Q:$Q,pos!AA37) / b!AA37 +
        HLOOKUP("dmg",[1]pl!$P:$P,pos!AA37) / b!AA37 * 530 / (184 * EXP(0.24 * avglvl!AA37) + 130) +
        HLOOKUP("spo",[1]pl!$R:$R,pos!AA37) / b!AA37 * 125 +
        MIN(2.2, HLOOKUP("def",[1]pl!$S:$S,pos!AA37) / b!AA37) * 100 +
        ((185 / (0.17 + EXP((gwr!AA37 * 100 - 35) * -0.134))) - 500) * 0.45 +
        (6 - MIN(6,avglvl!AA37)) * -60,)</f>
        <v>629.14395756432373</v>
      </c>
      <c r="AB37" s="38">
        <f>IFERROR(
       (1240 - 1040 / POWER(MIN(6,avglvl!AB37), 0.164)) * HLOOKUP("frg",[1]pl!$Q:$Q,pos!AB37) / b!AB37 +
        HLOOKUP("dmg",[1]pl!$P:$P,pos!AB37) / b!AB37 * 530 / (184 * EXP(0.24 * avglvl!AB37) + 130) +
        HLOOKUP("spo",[1]pl!$R:$R,pos!AB37) / b!AB37 * 125 +
        MIN(2.2, HLOOKUP("def",[1]pl!$S:$S,pos!AB37) / b!AB37) * 100 +
        ((185 / (0.17 + EXP((gwr!AB37 * 100 - 35) * -0.134))) - 500) * 0.45 +
        (6 - MIN(6,avglvl!AB37)) * -60,)</f>
        <v>905.68419724604018</v>
      </c>
      <c r="AC37" s="38">
        <f>IFERROR(
       (1240 - 1040 / POWER(MIN(6,avglvl!AC37), 0.164)) * HLOOKUP("frg",[1]pl!$Q:$Q,pos!AC37) / b!AC37 +
        HLOOKUP("dmg",[1]pl!$P:$P,pos!AC37) / b!AC37 * 530 / (184 * EXP(0.24 * avglvl!AC37) + 130) +
        HLOOKUP("spo",[1]pl!$R:$R,pos!AC37) / b!AC37 * 125 +
        MIN(2.2, HLOOKUP("def",[1]pl!$S:$S,pos!AC37) / b!AC37) * 100 +
        ((185 / (0.17 + EXP((gwr!AC37 * 100 - 35) * -0.134))) - 500) * 0.45 +
        (6 - MIN(6,avglvl!AC37)) * -60,)</f>
        <v>647.65306219903584</v>
      </c>
      <c r="AD37" s="38">
        <f>IFERROR(
       (1240 - 1040 / POWER(MIN(6,avglvl!AD37), 0.164)) * HLOOKUP("frg",[1]pl!$Q:$Q,pos!AD37) / b!AD37 +
        HLOOKUP("dmg",[1]pl!$P:$P,pos!AD37) / b!AD37 * 530 / (184 * EXP(0.24 * avglvl!AD37) + 130) +
        HLOOKUP("spo",[1]pl!$R:$R,pos!AD37) / b!AD37 * 125 +
        MIN(2.2, HLOOKUP("def",[1]pl!$S:$S,pos!AD37) / b!AD37) * 100 +
        ((185 / (0.17 + EXP((gwr!AD37 * 100 - 35) * -0.134))) - 500) * 0.45 +
        (6 - MIN(6,avglvl!AD37)) * -60,)</f>
        <v>609.14249128624692</v>
      </c>
      <c r="AE37" s="38">
        <f>IFERROR(
       (1240 - 1040 / POWER(MIN(6,avglvl!AE37), 0.164)) * HLOOKUP("frg",[1]pl!$Q:$Q,pos!AE37) / b!AE37 +
        HLOOKUP("dmg",[1]pl!$P:$P,pos!AE37) / b!AE37 * 530 / (184 * EXP(0.24 * avglvl!AE37) + 130) +
        HLOOKUP("spo",[1]pl!$R:$R,pos!AE37) / b!AE37 * 125 +
        MIN(2.2, HLOOKUP("def",[1]pl!$S:$S,pos!AE37) / b!AE37) * 100 +
        ((185 / (0.17 + EXP((gwr!AE37 * 100 - 35) * -0.134))) - 500) * 0.45 +
        (6 - MIN(6,avglvl!AE37)) * -60,)</f>
        <v>1117.8240701390446</v>
      </c>
    </row>
    <row r="38" spans="1:31" x14ac:dyDescent="0.25">
      <c r="A38" s="38">
        <f>IFERROR(
       (1240 - 1040 / POWER(MIN(6,avglvl!A38), 0.164)) * HLOOKUP("frg",[1]pl!$Q:$Q,pos!A38) / b!A38 +
        HLOOKUP("dmg",[1]pl!$P:$P,pos!A38) / b!A38 * 530 / (184 * EXP(0.24 * avglvl!A38) + 130) +
        HLOOKUP("spo",[1]pl!$R:$R,pos!A38) / b!A38 * 125 +
        MIN(2.2, HLOOKUP("def",[1]pl!$S:$S,pos!A38) / b!A38) * 100 +
        ((185 / (0.17 + EXP((gwr!A38 * 100 - 35) * -0.134))) - 500) * 0.45 +
        (6 - MIN(6,avglvl!A38)) * -60,)</f>
        <v>297.32796633421378</v>
      </c>
      <c r="B38" s="38">
        <f>IFERROR(
       (1240 - 1040 / POWER(MIN(6,avglvl!B38), 0.164)) * HLOOKUP("frg",[1]pl!$Q:$Q,pos!B38) / b!B38 +
        HLOOKUP("dmg",[1]pl!$P:$P,pos!B38) / b!B38 * 530 / (184 * EXP(0.24 * avglvl!B38) + 130) +
        HLOOKUP("spo",[1]pl!$R:$R,pos!B38) / b!B38 * 125 +
        MIN(2.2, HLOOKUP("def",[1]pl!$S:$S,pos!B38) / b!B38) * 100 +
        ((185 / (0.17 + EXP((gwr!B38 * 100 - 35) * -0.134))) - 500) * 0.45 +
        (6 - MIN(6,avglvl!B38)) * -60,)</f>
        <v>164.35078777045567</v>
      </c>
      <c r="C38" s="38">
        <f>IFERROR(
       (1240 - 1040 / POWER(MIN(6,avglvl!C38), 0.164)) * HLOOKUP("frg",[1]pl!$Q:$Q,pos!C38) / b!C38 +
        HLOOKUP("dmg",[1]pl!$P:$P,pos!C38) / b!C38 * 530 / (184 * EXP(0.24 * avglvl!C38) + 130) +
        HLOOKUP("spo",[1]pl!$R:$R,pos!C38) / b!C38 * 125 +
        MIN(2.2, HLOOKUP("def",[1]pl!$S:$S,pos!C38) / b!C38) * 100 +
        ((185 / (0.17 + EXP((gwr!C38 * 100 - 35) * -0.134))) - 500) * 0.45 +
        (6 - MIN(6,avglvl!C38)) * -60,)</f>
        <v>413.05655184273991</v>
      </c>
      <c r="D38" s="38">
        <f>IFERROR(
       (1240 - 1040 / POWER(MIN(6,avglvl!D38), 0.164)) * HLOOKUP("frg",[1]pl!$Q:$Q,pos!D38) / b!D38 +
        HLOOKUP("dmg",[1]pl!$P:$P,pos!D38) / b!D38 * 530 / (184 * EXP(0.24 * avglvl!D38) + 130) +
        HLOOKUP("spo",[1]pl!$R:$R,pos!D38) / b!D38 * 125 +
        MIN(2.2, HLOOKUP("def",[1]pl!$S:$S,pos!D38) / b!D38) * 100 +
        ((185 / (0.17 + EXP((gwr!D38 * 100 - 35) * -0.134))) - 500) * 0.45 +
        (6 - MIN(6,avglvl!D38)) * -60,)</f>
        <v>839.73117077560153</v>
      </c>
      <c r="E38" s="38">
        <f>IFERROR(
       (1240 - 1040 / POWER(MIN(6,avglvl!E38), 0.164)) * HLOOKUP("frg",[1]pl!$Q:$Q,pos!E38) / b!E38 +
        HLOOKUP("dmg",[1]pl!$P:$P,pos!E38) / b!E38 * 530 / (184 * EXP(0.24 * avglvl!E38) + 130) +
        HLOOKUP("spo",[1]pl!$R:$R,pos!E38) / b!E38 * 125 +
        MIN(2.2, HLOOKUP("def",[1]pl!$S:$S,pos!E38) / b!E38) * 100 +
        ((185 / (0.17 + EXP((gwr!E38 * 100 - 35) * -0.134))) - 500) * 0.45 +
        (6 - MIN(6,avglvl!E38)) * -60,)</f>
        <v>44.25680089814594</v>
      </c>
      <c r="F38" s="38">
        <f>IFERROR(
       (1240 - 1040 / POWER(MIN(6,avglvl!F38), 0.164)) * HLOOKUP("frg",[1]pl!$Q:$Q,pos!F38) / b!F38 +
        HLOOKUP("dmg",[1]pl!$P:$P,pos!F38) / b!F38 * 530 / (184 * EXP(0.24 * avglvl!F38) + 130) +
        HLOOKUP("spo",[1]pl!$R:$R,pos!F38) / b!F38 * 125 +
        MIN(2.2, HLOOKUP("def",[1]pl!$S:$S,pos!F38) / b!F38) * 100 +
        ((185 / (0.17 + EXP((gwr!F38 * 100 - 35) * -0.134))) - 500) * 0.45 +
        (6 - MIN(6,avglvl!F38)) * -60,)</f>
        <v>1213.626504294451</v>
      </c>
      <c r="G38" s="38">
        <f>IFERROR(
       (1240 - 1040 / POWER(MIN(6,avglvl!G38), 0.164)) * HLOOKUP("frg",[1]pl!$Q:$Q,pos!G38) / b!G38 +
        HLOOKUP("dmg",[1]pl!$P:$P,pos!G38) / b!G38 * 530 / (184 * EXP(0.24 * avglvl!G38) + 130) +
        HLOOKUP("spo",[1]pl!$R:$R,pos!G38) / b!G38 * 125 +
        MIN(2.2, HLOOKUP("def",[1]pl!$S:$S,pos!G38) / b!G38) * 100 +
        ((185 / (0.17 + EXP((gwr!G38 * 100 - 35) * -0.134))) - 500) * 0.45 +
        (6 - MIN(6,avglvl!G38)) * -60,)</f>
        <v>188.13666957664503</v>
      </c>
      <c r="H38" s="38">
        <f>IFERROR(
       (1240 - 1040 / POWER(MIN(6,avglvl!H38), 0.164)) * HLOOKUP("frg",[1]pl!$Q:$Q,pos!H38) / b!H38 +
        HLOOKUP("dmg",[1]pl!$P:$P,pos!H38) / b!H38 * 530 / (184 * EXP(0.24 * avglvl!H38) + 130) +
        HLOOKUP("spo",[1]pl!$R:$R,pos!H38) / b!H38 * 125 +
        MIN(2.2, HLOOKUP("def",[1]pl!$S:$S,pos!H38) / b!H38) * 100 +
        ((185 / (0.17 + EXP((gwr!H38 * 100 - 35) * -0.134))) - 500) * 0.45 +
        (6 - MIN(6,avglvl!H38)) * -60,)</f>
        <v>547.16278676582169</v>
      </c>
      <c r="I38" s="38">
        <f>IFERROR(
       (1240 - 1040 / POWER(MIN(6,avglvl!I38), 0.164)) * HLOOKUP("frg",[1]pl!$Q:$Q,pos!I38) / b!I38 +
        HLOOKUP("dmg",[1]pl!$P:$P,pos!I38) / b!I38 * 530 / (184 * EXP(0.24 * avglvl!I38) + 130) +
        HLOOKUP("spo",[1]pl!$R:$R,pos!I38) / b!I38 * 125 +
        MIN(2.2, HLOOKUP("def",[1]pl!$S:$S,pos!I38) / b!I38) * 100 +
        ((185 / (0.17 + EXP((gwr!I38 * 100 - 35) * -0.134))) - 500) * 0.45 +
        (6 - MIN(6,avglvl!I38)) * -60,)</f>
        <v>391.91784296112553</v>
      </c>
      <c r="J38" s="38">
        <f>IFERROR(
       (1240 - 1040 / POWER(MIN(6,avglvl!J38), 0.164)) * HLOOKUP("frg",[1]pl!$Q:$Q,pos!J38) / b!J38 +
        HLOOKUP("dmg",[1]pl!$P:$P,pos!J38) / b!J38 * 530 / (184 * EXP(0.24 * avglvl!J38) + 130) +
        HLOOKUP("spo",[1]pl!$R:$R,pos!J38) / b!J38 * 125 +
        MIN(2.2, HLOOKUP("def",[1]pl!$S:$S,pos!J38) / b!J38) * 100 +
        ((185 / (0.17 + EXP((gwr!J38 * 100 - 35) * -0.134))) - 500) * 0.45 +
        (6 - MIN(6,avglvl!J38)) * -60,)</f>
        <v>158.10867308084187</v>
      </c>
      <c r="K38" s="38">
        <f>IFERROR(
       (1240 - 1040 / POWER(MIN(6,avglvl!K38), 0.164)) * HLOOKUP("frg",[1]pl!$Q:$Q,pos!K38) / b!K38 +
        HLOOKUP("dmg",[1]pl!$P:$P,pos!K38) / b!K38 * 530 / (184 * EXP(0.24 * avglvl!K38) + 130) +
        HLOOKUP("spo",[1]pl!$R:$R,pos!K38) / b!K38 * 125 +
        MIN(2.2, HLOOKUP("def",[1]pl!$S:$S,pos!K38) / b!K38) * 100 +
        ((185 / (0.17 + EXP((gwr!K38 * 100 - 35) * -0.134))) - 500) * 0.45 +
        (6 - MIN(6,avglvl!K38)) * -60,)</f>
        <v>174.50082671052246</v>
      </c>
      <c r="L38" s="38">
        <f>IFERROR(
       (1240 - 1040 / POWER(MIN(6,avglvl!L38), 0.164)) * HLOOKUP("frg",[1]pl!$Q:$Q,pos!L38) / b!L38 +
        HLOOKUP("dmg",[1]pl!$P:$P,pos!L38) / b!L38 * 530 / (184 * EXP(0.24 * avglvl!L38) + 130) +
        HLOOKUP("spo",[1]pl!$R:$R,pos!L38) / b!L38 * 125 +
        MIN(2.2, HLOOKUP("def",[1]pl!$S:$S,pos!L38) / b!L38) * 100 +
        ((185 / (0.17 + EXP((gwr!L38 * 100 - 35) * -0.134))) - 500) * 0.45 +
        (6 - MIN(6,avglvl!L38)) * -60,)</f>
        <v>785.9703963105859</v>
      </c>
      <c r="M38" s="38">
        <f>IFERROR(
       (1240 - 1040 / POWER(MIN(6,avglvl!M38), 0.164)) * HLOOKUP("frg",[1]pl!$Q:$Q,pos!M38) / b!M38 +
        HLOOKUP("dmg",[1]pl!$P:$P,pos!M38) / b!M38 * 530 / (184 * EXP(0.24 * avglvl!M38) + 130) +
        HLOOKUP("spo",[1]pl!$R:$R,pos!M38) / b!M38 * 125 +
        MIN(2.2, HLOOKUP("def",[1]pl!$S:$S,pos!M38) / b!M38) * 100 +
        ((185 / (0.17 + EXP((gwr!M38 * 100 - 35) * -0.134))) - 500) * 0.45 +
        (6 - MIN(6,avglvl!M38)) * -60,)</f>
        <v>278.16415118536156</v>
      </c>
      <c r="N38" s="38">
        <f>IFERROR(
       (1240 - 1040 / POWER(MIN(6,avglvl!N38), 0.164)) * HLOOKUP("frg",[1]pl!$Q:$Q,pos!N38) / b!N38 +
        HLOOKUP("dmg",[1]pl!$P:$P,pos!N38) / b!N38 * 530 / (184 * EXP(0.24 * avglvl!N38) + 130) +
        HLOOKUP("spo",[1]pl!$R:$R,pos!N38) / b!N38 * 125 +
        MIN(2.2, HLOOKUP("def",[1]pl!$S:$S,pos!N38) / b!N38) * 100 +
        ((185 / (0.17 + EXP((gwr!N38 * 100 - 35) * -0.134))) - 500) * 0.45 +
        (6 - MIN(6,avglvl!N38)) * -60,)</f>
        <v>160.76269288470496</v>
      </c>
      <c r="O38" s="38">
        <f>IFERROR(
       (1240 - 1040 / POWER(MIN(6,avglvl!O38), 0.164)) * HLOOKUP("frg",[1]pl!$Q:$Q,pos!O38) / b!O38 +
        HLOOKUP("dmg",[1]pl!$P:$P,pos!O38) / b!O38 * 530 / (184 * EXP(0.24 * avglvl!O38) + 130) +
        HLOOKUP("spo",[1]pl!$R:$R,pos!O38) / b!O38 * 125 +
        MIN(2.2, HLOOKUP("def",[1]pl!$S:$S,pos!O38) / b!O38) * 100 +
        ((185 / (0.17 + EXP((gwr!O38 * 100 - 35) * -0.134))) - 500) * 0.45 +
        (6 - MIN(6,avglvl!O38)) * -60,)</f>
        <v>298.64282728193564</v>
      </c>
      <c r="Q38" s="38">
        <f>IFERROR(
       (1240 - 1040 / POWER(MIN(6,avglvl!Q38), 0.164)) * HLOOKUP("frg",[1]pl!$Q:$Q,pos!Q38) / b!Q38 +
        HLOOKUP("dmg",[1]pl!$P:$P,pos!Q38) / b!Q38 * 530 / (184 * EXP(0.24 * avglvl!Q38) + 130) +
        HLOOKUP("spo",[1]pl!$R:$R,pos!Q38) / b!Q38 * 125 +
        MIN(2.2, HLOOKUP("def",[1]pl!$S:$S,pos!Q38) / b!Q38) * 100 +
        ((185 / (0.17 + EXP((gwr!Q38 * 100 - 35) * -0.134))) - 500) * 0.45 +
        (6 - MIN(6,avglvl!Q38)) * -60,)</f>
        <v>195.5811960097254</v>
      </c>
      <c r="R38" s="38">
        <f>IFERROR(
       (1240 - 1040 / POWER(MIN(6,avglvl!R38), 0.164)) * HLOOKUP("frg",[1]pl!$Q:$Q,pos!R38) / b!R38 +
        HLOOKUP("dmg",[1]pl!$P:$P,pos!R38) / b!R38 * 530 / (184 * EXP(0.24 * avglvl!R38) + 130) +
        HLOOKUP("spo",[1]pl!$R:$R,pos!R38) / b!R38 * 125 +
        MIN(2.2, HLOOKUP("def",[1]pl!$S:$S,pos!R38) / b!R38) * 100 +
        ((185 / (0.17 + EXP((gwr!R38 * 100 - 35) * -0.134))) - 500) * 0.45 +
        (6 - MIN(6,avglvl!R38)) * -60,)</f>
        <v>458.46777434999296</v>
      </c>
      <c r="S38" s="38">
        <f>IFERROR(
       (1240 - 1040 / POWER(MIN(6,avglvl!S38), 0.164)) * HLOOKUP("frg",[1]pl!$Q:$Q,pos!S38) / b!S38 +
        HLOOKUP("dmg",[1]pl!$P:$P,pos!S38) / b!S38 * 530 / (184 * EXP(0.24 * avglvl!S38) + 130) +
        HLOOKUP("spo",[1]pl!$R:$R,pos!S38) / b!S38 * 125 +
        MIN(2.2, HLOOKUP("def",[1]pl!$S:$S,pos!S38) / b!S38) * 100 +
        ((185 / (0.17 + EXP((gwr!S38 * 100 - 35) * -0.134))) - 500) * 0.45 +
        (6 - MIN(6,avglvl!S38)) * -60,)</f>
        <v>323.65610120320798</v>
      </c>
      <c r="T38" s="38">
        <f>IFERROR(
       (1240 - 1040 / POWER(MIN(6,avglvl!T38), 0.164)) * HLOOKUP("frg",[1]pl!$Q:$Q,pos!T38) / b!T38 +
        HLOOKUP("dmg",[1]pl!$P:$P,pos!T38) / b!T38 * 530 / (184 * EXP(0.24 * avglvl!T38) + 130) +
        HLOOKUP("spo",[1]pl!$R:$R,pos!T38) / b!T38 * 125 +
        MIN(2.2, HLOOKUP("def",[1]pl!$S:$S,pos!T38) / b!T38) * 100 +
        ((185 / (0.17 + EXP((gwr!T38 * 100 - 35) * -0.134))) - 500) * 0.45 +
        (6 - MIN(6,avglvl!T38)) * -60,)</f>
        <v>470.79746810014058</v>
      </c>
      <c r="U38" s="38">
        <f>IFERROR(
       (1240 - 1040 / POWER(MIN(6,avglvl!U38), 0.164)) * HLOOKUP("frg",[1]pl!$Q:$Q,pos!U38) / b!U38 +
        HLOOKUP("dmg",[1]pl!$P:$P,pos!U38) / b!U38 * 530 / (184 * EXP(0.24 * avglvl!U38) + 130) +
        HLOOKUP("spo",[1]pl!$R:$R,pos!U38) / b!U38 * 125 +
        MIN(2.2, HLOOKUP("def",[1]pl!$S:$S,pos!U38) / b!U38) * 100 +
        ((185 / (0.17 + EXP((gwr!U38 * 100 - 35) * -0.134))) - 500) * 0.45 +
        (6 - MIN(6,avglvl!U38)) * -60,)</f>
        <v>108.77149800333387</v>
      </c>
      <c r="V38" s="38">
        <f>IFERROR(
       (1240 - 1040 / POWER(MIN(6,avglvl!V38), 0.164)) * HLOOKUP("frg",[1]pl!$Q:$Q,pos!V38) / b!V38 +
        HLOOKUP("dmg",[1]pl!$P:$P,pos!V38) / b!V38 * 530 / (184 * EXP(0.24 * avglvl!V38) + 130) +
        HLOOKUP("spo",[1]pl!$R:$R,pos!V38) / b!V38 * 125 +
        MIN(2.2, HLOOKUP("def",[1]pl!$S:$S,pos!V38) / b!V38) * 100 +
        ((185 / (0.17 + EXP((gwr!V38 * 100 - 35) * -0.134))) - 500) * 0.45 +
        (6 - MIN(6,avglvl!V38)) * -60,)</f>
        <v>-64.369826694208854</v>
      </c>
      <c r="W38" s="38">
        <f>IFERROR(
       (1240 - 1040 / POWER(MIN(6,avglvl!W38), 0.164)) * HLOOKUP("frg",[1]pl!$Q:$Q,pos!W38) / b!W38 +
        HLOOKUP("dmg",[1]pl!$P:$P,pos!W38) / b!W38 * 530 / (184 * EXP(0.24 * avglvl!W38) + 130) +
        HLOOKUP("spo",[1]pl!$R:$R,pos!W38) / b!W38 * 125 +
        MIN(2.2, HLOOKUP("def",[1]pl!$S:$S,pos!W38) / b!W38) * 100 +
        ((185 / (0.17 + EXP((gwr!W38 * 100 - 35) * -0.134))) - 500) * 0.45 +
        (6 - MIN(6,avglvl!W38)) * -60,)</f>
        <v>414.60719057380561</v>
      </c>
      <c r="X38" s="38">
        <f>IFERROR(
       (1240 - 1040 / POWER(MIN(6,avglvl!X38), 0.164)) * HLOOKUP("frg",[1]pl!$Q:$Q,pos!X38) / b!X38 +
        HLOOKUP("dmg",[1]pl!$P:$P,pos!X38) / b!X38 * 530 / (184 * EXP(0.24 * avglvl!X38) + 130) +
        HLOOKUP("spo",[1]pl!$R:$R,pos!X38) / b!X38 * 125 +
        MIN(2.2, HLOOKUP("def",[1]pl!$S:$S,pos!X38) / b!X38) * 100 +
        ((185 / (0.17 + EXP((gwr!X38 * 100 - 35) * -0.134))) - 500) * 0.45 +
        (6 - MIN(6,avglvl!X38)) * -60,)</f>
        <v>866.30816917944333</v>
      </c>
      <c r="Y38" s="38">
        <f>IFERROR(
       (1240 - 1040 / POWER(MIN(6,avglvl!Y38), 0.164)) * HLOOKUP("frg",[1]pl!$Q:$Q,pos!Y38) / b!Y38 +
        HLOOKUP("dmg",[1]pl!$P:$P,pos!Y38) / b!Y38 * 530 / (184 * EXP(0.24 * avglvl!Y38) + 130) +
        HLOOKUP("spo",[1]pl!$R:$R,pos!Y38) / b!Y38 * 125 +
        MIN(2.2, HLOOKUP("def",[1]pl!$S:$S,pos!Y38) / b!Y38) * 100 +
        ((185 / (0.17 + EXP((gwr!Y38 * 100 - 35) * -0.134))) - 500) * 0.45 +
        (6 - MIN(6,avglvl!Y38)) * -60,)</f>
        <v>1083.9470974216508</v>
      </c>
      <c r="Z38" s="38">
        <f>IFERROR(
       (1240 - 1040 / POWER(MIN(6,avglvl!Z38), 0.164)) * HLOOKUP("frg",[1]pl!$Q:$Q,pos!Z38) / b!Z38 +
        HLOOKUP("dmg",[1]pl!$P:$P,pos!Z38) / b!Z38 * 530 / (184 * EXP(0.24 * avglvl!Z38) + 130) +
        HLOOKUP("spo",[1]pl!$R:$R,pos!Z38) / b!Z38 * 125 +
        MIN(2.2, HLOOKUP("def",[1]pl!$S:$S,pos!Z38) / b!Z38) * 100 +
        ((185 / (0.17 + EXP((gwr!Z38 * 100 - 35) * -0.134))) - 500) * 0.45 +
        (6 - MIN(6,avglvl!Z38)) * -60,)</f>
        <v>326.06749834222728</v>
      </c>
      <c r="AA38" s="38">
        <f>IFERROR(
       (1240 - 1040 / POWER(MIN(6,avglvl!AA38), 0.164)) * HLOOKUP("frg",[1]pl!$Q:$Q,pos!AA38) / b!AA38 +
        HLOOKUP("dmg",[1]pl!$P:$P,pos!AA38) / b!AA38 * 530 / (184 * EXP(0.24 * avglvl!AA38) + 130) +
        HLOOKUP("spo",[1]pl!$R:$R,pos!AA38) / b!AA38 * 125 +
        MIN(2.2, HLOOKUP("def",[1]pl!$S:$S,pos!AA38) / b!AA38) * 100 +
        ((185 / (0.17 + EXP((gwr!AA38 * 100 - 35) * -0.134))) - 500) * 0.45 +
        (6 - MIN(6,avglvl!AA38)) * -60,)</f>
        <v>693.551553594339</v>
      </c>
      <c r="AB38" s="38">
        <f>IFERROR(
       (1240 - 1040 / POWER(MIN(6,avglvl!AB38), 0.164)) * HLOOKUP("frg",[1]pl!$Q:$Q,pos!AB38) / b!AB38 +
        HLOOKUP("dmg",[1]pl!$P:$P,pos!AB38) / b!AB38 * 530 / (184 * EXP(0.24 * avglvl!AB38) + 130) +
        HLOOKUP("spo",[1]pl!$R:$R,pos!AB38) / b!AB38 * 125 +
        MIN(2.2, HLOOKUP("def",[1]pl!$S:$S,pos!AB38) / b!AB38) * 100 +
        ((185 / (0.17 + EXP((gwr!AB38 * 100 - 35) * -0.134))) - 500) * 0.45 +
        (6 - MIN(6,avglvl!AB38)) * -60,)</f>
        <v>919.81698852746445</v>
      </c>
      <c r="AC38" s="38">
        <f>IFERROR(
       (1240 - 1040 / POWER(MIN(6,avglvl!AC38), 0.164)) * HLOOKUP("frg",[1]pl!$Q:$Q,pos!AC38) / b!AC38 +
        HLOOKUP("dmg",[1]pl!$P:$P,pos!AC38) / b!AC38 * 530 / (184 * EXP(0.24 * avglvl!AC38) + 130) +
        HLOOKUP("spo",[1]pl!$R:$R,pos!AC38) / b!AC38 * 125 +
        MIN(2.2, HLOOKUP("def",[1]pl!$S:$S,pos!AC38) / b!AC38) * 100 +
        ((185 / (0.17 + EXP((gwr!AC38 * 100 - 35) * -0.134))) - 500) * 0.45 +
        (6 - MIN(6,avglvl!AC38)) * -60,)</f>
        <v>891.60599164219582</v>
      </c>
      <c r="AD38" s="38">
        <f>IFERROR(
       (1240 - 1040 / POWER(MIN(6,avglvl!AD38), 0.164)) * HLOOKUP("frg",[1]pl!$Q:$Q,pos!AD38) / b!AD38 +
        HLOOKUP("dmg",[1]pl!$P:$P,pos!AD38) / b!AD38 * 530 / (184 * EXP(0.24 * avglvl!AD38) + 130) +
        HLOOKUP("spo",[1]pl!$R:$R,pos!AD38) / b!AD38 * 125 +
        MIN(2.2, HLOOKUP("def",[1]pl!$S:$S,pos!AD38) / b!AD38) * 100 +
        ((185 / (0.17 + EXP((gwr!AD38 * 100 - 35) * -0.134))) - 500) * 0.45 +
        (6 - MIN(6,avglvl!AD38)) * -60,)</f>
        <v>444.37656220418251</v>
      </c>
      <c r="AE38" s="38">
        <f>IFERROR(
       (1240 - 1040 / POWER(MIN(6,avglvl!AE38), 0.164)) * HLOOKUP("frg",[1]pl!$Q:$Q,pos!AE38) / b!AE38 +
        HLOOKUP("dmg",[1]pl!$P:$P,pos!AE38) / b!AE38 * 530 / (184 * EXP(0.24 * avglvl!AE38) + 130) +
        HLOOKUP("spo",[1]pl!$R:$R,pos!AE38) / b!AE38 * 125 +
        MIN(2.2, HLOOKUP("def",[1]pl!$S:$S,pos!AE38) / b!AE38) * 100 +
        ((185 / (0.17 + EXP((gwr!AE38 * 100 - 35) * -0.134))) - 500) * 0.45 +
        (6 - MIN(6,avglvl!AE38)) * -60,)</f>
        <v>190.81876875748014</v>
      </c>
    </row>
    <row r="39" spans="1:31" x14ac:dyDescent="0.25">
      <c r="A39" s="38">
        <f>IFERROR(
       (1240 - 1040 / POWER(MIN(6,avglvl!A39), 0.164)) * HLOOKUP("frg",[1]pl!$Q:$Q,pos!A39) / b!A39 +
        HLOOKUP("dmg",[1]pl!$P:$P,pos!A39) / b!A39 * 530 / (184 * EXP(0.24 * avglvl!A39) + 130) +
        HLOOKUP("spo",[1]pl!$R:$R,pos!A39) / b!A39 * 125 +
        MIN(2.2, HLOOKUP("def",[1]pl!$S:$S,pos!A39) / b!A39) * 100 +
        ((185 / (0.17 + EXP((gwr!A39 * 100 - 35) * -0.134))) - 500) * 0.45 +
        (6 - MIN(6,avglvl!A39)) * -60,)</f>
        <v>151.53171935249867</v>
      </c>
      <c r="B39" s="38">
        <f>IFERROR(
       (1240 - 1040 / POWER(MIN(6,avglvl!B39), 0.164)) * HLOOKUP("frg",[1]pl!$Q:$Q,pos!B39) / b!B39 +
        HLOOKUP("dmg",[1]pl!$P:$P,pos!B39) / b!B39 * 530 / (184 * EXP(0.24 * avglvl!B39) + 130) +
        HLOOKUP("spo",[1]pl!$R:$R,pos!B39) / b!B39 * 125 +
        MIN(2.2, HLOOKUP("def",[1]pl!$S:$S,pos!B39) / b!B39) * 100 +
        ((185 / (0.17 + EXP((gwr!B39 * 100 - 35) * -0.134))) - 500) * 0.45 +
        (6 - MIN(6,avglvl!B39)) * -60,)</f>
        <v>483.42158084698917</v>
      </c>
      <c r="C39" s="38">
        <f>IFERROR(
       (1240 - 1040 / POWER(MIN(6,avglvl!C39), 0.164)) * HLOOKUP("frg",[1]pl!$Q:$Q,pos!C39) / b!C39 +
        HLOOKUP("dmg",[1]pl!$P:$P,pos!C39) / b!C39 * 530 / (184 * EXP(0.24 * avglvl!C39) + 130) +
        HLOOKUP("spo",[1]pl!$R:$R,pos!C39) / b!C39 * 125 +
        MIN(2.2, HLOOKUP("def",[1]pl!$S:$S,pos!C39) / b!C39) * 100 +
        ((185 / (0.17 + EXP((gwr!C39 * 100 - 35) * -0.134))) - 500) * 0.45 +
        (6 - MIN(6,avglvl!C39)) * -60,)</f>
        <v>211.74534464970276</v>
      </c>
      <c r="D39" s="38">
        <f>IFERROR(
       (1240 - 1040 / POWER(MIN(6,avglvl!D39), 0.164)) * HLOOKUP("frg",[1]pl!$Q:$Q,pos!D39) / b!D39 +
        HLOOKUP("dmg",[1]pl!$P:$P,pos!D39) / b!D39 * 530 / (184 * EXP(0.24 * avglvl!D39) + 130) +
        HLOOKUP("spo",[1]pl!$R:$R,pos!D39) / b!D39 * 125 +
        MIN(2.2, HLOOKUP("def",[1]pl!$S:$S,pos!D39) / b!D39) * 100 +
        ((185 / (0.17 + EXP((gwr!D39 * 100 - 35) * -0.134))) - 500) * 0.45 +
        (6 - MIN(6,avglvl!D39)) * -60,)</f>
        <v>1017.4410796272083</v>
      </c>
      <c r="E39" s="38">
        <f>IFERROR(
       (1240 - 1040 / POWER(MIN(6,avglvl!E39), 0.164)) * HLOOKUP("frg",[1]pl!$Q:$Q,pos!E39) / b!E39 +
        HLOOKUP("dmg",[1]pl!$P:$P,pos!E39) / b!E39 * 530 / (184 * EXP(0.24 * avglvl!E39) + 130) +
        HLOOKUP("spo",[1]pl!$R:$R,pos!E39) / b!E39 * 125 +
        MIN(2.2, HLOOKUP("def",[1]pl!$S:$S,pos!E39) / b!E39) * 100 +
        ((185 / (0.17 + EXP((gwr!E39 * 100 - 35) * -0.134))) - 500) * 0.45 +
        (6 - MIN(6,avglvl!E39)) * -60,)</f>
        <v>1213.626504294451</v>
      </c>
      <c r="F39" s="38">
        <f>IFERROR(
       (1240 - 1040 / POWER(MIN(6,avglvl!F39), 0.164)) * HLOOKUP("frg",[1]pl!$Q:$Q,pos!F39) / b!F39 +
        HLOOKUP("dmg",[1]pl!$P:$P,pos!F39) / b!F39 * 530 / (184 * EXP(0.24 * avglvl!F39) + 130) +
        HLOOKUP("spo",[1]pl!$R:$R,pos!F39) / b!F39 * 125 +
        MIN(2.2, HLOOKUP("def",[1]pl!$S:$S,pos!F39) / b!F39) * 100 +
        ((185 / (0.17 + EXP((gwr!F39 * 100 - 35) * -0.134))) - 500) * 0.45 +
        (6 - MIN(6,avglvl!F39)) * -60,)</f>
        <v>226.66897578344401</v>
      </c>
      <c r="G39" s="38">
        <f>IFERROR(
       (1240 - 1040 / POWER(MIN(6,avglvl!G39), 0.164)) * HLOOKUP("frg",[1]pl!$Q:$Q,pos!G39) / b!G39 +
        HLOOKUP("dmg",[1]pl!$P:$P,pos!G39) / b!G39 * 530 / (184 * EXP(0.24 * avglvl!G39) + 130) +
        HLOOKUP("spo",[1]pl!$R:$R,pos!G39) / b!G39 * 125 +
        MIN(2.2, HLOOKUP("def",[1]pl!$S:$S,pos!G39) / b!G39) * 100 +
        ((185 / (0.17 + EXP((gwr!G39 * 100 - 35) * -0.134))) - 500) * 0.45 +
        (6 - MIN(6,avglvl!G39)) * -60,)</f>
        <v>0</v>
      </c>
      <c r="H39" s="38">
        <f>IFERROR(
       (1240 - 1040 / POWER(MIN(6,avglvl!H39), 0.164)) * HLOOKUP("frg",[1]pl!$Q:$Q,pos!H39) / b!H39 +
        HLOOKUP("dmg",[1]pl!$P:$P,pos!H39) / b!H39 * 530 / (184 * EXP(0.24 * avglvl!H39) + 130) +
        HLOOKUP("spo",[1]pl!$R:$R,pos!H39) / b!H39 * 125 +
        MIN(2.2, HLOOKUP("def",[1]pl!$S:$S,pos!H39) / b!H39) * 100 +
        ((185 / (0.17 + EXP((gwr!H39 * 100 - 35) * -0.134))) - 500) * 0.45 +
        (6 - MIN(6,avglvl!H39)) * -60,)</f>
        <v>672.72990294242402</v>
      </c>
      <c r="I39" s="38">
        <f>IFERROR(
       (1240 - 1040 / POWER(MIN(6,avglvl!I39), 0.164)) * HLOOKUP("frg",[1]pl!$Q:$Q,pos!I39) / b!I39 +
        HLOOKUP("dmg",[1]pl!$P:$P,pos!I39) / b!I39 * 530 / (184 * EXP(0.24 * avglvl!I39) + 130) +
        HLOOKUP("spo",[1]pl!$R:$R,pos!I39) / b!I39 * 125 +
        MIN(2.2, HLOOKUP("def",[1]pl!$S:$S,pos!I39) / b!I39) * 100 +
        ((185 / (0.17 + EXP((gwr!I39 * 100 - 35) * -0.134))) - 500) * 0.45 +
        (6 - MIN(6,avglvl!I39)) * -60,)</f>
        <v>388.06895150673665</v>
      </c>
      <c r="J39" s="38">
        <f>IFERROR(
       (1240 - 1040 / POWER(MIN(6,avglvl!J39), 0.164)) * HLOOKUP("frg",[1]pl!$Q:$Q,pos!J39) / b!J39 +
        HLOOKUP("dmg",[1]pl!$P:$P,pos!J39) / b!J39 * 530 / (184 * EXP(0.24 * avglvl!J39) + 130) +
        HLOOKUP("spo",[1]pl!$R:$R,pos!J39) / b!J39 * 125 +
        MIN(2.2, HLOOKUP("def",[1]pl!$S:$S,pos!J39) / b!J39) * 100 +
        ((185 / (0.17 + EXP((gwr!J39 * 100 - 35) * -0.134))) - 500) * 0.45 +
        (6 - MIN(6,avglvl!J39)) * -60,)</f>
        <v>0</v>
      </c>
      <c r="K39" s="38">
        <f>IFERROR(
       (1240 - 1040 / POWER(MIN(6,avglvl!K39), 0.164)) * HLOOKUP("frg",[1]pl!$Q:$Q,pos!K39) / b!K39 +
        HLOOKUP("dmg",[1]pl!$P:$P,pos!K39) / b!K39 * 530 / (184 * EXP(0.24 * avglvl!K39) + 130) +
        HLOOKUP("spo",[1]pl!$R:$R,pos!K39) / b!K39 * 125 +
        MIN(2.2, HLOOKUP("def",[1]pl!$S:$S,pos!K39) / b!K39) * 100 +
        ((185 / (0.17 + EXP((gwr!K39 * 100 - 35) * -0.134))) - 500) * 0.45 +
        (6 - MIN(6,avglvl!K39)) * -60,)</f>
        <v>649.33131663536324</v>
      </c>
      <c r="L39" s="38">
        <f>IFERROR(
       (1240 - 1040 / POWER(MIN(6,avglvl!L39), 0.164)) * HLOOKUP("frg",[1]pl!$Q:$Q,pos!L39) / b!L39 +
        HLOOKUP("dmg",[1]pl!$P:$P,pos!L39) / b!L39 * 530 / (184 * EXP(0.24 * avglvl!L39) + 130) +
        HLOOKUP("spo",[1]pl!$R:$R,pos!L39) / b!L39 * 125 +
        MIN(2.2, HLOOKUP("def",[1]pl!$S:$S,pos!L39) / b!L39) * 100 +
        ((185 / (0.17 + EXP((gwr!L39 * 100 - 35) * -0.134))) - 500) * 0.45 +
        (6 - MIN(6,avglvl!L39)) * -60,)</f>
        <v>210.95909632041321</v>
      </c>
      <c r="M39" s="38">
        <f>IFERROR(
       (1240 - 1040 / POWER(MIN(6,avglvl!M39), 0.164)) * HLOOKUP("frg",[1]pl!$Q:$Q,pos!M39) / b!M39 +
        HLOOKUP("dmg",[1]pl!$P:$P,pos!M39) / b!M39 * 530 / (184 * EXP(0.24 * avglvl!M39) + 130) +
        HLOOKUP("spo",[1]pl!$R:$R,pos!M39) / b!M39 * 125 +
        MIN(2.2, HLOOKUP("def",[1]pl!$S:$S,pos!M39) / b!M39) * 100 +
        ((185 / (0.17 + EXP((gwr!M39 * 100 - 35) * -0.134))) - 500) * 0.45 +
        (6 - MIN(6,avglvl!M39)) * -60,)</f>
        <v>125.5194560309148</v>
      </c>
      <c r="N39" s="38">
        <f>IFERROR(
       (1240 - 1040 / POWER(MIN(6,avglvl!N39), 0.164)) * HLOOKUP("frg",[1]pl!$Q:$Q,pos!N39) / b!N39 +
        HLOOKUP("dmg",[1]pl!$P:$P,pos!N39) / b!N39 * 530 / (184 * EXP(0.24 * avglvl!N39) + 130) +
        HLOOKUP("spo",[1]pl!$R:$R,pos!N39) / b!N39 * 125 +
        MIN(2.2, HLOOKUP("def",[1]pl!$S:$S,pos!N39) / b!N39) * 100 +
        ((185 / (0.17 + EXP((gwr!N39 * 100 - 35) * -0.134))) - 500) * 0.45 +
        (6 - MIN(6,avglvl!N39)) * -60,)</f>
        <v>178.70204668784964</v>
      </c>
      <c r="O39" s="38">
        <f>IFERROR(
       (1240 - 1040 / POWER(MIN(6,avglvl!O39), 0.164)) * HLOOKUP("frg",[1]pl!$Q:$Q,pos!O39) / b!O39 +
        HLOOKUP("dmg",[1]pl!$P:$P,pos!O39) / b!O39 * 530 / (184 * EXP(0.24 * avglvl!O39) + 130) +
        HLOOKUP("spo",[1]pl!$R:$R,pos!O39) / b!O39 * 125 +
        MIN(2.2, HLOOKUP("def",[1]pl!$S:$S,pos!O39) / b!O39) * 100 +
        ((185 / (0.17 + EXP((gwr!O39 * 100 - 35) * -0.134))) - 500) * 0.45 +
        (6 - MIN(6,avglvl!O39)) * -60,)</f>
        <v>48.518121507491628</v>
      </c>
      <c r="Q39" s="38">
        <f>IFERROR(
       (1240 - 1040 / POWER(MIN(6,avglvl!Q39), 0.164)) * HLOOKUP("frg",[1]pl!$Q:$Q,pos!Q39) / b!Q39 +
        HLOOKUP("dmg",[1]pl!$P:$P,pos!Q39) / b!Q39 * 530 / (184 * EXP(0.24 * avglvl!Q39) + 130) +
        HLOOKUP("spo",[1]pl!$R:$R,pos!Q39) / b!Q39 * 125 +
        MIN(2.2, HLOOKUP("def",[1]pl!$S:$S,pos!Q39) / b!Q39) * 100 +
        ((185 / (0.17 + EXP((gwr!Q39 * 100 - 35) * -0.134))) - 500) * 0.45 +
        (6 - MIN(6,avglvl!Q39)) * -60,)</f>
        <v>243.13494873546631</v>
      </c>
      <c r="R39" s="38">
        <f>IFERROR(
       (1240 - 1040 / POWER(MIN(6,avglvl!R39), 0.164)) * HLOOKUP("frg",[1]pl!$Q:$Q,pos!R39) / b!R39 +
        HLOOKUP("dmg",[1]pl!$P:$P,pos!R39) / b!R39 * 530 / (184 * EXP(0.24 * avglvl!R39) + 130) +
        HLOOKUP("spo",[1]pl!$R:$R,pos!R39) / b!R39 * 125 +
        MIN(2.2, HLOOKUP("def",[1]pl!$S:$S,pos!R39) / b!R39) * 100 +
        ((185 / (0.17 + EXP((gwr!R39 * 100 - 35) * -0.134))) - 500) * 0.45 +
        (6 - MIN(6,avglvl!R39)) * -60,)</f>
        <v>1117.816541296841</v>
      </c>
      <c r="S39" s="38">
        <f>IFERROR(
       (1240 - 1040 / POWER(MIN(6,avglvl!S39), 0.164)) * HLOOKUP("frg",[1]pl!$Q:$Q,pos!S39) / b!S39 +
        HLOOKUP("dmg",[1]pl!$P:$P,pos!S39) / b!S39 * 530 / (184 * EXP(0.24 * avglvl!S39) + 130) +
        HLOOKUP("spo",[1]pl!$R:$R,pos!S39) / b!S39 * 125 +
        MIN(2.2, HLOOKUP("def",[1]pl!$S:$S,pos!S39) / b!S39) * 100 +
        ((185 / (0.17 + EXP((gwr!S39 * 100 - 35) * -0.134))) - 500) * 0.45 +
        (6 - MIN(6,avglvl!S39)) * -60,)</f>
        <v>251.90176340395112</v>
      </c>
      <c r="T39" s="38">
        <f>IFERROR(
       (1240 - 1040 / POWER(MIN(6,avglvl!T39), 0.164)) * HLOOKUP("frg",[1]pl!$Q:$Q,pos!T39) / b!T39 +
        HLOOKUP("dmg",[1]pl!$P:$P,pos!T39) / b!T39 * 530 / (184 * EXP(0.24 * avglvl!T39) + 130) +
        HLOOKUP("spo",[1]pl!$R:$R,pos!T39) / b!T39 * 125 +
        MIN(2.2, HLOOKUP("def",[1]pl!$S:$S,pos!T39) / b!T39) * 100 +
        ((185 / (0.17 + EXP((gwr!T39 * 100 - 35) * -0.134))) - 500) * 0.45 +
        (6 - MIN(6,avglvl!T39)) * -60,)</f>
        <v>445.15921687604862</v>
      </c>
      <c r="U39" s="38">
        <f>IFERROR(
       (1240 - 1040 / POWER(MIN(6,avglvl!U39), 0.164)) * HLOOKUP("frg",[1]pl!$Q:$Q,pos!U39) / b!U39 +
        HLOOKUP("dmg",[1]pl!$P:$P,pos!U39) / b!U39 * 530 / (184 * EXP(0.24 * avglvl!U39) + 130) +
        HLOOKUP("spo",[1]pl!$R:$R,pos!U39) / b!U39 * 125 +
        MIN(2.2, HLOOKUP("def",[1]pl!$S:$S,pos!U39) / b!U39) * 100 +
        ((185 / (0.17 + EXP((gwr!U39 * 100 - 35) * -0.134))) - 500) * 0.45 +
        (6 - MIN(6,avglvl!U39)) * -60,)</f>
        <v>591.02665649574828</v>
      </c>
      <c r="V39" s="38">
        <f>IFERROR(
       (1240 - 1040 / POWER(MIN(6,avglvl!V39), 0.164)) * HLOOKUP("frg",[1]pl!$Q:$Q,pos!V39) / b!V39 +
        HLOOKUP("dmg",[1]pl!$P:$P,pos!V39) / b!V39 * 530 / (184 * EXP(0.24 * avglvl!V39) + 130) +
        HLOOKUP("spo",[1]pl!$R:$R,pos!V39) / b!V39 * 125 +
        MIN(2.2, HLOOKUP("def",[1]pl!$S:$S,pos!V39) / b!V39) * 100 +
        ((185 / (0.17 + EXP((gwr!V39 * 100 - 35) * -0.134))) - 500) * 0.45 +
        (6 - MIN(6,avglvl!V39)) * -60,)</f>
        <v>-43.172372146490375</v>
      </c>
      <c r="W39" s="38">
        <f>IFERROR(
       (1240 - 1040 / POWER(MIN(6,avglvl!W39), 0.164)) * HLOOKUP("frg",[1]pl!$Q:$Q,pos!W39) / b!W39 +
        HLOOKUP("dmg",[1]pl!$P:$P,pos!W39) / b!W39 * 530 / (184 * EXP(0.24 * avglvl!W39) + 130) +
        HLOOKUP("spo",[1]pl!$R:$R,pos!W39) / b!W39 * 125 +
        MIN(2.2, HLOOKUP("def",[1]pl!$S:$S,pos!W39) / b!W39) * 100 +
        ((185 / (0.17 + EXP((gwr!W39 * 100 - 35) * -0.134))) - 500) * 0.45 +
        (6 - MIN(6,avglvl!W39)) * -60,)</f>
        <v>700.05950328740107</v>
      </c>
      <c r="X39" s="38">
        <f>IFERROR(
       (1240 - 1040 / POWER(MIN(6,avglvl!X39), 0.164)) * HLOOKUP("frg",[1]pl!$Q:$Q,pos!X39) / b!X39 +
        HLOOKUP("dmg",[1]pl!$P:$P,pos!X39) / b!X39 * 530 / (184 * EXP(0.24 * avglvl!X39) + 130) +
        HLOOKUP("spo",[1]pl!$R:$R,pos!X39) / b!X39 * 125 +
        MIN(2.2, HLOOKUP("def",[1]pl!$S:$S,pos!X39) / b!X39) * 100 +
        ((185 / (0.17 + EXP((gwr!X39 * 100 - 35) * -0.134))) - 500) * 0.45 +
        (6 - MIN(6,avglvl!X39)) * -60,)</f>
        <v>177.55128011827429</v>
      </c>
      <c r="Y39" s="38">
        <f>IFERROR(
       (1240 - 1040 / POWER(MIN(6,avglvl!Y39), 0.164)) * HLOOKUP("frg",[1]pl!$Q:$Q,pos!Y39) / b!Y39 +
        HLOOKUP("dmg",[1]pl!$P:$P,pos!Y39) / b!Y39 * 530 / (184 * EXP(0.24 * avglvl!Y39) + 130) +
        HLOOKUP("spo",[1]pl!$R:$R,pos!Y39) / b!Y39 * 125 +
        MIN(2.2, HLOOKUP("def",[1]pl!$S:$S,pos!Y39) / b!Y39) * 100 +
        ((185 / (0.17 + EXP((gwr!Y39 * 100 - 35) * -0.134))) - 500) * 0.45 +
        (6 - MIN(6,avglvl!Y39)) * -60,)</f>
        <v>150.16690109307268</v>
      </c>
      <c r="Z39" s="38">
        <f>IFERROR(
       (1240 - 1040 / POWER(MIN(6,avglvl!Z39), 0.164)) * HLOOKUP("frg",[1]pl!$Q:$Q,pos!Z39) / b!Z39 +
        HLOOKUP("dmg",[1]pl!$P:$P,pos!Z39) / b!Z39 * 530 / (184 * EXP(0.24 * avglvl!Z39) + 130) +
        HLOOKUP("spo",[1]pl!$R:$R,pos!Z39) / b!Z39 * 125 +
        MIN(2.2, HLOOKUP("def",[1]pl!$S:$S,pos!Z39) / b!Z39) * 100 +
        ((185 / (0.17 + EXP((gwr!Z39 * 100 - 35) * -0.134))) - 500) * 0.45 +
        (6 - MIN(6,avglvl!Z39)) * -60,)</f>
        <v>347.71698974019921</v>
      </c>
      <c r="AA39" s="38">
        <f>IFERROR(
       (1240 - 1040 / POWER(MIN(6,avglvl!AA39), 0.164)) * HLOOKUP("frg",[1]pl!$Q:$Q,pos!AA39) / b!AA39 +
        HLOOKUP("dmg",[1]pl!$P:$P,pos!AA39) / b!AA39 * 530 / (184 * EXP(0.24 * avglvl!AA39) + 130) +
        HLOOKUP("spo",[1]pl!$R:$R,pos!AA39) / b!AA39 * 125 +
        MIN(2.2, HLOOKUP("def",[1]pl!$S:$S,pos!AA39) / b!AA39) * 100 +
        ((185 / (0.17 + EXP((gwr!AA39 * 100 - 35) * -0.134))) - 500) * 0.45 +
        (6 - MIN(6,avglvl!AA39)) * -60,)</f>
        <v>608.17784546811947</v>
      </c>
      <c r="AB39" s="38">
        <f>IFERROR(
       (1240 - 1040 / POWER(MIN(6,avglvl!AB39), 0.164)) * HLOOKUP("frg",[1]pl!$Q:$Q,pos!AB39) / b!AB39 +
        HLOOKUP("dmg",[1]pl!$P:$P,pos!AB39) / b!AB39 * 530 / (184 * EXP(0.24 * avglvl!AB39) + 130) +
        HLOOKUP("spo",[1]pl!$R:$R,pos!AB39) / b!AB39 * 125 +
        MIN(2.2, HLOOKUP("def",[1]pl!$S:$S,pos!AB39) / b!AB39) * 100 +
        ((185 / (0.17 + EXP((gwr!AB39 * 100 - 35) * -0.134))) - 500) * 0.45 +
        (6 - MIN(6,avglvl!AB39)) * -60,)</f>
        <v>1113.2672954112504</v>
      </c>
      <c r="AC39" s="38">
        <f>IFERROR(
       (1240 - 1040 / POWER(MIN(6,avglvl!AC39), 0.164)) * HLOOKUP("frg",[1]pl!$Q:$Q,pos!AC39) / b!AC39 +
        HLOOKUP("dmg",[1]pl!$P:$P,pos!AC39) / b!AC39 * 530 / (184 * EXP(0.24 * avglvl!AC39) + 130) +
        HLOOKUP("spo",[1]pl!$R:$R,pos!AC39) / b!AC39 * 125 +
        MIN(2.2, HLOOKUP("def",[1]pl!$S:$S,pos!AC39) / b!AC39) * 100 +
        ((185 / (0.17 + EXP((gwr!AC39 * 100 - 35) * -0.134))) - 500) * 0.45 +
        (6 - MIN(6,avglvl!AC39)) * -60,)</f>
        <v>522.86954730682078</v>
      </c>
      <c r="AD39" s="38">
        <f>IFERROR(
       (1240 - 1040 / POWER(MIN(6,avglvl!AD39), 0.164)) * HLOOKUP("frg",[1]pl!$Q:$Q,pos!AD39) / b!AD39 +
        HLOOKUP("dmg",[1]pl!$P:$P,pos!AD39) / b!AD39 * 530 / (184 * EXP(0.24 * avglvl!AD39) + 130) +
        HLOOKUP("spo",[1]pl!$R:$R,pos!AD39) / b!AD39 * 125 +
        MIN(2.2, HLOOKUP("def",[1]pl!$S:$S,pos!AD39) / b!AD39) * 100 +
        ((185 / (0.17 + EXP((gwr!AD39 * 100 - 35) * -0.134))) - 500) * 0.45 +
        (6 - MIN(6,avglvl!AD39)) * -60,)</f>
        <v>314.76619042233739</v>
      </c>
      <c r="AE39" s="38">
        <f>IFERROR(
       (1240 - 1040 / POWER(MIN(6,avglvl!AE39), 0.164)) * HLOOKUP("frg",[1]pl!$Q:$Q,pos!AE39) / b!AE39 +
        HLOOKUP("dmg",[1]pl!$P:$P,pos!AE39) / b!AE39 * 530 / (184 * EXP(0.24 * avglvl!AE39) + 130) +
        HLOOKUP("spo",[1]pl!$R:$R,pos!AE39) / b!AE39 * 125 +
        MIN(2.2, HLOOKUP("def",[1]pl!$S:$S,pos!AE39) / b!AE39) * 100 +
        ((185 / (0.17 + EXP((gwr!AE39 * 100 - 35) * -0.134))) - 500) * 0.45 +
        (6 - MIN(6,avglvl!AE39)) * -60,)</f>
        <v>398.85592463508078</v>
      </c>
    </row>
    <row r="40" spans="1:31" x14ac:dyDescent="0.25">
      <c r="A40" s="38">
        <f>IFERROR(
       (1240 - 1040 / POWER(MIN(6,avglvl!A40), 0.164)) * HLOOKUP("frg",[1]pl!$Q:$Q,pos!A40) / b!A40 +
        HLOOKUP("dmg",[1]pl!$P:$P,pos!A40) / b!A40 * 530 / (184 * EXP(0.24 * avglvl!A40) + 130) +
        HLOOKUP("spo",[1]pl!$R:$R,pos!A40) / b!A40 * 125 +
        MIN(2.2, HLOOKUP("def",[1]pl!$S:$S,pos!A40) / b!A40) * 100 +
        ((185 / (0.17 + EXP((gwr!A40 * 100 - 35) * -0.134))) - 500) * 0.45 +
        (6 - MIN(6,avglvl!A40)) * -60,)</f>
        <v>325.45132685965325</v>
      </c>
      <c r="B40" s="38">
        <f>IFERROR(
       (1240 - 1040 / POWER(MIN(6,avglvl!B40), 0.164)) * HLOOKUP("frg",[1]pl!$Q:$Q,pos!B40) / b!B40 +
        HLOOKUP("dmg",[1]pl!$P:$P,pos!B40) / b!B40 * 530 / (184 * EXP(0.24 * avglvl!B40) + 130) +
        HLOOKUP("spo",[1]pl!$R:$R,pos!B40) / b!B40 * 125 +
        MIN(2.2, HLOOKUP("def",[1]pl!$S:$S,pos!B40) / b!B40) * 100 +
        ((185 / (0.17 + EXP((gwr!B40 * 100 - 35) * -0.134))) - 500) * 0.45 +
        (6 - MIN(6,avglvl!B40)) * -60,)</f>
        <v>90.632261811312958</v>
      </c>
      <c r="C40" s="38">
        <f>IFERROR(
       (1240 - 1040 / POWER(MIN(6,avglvl!C40), 0.164)) * HLOOKUP("frg",[1]pl!$Q:$Q,pos!C40) / b!C40 +
        HLOOKUP("dmg",[1]pl!$P:$P,pos!C40) / b!C40 * 530 / (184 * EXP(0.24 * avglvl!C40) + 130) +
        HLOOKUP("spo",[1]pl!$R:$R,pos!C40) / b!C40 * 125 +
        MIN(2.2, HLOOKUP("def",[1]pl!$S:$S,pos!C40) / b!C40) * 100 +
        ((185 / (0.17 + EXP((gwr!C40 * 100 - 35) * -0.134))) - 500) * 0.45 +
        (6 - MIN(6,avglvl!C40)) * -60,)</f>
        <v>0</v>
      </c>
      <c r="D40" s="38">
        <f>IFERROR(
       (1240 - 1040 / POWER(MIN(6,avglvl!D40), 0.164)) * HLOOKUP("frg",[1]pl!$Q:$Q,pos!D40) / b!D40 +
        HLOOKUP("dmg",[1]pl!$P:$P,pos!D40) / b!D40 * 530 / (184 * EXP(0.24 * avglvl!D40) + 130) +
        HLOOKUP("spo",[1]pl!$R:$R,pos!D40) / b!D40 * 125 +
        MIN(2.2, HLOOKUP("def",[1]pl!$S:$S,pos!D40) / b!D40) * 100 +
        ((185 / (0.17 + EXP((gwr!D40 * 100 - 35) * -0.134))) - 500) * 0.45 +
        (6 - MIN(6,avglvl!D40)) * -60,)</f>
        <v>-166.21787228116636</v>
      </c>
      <c r="E40" s="38">
        <f>IFERROR(
       (1240 - 1040 / POWER(MIN(6,avglvl!E40), 0.164)) * HLOOKUP("frg",[1]pl!$Q:$Q,pos!E40) / b!E40 +
        HLOOKUP("dmg",[1]pl!$P:$P,pos!E40) / b!E40 * 530 / (184 * EXP(0.24 * avglvl!E40) + 130) +
        HLOOKUP("spo",[1]pl!$R:$R,pos!E40) / b!E40 * 125 +
        MIN(2.2, HLOOKUP("def",[1]pl!$S:$S,pos!E40) / b!E40) * 100 +
        ((185 / (0.17 + EXP((gwr!E40 * 100 - 35) * -0.134))) - 500) * 0.45 +
        (6 - MIN(6,avglvl!E40)) * -60,)</f>
        <v>-195.48827425073515</v>
      </c>
      <c r="F40" s="38">
        <f>IFERROR(
       (1240 - 1040 / POWER(MIN(6,avglvl!F40), 0.164)) * HLOOKUP("frg",[1]pl!$Q:$Q,pos!F40) / b!F40 +
        HLOOKUP("dmg",[1]pl!$P:$P,pos!F40) / b!F40 * 530 / (184 * EXP(0.24 * avglvl!F40) + 130) +
        HLOOKUP("spo",[1]pl!$R:$R,pos!F40) / b!F40 * 125 +
        MIN(2.2, HLOOKUP("def",[1]pl!$S:$S,pos!F40) / b!F40) * 100 +
        ((185 / (0.17 + EXP((gwr!F40 * 100 - 35) * -0.134))) - 500) * 0.45 +
        (6 - MIN(6,avglvl!F40)) * -60,)</f>
        <v>630.30831263723644</v>
      </c>
      <c r="G40" s="38">
        <f>IFERROR(
       (1240 - 1040 / POWER(MIN(6,avglvl!G40), 0.164)) * HLOOKUP("frg",[1]pl!$Q:$Q,pos!G40) / b!G40 +
        HLOOKUP("dmg",[1]pl!$P:$P,pos!G40) / b!G40 * 530 / (184 * EXP(0.24 * avglvl!G40) + 130) +
        HLOOKUP("spo",[1]pl!$R:$R,pos!G40) / b!G40 * 125 +
        MIN(2.2, HLOOKUP("def",[1]pl!$S:$S,pos!G40) / b!G40) * 100 +
        ((185 / (0.17 + EXP((gwr!G40 * 100 - 35) * -0.134))) - 500) * 0.45 +
        (6 - MIN(6,avglvl!G40)) * -60,)</f>
        <v>1098.4524304111198</v>
      </c>
      <c r="H40" s="38">
        <f>IFERROR(
       (1240 - 1040 / POWER(MIN(6,avglvl!H40), 0.164)) * HLOOKUP("frg",[1]pl!$Q:$Q,pos!H40) / b!H40 +
        HLOOKUP("dmg",[1]pl!$P:$P,pos!H40) / b!H40 * 530 / (184 * EXP(0.24 * avglvl!H40) + 130) +
        HLOOKUP("spo",[1]pl!$R:$R,pos!H40) / b!H40 * 125 +
        MIN(2.2, HLOOKUP("def",[1]pl!$S:$S,pos!H40) / b!H40) * 100 +
        ((185 / (0.17 + EXP((gwr!H40 * 100 - 35) * -0.134))) - 500) * 0.45 +
        (6 - MIN(6,avglvl!H40)) * -60,)</f>
        <v>425.42232719509093</v>
      </c>
      <c r="I40" s="38">
        <f>IFERROR(
       (1240 - 1040 / POWER(MIN(6,avglvl!I40), 0.164)) * HLOOKUP("frg",[1]pl!$Q:$Q,pos!I40) / b!I40 +
        HLOOKUP("dmg",[1]pl!$P:$P,pos!I40) / b!I40 * 530 / (184 * EXP(0.24 * avglvl!I40) + 130) +
        HLOOKUP("spo",[1]pl!$R:$R,pos!I40) / b!I40 * 125 +
        MIN(2.2, HLOOKUP("def",[1]pl!$S:$S,pos!I40) / b!I40) * 100 +
        ((185 / (0.17 + EXP((gwr!I40 * 100 - 35) * -0.134))) - 500) * 0.45 +
        (6 - MIN(6,avglvl!I40)) * -60,)</f>
        <v>321.79171581029937</v>
      </c>
      <c r="J40" s="38">
        <f>IFERROR(
       (1240 - 1040 / POWER(MIN(6,avglvl!J40), 0.164)) * HLOOKUP("frg",[1]pl!$Q:$Q,pos!J40) / b!J40 +
        HLOOKUP("dmg",[1]pl!$P:$P,pos!J40) / b!J40 * 530 / (184 * EXP(0.24 * avglvl!J40) + 130) +
        HLOOKUP("spo",[1]pl!$R:$R,pos!J40) / b!J40 * 125 +
        MIN(2.2, HLOOKUP("def",[1]pl!$S:$S,pos!J40) / b!J40) * 100 +
        ((185 / (0.17 + EXP((gwr!J40 * 100 - 35) * -0.134))) - 500) * 0.45 +
        (6 - MIN(6,avglvl!J40)) * -60,)</f>
        <v>1213.626504294451</v>
      </c>
      <c r="K40" s="38">
        <f>IFERROR(
       (1240 - 1040 / POWER(MIN(6,avglvl!K40), 0.164)) * HLOOKUP("frg",[1]pl!$Q:$Q,pos!K40) / b!K40 +
        HLOOKUP("dmg",[1]pl!$P:$P,pos!K40) / b!K40 * 530 / (184 * EXP(0.24 * avglvl!K40) + 130) +
        HLOOKUP("spo",[1]pl!$R:$R,pos!K40) / b!K40 * 125 +
        MIN(2.2, HLOOKUP("def",[1]pl!$S:$S,pos!K40) / b!K40) * 100 +
        ((185 / (0.17 + EXP((gwr!K40 * 100 - 35) * -0.134))) - 500) * 0.45 +
        (6 - MIN(6,avglvl!K40)) * -60,)</f>
        <v>175.78043060912034</v>
      </c>
      <c r="L40" s="38">
        <f>IFERROR(
       (1240 - 1040 / POWER(MIN(6,avglvl!L40), 0.164)) * HLOOKUP("frg",[1]pl!$Q:$Q,pos!L40) / b!L40 +
        HLOOKUP("dmg",[1]pl!$P:$P,pos!L40) / b!L40 * 530 / (184 * EXP(0.24 * avglvl!L40) + 130) +
        HLOOKUP("spo",[1]pl!$R:$R,pos!L40) / b!L40 * 125 +
        MIN(2.2, HLOOKUP("def",[1]pl!$S:$S,pos!L40) / b!L40) * 100 +
        ((185 / (0.17 + EXP((gwr!L40 * 100 - 35) * -0.134))) - 500) * 0.45 +
        (6 - MIN(6,avglvl!L40)) * -60,)</f>
        <v>125.1749797392423</v>
      </c>
      <c r="M40" s="38">
        <f>IFERROR(
       (1240 - 1040 / POWER(MIN(6,avglvl!M40), 0.164)) * HLOOKUP("frg",[1]pl!$Q:$Q,pos!M40) / b!M40 +
        HLOOKUP("dmg",[1]pl!$P:$P,pos!M40) / b!M40 * 530 / (184 * EXP(0.24 * avglvl!M40) + 130) +
        HLOOKUP("spo",[1]pl!$R:$R,pos!M40) / b!M40 * 125 +
        MIN(2.2, HLOOKUP("def",[1]pl!$S:$S,pos!M40) / b!M40) * 100 +
        ((185 / (0.17 + EXP((gwr!M40 * 100 - 35) * -0.134))) - 500) * 0.45 +
        (6 - MIN(6,avglvl!M40)) * -60,)</f>
        <v>330.99829753736162</v>
      </c>
      <c r="N40" s="38">
        <f>IFERROR(
       (1240 - 1040 / POWER(MIN(6,avglvl!N40), 0.164)) * HLOOKUP("frg",[1]pl!$Q:$Q,pos!N40) / b!N40 +
        HLOOKUP("dmg",[1]pl!$P:$P,pos!N40) / b!N40 * 530 / (184 * EXP(0.24 * avglvl!N40) + 130) +
        HLOOKUP("spo",[1]pl!$R:$R,pos!N40) / b!N40 * 125 +
        MIN(2.2, HLOOKUP("def",[1]pl!$S:$S,pos!N40) / b!N40) * 100 +
        ((185 / (0.17 + EXP((gwr!N40 * 100 - 35) * -0.134))) - 500) * 0.45 +
        (6 - MIN(6,avglvl!N40)) * -60,)</f>
        <v>873.31235196021282</v>
      </c>
      <c r="O40" s="38">
        <f>IFERROR(
       (1240 - 1040 / POWER(MIN(6,avglvl!O40), 0.164)) * HLOOKUP("frg",[1]pl!$Q:$Q,pos!O40) / b!O40 +
        HLOOKUP("dmg",[1]pl!$P:$P,pos!O40) / b!O40 * 530 / (184 * EXP(0.24 * avglvl!O40) + 130) +
        HLOOKUP("spo",[1]pl!$R:$R,pos!O40) / b!O40 * 125 +
        MIN(2.2, HLOOKUP("def",[1]pl!$S:$S,pos!O40) / b!O40) * 100 +
        ((185 / (0.17 + EXP((gwr!O40 * 100 - 35) * -0.134))) - 500) * 0.45 +
        (6 - MIN(6,avglvl!O40)) * -60,)</f>
        <v>266.04199682643934</v>
      </c>
      <c r="Q40" s="38">
        <f>IFERROR(
       (1240 - 1040 / POWER(MIN(6,avglvl!Q40), 0.164)) * HLOOKUP("frg",[1]pl!$Q:$Q,pos!Q40) / b!Q40 +
        HLOOKUP("dmg",[1]pl!$P:$P,pos!Q40) / b!Q40 * 530 / (184 * EXP(0.24 * avglvl!Q40) + 130) +
        HLOOKUP("spo",[1]pl!$R:$R,pos!Q40) / b!Q40 * 125 +
        MIN(2.2, HLOOKUP("def",[1]pl!$S:$S,pos!Q40) / b!Q40) * 100 +
        ((185 / (0.17 + EXP((gwr!Q40 * 100 - 35) * -0.134))) - 500) * 0.45 +
        (6 - MIN(6,avglvl!Q40)) * -60,)</f>
        <v>320.08063875666176</v>
      </c>
      <c r="R40" s="38">
        <f>IFERROR(
       (1240 - 1040 / POWER(MIN(6,avglvl!R40), 0.164)) * HLOOKUP("frg",[1]pl!$Q:$Q,pos!R40) / b!R40 +
        HLOOKUP("dmg",[1]pl!$P:$P,pos!R40) / b!R40 * 530 / (184 * EXP(0.24 * avglvl!R40) + 130) +
        HLOOKUP("spo",[1]pl!$R:$R,pos!R40) / b!R40 * 125 +
        MIN(2.2, HLOOKUP("def",[1]pl!$S:$S,pos!R40) / b!R40) * 100 +
        ((185 / (0.17 + EXP((gwr!R40 * 100 - 35) * -0.134))) - 500) * 0.45 +
        (6 - MIN(6,avglvl!R40)) * -60,)</f>
        <v>202.67935608465831</v>
      </c>
      <c r="S40" s="38">
        <f>IFERROR(
       (1240 - 1040 / POWER(MIN(6,avglvl!S40), 0.164)) * HLOOKUP("frg",[1]pl!$Q:$Q,pos!S40) / b!S40 +
        HLOOKUP("dmg",[1]pl!$P:$P,pos!S40) / b!S40 * 530 / (184 * EXP(0.24 * avglvl!S40) + 130) +
        HLOOKUP("spo",[1]pl!$R:$R,pos!S40) / b!S40 * 125 +
        MIN(2.2, HLOOKUP("def",[1]pl!$S:$S,pos!S40) / b!S40) * 100 +
        ((185 / (0.17 + EXP((gwr!S40 * 100 - 35) * -0.134))) - 500) * 0.45 +
        (6 - MIN(6,avglvl!S40)) * -60,)</f>
        <v>389.12170089818562</v>
      </c>
      <c r="T40" s="38">
        <f>IFERROR(
       (1240 - 1040 / POWER(MIN(6,avglvl!T40), 0.164)) * HLOOKUP("frg",[1]pl!$Q:$Q,pos!T40) / b!T40 +
        HLOOKUP("dmg",[1]pl!$P:$P,pos!T40) / b!T40 * 530 / (184 * EXP(0.24 * avglvl!T40) + 130) +
        HLOOKUP("spo",[1]pl!$R:$R,pos!T40) / b!T40 * 125 +
        MIN(2.2, HLOOKUP("def",[1]pl!$S:$S,pos!T40) / b!T40) * 100 +
        ((185 / (0.17 + EXP((gwr!T40 * 100 - 35) * -0.134))) - 500) * 0.45 +
        (6 - MIN(6,avglvl!T40)) * -60,)</f>
        <v>519.07280331161678</v>
      </c>
      <c r="U40" s="38">
        <f>IFERROR(
       (1240 - 1040 / POWER(MIN(6,avglvl!U40), 0.164)) * HLOOKUP("frg",[1]pl!$Q:$Q,pos!U40) / b!U40 +
        HLOOKUP("dmg",[1]pl!$P:$P,pos!U40) / b!U40 * 530 / (184 * EXP(0.24 * avglvl!U40) + 130) +
        HLOOKUP("spo",[1]pl!$R:$R,pos!U40) / b!U40 * 125 +
        MIN(2.2, HLOOKUP("def",[1]pl!$S:$S,pos!U40) / b!U40) * 100 +
        ((185 / (0.17 + EXP((gwr!U40 * 100 - 35) * -0.134))) - 500) * 0.45 +
        (6 - MIN(6,avglvl!U40)) * -60,)</f>
        <v>222.36044115330407</v>
      </c>
      <c r="V40" s="38">
        <f>IFERROR(
       (1240 - 1040 / POWER(MIN(6,avglvl!V40), 0.164)) * HLOOKUP("frg",[1]pl!$Q:$Q,pos!V40) / b!V40 +
        HLOOKUP("dmg",[1]pl!$P:$P,pos!V40) / b!V40 * 530 / (184 * EXP(0.24 * avglvl!V40) + 130) +
        HLOOKUP("spo",[1]pl!$R:$R,pos!V40) / b!V40 * 125 +
        MIN(2.2, HLOOKUP("def",[1]pl!$S:$S,pos!V40) / b!V40) * 100 +
        ((185 / (0.17 + EXP((gwr!V40 * 100 - 35) * -0.134))) - 500) * 0.45 +
        (6 - MIN(6,avglvl!V40)) * -60,)</f>
        <v>55.501275855546908</v>
      </c>
      <c r="W40" s="38">
        <f>IFERROR(
       (1240 - 1040 / POWER(MIN(6,avglvl!W40), 0.164)) * HLOOKUP("frg",[1]pl!$Q:$Q,pos!W40) / b!W40 +
        HLOOKUP("dmg",[1]pl!$P:$P,pos!W40) / b!W40 * 530 / (184 * EXP(0.24 * avglvl!W40) + 130) +
        HLOOKUP("spo",[1]pl!$R:$R,pos!W40) / b!W40 * 125 +
        MIN(2.2, HLOOKUP("def",[1]pl!$S:$S,pos!W40) / b!W40) * 100 +
        ((185 / (0.17 + EXP((gwr!W40 * 100 - 35) * -0.134))) - 500) * 0.45 +
        (6 - MIN(6,avglvl!W40)) * -60,)</f>
        <v>545.32181879389304</v>
      </c>
      <c r="X40" s="38">
        <f>IFERROR(
       (1240 - 1040 / POWER(MIN(6,avglvl!X40), 0.164)) * HLOOKUP("frg",[1]pl!$Q:$Q,pos!X40) / b!X40 +
        HLOOKUP("dmg",[1]pl!$P:$P,pos!X40) / b!X40 * 530 / (184 * EXP(0.24 * avglvl!X40) + 130) +
        HLOOKUP("spo",[1]pl!$R:$R,pos!X40) / b!X40 * 125 +
        MIN(2.2, HLOOKUP("def",[1]pl!$S:$S,pos!X40) / b!X40) * 100 +
        ((185 / (0.17 + EXP((gwr!X40 * 100 - 35) * -0.134))) - 500) * 0.45 +
        (6 - MIN(6,avglvl!X40)) * -60,)</f>
        <v>49.208602004557832</v>
      </c>
      <c r="Y40" s="38">
        <f>IFERROR(
       (1240 - 1040 / POWER(MIN(6,avglvl!Y40), 0.164)) * HLOOKUP("frg",[1]pl!$Q:$Q,pos!Y40) / b!Y40 +
        HLOOKUP("dmg",[1]pl!$P:$P,pos!Y40) / b!Y40 * 530 / (184 * EXP(0.24 * avglvl!Y40) + 130) +
        HLOOKUP("spo",[1]pl!$R:$R,pos!Y40) / b!Y40 * 125 +
        MIN(2.2, HLOOKUP("def",[1]pl!$S:$S,pos!Y40) / b!Y40) * 100 +
        ((185 / (0.17 + EXP((gwr!Y40 * 100 - 35) * -0.134))) - 500) * 0.45 +
        (6 - MIN(6,avglvl!Y40)) * -60,)</f>
        <v>290.45381980917472</v>
      </c>
      <c r="Z40" s="38">
        <f>IFERROR(
       (1240 - 1040 / POWER(MIN(6,avglvl!Z40), 0.164)) * HLOOKUP("frg",[1]pl!$Q:$Q,pos!Z40) / b!Z40 +
        HLOOKUP("dmg",[1]pl!$P:$P,pos!Z40) / b!Z40 * 530 / (184 * EXP(0.24 * avglvl!Z40) + 130) +
        HLOOKUP("spo",[1]pl!$R:$R,pos!Z40) / b!Z40 * 125 +
        MIN(2.2, HLOOKUP("def",[1]pl!$S:$S,pos!Z40) / b!Z40) * 100 +
        ((185 / (0.17 + EXP((gwr!Z40 * 100 - 35) * -0.134))) - 500) * 0.45 +
        (6 - MIN(6,avglvl!Z40)) * -60,)</f>
        <v>229.41843105221341</v>
      </c>
      <c r="AA40" s="38">
        <f>IFERROR(
       (1240 - 1040 / POWER(MIN(6,avglvl!AA40), 0.164)) * HLOOKUP("frg",[1]pl!$Q:$Q,pos!AA40) / b!AA40 +
        HLOOKUP("dmg",[1]pl!$P:$P,pos!AA40) / b!AA40 * 530 / (184 * EXP(0.24 * avglvl!AA40) + 130) +
        HLOOKUP("spo",[1]pl!$R:$R,pos!AA40) / b!AA40 * 125 +
        MIN(2.2, HLOOKUP("def",[1]pl!$S:$S,pos!AA40) / b!AA40) * 100 +
        ((185 / (0.17 + EXP((gwr!AA40 * 100 - 35) * -0.134))) - 500) * 0.45 +
        (6 - MIN(6,avglvl!AA40)) * -60,)</f>
        <v>1083.1461950245282</v>
      </c>
      <c r="AB40" s="38">
        <f>IFERROR(
       (1240 - 1040 / POWER(MIN(6,avglvl!AB40), 0.164)) * HLOOKUP("frg",[1]pl!$Q:$Q,pos!AB40) / b!AB40 +
        HLOOKUP("dmg",[1]pl!$P:$P,pos!AB40) / b!AB40 * 530 / (184 * EXP(0.24 * avglvl!AB40) + 130) +
        HLOOKUP("spo",[1]pl!$R:$R,pos!AB40) / b!AB40 * 125 +
        MIN(2.2, HLOOKUP("def",[1]pl!$S:$S,pos!AB40) / b!AB40) * 100 +
        ((185 / (0.17 + EXP((gwr!AB40 * 100 - 35) * -0.134))) - 500) * 0.45 +
        (6 - MIN(6,avglvl!AB40)) * -60,)</f>
        <v>604.70596050047664</v>
      </c>
      <c r="AC40" s="38">
        <f>IFERROR(
       (1240 - 1040 / POWER(MIN(6,avglvl!AC40), 0.164)) * HLOOKUP("frg",[1]pl!$Q:$Q,pos!AC40) / b!AC40 +
        HLOOKUP("dmg",[1]pl!$P:$P,pos!AC40) / b!AC40 * 530 / (184 * EXP(0.24 * avglvl!AC40) + 130) +
        HLOOKUP("spo",[1]pl!$R:$R,pos!AC40) / b!AC40 * 125 +
        MIN(2.2, HLOOKUP("def",[1]pl!$S:$S,pos!AC40) / b!AC40) * 100 +
        ((185 / (0.17 + EXP((gwr!AC40 * 100 - 35) * -0.134))) - 500) * 0.45 +
        (6 - MIN(6,avglvl!AC40)) * -60,)</f>
        <v>130.66441572881257</v>
      </c>
      <c r="AD40" s="38">
        <f>IFERROR(
       (1240 - 1040 / POWER(MIN(6,avglvl!AD40), 0.164)) * HLOOKUP("frg",[1]pl!$Q:$Q,pos!AD40) / b!AD40 +
        HLOOKUP("dmg",[1]pl!$P:$P,pos!AD40) / b!AD40 * 530 / (184 * EXP(0.24 * avglvl!AD40) + 130) +
        HLOOKUP("spo",[1]pl!$R:$R,pos!AD40) / b!AD40 * 125 +
        MIN(2.2, HLOOKUP("def",[1]pl!$S:$S,pos!AD40) / b!AD40) * 100 +
        ((185 / (0.17 + EXP((gwr!AD40 * 100 - 35) * -0.134))) - 500) * 0.45 +
        (6 - MIN(6,avglvl!AD40)) * -60,)</f>
        <v>651.40392081709103</v>
      </c>
      <c r="AE40" s="38">
        <f>IFERROR(
       (1240 - 1040 / POWER(MIN(6,avglvl!AE40), 0.164)) * HLOOKUP("frg",[1]pl!$Q:$Q,pos!AE40) / b!AE40 +
        HLOOKUP("dmg",[1]pl!$P:$P,pos!AE40) / b!AE40 * 530 / (184 * EXP(0.24 * avglvl!AE40) + 130) +
        HLOOKUP("spo",[1]pl!$R:$R,pos!AE40) / b!AE40 * 125 +
        MIN(2.2, HLOOKUP("def",[1]pl!$S:$S,pos!AE40) / b!AE40) * 100 +
        ((185 / (0.17 + EXP((gwr!AE40 * 100 - 35) * -0.134))) - 500) * 0.45 +
        (6 - MIN(6,avglvl!AE40)) * -60,)</f>
        <v>1070.1334002030737</v>
      </c>
    </row>
    <row r="41" spans="1:31" x14ac:dyDescent="0.25">
      <c r="A41" s="38">
        <f>IFERROR(
       (1240 - 1040 / POWER(MIN(6,avglvl!A41), 0.164)) * HLOOKUP("frg",[1]pl!$Q:$Q,pos!A41) / b!A41 +
        HLOOKUP("dmg",[1]pl!$P:$P,pos!A41) / b!A41 * 530 / (184 * EXP(0.24 * avglvl!A41) + 130) +
        HLOOKUP("spo",[1]pl!$R:$R,pos!A41) / b!A41 * 125 +
        MIN(2.2, HLOOKUP("def",[1]pl!$S:$S,pos!A41) / b!A41) * 100 +
        ((185 / (0.17 + EXP((gwr!A41 * 100 - 35) * -0.134))) - 500) * 0.45 +
        (6 - MIN(6,avglvl!A41)) * -60,)</f>
        <v>533.29798823888768</v>
      </c>
      <c r="B41" s="38">
        <f>IFERROR(
       (1240 - 1040 / POWER(MIN(6,avglvl!B41), 0.164)) * HLOOKUP("frg",[1]pl!$Q:$Q,pos!B41) / b!B41 +
        HLOOKUP("dmg",[1]pl!$P:$P,pos!B41) / b!B41 * 530 / (184 * EXP(0.24 * avglvl!B41) + 130) +
        HLOOKUP("spo",[1]pl!$R:$R,pos!B41) / b!B41 * 125 +
        MIN(2.2, HLOOKUP("def",[1]pl!$S:$S,pos!B41) / b!B41) * 100 +
        ((185 / (0.17 + EXP((gwr!B41 * 100 - 35) * -0.134))) - 500) * 0.45 +
        (6 - MIN(6,avglvl!B41)) * -60,)</f>
        <v>73.624719019959628</v>
      </c>
      <c r="C41" s="38">
        <f>IFERROR(
       (1240 - 1040 / POWER(MIN(6,avglvl!C41), 0.164)) * HLOOKUP("frg",[1]pl!$Q:$Q,pos!C41) / b!C41 +
        HLOOKUP("dmg",[1]pl!$P:$P,pos!C41) / b!C41 * 530 / (184 * EXP(0.24 * avglvl!C41) + 130) +
        HLOOKUP("spo",[1]pl!$R:$R,pos!C41) / b!C41 * 125 +
        MIN(2.2, HLOOKUP("def",[1]pl!$S:$S,pos!C41) / b!C41) * 100 +
        ((185 / (0.17 + EXP((gwr!C41 * 100 - 35) * -0.134))) - 500) * 0.45 +
        (6 - MIN(6,avglvl!C41)) * -60,)</f>
        <v>325.39700622641539</v>
      </c>
      <c r="D41" s="38">
        <f>IFERROR(
       (1240 - 1040 / POWER(MIN(6,avglvl!D41), 0.164)) * HLOOKUP("frg",[1]pl!$Q:$Q,pos!D41) / b!D41 +
        HLOOKUP("dmg",[1]pl!$P:$P,pos!D41) / b!D41 * 530 / (184 * EXP(0.24 * avglvl!D41) + 130) +
        HLOOKUP("spo",[1]pl!$R:$R,pos!D41) / b!D41 * 125 +
        MIN(2.2, HLOOKUP("def",[1]pl!$S:$S,pos!D41) / b!D41) * 100 +
        ((185 / (0.17 + EXP((gwr!D41 * 100 - 35) * -0.134))) - 500) * 0.45 +
        (6 - MIN(6,avglvl!D41)) * -60,)</f>
        <v>260.7187689577778</v>
      </c>
      <c r="E41" s="38">
        <f>IFERROR(
       (1240 - 1040 / POWER(MIN(6,avglvl!E41), 0.164)) * HLOOKUP("frg",[1]pl!$Q:$Q,pos!E41) / b!E41 +
        HLOOKUP("dmg",[1]pl!$P:$P,pos!E41) / b!E41 * 530 / (184 * EXP(0.24 * avglvl!E41) + 130) +
        HLOOKUP("spo",[1]pl!$R:$R,pos!E41) / b!E41 * 125 +
        MIN(2.2, HLOOKUP("def",[1]pl!$S:$S,pos!E41) / b!E41) * 100 +
        ((185 / (0.17 + EXP((gwr!E41 * 100 - 35) * -0.134))) - 500) * 0.45 +
        (6 - MIN(6,avglvl!E41)) * -60,)</f>
        <v>461.01293909818071</v>
      </c>
      <c r="F41" s="38">
        <f>IFERROR(
       (1240 - 1040 / POWER(MIN(6,avglvl!F41), 0.164)) * HLOOKUP("frg",[1]pl!$Q:$Q,pos!F41) / b!F41 +
        HLOOKUP("dmg",[1]pl!$P:$P,pos!F41) / b!F41 * 530 / (184 * EXP(0.24 * avglvl!F41) + 130) +
        HLOOKUP("spo",[1]pl!$R:$R,pos!F41) / b!F41 * 125 +
        MIN(2.2, HLOOKUP("def",[1]pl!$S:$S,pos!F41) / b!F41) * 100 +
        ((185 / (0.17 + EXP((gwr!F41 * 100 - 35) * -0.134))) - 500) * 0.45 +
        (6 - MIN(6,avglvl!F41)) * -60,)</f>
        <v>164.74638613294013</v>
      </c>
      <c r="G41" s="38">
        <f>IFERROR(
       (1240 - 1040 / POWER(MIN(6,avglvl!G41), 0.164)) * HLOOKUP("frg",[1]pl!$Q:$Q,pos!G41) / b!G41 +
        HLOOKUP("dmg",[1]pl!$P:$P,pos!G41) / b!G41 * 530 / (184 * EXP(0.24 * avglvl!G41) + 130) +
        HLOOKUP("spo",[1]pl!$R:$R,pos!G41) / b!G41 * 125 +
        MIN(2.2, HLOOKUP("def",[1]pl!$S:$S,pos!G41) / b!G41) * 100 +
        ((185 / (0.17 + EXP((gwr!G41 * 100 - 35) * -0.134))) - 500) * 0.45 +
        (6 - MIN(6,avglvl!G41)) * -60,)</f>
        <v>89.277076208379242</v>
      </c>
      <c r="H41" s="38">
        <f>IFERROR(
       (1240 - 1040 / POWER(MIN(6,avglvl!H41), 0.164)) * HLOOKUP("frg",[1]pl!$Q:$Q,pos!H41) / b!H41 +
        HLOOKUP("dmg",[1]pl!$P:$P,pos!H41) / b!H41 * 530 / (184 * EXP(0.24 * avglvl!H41) + 130) +
        HLOOKUP("spo",[1]pl!$R:$R,pos!H41) / b!H41 * 125 +
        MIN(2.2, HLOOKUP("def",[1]pl!$S:$S,pos!H41) / b!H41) * 100 +
        ((185 / (0.17 + EXP((gwr!H41 * 100 - 35) * -0.134))) - 500) * 0.45 +
        (6 - MIN(6,avglvl!H41)) * -60,)</f>
        <v>1213.626504294451</v>
      </c>
      <c r="I41" s="38">
        <f>IFERROR(
       (1240 - 1040 / POWER(MIN(6,avglvl!I41), 0.164)) * HLOOKUP("frg",[1]pl!$Q:$Q,pos!I41) / b!I41 +
        HLOOKUP("dmg",[1]pl!$P:$P,pos!I41) / b!I41 * 530 / (184 * EXP(0.24 * avglvl!I41) + 130) +
        HLOOKUP("spo",[1]pl!$R:$R,pos!I41) / b!I41 * 125 +
        MIN(2.2, HLOOKUP("def",[1]pl!$S:$S,pos!I41) / b!I41) * 100 +
        ((185 / (0.17 + EXP((gwr!I41 * 100 - 35) * -0.134))) - 500) * 0.45 +
        (6 - MIN(6,avglvl!I41)) * -60,)</f>
        <v>0</v>
      </c>
      <c r="J41" s="38">
        <f>IFERROR(
       (1240 - 1040 / POWER(MIN(6,avglvl!J41), 0.164)) * HLOOKUP("frg",[1]pl!$Q:$Q,pos!J41) / b!J41 +
        HLOOKUP("dmg",[1]pl!$P:$P,pos!J41) / b!J41 * 530 / (184 * EXP(0.24 * avglvl!J41) + 130) +
        HLOOKUP("spo",[1]pl!$R:$R,pos!J41) / b!J41 * 125 +
        MIN(2.2, HLOOKUP("def",[1]pl!$S:$S,pos!J41) / b!J41) * 100 +
        ((185 / (0.17 + EXP((gwr!J41 * 100 - 35) * -0.134))) - 500) * 0.45 +
        (6 - MIN(6,avglvl!J41)) * -60,)</f>
        <v>833.2960858961452</v>
      </c>
      <c r="K41" s="38">
        <f>IFERROR(
       (1240 - 1040 / POWER(MIN(6,avglvl!K41), 0.164)) * HLOOKUP("frg",[1]pl!$Q:$Q,pos!K41) / b!K41 +
        HLOOKUP("dmg",[1]pl!$P:$P,pos!K41) / b!K41 * 530 / (184 * EXP(0.24 * avglvl!K41) + 130) +
        HLOOKUP("spo",[1]pl!$R:$R,pos!K41) / b!K41 * 125 +
        MIN(2.2, HLOOKUP("def",[1]pl!$S:$S,pos!K41) / b!K41) * 100 +
        ((185 / (0.17 + EXP((gwr!K41 * 100 - 35) * -0.134))) - 500) * 0.45 +
        (6 - MIN(6,avglvl!K41)) * -60,)</f>
        <v>-17.378786504415615</v>
      </c>
      <c r="L41" s="38">
        <f>IFERROR(
       (1240 - 1040 / POWER(MIN(6,avglvl!L41), 0.164)) * HLOOKUP("frg",[1]pl!$Q:$Q,pos!L41) / b!L41 +
        HLOOKUP("dmg",[1]pl!$P:$P,pos!L41) / b!L41 * 530 / (184 * EXP(0.24 * avglvl!L41) + 130) +
        HLOOKUP("spo",[1]pl!$R:$R,pos!L41) / b!L41 * 125 +
        MIN(2.2, HLOOKUP("def",[1]pl!$S:$S,pos!L41) / b!L41) * 100 +
        ((185 / (0.17 + EXP((gwr!L41 * 100 - 35) * -0.134))) - 500) * 0.45 +
        (6 - MIN(6,avglvl!L41)) * -60,)</f>
        <v>69.491776059372967</v>
      </c>
      <c r="M41" s="38">
        <f>IFERROR(
       (1240 - 1040 / POWER(MIN(6,avglvl!M41), 0.164)) * HLOOKUP("frg",[1]pl!$Q:$Q,pos!M41) / b!M41 +
        HLOOKUP("dmg",[1]pl!$P:$P,pos!M41) / b!M41 * 530 / (184 * EXP(0.24 * avglvl!M41) + 130) +
        HLOOKUP("spo",[1]pl!$R:$R,pos!M41) / b!M41 * 125 +
        MIN(2.2, HLOOKUP("def",[1]pl!$S:$S,pos!M41) / b!M41) * 100 +
        ((185 / (0.17 + EXP((gwr!M41 * 100 - 35) * -0.134))) - 500) * 0.45 +
        (6 - MIN(6,avglvl!M41)) * -60,)</f>
        <v>0</v>
      </c>
      <c r="N41" s="38">
        <f>IFERROR(
       (1240 - 1040 / POWER(MIN(6,avglvl!N41), 0.164)) * HLOOKUP("frg",[1]pl!$Q:$Q,pos!N41) / b!N41 +
        HLOOKUP("dmg",[1]pl!$P:$P,pos!N41) / b!N41 * 530 / (184 * EXP(0.24 * avglvl!N41) + 130) +
        HLOOKUP("spo",[1]pl!$R:$R,pos!N41) / b!N41 * 125 +
        MIN(2.2, HLOOKUP("def",[1]pl!$S:$S,pos!N41) / b!N41) * 100 +
        ((185 / (0.17 + EXP((gwr!N41 * 100 - 35) * -0.134))) - 500) * 0.45 +
        (6 - MIN(6,avglvl!N41)) * -60,)</f>
        <v>181.67094752923191</v>
      </c>
      <c r="O41" s="38">
        <f>IFERROR(
       (1240 - 1040 / POWER(MIN(6,avglvl!O41), 0.164)) * HLOOKUP("frg",[1]pl!$Q:$Q,pos!O41) / b!O41 +
        HLOOKUP("dmg",[1]pl!$P:$P,pos!O41) / b!O41 * 530 / (184 * EXP(0.24 * avglvl!O41) + 130) +
        HLOOKUP("spo",[1]pl!$R:$R,pos!O41) / b!O41 * 125 +
        MIN(2.2, HLOOKUP("def",[1]pl!$S:$S,pos!O41) / b!O41) * 100 +
        ((185 / (0.17 + EXP((gwr!O41 * 100 - 35) * -0.134))) - 500) * 0.45 +
        (6 - MIN(6,avglvl!O41)) * -60,)</f>
        <v>526.64812830327287</v>
      </c>
      <c r="Q41" s="38">
        <f>IFERROR(
       (1240 - 1040 / POWER(MIN(6,avglvl!Q41), 0.164)) * HLOOKUP("frg",[1]pl!$Q:$Q,pos!Q41) / b!Q41 +
        HLOOKUP("dmg",[1]pl!$P:$P,pos!Q41) / b!Q41 * 530 / (184 * EXP(0.24 * avglvl!Q41) + 130) +
        HLOOKUP("spo",[1]pl!$R:$R,pos!Q41) / b!Q41 * 125 +
        MIN(2.2, HLOOKUP("def",[1]pl!$S:$S,pos!Q41) / b!Q41) * 100 +
        ((185 / (0.17 + EXP((gwr!Q41 * 100 - 35) * -0.134))) - 500) * 0.45 +
        (6 - MIN(6,avglvl!Q41)) * -60,)</f>
        <v>327.08869966822249</v>
      </c>
      <c r="R41" s="38">
        <f>IFERROR(
       (1240 - 1040 / POWER(MIN(6,avglvl!R41), 0.164)) * HLOOKUP("frg",[1]pl!$Q:$Q,pos!R41) / b!R41 +
        HLOOKUP("dmg",[1]pl!$P:$P,pos!R41) / b!R41 * 530 / (184 * EXP(0.24 * avglvl!R41) + 130) +
        HLOOKUP("spo",[1]pl!$R:$R,pos!R41) / b!R41 * 125 +
        MIN(2.2, HLOOKUP("def",[1]pl!$S:$S,pos!R41) / b!R41) * 100 +
        ((185 / (0.17 + EXP((gwr!R41 * 100 - 35) * -0.134))) - 500) * 0.45 +
        (6 - MIN(6,avglvl!R41)) * -60,)</f>
        <v>-161.32423343605001</v>
      </c>
      <c r="S41" s="38">
        <f>IFERROR(
       (1240 - 1040 / POWER(MIN(6,avglvl!S41), 0.164)) * HLOOKUP("frg",[1]pl!$Q:$Q,pos!S41) / b!S41 +
        HLOOKUP("dmg",[1]pl!$P:$P,pos!S41) / b!S41 * 530 / (184 * EXP(0.24 * avglvl!S41) + 130) +
        HLOOKUP("spo",[1]pl!$R:$R,pos!S41) / b!S41 * 125 +
        MIN(2.2, HLOOKUP("def",[1]pl!$S:$S,pos!S41) / b!S41) * 100 +
        ((185 / (0.17 + EXP((gwr!S41 * 100 - 35) * -0.134))) - 500) * 0.45 +
        (6 - MIN(6,avglvl!S41)) * -60,)</f>
        <v>532.50628206115243</v>
      </c>
      <c r="T41" s="38">
        <f>IFERROR(
       (1240 - 1040 / POWER(MIN(6,avglvl!T41), 0.164)) * HLOOKUP("frg",[1]pl!$Q:$Q,pos!T41) / b!T41 +
        HLOOKUP("dmg",[1]pl!$P:$P,pos!T41) / b!T41 * 530 / (184 * EXP(0.24 * avglvl!T41) + 130) +
        HLOOKUP("spo",[1]pl!$R:$R,pos!T41) / b!T41 * 125 +
        MIN(2.2, HLOOKUP("def",[1]pl!$S:$S,pos!T41) / b!T41) * 100 +
        ((185 / (0.17 + EXP((gwr!T41 * 100 - 35) * -0.134))) - 500) * 0.45 +
        (6 - MIN(6,avglvl!T41)) * -60,)</f>
        <v>-63.059628036231118</v>
      </c>
      <c r="U41" s="38">
        <f>IFERROR(
       (1240 - 1040 / POWER(MIN(6,avglvl!U41), 0.164)) * HLOOKUP("frg",[1]pl!$Q:$Q,pos!U41) / b!U41 +
        HLOOKUP("dmg",[1]pl!$P:$P,pos!U41) / b!U41 * 530 / (184 * EXP(0.24 * avglvl!U41) + 130) +
        HLOOKUP("spo",[1]pl!$R:$R,pos!U41) / b!U41 * 125 +
        MIN(2.2, HLOOKUP("def",[1]pl!$S:$S,pos!U41) / b!U41) * 100 +
        ((185 / (0.17 + EXP((gwr!U41 * 100 - 35) * -0.134))) - 500) * 0.45 +
        (6 - MIN(6,avglvl!U41)) * -60,)</f>
        <v>-185.82495395379118</v>
      </c>
      <c r="V41" s="38">
        <f>IFERROR(
       (1240 - 1040 / POWER(MIN(6,avglvl!V41), 0.164)) * HLOOKUP("frg",[1]pl!$Q:$Q,pos!V41) / b!V41 +
        HLOOKUP("dmg",[1]pl!$P:$P,pos!V41) / b!V41 * 530 / (184 * EXP(0.24 * avglvl!V41) + 130) +
        HLOOKUP("spo",[1]pl!$R:$R,pos!V41) / b!V41 * 125 +
        MIN(2.2, HLOOKUP("def",[1]pl!$S:$S,pos!V41) / b!V41) * 100 +
        ((185 / (0.17 + EXP((gwr!V41 * 100 - 35) * -0.134))) - 500) * 0.45 +
        (6 - MIN(6,avglvl!V41)) * -60,)</f>
        <v>456.45724230677422</v>
      </c>
      <c r="W41" s="38">
        <f>IFERROR(
       (1240 - 1040 / POWER(MIN(6,avglvl!W41), 0.164)) * HLOOKUP("frg",[1]pl!$Q:$Q,pos!W41) / b!W41 +
        HLOOKUP("dmg",[1]pl!$P:$P,pos!W41) / b!W41 * 530 / (184 * EXP(0.24 * avglvl!W41) + 130) +
        HLOOKUP("spo",[1]pl!$R:$R,pos!W41) / b!W41 * 125 +
        MIN(2.2, HLOOKUP("def",[1]pl!$S:$S,pos!W41) / b!W41) * 100 +
        ((185 / (0.17 + EXP((gwr!W41 * 100 - 35) * -0.134))) - 500) * 0.45 +
        (6 - MIN(6,avglvl!W41)) * -60,)</f>
        <v>448.11619844879601</v>
      </c>
      <c r="X41" s="38">
        <f>IFERROR(
       (1240 - 1040 / POWER(MIN(6,avglvl!X41), 0.164)) * HLOOKUP("frg",[1]pl!$Q:$Q,pos!X41) / b!X41 +
        HLOOKUP("dmg",[1]pl!$P:$P,pos!X41) / b!X41 * 530 / (184 * EXP(0.24 * avglvl!X41) + 130) +
        HLOOKUP("spo",[1]pl!$R:$R,pos!X41) / b!X41 * 125 +
        MIN(2.2, HLOOKUP("def",[1]pl!$S:$S,pos!X41) / b!X41) * 100 +
        ((185 / (0.17 + EXP((gwr!X41 * 100 - 35) * -0.134))) - 500) * 0.45 +
        (6 - MIN(6,avglvl!X41)) * -60,)</f>
        <v>568.89990346960667</v>
      </c>
      <c r="Y41" s="38">
        <f>IFERROR(
       (1240 - 1040 / POWER(MIN(6,avglvl!Y41), 0.164)) * HLOOKUP("frg",[1]pl!$Q:$Q,pos!Y41) / b!Y41 +
        HLOOKUP("dmg",[1]pl!$P:$P,pos!Y41) / b!Y41 * 530 / (184 * EXP(0.24 * avglvl!Y41) + 130) +
        HLOOKUP("spo",[1]pl!$R:$R,pos!Y41) / b!Y41 * 125 +
        MIN(2.2, HLOOKUP("def",[1]pl!$S:$S,pos!Y41) / b!Y41) * 100 +
        ((185 / (0.17 + EXP((gwr!Y41 * 100 - 35) * -0.134))) - 500) * 0.45 +
        (6 - MIN(6,avglvl!Y41)) * -60,)</f>
        <v>2.3210827964948919</v>
      </c>
      <c r="Z41" s="38">
        <f>IFERROR(
       (1240 - 1040 / POWER(MIN(6,avglvl!Z41), 0.164)) * HLOOKUP("frg",[1]pl!$Q:$Q,pos!Z41) / b!Z41 +
        HLOOKUP("dmg",[1]pl!$P:$P,pos!Z41) / b!Z41 * 530 / (184 * EXP(0.24 * avglvl!Z41) + 130) +
        HLOOKUP("spo",[1]pl!$R:$R,pos!Z41) / b!Z41 * 125 +
        MIN(2.2, HLOOKUP("def",[1]pl!$S:$S,pos!Z41) / b!Z41) * 100 +
        ((185 / (0.17 + EXP((gwr!Z41 * 100 - 35) * -0.134))) - 500) * 0.45 +
        (6 - MIN(6,avglvl!Z41)) * -60,)</f>
        <v>363.39743410702926</v>
      </c>
      <c r="AA41" s="38">
        <f>IFERROR(
       (1240 - 1040 / POWER(MIN(6,avglvl!AA41), 0.164)) * HLOOKUP("frg",[1]pl!$Q:$Q,pos!AA41) / b!AA41 +
        HLOOKUP("dmg",[1]pl!$P:$P,pos!AA41) / b!AA41 * 530 / (184 * EXP(0.24 * avglvl!AA41) + 130) +
        HLOOKUP("spo",[1]pl!$R:$R,pos!AA41) / b!AA41 * 125 +
        MIN(2.2, HLOOKUP("def",[1]pl!$S:$S,pos!AA41) / b!AA41) * 100 +
        ((185 / (0.17 + EXP((gwr!AA41 * 100 - 35) * -0.134))) - 500) * 0.45 +
        (6 - MIN(6,avglvl!AA41)) * -60,)</f>
        <v>227.25147130503785</v>
      </c>
      <c r="AB41" s="38">
        <f>IFERROR(
       (1240 - 1040 / POWER(MIN(6,avglvl!AB41), 0.164)) * HLOOKUP("frg",[1]pl!$Q:$Q,pos!AB41) / b!AB41 +
        HLOOKUP("dmg",[1]pl!$P:$P,pos!AB41) / b!AB41 * 530 / (184 * EXP(0.24 * avglvl!AB41) + 130) +
        HLOOKUP("spo",[1]pl!$R:$R,pos!AB41) / b!AB41 * 125 +
        MIN(2.2, HLOOKUP("def",[1]pl!$S:$S,pos!AB41) / b!AB41) * 100 +
        ((185 / (0.17 + EXP((gwr!AB41 * 100 - 35) * -0.134))) - 500) * 0.45 +
        (6 - MIN(6,avglvl!AB41)) * -60,)</f>
        <v>-26.703009227913469</v>
      </c>
      <c r="AC41" s="38">
        <f>IFERROR(
       (1240 - 1040 / POWER(MIN(6,avglvl!AC41), 0.164)) * HLOOKUP("frg",[1]pl!$Q:$Q,pos!AC41) / b!AC41 +
        HLOOKUP("dmg",[1]pl!$P:$P,pos!AC41) / b!AC41 * 530 / (184 * EXP(0.24 * avglvl!AC41) + 130) +
        HLOOKUP("spo",[1]pl!$R:$R,pos!AC41) / b!AC41 * 125 +
        MIN(2.2, HLOOKUP("def",[1]pl!$S:$S,pos!AC41) / b!AC41) * 100 +
        ((185 / (0.17 + EXP((gwr!AC41 * 100 - 35) * -0.134))) - 500) * 0.45 +
        (6 - MIN(6,avglvl!AC41)) * -60,)</f>
        <v>247.37132654047429</v>
      </c>
      <c r="AD41" s="38">
        <f>IFERROR(
       (1240 - 1040 / POWER(MIN(6,avglvl!AD41), 0.164)) * HLOOKUP("frg",[1]pl!$Q:$Q,pos!AD41) / b!AD41 +
        HLOOKUP("dmg",[1]pl!$P:$P,pos!AD41) / b!AD41 * 530 / (184 * EXP(0.24 * avglvl!AD41) + 130) +
        HLOOKUP("spo",[1]pl!$R:$R,pos!AD41) / b!AD41 * 125 +
        MIN(2.2, HLOOKUP("def",[1]pl!$S:$S,pos!AD41) / b!AD41) * 100 +
        ((185 / (0.17 + EXP((gwr!AD41 * 100 - 35) * -0.134))) - 500) * 0.45 +
        (6 - MIN(6,avglvl!AD41)) * -60,)</f>
        <v>21.306906344515141</v>
      </c>
      <c r="AE41" s="38">
        <f>IFERROR(
       (1240 - 1040 / POWER(MIN(6,avglvl!AE41), 0.164)) * HLOOKUP("frg",[1]pl!$Q:$Q,pos!AE41) / b!AE41 +
        HLOOKUP("dmg",[1]pl!$P:$P,pos!AE41) / b!AE41 * 530 / (184 * EXP(0.24 * avglvl!AE41) + 130) +
        HLOOKUP("spo",[1]pl!$R:$R,pos!AE41) / b!AE41 * 125 +
        MIN(2.2, HLOOKUP("def",[1]pl!$S:$S,pos!AE41) / b!AE41) * 100 +
        ((185 / (0.17 + EXP((gwr!AE41 * 100 - 35) * -0.134))) - 500) * 0.45 +
        (6 - MIN(6,avglvl!AE41)) * -60,)</f>
        <v>321.45417939694028</v>
      </c>
    </row>
    <row r="42" spans="1:31" x14ac:dyDescent="0.25">
      <c r="A42" s="38">
        <f>IFERROR(
       (1240 - 1040 / POWER(MIN(6,avglvl!A42), 0.164)) * HLOOKUP("frg",[1]pl!$Q:$Q,pos!A42) / b!A42 +
        HLOOKUP("dmg",[1]pl!$P:$P,pos!A42) / b!A42 * 530 / (184 * EXP(0.24 * avglvl!A42) + 130) +
        HLOOKUP("spo",[1]pl!$R:$R,pos!A42) / b!A42 * 125 +
        MIN(2.2, HLOOKUP("def",[1]pl!$S:$S,pos!A42) / b!A42) * 100 +
        ((185 / (0.17 + EXP((gwr!A42 * 100 - 35) * -0.134))) - 500) * 0.45 +
        (6 - MIN(6,avglvl!A42)) * -60,)</f>
        <v>242.05870734842981</v>
      </c>
      <c r="B42" s="38">
        <f>IFERROR(
       (1240 - 1040 / POWER(MIN(6,avglvl!B42), 0.164)) * HLOOKUP("frg",[1]pl!$Q:$Q,pos!B42) / b!B42 +
        HLOOKUP("dmg",[1]pl!$P:$P,pos!B42) / b!B42 * 530 / (184 * EXP(0.24 * avglvl!B42) + 130) +
        HLOOKUP("spo",[1]pl!$R:$R,pos!B42) / b!B42 * 125 +
        MIN(2.2, HLOOKUP("def",[1]pl!$S:$S,pos!B42) / b!B42) * 100 +
        ((185 / (0.17 + EXP((gwr!B42 * 100 - 35) * -0.134))) - 500) * 0.45 +
        (6 - MIN(6,avglvl!B42)) * -60,)</f>
        <v>470.8822490038458</v>
      </c>
      <c r="C42" s="38">
        <f>IFERROR(
       (1240 - 1040 / POWER(MIN(6,avglvl!C42), 0.164)) * HLOOKUP("frg",[1]pl!$Q:$Q,pos!C42) / b!C42 +
        HLOOKUP("dmg",[1]pl!$P:$P,pos!C42) / b!C42 * 530 / (184 * EXP(0.24 * avglvl!C42) + 130) +
        HLOOKUP("spo",[1]pl!$R:$R,pos!C42) / b!C42 * 125 +
        MIN(2.2, HLOOKUP("def",[1]pl!$S:$S,pos!C42) / b!C42) * 100 +
        ((185 / (0.17 + EXP((gwr!C42 * 100 - 35) * -0.134))) - 500) * 0.45 +
        (6 - MIN(6,avglvl!C42)) * -60,)</f>
        <v>394.11913438838837</v>
      </c>
      <c r="D42" s="38">
        <f>IFERROR(
       (1240 - 1040 / POWER(MIN(6,avglvl!D42), 0.164)) * HLOOKUP("frg",[1]pl!$Q:$Q,pos!D42) / b!D42 +
        HLOOKUP("dmg",[1]pl!$P:$P,pos!D42) / b!D42 * 530 / (184 * EXP(0.24 * avglvl!D42) + 130) +
        HLOOKUP("spo",[1]pl!$R:$R,pos!D42) / b!D42 * 125 +
        MIN(2.2, HLOOKUP("def",[1]pl!$S:$S,pos!D42) / b!D42) * 100 +
        ((185 / (0.17 + EXP((gwr!D42 * 100 - 35) * -0.134))) - 500) * 0.45 +
        (6 - MIN(6,avglvl!D42)) * -60,)</f>
        <v>554.74464382919109</v>
      </c>
      <c r="E42" s="38">
        <f>IFERROR(
       (1240 - 1040 / POWER(MIN(6,avglvl!E42), 0.164)) * HLOOKUP("frg",[1]pl!$Q:$Q,pos!E42) / b!E42 +
        HLOOKUP("dmg",[1]pl!$P:$P,pos!E42) / b!E42 * 530 / (184 * EXP(0.24 * avglvl!E42) + 130) +
        HLOOKUP("spo",[1]pl!$R:$R,pos!E42) / b!E42 * 125 +
        MIN(2.2, HLOOKUP("def",[1]pl!$S:$S,pos!E42) / b!E42) * 100 +
        ((185 / (0.17 + EXP((gwr!E42 * 100 - 35) * -0.134))) - 500) * 0.45 +
        (6 - MIN(6,avglvl!E42)) * -60,)</f>
        <v>122.38534770868137</v>
      </c>
      <c r="F42" s="38">
        <f>IFERROR(
       (1240 - 1040 / POWER(MIN(6,avglvl!F42), 0.164)) * HLOOKUP("frg",[1]pl!$Q:$Q,pos!F42) / b!F42 +
        HLOOKUP("dmg",[1]pl!$P:$P,pos!F42) / b!F42 * 530 / (184 * EXP(0.24 * avglvl!F42) + 130) +
        HLOOKUP("spo",[1]pl!$R:$R,pos!F42) / b!F42 * 125 +
        MIN(2.2, HLOOKUP("def",[1]pl!$S:$S,pos!F42) / b!F42) * 100 +
        ((185 / (0.17 + EXP((gwr!F42 * 100 - 35) * -0.134))) - 500) * 0.45 +
        (6 - MIN(6,avglvl!F42)) * -60,)</f>
        <v>1213.626504294451</v>
      </c>
      <c r="G42" s="38">
        <f>IFERROR(
       (1240 - 1040 / POWER(MIN(6,avglvl!G42), 0.164)) * HLOOKUP("frg",[1]pl!$Q:$Q,pos!G42) / b!G42 +
        HLOOKUP("dmg",[1]pl!$P:$P,pos!G42) / b!G42 * 530 / (184 * EXP(0.24 * avglvl!G42) + 130) +
        HLOOKUP("spo",[1]pl!$R:$R,pos!G42) / b!G42 * 125 +
        MIN(2.2, HLOOKUP("def",[1]pl!$S:$S,pos!G42) / b!G42) * 100 +
        ((185 / (0.17 + EXP((gwr!G42 * 100 - 35) * -0.134))) - 500) * 0.45 +
        (6 - MIN(6,avglvl!G42)) * -60,)</f>
        <v>859.81293528343747</v>
      </c>
      <c r="H42" s="38">
        <f>IFERROR(
       (1240 - 1040 / POWER(MIN(6,avglvl!H42), 0.164)) * HLOOKUP("frg",[1]pl!$Q:$Q,pos!H42) / b!H42 +
        HLOOKUP("dmg",[1]pl!$P:$P,pos!H42) / b!H42 * 530 / (184 * EXP(0.24 * avglvl!H42) + 130) +
        HLOOKUP("spo",[1]pl!$R:$R,pos!H42) / b!H42 * 125 +
        MIN(2.2, HLOOKUP("def",[1]pl!$S:$S,pos!H42) / b!H42) * 100 +
        ((185 / (0.17 + EXP((gwr!H42 * 100 - 35) * -0.134))) - 500) * 0.45 +
        (6 - MIN(6,avglvl!H42)) * -60,)</f>
        <v>683.95147313376231</v>
      </c>
      <c r="I42" s="38">
        <f>IFERROR(
       (1240 - 1040 / POWER(MIN(6,avglvl!I42), 0.164)) * HLOOKUP("frg",[1]pl!$Q:$Q,pos!I42) / b!I42 +
        HLOOKUP("dmg",[1]pl!$P:$P,pos!I42) / b!I42 * 530 / (184 * EXP(0.24 * avglvl!I42) + 130) +
        HLOOKUP("spo",[1]pl!$R:$R,pos!I42) / b!I42 * 125 +
        MIN(2.2, HLOOKUP("def",[1]pl!$S:$S,pos!I42) / b!I42) * 100 +
        ((185 / (0.17 + EXP((gwr!I42 * 100 - 35) * -0.134))) - 500) * 0.45 +
        (6 - MIN(6,avglvl!I42)) * -60,)</f>
        <v>606.68082341983154</v>
      </c>
      <c r="J42" s="38">
        <f>IFERROR(
       (1240 - 1040 / POWER(MIN(6,avglvl!J42), 0.164)) * HLOOKUP("frg",[1]pl!$Q:$Q,pos!J42) / b!J42 +
        HLOOKUP("dmg",[1]pl!$P:$P,pos!J42) / b!J42 * 530 / (184 * EXP(0.24 * avglvl!J42) + 130) +
        HLOOKUP("spo",[1]pl!$R:$R,pos!J42) / b!J42 * 125 +
        MIN(2.2, HLOOKUP("def",[1]pl!$S:$S,pos!J42) / b!J42) * 100 +
        ((185 / (0.17 + EXP((gwr!J42 * 100 - 35) * -0.134))) - 500) * 0.45 +
        (6 - MIN(6,avglvl!J42)) * -60,)</f>
        <v>912.35298778242873</v>
      </c>
      <c r="K42" s="38">
        <f>IFERROR(
       (1240 - 1040 / POWER(MIN(6,avglvl!K42), 0.164)) * HLOOKUP("frg",[1]pl!$Q:$Q,pos!K42) / b!K42 +
        HLOOKUP("dmg",[1]pl!$P:$P,pos!K42) / b!K42 * 530 / (184 * EXP(0.24 * avglvl!K42) + 130) +
        HLOOKUP("spo",[1]pl!$R:$R,pos!K42) / b!K42 * 125 +
        MIN(2.2, HLOOKUP("def",[1]pl!$S:$S,pos!K42) / b!K42) * 100 +
        ((185 / (0.17 + EXP((gwr!K42 * 100 - 35) * -0.134))) - 500) * 0.45 +
        (6 - MIN(6,avglvl!K42)) * -60,)</f>
        <v>191.15314437112863</v>
      </c>
      <c r="L42" s="38">
        <f>IFERROR(
       (1240 - 1040 / POWER(MIN(6,avglvl!L42), 0.164)) * HLOOKUP("frg",[1]pl!$Q:$Q,pos!L42) / b!L42 +
        HLOOKUP("dmg",[1]pl!$P:$P,pos!L42) / b!L42 * 530 / (184 * EXP(0.24 * avglvl!L42) + 130) +
        HLOOKUP("spo",[1]pl!$R:$R,pos!L42) / b!L42 * 125 +
        MIN(2.2, HLOOKUP("def",[1]pl!$S:$S,pos!L42) / b!L42) * 100 +
        ((185 / (0.17 + EXP((gwr!L42 * 100 - 35) * -0.134))) - 500) * 0.45 +
        (6 - MIN(6,avglvl!L42)) * -60,)</f>
        <v>601.24104974081001</v>
      </c>
      <c r="M42" s="38">
        <f>IFERROR(
       (1240 - 1040 / POWER(MIN(6,avglvl!M42), 0.164)) * HLOOKUP("frg",[1]pl!$Q:$Q,pos!M42) / b!M42 +
        HLOOKUP("dmg",[1]pl!$P:$P,pos!M42) / b!M42 * 530 / (184 * EXP(0.24 * avglvl!M42) + 130) +
        HLOOKUP("spo",[1]pl!$R:$R,pos!M42) / b!M42 * 125 +
        MIN(2.2, HLOOKUP("def",[1]pl!$S:$S,pos!M42) / b!M42) * 100 +
        ((185 / (0.17 + EXP((gwr!M42 * 100 - 35) * -0.134))) - 500) * 0.45 +
        (6 - MIN(6,avglvl!M42)) * -60,)</f>
        <v>907.53444379230655</v>
      </c>
      <c r="N42" s="38">
        <f>IFERROR(
       (1240 - 1040 / POWER(MIN(6,avglvl!N42), 0.164)) * HLOOKUP("frg",[1]pl!$Q:$Q,pos!N42) / b!N42 +
        HLOOKUP("dmg",[1]pl!$P:$P,pos!N42) / b!N42 * 530 / (184 * EXP(0.24 * avglvl!N42) + 130) +
        HLOOKUP("spo",[1]pl!$R:$R,pos!N42) / b!N42 * 125 +
        MIN(2.2, HLOOKUP("def",[1]pl!$S:$S,pos!N42) / b!N42) * 100 +
        ((185 / (0.17 + EXP((gwr!N42 * 100 - 35) * -0.134))) - 500) * 0.45 +
        (6 - MIN(6,avglvl!N42)) * -60,)</f>
        <v>894.78029734391976</v>
      </c>
      <c r="O42" s="38">
        <f>IFERROR(
       (1240 - 1040 / POWER(MIN(6,avglvl!O42), 0.164)) * HLOOKUP("frg",[1]pl!$Q:$Q,pos!O42) / b!O42 +
        HLOOKUP("dmg",[1]pl!$P:$P,pos!O42) / b!O42 * 530 / (184 * EXP(0.24 * avglvl!O42) + 130) +
        HLOOKUP("spo",[1]pl!$R:$R,pos!O42) / b!O42 * 125 +
        MIN(2.2, HLOOKUP("def",[1]pl!$S:$S,pos!O42) / b!O42) * 100 +
        ((185 / (0.17 + EXP((gwr!O42 * 100 - 35) * -0.134))) - 500) * 0.45 +
        (6 - MIN(6,avglvl!O42)) * -60,)</f>
        <v>899.68526123561446</v>
      </c>
      <c r="Q42" s="38">
        <f>IFERROR(
       (1240 - 1040 / POWER(MIN(6,avglvl!Q42), 0.164)) * HLOOKUP("frg",[1]pl!$Q:$Q,pos!Q42) / b!Q42 +
        HLOOKUP("dmg",[1]pl!$P:$P,pos!Q42) / b!Q42 * 530 / (184 * EXP(0.24 * avglvl!Q42) + 130) +
        HLOOKUP("spo",[1]pl!$R:$R,pos!Q42) / b!Q42 * 125 +
        MIN(2.2, HLOOKUP("def",[1]pl!$S:$S,pos!Q42) / b!Q42) * 100 +
        ((185 / (0.17 + EXP((gwr!Q42 * 100 - 35) * -0.134))) - 500) * 0.45 +
        (6 - MIN(6,avglvl!Q42)) * -60,)</f>
        <v>42.576167816778252</v>
      </c>
      <c r="R42" s="38">
        <f>IFERROR(
       (1240 - 1040 / POWER(MIN(6,avglvl!R42), 0.164)) * HLOOKUP("frg",[1]pl!$Q:$Q,pos!R42) / b!R42 +
        HLOOKUP("dmg",[1]pl!$P:$P,pos!R42) / b!R42 * 530 / (184 * EXP(0.24 * avglvl!R42) + 130) +
        HLOOKUP("spo",[1]pl!$R:$R,pos!R42) / b!R42 * 125 +
        MIN(2.2, HLOOKUP("def",[1]pl!$S:$S,pos!R42) / b!R42) * 100 +
        ((185 / (0.17 + EXP((gwr!R42 * 100 - 35) * -0.134))) - 500) * 0.45 +
        (6 - MIN(6,avglvl!R42)) * -60,)</f>
        <v>819.44543177079606</v>
      </c>
      <c r="S42" s="38">
        <f>IFERROR(
       (1240 - 1040 / POWER(MIN(6,avglvl!S42), 0.164)) * HLOOKUP("frg",[1]pl!$Q:$Q,pos!S42) / b!S42 +
        HLOOKUP("dmg",[1]pl!$P:$P,pos!S42) / b!S42 * 530 / (184 * EXP(0.24 * avglvl!S42) + 130) +
        HLOOKUP("spo",[1]pl!$R:$R,pos!S42) / b!S42 * 125 +
        MIN(2.2, HLOOKUP("def",[1]pl!$S:$S,pos!S42) / b!S42) * 100 +
        ((185 / (0.17 + EXP((gwr!S42 * 100 - 35) * -0.134))) - 500) * 0.45 +
        (6 - MIN(6,avglvl!S42)) * -60,)</f>
        <v>415.9618941161882</v>
      </c>
      <c r="T42" s="38">
        <f>IFERROR(
       (1240 - 1040 / POWER(MIN(6,avglvl!T42), 0.164)) * HLOOKUP("frg",[1]pl!$Q:$Q,pos!T42) / b!T42 +
        HLOOKUP("dmg",[1]pl!$P:$P,pos!T42) / b!T42 * 530 / (184 * EXP(0.24 * avglvl!T42) + 130) +
        HLOOKUP("spo",[1]pl!$R:$R,pos!T42) / b!T42 * 125 +
        MIN(2.2, HLOOKUP("def",[1]pl!$S:$S,pos!T42) / b!T42) * 100 +
        ((185 / (0.17 + EXP((gwr!T42 * 100 - 35) * -0.134))) - 500) * 0.45 +
        (6 - MIN(6,avglvl!T42)) * -60,)</f>
        <v>320.80468761594722</v>
      </c>
      <c r="U42" s="38">
        <f>IFERROR(
       (1240 - 1040 / POWER(MIN(6,avglvl!U42), 0.164)) * HLOOKUP("frg",[1]pl!$Q:$Q,pos!U42) / b!U42 +
        HLOOKUP("dmg",[1]pl!$P:$P,pos!U42) / b!U42 * 530 / (184 * EXP(0.24 * avglvl!U42) + 130) +
        HLOOKUP("spo",[1]pl!$R:$R,pos!U42) / b!U42 * 125 +
        MIN(2.2, HLOOKUP("def",[1]pl!$S:$S,pos!U42) / b!U42) * 100 +
        ((185 / (0.17 + EXP((gwr!U42 * 100 - 35) * -0.134))) - 500) * 0.45 +
        (6 - MIN(6,avglvl!U42)) * -60,)</f>
        <v>302.21113519264543</v>
      </c>
      <c r="V42" s="38">
        <f>IFERROR(
       (1240 - 1040 / POWER(MIN(6,avglvl!V42), 0.164)) * HLOOKUP("frg",[1]pl!$Q:$Q,pos!V42) / b!V42 +
        HLOOKUP("dmg",[1]pl!$P:$P,pos!V42) / b!V42 * 530 / (184 * EXP(0.24 * avglvl!V42) + 130) +
        HLOOKUP("spo",[1]pl!$R:$R,pos!V42) / b!V42 * 125 +
        MIN(2.2, HLOOKUP("def",[1]pl!$S:$S,pos!V42) / b!V42) * 100 +
        ((185 / (0.17 + EXP((gwr!V42 * 100 - 35) * -0.134))) - 500) * 0.45 +
        (6 - MIN(6,avglvl!V42)) * -60,)</f>
        <v>57.406382326081257</v>
      </c>
      <c r="W42" s="38">
        <f>IFERROR(
       (1240 - 1040 / POWER(MIN(6,avglvl!W42), 0.164)) * HLOOKUP("frg",[1]pl!$Q:$Q,pos!W42) / b!W42 +
        HLOOKUP("dmg",[1]pl!$P:$P,pos!W42) / b!W42 * 530 / (184 * EXP(0.24 * avglvl!W42) + 130) +
        HLOOKUP("spo",[1]pl!$R:$R,pos!W42) / b!W42 * 125 +
        MIN(2.2, HLOOKUP("def",[1]pl!$S:$S,pos!W42) / b!W42) * 100 +
        ((185 / (0.17 + EXP((gwr!W42 * 100 - 35) * -0.134))) - 500) * 0.45 +
        (6 - MIN(6,avglvl!W42)) * -60,)</f>
        <v>834.53751949702882</v>
      </c>
      <c r="X42" s="38">
        <f>IFERROR(
       (1240 - 1040 / POWER(MIN(6,avglvl!X42), 0.164)) * HLOOKUP("frg",[1]pl!$Q:$Q,pos!X42) / b!X42 +
        HLOOKUP("dmg",[1]pl!$P:$P,pos!X42) / b!X42 * 530 / (184 * EXP(0.24 * avglvl!X42) + 130) +
        HLOOKUP("spo",[1]pl!$R:$R,pos!X42) / b!X42 * 125 +
        MIN(2.2, HLOOKUP("def",[1]pl!$S:$S,pos!X42) / b!X42) * 100 +
        ((185 / (0.17 + EXP((gwr!X42 * 100 - 35) * -0.134))) - 500) * 0.45 +
        (6 - MIN(6,avglvl!X42)) * -60,)</f>
        <v>335.36088824423507</v>
      </c>
      <c r="Y42" s="38">
        <f>IFERROR(
       (1240 - 1040 / POWER(MIN(6,avglvl!Y42), 0.164)) * HLOOKUP("frg",[1]pl!$Q:$Q,pos!Y42) / b!Y42 +
        HLOOKUP("dmg",[1]pl!$P:$P,pos!Y42) / b!Y42 * 530 / (184 * EXP(0.24 * avglvl!Y42) + 130) +
        HLOOKUP("spo",[1]pl!$R:$R,pos!Y42) / b!Y42 * 125 +
        MIN(2.2, HLOOKUP("def",[1]pl!$S:$S,pos!Y42) / b!Y42) * 100 +
        ((185 / (0.17 + EXP((gwr!Y42 * 100 - 35) * -0.134))) - 500) * 0.45 +
        (6 - MIN(6,avglvl!Y42)) * -60,)</f>
        <v>268.07534303889378</v>
      </c>
      <c r="Z42" s="38">
        <f>IFERROR(
       (1240 - 1040 / POWER(MIN(6,avglvl!Z42), 0.164)) * HLOOKUP("frg",[1]pl!$Q:$Q,pos!Z42) / b!Z42 +
        HLOOKUP("dmg",[1]pl!$P:$P,pos!Z42) / b!Z42 * 530 / (184 * EXP(0.24 * avglvl!Z42) + 130) +
        HLOOKUP("spo",[1]pl!$R:$R,pos!Z42) / b!Z42 * 125 +
        MIN(2.2, HLOOKUP("def",[1]pl!$S:$S,pos!Z42) / b!Z42) * 100 +
        ((185 / (0.17 + EXP((gwr!Z42 * 100 - 35) * -0.134))) - 500) * 0.45 +
        (6 - MIN(6,avglvl!Z42)) * -60,)</f>
        <v>526.01029614204583</v>
      </c>
      <c r="AA42" s="38">
        <f>IFERROR(
       (1240 - 1040 / POWER(MIN(6,avglvl!AA42), 0.164)) * HLOOKUP("frg",[1]pl!$Q:$Q,pos!AA42) / b!AA42 +
        HLOOKUP("dmg",[1]pl!$P:$P,pos!AA42) / b!AA42 * 530 / (184 * EXP(0.24 * avglvl!AA42) + 130) +
        HLOOKUP("spo",[1]pl!$R:$R,pos!AA42) / b!AA42 * 125 +
        MIN(2.2, HLOOKUP("def",[1]pl!$S:$S,pos!AA42) / b!AA42) * 100 +
        ((185 / (0.17 + EXP((gwr!AA42 * 100 - 35) * -0.134))) - 500) * 0.45 +
        (6 - MIN(6,avglvl!AA42)) * -60,)</f>
        <v>535.55814748419346</v>
      </c>
      <c r="AB42" s="38">
        <f>IFERROR(
       (1240 - 1040 / POWER(MIN(6,avglvl!AB42), 0.164)) * HLOOKUP("frg",[1]pl!$Q:$Q,pos!AB42) / b!AB42 +
        HLOOKUP("dmg",[1]pl!$P:$P,pos!AB42) / b!AB42 * 530 / (184 * EXP(0.24 * avglvl!AB42) + 130) +
        HLOOKUP("spo",[1]pl!$R:$R,pos!AB42) / b!AB42 * 125 +
        MIN(2.2, HLOOKUP("def",[1]pl!$S:$S,pos!AB42) / b!AB42) * 100 +
        ((185 / (0.17 + EXP((gwr!AB42 * 100 - 35) * -0.134))) - 500) * 0.45 +
        (6 - MIN(6,avglvl!AB42)) * -60,)</f>
        <v>285.85137202179476</v>
      </c>
      <c r="AC42" s="38">
        <f>IFERROR(
       (1240 - 1040 / POWER(MIN(6,avglvl!AC42), 0.164)) * HLOOKUP("frg",[1]pl!$Q:$Q,pos!AC42) / b!AC42 +
        HLOOKUP("dmg",[1]pl!$P:$P,pos!AC42) / b!AC42 * 530 / (184 * EXP(0.24 * avglvl!AC42) + 130) +
        HLOOKUP("spo",[1]pl!$R:$R,pos!AC42) / b!AC42 * 125 +
        MIN(2.2, HLOOKUP("def",[1]pl!$S:$S,pos!AC42) / b!AC42) * 100 +
        ((185 / (0.17 + EXP((gwr!AC42 * 100 - 35) * -0.134))) - 500) * 0.45 +
        (6 - MIN(6,avglvl!AC42)) * -60,)</f>
        <v>635.7994817700328</v>
      </c>
      <c r="AD42" s="38">
        <f>IFERROR(
       (1240 - 1040 / POWER(MIN(6,avglvl!AD42), 0.164)) * HLOOKUP("frg",[1]pl!$Q:$Q,pos!AD42) / b!AD42 +
        HLOOKUP("dmg",[1]pl!$P:$P,pos!AD42) / b!AD42 * 530 / (184 * EXP(0.24 * avglvl!AD42) + 130) +
        HLOOKUP("spo",[1]pl!$R:$R,pos!AD42) / b!AD42 * 125 +
        MIN(2.2, HLOOKUP("def",[1]pl!$S:$S,pos!AD42) / b!AD42) * 100 +
        ((185 / (0.17 + EXP((gwr!AD42 * 100 - 35) * -0.134))) - 500) * 0.45 +
        (6 - MIN(6,avglvl!AD42)) * -60,)</f>
        <v>242.36502546677764</v>
      </c>
      <c r="AE42" s="38">
        <f>IFERROR(
       (1240 - 1040 / POWER(MIN(6,avglvl!AE42), 0.164)) * HLOOKUP("frg",[1]pl!$Q:$Q,pos!AE42) / b!AE42 +
        HLOOKUP("dmg",[1]pl!$P:$P,pos!AE42) / b!AE42 * 530 / (184 * EXP(0.24 * avglvl!AE42) + 130) +
        HLOOKUP("spo",[1]pl!$R:$R,pos!AE42) / b!AE42 * 125 +
        MIN(2.2, HLOOKUP("def",[1]pl!$S:$S,pos!AE42) / b!AE42) * 100 +
        ((185 / (0.17 + EXP((gwr!AE42 * 100 - 35) * -0.134))) - 500) * 0.45 +
        (6 - MIN(6,avglvl!AE42)) * -60,)</f>
        <v>573.93359128977727</v>
      </c>
    </row>
    <row r="43" spans="1:31" x14ac:dyDescent="0.25">
      <c r="A43" s="38">
        <f>IFERROR(
       (1240 - 1040 / POWER(MIN(6,avglvl!A43), 0.164)) * HLOOKUP("frg",[1]pl!$Q:$Q,pos!A43) / b!A43 +
        HLOOKUP("dmg",[1]pl!$P:$P,pos!A43) / b!A43 * 530 / (184 * EXP(0.24 * avglvl!A43) + 130) +
        HLOOKUP("spo",[1]pl!$R:$R,pos!A43) / b!A43 * 125 +
        MIN(2.2, HLOOKUP("def",[1]pl!$S:$S,pos!A43) / b!A43) * 100 +
        ((185 / (0.17 + EXP((gwr!A43 * 100 - 35) * -0.134))) - 500) * 0.45 +
        (6 - MIN(6,avglvl!A43)) * -60,)</f>
        <v>956.81911161462187</v>
      </c>
      <c r="B43" s="38">
        <f>IFERROR(
       (1240 - 1040 / POWER(MIN(6,avglvl!B43), 0.164)) * HLOOKUP("frg",[1]pl!$Q:$Q,pos!B43) / b!B43 +
        HLOOKUP("dmg",[1]pl!$P:$P,pos!B43) / b!B43 * 530 / (184 * EXP(0.24 * avglvl!B43) + 130) +
        HLOOKUP("spo",[1]pl!$R:$R,pos!B43) / b!B43 * 125 +
        MIN(2.2, HLOOKUP("def",[1]pl!$S:$S,pos!B43) / b!B43) * 100 +
        ((185 / (0.17 + EXP((gwr!B43 * 100 - 35) * -0.134))) - 500) * 0.45 +
        (6 - MIN(6,avglvl!B43)) * -60,)</f>
        <v>227.72518457558004</v>
      </c>
      <c r="C43" s="38">
        <f>IFERROR(
       (1240 - 1040 / POWER(MIN(6,avglvl!C43), 0.164)) * HLOOKUP("frg",[1]pl!$Q:$Q,pos!C43) / b!C43 +
        HLOOKUP("dmg",[1]pl!$P:$P,pos!C43) / b!C43 * 530 / (184 * EXP(0.24 * avglvl!C43) + 130) +
        HLOOKUP("spo",[1]pl!$R:$R,pos!C43) / b!C43 * 125 +
        MIN(2.2, HLOOKUP("def",[1]pl!$S:$S,pos!C43) / b!C43) * 100 +
        ((185 / (0.17 + EXP((gwr!C43 * 100 - 35) * -0.134))) - 500) * 0.45 +
        (6 - MIN(6,avglvl!C43)) * -60,)</f>
        <v>146.76655795366821</v>
      </c>
      <c r="D43" s="38">
        <f>IFERROR(
       (1240 - 1040 / POWER(MIN(6,avglvl!D43), 0.164)) * HLOOKUP("frg",[1]pl!$Q:$Q,pos!D43) / b!D43 +
        HLOOKUP("dmg",[1]pl!$P:$P,pos!D43) / b!D43 * 530 / (184 * EXP(0.24 * avglvl!D43) + 130) +
        HLOOKUP("spo",[1]pl!$R:$R,pos!D43) / b!D43 * 125 +
        MIN(2.2, HLOOKUP("def",[1]pl!$S:$S,pos!D43) / b!D43) * 100 +
        ((185 / (0.17 + EXP((gwr!D43 * 100 - 35) * -0.134))) - 500) * 0.45 +
        (6 - MIN(6,avglvl!D43)) * -60,)</f>
        <v>1213.626504294451</v>
      </c>
      <c r="E43" s="38">
        <f>IFERROR(
       (1240 - 1040 / POWER(MIN(6,avglvl!E43), 0.164)) * HLOOKUP("frg",[1]pl!$Q:$Q,pos!E43) / b!E43 +
        HLOOKUP("dmg",[1]pl!$P:$P,pos!E43) / b!E43 * 530 / (184 * EXP(0.24 * avglvl!E43) + 130) +
        HLOOKUP("spo",[1]pl!$R:$R,pos!E43) / b!E43 * 125 +
        MIN(2.2, HLOOKUP("def",[1]pl!$S:$S,pos!E43) / b!E43) * 100 +
        ((185 / (0.17 + EXP((gwr!E43 * 100 - 35) * -0.134))) - 500) * 0.45 +
        (6 - MIN(6,avglvl!E43)) * -60,)</f>
        <v>-26.487093899548171</v>
      </c>
      <c r="F43" s="38">
        <f>IFERROR(
       (1240 - 1040 / POWER(MIN(6,avglvl!F43), 0.164)) * HLOOKUP("frg",[1]pl!$Q:$Q,pos!F43) / b!F43 +
        HLOOKUP("dmg",[1]pl!$P:$P,pos!F43) / b!F43 * 530 / (184 * EXP(0.24 * avglvl!F43) + 130) +
        HLOOKUP("spo",[1]pl!$R:$R,pos!F43) / b!F43 * 125 +
        MIN(2.2, HLOOKUP("def",[1]pl!$S:$S,pos!F43) / b!F43) * 100 +
        ((185 / (0.17 + EXP((gwr!F43 * 100 - 35) * -0.134))) - 500) * 0.45 +
        (6 - MIN(6,avglvl!F43)) * -60,)</f>
        <v>1314.9058890658341</v>
      </c>
      <c r="G43" s="38">
        <f>IFERROR(
       (1240 - 1040 / POWER(MIN(6,avglvl!G43), 0.164)) * HLOOKUP("frg",[1]pl!$Q:$Q,pos!G43) / b!G43 +
        HLOOKUP("dmg",[1]pl!$P:$P,pos!G43) / b!G43 * 530 / (184 * EXP(0.24 * avglvl!G43) + 130) +
        HLOOKUP("spo",[1]pl!$R:$R,pos!G43) / b!G43 * 125 +
        MIN(2.2, HLOOKUP("def",[1]pl!$S:$S,pos!G43) / b!G43) * 100 +
        ((185 / (0.17 + EXP((gwr!G43 * 100 - 35) * -0.134))) - 500) * 0.45 +
        (6 - MIN(6,avglvl!G43)) * -60,)</f>
        <v>906.23322420858483</v>
      </c>
      <c r="H43" s="38">
        <f>IFERROR(
       (1240 - 1040 / POWER(MIN(6,avglvl!H43), 0.164)) * HLOOKUP("frg",[1]pl!$Q:$Q,pos!H43) / b!H43 +
        HLOOKUP("dmg",[1]pl!$P:$P,pos!H43) / b!H43 * 530 / (184 * EXP(0.24 * avglvl!H43) + 130) +
        HLOOKUP("spo",[1]pl!$R:$R,pos!H43) / b!H43 * 125 +
        MIN(2.2, HLOOKUP("def",[1]pl!$S:$S,pos!H43) / b!H43) * 100 +
        ((185 / (0.17 + EXP((gwr!H43 * 100 - 35) * -0.134))) - 500) * 0.45 +
        (6 - MIN(6,avglvl!H43)) * -60,)</f>
        <v>199.03128607253456</v>
      </c>
      <c r="I43" s="38">
        <f>IFERROR(
       (1240 - 1040 / POWER(MIN(6,avglvl!I43), 0.164)) * HLOOKUP("frg",[1]pl!$Q:$Q,pos!I43) / b!I43 +
        HLOOKUP("dmg",[1]pl!$P:$P,pos!I43) / b!I43 * 530 / (184 * EXP(0.24 * avglvl!I43) + 130) +
        HLOOKUP("spo",[1]pl!$R:$R,pos!I43) / b!I43 * 125 +
        MIN(2.2, HLOOKUP("def",[1]pl!$S:$S,pos!I43) / b!I43) * 100 +
        ((185 / (0.17 + EXP((gwr!I43 * 100 - 35) * -0.134))) - 500) * 0.45 +
        (6 - MIN(6,avglvl!I43)) * -60,)</f>
        <v>630.29696615123112</v>
      </c>
      <c r="J43" s="38">
        <f>IFERROR(
       (1240 - 1040 / POWER(MIN(6,avglvl!J43), 0.164)) * HLOOKUP("frg",[1]pl!$Q:$Q,pos!J43) / b!J43 +
        HLOOKUP("dmg",[1]pl!$P:$P,pos!J43) / b!J43 * 530 / (184 * EXP(0.24 * avglvl!J43) + 130) +
        HLOOKUP("spo",[1]pl!$R:$R,pos!J43) / b!J43 * 125 +
        MIN(2.2, HLOOKUP("def",[1]pl!$S:$S,pos!J43) / b!J43) * 100 +
        ((185 / (0.17 + EXP((gwr!J43 * 100 - 35) * -0.134))) - 500) * 0.45 +
        (6 - MIN(6,avglvl!J43)) * -60,)</f>
        <v>165.50442455868762</v>
      </c>
      <c r="K43" s="38">
        <f>IFERROR(
       (1240 - 1040 / POWER(MIN(6,avglvl!K43), 0.164)) * HLOOKUP("frg",[1]pl!$Q:$Q,pos!K43) / b!K43 +
        HLOOKUP("dmg",[1]pl!$P:$P,pos!K43) / b!K43 * 530 / (184 * EXP(0.24 * avglvl!K43) + 130) +
        HLOOKUP("spo",[1]pl!$R:$R,pos!K43) / b!K43 * 125 +
        MIN(2.2, HLOOKUP("def",[1]pl!$S:$S,pos!K43) / b!K43) * 100 +
        ((185 / (0.17 + EXP((gwr!K43 * 100 - 35) * -0.134))) - 500) * 0.45 +
        (6 - MIN(6,avglvl!K43)) * -60,)</f>
        <v>610.79188800399106</v>
      </c>
      <c r="L43" s="38">
        <f>IFERROR(
       (1240 - 1040 / POWER(MIN(6,avglvl!L43), 0.164)) * HLOOKUP("frg",[1]pl!$Q:$Q,pos!L43) / b!L43 +
        HLOOKUP("dmg",[1]pl!$P:$P,pos!L43) / b!L43 * 530 / (184 * EXP(0.24 * avglvl!L43) + 130) +
        HLOOKUP("spo",[1]pl!$R:$R,pos!L43) / b!L43 * 125 +
        MIN(2.2, HLOOKUP("def",[1]pl!$S:$S,pos!L43) / b!L43) * 100 +
        ((185 / (0.17 + EXP((gwr!L43 * 100 - 35) * -0.134))) - 500) * 0.45 +
        (6 - MIN(6,avglvl!L43)) * -60,)</f>
        <v>64.391356877372004</v>
      </c>
      <c r="M43" s="38">
        <f>IFERROR(
       (1240 - 1040 / POWER(MIN(6,avglvl!M43), 0.164)) * HLOOKUP("frg",[1]pl!$Q:$Q,pos!M43) / b!M43 +
        HLOOKUP("dmg",[1]pl!$P:$P,pos!M43) / b!M43 * 530 / (184 * EXP(0.24 * avglvl!M43) + 130) +
        HLOOKUP("spo",[1]pl!$R:$R,pos!M43) / b!M43 * 125 +
        MIN(2.2, HLOOKUP("def",[1]pl!$S:$S,pos!M43) / b!M43) * 100 +
        ((185 / (0.17 + EXP((gwr!M43 * 100 - 35) * -0.134))) - 500) * 0.45 +
        (6 - MIN(6,avglvl!M43)) * -60,)</f>
        <v>80.557668765863156</v>
      </c>
      <c r="N43" s="38">
        <f>IFERROR(
       (1240 - 1040 / POWER(MIN(6,avglvl!N43), 0.164)) * HLOOKUP("frg",[1]pl!$Q:$Q,pos!N43) / b!N43 +
        HLOOKUP("dmg",[1]pl!$P:$P,pos!N43) / b!N43 * 530 / (184 * EXP(0.24 * avglvl!N43) + 130) +
        HLOOKUP("spo",[1]pl!$R:$R,pos!N43) / b!N43 * 125 +
        MIN(2.2, HLOOKUP("def",[1]pl!$S:$S,pos!N43) / b!N43) * 100 +
        ((185 / (0.17 + EXP((gwr!N43 * 100 - 35) * -0.134))) - 500) * 0.45 +
        (6 - MIN(6,avglvl!N43)) * -60,)</f>
        <v>412.4499563671643</v>
      </c>
      <c r="O43" s="38">
        <f>IFERROR(
       (1240 - 1040 / POWER(MIN(6,avglvl!O43), 0.164)) * HLOOKUP("frg",[1]pl!$Q:$Q,pos!O43) / b!O43 +
        HLOOKUP("dmg",[1]pl!$P:$P,pos!O43) / b!O43 * 530 / (184 * EXP(0.24 * avglvl!O43) + 130) +
        HLOOKUP("spo",[1]pl!$R:$R,pos!O43) / b!O43 * 125 +
        MIN(2.2, HLOOKUP("def",[1]pl!$S:$S,pos!O43) / b!O43) * 100 +
        ((185 / (0.17 + EXP((gwr!O43 * 100 - 35) * -0.134))) - 500) * 0.45 +
        (6 - MIN(6,avglvl!O43)) * -60,)</f>
        <v>273.41654180584266</v>
      </c>
      <c r="Q43" s="38">
        <f>IFERROR(
       (1240 - 1040 / POWER(MIN(6,avglvl!Q43), 0.164)) * HLOOKUP("frg",[1]pl!$Q:$Q,pos!Q43) / b!Q43 +
        HLOOKUP("dmg",[1]pl!$P:$P,pos!Q43) / b!Q43 * 530 / (184 * EXP(0.24 * avglvl!Q43) + 130) +
        HLOOKUP("spo",[1]pl!$R:$R,pos!Q43) / b!Q43 * 125 +
        MIN(2.2, HLOOKUP("def",[1]pl!$S:$S,pos!Q43) / b!Q43) * 100 +
        ((185 / (0.17 + EXP((gwr!Q43 * 100 - 35) * -0.134))) - 500) * 0.45 +
        (6 - MIN(6,avglvl!Q43)) * -60,)</f>
        <v>75.210755063978695</v>
      </c>
      <c r="R43" s="38">
        <f>IFERROR(
       (1240 - 1040 / POWER(MIN(6,avglvl!R43), 0.164)) * HLOOKUP("frg",[1]pl!$Q:$Q,pos!R43) / b!R43 +
        HLOOKUP("dmg",[1]pl!$P:$P,pos!R43) / b!R43 * 530 / (184 * EXP(0.24 * avglvl!R43) + 130) +
        HLOOKUP("spo",[1]pl!$R:$R,pos!R43) / b!R43 * 125 +
        MIN(2.2, HLOOKUP("def",[1]pl!$S:$S,pos!R43) / b!R43) * 100 +
        ((185 / (0.17 + EXP((gwr!R43 * 100 - 35) * -0.134))) - 500) * 0.45 +
        (6 - MIN(6,avglvl!R43)) * -60,)</f>
        <v>48.506502836256232</v>
      </c>
      <c r="S43" s="38">
        <f>IFERROR(
       (1240 - 1040 / POWER(MIN(6,avglvl!S43), 0.164)) * HLOOKUP("frg",[1]pl!$Q:$Q,pos!S43) / b!S43 +
        HLOOKUP("dmg",[1]pl!$P:$P,pos!S43) / b!S43 * 530 / (184 * EXP(0.24 * avglvl!S43) + 130) +
        HLOOKUP("spo",[1]pl!$R:$R,pos!S43) / b!S43 * 125 +
        MIN(2.2, HLOOKUP("def",[1]pl!$S:$S,pos!S43) / b!S43) * 100 +
        ((185 / (0.17 + EXP((gwr!S43 * 100 - 35) * -0.134))) - 500) * 0.45 +
        (6 - MIN(6,avglvl!S43)) * -60,)</f>
        <v>229.37024276962126</v>
      </c>
      <c r="T43" s="38">
        <f>IFERROR(
       (1240 - 1040 / POWER(MIN(6,avglvl!T43), 0.164)) * HLOOKUP("frg",[1]pl!$Q:$Q,pos!T43) / b!T43 +
        HLOOKUP("dmg",[1]pl!$P:$P,pos!T43) / b!T43 * 530 / (184 * EXP(0.24 * avglvl!T43) + 130) +
        HLOOKUP("spo",[1]pl!$R:$R,pos!T43) / b!T43 * 125 +
        MIN(2.2, HLOOKUP("def",[1]pl!$S:$S,pos!T43) / b!T43) * 100 +
        ((185 / (0.17 + EXP((gwr!T43 * 100 - 35) * -0.134))) - 500) * 0.45 +
        (6 - MIN(6,avglvl!T43)) * -60,)</f>
        <v>719.65689894279205</v>
      </c>
      <c r="U43" s="38">
        <f>IFERROR(
       (1240 - 1040 / POWER(MIN(6,avglvl!U43), 0.164)) * HLOOKUP("frg",[1]pl!$Q:$Q,pos!U43) / b!U43 +
        HLOOKUP("dmg",[1]pl!$P:$P,pos!U43) / b!U43 * 530 / (184 * EXP(0.24 * avglvl!U43) + 130) +
        HLOOKUP("spo",[1]pl!$R:$R,pos!U43) / b!U43 * 125 +
        MIN(2.2, HLOOKUP("def",[1]pl!$S:$S,pos!U43) / b!U43) * 100 +
        ((185 / (0.17 + EXP((gwr!U43 * 100 - 35) * -0.134))) - 500) * 0.45 +
        (6 - MIN(6,avglvl!U43)) * -60,)</f>
        <v>1049.612546695791</v>
      </c>
      <c r="V43" s="38">
        <f>IFERROR(
       (1240 - 1040 / POWER(MIN(6,avglvl!V43), 0.164)) * HLOOKUP("frg",[1]pl!$Q:$Q,pos!V43) / b!V43 +
        HLOOKUP("dmg",[1]pl!$P:$P,pos!V43) / b!V43 * 530 / (184 * EXP(0.24 * avglvl!V43) + 130) +
        HLOOKUP("spo",[1]pl!$R:$R,pos!V43) / b!V43 * 125 +
        MIN(2.2, HLOOKUP("def",[1]pl!$S:$S,pos!V43) / b!V43) * 100 +
        ((185 / (0.17 + EXP((gwr!V43 * 100 - 35) * -0.134))) - 500) * 0.45 +
        (6 - MIN(6,avglvl!V43)) * -60,)</f>
        <v>221.7112184428446</v>
      </c>
      <c r="W43" s="38">
        <f>IFERROR(
       (1240 - 1040 / POWER(MIN(6,avglvl!W43), 0.164)) * HLOOKUP("frg",[1]pl!$Q:$Q,pos!W43) / b!W43 +
        HLOOKUP("dmg",[1]pl!$P:$P,pos!W43) / b!W43 * 530 / (184 * EXP(0.24 * avglvl!W43) + 130) +
        HLOOKUP("spo",[1]pl!$R:$R,pos!W43) / b!W43 * 125 +
        MIN(2.2, HLOOKUP("def",[1]pl!$S:$S,pos!W43) / b!W43) * 100 +
        ((185 / (0.17 + EXP((gwr!W43 * 100 - 35) * -0.134))) - 500) * 0.45 +
        (6 - MIN(6,avglvl!W43)) * -60,)</f>
        <v>334.97403783648053</v>
      </c>
      <c r="X43" s="38">
        <f>IFERROR(
       (1240 - 1040 / POWER(MIN(6,avglvl!X43), 0.164)) * HLOOKUP("frg",[1]pl!$Q:$Q,pos!X43) / b!X43 +
        HLOOKUP("dmg",[1]pl!$P:$P,pos!X43) / b!X43 * 530 / (184 * EXP(0.24 * avglvl!X43) + 130) +
        HLOOKUP("spo",[1]pl!$R:$R,pos!X43) / b!X43 * 125 +
        MIN(2.2, HLOOKUP("def",[1]pl!$S:$S,pos!X43) / b!X43) * 100 +
        ((185 / (0.17 + EXP((gwr!X43 * 100 - 35) * -0.134))) - 500) * 0.45 +
        (6 - MIN(6,avglvl!X43)) * -60,)</f>
        <v>78.328183225188326</v>
      </c>
      <c r="Y43" s="38">
        <f>IFERROR(
       (1240 - 1040 / POWER(MIN(6,avglvl!Y43), 0.164)) * HLOOKUP("frg",[1]pl!$Q:$Q,pos!Y43) / b!Y43 +
        HLOOKUP("dmg",[1]pl!$P:$P,pos!Y43) / b!Y43 * 530 / (184 * EXP(0.24 * avglvl!Y43) + 130) +
        HLOOKUP("spo",[1]pl!$R:$R,pos!Y43) / b!Y43 * 125 +
        MIN(2.2, HLOOKUP("def",[1]pl!$S:$S,pos!Y43) / b!Y43) * 100 +
        ((185 / (0.17 + EXP((gwr!Y43 * 100 - 35) * -0.134))) - 500) * 0.45 +
        (6 - MIN(6,avglvl!Y43)) * -60,)</f>
        <v>423.08616293835109</v>
      </c>
      <c r="Z43" s="38">
        <f>IFERROR(
       (1240 - 1040 / POWER(MIN(6,avglvl!Z43), 0.164)) * HLOOKUP("frg",[1]pl!$Q:$Q,pos!Z43) / b!Z43 +
        HLOOKUP("dmg",[1]pl!$P:$P,pos!Z43) / b!Z43 * 530 / (184 * EXP(0.24 * avglvl!Z43) + 130) +
        HLOOKUP("spo",[1]pl!$R:$R,pos!Z43) / b!Z43 * 125 +
        MIN(2.2, HLOOKUP("def",[1]pl!$S:$S,pos!Z43) / b!Z43) * 100 +
        ((185 / (0.17 + EXP((gwr!Z43 * 100 - 35) * -0.134))) - 500) * 0.45 +
        (6 - MIN(6,avglvl!Z43)) * -60,)</f>
        <v>516.49626860854414</v>
      </c>
      <c r="AA43" s="38">
        <f>IFERROR(
       (1240 - 1040 / POWER(MIN(6,avglvl!AA43), 0.164)) * HLOOKUP("frg",[1]pl!$Q:$Q,pos!AA43) / b!AA43 +
        HLOOKUP("dmg",[1]pl!$P:$P,pos!AA43) / b!AA43 * 530 / (184 * EXP(0.24 * avglvl!AA43) + 130) +
        HLOOKUP("spo",[1]pl!$R:$R,pos!AA43) / b!AA43 * 125 +
        MIN(2.2, HLOOKUP("def",[1]pl!$S:$S,pos!AA43) / b!AA43) * 100 +
        ((185 / (0.17 + EXP((gwr!AA43 * 100 - 35) * -0.134))) - 500) * 0.45 +
        (6 - MIN(6,avglvl!AA43)) * -60,)</f>
        <v>1211.5378463704469</v>
      </c>
      <c r="AB43" s="38">
        <f>IFERROR(
       (1240 - 1040 / POWER(MIN(6,avglvl!AB43), 0.164)) * HLOOKUP("frg",[1]pl!$Q:$Q,pos!AB43) / b!AB43 +
        HLOOKUP("dmg",[1]pl!$P:$P,pos!AB43) / b!AB43 * 530 / (184 * EXP(0.24 * avglvl!AB43) + 130) +
        HLOOKUP("spo",[1]pl!$R:$R,pos!AB43) / b!AB43 * 125 +
        MIN(2.2, HLOOKUP("def",[1]pl!$S:$S,pos!AB43) / b!AB43) * 100 +
        ((185 / (0.17 + EXP((gwr!AB43 * 100 - 35) * -0.134))) - 500) * 0.45 +
        (6 - MIN(6,avglvl!AB43)) * -60,)</f>
        <v>690.52975616450703</v>
      </c>
      <c r="AC43" s="38">
        <f>IFERROR(
       (1240 - 1040 / POWER(MIN(6,avglvl!AC43), 0.164)) * HLOOKUP("frg",[1]pl!$Q:$Q,pos!AC43) / b!AC43 +
        HLOOKUP("dmg",[1]pl!$P:$P,pos!AC43) / b!AC43 * 530 / (184 * EXP(0.24 * avglvl!AC43) + 130) +
        HLOOKUP("spo",[1]pl!$R:$R,pos!AC43) / b!AC43 * 125 +
        MIN(2.2, HLOOKUP("def",[1]pl!$S:$S,pos!AC43) / b!AC43) * 100 +
        ((185 / (0.17 + EXP((gwr!AC43 * 100 - 35) * -0.134))) - 500) * 0.45 +
        (6 - MIN(6,avglvl!AC43)) * -60,)</f>
        <v>198.70375394898332</v>
      </c>
      <c r="AD43" s="38">
        <f>IFERROR(
       (1240 - 1040 / POWER(MIN(6,avglvl!AD43), 0.164)) * HLOOKUP("frg",[1]pl!$Q:$Q,pos!AD43) / b!AD43 +
        HLOOKUP("dmg",[1]pl!$P:$P,pos!AD43) / b!AD43 * 530 / (184 * EXP(0.24 * avglvl!AD43) + 130) +
        HLOOKUP("spo",[1]pl!$R:$R,pos!AD43) / b!AD43 * 125 +
        MIN(2.2, HLOOKUP("def",[1]pl!$S:$S,pos!AD43) / b!AD43) * 100 +
        ((185 / (0.17 + EXP((gwr!AD43 * 100 - 35) * -0.134))) - 500) * 0.45 +
        (6 - MIN(6,avglvl!AD43)) * -60,)</f>
        <v>391.11674793780281</v>
      </c>
      <c r="AE43" s="38">
        <f>IFERROR(
       (1240 - 1040 / POWER(MIN(6,avglvl!AE43), 0.164)) * HLOOKUP("frg",[1]pl!$Q:$Q,pos!AE43) / b!AE43 +
        HLOOKUP("dmg",[1]pl!$P:$P,pos!AE43) / b!AE43 * 530 / (184 * EXP(0.24 * avglvl!AE43) + 130) +
        HLOOKUP("spo",[1]pl!$R:$R,pos!AE43) / b!AE43 * 125 +
        MIN(2.2, HLOOKUP("def",[1]pl!$S:$S,pos!AE43) / b!AE43) * 100 +
        ((185 / (0.17 + EXP((gwr!AE43 * 100 - 35) * -0.134))) - 500) * 0.45 +
        (6 - MIN(6,avglvl!AE43)) * -60,)</f>
        <v>519.95706655105187</v>
      </c>
    </row>
    <row r="44" spans="1:31" x14ac:dyDescent="0.25">
      <c r="A44" s="38">
        <f>IFERROR(
       (1240 - 1040 / POWER(MIN(6,avglvl!A44), 0.164)) * HLOOKUP("frg",[1]pl!$Q:$Q,pos!A44) / b!A44 +
        HLOOKUP("dmg",[1]pl!$P:$P,pos!A44) / b!A44 * 530 / (184 * EXP(0.24 * avglvl!A44) + 130) +
        HLOOKUP("spo",[1]pl!$R:$R,pos!A44) / b!A44 * 125 +
        MIN(2.2, HLOOKUP("def",[1]pl!$S:$S,pos!A44) / b!A44) * 100 +
        ((185 / (0.17 + EXP((gwr!A44 * 100 - 35) * -0.134))) - 500) * 0.45 +
        (6 - MIN(6,avglvl!A44)) * -60,)</f>
        <v>-21.674500356735052</v>
      </c>
      <c r="B44" s="38">
        <f>IFERROR(
       (1240 - 1040 / POWER(MIN(6,avglvl!B44), 0.164)) * HLOOKUP("frg",[1]pl!$Q:$Q,pos!B44) / b!B44 +
        HLOOKUP("dmg",[1]pl!$P:$P,pos!B44) / b!B44 * 530 / (184 * EXP(0.24 * avglvl!B44) + 130) +
        HLOOKUP("spo",[1]pl!$R:$R,pos!B44) / b!B44 * 125 +
        MIN(2.2, HLOOKUP("def",[1]pl!$S:$S,pos!B44) / b!B44) * 100 +
        ((185 / (0.17 + EXP((gwr!B44 * 100 - 35) * -0.134))) - 500) * 0.45 +
        (6 - MIN(6,avglvl!B44)) * -60,)</f>
        <v>432.76788044965178</v>
      </c>
      <c r="C44" s="38">
        <f>IFERROR(
       (1240 - 1040 / POWER(MIN(6,avglvl!C44), 0.164)) * HLOOKUP("frg",[1]pl!$Q:$Q,pos!C44) / b!C44 +
        HLOOKUP("dmg",[1]pl!$P:$P,pos!C44) / b!C44 * 530 / (184 * EXP(0.24 * avglvl!C44) + 130) +
        HLOOKUP("spo",[1]pl!$R:$R,pos!C44) / b!C44 * 125 +
        MIN(2.2, HLOOKUP("def",[1]pl!$S:$S,pos!C44) / b!C44) * 100 +
        ((185 / (0.17 + EXP((gwr!C44 * 100 - 35) * -0.134))) - 500) * 0.45 +
        (6 - MIN(6,avglvl!C44)) * -60,)</f>
        <v>237.64227617232262</v>
      </c>
      <c r="D44" s="38">
        <f>IFERROR(
       (1240 - 1040 / POWER(MIN(6,avglvl!D44), 0.164)) * HLOOKUP("frg",[1]pl!$Q:$Q,pos!D44) / b!D44 +
        HLOOKUP("dmg",[1]pl!$P:$P,pos!D44) / b!D44 * 530 / (184 * EXP(0.24 * avglvl!D44) + 130) +
        HLOOKUP("spo",[1]pl!$R:$R,pos!D44) / b!D44 * 125 +
        MIN(2.2, HLOOKUP("def",[1]pl!$S:$S,pos!D44) / b!D44) * 100 +
        ((185 / (0.17 + EXP((gwr!D44 * 100 - 35) * -0.134))) - 500) * 0.45 +
        (6 - MIN(6,avglvl!D44)) * -60,)</f>
        <v>1213.626504294451</v>
      </c>
      <c r="E44" s="38">
        <f>IFERROR(
       (1240 - 1040 / POWER(MIN(6,avglvl!E44), 0.164)) * HLOOKUP("frg",[1]pl!$Q:$Q,pos!E44) / b!E44 +
        HLOOKUP("dmg",[1]pl!$P:$P,pos!E44) / b!E44 * 530 / (184 * EXP(0.24 * avglvl!E44) + 130) +
        HLOOKUP("spo",[1]pl!$R:$R,pos!E44) / b!E44 * 125 +
        MIN(2.2, HLOOKUP("def",[1]pl!$S:$S,pos!E44) / b!E44) * 100 +
        ((185 / (0.17 + EXP((gwr!E44 * 100 - 35) * -0.134))) - 500) * 0.45 +
        (6 - MIN(6,avglvl!E44)) * -60,)</f>
        <v>952.95136568411431</v>
      </c>
      <c r="F44" s="38">
        <f>IFERROR(
       (1240 - 1040 / POWER(MIN(6,avglvl!F44), 0.164)) * HLOOKUP("frg",[1]pl!$Q:$Q,pos!F44) / b!F44 +
        HLOOKUP("dmg",[1]pl!$P:$P,pos!F44) / b!F44 * 530 / (184 * EXP(0.24 * avglvl!F44) + 130) +
        HLOOKUP("spo",[1]pl!$R:$R,pos!F44) / b!F44 * 125 +
        MIN(2.2, HLOOKUP("def",[1]pl!$S:$S,pos!F44) / b!F44) * 100 +
        ((185 / (0.17 + EXP((gwr!F44 * 100 - 35) * -0.134))) - 500) * 0.45 +
        (6 - MIN(6,avglvl!F44)) * -60,)</f>
        <v>423.94011384300597</v>
      </c>
      <c r="G44" s="38">
        <f>IFERROR(
       (1240 - 1040 / POWER(MIN(6,avglvl!G44), 0.164)) * HLOOKUP("frg",[1]pl!$Q:$Q,pos!G44) / b!G44 +
        HLOOKUP("dmg",[1]pl!$P:$P,pos!G44) / b!G44 * 530 / (184 * EXP(0.24 * avglvl!G44) + 130) +
        HLOOKUP("spo",[1]pl!$R:$R,pos!G44) / b!G44 * 125 +
        MIN(2.2, HLOOKUP("def",[1]pl!$S:$S,pos!G44) / b!G44) * 100 +
        ((185 / (0.17 + EXP((gwr!G44 * 100 - 35) * -0.134))) - 500) * 0.45 +
        (6 - MIN(6,avglvl!G44)) * -60,)</f>
        <v>357.1214676343983</v>
      </c>
      <c r="H44" s="38">
        <f>IFERROR(
       (1240 - 1040 / POWER(MIN(6,avglvl!H44), 0.164)) * HLOOKUP("frg",[1]pl!$Q:$Q,pos!H44) / b!H44 +
        HLOOKUP("dmg",[1]pl!$P:$P,pos!H44) / b!H44 * 530 / (184 * EXP(0.24 * avglvl!H44) + 130) +
        HLOOKUP("spo",[1]pl!$R:$R,pos!H44) / b!H44 * 125 +
        MIN(2.2, HLOOKUP("def",[1]pl!$S:$S,pos!H44) / b!H44) * 100 +
        ((185 / (0.17 + EXP((gwr!H44 * 100 - 35) * -0.134))) - 500) * 0.45 +
        (6 - MIN(6,avglvl!H44)) * -60,)</f>
        <v>352.18241391429348</v>
      </c>
      <c r="I44" s="38">
        <f>IFERROR(
       (1240 - 1040 / POWER(MIN(6,avglvl!I44), 0.164)) * HLOOKUP("frg",[1]pl!$Q:$Q,pos!I44) / b!I44 +
        HLOOKUP("dmg",[1]pl!$P:$P,pos!I44) / b!I44 * 530 / (184 * EXP(0.24 * avglvl!I44) + 130) +
        HLOOKUP("spo",[1]pl!$R:$R,pos!I44) / b!I44 * 125 +
        MIN(2.2, HLOOKUP("def",[1]pl!$S:$S,pos!I44) / b!I44) * 100 +
        ((185 / (0.17 + EXP((gwr!I44 * 100 - 35) * -0.134))) - 500) * 0.45 +
        (6 - MIN(6,avglvl!I44)) * -60,)</f>
        <v>33.485554814018542</v>
      </c>
      <c r="J44" s="38">
        <f>IFERROR(
       (1240 - 1040 / POWER(MIN(6,avglvl!J44), 0.164)) * HLOOKUP("frg",[1]pl!$Q:$Q,pos!J44) / b!J44 +
        HLOOKUP("dmg",[1]pl!$P:$P,pos!J44) / b!J44 * 530 / (184 * EXP(0.24 * avglvl!J44) + 130) +
        HLOOKUP("spo",[1]pl!$R:$R,pos!J44) / b!J44 * 125 +
        MIN(2.2, HLOOKUP("def",[1]pl!$S:$S,pos!J44) / b!J44) * 100 +
        ((185 / (0.17 + EXP((gwr!J44 * 100 - 35) * -0.134))) - 500) * 0.45 +
        (6 - MIN(6,avglvl!J44)) * -60,)</f>
        <v>608.32934387434102</v>
      </c>
      <c r="K44" s="38">
        <f>IFERROR(
       (1240 - 1040 / POWER(MIN(6,avglvl!K44), 0.164)) * HLOOKUP("frg",[1]pl!$Q:$Q,pos!K44) / b!K44 +
        HLOOKUP("dmg",[1]pl!$P:$P,pos!K44) / b!K44 * 530 / (184 * EXP(0.24 * avglvl!K44) + 130) +
        HLOOKUP("spo",[1]pl!$R:$R,pos!K44) / b!K44 * 125 +
        MIN(2.2, HLOOKUP("def",[1]pl!$S:$S,pos!K44) / b!K44) * 100 +
        ((185 / (0.17 + EXP((gwr!K44 * 100 - 35) * -0.134))) - 500) * 0.45 +
        (6 - MIN(6,avglvl!K44)) * -60,)</f>
        <v>225.24085697071735</v>
      </c>
      <c r="L44" s="38">
        <f>IFERROR(
       (1240 - 1040 / POWER(MIN(6,avglvl!L44), 0.164)) * HLOOKUP("frg",[1]pl!$Q:$Q,pos!L44) / b!L44 +
        HLOOKUP("dmg",[1]pl!$P:$P,pos!L44) / b!L44 * 530 / (184 * EXP(0.24 * avglvl!L44) + 130) +
        HLOOKUP("spo",[1]pl!$R:$R,pos!L44) / b!L44 * 125 +
        MIN(2.2, HLOOKUP("def",[1]pl!$S:$S,pos!L44) / b!L44) * 100 +
        ((185 / (0.17 + EXP((gwr!L44 * 100 - 35) * -0.134))) - 500) * 0.45 +
        (6 - MIN(6,avglvl!L44)) * -60,)</f>
        <v>567.34515362434945</v>
      </c>
      <c r="M44" s="38">
        <f>IFERROR(
       (1240 - 1040 / POWER(MIN(6,avglvl!M44), 0.164)) * HLOOKUP("frg",[1]pl!$Q:$Q,pos!M44) / b!M44 +
        HLOOKUP("dmg",[1]pl!$P:$P,pos!M44) / b!M44 * 530 / (184 * EXP(0.24 * avglvl!M44) + 130) +
        HLOOKUP("spo",[1]pl!$R:$R,pos!M44) / b!M44 * 125 +
        MIN(2.2, HLOOKUP("def",[1]pl!$S:$S,pos!M44) / b!M44) * 100 +
        ((185 / (0.17 + EXP((gwr!M44 * 100 - 35) * -0.134))) - 500) * 0.45 +
        (6 - MIN(6,avglvl!M44)) * -60,)</f>
        <v>102.90829387750142</v>
      </c>
      <c r="N44" s="38">
        <f>IFERROR(
       (1240 - 1040 / POWER(MIN(6,avglvl!N44), 0.164)) * HLOOKUP("frg",[1]pl!$Q:$Q,pos!N44) / b!N44 +
        HLOOKUP("dmg",[1]pl!$P:$P,pos!N44) / b!N44 * 530 / (184 * EXP(0.24 * avglvl!N44) + 130) +
        HLOOKUP("spo",[1]pl!$R:$R,pos!N44) / b!N44 * 125 +
        MIN(2.2, HLOOKUP("def",[1]pl!$S:$S,pos!N44) / b!N44) * 100 +
        ((185 / (0.17 + EXP((gwr!N44 * 100 - 35) * -0.134))) - 500) * 0.45 +
        (6 - MIN(6,avglvl!N44)) * -60,)</f>
        <v>491.4786317167285</v>
      </c>
      <c r="O44" s="38">
        <f>IFERROR(
       (1240 - 1040 / POWER(MIN(6,avglvl!O44), 0.164)) * HLOOKUP("frg",[1]pl!$Q:$Q,pos!O44) / b!O44 +
        HLOOKUP("dmg",[1]pl!$P:$P,pos!O44) / b!O44 * 530 / (184 * EXP(0.24 * avglvl!O44) + 130) +
        HLOOKUP("spo",[1]pl!$R:$R,pos!O44) / b!O44 * 125 +
        MIN(2.2, HLOOKUP("def",[1]pl!$S:$S,pos!O44) / b!O44) * 100 +
        ((185 / (0.17 + EXP((gwr!O44 * 100 - 35) * -0.134))) - 500) * 0.45 +
        (6 - MIN(6,avglvl!O44)) * -60,)</f>
        <v>280.27625923578825</v>
      </c>
      <c r="Q44" s="38">
        <f>IFERROR(
       (1240 - 1040 / POWER(MIN(6,avglvl!Q44), 0.164)) * HLOOKUP("frg",[1]pl!$Q:$Q,pos!Q44) / b!Q44 +
        HLOOKUP("dmg",[1]pl!$P:$P,pos!Q44) / b!Q44 * 530 / (184 * EXP(0.24 * avglvl!Q44) + 130) +
        HLOOKUP("spo",[1]pl!$R:$R,pos!Q44) / b!Q44 * 125 +
        MIN(2.2, HLOOKUP("def",[1]pl!$S:$S,pos!Q44) / b!Q44) * 100 +
        ((185 / (0.17 + EXP((gwr!Q44 * 100 - 35) * -0.134))) - 500) * 0.45 +
        (6 - MIN(6,avglvl!Q44)) * -60,)</f>
        <v>721.66147241389228</v>
      </c>
      <c r="R44" s="38">
        <f>IFERROR(
       (1240 - 1040 / POWER(MIN(6,avglvl!R44), 0.164)) * HLOOKUP("frg",[1]pl!$Q:$Q,pos!R44) / b!R44 +
        HLOOKUP("dmg",[1]pl!$P:$P,pos!R44) / b!R44 * 530 / (184 * EXP(0.24 * avglvl!R44) + 130) +
        HLOOKUP("spo",[1]pl!$R:$R,pos!R44) / b!R44 * 125 +
        MIN(2.2, HLOOKUP("def",[1]pl!$S:$S,pos!R44) / b!R44) * 100 +
        ((185 / (0.17 + EXP((gwr!R44 * 100 - 35) * -0.134))) - 500) * 0.45 +
        (6 - MIN(6,avglvl!R44)) * -60,)</f>
        <v>406.59714851555009</v>
      </c>
      <c r="S44" s="38">
        <f>IFERROR(
       (1240 - 1040 / POWER(MIN(6,avglvl!S44), 0.164)) * HLOOKUP("frg",[1]pl!$Q:$Q,pos!S44) / b!S44 +
        HLOOKUP("dmg",[1]pl!$P:$P,pos!S44) / b!S44 * 530 / (184 * EXP(0.24 * avglvl!S44) + 130) +
        HLOOKUP("spo",[1]pl!$R:$R,pos!S44) / b!S44 * 125 +
        MIN(2.2, HLOOKUP("def",[1]pl!$S:$S,pos!S44) / b!S44) * 100 +
        ((185 / (0.17 + EXP((gwr!S44 * 100 - 35) * -0.134))) - 500) * 0.45 +
        (6 - MIN(6,avglvl!S44)) * -60,)</f>
        <v>-185.15039149368414</v>
      </c>
      <c r="T44" s="38">
        <f>IFERROR(
       (1240 - 1040 / POWER(MIN(6,avglvl!T44), 0.164)) * HLOOKUP("frg",[1]pl!$Q:$Q,pos!T44) / b!T44 +
        HLOOKUP("dmg",[1]pl!$P:$P,pos!T44) / b!T44 * 530 / (184 * EXP(0.24 * avglvl!T44) + 130) +
        HLOOKUP("spo",[1]pl!$R:$R,pos!T44) / b!T44 * 125 +
        MIN(2.2, HLOOKUP("def",[1]pl!$S:$S,pos!T44) / b!T44) * 100 +
        ((185 / (0.17 + EXP((gwr!T44 * 100 - 35) * -0.134))) - 500) * 0.45 +
        (6 - MIN(6,avglvl!T44)) * -60,)</f>
        <v>64.388468804965953</v>
      </c>
      <c r="U44" s="38">
        <f>IFERROR(
       (1240 - 1040 / POWER(MIN(6,avglvl!U44), 0.164)) * HLOOKUP("frg",[1]pl!$Q:$Q,pos!U44) / b!U44 +
        HLOOKUP("dmg",[1]pl!$P:$P,pos!U44) / b!U44 * 530 / (184 * EXP(0.24 * avglvl!U44) + 130) +
        HLOOKUP("spo",[1]pl!$R:$R,pos!U44) / b!U44 * 125 +
        MIN(2.2, HLOOKUP("def",[1]pl!$S:$S,pos!U44) / b!U44) * 100 +
        ((185 / (0.17 + EXP((gwr!U44 * 100 - 35) * -0.134))) - 500) * 0.45 +
        (6 - MIN(6,avglvl!U44)) * -60,)</f>
        <v>54.303250560073991</v>
      </c>
      <c r="V44" s="38">
        <f>IFERROR(
       (1240 - 1040 / POWER(MIN(6,avglvl!V44), 0.164)) * HLOOKUP("frg",[1]pl!$Q:$Q,pos!V44) / b!V44 +
        HLOOKUP("dmg",[1]pl!$P:$P,pos!V44) / b!V44 * 530 / (184 * EXP(0.24 * avglvl!V44) + 130) +
        HLOOKUP("spo",[1]pl!$R:$R,pos!V44) / b!V44 * 125 +
        MIN(2.2, HLOOKUP("def",[1]pl!$S:$S,pos!V44) / b!V44) * 100 +
        ((185 / (0.17 + EXP((gwr!V44 * 100 - 35) * -0.134))) - 500) * 0.45 +
        (6 - MIN(6,avglvl!V44)) * -60,)</f>
        <v>129.84646954259176</v>
      </c>
      <c r="W44" s="38">
        <f>IFERROR(
       (1240 - 1040 / POWER(MIN(6,avglvl!W44), 0.164)) * HLOOKUP("frg",[1]pl!$Q:$Q,pos!W44) / b!W44 +
        HLOOKUP("dmg",[1]pl!$P:$P,pos!W44) / b!W44 * 530 / (184 * EXP(0.24 * avglvl!W44) + 130) +
        HLOOKUP("spo",[1]pl!$R:$R,pos!W44) / b!W44 * 125 +
        MIN(2.2, HLOOKUP("def",[1]pl!$S:$S,pos!W44) / b!W44) * 100 +
        ((185 / (0.17 + EXP((gwr!W44 * 100 - 35) * -0.134))) - 500) * 0.45 +
        (6 - MIN(6,avglvl!W44)) * -60,)</f>
        <v>1067.0656269075189</v>
      </c>
      <c r="X44" s="38">
        <f>IFERROR(
       (1240 - 1040 / POWER(MIN(6,avglvl!X44), 0.164)) * HLOOKUP("frg",[1]pl!$Q:$Q,pos!X44) / b!X44 +
        HLOOKUP("dmg",[1]pl!$P:$P,pos!X44) / b!X44 * 530 / (184 * EXP(0.24 * avglvl!X44) + 130) +
        HLOOKUP("spo",[1]pl!$R:$R,pos!X44) / b!X44 * 125 +
        MIN(2.2, HLOOKUP("def",[1]pl!$S:$S,pos!X44) / b!X44) * 100 +
        ((185 / (0.17 + EXP((gwr!X44 * 100 - 35) * -0.134))) - 500) * 0.45 +
        (6 - MIN(6,avglvl!X44)) * -60,)</f>
        <v>759.23162915219064</v>
      </c>
      <c r="Y44" s="38">
        <f>IFERROR(
       (1240 - 1040 / POWER(MIN(6,avglvl!Y44), 0.164)) * HLOOKUP("frg",[1]pl!$Q:$Q,pos!Y44) / b!Y44 +
        HLOOKUP("dmg",[1]pl!$P:$P,pos!Y44) / b!Y44 * 530 / (184 * EXP(0.24 * avglvl!Y44) + 130) +
        HLOOKUP("spo",[1]pl!$R:$R,pos!Y44) / b!Y44 * 125 +
        MIN(2.2, HLOOKUP("def",[1]pl!$S:$S,pos!Y44) / b!Y44) * 100 +
        ((185 / (0.17 + EXP((gwr!Y44 * 100 - 35) * -0.134))) - 500) * 0.45 +
        (6 - MIN(6,avglvl!Y44)) * -60,)</f>
        <v>505.68814274840224</v>
      </c>
      <c r="Z44" s="38">
        <f>IFERROR(
       (1240 - 1040 / POWER(MIN(6,avglvl!Z44), 0.164)) * HLOOKUP("frg",[1]pl!$Q:$Q,pos!Z44) / b!Z44 +
        HLOOKUP("dmg",[1]pl!$P:$P,pos!Z44) / b!Z44 * 530 / (184 * EXP(0.24 * avglvl!Z44) + 130) +
        HLOOKUP("spo",[1]pl!$R:$R,pos!Z44) / b!Z44 * 125 +
        MIN(2.2, HLOOKUP("def",[1]pl!$S:$S,pos!Z44) / b!Z44) * 100 +
        ((185 / (0.17 + EXP((gwr!Z44 * 100 - 35) * -0.134))) - 500) * 0.45 +
        (6 - MIN(6,avglvl!Z44)) * -60,)</f>
        <v>406.75738801623515</v>
      </c>
      <c r="AA44" s="38">
        <f>IFERROR(
       (1240 - 1040 / POWER(MIN(6,avglvl!AA44), 0.164)) * HLOOKUP("frg",[1]pl!$Q:$Q,pos!AA44) / b!AA44 +
        HLOOKUP("dmg",[1]pl!$P:$P,pos!AA44) / b!AA44 * 530 / (184 * EXP(0.24 * avglvl!AA44) + 130) +
        HLOOKUP("spo",[1]pl!$R:$R,pos!AA44) / b!AA44 * 125 +
        MIN(2.2, HLOOKUP("def",[1]pl!$S:$S,pos!AA44) / b!AA44) * 100 +
        ((185 / (0.17 + EXP((gwr!AA44 * 100 - 35) * -0.134))) - 500) * 0.45 +
        (6 - MIN(6,avglvl!AA44)) * -60,)</f>
        <v>935.61699589065063</v>
      </c>
      <c r="AB44" s="38">
        <f>IFERROR(
       (1240 - 1040 / POWER(MIN(6,avglvl!AB44), 0.164)) * HLOOKUP("frg",[1]pl!$Q:$Q,pos!AB44) / b!AB44 +
        HLOOKUP("dmg",[1]pl!$P:$P,pos!AB44) / b!AB44 * 530 / (184 * EXP(0.24 * avglvl!AB44) + 130) +
        HLOOKUP("spo",[1]pl!$R:$R,pos!AB44) / b!AB44 * 125 +
        MIN(2.2, HLOOKUP("def",[1]pl!$S:$S,pos!AB44) / b!AB44) * 100 +
        ((185 / (0.17 + EXP((gwr!AB44 * 100 - 35) * -0.134))) - 500) * 0.45 +
        (6 - MIN(6,avglvl!AB44)) * -60,)</f>
        <v>722.7207948062902</v>
      </c>
      <c r="AC44" s="38">
        <f>IFERROR(
       (1240 - 1040 / POWER(MIN(6,avglvl!AC44), 0.164)) * HLOOKUP("frg",[1]pl!$Q:$Q,pos!AC44) / b!AC44 +
        HLOOKUP("dmg",[1]pl!$P:$P,pos!AC44) / b!AC44 * 530 / (184 * EXP(0.24 * avglvl!AC44) + 130) +
        HLOOKUP("spo",[1]pl!$R:$R,pos!AC44) / b!AC44 * 125 +
        MIN(2.2, HLOOKUP("def",[1]pl!$S:$S,pos!AC44) / b!AC44) * 100 +
        ((185 / (0.17 + EXP((gwr!AC44 * 100 - 35) * -0.134))) - 500) * 0.45 +
        (6 - MIN(6,avglvl!AC44)) * -60,)</f>
        <v>195.00473083540652</v>
      </c>
      <c r="AD44" s="38">
        <f>IFERROR(
       (1240 - 1040 / POWER(MIN(6,avglvl!AD44), 0.164)) * HLOOKUP("frg",[1]pl!$Q:$Q,pos!AD44) / b!AD44 +
        HLOOKUP("dmg",[1]pl!$P:$P,pos!AD44) / b!AD44 * 530 / (184 * EXP(0.24 * avglvl!AD44) + 130) +
        HLOOKUP("spo",[1]pl!$R:$R,pos!AD44) / b!AD44 * 125 +
        MIN(2.2, HLOOKUP("def",[1]pl!$S:$S,pos!AD44) / b!AD44) * 100 +
        ((185 / (0.17 + EXP((gwr!AD44 * 100 - 35) * -0.134))) - 500) * 0.45 +
        (6 - MIN(6,avglvl!AD44)) * -60,)</f>
        <v>235.40184189739352</v>
      </c>
      <c r="AE44" s="38">
        <f>IFERROR(
       (1240 - 1040 / POWER(MIN(6,avglvl!AE44), 0.164)) * HLOOKUP("frg",[1]pl!$Q:$Q,pos!AE44) / b!AE44 +
        HLOOKUP("dmg",[1]pl!$P:$P,pos!AE44) / b!AE44 * 530 / (184 * EXP(0.24 * avglvl!AE44) + 130) +
        HLOOKUP("spo",[1]pl!$R:$R,pos!AE44) / b!AE44 * 125 +
        MIN(2.2, HLOOKUP("def",[1]pl!$S:$S,pos!AE44) / b!AE44) * 100 +
        ((185 / (0.17 + EXP((gwr!AE44 * 100 - 35) * -0.134))) - 500) * 0.45 +
        (6 - MIN(6,avglvl!AE44)) * -60,)</f>
        <v>697.9905953560783</v>
      </c>
    </row>
    <row r="45" spans="1:31" x14ac:dyDescent="0.25">
      <c r="A45" s="38">
        <f>IFERROR(
       (1240 - 1040 / POWER(MIN(6,avglvl!A45), 0.164)) * HLOOKUP("frg",[1]pl!$Q:$Q,pos!A45) / b!A45 +
        HLOOKUP("dmg",[1]pl!$P:$P,pos!A45) / b!A45 * 530 / (184 * EXP(0.24 * avglvl!A45) + 130) +
        HLOOKUP("spo",[1]pl!$R:$R,pos!A45) / b!A45 * 125 +
        MIN(2.2, HLOOKUP("def",[1]pl!$S:$S,pos!A45) / b!A45) * 100 +
        ((185 / (0.17 + EXP((gwr!A45 * 100 - 35) * -0.134))) - 500) * 0.45 +
        (6 - MIN(6,avglvl!A45)) * -60,)</f>
        <v>1003.0729735949465</v>
      </c>
      <c r="B45" s="38">
        <f>IFERROR(
       (1240 - 1040 / POWER(MIN(6,avglvl!B45), 0.164)) * HLOOKUP("frg",[1]pl!$Q:$Q,pos!B45) / b!B45 +
        HLOOKUP("dmg",[1]pl!$P:$P,pos!B45) / b!B45 * 530 / (184 * EXP(0.24 * avglvl!B45) + 130) +
        HLOOKUP("spo",[1]pl!$R:$R,pos!B45) / b!B45 * 125 +
        MIN(2.2, HLOOKUP("def",[1]pl!$S:$S,pos!B45) / b!B45) * 100 +
        ((185 / (0.17 + EXP((gwr!B45 * 100 - 35) * -0.134))) - 500) * 0.45 +
        (6 - MIN(6,avglvl!B45)) * -60,)</f>
        <v>574.00226649820797</v>
      </c>
      <c r="C45" s="38">
        <f>IFERROR(
       (1240 - 1040 / POWER(MIN(6,avglvl!C45), 0.164)) * HLOOKUP("frg",[1]pl!$Q:$Q,pos!C45) / b!C45 +
        HLOOKUP("dmg",[1]pl!$P:$P,pos!C45) / b!C45 * 530 / (184 * EXP(0.24 * avglvl!C45) + 130) +
        HLOOKUP("spo",[1]pl!$R:$R,pos!C45) / b!C45 * 125 +
        MIN(2.2, HLOOKUP("def",[1]pl!$S:$S,pos!C45) / b!C45) * 100 +
        ((185 / (0.17 + EXP((gwr!C45 * 100 - 35) * -0.134))) - 500) * 0.45 +
        (6 - MIN(6,avglvl!C45)) * -60,)</f>
        <v>181.24564642974428</v>
      </c>
      <c r="D45" s="38">
        <f>IFERROR(
       (1240 - 1040 / POWER(MIN(6,avglvl!D45), 0.164)) * HLOOKUP("frg",[1]pl!$Q:$Q,pos!D45) / b!D45 +
        HLOOKUP("dmg",[1]pl!$P:$P,pos!D45) / b!D45 * 530 / (184 * EXP(0.24 * avglvl!D45) + 130) +
        HLOOKUP("spo",[1]pl!$R:$R,pos!D45) / b!D45 * 125 +
        MIN(2.2, HLOOKUP("def",[1]pl!$S:$S,pos!D45) / b!D45) * 100 +
        ((185 / (0.17 + EXP((gwr!D45 * 100 - 35) * -0.134))) - 500) * 0.45 +
        (6 - MIN(6,avglvl!D45)) * -60,)</f>
        <v>337.372071899248</v>
      </c>
      <c r="E45" s="38">
        <f>IFERROR(
       (1240 - 1040 / POWER(MIN(6,avglvl!E45), 0.164)) * HLOOKUP("frg",[1]pl!$Q:$Q,pos!E45) / b!E45 +
        HLOOKUP("dmg",[1]pl!$P:$P,pos!E45) / b!E45 * 530 / (184 * EXP(0.24 * avglvl!E45) + 130) +
        HLOOKUP("spo",[1]pl!$R:$R,pos!E45) / b!E45 * 125 +
        MIN(2.2, HLOOKUP("def",[1]pl!$S:$S,pos!E45) / b!E45) * 100 +
        ((185 / (0.17 + EXP((gwr!E45 * 100 - 35) * -0.134))) - 500) * 0.45 +
        (6 - MIN(6,avglvl!E45)) * -60,)</f>
        <v>793.31083728290082</v>
      </c>
      <c r="F45" s="38">
        <f>IFERROR(
       (1240 - 1040 / POWER(MIN(6,avglvl!F45), 0.164)) * HLOOKUP("frg",[1]pl!$Q:$Q,pos!F45) / b!F45 +
        HLOOKUP("dmg",[1]pl!$P:$P,pos!F45) / b!F45 * 530 / (184 * EXP(0.24 * avglvl!F45) + 130) +
        HLOOKUP("spo",[1]pl!$R:$R,pos!F45) / b!F45 * 125 +
        MIN(2.2, HLOOKUP("def",[1]pl!$S:$S,pos!F45) / b!F45) * 100 +
        ((185 / (0.17 + EXP((gwr!F45 * 100 - 35) * -0.134))) - 500) * 0.45 +
        (6 - MIN(6,avglvl!F45)) * -60,)</f>
        <v>1213.626504294451</v>
      </c>
      <c r="G45" s="38">
        <f>IFERROR(
       (1240 - 1040 / POWER(MIN(6,avglvl!G45), 0.164)) * HLOOKUP("frg",[1]pl!$Q:$Q,pos!G45) / b!G45 +
        HLOOKUP("dmg",[1]pl!$P:$P,pos!G45) / b!G45 * 530 / (184 * EXP(0.24 * avglvl!G45) + 130) +
        HLOOKUP("spo",[1]pl!$R:$R,pos!G45) / b!G45 * 125 +
        MIN(2.2, HLOOKUP("def",[1]pl!$S:$S,pos!G45) / b!G45) * 100 +
        ((185 / (0.17 + EXP((gwr!G45 * 100 - 35) * -0.134))) - 500) * 0.45 +
        (6 - MIN(6,avglvl!G45)) * -60,)</f>
        <v>263.62865032813818</v>
      </c>
      <c r="H45" s="38">
        <f>IFERROR(
       (1240 - 1040 / POWER(MIN(6,avglvl!H45), 0.164)) * HLOOKUP("frg",[1]pl!$Q:$Q,pos!H45) / b!H45 +
        HLOOKUP("dmg",[1]pl!$P:$P,pos!H45) / b!H45 * 530 / (184 * EXP(0.24 * avglvl!H45) + 130) +
        HLOOKUP("spo",[1]pl!$R:$R,pos!H45) / b!H45 * 125 +
        MIN(2.2, HLOOKUP("def",[1]pl!$S:$S,pos!H45) / b!H45) * 100 +
        ((185 / (0.17 + EXP((gwr!H45 * 100 - 35) * -0.134))) - 500) * 0.45 +
        (6 - MIN(6,avglvl!H45)) * -60,)</f>
        <v>580.15341477907657</v>
      </c>
      <c r="I45" s="38">
        <f>IFERROR(
       (1240 - 1040 / POWER(MIN(6,avglvl!I45), 0.164)) * HLOOKUP("frg",[1]pl!$Q:$Q,pos!I45) / b!I45 +
        HLOOKUP("dmg",[1]pl!$P:$P,pos!I45) / b!I45 * 530 / (184 * EXP(0.24 * avglvl!I45) + 130) +
        HLOOKUP("spo",[1]pl!$R:$R,pos!I45) / b!I45 * 125 +
        MIN(2.2, HLOOKUP("def",[1]pl!$S:$S,pos!I45) / b!I45) * 100 +
        ((185 / (0.17 + EXP((gwr!I45 * 100 - 35) * -0.134))) - 500) * 0.45 +
        (6 - MIN(6,avglvl!I45)) * -60,)</f>
        <v>569.69196736483718</v>
      </c>
      <c r="J45" s="38">
        <f>IFERROR(
       (1240 - 1040 / POWER(MIN(6,avglvl!J45), 0.164)) * HLOOKUP("frg",[1]pl!$Q:$Q,pos!J45) / b!J45 +
        HLOOKUP("dmg",[1]pl!$P:$P,pos!J45) / b!J45 * 530 / (184 * EXP(0.24 * avglvl!J45) + 130) +
        HLOOKUP("spo",[1]pl!$R:$R,pos!J45) / b!J45 * 125 +
        MIN(2.2, HLOOKUP("def",[1]pl!$S:$S,pos!J45) / b!J45) * 100 +
        ((185 / (0.17 + EXP((gwr!J45 * 100 - 35) * -0.134))) - 500) * 0.45 +
        (6 - MIN(6,avglvl!J45)) * -60,)</f>
        <v>591.4483874534501</v>
      </c>
      <c r="K45" s="38">
        <f>IFERROR(
       (1240 - 1040 / POWER(MIN(6,avglvl!K45), 0.164)) * HLOOKUP("frg",[1]pl!$Q:$Q,pos!K45) / b!K45 +
        HLOOKUP("dmg",[1]pl!$P:$P,pos!K45) / b!K45 * 530 / (184 * EXP(0.24 * avglvl!K45) + 130) +
        HLOOKUP("spo",[1]pl!$R:$R,pos!K45) / b!K45 * 125 +
        MIN(2.2, HLOOKUP("def",[1]pl!$S:$S,pos!K45) / b!K45) * 100 +
        ((185 / (0.17 + EXP((gwr!K45 * 100 - 35) * -0.134))) - 500) * 0.45 +
        (6 - MIN(6,avglvl!K45)) * -60,)</f>
        <v>858.06747153251354</v>
      </c>
      <c r="L45" s="38">
        <f>IFERROR(
       (1240 - 1040 / POWER(MIN(6,avglvl!L45), 0.164)) * HLOOKUP("frg",[1]pl!$Q:$Q,pos!L45) / b!L45 +
        HLOOKUP("dmg",[1]pl!$P:$P,pos!L45) / b!L45 * 530 / (184 * EXP(0.24 * avglvl!L45) + 130) +
        HLOOKUP("spo",[1]pl!$R:$R,pos!L45) / b!L45 * 125 +
        MIN(2.2, HLOOKUP("def",[1]pl!$S:$S,pos!L45) / b!L45) * 100 +
        ((185 / (0.17 + EXP((gwr!L45 * 100 - 35) * -0.134))) - 500) * 0.45 +
        (6 - MIN(6,avglvl!L45)) * -60,)</f>
        <v>584.73300901163225</v>
      </c>
      <c r="M45" s="38">
        <f>IFERROR(
       (1240 - 1040 / POWER(MIN(6,avglvl!M45), 0.164)) * HLOOKUP("frg",[1]pl!$Q:$Q,pos!M45) / b!M45 +
        HLOOKUP("dmg",[1]pl!$P:$P,pos!M45) / b!M45 * 530 / (184 * EXP(0.24 * avglvl!M45) + 130) +
        HLOOKUP("spo",[1]pl!$R:$R,pos!M45) / b!M45 * 125 +
        MIN(2.2, HLOOKUP("def",[1]pl!$S:$S,pos!M45) / b!M45) * 100 +
        ((185 / (0.17 + EXP((gwr!M45 * 100 - 35) * -0.134))) - 500) * 0.45 +
        (6 - MIN(6,avglvl!M45)) * -60,)</f>
        <v>848.04485940922257</v>
      </c>
      <c r="N45" s="38">
        <f>IFERROR(
       (1240 - 1040 / POWER(MIN(6,avglvl!N45), 0.164)) * HLOOKUP("frg",[1]pl!$Q:$Q,pos!N45) / b!N45 +
        HLOOKUP("dmg",[1]pl!$P:$P,pos!N45) / b!N45 * 530 / (184 * EXP(0.24 * avglvl!N45) + 130) +
        HLOOKUP("spo",[1]pl!$R:$R,pos!N45) / b!N45 * 125 +
        MIN(2.2, HLOOKUP("def",[1]pl!$S:$S,pos!N45) / b!N45) * 100 +
        ((185 / (0.17 + EXP((gwr!N45 * 100 - 35) * -0.134))) - 500) * 0.45 +
        (6 - MIN(6,avglvl!N45)) * -60,)</f>
        <v>587.34928875422884</v>
      </c>
      <c r="O45" s="38">
        <f>IFERROR(
       (1240 - 1040 / POWER(MIN(6,avglvl!O45), 0.164)) * HLOOKUP("frg",[1]pl!$Q:$Q,pos!O45) / b!O45 +
        HLOOKUP("dmg",[1]pl!$P:$P,pos!O45) / b!O45 * 530 / (184 * EXP(0.24 * avglvl!O45) + 130) +
        HLOOKUP("spo",[1]pl!$R:$R,pos!O45) / b!O45 * 125 +
        MIN(2.2, HLOOKUP("def",[1]pl!$S:$S,pos!O45) / b!O45) * 100 +
        ((185 / (0.17 + EXP((gwr!O45 * 100 - 35) * -0.134))) - 500) * 0.45 +
        (6 - MIN(6,avglvl!O45)) * -60,)</f>
        <v>537.05649070787319</v>
      </c>
      <c r="Q45" s="38">
        <f>IFERROR(
       (1240 - 1040 / POWER(MIN(6,avglvl!Q45), 0.164)) * HLOOKUP("frg",[1]pl!$Q:$Q,pos!Q45) / b!Q45 +
        HLOOKUP("dmg",[1]pl!$P:$P,pos!Q45) / b!Q45 * 530 / (184 * EXP(0.24 * avglvl!Q45) + 130) +
        HLOOKUP("spo",[1]pl!$R:$R,pos!Q45) / b!Q45 * 125 +
        MIN(2.2, HLOOKUP("def",[1]pl!$S:$S,pos!Q45) / b!Q45) * 100 +
        ((185 / (0.17 + EXP((gwr!Q45 * 100 - 35) * -0.134))) - 500) * 0.45 +
        (6 - MIN(6,avglvl!Q45)) * -60,)</f>
        <v>380.96095178914368</v>
      </c>
      <c r="R45" s="38">
        <f>IFERROR(
       (1240 - 1040 / POWER(MIN(6,avglvl!R45), 0.164)) * HLOOKUP("frg",[1]pl!$Q:$Q,pos!R45) / b!R45 +
        HLOOKUP("dmg",[1]pl!$P:$P,pos!R45) / b!R45 * 530 / (184 * EXP(0.24 * avglvl!R45) + 130) +
        HLOOKUP("spo",[1]pl!$R:$R,pos!R45) / b!R45 * 125 +
        MIN(2.2, HLOOKUP("def",[1]pl!$S:$S,pos!R45) / b!R45) * 100 +
        ((185 / (0.17 + EXP((gwr!R45 * 100 - 35) * -0.134))) - 500) * 0.45 +
        (6 - MIN(6,avglvl!R45)) * -60,)</f>
        <v>857.55268164172571</v>
      </c>
      <c r="S45" s="38">
        <f>IFERROR(
       (1240 - 1040 / POWER(MIN(6,avglvl!S45), 0.164)) * HLOOKUP("frg",[1]pl!$Q:$Q,pos!S45) / b!S45 +
        HLOOKUP("dmg",[1]pl!$P:$P,pos!S45) / b!S45 * 530 / (184 * EXP(0.24 * avglvl!S45) + 130) +
        HLOOKUP("spo",[1]pl!$R:$R,pos!S45) / b!S45 * 125 +
        MIN(2.2, HLOOKUP("def",[1]pl!$S:$S,pos!S45) / b!S45) * 100 +
        ((185 / (0.17 + EXP((gwr!S45 * 100 - 35) * -0.134))) - 500) * 0.45 +
        (6 - MIN(6,avglvl!S45)) * -60,)</f>
        <v>301.99731638717145</v>
      </c>
      <c r="T45" s="38">
        <f>IFERROR(
       (1240 - 1040 / POWER(MIN(6,avglvl!T45), 0.164)) * HLOOKUP("frg",[1]pl!$Q:$Q,pos!T45) / b!T45 +
        HLOOKUP("dmg",[1]pl!$P:$P,pos!T45) / b!T45 * 530 / (184 * EXP(0.24 * avglvl!T45) + 130) +
        HLOOKUP("spo",[1]pl!$R:$R,pos!T45) / b!T45 * 125 +
        MIN(2.2, HLOOKUP("def",[1]pl!$S:$S,pos!T45) / b!T45) * 100 +
        ((185 / (0.17 + EXP((gwr!T45 * 100 - 35) * -0.134))) - 500) * 0.45 +
        (6 - MIN(6,avglvl!T45)) * -60,)</f>
        <v>1193.031852435224</v>
      </c>
      <c r="U45" s="38">
        <f>IFERROR(
       (1240 - 1040 / POWER(MIN(6,avglvl!U45), 0.164)) * HLOOKUP("frg",[1]pl!$Q:$Q,pos!U45) / b!U45 +
        HLOOKUP("dmg",[1]pl!$P:$P,pos!U45) / b!U45 * 530 / (184 * EXP(0.24 * avglvl!U45) + 130) +
        HLOOKUP("spo",[1]pl!$R:$R,pos!U45) / b!U45 * 125 +
        MIN(2.2, HLOOKUP("def",[1]pl!$S:$S,pos!U45) / b!U45) * 100 +
        ((185 / (0.17 + EXP((gwr!U45 * 100 - 35) * -0.134))) - 500) * 0.45 +
        (6 - MIN(6,avglvl!U45)) * -60,)</f>
        <v>261.36226099966746</v>
      </c>
      <c r="V45" s="38">
        <f>IFERROR(
       (1240 - 1040 / POWER(MIN(6,avglvl!V45), 0.164)) * HLOOKUP("frg",[1]pl!$Q:$Q,pos!V45) / b!V45 +
        HLOOKUP("dmg",[1]pl!$P:$P,pos!V45) / b!V45 * 530 / (184 * EXP(0.24 * avglvl!V45) + 130) +
        HLOOKUP("spo",[1]pl!$R:$R,pos!V45) / b!V45 * 125 +
        MIN(2.2, HLOOKUP("def",[1]pl!$S:$S,pos!V45) / b!V45) * 100 +
        ((185 / (0.17 + EXP((gwr!V45 * 100 - 35) * -0.134))) - 500) * 0.45 +
        (6 - MIN(6,avglvl!V45)) * -60,)</f>
        <v>731.91383925974719</v>
      </c>
      <c r="W45" s="38">
        <f>IFERROR(
       (1240 - 1040 / POWER(MIN(6,avglvl!W45), 0.164)) * HLOOKUP("frg",[1]pl!$Q:$Q,pos!W45) / b!W45 +
        HLOOKUP("dmg",[1]pl!$P:$P,pos!W45) / b!W45 * 530 / (184 * EXP(0.24 * avglvl!W45) + 130) +
        HLOOKUP("spo",[1]pl!$R:$R,pos!W45) / b!W45 * 125 +
        MIN(2.2, HLOOKUP("def",[1]pl!$S:$S,pos!W45) / b!W45) * 100 +
        ((185 / (0.17 + EXP((gwr!W45 * 100 - 35) * -0.134))) - 500) * 0.45 +
        (6 - MIN(6,avglvl!W45)) * -60,)</f>
        <v>1125.2516813231421</v>
      </c>
      <c r="X45" s="38">
        <f>IFERROR(
       (1240 - 1040 / POWER(MIN(6,avglvl!X45), 0.164)) * HLOOKUP("frg",[1]pl!$Q:$Q,pos!X45) / b!X45 +
        HLOOKUP("dmg",[1]pl!$P:$P,pos!X45) / b!X45 * 530 / (184 * EXP(0.24 * avglvl!X45) + 130) +
        HLOOKUP("spo",[1]pl!$R:$R,pos!X45) / b!X45 * 125 +
        MIN(2.2, HLOOKUP("def",[1]pl!$S:$S,pos!X45) / b!X45) * 100 +
        ((185 / (0.17 + EXP((gwr!X45 * 100 - 35) * -0.134))) - 500) * 0.45 +
        (6 - MIN(6,avglvl!X45)) * -60,)</f>
        <v>876.38522299224417</v>
      </c>
      <c r="Y45" s="38">
        <f>IFERROR(
       (1240 - 1040 / POWER(MIN(6,avglvl!Y45), 0.164)) * HLOOKUP("frg",[1]pl!$Q:$Q,pos!Y45) / b!Y45 +
        HLOOKUP("dmg",[1]pl!$P:$P,pos!Y45) / b!Y45 * 530 / (184 * EXP(0.24 * avglvl!Y45) + 130) +
        HLOOKUP("spo",[1]pl!$R:$R,pos!Y45) / b!Y45 * 125 +
        MIN(2.2, HLOOKUP("def",[1]pl!$S:$S,pos!Y45) / b!Y45) * 100 +
        ((185 / (0.17 + EXP((gwr!Y45 * 100 - 35) * -0.134))) - 500) * 0.45 +
        (6 - MIN(6,avglvl!Y45)) * -60,)</f>
        <v>990.60539575513053</v>
      </c>
      <c r="Z45" s="38">
        <f>IFERROR(
       (1240 - 1040 / POWER(MIN(6,avglvl!Z45), 0.164)) * HLOOKUP("frg",[1]pl!$Q:$Q,pos!Z45) / b!Z45 +
        HLOOKUP("dmg",[1]pl!$P:$P,pos!Z45) / b!Z45 * 530 / (184 * EXP(0.24 * avglvl!Z45) + 130) +
        HLOOKUP("spo",[1]pl!$R:$R,pos!Z45) / b!Z45 * 125 +
        MIN(2.2, HLOOKUP("def",[1]pl!$S:$S,pos!Z45) / b!Z45) * 100 +
        ((185 / (0.17 + EXP((gwr!Z45 * 100 - 35) * -0.134))) - 500) * 0.45 +
        (6 - MIN(6,avglvl!Z45)) * -60,)</f>
        <v>290.19328467324289</v>
      </c>
      <c r="AA45" s="38">
        <f>IFERROR(
       (1240 - 1040 / POWER(MIN(6,avglvl!AA45), 0.164)) * HLOOKUP("frg",[1]pl!$Q:$Q,pos!AA45) / b!AA45 +
        HLOOKUP("dmg",[1]pl!$P:$P,pos!AA45) / b!AA45 * 530 / (184 * EXP(0.24 * avglvl!AA45) + 130) +
        HLOOKUP("spo",[1]pl!$R:$R,pos!AA45) / b!AA45 * 125 +
        MIN(2.2, HLOOKUP("def",[1]pl!$S:$S,pos!AA45) / b!AA45) * 100 +
        ((185 / (0.17 + EXP((gwr!AA45 * 100 - 35) * -0.134))) - 500) * 0.45 +
        (6 - MIN(6,avglvl!AA45)) * -60,)</f>
        <v>842.63523400407257</v>
      </c>
      <c r="AB45" s="38">
        <f>IFERROR(
       (1240 - 1040 / POWER(MIN(6,avglvl!AB45), 0.164)) * HLOOKUP("frg",[1]pl!$Q:$Q,pos!AB45) / b!AB45 +
        HLOOKUP("dmg",[1]pl!$P:$P,pos!AB45) / b!AB45 * 530 / (184 * EXP(0.24 * avglvl!AB45) + 130) +
        HLOOKUP("spo",[1]pl!$R:$R,pos!AB45) / b!AB45 * 125 +
        MIN(2.2, HLOOKUP("def",[1]pl!$S:$S,pos!AB45) / b!AB45) * 100 +
        ((185 / (0.17 + EXP((gwr!AB45 * 100 - 35) * -0.134))) - 500) * 0.45 +
        (6 - MIN(6,avglvl!AB45)) * -60,)</f>
        <v>304.04785060188141</v>
      </c>
      <c r="AC45" s="38">
        <f>IFERROR(
       (1240 - 1040 / POWER(MIN(6,avglvl!AC45), 0.164)) * HLOOKUP("frg",[1]pl!$Q:$Q,pos!AC45) / b!AC45 +
        HLOOKUP("dmg",[1]pl!$P:$P,pos!AC45) / b!AC45 * 530 / (184 * EXP(0.24 * avglvl!AC45) + 130) +
        HLOOKUP("spo",[1]pl!$R:$R,pos!AC45) / b!AC45 * 125 +
        MIN(2.2, HLOOKUP("def",[1]pl!$S:$S,pos!AC45) / b!AC45) * 100 +
        ((185 / (0.17 + EXP((gwr!AC45 * 100 - 35) * -0.134))) - 500) * 0.45 +
        (6 - MIN(6,avglvl!AC45)) * -60,)</f>
        <v>786.52796777654487</v>
      </c>
      <c r="AD45" s="38">
        <f>IFERROR(
       (1240 - 1040 / POWER(MIN(6,avglvl!AD45), 0.164)) * HLOOKUP("frg",[1]pl!$Q:$Q,pos!AD45) / b!AD45 +
        HLOOKUP("dmg",[1]pl!$P:$P,pos!AD45) / b!AD45 * 530 / (184 * EXP(0.24 * avglvl!AD45) + 130) +
        HLOOKUP("spo",[1]pl!$R:$R,pos!AD45) / b!AD45 * 125 +
        MIN(2.2, HLOOKUP("def",[1]pl!$S:$S,pos!AD45) / b!AD45) * 100 +
        ((185 / (0.17 + EXP((gwr!AD45 * 100 - 35) * -0.134))) - 500) * 0.45 +
        (6 - MIN(6,avglvl!AD45)) * -60,)</f>
        <v>136.77369479928535</v>
      </c>
      <c r="AE45" s="38">
        <f>IFERROR(
       (1240 - 1040 / POWER(MIN(6,avglvl!AE45), 0.164)) * HLOOKUP("frg",[1]pl!$Q:$Q,pos!AE45) / b!AE45 +
        HLOOKUP("dmg",[1]pl!$P:$P,pos!AE45) / b!AE45 * 530 / (184 * EXP(0.24 * avglvl!AE45) + 130) +
        HLOOKUP("spo",[1]pl!$R:$R,pos!AE45) / b!AE45 * 125 +
        MIN(2.2, HLOOKUP("def",[1]pl!$S:$S,pos!AE45) / b!AE45) * 100 +
        ((185 / (0.17 + EXP((gwr!AE45 * 100 - 35) * -0.134))) - 500) * 0.45 +
        (6 - MIN(6,avglvl!AE45)) * -60,)</f>
        <v>316.57634052666697</v>
      </c>
    </row>
    <row r="46" spans="1:31" x14ac:dyDescent="0.25">
      <c r="A46" s="38">
        <f>IFERROR(
       (1240 - 1040 / POWER(MIN(6,avglvl!A46), 0.164)) * HLOOKUP("frg",[1]pl!$Q:$Q,pos!A46) / b!A46 +
        HLOOKUP("dmg",[1]pl!$P:$P,pos!A46) / b!A46 * 530 / (184 * EXP(0.24 * avglvl!A46) + 130) +
        HLOOKUP("spo",[1]pl!$R:$R,pos!A46) / b!A46 * 125 +
        MIN(2.2, HLOOKUP("def",[1]pl!$S:$S,pos!A46) / b!A46) * 100 +
        ((185 / (0.17 + EXP((gwr!A46 * 100 - 35) * -0.134))) - 500) * 0.45 +
        (6 - MIN(6,avglvl!A46)) * -60,)</f>
        <v>424.58233942187508</v>
      </c>
      <c r="B46" s="38">
        <f>IFERROR(
       (1240 - 1040 / POWER(MIN(6,avglvl!B46), 0.164)) * HLOOKUP("frg",[1]pl!$Q:$Q,pos!B46) / b!B46 +
        HLOOKUP("dmg",[1]pl!$P:$P,pos!B46) / b!B46 * 530 / (184 * EXP(0.24 * avglvl!B46) + 130) +
        HLOOKUP("spo",[1]pl!$R:$R,pos!B46) / b!B46 * 125 +
        MIN(2.2, HLOOKUP("def",[1]pl!$S:$S,pos!B46) / b!B46) * 100 +
        ((185 / (0.17 + EXP((gwr!B46 * 100 - 35) * -0.134))) - 500) * 0.45 +
        (6 - MIN(6,avglvl!B46)) * -60,)</f>
        <v>942.0059762311962</v>
      </c>
      <c r="C46" s="38">
        <f>IFERROR(
       (1240 - 1040 / POWER(MIN(6,avglvl!C46), 0.164)) * HLOOKUP("frg",[1]pl!$Q:$Q,pos!C46) / b!C46 +
        HLOOKUP("dmg",[1]pl!$P:$P,pos!C46) / b!C46 * 530 / (184 * EXP(0.24 * avglvl!C46) + 130) +
        HLOOKUP("spo",[1]pl!$R:$R,pos!C46) / b!C46 * 125 +
        MIN(2.2, HLOOKUP("def",[1]pl!$S:$S,pos!C46) / b!C46) * 100 +
        ((185 / (0.17 + EXP((gwr!C46 * 100 - 35) * -0.134))) - 500) * 0.45 +
        (6 - MIN(6,avglvl!C46)) * -60,)</f>
        <v>636.82065106002858</v>
      </c>
      <c r="D46" s="38">
        <f>IFERROR(
       (1240 - 1040 / POWER(MIN(6,avglvl!D46), 0.164)) * HLOOKUP("frg",[1]pl!$Q:$Q,pos!D46) / b!D46 +
        HLOOKUP("dmg",[1]pl!$P:$P,pos!D46) / b!D46 * 530 / (184 * EXP(0.24 * avglvl!D46) + 130) +
        HLOOKUP("spo",[1]pl!$R:$R,pos!D46) / b!D46 * 125 +
        MIN(2.2, HLOOKUP("def",[1]pl!$S:$S,pos!D46) / b!D46) * 100 +
        ((185 / (0.17 + EXP((gwr!D46 * 100 - 35) * -0.134))) - 500) * 0.45 +
        (6 - MIN(6,avglvl!D46)) * -60,)</f>
        <v>149.26541540481071</v>
      </c>
      <c r="E46" s="38">
        <f>IFERROR(
       (1240 - 1040 / POWER(MIN(6,avglvl!E46), 0.164)) * HLOOKUP("frg",[1]pl!$Q:$Q,pos!E46) / b!E46 +
        HLOOKUP("dmg",[1]pl!$P:$P,pos!E46) / b!E46 * 530 / (184 * EXP(0.24 * avglvl!E46) + 130) +
        HLOOKUP("spo",[1]pl!$R:$R,pos!E46) / b!E46 * 125 +
        MIN(2.2, HLOOKUP("def",[1]pl!$S:$S,pos!E46) / b!E46) * 100 +
        ((185 / (0.17 + EXP((gwr!E46 * 100 - 35) * -0.134))) - 500) * 0.45 +
        (6 - MIN(6,avglvl!E46)) * -60,)</f>
        <v>1213.626504294451</v>
      </c>
      <c r="F46" s="38">
        <f>IFERROR(
       (1240 - 1040 / POWER(MIN(6,avglvl!F46), 0.164)) * HLOOKUP("frg",[1]pl!$Q:$Q,pos!F46) / b!F46 +
        HLOOKUP("dmg",[1]pl!$P:$P,pos!F46) / b!F46 * 530 / (184 * EXP(0.24 * avglvl!F46) + 130) +
        HLOOKUP("spo",[1]pl!$R:$R,pos!F46) / b!F46 * 125 +
        MIN(2.2, HLOOKUP("def",[1]pl!$S:$S,pos!F46) / b!F46) * 100 +
        ((185 / (0.17 + EXP((gwr!F46 * 100 - 35) * -0.134))) - 500) * 0.45 +
        (6 - MIN(6,avglvl!F46)) * -60,)</f>
        <v>491.4786317167285</v>
      </c>
      <c r="G46" s="38">
        <f>IFERROR(
       (1240 - 1040 / POWER(MIN(6,avglvl!G46), 0.164)) * HLOOKUP("frg",[1]pl!$Q:$Q,pos!G46) / b!G46 +
        HLOOKUP("dmg",[1]pl!$P:$P,pos!G46) / b!G46 * 530 / (184 * EXP(0.24 * avglvl!G46) + 130) +
        HLOOKUP("spo",[1]pl!$R:$R,pos!G46) / b!G46 * 125 +
        MIN(2.2, HLOOKUP("def",[1]pl!$S:$S,pos!G46) / b!G46) * 100 +
        ((185 / (0.17 + EXP((gwr!G46 * 100 - 35) * -0.134))) - 500) * 0.45 +
        (6 - MIN(6,avglvl!G46)) * -60,)</f>
        <v>489.02814440258737</v>
      </c>
      <c r="H46" s="38">
        <f>IFERROR(
       (1240 - 1040 / POWER(MIN(6,avglvl!H46), 0.164)) * HLOOKUP("frg",[1]pl!$Q:$Q,pos!H46) / b!H46 +
        HLOOKUP("dmg",[1]pl!$P:$P,pos!H46) / b!H46 * 530 / (184 * EXP(0.24 * avglvl!H46) + 130) +
        HLOOKUP("spo",[1]pl!$R:$R,pos!H46) / b!H46 * 125 +
        MIN(2.2, HLOOKUP("def",[1]pl!$S:$S,pos!H46) / b!H46) * 100 +
        ((185 / (0.17 + EXP((gwr!H46 * 100 - 35) * -0.134))) - 500) * 0.45 +
        (6 - MIN(6,avglvl!H46)) * -60,)</f>
        <v>416.08520254059624</v>
      </c>
      <c r="I46" s="38">
        <f>IFERROR(
       (1240 - 1040 / POWER(MIN(6,avglvl!I46), 0.164)) * HLOOKUP("frg",[1]pl!$Q:$Q,pos!I46) / b!I46 +
        HLOOKUP("dmg",[1]pl!$P:$P,pos!I46) / b!I46 * 530 / (184 * EXP(0.24 * avglvl!I46) + 130) +
        HLOOKUP("spo",[1]pl!$R:$R,pos!I46) / b!I46 * 125 +
        MIN(2.2, HLOOKUP("def",[1]pl!$S:$S,pos!I46) / b!I46) * 100 +
        ((185 / (0.17 + EXP((gwr!I46 * 100 - 35) * -0.134))) - 500) * 0.45 +
        (6 - MIN(6,avglvl!I46)) * -60,)</f>
        <v>339.10326989661223</v>
      </c>
      <c r="J46" s="38">
        <f>IFERROR(
       (1240 - 1040 / POWER(MIN(6,avglvl!J46), 0.164)) * HLOOKUP("frg",[1]pl!$Q:$Q,pos!J46) / b!J46 +
        HLOOKUP("dmg",[1]pl!$P:$P,pos!J46) / b!J46 * 530 / (184 * EXP(0.24 * avglvl!J46) + 130) +
        HLOOKUP("spo",[1]pl!$R:$R,pos!J46) / b!J46 * 125 +
        MIN(2.2, HLOOKUP("def",[1]pl!$S:$S,pos!J46) / b!J46) * 100 +
        ((185 / (0.17 + EXP((gwr!J46 * 100 - 35) * -0.134))) - 500) * 0.45 +
        (6 - MIN(6,avglvl!J46)) * -60,)</f>
        <v>848.48439631746578</v>
      </c>
      <c r="K46" s="38">
        <f>IFERROR(
       (1240 - 1040 / POWER(MIN(6,avglvl!K46), 0.164)) * HLOOKUP("frg",[1]pl!$Q:$Q,pos!K46) / b!K46 +
        HLOOKUP("dmg",[1]pl!$P:$P,pos!K46) / b!K46 * 530 / (184 * EXP(0.24 * avglvl!K46) + 130) +
        HLOOKUP("spo",[1]pl!$R:$R,pos!K46) / b!K46 * 125 +
        MIN(2.2, HLOOKUP("def",[1]pl!$S:$S,pos!K46) / b!K46) * 100 +
        ((185 / (0.17 + EXP((gwr!K46 * 100 - 35) * -0.134))) - 500) * 0.45 +
        (6 - MIN(6,avglvl!K46)) * -60,)</f>
        <v>1076.2381225260917</v>
      </c>
      <c r="L46" s="38">
        <f>IFERROR(
       (1240 - 1040 / POWER(MIN(6,avglvl!L46), 0.164)) * HLOOKUP("frg",[1]pl!$Q:$Q,pos!L46) / b!L46 +
        HLOOKUP("dmg",[1]pl!$P:$P,pos!L46) / b!L46 * 530 / (184 * EXP(0.24 * avglvl!L46) + 130) +
        HLOOKUP("spo",[1]pl!$R:$R,pos!L46) / b!L46 * 125 +
        MIN(2.2, HLOOKUP("def",[1]pl!$S:$S,pos!L46) / b!L46) * 100 +
        ((185 / (0.17 + EXP((gwr!L46 * 100 - 35) * -0.134))) - 500) * 0.45 +
        (6 - MIN(6,avglvl!L46)) * -60,)</f>
        <v>644.12738724714734</v>
      </c>
      <c r="M46" s="38">
        <f>IFERROR(
       (1240 - 1040 / POWER(MIN(6,avglvl!M46), 0.164)) * HLOOKUP("frg",[1]pl!$Q:$Q,pos!M46) / b!M46 +
        HLOOKUP("dmg",[1]pl!$P:$P,pos!M46) / b!M46 * 530 / (184 * EXP(0.24 * avglvl!M46) + 130) +
        HLOOKUP("spo",[1]pl!$R:$R,pos!M46) / b!M46 * 125 +
        MIN(2.2, HLOOKUP("def",[1]pl!$S:$S,pos!M46) / b!M46) * 100 +
        ((185 / (0.17 + EXP((gwr!M46 * 100 - 35) * -0.134))) - 500) * 0.45 +
        (6 - MIN(6,avglvl!M46)) * -60,)</f>
        <v>878.17393162832468</v>
      </c>
      <c r="N46" s="38">
        <f>IFERROR(
       (1240 - 1040 / POWER(MIN(6,avglvl!N46), 0.164)) * HLOOKUP("frg",[1]pl!$Q:$Q,pos!N46) / b!N46 +
        HLOOKUP("dmg",[1]pl!$P:$P,pos!N46) / b!N46 * 530 / (184 * EXP(0.24 * avglvl!N46) + 130) +
        HLOOKUP("spo",[1]pl!$R:$R,pos!N46) / b!N46 * 125 +
        MIN(2.2, HLOOKUP("def",[1]pl!$S:$S,pos!N46) / b!N46) * 100 +
        ((185 / (0.17 + EXP((gwr!N46 * 100 - 35) * -0.134))) - 500) * 0.45 +
        (6 - MIN(6,avglvl!N46)) * -60,)</f>
        <v>642.43728263335026</v>
      </c>
      <c r="O46" s="38">
        <f>IFERROR(
       (1240 - 1040 / POWER(MIN(6,avglvl!O46), 0.164)) * HLOOKUP("frg",[1]pl!$Q:$Q,pos!O46) / b!O46 +
        HLOOKUP("dmg",[1]pl!$P:$P,pos!O46) / b!O46 * 530 / (184 * EXP(0.24 * avglvl!O46) + 130) +
        HLOOKUP("spo",[1]pl!$R:$R,pos!O46) / b!O46 * 125 +
        MIN(2.2, HLOOKUP("def",[1]pl!$S:$S,pos!O46) / b!O46) * 100 +
        ((185 / (0.17 + EXP((gwr!O46 * 100 - 35) * -0.134))) - 500) * 0.45 +
        (6 - MIN(6,avglvl!O46)) * -60,)</f>
        <v>156.47432985055275</v>
      </c>
      <c r="Q46" s="38">
        <f>IFERROR(
       (1240 - 1040 / POWER(MIN(6,avglvl!Q46), 0.164)) * HLOOKUP("frg",[1]pl!$Q:$Q,pos!Q46) / b!Q46 +
        HLOOKUP("dmg",[1]pl!$P:$P,pos!Q46) / b!Q46 * 530 / (184 * EXP(0.24 * avglvl!Q46) + 130) +
        HLOOKUP("spo",[1]pl!$R:$R,pos!Q46) / b!Q46 * 125 +
        MIN(2.2, HLOOKUP("def",[1]pl!$S:$S,pos!Q46) / b!Q46) * 100 +
        ((185 / (0.17 + EXP((gwr!Q46 * 100 - 35) * -0.134))) - 500) * 0.45 +
        (6 - MIN(6,avglvl!Q46)) * -60,)</f>
        <v>387.69003515634017</v>
      </c>
      <c r="R46" s="38">
        <f>IFERROR(
       (1240 - 1040 / POWER(MIN(6,avglvl!R46), 0.164)) * HLOOKUP("frg",[1]pl!$Q:$Q,pos!R46) / b!R46 +
        HLOOKUP("dmg",[1]pl!$P:$P,pos!R46) / b!R46 * 530 / (184 * EXP(0.24 * avglvl!R46) + 130) +
        HLOOKUP("spo",[1]pl!$R:$R,pos!R46) / b!R46 * 125 +
        MIN(2.2, HLOOKUP("def",[1]pl!$S:$S,pos!R46) / b!R46) * 100 +
        ((185 / (0.17 + EXP((gwr!R46 * 100 - 35) * -0.134))) - 500) * 0.45 +
        (6 - MIN(6,avglvl!R46)) * -60,)</f>
        <v>280.19020458286928</v>
      </c>
      <c r="S46" s="38">
        <f>IFERROR(
       (1240 - 1040 / POWER(MIN(6,avglvl!S46), 0.164)) * HLOOKUP("frg",[1]pl!$Q:$Q,pos!S46) / b!S46 +
        HLOOKUP("dmg",[1]pl!$P:$P,pos!S46) / b!S46 * 530 / (184 * EXP(0.24 * avglvl!S46) + 130) +
        HLOOKUP("spo",[1]pl!$R:$R,pos!S46) / b!S46 * 125 +
        MIN(2.2, HLOOKUP("def",[1]pl!$S:$S,pos!S46) / b!S46) * 100 +
        ((185 / (0.17 + EXP((gwr!S46 * 100 - 35) * -0.134))) - 500) * 0.45 +
        (6 - MIN(6,avglvl!S46)) * -60,)</f>
        <v>1163.7192149386108</v>
      </c>
      <c r="T46" s="38">
        <f>IFERROR(
       (1240 - 1040 / POWER(MIN(6,avglvl!T46), 0.164)) * HLOOKUP("frg",[1]pl!$Q:$Q,pos!T46) / b!T46 +
        HLOOKUP("dmg",[1]pl!$P:$P,pos!T46) / b!T46 * 530 / (184 * EXP(0.24 * avglvl!T46) + 130) +
        HLOOKUP("spo",[1]pl!$R:$R,pos!T46) / b!T46 * 125 +
        MIN(2.2, HLOOKUP("def",[1]pl!$S:$S,pos!T46) / b!T46) * 100 +
        ((185 / (0.17 + EXP((gwr!T46 * 100 - 35) * -0.134))) - 500) * 0.45 +
        (6 - MIN(6,avglvl!T46)) * -60,)</f>
        <v>835.54819562749162</v>
      </c>
      <c r="U46" s="38">
        <f>IFERROR(
       (1240 - 1040 / POWER(MIN(6,avglvl!U46), 0.164)) * HLOOKUP("frg",[1]pl!$Q:$Q,pos!U46) / b!U46 +
        HLOOKUP("dmg",[1]pl!$P:$P,pos!U46) / b!U46 * 530 / (184 * EXP(0.24 * avglvl!U46) + 130) +
        HLOOKUP("spo",[1]pl!$R:$R,pos!U46) / b!U46 * 125 +
        MIN(2.2, HLOOKUP("def",[1]pl!$S:$S,pos!U46) / b!U46) * 100 +
        ((185 / (0.17 + EXP((gwr!U46 * 100 - 35) * -0.134))) - 500) * 0.45 +
        (6 - MIN(6,avglvl!U46)) * -60,)</f>
        <v>650.69171139719435</v>
      </c>
      <c r="V46" s="38">
        <f>IFERROR(
       (1240 - 1040 / POWER(MIN(6,avglvl!V46), 0.164)) * HLOOKUP("frg",[1]pl!$Q:$Q,pos!V46) / b!V46 +
        HLOOKUP("dmg",[1]pl!$P:$P,pos!V46) / b!V46 * 530 / (184 * EXP(0.24 * avglvl!V46) + 130) +
        HLOOKUP("spo",[1]pl!$R:$R,pos!V46) / b!V46 * 125 +
        MIN(2.2, HLOOKUP("def",[1]pl!$S:$S,pos!V46) / b!V46) * 100 +
        ((185 / (0.17 + EXP((gwr!V46 * 100 - 35) * -0.134))) - 500) * 0.45 +
        (6 - MIN(6,avglvl!V46)) * -60,)</f>
        <v>995.23346029537038</v>
      </c>
      <c r="W46" s="38">
        <f>IFERROR(
       (1240 - 1040 / POWER(MIN(6,avglvl!W46), 0.164)) * HLOOKUP("frg",[1]pl!$Q:$Q,pos!W46) / b!W46 +
        HLOOKUP("dmg",[1]pl!$P:$P,pos!W46) / b!W46 * 530 / (184 * EXP(0.24 * avglvl!W46) + 130) +
        HLOOKUP("spo",[1]pl!$R:$R,pos!W46) / b!W46 * 125 +
        MIN(2.2, HLOOKUP("def",[1]pl!$S:$S,pos!W46) / b!W46) * 100 +
        ((185 / (0.17 + EXP((gwr!W46 * 100 - 35) * -0.134))) - 500) * 0.45 +
        (6 - MIN(6,avglvl!W46)) * -60,)</f>
        <v>337.85347867460524</v>
      </c>
      <c r="X46" s="38">
        <f>IFERROR(
       (1240 - 1040 / POWER(MIN(6,avglvl!X46), 0.164)) * HLOOKUP("frg",[1]pl!$Q:$Q,pos!X46) / b!X46 +
        HLOOKUP("dmg",[1]pl!$P:$P,pos!X46) / b!X46 * 530 / (184 * EXP(0.24 * avglvl!X46) + 130) +
        HLOOKUP("spo",[1]pl!$R:$R,pos!X46) / b!X46 * 125 +
        MIN(2.2, HLOOKUP("def",[1]pl!$S:$S,pos!X46) / b!X46) * 100 +
        ((185 / (0.17 + EXP((gwr!X46 * 100 - 35) * -0.134))) - 500) * 0.45 +
        (6 - MIN(6,avglvl!X46)) * -60,)</f>
        <v>804.30195161915935</v>
      </c>
      <c r="Y46" s="38">
        <f>IFERROR(
       (1240 - 1040 / POWER(MIN(6,avglvl!Y46), 0.164)) * HLOOKUP("frg",[1]pl!$Q:$Q,pos!Y46) / b!Y46 +
        HLOOKUP("dmg",[1]pl!$P:$P,pos!Y46) / b!Y46 * 530 / (184 * EXP(0.24 * avglvl!Y46) + 130) +
        HLOOKUP("spo",[1]pl!$R:$R,pos!Y46) / b!Y46 * 125 +
        MIN(2.2, HLOOKUP("def",[1]pl!$S:$S,pos!Y46) / b!Y46) * 100 +
        ((185 / (0.17 + EXP((gwr!Y46 * 100 - 35) * -0.134))) - 500) * 0.45 +
        (6 - MIN(6,avglvl!Y46)) * -60,)</f>
        <v>636.73333304798086</v>
      </c>
      <c r="Z46" s="38">
        <f>IFERROR(
       (1240 - 1040 / POWER(MIN(6,avglvl!Z46), 0.164)) * HLOOKUP("frg",[1]pl!$Q:$Q,pos!Z46) / b!Z46 +
        HLOOKUP("dmg",[1]pl!$P:$P,pos!Z46) / b!Z46 * 530 / (184 * EXP(0.24 * avglvl!Z46) + 130) +
        HLOOKUP("spo",[1]pl!$R:$R,pos!Z46) / b!Z46 * 125 +
        MIN(2.2, HLOOKUP("def",[1]pl!$S:$S,pos!Z46) / b!Z46) * 100 +
        ((185 / (0.17 + EXP((gwr!Z46 * 100 - 35) * -0.134))) - 500) * 0.45 +
        (6 - MIN(6,avglvl!Z46)) * -60,)</f>
        <v>482.35326560620206</v>
      </c>
      <c r="AA46" s="38">
        <f>IFERROR(
       (1240 - 1040 / POWER(MIN(6,avglvl!AA46), 0.164)) * HLOOKUP("frg",[1]pl!$Q:$Q,pos!AA46) / b!AA46 +
        HLOOKUP("dmg",[1]pl!$P:$P,pos!AA46) / b!AA46 * 530 / (184 * EXP(0.24 * avglvl!AA46) + 130) +
        HLOOKUP("spo",[1]pl!$R:$R,pos!AA46) / b!AA46 * 125 +
        MIN(2.2, HLOOKUP("def",[1]pl!$S:$S,pos!AA46) / b!AA46) * 100 +
        ((185 / (0.17 + EXP((gwr!AA46 * 100 - 35) * -0.134))) - 500) * 0.45 +
        (6 - MIN(6,avglvl!AA46)) * -60,)</f>
        <v>1010.0992348535935</v>
      </c>
      <c r="AB46" s="38">
        <f>IFERROR(
       (1240 - 1040 / POWER(MIN(6,avglvl!AB46), 0.164)) * HLOOKUP("frg",[1]pl!$Q:$Q,pos!AB46) / b!AB46 +
        HLOOKUP("dmg",[1]pl!$P:$P,pos!AB46) / b!AB46 * 530 / (184 * EXP(0.24 * avglvl!AB46) + 130) +
        HLOOKUP("spo",[1]pl!$R:$R,pos!AB46) / b!AB46 * 125 +
        MIN(2.2, HLOOKUP("def",[1]pl!$S:$S,pos!AB46) / b!AB46) * 100 +
        ((185 / (0.17 + EXP((gwr!AB46 * 100 - 35) * -0.134))) - 500) * 0.45 +
        (6 - MIN(6,avglvl!AB46)) * -60,)</f>
        <v>426.81191242064227</v>
      </c>
      <c r="AC46" s="38">
        <f>IFERROR(
       (1240 - 1040 / POWER(MIN(6,avglvl!AC46), 0.164)) * HLOOKUP("frg",[1]pl!$Q:$Q,pos!AC46) / b!AC46 +
        HLOOKUP("dmg",[1]pl!$P:$P,pos!AC46) / b!AC46 * 530 / (184 * EXP(0.24 * avglvl!AC46) + 130) +
        HLOOKUP("spo",[1]pl!$R:$R,pos!AC46) / b!AC46 * 125 +
        MIN(2.2, HLOOKUP("def",[1]pl!$S:$S,pos!AC46) / b!AC46) * 100 +
        ((185 / (0.17 + EXP((gwr!AC46 * 100 - 35) * -0.134))) - 500) * 0.45 +
        (6 - MIN(6,avglvl!AC46)) * -60,)</f>
        <v>836.50196084042022</v>
      </c>
      <c r="AD46" s="38">
        <f>IFERROR(
       (1240 - 1040 / POWER(MIN(6,avglvl!AD46), 0.164)) * HLOOKUP("frg",[1]pl!$Q:$Q,pos!AD46) / b!AD46 +
        HLOOKUP("dmg",[1]pl!$P:$P,pos!AD46) / b!AD46 * 530 / (184 * EXP(0.24 * avglvl!AD46) + 130) +
        HLOOKUP("spo",[1]pl!$R:$R,pos!AD46) / b!AD46 * 125 +
        MIN(2.2, HLOOKUP("def",[1]pl!$S:$S,pos!AD46) / b!AD46) * 100 +
        ((185 / (0.17 + EXP((gwr!AD46 * 100 - 35) * -0.134))) - 500) * 0.45 +
        (6 - MIN(6,avglvl!AD46)) * -60,)</f>
        <v>118.65784631265456</v>
      </c>
      <c r="AE46" s="38">
        <f>IFERROR(
       (1240 - 1040 / POWER(MIN(6,avglvl!AE46), 0.164)) * HLOOKUP("frg",[1]pl!$Q:$Q,pos!AE46) / b!AE46 +
        HLOOKUP("dmg",[1]pl!$P:$P,pos!AE46) / b!AE46 * 530 / (184 * EXP(0.24 * avglvl!AE46) + 130) +
        HLOOKUP("spo",[1]pl!$R:$R,pos!AE46) / b!AE46 * 125 +
        MIN(2.2, HLOOKUP("def",[1]pl!$S:$S,pos!AE46) / b!AE46) * 100 +
        ((185 / (0.17 + EXP((gwr!AE46 * 100 - 35) * -0.134))) - 500) * 0.45 +
        (6 - MIN(6,avglvl!AE46)) * -60,)</f>
        <v>342.53330638590239</v>
      </c>
    </row>
    <row r="47" spans="1:31" x14ac:dyDescent="0.25">
      <c r="A47" s="38">
        <f>IFERROR(
       (1240 - 1040 / POWER(MIN(6,avglvl!A47), 0.164)) * HLOOKUP("frg",[1]pl!$Q:$Q,pos!A47) / b!A47 +
        HLOOKUP("dmg",[1]pl!$P:$P,pos!A47) / b!A47 * 530 / (184 * EXP(0.24 * avglvl!A47) + 130) +
        HLOOKUP("spo",[1]pl!$R:$R,pos!A47) / b!A47 * 125 +
        MIN(2.2, HLOOKUP("def",[1]pl!$S:$S,pos!A47) / b!A47) * 100 +
        ((185 / (0.17 + EXP((gwr!A47 * 100 - 35) * -0.134))) - 500) * 0.45 +
        (6 - MIN(6,avglvl!A47)) * -60,)</f>
        <v>237.12699929729951</v>
      </c>
      <c r="B47" s="38">
        <f>IFERROR(
       (1240 - 1040 / POWER(MIN(6,avglvl!B47), 0.164)) * HLOOKUP("frg",[1]pl!$Q:$Q,pos!B47) / b!B47 +
        HLOOKUP("dmg",[1]pl!$P:$P,pos!B47) / b!B47 * 530 / (184 * EXP(0.24 * avglvl!B47) + 130) +
        HLOOKUP("spo",[1]pl!$R:$R,pos!B47) / b!B47 * 125 +
        MIN(2.2, HLOOKUP("def",[1]pl!$S:$S,pos!B47) / b!B47) * 100 +
        ((185 / (0.17 + EXP((gwr!B47 * 100 - 35) * -0.134))) - 500) * 0.45 +
        (6 - MIN(6,avglvl!B47)) * -60,)</f>
        <v>41.480612013100199</v>
      </c>
      <c r="C47" s="38">
        <f>IFERROR(
       (1240 - 1040 / POWER(MIN(6,avglvl!C47), 0.164)) * HLOOKUP("frg",[1]pl!$Q:$Q,pos!C47) / b!C47 +
        HLOOKUP("dmg",[1]pl!$P:$P,pos!C47) / b!C47 * 530 / (184 * EXP(0.24 * avglvl!C47) + 130) +
        HLOOKUP("spo",[1]pl!$R:$R,pos!C47) / b!C47 * 125 +
        MIN(2.2, HLOOKUP("def",[1]pl!$S:$S,pos!C47) / b!C47) * 100 +
        ((185 / (0.17 + EXP((gwr!C47 * 100 - 35) * -0.134))) - 500) * 0.45 +
        (6 - MIN(6,avglvl!C47)) * -60,)</f>
        <v>50.038955694327399</v>
      </c>
      <c r="D47" s="38">
        <f>IFERROR(
       (1240 - 1040 / POWER(MIN(6,avglvl!D47), 0.164)) * HLOOKUP("frg",[1]pl!$Q:$Q,pos!D47) / b!D47 +
        HLOOKUP("dmg",[1]pl!$P:$P,pos!D47) / b!D47 * 530 / (184 * EXP(0.24 * avglvl!D47) + 130) +
        HLOOKUP("spo",[1]pl!$R:$R,pos!D47) / b!D47 * 125 +
        MIN(2.2, HLOOKUP("def",[1]pl!$S:$S,pos!D47) / b!D47) * 100 +
        ((185 / (0.17 + EXP((gwr!D47 * 100 - 35) * -0.134))) - 500) * 0.45 +
        (6 - MIN(6,avglvl!D47)) * -60,)</f>
        <v>250.17813121896671</v>
      </c>
      <c r="E47" s="38">
        <f>IFERROR(
       (1240 - 1040 / POWER(MIN(6,avglvl!E47), 0.164)) * HLOOKUP("frg",[1]pl!$Q:$Q,pos!E47) / b!E47 +
        HLOOKUP("dmg",[1]pl!$P:$P,pos!E47) / b!E47 * 530 / (184 * EXP(0.24 * avglvl!E47) + 130) +
        HLOOKUP("spo",[1]pl!$R:$R,pos!E47) / b!E47 * 125 +
        MIN(2.2, HLOOKUP("def",[1]pl!$S:$S,pos!E47) / b!E47) * 100 +
        ((185 / (0.17 + EXP((gwr!E47 * 100 - 35) * -0.134))) - 500) * 0.45 +
        (6 - MIN(6,avglvl!E47)) * -60,)</f>
        <v>859.3888603247467</v>
      </c>
      <c r="F47" s="38">
        <f>IFERROR(
       (1240 - 1040 / POWER(MIN(6,avglvl!F47), 0.164)) * HLOOKUP("frg",[1]pl!$Q:$Q,pos!F47) / b!F47 +
        HLOOKUP("dmg",[1]pl!$P:$P,pos!F47) / b!F47 * 530 / (184 * EXP(0.24 * avglvl!F47) + 130) +
        HLOOKUP("spo",[1]pl!$R:$R,pos!F47) / b!F47 * 125 +
        MIN(2.2, HLOOKUP("def",[1]pl!$S:$S,pos!F47) / b!F47) * 100 +
        ((185 / (0.17 + EXP((gwr!F47 * 100 - 35) * -0.134))) - 500) * 0.45 +
        (6 - MIN(6,avglvl!F47)) * -60,)</f>
        <v>179.32427968737369</v>
      </c>
      <c r="G47" s="38">
        <f>IFERROR(
       (1240 - 1040 / POWER(MIN(6,avglvl!G47), 0.164)) * HLOOKUP("frg",[1]pl!$Q:$Q,pos!G47) / b!G47 +
        HLOOKUP("dmg",[1]pl!$P:$P,pos!G47) / b!G47 * 530 / (184 * EXP(0.24 * avglvl!G47) + 130) +
        HLOOKUP("spo",[1]pl!$R:$R,pos!G47) / b!G47 * 125 +
        MIN(2.2, HLOOKUP("def",[1]pl!$S:$S,pos!G47) / b!G47) * 100 +
        ((185 / (0.17 + EXP((gwr!G47 * 100 - 35) * -0.134))) - 500) * 0.45 +
        (6 - MIN(6,avglvl!G47)) * -60,)</f>
        <v>244.4430940411022</v>
      </c>
      <c r="H47" s="38">
        <f>IFERROR(
       (1240 - 1040 / POWER(MIN(6,avglvl!H47), 0.164)) * HLOOKUP("frg",[1]pl!$Q:$Q,pos!H47) / b!H47 +
        HLOOKUP("dmg",[1]pl!$P:$P,pos!H47) / b!H47 * 530 / (184 * EXP(0.24 * avglvl!H47) + 130) +
        HLOOKUP("spo",[1]pl!$R:$R,pos!H47) / b!H47 * 125 +
        MIN(2.2, HLOOKUP("def",[1]pl!$S:$S,pos!H47) / b!H47) * 100 +
        ((185 / (0.17 + EXP((gwr!H47 * 100 - 35) * -0.134))) - 500) * 0.45 +
        (6 - MIN(6,avglvl!H47)) * -60,)</f>
        <v>-136.33570768335599</v>
      </c>
      <c r="I47" s="38">
        <f>IFERROR(
       (1240 - 1040 / POWER(MIN(6,avglvl!I47), 0.164)) * HLOOKUP("frg",[1]pl!$Q:$Q,pos!I47) / b!I47 +
        HLOOKUP("dmg",[1]pl!$P:$P,pos!I47) / b!I47 * 530 / (184 * EXP(0.24 * avglvl!I47) + 130) +
        HLOOKUP("spo",[1]pl!$R:$R,pos!I47) / b!I47 * 125 +
        MIN(2.2, HLOOKUP("def",[1]pl!$S:$S,pos!I47) / b!I47) * 100 +
        ((185 / (0.17 + EXP((gwr!I47 * 100 - 35) * -0.134))) - 500) * 0.45 +
        (6 - MIN(6,avglvl!I47)) * -60,)</f>
        <v>1122.8358822273838</v>
      </c>
      <c r="J47" s="38">
        <f>IFERROR(
       (1240 - 1040 / POWER(MIN(6,avglvl!J47), 0.164)) * HLOOKUP("frg",[1]pl!$Q:$Q,pos!J47) / b!J47 +
        HLOOKUP("dmg",[1]pl!$P:$P,pos!J47) / b!J47 * 530 / (184 * EXP(0.24 * avglvl!J47) + 130) +
        HLOOKUP("spo",[1]pl!$R:$R,pos!J47) / b!J47 * 125 +
        MIN(2.2, HLOOKUP("def",[1]pl!$S:$S,pos!J47) / b!J47) * 100 +
        ((185 / (0.17 + EXP((gwr!J47 * 100 - 35) * -0.134))) - 500) * 0.45 +
        (6 - MIN(6,avglvl!J47)) * -60,)</f>
        <v>0</v>
      </c>
      <c r="K47" s="38">
        <f>IFERROR(
       (1240 - 1040 / POWER(MIN(6,avglvl!K47), 0.164)) * HLOOKUP("frg",[1]pl!$Q:$Q,pos!K47) / b!K47 +
        HLOOKUP("dmg",[1]pl!$P:$P,pos!K47) / b!K47 * 530 / (184 * EXP(0.24 * avglvl!K47) + 130) +
        HLOOKUP("spo",[1]pl!$R:$R,pos!K47) / b!K47 * 125 +
        MIN(2.2, HLOOKUP("def",[1]pl!$S:$S,pos!K47) / b!K47) * 100 +
        ((185 / (0.17 + EXP((gwr!K47 * 100 - 35) * -0.134))) - 500) * 0.45 +
        (6 - MIN(6,avglvl!K47)) * -60,)</f>
        <v>405.33600708589529</v>
      </c>
      <c r="L47" s="38">
        <f>IFERROR(
       (1240 - 1040 / POWER(MIN(6,avglvl!L47), 0.164)) * HLOOKUP("frg",[1]pl!$Q:$Q,pos!L47) / b!L47 +
        HLOOKUP("dmg",[1]pl!$P:$P,pos!L47) / b!L47 * 530 / (184 * EXP(0.24 * avglvl!L47) + 130) +
        HLOOKUP("spo",[1]pl!$R:$R,pos!L47) / b!L47 * 125 +
        MIN(2.2, HLOOKUP("def",[1]pl!$S:$S,pos!L47) / b!L47) * 100 +
        ((185 / (0.17 + EXP((gwr!L47 * 100 - 35) * -0.134))) - 500) * 0.45 +
        (6 - MIN(6,avglvl!L47)) * -60,)</f>
        <v>138.17652356350993</v>
      </c>
      <c r="M47" s="38">
        <f>IFERROR(
       (1240 - 1040 / POWER(MIN(6,avglvl!M47), 0.164)) * HLOOKUP("frg",[1]pl!$Q:$Q,pos!M47) / b!M47 +
        HLOOKUP("dmg",[1]pl!$P:$P,pos!M47) / b!M47 * 530 / (184 * EXP(0.24 * avglvl!M47) + 130) +
        HLOOKUP("spo",[1]pl!$R:$R,pos!M47) / b!M47 * 125 +
        MIN(2.2, HLOOKUP("def",[1]pl!$S:$S,pos!M47) / b!M47) * 100 +
        ((185 / (0.17 + EXP((gwr!M47 * 100 - 35) * -0.134))) - 500) * 0.45 +
        (6 - MIN(6,avglvl!M47)) * -60,)</f>
        <v>404.29699096357882</v>
      </c>
      <c r="N47" s="38">
        <f>IFERROR(
       (1240 - 1040 / POWER(MIN(6,avglvl!N47), 0.164)) * HLOOKUP("frg",[1]pl!$Q:$Q,pos!N47) / b!N47 +
        HLOOKUP("dmg",[1]pl!$P:$P,pos!N47) / b!N47 * 530 / (184 * EXP(0.24 * avglvl!N47) + 130) +
        HLOOKUP("spo",[1]pl!$R:$R,pos!N47) / b!N47 * 125 +
        MIN(2.2, HLOOKUP("def",[1]pl!$S:$S,pos!N47) / b!N47) * 100 +
        ((185 / (0.17 + EXP((gwr!N47 * 100 - 35) * -0.134))) - 500) * 0.45 +
        (6 - MIN(6,avglvl!N47)) * -60,)</f>
        <v>1213.626504294451</v>
      </c>
      <c r="O47" s="38">
        <f>IFERROR(
       (1240 - 1040 / POWER(MIN(6,avglvl!O47), 0.164)) * HLOOKUP("frg",[1]pl!$Q:$Q,pos!O47) / b!O47 +
        HLOOKUP("dmg",[1]pl!$P:$P,pos!O47) / b!O47 * 530 / (184 * EXP(0.24 * avglvl!O47) + 130) +
        HLOOKUP("spo",[1]pl!$R:$R,pos!O47) / b!O47 * 125 +
        MIN(2.2, HLOOKUP("def",[1]pl!$S:$S,pos!O47) / b!O47) * 100 +
        ((185 / (0.17 + EXP((gwr!O47 * 100 - 35) * -0.134))) - 500) * 0.45 +
        (6 - MIN(6,avglvl!O47)) * -60,)</f>
        <v>413.14207128296709</v>
      </c>
      <c r="Q47" s="38">
        <f>IFERROR(
       (1240 - 1040 / POWER(MIN(6,avglvl!Q47), 0.164)) * HLOOKUP("frg",[1]pl!$Q:$Q,pos!Q47) / b!Q47 +
        HLOOKUP("dmg",[1]pl!$P:$P,pos!Q47) / b!Q47 * 530 / (184 * EXP(0.24 * avglvl!Q47) + 130) +
        HLOOKUP("spo",[1]pl!$R:$R,pos!Q47) / b!Q47 * 125 +
        MIN(2.2, HLOOKUP("def",[1]pl!$S:$S,pos!Q47) / b!Q47) * 100 +
        ((185 / (0.17 + EXP((gwr!Q47 * 100 - 35) * -0.134))) - 500) * 0.45 +
        (6 - MIN(6,avglvl!Q47)) * -60,)</f>
        <v>126.06276901571226</v>
      </c>
      <c r="R47" s="38">
        <f>IFERROR(
       (1240 - 1040 / POWER(MIN(6,avglvl!R47), 0.164)) * HLOOKUP("frg",[1]pl!$Q:$Q,pos!R47) / b!R47 +
        HLOOKUP("dmg",[1]pl!$P:$P,pos!R47) / b!R47 * 530 / (184 * EXP(0.24 * avglvl!R47) + 130) +
        HLOOKUP("spo",[1]pl!$R:$R,pos!R47) / b!R47 * 125 +
        MIN(2.2, HLOOKUP("def",[1]pl!$S:$S,pos!R47) / b!R47) * 100 +
        ((185 / (0.17 + EXP((gwr!R47 * 100 - 35) * -0.134))) - 500) * 0.45 +
        (6 - MIN(6,avglvl!R47)) * -60,)</f>
        <v>-476.45864645681536</v>
      </c>
      <c r="S47" s="38">
        <f>IFERROR(
       (1240 - 1040 / POWER(MIN(6,avglvl!S47), 0.164)) * HLOOKUP("frg",[1]pl!$Q:$Q,pos!S47) / b!S47 +
        HLOOKUP("dmg",[1]pl!$P:$P,pos!S47) / b!S47 * 530 / (184 * EXP(0.24 * avglvl!S47) + 130) +
        HLOOKUP("spo",[1]pl!$R:$R,pos!S47) / b!S47 * 125 +
        MIN(2.2, HLOOKUP("def",[1]pl!$S:$S,pos!S47) / b!S47) * 100 +
        ((185 / (0.17 + EXP((gwr!S47 * 100 - 35) * -0.134))) - 500) * 0.45 +
        (6 - MIN(6,avglvl!S47)) * -60,)</f>
        <v>466.40653183502695</v>
      </c>
      <c r="T47" s="38">
        <f>IFERROR(
       (1240 - 1040 / POWER(MIN(6,avglvl!T47), 0.164)) * HLOOKUP("frg",[1]pl!$Q:$Q,pos!T47) / b!T47 +
        HLOOKUP("dmg",[1]pl!$P:$P,pos!T47) / b!T47 * 530 / (184 * EXP(0.24 * avglvl!T47) + 130) +
        HLOOKUP("spo",[1]pl!$R:$R,pos!T47) / b!T47 * 125 +
        MIN(2.2, HLOOKUP("def",[1]pl!$S:$S,pos!T47) / b!T47) * 100 +
        ((185 / (0.17 + EXP((gwr!T47 * 100 - 35) * -0.134))) - 500) * 0.45 +
        (6 - MIN(6,avglvl!T47)) * -60,)</f>
        <v>155.94810628182734</v>
      </c>
      <c r="U47" s="38">
        <f>IFERROR(
       (1240 - 1040 / POWER(MIN(6,avglvl!U47), 0.164)) * HLOOKUP("frg",[1]pl!$Q:$Q,pos!U47) / b!U47 +
        HLOOKUP("dmg",[1]pl!$P:$P,pos!U47) / b!U47 * 530 / (184 * EXP(0.24 * avglvl!U47) + 130) +
        HLOOKUP("spo",[1]pl!$R:$R,pos!U47) / b!U47 * 125 +
        MIN(2.2, HLOOKUP("def",[1]pl!$S:$S,pos!U47) / b!U47) * 100 +
        ((185 / (0.17 + EXP((gwr!U47 * 100 - 35) * -0.134))) - 500) * 0.45 +
        (6 - MIN(6,avglvl!U47)) * -60,)</f>
        <v>116.03005955254491</v>
      </c>
      <c r="V47" s="38">
        <f>IFERROR(
       (1240 - 1040 / POWER(MIN(6,avglvl!V47), 0.164)) * HLOOKUP("frg",[1]pl!$Q:$Q,pos!V47) / b!V47 +
        HLOOKUP("dmg",[1]pl!$P:$P,pos!V47) / b!V47 * 530 / (184 * EXP(0.24 * avglvl!V47) + 130) +
        HLOOKUP("spo",[1]pl!$R:$R,pos!V47) / b!V47 * 125 +
        MIN(2.2, HLOOKUP("def",[1]pl!$S:$S,pos!V47) / b!V47) * 100 +
        ((185 / (0.17 + EXP((gwr!V47 * 100 - 35) * -0.134))) - 500) * 0.45 +
        (6 - MIN(6,avglvl!V47)) * -60,)</f>
        <v>75.020294503310225</v>
      </c>
      <c r="W47" s="38">
        <f>IFERROR(
       (1240 - 1040 / POWER(MIN(6,avglvl!W47), 0.164)) * HLOOKUP("frg",[1]pl!$Q:$Q,pos!W47) / b!W47 +
        HLOOKUP("dmg",[1]pl!$P:$P,pos!W47) / b!W47 * 530 / (184 * EXP(0.24 * avglvl!W47) + 130) +
        HLOOKUP("spo",[1]pl!$R:$R,pos!W47) / b!W47 * 125 +
        MIN(2.2, HLOOKUP("def",[1]pl!$S:$S,pos!W47) / b!W47) * 100 +
        ((185 / (0.17 + EXP((gwr!W47 * 100 - 35) * -0.134))) - 500) * 0.45 +
        (6 - MIN(6,avglvl!W47)) * -60,)</f>
        <v>401.89516737017948</v>
      </c>
      <c r="X47" s="38">
        <f>IFERROR(
       (1240 - 1040 / POWER(MIN(6,avglvl!X47), 0.164)) * HLOOKUP("frg",[1]pl!$Q:$Q,pos!X47) / b!X47 +
        HLOOKUP("dmg",[1]pl!$P:$P,pos!X47) / b!X47 * 530 / (184 * EXP(0.24 * avglvl!X47) + 130) +
        HLOOKUP("spo",[1]pl!$R:$R,pos!X47) / b!X47 * 125 +
        MIN(2.2, HLOOKUP("def",[1]pl!$S:$S,pos!X47) / b!X47) * 100 +
        ((185 / (0.17 + EXP((gwr!X47 * 100 - 35) * -0.134))) - 500) * 0.45 +
        (6 - MIN(6,avglvl!X47)) * -60,)</f>
        <v>377.81264327626388</v>
      </c>
      <c r="Y47" s="38">
        <f>IFERROR(
       (1240 - 1040 / POWER(MIN(6,avglvl!Y47), 0.164)) * HLOOKUP("frg",[1]pl!$Q:$Q,pos!Y47) / b!Y47 +
        HLOOKUP("dmg",[1]pl!$P:$P,pos!Y47) / b!Y47 * 530 / (184 * EXP(0.24 * avglvl!Y47) + 130) +
        HLOOKUP("spo",[1]pl!$R:$R,pos!Y47) / b!Y47 * 125 +
        MIN(2.2, HLOOKUP("def",[1]pl!$S:$S,pos!Y47) / b!Y47) * 100 +
        ((185 / (0.17 + EXP((gwr!Y47 * 100 - 35) * -0.134))) - 500) * 0.45 +
        (6 - MIN(6,avglvl!Y47)) * -60,)</f>
        <v>-18.952269585930566</v>
      </c>
      <c r="Z47" s="38">
        <f>IFERROR(
       (1240 - 1040 / POWER(MIN(6,avglvl!Z47), 0.164)) * HLOOKUP("frg",[1]pl!$Q:$Q,pos!Z47) / b!Z47 +
        HLOOKUP("dmg",[1]pl!$P:$P,pos!Z47) / b!Z47 * 530 / (184 * EXP(0.24 * avglvl!Z47) + 130) +
        HLOOKUP("spo",[1]pl!$R:$R,pos!Z47) / b!Z47 * 125 +
        MIN(2.2, HLOOKUP("def",[1]pl!$S:$S,pos!Z47) / b!Z47) * 100 +
        ((185 / (0.17 + EXP((gwr!Z47 * 100 - 35) * -0.134))) - 500) * 0.45 +
        (6 - MIN(6,avglvl!Z47)) * -60,)</f>
        <v>126.49856187548687</v>
      </c>
      <c r="AA47" s="38">
        <f>IFERROR(
       (1240 - 1040 / POWER(MIN(6,avglvl!AA47), 0.164)) * HLOOKUP("frg",[1]pl!$Q:$Q,pos!AA47) / b!AA47 +
        HLOOKUP("dmg",[1]pl!$P:$P,pos!AA47) / b!AA47 * 530 / (184 * EXP(0.24 * avglvl!AA47) + 130) +
        HLOOKUP("spo",[1]pl!$R:$R,pos!AA47) / b!AA47 * 125 +
        MIN(2.2, HLOOKUP("def",[1]pl!$S:$S,pos!AA47) / b!AA47) * 100 +
        ((185 / (0.17 + EXP((gwr!AA47 * 100 - 35) * -0.134))) - 500) * 0.45 +
        (6 - MIN(6,avglvl!AA47)) * -60,)</f>
        <v>191.35056308402574</v>
      </c>
      <c r="AB47" s="38">
        <f>IFERROR(
       (1240 - 1040 / POWER(MIN(6,avglvl!AB47), 0.164)) * HLOOKUP("frg",[1]pl!$Q:$Q,pos!AB47) / b!AB47 +
        HLOOKUP("dmg",[1]pl!$P:$P,pos!AB47) / b!AB47 * 530 / (184 * EXP(0.24 * avglvl!AB47) + 130) +
        HLOOKUP("spo",[1]pl!$R:$R,pos!AB47) / b!AB47 * 125 +
        MIN(2.2, HLOOKUP("def",[1]pl!$S:$S,pos!AB47) / b!AB47) * 100 +
        ((185 / (0.17 + EXP((gwr!AB47 * 100 - 35) * -0.134))) - 500) * 0.45 +
        (6 - MIN(6,avglvl!AB47)) * -60,)</f>
        <v>909.05889471901128</v>
      </c>
      <c r="AC47" s="38">
        <f>IFERROR(
       (1240 - 1040 / POWER(MIN(6,avglvl!AC47), 0.164)) * HLOOKUP("frg",[1]pl!$Q:$Q,pos!AC47) / b!AC47 +
        HLOOKUP("dmg",[1]pl!$P:$P,pos!AC47) / b!AC47 * 530 / (184 * EXP(0.24 * avglvl!AC47) + 130) +
        HLOOKUP("spo",[1]pl!$R:$R,pos!AC47) / b!AC47 * 125 +
        MIN(2.2, HLOOKUP("def",[1]pl!$S:$S,pos!AC47) / b!AC47) * 100 +
        ((185 / (0.17 + EXP((gwr!AC47 * 100 - 35) * -0.134))) - 500) * 0.45 +
        (6 - MIN(6,avglvl!AC47)) * -60,)</f>
        <v>1056.2410949001153</v>
      </c>
      <c r="AD47" s="38">
        <f>IFERROR(
       (1240 - 1040 / POWER(MIN(6,avglvl!AD47), 0.164)) * HLOOKUP("frg",[1]pl!$Q:$Q,pos!AD47) / b!AD47 +
        HLOOKUP("dmg",[1]pl!$P:$P,pos!AD47) / b!AD47 * 530 / (184 * EXP(0.24 * avglvl!AD47) + 130) +
        HLOOKUP("spo",[1]pl!$R:$R,pos!AD47) / b!AD47 * 125 +
        MIN(2.2, HLOOKUP("def",[1]pl!$S:$S,pos!AD47) / b!AD47) * 100 +
        ((185 / (0.17 + EXP((gwr!AD47 * 100 - 35) * -0.134))) - 500) * 0.45 +
        (6 - MIN(6,avglvl!AD47)) * -60,)</f>
        <v>98.196271473240358</v>
      </c>
      <c r="AE47" s="38">
        <f>IFERROR(
       (1240 - 1040 / POWER(MIN(6,avglvl!AE47), 0.164)) * HLOOKUP("frg",[1]pl!$Q:$Q,pos!AE47) / b!AE47 +
        HLOOKUP("dmg",[1]pl!$P:$P,pos!AE47) / b!AE47 * 530 / (184 * EXP(0.24 * avglvl!AE47) + 130) +
        HLOOKUP("spo",[1]pl!$R:$R,pos!AE47) / b!AE47 * 125 +
        MIN(2.2, HLOOKUP("def",[1]pl!$S:$S,pos!AE47) / b!AE47) * 100 +
        ((185 / (0.17 + EXP((gwr!AE47 * 100 - 35) * -0.134))) - 500) * 0.45 +
        (6 - MIN(6,avglvl!AE47)) * -60,)</f>
        <v>-24.289934046880319</v>
      </c>
    </row>
    <row r="48" spans="1:31" x14ac:dyDescent="0.25">
      <c r="A48" s="38">
        <f>IFERROR(
       (1240 - 1040 / POWER(MIN(6,avglvl!A48), 0.164)) * HLOOKUP("frg",[1]pl!$Q:$Q,pos!A48) / b!A48 +
        HLOOKUP("dmg",[1]pl!$P:$P,pos!A48) / b!A48 * 530 / (184 * EXP(0.24 * avglvl!A48) + 130) +
        HLOOKUP("spo",[1]pl!$R:$R,pos!A48) / b!A48 * 125 +
        MIN(2.2, HLOOKUP("def",[1]pl!$S:$S,pos!A48) / b!A48) * 100 +
        ((185 / (0.17 + EXP((gwr!A48 * 100 - 35) * -0.134))) - 500) * 0.45 +
        (6 - MIN(6,avglvl!A48)) * -60,)</f>
        <v>201.42286186195599</v>
      </c>
      <c r="B48" s="38">
        <f>IFERROR(
       (1240 - 1040 / POWER(MIN(6,avglvl!B48), 0.164)) * HLOOKUP("frg",[1]pl!$Q:$Q,pos!B48) / b!B48 +
        HLOOKUP("dmg",[1]pl!$P:$P,pos!B48) / b!B48 * 530 / (184 * EXP(0.24 * avglvl!B48) + 130) +
        HLOOKUP("spo",[1]pl!$R:$R,pos!B48) / b!B48 * 125 +
        MIN(2.2, HLOOKUP("def",[1]pl!$S:$S,pos!B48) / b!B48) * 100 +
        ((185 / (0.17 + EXP((gwr!B48 * 100 - 35) * -0.134))) - 500) * 0.45 +
        (6 - MIN(6,avglvl!B48)) * -60,)</f>
        <v>736.88891640666725</v>
      </c>
      <c r="C48" s="38">
        <f>IFERROR(
       (1240 - 1040 / POWER(MIN(6,avglvl!C48), 0.164)) * HLOOKUP("frg",[1]pl!$Q:$Q,pos!C48) / b!C48 +
        HLOOKUP("dmg",[1]pl!$P:$P,pos!C48) / b!C48 * 530 / (184 * EXP(0.24 * avglvl!C48) + 130) +
        HLOOKUP("spo",[1]pl!$R:$R,pos!C48) / b!C48 * 125 +
        MIN(2.2, HLOOKUP("def",[1]pl!$S:$S,pos!C48) / b!C48) * 100 +
        ((185 / (0.17 + EXP((gwr!C48 * 100 - 35) * -0.134))) - 500) * 0.45 +
        (6 - MIN(6,avglvl!C48)) * -60,)</f>
        <v>345.27928643669577</v>
      </c>
      <c r="D48" s="38">
        <f>IFERROR(
       (1240 - 1040 / POWER(MIN(6,avglvl!D48), 0.164)) * HLOOKUP("frg",[1]pl!$Q:$Q,pos!D48) / b!D48 +
        HLOOKUP("dmg",[1]pl!$P:$P,pos!D48) / b!D48 * 530 / (184 * EXP(0.24 * avglvl!D48) + 130) +
        HLOOKUP("spo",[1]pl!$R:$R,pos!D48) / b!D48 * 125 +
        MIN(2.2, HLOOKUP("def",[1]pl!$S:$S,pos!D48) / b!D48) * 100 +
        ((185 / (0.17 + EXP((gwr!D48 * 100 - 35) * -0.134))) - 500) * 0.45 +
        (6 - MIN(6,avglvl!D48)) * -60,)</f>
        <v>1213.626504294451</v>
      </c>
      <c r="E48" s="38">
        <f>IFERROR(
       (1240 - 1040 / POWER(MIN(6,avglvl!E48), 0.164)) * HLOOKUP("frg",[1]pl!$Q:$Q,pos!E48) / b!E48 +
        HLOOKUP("dmg",[1]pl!$P:$P,pos!E48) / b!E48 * 530 / (184 * EXP(0.24 * avglvl!E48) + 130) +
        HLOOKUP("spo",[1]pl!$R:$R,pos!E48) / b!E48 * 125 +
        MIN(2.2, HLOOKUP("def",[1]pl!$S:$S,pos!E48) / b!E48) * 100 +
        ((185 / (0.17 + EXP((gwr!E48 * 100 - 35) * -0.134))) - 500) * 0.45 +
        (6 - MIN(6,avglvl!E48)) * -60,)</f>
        <v>292.16878686436473</v>
      </c>
      <c r="F48" s="38">
        <f>IFERROR(
       (1240 - 1040 / POWER(MIN(6,avglvl!F48), 0.164)) * HLOOKUP("frg",[1]pl!$Q:$Q,pos!F48) / b!F48 +
        HLOOKUP("dmg",[1]pl!$P:$P,pos!F48) / b!F48 * 530 / (184 * EXP(0.24 * avglvl!F48) + 130) +
        HLOOKUP("spo",[1]pl!$R:$R,pos!F48) / b!F48 * 125 +
        MIN(2.2, HLOOKUP("def",[1]pl!$S:$S,pos!F48) / b!F48) * 100 +
        ((185 / (0.17 + EXP((gwr!F48 * 100 - 35) * -0.134))) - 500) * 0.45 +
        (6 - MIN(6,avglvl!F48)) * -60,)</f>
        <v>861.16363832010575</v>
      </c>
      <c r="G48" s="38">
        <f>IFERROR(
       (1240 - 1040 / POWER(MIN(6,avglvl!G48), 0.164)) * HLOOKUP("frg",[1]pl!$Q:$Q,pos!G48) / b!G48 +
        HLOOKUP("dmg",[1]pl!$P:$P,pos!G48) / b!G48 * 530 / (184 * EXP(0.24 * avglvl!G48) + 130) +
        HLOOKUP("spo",[1]pl!$R:$R,pos!G48) / b!G48 * 125 +
        MIN(2.2, HLOOKUP("def",[1]pl!$S:$S,pos!G48) / b!G48) * 100 +
        ((185 / (0.17 + EXP((gwr!G48 * 100 - 35) * -0.134))) - 500) * 0.45 +
        (6 - MIN(6,avglvl!G48)) * -60,)</f>
        <v>423.41621619521356</v>
      </c>
      <c r="H48" s="38">
        <f>IFERROR(
       (1240 - 1040 / POWER(MIN(6,avglvl!H48), 0.164)) * HLOOKUP("frg",[1]pl!$Q:$Q,pos!H48) / b!H48 +
        HLOOKUP("dmg",[1]pl!$P:$P,pos!H48) / b!H48 * 530 / (184 * EXP(0.24 * avglvl!H48) + 130) +
        HLOOKUP("spo",[1]pl!$R:$R,pos!H48) / b!H48 * 125 +
        MIN(2.2, HLOOKUP("def",[1]pl!$S:$S,pos!H48) / b!H48) * 100 +
        ((185 / (0.17 + EXP((gwr!H48 * 100 - 35) * -0.134))) - 500) * 0.45 +
        (6 - MIN(6,avglvl!H48)) * -60,)</f>
        <v>713.65627081589764</v>
      </c>
      <c r="I48" s="38">
        <f>IFERROR(
       (1240 - 1040 / POWER(MIN(6,avglvl!I48), 0.164)) * HLOOKUP("frg",[1]pl!$Q:$Q,pos!I48) / b!I48 +
        HLOOKUP("dmg",[1]pl!$P:$P,pos!I48) / b!I48 * 530 / (184 * EXP(0.24 * avglvl!I48) + 130) +
        HLOOKUP("spo",[1]pl!$R:$R,pos!I48) / b!I48 * 125 +
        MIN(2.2, HLOOKUP("def",[1]pl!$S:$S,pos!I48) / b!I48) * 100 +
        ((185 / (0.17 + EXP((gwr!I48 * 100 - 35) * -0.134))) - 500) * 0.45 +
        (6 - MIN(6,avglvl!I48)) * -60,)</f>
        <v>890.07868409197556</v>
      </c>
      <c r="J48" s="38">
        <f>IFERROR(
       (1240 - 1040 / POWER(MIN(6,avglvl!J48), 0.164)) * HLOOKUP("frg",[1]pl!$Q:$Q,pos!J48) / b!J48 +
        HLOOKUP("dmg",[1]pl!$P:$P,pos!J48) / b!J48 * 530 / (184 * EXP(0.24 * avglvl!J48) + 130) +
        HLOOKUP("spo",[1]pl!$R:$R,pos!J48) / b!J48 * 125 +
        MIN(2.2, HLOOKUP("def",[1]pl!$S:$S,pos!J48) / b!J48) * 100 +
        ((185 / (0.17 + EXP((gwr!J48 * 100 - 35) * -0.134))) - 500) * 0.45 +
        (6 - MIN(6,avglvl!J48)) * -60,)</f>
        <v>1105.8874118059293</v>
      </c>
      <c r="K48" s="38">
        <f>IFERROR(
       (1240 - 1040 / POWER(MIN(6,avglvl!K48), 0.164)) * HLOOKUP("frg",[1]pl!$Q:$Q,pos!K48) / b!K48 +
        HLOOKUP("dmg",[1]pl!$P:$P,pos!K48) / b!K48 * 530 / (184 * EXP(0.24 * avglvl!K48) + 130) +
        HLOOKUP("spo",[1]pl!$R:$R,pos!K48) / b!K48 * 125 +
        MIN(2.2, HLOOKUP("def",[1]pl!$S:$S,pos!K48) / b!K48) * 100 +
        ((185 / (0.17 + EXP((gwr!K48 * 100 - 35) * -0.134))) - 500) * 0.45 +
        (6 - MIN(6,avglvl!K48)) * -60,)</f>
        <v>377.7780037612286</v>
      </c>
      <c r="L48" s="38">
        <f>IFERROR(
       (1240 - 1040 / POWER(MIN(6,avglvl!L48), 0.164)) * HLOOKUP("frg",[1]pl!$Q:$Q,pos!L48) / b!L48 +
        HLOOKUP("dmg",[1]pl!$P:$P,pos!L48) / b!L48 * 530 / (184 * EXP(0.24 * avglvl!L48) + 130) +
        HLOOKUP("spo",[1]pl!$R:$R,pos!L48) / b!L48 * 125 +
        MIN(2.2, HLOOKUP("def",[1]pl!$S:$S,pos!L48) / b!L48) * 100 +
        ((185 / (0.17 + EXP((gwr!L48 * 100 - 35) * -0.134))) - 500) * 0.45 +
        (6 - MIN(6,avglvl!L48)) * -60,)</f>
        <v>190.08309503728958</v>
      </c>
      <c r="M48" s="38">
        <f>IFERROR(
       (1240 - 1040 / POWER(MIN(6,avglvl!M48), 0.164)) * HLOOKUP("frg",[1]pl!$Q:$Q,pos!M48) / b!M48 +
        HLOOKUP("dmg",[1]pl!$P:$P,pos!M48) / b!M48 * 530 / (184 * EXP(0.24 * avglvl!M48) + 130) +
        HLOOKUP("spo",[1]pl!$R:$R,pos!M48) / b!M48 * 125 +
        MIN(2.2, HLOOKUP("def",[1]pl!$S:$S,pos!M48) / b!M48) * 100 +
        ((185 / (0.17 + EXP((gwr!M48 * 100 - 35) * -0.134))) - 500) * 0.45 +
        (6 - MIN(6,avglvl!M48)) * -60,)</f>
        <v>589.01661900655301</v>
      </c>
      <c r="N48" s="38">
        <f>IFERROR(
       (1240 - 1040 / POWER(MIN(6,avglvl!N48), 0.164)) * HLOOKUP("frg",[1]pl!$Q:$Q,pos!N48) / b!N48 +
        HLOOKUP("dmg",[1]pl!$P:$P,pos!N48) / b!N48 * 530 / (184 * EXP(0.24 * avglvl!N48) + 130) +
        HLOOKUP("spo",[1]pl!$R:$R,pos!N48) / b!N48 * 125 +
        MIN(2.2, HLOOKUP("def",[1]pl!$S:$S,pos!N48) / b!N48) * 100 +
        ((185 / (0.17 + EXP((gwr!N48 * 100 - 35) * -0.134))) - 500) * 0.45 +
        (6 - MIN(6,avglvl!N48)) * -60,)</f>
        <v>-72.701971021066583</v>
      </c>
      <c r="O48" s="38">
        <f>IFERROR(
       (1240 - 1040 / POWER(MIN(6,avglvl!O48), 0.164)) * HLOOKUP("frg",[1]pl!$Q:$Q,pos!O48) / b!O48 +
        HLOOKUP("dmg",[1]pl!$P:$P,pos!O48) / b!O48 * 530 / (184 * EXP(0.24 * avglvl!O48) + 130) +
        HLOOKUP("spo",[1]pl!$R:$R,pos!O48) / b!O48 * 125 +
        MIN(2.2, HLOOKUP("def",[1]pl!$S:$S,pos!O48) / b!O48) * 100 +
        ((185 / (0.17 + EXP((gwr!O48 * 100 - 35) * -0.134))) - 500) * 0.45 +
        (6 - MIN(6,avglvl!O48)) * -60,)</f>
        <v>-3.3959112485189564</v>
      </c>
      <c r="Q48" s="38">
        <f>IFERROR(
       (1240 - 1040 / POWER(MIN(6,avglvl!Q48), 0.164)) * HLOOKUP("frg",[1]pl!$Q:$Q,pos!Q48) / b!Q48 +
        HLOOKUP("dmg",[1]pl!$P:$P,pos!Q48) / b!Q48 * 530 / (184 * EXP(0.24 * avglvl!Q48) + 130) +
        HLOOKUP("spo",[1]pl!$R:$R,pos!Q48) / b!Q48 * 125 +
        MIN(2.2, HLOOKUP("def",[1]pl!$S:$S,pos!Q48) / b!Q48) * 100 +
        ((185 / (0.17 + EXP((gwr!Q48 * 100 - 35) * -0.134))) - 500) * 0.45 +
        (6 - MIN(6,avglvl!Q48)) * -60,)</f>
        <v>201.08898503173026</v>
      </c>
      <c r="R48" s="38">
        <f>IFERROR(
       (1240 - 1040 / POWER(MIN(6,avglvl!R48), 0.164)) * HLOOKUP("frg",[1]pl!$Q:$Q,pos!R48) / b!R48 +
        HLOOKUP("dmg",[1]pl!$P:$P,pos!R48) / b!R48 * 530 / (184 * EXP(0.24 * avglvl!R48) + 130) +
        HLOOKUP("spo",[1]pl!$R:$R,pos!R48) / b!R48 * 125 +
        MIN(2.2, HLOOKUP("def",[1]pl!$S:$S,pos!R48) / b!R48) * 100 +
        ((185 / (0.17 + EXP((gwr!R48 * 100 - 35) * -0.134))) - 500) * 0.45 +
        (6 - MIN(6,avglvl!R48)) * -60,)</f>
        <v>0</v>
      </c>
      <c r="S48" s="38">
        <f>IFERROR(
       (1240 - 1040 / POWER(MIN(6,avglvl!S48), 0.164)) * HLOOKUP("frg",[1]pl!$Q:$Q,pos!S48) / b!S48 +
        HLOOKUP("dmg",[1]pl!$P:$P,pos!S48) / b!S48 * 530 / (184 * EXP(0.24 * avglvl!S48) + 130) +
        HLOOKUP("spo",[1]pl!$R:$R,pos!S48) / b!S48 * 125 +
        MIN(2.2, HLOOKUP("def",[1]pl!$S:$S,pos!S48) / b!S48) * 100 +
        ((185 / (0.17 + EXP((gwr!S48 * 100 - 35) * -0.134))) - 500) * 0.45 +
        (6 - MIN(6,avglvl!S48)) * -60,)</f>
        <v>-17.454708381951633</v>
      </c>
      <c r="T48" s="38">
        <f>IFERROR(
       (1240 - 1040 / POWER(MIN(6,avglvl!T48), 0.164)) * HLOOKUP("frg",[1]pl!$Q:$Q,pos!T48) / b!T48 +
        HLOOKUP("dmg",[1]pl!$P:$P,pos!T48) / b!T48 * 530 / (184 * EXP(0.24 * avglvl!T48) + 130) +
        HLOOKUP("spo",[1]pl!$R:$R,pos!T48) / b!T48 * 125 +
        MIN(2.2, HLOOKUP("def",[1]pl!$S:$S,pos!T48) / b!T48) * 100 +
        ((185 / (0.17 + EXP((gwr!T48 * 100 - 35) * -0.134))) - 500) * 0.45 +
        (6 - MIN(6,avglvl!T48)) * -60,)</f>
        <v>535.87381865354553</v>
      </c>
      <c r="U48" s="38">
        <f>IFERROR(
       (1240 - 1040 / POWER(MIN(6,avglvl!U48), 0.164)) * HLOOKUP("frg",[1]pl!$Q:$Q,pos!U48) / b!U48 +
        HLOOKUP("dmg",[1]pl!$P:$P,pos!U48) / b!U48 * 530 / (184 * EXP(0.24 * avglvl!U48) + 130) +
        HLOOKUP("spo",[1]pl!$R:$R,pos!U48) / b!U48 * 125 +
        MIN(2.2, HLOOKUP("def",[1]pl!$S:$S,pos!U48) / b!U48) * 100 +
        ((185 / (0.17 + EXP((gwr!U48 * 100 - 35) * -0.134))) - 500) * 0.45 +
        (6 - MIN(6,avglvl!U48)) * -60,)</f>
        <v>667.98315472122715</v>
      </c>
      <c r="V48" s="38">
        <f>IFERROR(
       (1240 - 1040 / POWER(MIN(6,avglvl!V48), 0.164)) * HLOOKUP("frg",[1]pl!$Q:$Q,pos!V48) / b!V48 +
        HLOOKUP("dmg",[1]pl!$P:$P,pos!V48) / b!V48 * 530 / (184 * EXP(0.24 * avglvl!V48) + 130) +
        HLOOKUP("spo",[1]pl!$R:$R,pos!V48) / b!V48 * 125 +
        MIN(2.2, HLOOKUP("def",[1]pl!$S:$S,pos!V48) / b!V48) * 100 +
        ((185 / (0.17 + EXP((gwr!V48 * 100 - 35) * -0.134))) - 500) * 0.45 +
        (6 - MIN(6,avglvl!V48)) * -60,)</f>
        <v>620.58341313440701</v>
      </c>
      <c r="W48" s="38">
        <f>IFERROR(
       (1240 - 1040 / POWER(MIN(6,avglvl!W48), 0.164)) * HLOOKUP("frg",[1]pl!$Q:$Q,pos!W48) / b!W48 +
        HLOOKUP("dmg",[1]pl!$P:$P,pos!W48) / b!W48 * 530 / (184 * EXP(0.24 * avglvl!W48) + 130) +
        HLOOKUP("spo",[1]pl!$R:$R,pos!W48) / b!W48 * 125 +
        MIN(2.2, HLOOKUP("def",[1]pl!$S:$S,pos!W48) / b!W48) * 100 +
        ((185 / (0.17 + EXP((gwr!W48 * 100 - 35) * -0.134))) - 500) * 0.45 +
        (6 - MIN(6,avglvl!W48)) * -60,)</f>
        <v>768.83815532752283</v>
      </c>
      <c r="X48" s="38">
        <f>IFERROR(
       (1240 - 1040 / POWER(MIN(6,avglvl!X48), 0.164)) * HLOOKUP("frg",[1]pl!$Q:$Q,pos!X48) / b!X48 +
        HLOOKUP("dmg",[1]pl!$P:$P,pos!X48) / b!X48 * 530 / (184 * EXP(0.24 * avglvl!X48) + 130) +
        HLOOKUP("spo",[1]pl!$R:$R,pos!X48) / b!X48 * 125 +
        MIN(2.2, HLOOKUP("def",[1]pl!$S:$S,pos!X48) / b!X48) * 100 +
        ((185 / (0.17 + EXP((gwr!X48 * 100 - 35) * -0.134))) - 500) * 0.45 +
        (6 - MIN(6,avglvl!X48)) * -60,)</f>
        <v>1005.5878284965406</v>
      </c>
      <c r="Y48" s="38">
        <f>IFERROR(
       (1240 - 1040 / POWER(MIN(6,avglvl!Y48), 0.164)) * HLOOKUP("frg",[1]pl!$Q:$Q,pos!Y48) / b!Y48 +
        HLOOKUP("dmg",[1]pl!$P:$P,pos!Y48) / b!Y48 * 530 / (184 * EXP(0.24 * avglvl!Y48) + 130) +
        HLOOKUP("spo",[1]pl!$R:$R,pos!Y48) / b!Y48 * 125 +
        MIN(2.2, HLOOKUP("def",[1]pl!$S:$S,pos!Y48) / b!Y48) * 100 +
        ((185 / (0.17 + EXP((gwr!Y48 * 100 - 35) * -0.134))) - 500) * 0.45 +
        (6 - MIN(6,avglvl!Y48)) * -60,)</f>
        <v>782.57699180822294</v>
      </c>
      <c r="Z48" s="38">
        <f>IFERROR(
       (1240 - 1040 / POWER(MIN(6,avglvl!Z48), 0.164)) * HLOOKUP("frg",[1]pl!$Q:$Q,pos!Z48) / b!Z48 +
        HLOOKUP("dmg",[1]pl!$P:$P,pos!Z48) / b!Z48 * 530 / (184 * EXP(0.24 * avglvl!Z48) + 130) +
        HLOOKUP("spo",[1]pl!$R:$R,pos!Z48) / b!Z48 * 125 +
        MIN(2.2, HLOOKUP("def",[1]pl!$S:$S,pos!Z48) / b!Z48) * 100 +
        ((185 / (0.17 + EXP((gwr!Z48 * 100 - 35) * -0.134))) - 500) * 0.45 +
        (6 - MIN(6,avglvl!Z48)) * -60,)</f>
        <v>66.231566763830983</v>
      </c>
      <c r="AA48" s="38">
        <f>IFERROR(
       (1240 - 1040 / POWER(MIN(6,avglvl!AA48), 0.164)) * HLOOKUP("frg",[1]pl!$Q:$Q,pos!AA48) / b!AA48 +
        HLOOKUP("dmg",[1]pl!$P:$P,pos!AA48) / b!AA48 * 530 / (184 * EXP(0.24 * avglvl!AA48) + 130) +
        HLOOKUP("spo",[1]pl!$R:$R,pos!AA48) / b!AA48 * 125 +
        MIN(2.2, HLOOKUP("def",[1]pl!$S:$S,pos!AA48) / b!AA48) * 100 +
        ((185 / (0.17 + EXP((gwr!AA48 * 100 - 35) * -0.134))) - 500) * 0.45 +
        (6 - MIN(6,avglvl!AA48)) * -60,)</f>
        <v>19.575786114626567</v>
      </c>
      <c r="AB48" s="38">
        <f>IFERROR(
       (1240 - 1040 / POWER(MIN(6,avglvl!AB48), 0.164)) * HLOOKUP("frg",[1]pl!$Q:$Q,pos!AB48) / b!AB48 +
        HLOOKUP("dmg",[1]pl!$P:$P,pos!AB48) / b!AB48 * 530 / (184 * EXP(0.24 * avglvl!AB48) + 130) +
        HLOOKUP("spo",[1]pl!$R:$R,pos!AB48) / b!AB48 * 125 +
        MIN(2.2, HLOOKUP("def",[1]pl!$S:$S,pos!AB48) / b!AB48) * 100 +
        ((185 / (0.17 + EXP((gwr!AB48 * 100 - 35) * -0.134))) - 500) * 0.45 +
        (6 - MIN(6,avglvl!AB48)) * -60,)</f>
        <v>171.88053500196003</v>
      </c>
      <c r="AC48" s="38">
        <f>IFERROR(
       (1240 - 1040 / POWER(MIN(6,avglvl!AC48), 0.164)) * HLOOKUP("frg",[1]pl!$Q:$Q,pos!AC48) / b!AC48 +
        HLOOKUP("dmg",[1]pl!$P:$P,pos!AC48) / b!AC48 * 530 / (184 * EXP(0.24 * avglvl!AC48) + 130) +
        HLOOKUP("spo",[1]pl!$R:$R,pos!AC48) / b!AC48 * 125 +
        MIN(2.2, HLOOKUP("def",[1]pl!$S:$S,pos!AC48) / b!AC48) * 100 +
        ((185 / (0.17 + EXP((gwr!AC48 * 100 - 35) * -0.134))) - 500) * 0.45 +
        (6 - MIN(6,avglvl!AC48)) * -60,)</f>
        <v>1139.7042234333376</v>
      </c>
      <c r="AD48" s="38">
        <f>IFERROR(
       (1240 - 1040 / POWER(MIN(6,avglvl!AD48), 0.164)) * HLOOKUP("frg",[1]pl!$Q:$Q,pos!AD48) / b!AD48 +
        HLOOKUP("dmg",[1]pl!$P:$P,pos!AD48) / b!AD48 * 530 / (184 * EXP(0.24 * avglvl!AD48) + 130) +
        HLOOKUP("spo",[1]pl!$R:$R,pos!AD48) / b!AD48 * 125 +
        MIN(2.2, HLOOKUP("def",[1]pl!$S:$S,pos!AD48) / b!AD48) * 100 +
        ((185 / (0.17 + EXP((gwr!AD48 * 100 - 35) * -0.134))) - 500) * 0.45 +
        (6 - MIN(6,avglvl!AD48)) * -60,)</f>
        <v>0</v>
      </c>
      <c r="AE48" s="38">
        <f>IFERROR(
       (1240 - 1040 / POWER(MIN(6,avglvl!AE48), 0.164)) * HLOOKUP("frg",[1]pl!$Q:$Q,pos!AE48) / b!AE48 +
        HLOOKUP("dmg",[1]pl!$P:$P,pos!AE48) / b!AE48 * 530 / (184 * EXP(0.24 * avglvl!AE48) + 130) +
        HLOOKUP("spo",[1]pl!$R:$R,pos!AE48) / b!AE48 * 125 +
        MIN(2.2, HLOOKUP("def",[1]pl!$S:$S,pos!AE48) / b!AE48) * 100 +
        ((185 / (0.17 + EXP((gwr!AE48 * 100 - 35) * -0.134))) - 500) * 0.45 +
        (6 - MIN(6,avglvl!AE48)) * -60,)</f>
        <v>504.12663086199041</v>
      </c>
    </row>
    <row r="49" spans="1:31" x14ac:dyDescent="0.25">
      <c r="A49" s="38">
        <f>IFERROR(
       (1240 - 1040 / POWER(MIN(6,avglvl!A49), 0.164)) * HLOOKUP("frg",[1]pl!$Q:$Q,pos!A49) / b!A49 +
        HLOOKUP("dmg",[1]pl!$P:$P,pos!A49) / b!A49 * 530 / (184 * EXP(0.24 * avglvl!A49) + 130) +
        HLOOKUP("spo",[1]pl!$R:$R,pos!A49) / b!A49 * 125 +
        MIN(2.2, HLOOKUP("def",[1]pl!$S:$S,pos!A49) / b!A49) * 100 +
        ((185 / (0.17 + EXP((gwr!A49 * 100 - 35) * -0.134))) - 500) * 0.45 +
        (6 - MIN(6,avglvl!A49)) * -60,)</f>
        <v>543.94056568081851</v>
      </c>
      <c r="B49" s="38">
        <f>IFERROR(
       (1240 - 1040 / POWER(MIN(6,avglvl!B49), 0.164)) * HLOOKUP("frg",[1]pl!$Q:$Q,pos!B49) / b!B49 +
        HLOOKUP("dmg",[1]pl!$P:$P,pos!B49) / b!B49 * 530 / (184 * EXP(0.24 * avglvl!B49) + 130) +
        HLOOKUP("spo",[1]pl!$R:$R,pos!B49) / b!B49 * 125 +
        MIN(2.2, HLOOKUP("def",[1]pl!$S:$S,pos!B49) / b!B49) * 100 +
        ((185 / (0.17 + EXP((gwr!B49 * 100 - 35) * -0.134))) - 500) * 0.45 +
        (6 - MIN(6,avglvl!B49)) * -60,)</f>
        <v>501.77886980823826</v>
      </c>
      <c r="C49" s="38">
        <f>IFERROR(
       (1240 - 1040 / POWER(MIN(6,avglvl!C49), 0.164)) * HLOOKUP("frg",[1]pl!$Q:$Q,pos!C49) / b!C49 +
        HLOOKUP("dmg",[1]pl!$P:$P,pos!C49) / b!C49 * 530 / (184 * EXP(0.24 * avglvl!C49) + 130) +
        HLOOKUP("spo",[1]pl!$R:$R,pos!C49) / b!C49 * 125 +
        MIN(2.2, HLOOKUP("def",[1]pl!$S:$S,pos!C49) / b!C49) * 100 +
        ((185 / (0.17 + EXP((gwr!C49 * 100 - 35) * -0.134))) - 500) * 0.45 +
        (6 - MIN(6,avglvl!C49)) * -60,)</f>
        <v>629.16732452864915</v>
      </c>
      <c r="D49" s="38">
        <f>IFERROR(
       (1240 - 1040 / POWER(MIN(6,avglvl!D49), 0.164)) * HLOOKUP("frg",[1]pl!$Q:$Q,pos!D49) / b!D49 +
        HLOOKUP("dmg",[1]pl!$P:$P,pos!D49) / b!D49 * 530 / (184 * EXP(0.24 * avglvl!D49) + 130) +
        HLOOKUP("spo",[1]pl!$R:$R,pos!D49) / b!D49 * 125 +
        MIN(2.2, HLOOKUP("def",[1]pl!$S:$S,pos!D49) / b!D49) * 100 +
        ((185 / (0.17 + EXP((gwr!D49 * 100 - 35) * -0.134))) - 500) * 0.45 +
        (6 - MIN(6,avglvl!D49)) * -60,)</f>
        <v>803.08981046087797</v>
      </c>
      <c r="E49" s="38">
        <f>IFERROR(
       (1240 - 1040 / POWER(MIN(6,avglvl!E49), 0.164)) * HLOOKUP("frg",[1]pl!$Q:$Q,pos!E49) / b!E49 +
        HLOOKUP("dmg",[1]pl!$P:$P,pos!E49) / b!E49 * 530 / (184 * EXP(0.24 * avglvl!E49) + 130) +
        HLOOKUP("spo",[1]pl!$R:$R,pos!E49) / b!E49 * 125 +
        MIN(2.2, HLOOKUP("def",[1]pl!$S:$S,pos!E49) / b!E49) * 100 +
        ((185 / (0.17 + EXP((gwr!E49 * 100 - 35) * -0.134))) - 500) * 0.45 +
        (6 - MIN(6,avglvl!E49)) * -60,)</f>
        <v>75.338367944236495</v>
      </c>
      <c r="F49" s="38">
        <f>IFERROR(
       (1240 - 1040 / POWER(MIN(6,avglvl!F49), 0.164)) * HLOOKUP("frg",[1]pl!$Q:$Q,pos!F49) / b!F49 +
        HLOOKUP("dmg",[1]pl!$P:$P,pos!F49) / b!F49 * 530 / (184 * EXP(0.24 * avglvl!F49) + 130) +
        HLOOKUP("spo",[1]pl!$R:$R,pos!F49) / b!F49 * 125 +
        MIN(2.2, HLOOKUP("def",[1]pl!$S:$S,pos!F49) / b!F49) * 100 +
        ((185 / (0.17 + EXP((gwr!F49 * 100 - 35) * -0.134))) - 500) * 0.45 +
        (6 - MIN(6,avglvl!F49)) * -60,)</f>
        <v>492.0253718246305</v>
      </c>
      <c r="G49" s="38">
        <f>IFERROR(
       (1240 - 1040 / POWER(MIN(6,avglvl!G49), 0.164)) * HLOOKUP("frg",[1]pl!$Q:$Q,pos!G49) / b!G49 +
        HLOOKUP("dmg",[1]pl!$P:$P,pos!G49) / b!G49 * 530 / (184 * EXP(0.24 * avglvl!G49) + 130) +
        HLOOKUP("spo",[1]pl!$R:$R,pos!G49) / b!G49 * 125 +
        MIN(2.2, HLOOKUP("def",[1]pl!$S:$S,pos!G49) / b!G49) * 100 +
        ((185 / (0.17 + EXP((gwr!G49 * 100 - 35) * -0.134))) - 500) * 0.45 +
        (6 - MIN(6,avglvl!G49)) * -60,)</f>
        <v>1213.626504294451</v>
      </c>
      <c r="H49" s="38">
        <f>IFERROR(
       (1240 - 1040 / POWER(MIN(6,avglvl!H49), 0.164)) * HLOOKUP("frg",[1]pl!$Q:$Q,pos!H49) / b!H49 +
        HLOOKUP("dmg",[1]pl!$P:$P,pos!H49) / b!H49 * 530 / (184 * EXP(0.24 * avglvl!H49) + 130) +
        HLOOKUP("spo",[1]pl!$R:$R,pos!H49) / b!H49 * 125 +
        MIN(2.2, HLOOKUP("def",[1]pl!$S:$S,pos!H49) / b!H49) * 100 +
        ((185 / (0.17 + EXP((gwr!H49 * 100 - 35) * -0.134))) - 500) * 0.45 +
        (6 - MIN(6,avglvl!H49)) * -60,)</f>
        <v>229.15502179167359</v>
      </c>
      <c r="I49" s="38">
        <f>IFERROR(
       (1240 - 1040 / POWER(MIN(6,avglvl!I49), 0.164)) * HLOOKUP("frg",[1]pl!$Q:$Q,pos!I49) / b!I49 +
        HLOOKUP("dmg",[1]pl!$P:$P,pos!I49) / b!I49 * 530 / (184 * EXP(0.24 * avglvl!I49) + 130) +
        HLOOKUP("spo",[1]pl!$R:$R,pos!I49) / b!I49 * 125 +
        MIN(2.2, HLOOKUP("def",[1]pl!$S:$S,pos!I49) / b!I49) * 100 +
        ((185 / (0.17 + EXP((gwr!I49 * 100 - 35) * -0.134))) - 500) * 0.45 +
        (6 - MIN(6,avglvl!I49)) * -60,)</f>
        <v>130.61082384151189</v>
      </c>
      <c r="J49" s="38">
        <f>IFERROR(
       (1240 - 1040 / POWER(MIN(6,avglvl!J49), 0.164)) * HLOOKUP("frg",[1]pl!$Q:$Q,pos!J49) / b!J49 +
        HLOOKUP("dmg",[1]pl!$P:$P,pos!J49) / b!J49 * 530 / (184 * EXP(0.24 * avglvl!J49) + 130) +
        HLOOKUP("spo",[1]pl!$R:$R,pos!J49) / b!J49 * 125 +
        MIN(2.2, HLOOKUP("def",[1]pl!$S:$S,pos!J49) / b!J49) * 100 +
        ((185 / (0.17 + EXP((gwr!J49 * 100 - 35) * -0.134))) - 500) * 0.45 +
        (6 - MIN(6,avglvl!J49)) * -60,)</f>
        <v>658.27461298685512</v>
      </c>
      <c r="K49" s="38">
        <f>IFERROR(
       (1240 - 1040 / POWER(MIN(6,avglvl!K49), 0.164)) * HLOOKUP("frg",[1]pl!$Q:$Q,pos!K49) / b!K49 +
        HLOOKUP("dmg",[1]pl!$P:$P,pos!K49) / b!K49 * 530 / (184 * EXP(0.24 * avglvl!K49) + 130) +
        HLOOKUP("spo",[1]pl!$R:$R,pos!K49) / b!K49 * 125 +
        MIN(2.2, HLOOKUP("def",[1]pl!$S:$S,pos!K49) / b!K49) * 100 +
        ((185 / (0.17 + EXP((gwr!K49 * 100 - 35) * -0.134))) - 500) * 0.45 +
        (6 - MIN(6,avglvl!K49)) * -60,)</f>
        <v>227.01488774988439</v>
      </c>
      <c r="L49" s="38">
        <f>IFERROR(
       (1240 - 1040 / POWER(MIN(6,avglvl!L49), 0.164)) * HLOOKUP("frg",[1]pl!$Q:$Q,pos!L49) / b!L49 +
        HLOOKUP("dmg",[1]pl!$P:$P,pos!L49) / b!L49 * 530 / (184 * EXP(0.24 * avglvl!L49) + 130) +
        HLOOKUP("spo",[1]pl!$R:$R,pos!L49) / b!L49 * 125 +
        MIN(2.2, HLOOKUP("def",[1]pl!$S:$S,pos!L49) / b!L49) * 100 +
        ((185 / (0.17 + EXP((gwr!L49 * 100 - 35) * -0.134))) - 500) * 0.45 +
        (6 - MIN(6,avglvl!L49)) * -60,)</f>
        <v>318.13091339225707</v>
      </c>
      <c r="M49" s="38">
        <f>IFERROR(
       (1240 - 1040 / POWER(MIN(6,avglvl!M49), 0.164)) * HLOOKUP("frg",[1]pl!$Q:$Q,pos!M49) / b!M49 +
        HLOOKUP("dmg",[1]pl!$P:$P,pos!M49) / b!M49 * 530 / (184 * EXP(0.24 * avglvl!M49) + 130) +
        HLOOKUP("spo",[1]pl!$R:$R,pos!M49) / b!M49 * 125 +
        MIN(2.2, HLOOKUP("def",[1]pl!$S:$S,pos!M49) / b!M49) * 100 +
        ((185 / (0.17 + EXP((gwr!M49 * 100 - 35) * -0.134))) - 500) * 0.45 +
        (6 - MIN(6,avglvl!M49)) * -60,)</f>
        <v>981.00922379725125</v>
      </c>
      <c r="N49" s="38">
        <f>IFERROR(
       (1240 - 1040 / POWER(MIN(6,avglvl!N49), 0.164)) * HLOOKUP("frg",[1]pl!$Q:$Q,pos!N49) / b!N49 +
        HLOOKUP("dmg",[1]pl!$P:$P,pos!N49) / b!N49 * 530 / (184 * EXP(0.24 * avglvl!N49) + 130) +
        HLOOKUP("spo",[1]pl!$R:$R,pos!N49) / b!N49 * 125 +
        MIN(2.2, HLOOKUP("def",[1]pl!$S:$S,pos!N49) / b!N49) * 100 +
        ((185 / (0.17 + EXP((gwr!N49 * 100 - 35) * -0.134))) - 500) * 0.45 +
        (6 - MIN(6,avglvl!N49)) * -60,)</f>
        <v>342.67150091639803</v>
      </c>
      <c r="O49" s="38">
        <f>IFERROR(
       (1240 - 1040 / POWER(MIN(6,avglvl!O49), 0.164)) * HLOOKUP("frg",[1]pl!$Q:$Q,pos!O49) / b!O49 +
        HLOOKUP("dmg",[1]pl!$P:$P,pos!O49) / b!O49 * 530 / (184 * EXP(0.24 * avglvl!O49) + 130) +
        HLOOKUP("spo",[1]pl!$R:$R,pos!O49) / b!O49 * 125 +
        MIN(2.2, HLOOKUP("def",[1]pl!$S:$S,pos!O49) / b!O49) * 100 +
        ((185 / (0.17 + EXP((gwr!O49 * 100 - 35) * -0.134))) - 500) * 0.45 +
        (6 - MIN(6,avglvl!O49)) * -60,)</f>
        <v>179.6362264350069</v>
      </c>
      <c r="Q49" s="38">
        <f>IFERROR(
       (1240 - 1040 / POWER(MIN(6,avglvl!Q49), 0.164)) * HLOOKUP("frg",[1]pl!$Q:$Q,pos!Q49) / b!Q49 +
        HLOOKUP("dmg",[1]pl!$P:$P,pos!Q49) / b!Q49 * 530 / (184 * EXP(0.24 * avglvl!Q49) + 130) +
        HLOOKUP("spo",[1]pl!$R:$R,pos!Q49) / b!Q49 * 125 +
        MIN(2.2, HLOOKUP("def",[1]pl!$S:$S,pos!Q49) / b!Q49) * 100 +
        ((185 / (0.17 + EXP((gwr!Q49 * 100 - 35) * -0.134))) - 500) * 0.45 +
        (6 - MIN(6,avglvl!Q49)) * -60,)</f>
        <v>668.17016012292493</v>
      </c>
      <c r="R49" s="38">
        <f>IFERROR(
       (1240 - 1040 / POWER(MIN(6,avglvl!R49), 0.164)) * HLOOKUP("frg",[1]pl!$Q:$Q,pos!R49) / b!R49 +
        HLOOKUP("dmg",[1]pl!$P:$P,pos!R49) / b!R49 * 530 / (184 * EXP(0.24 * avglvl!R49) + 130) +
        HLOOKUP("spo",[1]pl!$R:$R,pos!R49) / b!R49 * 125 +
        MIN(2.2, HLOOKUP("def",[1]pl!$S:$S,pos!R49) / b!R49) * 100 +
        ((185 / (0.17 + EXP((gwr!R49 * 100 - 35) * -0.134))) - 500) * 0.45 +
        (6 - MIN(6,avglvl!R49)) * -60,)</f>
        <v>793.92518606965825</v>
      </c>
      <c r="S49" s="38">
        <f>IFERROR(
       (1240 - 1040 / POWER(MIN(6,avglvl!S49), 0.164)) * HLOOKUP("frg",[1]pl!$Q:$Q,pos!S49) / b!S49 +
        HLOOKUP("dmg",[1]pl!$P:$P,pos!S49) / b!S49 * 530 / (184 * EXP(0.24 * avglvl!S49) + 130) +
        HLOOKUP("spo",[1]pl!$R:$R,pos!S49) / b!S49 * 125 +
        MIN(2.2, HLOOKUP("def",[1]pl!$S:$S,pos!S49) / b!S49) * 100 +
        ((185 / (0.17 + EXP((gwr!S49 * 100 - 35) * -0.134))) - 500) * 0.45 +
        (6 - MIN(6,avglvl!S49)) * -60,)</f>
        <v>684.71745697682252</v>
      </c>
      <c r="T49" s="38">
        <f>IFERROR(
       (1240 - 1040 / POWER(MIN(6,avglvl!T49), 0.164)) * HLOOKUP("frg",[1]pl!$Q:$Q,pos!T49) / b!T49 +
        HLOOKUP("dmg",[1]pl!$P:$P,pos!T49) / b!T49 * 530 / (184 * EXP(0.24 * avglvl!T49) + 130) +
        HLOOKUP("spo",[1]pl!$R:$R,pos!T49) / b!T49 * 125 +
        MIN(2.2, HLOOKUP("def",[1]pl!$S:$S,pos!T49) / b!T49) * 100 +
        ((185 / (0.17 + EXP((gwr!T49 * 100 - 35) * -0.134))) - 500) * 0.45 +
        (6 - MIN(6,avglvl!T49)) * -60,)</f>
        <v>659.00739055902761</v>
      </c>
      <c r="U49" s="38">
        <f>IFERROR(
       (1240 - 1040 / POWER(MIN(6,avglvl!U49), 0.164)) * HLOOKUP("frg",[1]pl!$Q:$Q,pos!U49) / b!U49 +
        HLOOKUP("dmg",[1]pl!$P:$P,pos!U49) / b!U49 * 530 / (184 * EXP(0.24 * avglvl!U49) + 130) +
        HLOOKUP("spo",[1]pl!$R:$R,pos!U49) / b!U49 * 125 +
        MIN(2.2, HLOOKUP("def",[1]pl!$S:$S,pos!U49) / b!U49) * 100 +
        ((185 / (0.17 + EXP((gwr!U49 * 100 - 35) * -0.134))) - 500) * 0.45 +
        (6 - MIN(6,avglvl!U49)) * -60,)</f>
        <v>718.64550792802572</v>
      </c>
      <c r="V49" s="38">
        <f>IFERROR(
       (1240 - 1040 / POWER(MIN(6,avglvl!V49), 0.164)) * HLOOKUP("frg",[1]pl!$Q:$Q,pos!V49) / b!V49 +
        HLOOKUP("dmg",[1]pl!$P:$P,pos!V49) / b!V49 * 530 / (184 * EXP(0.24 * avglvl!V49) + 130) +
        HLOOKUP("spo",[1]pl!$R:$R,pos!V49) / b!V49 * 125 +
        MIN(2.2, HLOOKUP("def",[1]pl!$S:$S,pos!V49) / b!V49) * 100 +
        ((185 / (0.17 + EXP((gwr!V49 * 100 - 35) * -0.134))) - 500) * 0.45 +
        (6 - MIN(6,avglvl!V49)) * -60,)</f>
        <v>733.46018678121186</v>
      </c>
      <c r="W49" s="38">
        <f>IFERROR(
       (1240 - 1040 / POWER(MIN(6,avglvl!W49), 0.164)) * HLOOKUP("frg",[1]pl!$Q:$Q,pos!W49) / b!W49 +
        HLOOKUP("dmg",[1]pl!$P:$P,pos!W49) / b!W49 * 530 / (184 * EXP(0.24 * avglvl!W49) + 130) +
        HLOOKUP("spo",[1]pl!$R:$R,pos!W49) / b!W49 * 125 +
        MIN(2.2, HLOOKUP("def",[1]pl!$S:$S,pos!W49) / b!W49) * 100 +
        ((185 / (0.17 + EXP((gwr!W49 * 100 - 35) * -0.134))) - 500) * 0.45 +
        (6 - MIN(6,avglvl!W49)) * -60,)</f>
        <v>845.8287759708096</v>
      </c>
      <c r="X49" s="38">
        <f>IFERROR(
       (1240 - 1040 / POWER(MIN(6,avglvl!X49), 0.164)) * HLOOKUP("frg",[1]pl!$Q:$Q,pos!X49) / b!X49 +
        HLOOKUP("dmg",[1]pl!$P:$P,pos!X49) / b!X49 * 530 / (184 * EXP(0.24 * avglvl!X49) + 130) +
        HLOOKUP("spo",[1]pl!$R:$R,pos!X49) / b!X49 * 125 +
        MIN(2.2, HLOOKUP("def",[1]pl!$S:$S,pos!X49) / b!X49) * 100 +
        ((185 / (0.17 + EXP((gwr!X49 * 100 - 35) * -0.134))) - 500) * 0.45 +
        (6 - MIN(6,avglvl!X49)) * -60,)</f>
        <v>270.94261986400397</v>
      </c>
      <c r="Y49" s="38">
        <f>IFERROR(
       (1240 - 1040 / POWER(MIN(6,avglvl!Y49), 0.164)) * HLOOKUP("frg",[1]pl!$Q:$Q,pos!Y49) / b!Y49 +
        HLOOKUP("dmg",[1]pl!$P:$P,pos!Y49) / b!Y49 * 530 / (184 * EXP(0.24 * avglvl!Y49) + 130) +
        HLOOKUP("spo",[1]pl!$R:$R,pos!Y49) / b!Y49 * 125 +
        MIN(2.2, HLOOKUP("def",[1]pl!$S:$S,pos!Y49) / b!Y49) * 100 +
        ((185 / (0.17 + EXP((gwr!Y49 * 100 - 35) * -0.134))) - 500) * 0.45 +
        (6 - MIN(6,avglvl!Y49)) * -60,)</f>
        <v>0</v>
      </c>
      <c r="Z49" s="38">
        <f>IFERROR(
       (1240 - 1040 / POWER(MIN(6,avglvl!Z49), 0.164)) * HLOOKUP("frg",[1]pl!$Q:$Q,pos!Z49) / b!Z49 +
        HLOOKUP("dmg",[1]pl!$P:$P,pos!Z49) / b!Z49 * 530 / (184 * EXP(0.24 * avglvl!Z49) + 130) +
        HLOOKUP("spo",[1]pl!$R:$R,pos!Z49) / b!Z49 * 125 +
        MIN(2.2, HLOOKUP("def",[1]pl!$S:$S,pos!Z49) / b!Z49) * 100 +
        ((185 / (0.17 + EXP((gwr!Z49 * 100 - 35) * -0.134))) - 500) * 0.45 +
        (6 - MIN(6,avglvl!Z49)) * -60,)</f>
        <v>1211.1984662549469</v>
      </c>
      <c r="AA49" s="38">
        <f>IFERROR(
       (1240 - 1040 / POWER(MIN(6,avglvl!AA49), 0.164)) * HLOOKUP("frg",[1]pl!$Q:$Q,pos!AA49) / b!AA49 +
        HLOOKUP("dmg",[1]pl!$P:$P,pos!AA49) / b!AA49 * 530 / (184 * EXP(0.24 * avglvl!AA49) + 130) +
        HLOOKUP("spo",[1]pl!$R:$R,pos!AA49) / b!AA49 * 125 +
        MIN(2.2, HLOOKUP("def",[1]pl!$S:$S,pos!AA49) / b!AA49) * 100 +
        ((185 / (0.17 + EXP((gwr!AA49 * 100 - 35) * -0.134))) - 500) * 0.45 +
        (6 - MIN(6,avglvl!AA49)) * -60,)</f>
        <v>98.059394659585678</v>
      </c>
      <c r="AB49" s="38">
        <f>IFERROR(
       (1240 - 1040 / POWER(MIN(6,avglvl!AB49), 0.164)) * HLOOKUP("frg",[1]pl!$Q:$Q,pos!AB49) / b!AB49 +
        HLOOKUP("dmg",[1]pl!$P:$P,pos!AB49) / b!AB49 * 530 / (184 * EXP(0.24 * avglvl!AB49) + 130) +
        HLOOKUP("spo",[1]pl!$R:$R,pos!AB49) / b!AB49 * 125 +
        MIN(2.2, HLOOKUP("def",[1]pl!$S:$S,pos!AB49) / b!AB49) * 100 +
        ((185 / (0.17 + EXP((gwr!AB49 * 100 - 35) * -0.134))) - 500) * 0.45 +
        (6 - MIN(6,avglvl!AB49)) * -60,)</f>
        <v>164.71089709702807</v>
      </c>
      <c r="AC49" s="38">
        <f>IFERROR(
       (1240 - 1040 / POWER(MIN(6,avglvl!AC49), 0.164)) * HLOOKUP("frg",[1]pl!$Q:$Q,pos!AC49) / b!AC49 +
        HLOOKUP("dmg",[1]pl!$P:$P,pos!AC49) / b!AC49 * 530 / (184 * EXP(0.24 * avglvl!AC49) + 130) +
        HLOOKUP("spo",[1]pl!$R:$R,pos!AC49) / b!AC49 * 125 +
        MIN(2.2, HLOOKUP("def",[1]pl!$S:$S,pos!AC49) / b!AC49) * 100 +
        ((185 / (0.17 + EXP((gwr!AC49 * 100 - 35) * -0.134))) - 500) * 0.45 +
        (6 - MIN(6,avglvl!AC49)) * -60,)</f>
        <v>341.09217970269134</v>
      </c>
      <c r="AD49" s="38">
        <f>IFERROR(
       (1240 - 1040 / POWER(MIN(6,avglvl!AD49), 0.164)) * HLOOKUP("frg",[1]pl!$Q:$Q,pos!AD49) / b!AD49 +
        HLOOKUP("dmg",[1]pl!$P:$P,pos!AD49) / b!AD49 * 530 / (184 * EXP(0.24 * avglvl!AD49) + 130) +
        HLOOKUP("spo",[1]pl!$R:$R,pos!AD49) / b!AD49 * 125 +
        MIN(2.2, HLOOKUP("def",[1]pl!$S:$S,pos!AD49) / b!AD49) * 100 +
        ((185 / (0.17 + EXP((gwr!AD49 * 100 - 35) * -0.134))) - 500) * 0.45 +
        (6 - MIN(6,avglvl!AD49)) * -60,)</f>
        <v>76.758261408585213</v>
      </c>
      <c r="AE49" s="38">
        <f>IFERROR(
       (1240 - 1040 / POWER(MIN(6,avglvl!AE49), 0.164)) * HLOOKUP("frg",[1]pl!$Q:$Q,pos!AE49) / b!AE49 +
        HLOOKUP("dmg",[1]pl!$P:$P,pos!AE49) / b!AE49 * 530 / (184 * EXP(0.24 * avglvl!AE49) + 130) +
        HLOOKUP("spo",[1]pl!$R:$R,pos!AE49) / b!AE49 * 125 +
        MIN(2.2, HLOOKUP("def",[1]pl!$S:$S,pos!AE49) / b!AE49) * 100 +
        ((185 / (0.17 + EXP((gwr!AE49 * 100 - 35) * -0.134))) - 500) * 0.45 +
        (6 - MIN(6,avglvl!AE49)) * -60,)</f>
        <v>305.83596840429954</v>
      </c>
    </row>
    <row r="50" spans="1:31" x14ac:dyDescent="0.25">
      <c r="A50" s="38">
        <f>IFERROR(
       (1240 - 1040 / POWER(MIN(6,avglvl!A50), 0.164)) * HLOOKUP("frg",[1]pl!$Q:$Q,pos!A50) / b!A50 +
        HLOOKUP("dmg",[1]pl!$P:$P,pos!A50) / b!A50 * 530 / (184 * EXP(0.24 * avglvl!A50) + 130) +
        HLOOKUP("spo",[1]pl!$R:$R,pos!A50) / b!A50 * 125 +
        MIN(2.2, HLOOKUP("def",[1]pl!$S:$S,pos!A50) / b!A50) * 100 +
        ((185 / (0.17 + EXP((gwr!A50 * 100 - 35) * -0.134))) - 500) * 0.45 +
        (6 - MIN(6,avglvl!A50)) * -60,)</f>
        <v>931.98735436849211</v>
      </c>
      <c r="B50" s="38">
        <f>IFERROR(
       (1240 - 1040 / POWER(MIN(6,avglvl!B50), 0.164)) * HLOOKUP("frg",[1]pl!$Q:$Q,pos!B50) / b!B50 +
        HLOOKUP("dmg",[1]pl!$P:$P,pos!B50) / b!B50 * 530 / (184 * EXP(0.24 * avglvl!B50) + 130) +
        HLOOKUP("spo",[1]pl!$R:$R,pos!B50) / b!B50 * 125 +
        MIN(2.2, HLOOKUP("def",[1]pl!$S:$S,pos!B50) / b!B50) * 100 +
        ((185 / (0.17 + EXP((gwr!B50 * 100 - 35) * -0.134))) - 500) * 0.45 +
        (6 - MIN(6,avglvl!B50)) * -60,)</f>
        <v>866.83103334926761</v>
      </c>
      <c r="C50" s="38">
        <f>IFERROR(
       (1240 - 1040 / POWER(MIN(6,avglvl!C50), 0.164)) * HLOOKUP("frg",[1]pl!$Q:$Q,pos!C50) / b!C50 +
        HLOOKUP("dmg",[1]pl!$P:$P,pos!C50) / b!C50 * 530 / (184 * EXP(0.24 * avglvl!C50) + 130) +
        HLOOKUP("spo",[1]pl!$R:$R,pos!C50) / b!C50 * 125 +
        MIN(2.2, HLOOKUP("def",[1]pl!$S:$S,pos!C50) / b!C50) * 100 +
        ((185 / (0.17 + EXP((gwr!C50 * 100 - 35) * -0.134))) - 500) * 0.45 +
        (6 - MIN(6,avglvl!C50)) * -60,)</f>
        <v>1105.9551731360452</v>
      </c>
      <c r="D50" s="38">
        <f>IFERROR(
       (1240 - 1040 / POWER(MIN(6,avglvl!D50), 0.164)) * HLOOKUP("frg",[1]pl!$Q:$Q,pos!D50) / b!D50 +
        HLOOKUP("dmg",[1]pl!$P:$P,pos!D50) / b!D50 * 530 / (184 * EXP(0.24 * avglvl!D50) + 130) +
        HLOOKUP("spo",[1]pl!$R:$R,pos!D50) / b!D50 * 125 +
        MIN(2.2, HLOOKUP("def",[1]pl!$S:$S,pos!D50) / b!D50) * 100 +
        ((185 / (0.17 + EXP((gwr!D50 * 100 - 35) * -0.134))) - 500) * 0.45 +
        (6 - MIN(6,avglvl!D50)) * -60,)</f>
        <v>1076.9454701631262</v>
      </c>
      <c r="E50" s="38">
        <f>IFERROR(
       (1240 - 1040 / POWER(MIN(6,avglvl!E50), 0.164)) * HLOOKUP("frg",[1]pl!$Q:$Q,pos!E50) / b!E50 +
        HLOOKUP("dmg",[1]pl!$P:$P,pos!E50) / b!E50 * 530 / (184 * EXP(0.24 * avglvl!E50) + 130) +
        HLOOKUP("spo",[1]pl!$R:$R,pos!E50) / b!E50 * 125 +
        MIN(2.2, HLOOKUP("def",[1]pl!$S:$S,pos!E50) / b!E50) * 100 +
        ((185 / (0.17 + EXP((gwr!E50 * 100 - 35) * -0.134))) - 500) * 0.45 +
        (6 - MIN(6,avglvl!E50)) * -60,)</f>
        <v>727.50578578043792</v>
      </c>
      <c r="F50" s="38">
        <f>IFERROR(
       (1240 - 1040 / POWER(MIN(6,avglvl!F50), 0.164)) * HLOOKUP("frg",[1]pl!$Q:$Q,pos!F50) / b!F50 +
        HLOOKUP("dmg",[1]pl!$P:$P,pos!F50) / b!F50 * 530 / (184 * EXP(0.24 * avglvl!F50) + 130) +
        HLOOKUP("spo",[1]pl!$R:$R,pos!F50) / b!F50 * 125 +
        MIN(2.2, HLOOKUP("def",[1]pl!$S:$S,pos!F50) / b!F50) * 100 +
        ((185 / (0.17 + EXP((gwr!F50 * 100 - 35) * -0.134))) - 500) * 0.45 +
        (6 - MIN(6,avglvl!F50)) * -60,)</f>
        <v>1213.626504294451</v>
      </c>
      <c r="G50" s="38">
        <f>IFERROR(
       (1240 - 1040 / POWER(MIN(6,avglvl!G50), 0.164)) * HLOOKUP("frg",[1]pl!$Q:$Q,pos!G50) / b!G50 +
        HLOOKUP("dmg",[1]pl!$P:$P,pos!G50) / b!G50 * 530 / (184 * EXP(0.24 * avglvl!G50) + 130) +
        HLOOKUP("spo",[1]pl!$R:$R,pos!G50) / b!G50 * 125 +
        MIN(2.2, HLOOKUP("def",[1]pl!$S:$S,pos!G50) / b!G50) * 100 +
        ((185 / (0.17 + EXP((gwr!G50 * 100 - 35) * -0.134))) - 500) * 0.45 +
        (6 - MIN(6,avglvl!G50)) * -60,)</f>
        <v>818.08235020396717</v>
      </c>
      <c r="H50" s="38">
        <f>IFERROR(
       (1240 - 1040 / POWER(MIN(6,avglvl!H50), 0.164)) * HLOOKUP("frg",[1]pl!$Q:$Q,pos!H50) / b!H50 +
        HLOOKUP("dmg",[1]pl!$P:$P,pos!H50) / b!H50 * 530 / (184 * EXP(0.24 * avglvl!H50) + 130) +
        HLOOKUP("spo",[1]pl!$R:$R,pos!H50) / b!H50 * 125 +
        MIN(2.2, HLOOKUP("def",[1]pl!$S:$S,pos!H50) / b!H50) * 100 +
        ((185 / (0.17 + EXP((gwr!H50 * 100 - 35) * -0.134))) - 500) * 0.45 +
        (6 - MIN(6,avglvl!H50)) * -60,)</f>
        <v>484.41105619129519</v>
      </c>
      <c r="I50" s="38">
        <f>IFERROR(
       (1240 - 1040 / POWER(MIN(6,avglvl!I50), 0.164)) * HLOOKUP("frg",[1]pl!$Q:$Q,pos!I50) / b!I50 +
        HLOOKUP("dmg",[1]pl!$P:$P,pos!I50) / b!I50 * 530 / (184 * EXP(0.24 * avglvl!I50) + 130) +
        HLOOKUP("spo",[1]pl!$R:$R,pos!I50) / b!I50 * 125 +
        MIN(2.2, HLOOKUP("def",[1]pl!$S:$S,pos!I50) / b!I50) * 100 +
        ((185 / (0.17 + EXP((gwr!I50 * 100 - 35) * -0.134))) - 500) * 0.45 +
        (6 - MIN(6,avglvl!I50)) * -60,)</f>
        <v>817.33033394245933</v>
      </c>
      <c r="J50" s="38">
        <f>IFERROR(
       (1240 - 1040 / POWER(MIN(6,avglvl!J50), 0.164)) * HLOOKUP("frg",[1]pl!$Q:$Q,pos!J50) / b!J50 +
        HLOOKUP("dmg",[1]pl!$P:$P,pos!J50) / b!J50 * 530 / (184 * EXP(0.24 * avglvl!J50) + 130) +
        HLOOKUP("spo",[1]pl!$R:$R,pos!J50) / b!J50 * 125 +
        MIN(2.2, HLOOKUP("def",[1]pl!$S:$S,pos!J50) / b!J50) * 100 +
        ((185 / (0.17 + EXP((gwr!J50 * 100 - 35) * -0.134))) - 500) * 0.45 +
        (6 - MIN(6,avglvl!J50)) * -60,)</f>
        <v>828.24516889220774</v>
      </c>
      <c r="K50" s="38">
        <f>IFERROR(
       (1240 - 1040 / POWER(MIN(6,avglvl!K50), 0.164)) * HLOOKUP("frg",[1]pl!$Q:$Q,pos!K50) / b!K50 +
        HLOOKUP("dmg",[1]pl!$P:$P,pos!K50) / b!K50 * 530 / (184 * EXP(0.24 * avglvl!K50) + 130) +
        HLOOKUP("spo",[1]pl!$R:$R,pos!K50) / b!K50 * 125 +
        MIN(2.2, HLOOKUP("def",[1]pl!$S:$S,pos!K50) / b!K50) * 100 +
        ((185 / (0.17 + EXP((gwr!K50 * 100 - 35) * -0.134))) - 500) * 0.45 +
        (6 - MIN(6,avglvl!K50)) * -60,)</f>
        <v>967.68691425094744</v>
      </c>
      <c r="L50" s="38">
        <f>IFERROR(
       (1240 - 1040 / POWER(MIN(6,avglvl!L50), 0.164)) * HLOOKUP("frg",[1]pl!$Q:$Q,pos!L50) / b!L50 +
        HLOOKUP("dmg",[1]pl!$P:$P,pos!L50) / b!L50 * 530 / (184 * EXP(0.24 * avglvl!L50) + 130) +
        HLOOKUP("spo",[1]pl!$R:$R,pos!L50) / b!L50 * 125 +
        MIN(2.2, HLOOKUP("def",[1]pl!$S:$S,pos!L50) / b!L50) * 100 +
        ((185 / (0.17 + EXP((gwr!L50 * 100 - 35) * -0.134))) - 500) * 0.45 +
        (6 - MIN(6,avglvl!L50)) * -60,)</f>
        <v>1112.3019075171685</v>
      </c>
      <c r="M50" s="38">
        <f>IFERROR(
       (1240 - 1040 / POWER(MIN(6,avglvl!M50), 0.164)) * HLOOKUP("frg",[1]pl!$Q:$Q,pos!M50) / b!M50 +
        HLOOKUP("dmg",[1]pl!$P:$P,pos!M50) / b!M50 * 530 / (184 * EXP(0.24 * avglvl!M50) + 130) +
        HLOOKUP("spo",[1]pl!$R:$R,pos!M50) / b!M50 * 125 +
        MIN(2.2, HLOOKUP("def",[1]pl!$S:$S,pos!M50) / b!M50) * 100 +
        ((185 / (0.17 + EXP((gwr!M50 * 100 - 35) * -0.134))) - 500) * 0.45 +
        (6 - MIN(6,avglvl!M50)) * -60,)</f>
        <v>938.67983779474639</v>
      </c>
      <c r="N50" s="38">
        <f>IFERROR(
       (1240 - 1040 / POWER(MIN(6,avglvl!N50), 0.164)) * HLOOKUP("frg",[1]pl!$Q:$Q,pos!N50) / b!N50 +
        HLOOKUP("dmg",[1]pl!$P:$P,pos!N50) / b!N50 * 530 / (184 * EXP(0.24 * avglvl!N50) + 130) +
        HLOOKUP("spo",[1]pl!$R:$R,pos!N50) / b!N50 * 125 +
        MIN(2.2, HLOOKUP("def",[1]pl!$S:$S,pos!N50) / b!N50) * 100 +
        ((185 / (0.17 + EXP((gwr!N50 * 100 - 35) * -0.134))) - 500) * 0.45 +
        (6 - MIN(6,avglvl!N50)) * -60,)</f>
        <v>1242.0948368639229</v>
      </c>
      <c r="O50" s="38">
        <f>IFERROR(
       (1240 - 1040 / POWER(MIN(6,avglvl!O50), 0.164)) * HLOOKUP("frg",[1]pl!$Q:$Q,pos!O50) / b!O50 +
        HLOOKUP("dmg",[1]pl!$P:$P,pos!O50) / b!O50 * 530 / (184 * EXP(0.24 * avglvl!O50) + 130) +
        HLOOKUP("spo",[1]pl!$R:$R,pos!O50) / b!O50 * 125 +
        MIN(2.2, HLOOKUP("def",[1]pl!$S:$S,pos!O50) / b!O50) * 100 +
        ((185 / (0.17 + EXP((gwr!O50 * 100 - 35) * -0.134))) - 500) * 0.45 +
        (6 - MIN(6,avglvl!O50)) * -60,)</f>
        <v>1343.3908597924444</v>
      </c>
      <c r="Q50" s="38">
        <f>IFERROR(
       (1240 - 1040 / POWER(MIN(6,avglvl!Q50), 0.164)) * HLOOKUP("frg",[1]pl!$Q:$Q,pos!Q50) / b!Q50 +
        HLOOKUP("dmg",[1]pl!$P:$P,pos!Q50) / b!Q50 * 530 / (184 * EXP(0.24 * avglvl!Q50) + 130) +
        HLOOKUP("spo",[1]pl!$R:$R,pos!Q50) / b!Q50 * 125 +
        MIN(2.2, HLOOKUP("def",[1]pl!$S:$S,pos!Q50) / b!Q50) * 100 +
        ((185 / (0.17 + EXP((gwr!Q50 * 100 - 35) * -0.134))) - 500) * 0.45 +
        (6 - MIN(6,avglvl!Q50)) * -60,)</f>
        <v>534.50998712183764</v>
      </c>
      <c r="R50" s="38">
        <f>IFERROR(
       (1240 - 1040 / POWER(MIN(6,avglvl!R50), 0.164)) * HLOOKUP("frg",[1]pl!$Q:$Q,pos!R50) / b!R50 +
        HLOOKUP("dmg",[1]pl!$P:$P,pos!R50) / b!R50 * 530 / (184 * EXP(0.24 * avglvl!R50) + 130) +
        HLOOKUP("spo",[1]pl!$R:$R,pos!R50) / b!R50 * 125 +
        MIN(2.2, HLOOKUP("def",[1]pl!$S:$S,pos!R50) / b!R50) * 100 +
        ((185 / (0.17 + EXP((gwr!R50 * 100 - 35) * -0.134))) - 500) * 0.45 +
        (6 - MIN(6,avglvl!R50)) * -60,)</f>
        <v>907.83375737348706</v>
      </c>
      <c r="S50" s="38">
        <f>IFERROR(
       (1240 - 1040 / POWER(MIN(6,avglvl!S50), 0.164)) * HLOOKUP("frg",[1]pl!$Q:$Q,pos!S50) / b!S50 +
        HLOOKUP("dmg",[1]pl!$P:$P,pos!S50) / b!S50 * 530 / (184 * EXP(0.24 * avglvl!S50) + 130) +
        HLOOKUP("spo",[1]pl!$R:$R,pos!S50) / b!S50 * 125 +
        MIN(2.2, HLOOKUP("def",[1]pl!$S:$S,pos!S50) / b!S50) * 100 +
        ((185 / (0.17 + EXP((gwr!S50 * 100 - 35) * -0.134))) - 500) * 0.45 +
        (6 - MIN(6,avglvl!S50)) * -60,)</f>
        <v>2.5229076872227552</v>
      </c>
      <c r="T50" s="38">
        <f>IFERROR(
       (1240 - 1040 / POWER(MIN(6,avglvl!T50), 0.164)) * HLOOKUP("frg",[1]pl!$Q:$Q,pos!T50) / b!T50 +
        HLOOKUP("dmg",[1]pl!$P:$P,pos!T50) / b!T50 * 530 / (184 * EXP(0.24 * avglvl!T50) + 130) +
        HLOOKUP("spo",[1]pl!$R:$R,pos!T50) / b!T50 * 125 +
        MIN(2.2, HLOOKUP("def",[1]pl!$S:$S,pos!T50) / b!T50) * 100 +
        ((185 / (0.17 + EXP((gwr!T50 * 100 - 35) * -0.134))) - 500) * 0.45 +
        (6 - MIN(6,avglvl!T50)) * -60,)</f>
        <v>573.13209012225605</v>
      </c>
      <c r="U50" s="38">
        <f>IFERROR(
       (1240 - 1040 / POWER(MIN(6,avglvl!U50), 0.164)) * HLOOKUP("frg",[1]pl!$Q:$Q,pos!U50) / b!U50 +
        HLOOKUP("dmg",[1]pl!$P:$P,pos!U50) / b!U50 * 530 / (184 * EXP(0.24 * avglvl!U50) + 130) +
        HLOOKUP("spo",[1]pl!$R:$R,pos!U50) / b!U50 * 125 +
        MIN(2.2, HLOOKUP("def",[1]pl!$S:$S,pos!U50) / b!U50) * 100 +
        ((185 / (0.17 + EXP((gwr!U50 * 100 - 35) * -0.134))) - 500) * 0.45 +
        (6 - MIN(6,avglvl!U50)) * -60,)</f>
        <v>43.036603675094852</v>
      </c>
      <c r="V50" s="38">
        <f>IFERROR(
       (1240 - 1040 / POWER(MIN(6,avglvl!V50), 0.164)) * HLOOKUP("frg",[1]pl!$Q:$Q,pos!V50) / b!V50 +
        HLOOKUP("dmg",[1]pl!$P:$P,pos!V50) / b!V50 * 530 / (184 * EXP(0.24 * avglvl!V50) + 130) +
        HLOOKUP("spo",[1]pl!$R:$R,pos!V50) / b!V50 * 125 +
        MIN(2.2, HLOOKUP("def",[1]pl!$S:$S,pos!V50) / b!V50) * 100 +
        ((185 / (0.17 + EXP((gwr!V50 * 100 - 35) * -0.134))) - 500) * 0.45 +
        (6 - MIN(6,avglvl!V50)) * -60,)</f>
        <v>984.81946272568712</v>
      </c>
      <c r="W50" s="38">
        <f>IFERROR(
       (1240 - 1040 / POWER(MIN(6,avglvl!W50), 0.164)) * HLOOKUP("frg",[1]pl!$Q:$Q,pos!W50) / b!W50 +
        HLOOKUP("dmg",[1]pl!$P:$P,pos!W50) / b!W50 * 530 / (184 * EXP(0.24 * avglvl!W50) + 130) +
        HLOOKUP("spo",[1]pl!$R:$R,pos!W50) / b!W50 * 125 +
        MIN(2.2, HLOOKUP("def",[1]pl!$S:$S,pos!W50) / b!W50) * 100 +
        ((185 / (0.17 + EXP((gwr!W50 * 100 - 35) * -0.134))) - 500) * 0.45 +
        (6 - MIN(6,avglvl!W50)) * -60,)</f>
        <v>1209.2020453716195</v>
      </c>
      <c r="X50" s="38">
        <f>IFERROR(
       (1240 - 1040 / POWER(MIN(6,avglvl!X50), 0.164)) * HLOOKUP("frg",[1]pl!$Q:$Q,pos!X50) / b!X50 +
        HLOOKUP("dmg",[1]pl!$P:$P,pos!X50) / b!X50 * 530 / (184 * EXP(0.24 * avglvl!X50) + 130) +
        HLOOKUP("spo",[1]pl!$R:$R,pos!X50) / b!X50 * 125 +
        MIN(2.2, HLOOKUP("def",[1]pl!$S:$S,pos!X50) / b!X50) * 100 +
        ((185 / (0.17 + EXP((gwr!X50 * 100 - 35) * -0.134))) - 500) * 0.45 +
        (6 - MIN(6,avglvl!X50)) * -60,)</f>
        <v>687.58050445047184</v>
      </c>
      <c r="Y50" s="38">
        <f>IFERROR(
       (1240 - 1040 / POWER(MIN(6,avglvl!Y50), 0.164)) * HLOOKUP("frg",[1]pl!$Q:$Q,pos!Y50) / b!Y50 +
        HLOOKUP("dmg",[1]pl!$P:$P,pos!Y50) / b!Y50 * 530 / (184 * EXP(0.24 * avglvl!Y50) + 130) +
        HLOOKUP("spo",[1]pl!$R:$R,pos!Y50) / b!Y50 * 125 +
        MIN(2.2, HLOOKUP("def",[1]pl!$S:$S,pos!Y50) / b!Y50) * 100 +
        ((185 / (0.17 + EXP((gwr!Y50 * 100 - 35) * -0.134))) - 500) * 0.45 +
        (6 - MIN(6,avglvl!Y50)) * -60,)</f>
        <v>1075.5067520488515</v>
      </c>
      <c r="Z50" s="38">
        <f>IFERROR(
       (1240 - 1040 / POWER(MIN(6,avglvl!Z50), 0.164)) * HLOOKUP("frg",[1]pl!$Q:$Q,pos!Z50) / b!Z50 +
        HLOOKUP("dmg",[1]pl!$P:$P,pos!Z50) / b!Z50 * 530 / (184 * EXP(0.24 * avglvl!Z50) + 130) +
        HLOOKUP("spo",[1]pl!$R:$R,pos!Z50) / b!Z50 * 125 +
        MIN(2.2, HLOOKUP("def",[1]pl!$S:$S,pos!Z50) / b!Z50) * 100 +
        ((185 / (0.17 + EXP((gwr!Z50 * 100 - 35) * -0.134))) - 500) * 0.45 +
        (6 - MIN(6,avglvl!Z50)) * -60,)</f>
        <v>1095.2574870236315</v>
      </c>
      <c r="AA50" s="38">
        <f>IFERROR(
       (1240 - 1040 / POWER(MIN(6,avglvl!AA50), 0.164)) * HLOOKUP("frg",[1]pl!$Q:$Q,pos!AA50) / b!AA50 +
        HLOOKUP("dmg",[1]pl!$P:$P,pos!AA50) / b!AA50 * 530 / (184 * EXP(0.24 * avglvl!AA50) + 130) +
        HLOOKUP("spo",[1]pl!$R:$R,pos!AA50) / b!AA50 * 125 +
        MIN(2.2, HLOOKUP("def",[1]pl!$S:$S,pos!AA50) / b!AA50) * 100 +
        ((185 / (0.17 + EXP((gwr!AA50 * 100 - 35) * -0.134))) - 500) * 0.45 +
        (6 - MIN(6,avglvl!AA50)) * -60,)</f>
        <v>619.01782582407668</v>
      </c>
      <c r="AB50" s="38">
        <f>IFERROR(
       (1240 - 1040 / POWER(MIN(6,avglvl!AB50), 0.164)) * HLOOKUP("frg",[1]pl!$Q:$Q,pos!AB50) / b!AB50 +
        HLOOKUP("dmg",[1]pl!$P:$P,pos!AB50) / b!AB50 * 530 / (184 * EXP(0.24 * avglvl!AB50) + 130) +
        HLOOKUP("spo",[1]pl!$R:$R,pos!AB50) / b!AB50 * 125 +
        MIN(2.2, HLOOKUP("def",[1]pl!$S:$S,pos!AB50) / b!AB50) * 100 +
        ((185 / (0.17 + EXP((gwr!AB50 * 100 - 35) * -0.134))) - 500) * 0.45 +
        (6 - MIN(6,avglvl!AB50)) * -60,)</f>
        <v>1168.6272345281538</v>
      </c>
      <c r="AC50" s="38">
        <f>IFERROR(
       (1240 - 1040 / POWER(MIN(6,avglvl!AC50), 0.164)) * HLOOKUP("frg",[1]pl!$Q:$Q,pos!AC50) / b!AC50 +
        HLOOKUP("dmg",[1]pl!$P:$P,pos!AC50) / b!AC50 * 530 / (184 * EXP(0.24 * avglvl!AC50) + 130) +
        HLOOKUP("spo",[1]pl!$R:$R,pos!AC50) / b!AC50 * 125 +
        MIN(2.2, HLOOKUP("def",[1]pl!$S:$S,pos!AC50) / b!AC50) * 100 +
        ((185 / (0.17 + EXP((gwr!AC50 * 100 - 35) * -0.134))) - 500) * 0.45 +
        (6 - MIN(6,avglvl!AC50)) * -60,)</f>
        <v>388.77375655093431</v>
      </c>
      <c r="AD50" s="38">
        <f>IFERROR(
       (1240 - 1040 / POWER(MIN(6,avglvl!AD50), 0.164)) * HLOOKUP("frg",[1]pl!$Q:$Q,pos!AD50) / b!AD50 +
        HLOOKUP("dmg",[1]pl!$P:$P,pos!AD50) / b!AD50 * 530 / (184 * EXP(0.24 * avglvl!AD50) + 130) +
        HLOOKUP("spo",[1]pl!$R:$R,pos!AD50) / b!AD50 * 125 +
        MIN(2.2, HLOOKUP("def",[1]pl!$S:$S,pos!AD50) / b!AD50) * 100 +
        ((185 / (0.17 + EXP((gwr!AD50 * 100 - 35) * -0.134))) - 500) * 0.45 +
        (6 - MIN(6,avglvl!AD50)) * -60,)</f>
        <v>482.42198941361903</v>
      </c>
      <c r="AE50" s="38">
        <f>IFERROR(
       (1240 - 1040 / POWER(MIN(6,avglvl!AE50), 0.164)) * HLOOKUP("frg",[1]pl!$Q:$Q,pos!AE50) / b!AE50 +
        HLOOKUP("dmg",[1]pl!$P:$P,pos!AE50) / b!AE50 * 530 / (184 * EXP(0.24 * avglvl!AE50) + 130) +
        HLOOKUP("spo",[1]pl!$R:$R,pos!AE50) / b!AE50 * 125 +
        MIN(2.2, HLOOKUP("def",[1]pl!$S:$S,pos!AE50) / b!AE50) * 100 +
        ((185 / (0.17 + EXP((gwr!AE50 * 100 - 35) * -0.134))) - 500) * 0.45 +
        (6 - MIN(6,avglvl!AE50)) * -60,)</f>
        <v>681.83927080197327</v>
      </c>
    </row>
    <row r="51" spans="1:31" x14ac:dyDescent="0.25">
      <c r="A51" s="38">
        <f>IFERROR(
       (1240 - 1040 / POWER(MIN(6,avglvl!A51), 0.164)) * HLOOKUP("frg",[1]pl!$Q:$Q,pos!A51) / b!A51 +
        HLOOKUP("dmg",[1]pl!$P:$P,pos!A51) / b!A51 * 530 / (184 * EXP(0.24 * avglvl!A51) + 130) +
        HLOOKUP("spo",[1]pl!$R:$R,pos!A51) / b!A51 * 125 +
        MIN(2.2, HLOOKUP("def",[1]pl!$S:$S,pos!A51) / b!A51) * 100 +
        ((185 / (0.17 + EXP((gwr!A51 * 100 - 35) * -0.134))) - 500) * 0.45 +
        (6 - MIN(6,avglvl!A51)) * -60,)</f>
        <v>219.28725547712452</v>
      </c>
      <c r="B51" s="38">
        <f>IFERROR(
       (1240 - 1040 / POWER(MIN(6,avglvl!B51), 0.164)) * HLOOKUP("frg",[1]pl!$Q:$Q,pos!B51) / b!B51 +
        HLOOKUP("dmg",[1]pl!$P:$P,pos!B51) / b!B51 * 530 / (184 * EXP(0.24 * avglvl!B51) + 130) +
        HLOOKUP("spo",[1]pl!$R:$R,pos!B51) / b!B51 * 125 +
        MIN(2.2, HLOOKUP("def",[1]pl!$S:$S,pos!B51) / b!B51) * 100 +
        ((185 / (0.17 + EXP((gwr!B51 * 100 - 35) * -0.134))) - 500) * 0.45 +
        (6 - MIN(6,avglvl!B51)) * -60,)</f>
        <v>457.08760325526055</v>
      </c>
      <c r="C51" s="38">
        <f>IFERROR(
       (1240 - 1040 / POWER(MIN(6,avglvl!C51), 0.164)) * HLOOKUP("frg",[1]pl!$Q:$Q,pos!C51) / b!C51 +
        HLOOKUP("dmg",[1]pl!$P:$P,pos!C51) / b!C51 * 530 / (184 * EXP(0.24 * avglvl!C51) + 130) +
        HLOOKUP("spo",[1]pl!$R:$R,pos!C51) / b!C51 * 125 +
        MIN(2.2, HLOOKUP("def",[1]pl!$S:$S,pos!C51) / b!C51) * 100 +
        ((185 / (0.17 + EXP((gwr!C51 * 100 - 35) * -0.134))) - 500) * 0.45 +
        (6 - MIN(6,avglvl!C51)) * -60,)</f>
        <v>351.36235027220209</v>
      </c>
      <c r="D51" s="38">
        <f>IFERROR(
       (1240 - 1040 / POWER(MIN(6,avglvl!D51), 0.164)) * HLOOKUP("frg",[1]pl!$Q:$Q,pos!D51) / b!D51 +
        HLOOKUP("dmg",[1]pl!$P:$P,pos!D51) / b!D51 * 530 / (184 * EXP(0.24 * avglvl!D51) + 130) +
        HLOOKUP("spo",[1]pl!$R:$R,pos!D51) / b!D51 * 125 +
        MIN(2.2, HLOOKUP("def",[1]pl!$S:$S,pos!D51) / b!D51) * 100 +
        ((185 / (0.17 + EXP((gwr!D51 * 100 - 35) * -0.134))) - 500) * 0.45 +
        (6 - MIN(6,avglvl!D51)) * -60,)</f>
        <v>59.808348540840427</v>
      </c>
      <c r="E51" s="38">
        <f>IFERROR(
       (1240 - 1040 / POWER(MIN(6,avglvl!E51), 0.164)) * HLOOKUP("frg",[1]pl!$Q:$Q,pos!E51) / b!E51 +
        HLOOKUP("dmg",[1]pl!$P:$P,pos!E51) / b!E51 * 530 / (184 * EXP(0.24 * avglvl!E51) + 130) +
        HLOOKUP("spo",[1]pl!$R:$R,pos!E51) / b!E51 * 125 +
        MIN(2.2, HLOOKUP("def",[1]pl!$S:$S,pos!E51) / b!E51) * 100 +
        ((185 / (0.17 + EXP((gwr!E51 * 100 - 35) * -0.134))) - 500) * 0.45 +
        (6 - MIN(6,avglvl!E51)) * -60,)</f>
        <v>363.172187597049</v>
      </c>
      <c r="F51" s="38">
        <f>IFERROR(
       (1240 - 1040 / POWER(MIN(6,avglvl!F51), 0.164)) * HLOOKUP("frg",[1]pl!$Q:$Q,pos!F51) / b!F51 +
        HLOOKUP("dmg",[1]pl!$P:$P,pos!F51) / b!F51 * 530 / (184 * EXP(0.24 * avglvl!F51) + 130) +
        HLOOKUP("spo",[1]pl!$R:$R,pos!F51) / b!F51 * 125 +
        MIN(2.2, HLOOKUP("def",[1]pl!$S:$S,pos!F51) / b!F51) * 100 +
        ((185 / (0.17 + EXP((gwr!F51 * 100 - 35) * -0.134))) - 500) * 0.45 +
        (6 - MIN(6,avglvl!F51)) * -60,)</f>
        <v>475.58319819999474</v>
      </c>
      <c r="G51" s="38">
        <f>IFERROR(
       (1240 - 1040 / POWER(MIN(6,avglvl!G51), 0.164)) * HLOOKUP("frg",[1]pl!$Q:$Q,pos!G51) / b!G51 +
        HLOOKUP("dmg",[1]pl!$P:$P,pos!G51) / b!G51 * 530 / (184 * EXP(0.24 * avglvl!G51) + 130) +
        HLOOKUP("spo",[1]pl!$R:$R,pos!G51) / b!G51 * 125 +
        MIN(2.2, HLOOKUP("def",[1]pl!$S:$S,pos!G51) / b!G51) * 100 +
        ((185 / (0.17 + EXP((gwr!G51 * 100 - 35) * -0.134))) - 500) * 0.45 +
        (6 - MIN(6,avglvl!G51)) * -60,)</f>
        <v>1213.626504294451</v>
      </c>
      <c r="H51" s="38">
        <f>IFERROR(
       (1240 - 1040 / POWER(MIN(6,avglvl!H51), 0.164)) * HLOOKUP("frg",[1]pl!$Q:$Q,pos!H51) / b!H51 +
        HLOOKUP("dmg",[1]pl!$P:$P,pos!H51) / b!H51 * 530 / (184 * EXP(0.24 * avglvl!H51) + 130) +
        HLOOKUP("spo",[1]pl!$R:$R,pos!H51) / b!H51 * 125 +
        MIN(2.2, HLOOKUP("def",[1]pl!$S:$S,pos!H51) / b!H51) * 100 +
        ((185 / (0.17 + EXP((gwr!H51 * 100 - 35) * -0.134))) - 500) * 0.45 +
        (6 - MIN(6,avglvl!H51)) * -60,)</f>
        <v>548.55425159082642</v>
      </c>
      <c r="I51" s="38">
        <f>IFERROR(
       (1240 - 1040 / POWER(MIN(6,avglvl!I51), 0.164)) * HLOOKUP("frg",[1]pl!$Q:$Q,pos!I51) / b!I51 +
        HLOOKUP("dmg",[1]pl!$P:$P,pos!I51) / b!I51 * 530 / (184 * EXP(0.24 * avglvl!I51) + 130) +
        HLOOKUP("spo",[1]pl!$R:$R,pos!I51) / b!I51 * 125 +
        MIN(2.2, HLOOKUP("def",[1]pl!$S:$S,pos!I51) / b!I51) * 100 +
        ((185 / (0.17 + EXP((gwr!I51 * 100 - 35) * -0.134))) - 500) * 0.45 +
        (6 - MIN(6,avglvl!I51)) * -60,)</f>
        <v>48.820044463271103</v>
      </c>
      <c r="J51" s="38">
        <f>IFERROR(
       (1240 - 1040 / POWER(MIN(6,avglvl!J51), 0.164)) * HLOOKUP("frg",[1]pl!$Q:$Q,pos!J51) / b!J51 +
        HLOOKUP("dmg",[1]pl!$P:$P,pos!J51) / b!J51 * 530 / (184 * EXP(0.24 * avglvl!J51) + 130) +
        HLOOKUP("spo",[1]pl!$R:$R,pos!J51) / b!J51 * 125 +
        MIN(2.2, HLOOKUP("def",[1]pl!$S:$S,pos!J51) / b!J51) * 100 +
        ((185 / (0.17 + EXP((gwr!J51 * 100 - 35) * -0.134))) - 500) * 0.45 +
        (6 - MIN(6,avglvl!J51)) * -60,)</f>
        <v>576.32416791280082</v>
      </c>
      <c r="K51" s="38">
        <f>IFERROR(
       (1240 - 1040 / POWER(MIN(6,avglvl!K51), 0.164)) * HLOOKUP("frg",[1]pl!$Q:$Q,pos!K51) / b!K51 +
        HLOOKUP("dmg",[1]pl!$P:$P,pos!K51) / b!K51 * 530 / (184 * EXP(0.24 * avglvl!K51) + 130) +
        HLOOKUP("spo",[1]pl!$R:$R,pos!K51) / b!K51 * 125 +
        MIN(2.2, HLOOKUP("def",[1]pl!$S:$S,pos!K51) / b!K51) * 100 +
        ((185 / (0.17 + EXP((gwr!K51 * 100 - 35) * -0.134))) - 500) * 0.45 +
        (6 - MIN(6,avglvl!K51)) * -60,)</f>
        <v>818.59702296559215</v>
      </c>
      <c r="L51" s="38">
        <f>IFERROR(
       (1240 - 1040 / POWER(MIN(6,avglvl!L51), 0.164)) * HLOOKUP("frg",[1]pl!$Q:$Q,pos!L51) / b!L51 +
        HLOOKUP("dmg",[1]pl!$P:$P,pos!L51) / b!L51 * 530 / (184 * EXP(0.24 * avglvl!L51) + 130) +
        HLOOKUP("spo",[1]pl!$R:$R,pos!L51) / b!L51 * 125 +
        MIN(2.2, HLOOKUP("def",[1]pl!$S:$S,pos!L51) / b!L51) * 100 +
        ((185 / (0.17 + EXP((gwr!L51 * 100 - 35) * -0.134))) - 500) * 0.45 +
        (6 - MIN(6,avglvl!L51)) * -60,)</f>
        <v>943.60073249320419</v>
      </c>
      <c r="M51" s="38">
        <f>IFERROR(
       (1240 - 1040 / POWER(MIN(6,avglvl!M51), 0.164)) * HLOOKUP("frg",[1]pl!$Q:$Q,pos!M51) / b!M51 +
        HLOOKUP("dmg",[1]pl!$P:$P,pos!M51) / b!M51 * 530 / (184 * EXP(0.24 * avglvl!M51) + 130) +
        HLOOKUP("spo",[1]pl!$R:$R,pos!M51) / b!M51 * 125 +
        MIN(2.2, HLOOKUP("def",[1]pl!$S:$S,pos!M51) / b!M51) * 100 +
        ((185 / (0.17 + EXP((gwr!M51 * 100 - 35) * -0.134))) - 500) * 0.45 +
        (6 - MIN(6,avglvl!M51)) * -60,)</f>
        <v>1204.9050526554706</v>
      </c>
      <c r="N51" s="38">
        <f>IFERROR(
       (1240 - 1040 / POWER(MIN(6,avglvl!N51), 0.164)) * HLOOKUP("frg",[1]pl!$Q:$Q,pos!N51) / b!N51 +
        HLOOKUP("dmg",[1]pl!$P:$P,pos!N51) / b!N51 * 530 / (184 * EXP(0.24 * avglvl!N51) + 130) +
        HLOOKUP("spo",[1]pl!$R:$R,pos!N51) / b!N51 * 125 +
        MIN(2.2, HLOOKUP("def",[1]pl!$S:$S,pos!N51) / b!N51) * 100 +
        ((185 / (0.17 + EXP((gwr!N51 * 100 - 35) * -0.134))) - 500) * 0.45 +
        (6 - MIN(6,avglvl!N51)) * -60,)</f>
        <v>191.3975456976176</v>
      </c>
      <c r="O51" s="38">
        <f>IFERROR(
       (1240 - 1040 / POWER(MIN(6,avglvl!O51), 0.164)) * HLOOKUP("frg",[1]pl!$Q:$Q,pos!O51) / b!O51 +
        HLOOKUP("dmg",[1]pl!$P:$P,pos!O51) / b!O51 * 530 / (184 * EXP(0.24 * avglvl!O51) + 130) +
        HLOOKUP("spo",[1]pl!$R:$R,pos!O51) / b!O51 * 125 +
        MIN(2.2, HLOOKUP("def",[1]pl!$S:$S,pos!O51) / b!O51) * 100 +
        ((185 / (0.17 + EXP((gwr!O51 * 100 - 35) * -0.134))) - 500) * 0.45 +
        (6 - MIN(6,avglvl!O51)) * -60,)</f>
        <v>1015.2199723135899</v>
      </c>
      <c r="Q51" s="38">
        <f>IFERROR(
       (1240 - 1040 / POWER(MIN(6,avglvl!Q51), 0.164)) * HLOOKUP("frg",[1]pl!$Q:$Q,pos!Q51) / b!Q51 +
        HLOOKUP("dmg",[1]pl!$P:$P,pos!Q51) / b!Q51 * 530 / (184 * EXP(0.24 * avglvl!Q51) + 130) +
        HLOOKUP("spo",[1]pl!$R:$R,pos!Q51) / b!Q51 * 125 +
        MIN(2.2, HLOOKUP("def",[1]pl!$S:$S,pos!Q51) / b!Q51) * 100 +
        ((185 / (0.17 + EXP((gwr!Q51 * 100 - 35) * -0.134))) - 500) * 0.45 +
        (6 - MIN(6,avglvl!Q51)) * -60,)</f>
        <v>473.58657772828678</v>
      </c>
      <c r="R51" s="38">
        <f>IFERROR(
       (1240 - 1040 / POWER(MIN(6,avglvl!R51), 0.164)) * HLOOKUP("frg",[1]pl!$Q:$Q,pos!R51) / b!R51 +
        HLOOKUP("dmg",[1]pl!$P:$P,pos!R51) / b!R51 * 530 / (184 * EXP(0.24 * avglvl!R51) + 130) +
        HLOOKUP("spo",[1]pl!$R:$R,pos!R51) / b!R51 * 125 +
        MIN(2.2, HLOOKUP("def",[1]pl!$S:$S,pos!R51) / b!R51) * 100 +
        ((185 / (0.17 + EXP((gwr!R51 * 100 - 35) * -0.134))) - 500) * 0.45 +
        (6 - MIN(6,avglvl!R51)) * -60,)</f>
        <v>658.22065449850049</v>
      </c>
      <c r="S51" s="38">
        <f>IFERROR(
       (1240 - 1040 / POWER(MIN(6,avglvl!S51), 0.164)) * HLOOKUP("frg",[1]pl!$Q:$Q,pos!S51) / b!S51 +
        HLOOKUP("dmg",[1]pl!$P:$P,pos!S51) / b!S51 * 530 / (184 * EXP(0.24 * avglvl!S51) + 130) +
        HLOOKUP("spo",[1]pl!$R:$R,pos!S51) / b!S51 * 125 +
        MIN(2.2, HLOOKUP("def",[1]pl!$S:$S,pos!S51) / b!S51) * 100 +
        ((185 / (0.17 + EXP((gwr!S51 * 100 - 35) * -0.134))) - 500) * 0.45 +
        (6 - MIN(6,avglvl!S51)) * -60,)</f>
        <v>297.11387595415727</v>
      </c>
      <c r="T51" s="38">
        <f>IFERROR(
       (1240 - 1040 / POWER(MIN(6,avglvl!T51), 0.164)) * HLOOKUP("frg",[1]pl!$Q:$Q,pos!T51) / b!T51 +
        HLOOKUP("dmg",[1]pl!$P:$P,pos!T51) / b!T51 * 530 / (184 * EXP(0.24 * avglvl!T51) + 130) +
        HLOOKUP("spo",[1]pl!$R:$R,pos!T51) / b!T51 * 125 +
        MIN(2.2, HLOOKUP("def",[1]pl!$S:$S,pos!T51) / b!T51) * 100 +
        ((185 / (0.17 + EXP((gwr!T51 * 100 - 35) * -0.134))) - 500) * 0.45 +
        (6 - MIN(6,avglvl!T51)) * -60,)</f>
        <v>369.17536414397142</v>
      </c>
      <c r="U51" s="38">
        <f>IFERROR(
       (1240 - 1040 / POWER(MIN(6,avglvl!U51), 0.164)) * HLOOKUP("frg",[1]pl!$Q:$Q,pos!U51) / b!U51 +
        HLOOKUP("dmg",[1]pl!$P:$P,pos!U51) / b!U51 * 530 / (184 * EXP(0.24 * avglvl!U51) + 130) +
        HLOOKUP("spo",[1]pl!$R:$R,pos!U51) / b!U51 * 125 +
        MIN(2.2, HLOOKUP("def",[1]pl!$S:$S,pos!U51) / b!U51) * 100 +
        ((185 / (0.17 + EXP((gwr!U51 * 100 - 35) * -0.134))) - 500) * 0.45 +
        (6 - MIN(6,avglvl!U51)) * -60,)</f>
        <v>207.34143471947044</v>
      </c>
      <c r="V51" s="38">
        <f>IFERROR(
       (1240 - 1040 / POWER(MIN(6,avglvl!V51), 0.164)) * HLOOKUP("frg",[1]pl!$Q:$Q,pos!V51) / b!V51 +
        HLOOKUP("dmg",[1]pl!$P:$P,pos!V51) / b!V51 * 530 / (184 * EXP(0.24 * avglvl!V51) + 130) +
        HLOOKUP("spo",[1]pl!$R:$R,pos!V51) / b!V51 * 125 +
        MIN(2.2, HLOOKUP("def",[1]pl!$S:$S,pos!V51) / b!V51) * 100 +
        ((185 / (0.17 + EXP((gwr!V51 * 100 - 35) * -0.134))) - 500) * 0.45 +
        (6 - MIN(6,avglvl!V51)) * -60,)</f>
        <v>491.49731361173929</v>
      </c>
      <c r="W51" s="38">
        <f>IFERROR(
       (1240 - 1040 / POWER(MIN(6,avglvl!W51), 0.164)) * HLOOKUP("frg",[1]pl!$Q:$Q,pos!W51) / b!W51 +
        HLOOKUP("dmg",[1]pl!$P:$P,pos!W51) / b!W51 * 530 / (184 * EXP(0.24 * avglvl!W51) + 130) +
        HLOOKUP("spo",[1]pl!$R:$R,pos!W51) / b!W51 * 125 +
        MIN(2.2, HLOOKUP("def",[1]pl!$S:$S,pos!W51) / b!W51) * 100 +
        ((185 / (0.17 + EXP((gwr!W51 * 100 - 35) * -0.134))) - 500) * 0.45 +
        (6 - MIN(6,avglvl!W51)) * -60,)</f>
        <v>100.88886234540917</v>
      </c>
      <c r="X51" s="38">
        <f>IFERROR(
       (1240 - 1040 / POWER(MIN(6,avglvl!X51), 0.164)) * HLOOKUP("frg",[1]pl!$Q:$Q,pos!X51) / b!X51 +
        HLOOKUP("dmg",[1]pl!$P:$P,pos!X51) / b!X51 * 530 / (184 * EXP(0.24 * avglvl!X51) + 130) +
        HLOOKUP("spo",[1]pl!$R:$R,pos!X51) / b!X51 * 125 +
        MIN(2.2, HLOOKUP("def",[1]pl!$S:$S,pos!X51) / b!X51) * 100 +
        ((185 / (0.17 + EXP((gwr!X51 * 100 - 35) * -0.134))) - 500) * 0.45 +
        (6 - MIN(6,avglvl!X51)) * -60,)</f>
        <v>179.4101105857323</v>
      </c>
      <c r="Y51" s="38">
        <f>IFERROR(
       (1240 - 1040 / POWER(MIN(6,avglvl!Y51), 0.164)) * HLOOKUP("frg",[1]pl!$Q:$Q,pos!Y51) / b!Y51 +
        HLOOKUP("dmg",[1]pl!$P:$P,pos!Y51) / b!Y51 * 530 / (184 * EXP(0.24 * avglvl!Y51) + 130) +
        HLOOKUP("spo",[1]pl!$R:$R,pos!Y51) / b!Y51 * 125 +
        MIN(2.2, HLOOKUP("def",[1]pl!$S:$S,pos!Y51) / b!Y51) * 100 +
        ((185 / (0.17 + EXP((gwr!Y51 * 100 - 35) * -0.134))) - 500) * 0.45 +
        (6 - MIN(6,avglvl!Y51)) * -60,)</f>
        <v>384.77747808656272</v>
      </c>
      <c r="Z51" s="38">
        <f>IFERROR(
       (1240 - 1040 / POWER(MIN(6,avglvl!Z51), 0.164)) * HLOOKUP("frg",[1]pl!$Q:$Q,pos!Z51) / b!Z51 +
        HLOOKUP("dmg",[1]pl!$P:$P,pos!Z51) / b!Z51 * 530 / (184 * EXP(0.24 * avglvl!Z51) + 130) +
        HLOOKUP("spo",[1]pl!$R:$R,pos!Z51) / b!Z51 * 125 +
        MIN(2.2, HLOOKUP("def",[1]pl!$S:$S,pos!Z51) / b!Z51) * 100 +
        ((185 / (0.17 + EXP((gwr!Z51 * 100 - 35) * -0.134))) - 500) * 0.45 +
        (6 - MIN(6,avglvl!Z51)) * -60,)</f>
        <v>702.25102448339555</v>
      </c>
      <c r="AA51" s="38">
        <f>IFERROR(
       (1240 - 1040 / POWER(MIN(6,avglvl!AA51), 0.164)) * HLOOKUP("frg",[1]pl!$Q:$Q,pos!AA51) / b!AA51 +
        HLOOKUP("dmg",[1]pl!$P:$P,pos!AA51) / b!AA51 * 530 / (184 * EXP(0.24 * avglvl!AA51) + 130) +
        HLOOKUP("spo",[1]pl!$R:$R,pos!AA51) / b!AA51 * 125 +
        MIN(2.2, HLOOKUP("def",[1]pl!$S:$S,pos!AA51) / b!AA51) * 100 +
        ((185 / (0.17 + EXP((gwr!AA51 * 100 - 35) * -0.134))) - 500) * 0.45 +
        (6 - MIN(6,avglvl!AA51)) * -60,)</f>
        <v>252.46628746675805</v>
      </c>
      <c r="AB51" s="38">
        <f>IFERROR(
       (1240 - 1040 / POWER(MIN(6,avglvl!AB51), 0.164)) * HLOOKUP("frg",[1]pl!$Q:$Q,pos!AB51) / b!AB51 +
        HLOOKUP("dmg",[1]pl!$P:$P,pos!AB51) / b!AB51 * 530 / (184 * EXP(0.24 * avglvl!AB51) + 130) +
        HLOOKUP("spo",[1]pl!$R:$R,pos!AB51) / b!AB51 * 125 +
        MIN(2.2, HLOOKUP("def",[1]pl!$S:$S,pos!AB51) / b!AB51) * 100 +
        ((185 / (0.17 + EXP((gwr!AB51 * 100 - 35) * -0.134))) - 500) * 0.45 +
        (6 - MIN(6,avglvl!AB51)) * -60,)</f>
        <v>588.41680596258414</v>
      </c>
      <c r="AC51" s="38">
        <f>IFERROR(
       (1240 - 1040 / POWER(MIN(6,avglvl!AC51), 0.164)) * HLOOKUP("frg",[1]pl!$Q:$Q,pos!AC51) / b!AC51 +
        HLOOKUP("dmg",[1]pl!$P:$P,pos!AC51) / b!AC51 * 530 / (184 * EXP(0.24 * avglvl!AC51) + 130) +
        HLOOKUP("spo",[1]pl!$R:$R,pos!AC51) / b!AC51 * 125 +
        MIN(2.2, HLOOKUP("def",[1]pl!$S:$S,pos!AC51) / b!AC51) * 100 +
        ((185 / (0.17 + EXP((gwr!AC51 * 100 - 35) * -0.134))) - 500) * 0.45 +
        (6 - MIN(6,avglvl!AC51)) * -60,)</f>
        <v>656.23274891161054</v>
      </c>
      <c r="AD51" s="38">
        <f>IFERROR(
       (1240 - 1040 / POWER(MIN(6,avglvl!AD51), 0.164)) * HLOOKUP("frg",[1]pl!$Q:$Q,pos!AD51) / b!AD51 +
        HLOOKUP("dmg",[1]pl!$P:$P,pos!AD51) / b!AD51 * 530 / (184 * EXP(0.24 * avglvl!AD51) + 130) +
        HLOOKUP("spo",[1]pl!$R:$R,pos!AD51) / b!AD51 * 125 +
        MIN(2.2, HLOOKUP("def",[1]pl!$S:$S,pos!AD51) / b!AD51) * 100 +
        ((185 / (0.17 + EXP((gwr!AD51 * 100 - 35) * -0.134))) - 500) * 0.45 +
        (6 - MIN(6,avglvl!AD51)) * -60,)</f>
        <v>723.34036340115631</v>
      </c>
      <c r="AE51" s="38">
        <f>IFERROR(
       (1240 - 1040 / POWER(MIN(6,avglvl!AE51), 0.164)) * HLOOKUP("frg",[1]pl!$Q:$Q,pos!AE51) / b!AE51 +
        HLOOKUP("dmg",[1]pl!$P:$P,pos!AE51) / b!AE51 * 530 / (184 * EXP(0.24 * avglvl!AE51) + 130) +
        HLOOKUP("spo",[1]pl!$R:$R,pos!AE51) / b!AE51 * 125 +
        MIN(2.2, HLOOKUP("def",[1]pl!$S:$S,pos!AE51) / b!AE51) * 100 +
        ((185 / (0.17 + EXP((gwr!AE51 * 100 - 35) * -0.134))) - 500) * 0.45 +
        (6 - MIN(6,avglvl!AE51)) * -60,)</f>
        <v>1089.4263570798748</v>
      </c>
    </row>
    <row r="52" spans="1:31" x14ac:dyDescent="0.25">
      <c r="A52" s="38">
        <f>IFERROR(
       (1240 - 1040 / POWER(MIN(6,avglvl!A52), 0.164)) * HLOOKUP("frg",[1]pl!$Q:$Q,pos!A52) / b!A52 +
        HLOOKUP("dmg",[1]pl!$P:$P,pos!A52) / b!A52 * 530 / (184 * EXP(0.24 * avglvl!A52) + 130) +
        HLOOKUP("spo",[1]pl!$R:$R,pos!A52) / b!A52 * 125 +
        MIN(2.2, HLOOKUP("def",[1]pl!$S:$S,pos!A52) / b!A52) * 100 +
        ((185 / (0.17 + EXP((gwr!A52 * 100 - 35) * -0.134))) - 500) * 0.45 +
        (6 - MIN(6,avglvl!A52)) * -60,)</f>
        <v>750.70039698993833</v>
      </c>
      <c r="B52" s="38">
        <f>IFERROR(
       (1240 - 1040 / POWER(MIN(6,avglvl!B52), 0.164)) * HLOOKUP("frg",[1]pl!$Q:$Q,pos!B52) / b!B52 +
        HLOOKUP("dmg",[1]pl!$P:$P,pos!B52) / b!B52 * 530 / (184 * EXP(0.24 * avglvl!B52) + 130) +
        HLOOKUP("spo",[1]pl!$R:$R,pos!B52) / b!B52 * 125 +
        MIN(2.2, HLOOKUP("def",[1]pl!$S:$S,pos!B52) / b!B52) * 100 +
        ((185 / (0.17 + EXP((gwr!B52 * 100 - 35) * -0.134))) - 500) * 0.45 +
        (6 - MIN(6,avglvl!B52)) * -60,)</f>
        <v>294.80284176574065</v>
      </c>
      <c r="C52" s="38">
        <f>IFERROR(
       (1240 - 1040 / POWER(MIN(6,avglvl!C52), 0.164)) * HLOOKUP("frg",[1]pl!$Q:$Q,pos!C52) / b!C52 +
        HLOOKUP("dmg",[1]pl!$P:$P,pos!C52) / b!C52 * 530 / (184 * EXP(0.24 * avglvl!C52) + 130) +
        HLOOKUP("spo",[1]pl!$R:$R,pos!C52) / b!C52 * 125 +
        MIN(2.2, HLOOKUP("def",[1]pl!$S:$S,pos!C52) / b!C52) * 100 +
        ((185 / (0.17 + EXP((gwr!C52 * 100 - 35) * -0.134))) - 500) * 0.45 +
        (6 - MIN(6,avglvl!C52)) * -60,)</f>
        <v>1213.626504294451</v>
      </c>
      <c r="D52" s="38">
        <f>IFERROR(
       (1240 - 1040 / POWER(MIN(6,avglvl!D52), 0.164)) * HLOOKUP("frg",[1]pl!$Q:$Q,pos!D52) / b!D52 +
        HLOOKUP("dmg",[1]pl!$P:$P,pos!D52) / b!D52 * 530 / (184 * EXP(0.24 * avglvl!D52) + 130) +
        HLOOKUP("spo",[1]pl!$R:$R,pos!D52) / b!D52 * 125 +
        MIN(2.2, HLOOKUP("def",[1]pl!$S:$S,pos!D52) / b!D52) * 100 +
        ((185 / (0.17 + EXP((gwr!D52 * 100 - 35) * -0.134))) - 500) * 0.45 +
        (6 - MIN(6,avglvl!D52)) * -60,)</f>
        <v>451.72766601679689</v>
      </c>
      <c r="E52" s="38">
        <f>IFERROR(
       (1240 - 1040 / POWER(MIN(6,avglvl!E52), 0.164)) * HLOOKUP("frg",[1]pl!$Q:$Q,pos!E52) / b!E52 +
        HLOOKUP("dmg",[1]pl!$P:$P,pos!E52) / b!E52 * 530 / (184 * EXP(0.24 * avglvl!E52) + 130) +
        HLOOKUP("spo",[1]pl!$R:$R,pos!E52) / b!E52 * 125 +
        MIN(2.2, HLOOKUP("def",[1]pl!$S:$S,pos!E52) / b!E52) * 100 +
        ((185 / (0.17 + EXP((gwr!E52 * 100 - 35) * -0.134))) - 500) * 0.45 +
        (6 - MIN(6,avglvl!E52)) * -60,)</f>
        <v>919.47585983988245</v>
      </c>
      <c r="F52" s="38">
        <f>IFERROR(
       (1240 - 1040 / POWER(MIN(6,avglvl!F52), 0.164)) * HLOOKUP("frg",[1]pl!$Q:$Q,pos!F52) / b!F52 +
        HLOOKUP("dmg",[1]pl!$P:$P,pos!F52) / b!F52 * 530 / (184 * EXP(0.24 * avglvl!F52) + 130) +
        HLOOKUP("spo",[1]pl!$R:$R,pos!F52) / b!F52 * 125 +
        MIN(2.2, HLOOKUP("def",[1]pl!$S:$S,pos!F52) / b!F52) * 100 +
        ((185 / (0.17 + EXP((gwr!F52 * 100 - 35) * -0.134))) - 500) * 0.45 +
        (6 - MIN(6,avglvl!F52)) * -60,)</f>
        <v>237.58591915787122</v>
      </c>
      <c r="G52" s="38">
        <f>IFERROR(
       (1240 - 1040 / POWER(MIN(6,avglvl!G52), 0.164)) * HLOOKUP("frg",[1]pl!$Q:$Q,pos!G52) / b!G52 +
        HLOOKUP("dmg",[1]pl!$P:$P,pos!G52) / b!G52 * 530 / (184 * EXP(0.24 * avglvl!G52) + 130) +
        HLOOKUP("spo",[1]pl!$R:$R,pos!G52) / b!G52 * 125 +
        MIN(2.2, HLOOKUP("def",[1]pl!$S:$S,pos!G52) / b!G52) * 100 +
        ((185 / (0.17 + EXP((gwr!G52 * 100 - 35) * -0.134))) - 500) * 0.45 +
        (6 - MIN(6,avglvl!G52)) * -60,)</f>
        <v>388.62968942180271</v>
      </c>
      <c r="H52" s="38">
        <f>IFERROR(
       (1240 - 1040 / POWER(MIN(6,avglvl!H52), 0.164)) * HLOOKUP("frg",[1]pl!$Q:$Q,pos!H52) / b!H52 +
        HLOOKUP("dmg",[1]pl!$P:$P,pos!H52) / b!H52 * 530 / (184 * EXP(0.24 * avglvl!H52) + 130) +
        HLOOKUP("spo",[1]pl!$R:$R,pos!H52) / b!H52 * 125 +
        MIN(2.2, HLOOKUP("def",[1]pl!$S:$S,pos!H52) / b!H52) * 100 +
        ((185 / (0.17 + EXP((gwr!H52 * 100 - 35) * -0.134))) - 500) * 0.45 +
        (6 - MIN(6,avglvl!H52)) * -60,)</f>
        <v>621.92456007703686</v>
      </c>
      <c r="I52" s="38">
        <f>IFERROR(
       (1240 - 1040 / POWER(MIN(6,avglvl!I52), 0.164)) * HLOOKUP("frg",[1]pl!$Q:$Q,pos!I52) / b!I52 +
        HLOOKUP("dmg",[1]pl!$P:$P,pos!I52) / b!I52 * 530 / (184 * EXP(0.24 * avglvl!I52) + 130) +
        HLOOKUP("spo",[1]pl!$R:$R,pos!I52) / b!I52 * 125 +
        MIN(2.2, HLOOKUP("def",[1]pl!$S:$S,pos!I52) / b!I52) * 100 +
        ((185 / (0.17 + EXP((gwr!I52 * 100 - 35) * -0.134))) - 500) * 0.45 +
        (6 - MIN(6,avglvl!I52)) * -60,)</f>
        <v>1245.5421801218035</v>
      </c>
      <c r="J52" s="38">
        <f>IFERROR(
       (1240 - 1040 / POWER(MIN(6,avglvl!J52), 0.164)) * HLOOKUP("frg",[1]pl!$Q:$Q,pos!J52) / b!J52 +
        HLOOKUP("dmg",[1]pl!$P:$P,pos!J52) / b!J52 * 530 / (184 * EXP(0.24 * avglvl!J52) + 130) +
        HLOOKUP("spo",[1]pl!$R:$R,pos!J52) / b!J52 * 125 +
        MIN(2.2, HLOOKUP("def",[1]pl!$S:$S,pos!J52) / b!J52) * 100 +
        ((185 / (0.17 + EXP((gwr!J52 * 100 - 35) * -0.134))) - 500) * 0.45 +
        (6 - MIN(6,avglvl!J52)) * -60,)</f>
        <v>364.52642598527598</v>
      </c>
      <c r="K52" s="38">
        <f>IFERROR(
       (1240 - 1040 / POWER(MIN(6,avglvl!K52), 0.164)) * HLOOKUP("frg",[1]pl!$Q:$Q,pos!K52) / b!K52 +
        HLOOKUP("dmg",[1]pl!$P:$P,pos!K52) / b!K52 * 530 / (184 * EXP(0.24 * avglvl!K52) + 130) +
        HLOOKUP("spo",[1]pl!$R:$R,pos!K52) / b!K52 * 125 +
        MIN(2.2, HLOOKUP("def",[1]pl!$S:$S,pos!K52) / b!K52) * 100 +
        ((185 / (0.17 + EXP((gwr!K52 * 100 - 35) * -0.134))) - 500) * 0.45 +
        (6 - MIN(6,avglvl!K52)) * -60,)</f>
        <v>258.46176863570872</v>
      </c>
      <c r="L52" s="38">
        <f>IFERROR(
       (1240 - 1040 / POWER(MIN(6,avglvl!L52), 0.164)) * HLOOKUP("frg",[1]pl!$Q:$Q,pos!L52) / b!L52 +
        HLOOKUP("dmg",[1]pl!$P:$P,pos!L52) / b!L52 * 530 / (184 * EXP(0.24 * avglvl!L52) + 130) +
        HLOOKUP("spo",[1]pl!$R:$R,pos!L52) / b!L52 * 125 +
        MIN(2.2, HLOOKUP("def",[1]pl!$S:$S,pos!L52) / b!L52) * 100 +
        ((185 / (0.17 + EXP((gwr!L52 * 100 - 35) * -0.134))) - 500) * 0.45 +
        (6 - MIN(6,avglvl!L52)) * -60,)</f>
        <v>748.55740654225133</v>
      </c>
      <c r="M52" s="38">
        <f>IFERROR(
       (1240 - 1040 / POWER(MIN(6,avglvl!M52), 0.164)) * HLOOKUP("frg",[1]pl!$Q:$Q,pos!M52) / b!M52 +
        HLOOKUP("dmg",[1]pl!$P:$P,pos!M52) / b!M52 * 530 / (184 * EXP(0.24 * avglvl!M52) + 130) +
        HLOOKUP("spo",[1]pl!$R:$R,pos!M52) / b!M52 * 125 +
        MIN(2.2, HLOOKUP("def",[1]pl!$S:$S,pos!M52) / b!M52) * 100 +
        ((185 / (0.17 + EXP((gwr!M52 * 100 - 35) * -0.134))) - 500) * 0.45 +
        (6 - MIN(6,avglvl!M52)) * -60,)</f>
        <v>317.42308886007197</v>
      </c>
      <c r="N52" s="38">
        <f>IFERROR(
       (1240 - 1040 / POWER(MIN(6,avglvl!N52), 0.164)) * HLOOKUP("frg",[1]pl!$Q:$Q,pos!N52) / b!N52 +
        HLOOKUP("dmg",[1]pl!$P:$P,pos!N52) / b!N52 * 530 / (184 * EXP(0.24 * avglvl!N52) + 130) +
        HLOOKUP("spo",[1]pl!$R:$R,pos!N52) / b!N52 * 125 +
        MIN(2.2, HLOOKUP("def",[1]pl!$S:$S,pos!N52) / b!N52) * 100 +
        ((185 / (0.17 + EXP((gwr!N52 * 100 - 35) * -0.134))) - 500) * 0.45 +
        (6 - MIN(6,avglvl!N52)) * -60,)</f>
        <v>1079.6712635337851</v>
      </c>
      <c r="O52" s="38">
        <f>IFERROR(
       (1240 - 1040 / POWER(MIN(6,avglvl!O52), 0.164)) * HLOOKUP("frg",[1]pl!$Q:$Q,pos!O52) / b!O52 +
        HLOOKUP("dmg",[1]pl!$P:$P,pos!O52) / b!O52 * 530 / (184 * EXP(0.24 * avglvl!O52) + 130) +
        HLOOKUP("spo",[1]pl!$R:$R,pos!O52) / b!O52 * 125 +
        MIN(2.2, HLOOKUP("def",[1]pl!$S:$S,pos!O52) / b!O52) * 100 +
        ((185 / (0.17 + EXP((gwr!O52 * 100 - 35) * -0.134))) - 500) * 0.45 +
        (6 - MIN(6,avglvl!O52)) * -60,)</f>
        <v>572.6586337431404</v>
      </c>
      <c r="Q52" s="38">
        <f>IFERROR(
       (1240 - 1040 / POWER(MIN(6,avglvl!Q52), 0.164)) * HLOOKUP("frg",[1]pl!$Q:$Q,pos!Q52) / b!Q52 +
        HLOOKUP("dmg",[1]pl!$P:$P,pos!Q52) / b!Q52 * 530 / (184 * EXP(0.24 * avglvl!Q52) + 130) +
        HLOOKUP("spo",[1]pl!$R:$R,pos!Q52) / b!Q52 * 125 +
        MIN(2.2, HLOOKUP("def",[1]pl!$S:$S,pos!Q52) / b!Q52) * 100 +
        ((185 / (0.17 + EXP((gwr!Q52 * 100 - 35) * -0.134))) - 500) * 0.45 +
        (6 - MIN(6,avglvl!Q52)) * -60,)</f>
        <v>313.09109304891427</v>
      </c>
      <c r="R52" s="38">
        <f>IFERROR(
       (1240 - 1040 / POWER(MIN(6,avglvl!R52), 0.164)) * HLOOKUP("frg",[1]pl!$Q:$Q,pos!R52) / b!R52 +
        HLOOKUP("dmg",[1]pl!$P:$P,pos!R52) / b!R52 * 530 / (184 * EXP(0.24 * avglvl!R52) + 130) +
        HLOOKUP("spo",[1]pl!$R:$R,pos!R52) / b!R52 * 125 +
        MIN(2.2, HLOOKUP("def",[1]pl!$S:$S,pos!R52) / b!R52) * 100 +
        ((185 / (0.17 + EXP((gwr!R52 * 100 - 35) * -0.134))) - 500) * 0.45 +
        (6 - MIN(6,avglvl!R52)) * -60,)</f>
        <v>306.14709892640394</v>
      </c>
      <c r="S52" s="38">
        <f>IFERROR(
       (1240 - 1040 / POWER(MIN(6,avglvl!S52), 0.164)) * HLOOKUP("frg",[1]pl!$Q:$Q,pos!S52) / b!S52 +
        HLOOKUP("dmg",[1]pl!$P:$P,pos!S52) / b!S52 * 530 / (184 * EXP(0.24 * avglvl!S52) + 130) +
        HLOOKUP("spo",[1]pl!$R:$R,pos!S52) / b!S52 * 125 +
        MIN(2.2, HLOOKUP("def",[1]pl!$S:$S,pos!S52) / b!S52) * 100 +
        ((185 / (0.17 + EXP((gwr!S52 * 100 - 35) * -0.134))) - 500) * 0.45 +
        (6 - MIN(6,avglvl!S52)) * -60,)</f>
        <v>144.21415890984451</v>
      </c>
      <c r="T52" s="38">
        <f>IFERROR(
       (1240 - 1040 / POWER(MIN(6,avglvl!T52), 0.164)) * HLOOKUP("frg",[1]pl!$Q:$Q,pos!T52) / b!T52 +
        HLOOKUP("dmg",[1]pl!$P:$P,pos!T52) / b!T52 * 530 / (184 * EXP(0.24 * avglvl!T52) + 130) +
        HLOOKUP("spo",[1]pl!$R:$R,pos!T52) / b!T52 * 125 +
        MIN(2.2, HLOOKUP("def",[1]pl!$S:$S,pos!T52) / b!T52) * 100 +
        ((185 / (0.17 + EXP((gwr!T52 * 100 - 35) * -0.134))) - 500) * 0.45 +
        (6 - MIN(6,avglvl!T52)) * -60,)</f>
        <v>623.37804182786113</v>
      </c>
      <c r="U52" s="38">
        <f>IFERROR(
       (1240 - 1040 / POWER(MIN(6,avglvl!U52), 0.164)) * HLOOKUP("frg",[1]pl!$Q:$Q,pos!U52) / b!U52 +
        HLOOKUP("dmg",[1]pl!$P:$P,pos!U52) / b!U52 * 530 / (184 * EXP(0.24 * avglvl!U52) + 130) +
        HLOOKUP("spo",[1]pl!$R:$R,pos!U52) / b!U52 * 125 +
        MIN(2.2, HLOOKUP("def",[1]pl!$S:$S,pos!U52) / b!U52) * 100 +
        ((185 / (0.17 + EXP((gwr!U52 * 100 - 35) * -0.134))) - 500) * 0.45 +
        (6 - MIN(6,avglvl!U52)) * -60,)</f>
        <v>850.41561094111705</v>
      </c>
      <c r="V52" s="38">
        <f>IFERROR(
       (1240 - 1040 / POWER(MIN(6,avglvl!V52), 0.164)) * HLOOKUP("frg",[1]pl!$Q:$Q,pos!V52) / b!V52 +
        HLOOKUP("dmg",[1]pl!$P:$P,pos!V52) / b!V52 * 530 / (184 * EXP(0.24 * avglvl!V52) + 130) +
        HLOOKUP("spo",[1]pl!$R:$R,pos!V52) / b!V52 * 125 +
        MIN(2.2, HLOOKUP("def",[1]pl!$S:$S,pos!V52) / b!V52) * 100 +
        ((185 / (0.17 + EXP((gwr!V52 * 100 - 35) * -0.134))) - 500) * 0.45 +
        (6 - MIN(6,avglvl!V52)) * -60,)</f>
        <v>161.85208488843182</v>
      </c>
      <c r="W52" s="38">
        <f>IFERROR(
       (1240 - 1040 / POWER(MIN(6,avglvl!W52), 0.164)) * HLOOKUP("frg",[1]pl!$Q:$Q,pos!W52) / b!W52 +
        HLOOKUP("dmg",[1]pl!$P:$P,pos!W52) / b!W52 * 530 / (184 * EXP(0.24 * avglvl!W52) + 130) +
        HLOOKUP("spo",[1]pl!$R:$R,pos!W52) / b!W52 * 125 +
        MIN(2.2, HLOOKUP("def",[1]pl!$S:$S,pos!W52) / b!W52) * 100 +
        ((185 / (0.17 + EXP((gwr!W52 * 100 - 35) * -0.134))) - 500) * 0.45 +
        (6 - MIN(6,avglvl!W52)) * -60,)</f>
        <v>958.5658201671796</v>
      </c>
      <c r="X52" s="38">
        <f>IFERROR(
       (1240 - 1040 / POWER(MIN(6,avglvl!X52), 0.164)) * HLOOKUP("frg",[1]pl!$Q:$Q,pos!X52) / b!X52 +
        HLOOKUP("dmg",[1]pl!$P:$P,pos!X52) / b!X52 * 530 / (184 * EXP(0.24 * avglvl!X52) + 130) +
        HLOOKUP("spo",[1]pl!$R:$R,pos!X52) / b!X52 * 125 +
        MIN(2.2, HLOOKUP("def",[1]pl!$S:$S,pos!X52) / b!X52) * 100 +
        ((185 / (0.17 + EXP((gwr!X52 * 100 - 35) * -0.134))) - 500) * 0.45 +
        (6 - MIN(6,avglvl!X52)) * -60,)</f>
        <v>967.36559245875787</v>
      </c>
      <c r="Y52" s="38">
        <f>IFERROR(
       (1240 - 1040 / POWER(MIN(6,avglvl!Y52), 0.164)) * HLOOKUP("frg",[1]pl!$Q:$Q,pos!Y52) / b!Y52 +
        HLOOKUP("dmg",[1]pl!$P:$P,pos!Y52) / b!Y52 * 530 / (184 * EXP(0.24 * avglvl!Y52) + 130) +
        HLOOKUP("spo",[1]pl!$R:$R,pos!Y52) / b!Y52 * 125 +
        MIN(2.2, HLOOKUP("def",[1]pl!$S:$S,pos!Y52) / b!Y52) * 100 +
        ((185 / (0.17 + EXP((gwr!Y52 * 100 - 35) * -0.134))) - 500) * 0.45 +
        (6 - MIN(6,avglvl!Y52)) * -60,)</f>
        <v>716.20927996966577</v>
      </c>
      <c r="Z52" s="38">
        <f>IFERROR(
       (1240 - 1040 / POWER(MIN(6,avglvl!Z52), 0.164)) * HLOOKUP("frg",[1]pl!$Q:$Q,pos!Z52) / b!Z52 +
        HLOOKUP("dmg",[1]pl!$P:$P,pos!Z52) / b!Z52 * 530 / (184 * EXP(0.24 * avglvl!Z52) + 130) +
        HLOOKUP("spo",[1]pl!$R:$R,pos!Z52) / b!Z52 * 125 +
        MIN(2.2, HLOOKUP("def",[1]pl!$S:$S,pos!Z52) / b!Z52) * 100 +
        ((185 / (0.17 + EXP((gwr!Z52 * 100 - 35) * -0.134))) - 500) * 0.45 +
        (6 - MIN(6,avglvl!Z52)) * -60,)</f>
        <v>749.51749065837544</v>
      </c>
      <c r="AA52" s="38">
        <f>IFERROR(
       (1240 - 1040 / POWER(MIN(6,avglvl!AA52), 0.164)) * HLOOKUP("frg",[1]pl!$Q:$Q,pos!AA52) / b!AA52 +
        HLOOKUP("dmg",[1]pl!$P:$P,pos!AA52) / b!AA52 * 530 / (184 * EXP(0.24 * avglvl!AA52) + 130) +
        HLOOKUP("spo",[1]pl!$R:$R,pos!AA52) / b!AA52 * 125 +
        MIN(2.2, HLOOKUP("def",[1]pl!$S:$S,pos!AA52) / b!AA52) * 100 +
        ((185 / (0.17 + EXP((gwr!AA52 * 100 - 35) * -0.134))) - 500) * 0.45 +
        (6 - MIN(6,avglvl!AA52)) * -60,)</f>
        <v>893.27449686908153</v>
      </c>
      <c r="AB52" s="38">
        <f>IFERROR(
       (1240 - 1040 / POWER(MIN(6,avglvl!AB52), 0.164)) * HLOOKUP("frg",[1]pl!$Q:$Q,pos!AB52) / b!AB52 +
        HLOOKUP("dmg",[1]pl!$P:$P,pos!AB52) / b!AB52 * 530 / (184 * EXP(0.24 * avglvl!AB52) + 130) +
        HLOOKUP("spo",[1]pl!$R:$R,pos!AB52) / b!AB52 * 125 +
        MIN(2.2, HLOOKUP("def",[1]pl!$S:$S,pos!AB52) / b!AB52) * 100 +
        ((185 / (0.17 + EXP((gwr!AB52 * 100 - 35) * -0.134))) - 500) * 0.45 +
        (6 - MIN(6,avglvl!AB52)) * -60,)</f>
        <v>366.65571138358217</v>
      </c>
      <c r="AC52" s="38">
        <f>IFERROR(
       (1240 - 1040 / POWER(MIN(6,avglvl!AC52), 0.164)) * HLOOKUP("frg",[1]pl!$Q:$Q,pos!AC52) / b!AC52 +
        HLOOKUP("dmg",[1]pl!$P:$P,pos!AC52) / b!AC52 * 530 / (184 * EXP(0.24 * avglvl!AC52) + 130) +
        HLOOKUP("spo",[1]pl!$R:$R,pos!AC52) / b!AC52 * 125 +
        MIN(2.2, HLOOKUP("def",[1]pl!$S:$S,pos!AC52) / b!AC52) * 100 +
        ((185 / (0.17 + EXP((gwr!AC52 * 100 - 35) * -0.134))) - 500) * 0.45 +
        (6 - MIN(6,avglvl!AC52)) * -60,)</f>
        <v>942.43408069937823</v>
      </c>
      <c r="AD52" s="38">
        <f>IFERROR(
       (1240 - 1040 / POWER(MIN(6,avglvl!AD52), 0.164)) * HLOOKUP("frg",[1]pl!$Q:$Q,pos!AD52) / b!AD52 +
        HLOOKUP("dmg",[1]pl!$P:$P,pos!AD52) / b!AD52 * 530 / (184 * EXP(0.24 * avglvl!AD52) + 130) +
        HLOOKUP("spo",[1]pl!$R:$R,pos!AD52) / b!AD52 * 125 +
        MIN(2.2, HLOOKUP("def",[1]pl!$S:$S,pos!AD52) / b!AD52) * 100 +
        ((185 / (0.17 + EXP((gwr!AD52 * 100 - 35) * -0.134))) - 500) * 0.45 +
        (6 - MIN(6,avglvl!AD52)) * -60,)</f>
        <v>686.22943900171583</v>
      </c>
      <c r="AE52" s="38">
        <f>IFERROR(
       (1240 - 1040 / POWER(MIN(6,avglvl!AE52), 0.164)) * HLOOKUP("frg",[1]pl!$Q:$Q,pos!AE52) / b!AE52 +
        HLOOKUP("dmg",[1]pl!$P:$P,pos!AE52) / b!AE52 * 530 / (184 * EXP(0.24 * avglvl!AE52) + 130) +
        HLOOKUP("spo",[1]pl!$R:$R,pos!AE52) / b!AE52 * 125 +
        MIN(2.2, HLOOKUP("def",[1]pl!$S:$S,pos!AE52) / b!AE52) * 100 +
        ((185 / (0.17 + EXP((gwr!AE52 * 100 - 35) * -0.134))) - 500) * 0.45 +
        (6 - MIN(6,avglvl!AE52)) * -60,)</f>
        <v>951.68592531898298</v>
      </c>
    </row>
    <row r="53" spans="1:31" x14ac:dyDescent="0.25">
      <c r="A53" s="38">
        <f>IFERROR(
       (1240 - 1040 / POWER(MIN(6,avglvl!A53), 0.164)) * HLOOKUP("frg",[1]pl!$Q:$Q,pos!A53) / b!A53 +
        HLOOKUP("dmg",[1]pl!$P:$P,pos!A53) / b!A53 * 530 / (184 * EXP(0.24 * avglvl!A53) + 130) +
        HLOOKUP("spo",[1]pl!$R:$R,pos!A53) / b!A53 * 125 +
        MIN(2.2, HLOOKUP("def",[1]pl!$S:$S,pos!A53) / b!A53) * 100 +
        ((185 / (0.17 + EXP((gwr!A53 * 100 - 35) * -0.134))) - 500) * 0.45 +
        (6 - MIN(6,avglvl!A53)) * -60,)</f>
        <v>963.68038539108875</v>
      </c>
      <c r="B53" s="38">
        <f>IFERROR(
       (1240 - 1040 / POWER(MIN(6,avglvl!B53), 0.164)) * HLOOKUP("frg",[1]pl!$Q:$Q,pos!B53) / b!B53 +
        HLOOKUP("dmg",[1]pl!$P:$P,pos!B53) / b!B53 * 530 / (184 * EXP(0.24 * avglvl!B53) + 130) +
        HLOOKUP("spo",[1]pl!$R:$R,pos!B53) / b!B53 * 125 +
        MIN(2.2, HLOOKUP("def",[1]pl!$S:$S,pos!B53) / b!B53) * 100 +
        ((185 / (0.17 + EXP((gwr!B53 * 100 - 35) * -0.134))) - 500) * 0.45 +
        (6 - MIN(6,avglvl!B53)) * -60,)</f>
        <v>185.4561347514898</v>
      </c>
      <c r="C53" s="38">
        <f>IFERROR(
       (1240 - 1040 / POWER(MIN(6,avglvl!C53), 0.164)) * HLOOKUP("frg",[1]pl!$Q:$Q,pos!C53) / b!C53 +
        HLOOKUP("dmg",[1]pl!$P:$P,pos!C53) / b!C53 * 530 / (184 * EXP(0.24 * avglvl!C53) + 130) +
        HLOOKUP("spo",[1]pl!$R:$R,pos!C53) / b!C53 * 125 +
        MIN(2.2, HLOOKUP("def",[1]pl!$S:$S,pos!C53) / b!C53) * 100 +
        ((185 / (0.17 + EXP((gwr!C53 * 100 - 35) * -0.134))) - 500) * 0.45 +
        (6 - MIN(6,avglvl!C53)) * -60,)</f>
        <v>1213.626504294451</v>
      </c>
      <c r="D53" s="38">
        <f>IFERROR(
       (1240 - 1040 / POWER(MIN(6,avglvl!D53), 0.164)) * HLOOKUP("frg",[1]pl!$Q:$Q,pos!D53) / b!D53 +
        HLOOKUP("dmg",[1]pl!$P:$P,pos!D53) / b!D53 * 530 / (184 * EXP(0.24 * avglvl!D53) + 130) +
        HLOOKUP("spo",[1]pl!$R:$R,pos!D53) / b!D53 * 125 +
        MIN(2.2, HLOOKUP("def",[1]pl!$S:$S,pos!D53) / b!D53) * 100 +
        ((185 / (0.17 + EXP((gwr!D53 * 100 - 35) * -0.134))) - 500) * 0.45 +
        (6 - MIN(6,avglvl!D53)) * -60,)</f>
        <v>750.73089678998053</v>
      </c>
      <c r="E53" s="38">
        <f>IFERROR(
       (1240 - 1040 / POWER(MIN(6,avglvl!E53), 0.164)) * HLOOKUP("frg",[1]pl!$Q:$Q,pos!E53) / b!E53 +
        HLOOKUP("dmg",[1]pl!$P:$P,pos!E53) / b!E53 * 530 / (184 * EXP(0.24 * avglvl!E53) + 130) +
        HLOOKUP("spo",[1]pl!$R:$R,pos!E53) / b!E53 * 125 +
        MIN(2.2, HLOOKUP("def",[1]pl!$S:$S,pos!E53) / b!E53) * 100 +
        ((185 / (0.17 + EXP((gwr!E53 * 100 - 35) * -0.134))) - 500) * 0.45 +
        (6 - MIN(6,avglvl!E53)) * -60,)</f>
        <v>1155.4310920952555</v>
      </c>
      <c r="F53" s="38">
        <f>IFERROR(
       (1240 - 1040 / POWER(MIN(6,avglvl!F53), 0.164)) * HLOOKUP("frg",[1]pl!$Q:$Q,pos!F53) / b!F53 +
        HLOOKUP("dmg",[1]pl!$P:$P,pos!F53) / b!F53 * 530 / (184 * EXP(0.24 * avglvl!F53) + 130) +
        HLOOKUP("spo",[1]pl!$R:$R,pos!F53) / b!F53 * 125 +
        MIN(2.2, HLOOKUP("def",[1]pl!$S:$S,pos!F53) / b!F53) * 100 +
        ((185 / (0.17 + EXP((gwr!F53 * 100 - 35) * -0.134))) - 500) * 0.45 +
        (6 - MIN(6,avglvl!F53)) * -60,)</f>
        <v>224.06892057712497</v>
      </c>
      <c r="G53" s="38">
        <f>IFERROR(
       (1240 - 1040 / POWER(MIN(6,avglvl!G53), 0.164)) * HLOOKUP("frg",[1]pl!$Q:$Q,pos!G53) / b!G53 +
        HLOOKUP("dmg",[1]pl!$P:$P,pos!G53) / b!G53 * 530 / (184 * EXP(0.24 * avglvl!G53) + 130) +
        HLOOKUP("spo",[1]pl!$R:$R,pos!G53) / b!G53 * 125 +
        MIN(2.2, HLOOKUP("def",[1]pl!$S:$S,pos!G53) / b!G53) * 100 +
        ((185 / (0.17 + EXP((gwr!G53 * 100 - 35) * -0.134))) - 500) * 0.45 +
        (6 - MIN(6,avglvl!G53)) * -60,)</f>
        <v>392.92909543344666</v>
      </c>
      <c r="H53" s="38">
        <f>IFERROR(
       (1240 - 1040 / POWER(MIN(6,avglvl!H53), 0.164)) * HLOOKUP("frg",[1]pl!$Q:$Q,pos!H53) / b!H53 +
        HLOOKUP("dmg",[1]pl!$P:$P,pos!H53) / b!H53 * 530 / (184 * EXP(0.24 * avglvl!H53) + 130) +
        HLOOKUP("spo",[1]pl!$R:$R,pos!H53) / b!H53 * 125 +
        MIN(2.2, HLOOKUP("def",[1]pl!$S:$S,pos!H53) / b!H53) * 100 +
        ((185 / (0.17 + EXP((gwr!H53 * 100 - 35) * -0.134))) - 500) * 0.45 +
        (6 - MIN(6,avglvl!H53)) * -60,)</f>
        <v>352.1864442331638</v>
      </c>
      <c r="I53" s="38">
        <f>IFERROR(
       (1240 - 1040 / POWER(MIN(6,avglvl!I53), 0.164)) * HLOOKUP("frg",[1]pl!$Q:$Q,pos!I53) / b!I53 +
        HLOOKUP("dmg",[1]pl!$P:$P,pos!I53) / b!I53 * 530 / (184 * EXP(0.24 * avglvl!I53) + 130) +
        HLOOKUP("spo",[1]pl!$R:$R,pos!I53) / b!I53 * 125 +
        MIN(2.2, HLOOKUP("def",[1]pl!$S:$S,pos!I53) / b!I53) * 100 +
        ((185 / (0.17 + EXP((gwr!I53 * 100 - 35) * -0.134))) - 500) * 0.45 +
        (6 - MIN(6,avglvl!I53)) * -60,)</f>
        <v>94.910937376922618</v>
      </c>
      <c r="J53" s="38">
        <f>IFERROR(
       (1240 - 1040 / POWER(MIN(6,avglvl!J53), 0.164)) * HLOOKUP("frg",[1]pl!$Q:$Q,pos!J53) / b!J53 +
        HLOOKUP("dmg",[1]pl!$P:$P,pos!J53) / b!J53 * 530 / (184 * EXP(0.24 * avglvl!J53) + 130) +
        HLOOKUP("spo",[1]pl!$R:$R,pos!J53) / b!J53 * 125 +
        MIN(2.2, HLOOKUP("def",[1]pl!$S:$S,pos!J53) / b!J53) * 100 +
        ((185 / (0.17 + EXP((gwr!J53 * 100 - 35) * -0.134))) - 500) * 0.45 +
        (6 - MIN(6,avglvl!J53)) * -60,)</f>
        <v>544.70000664109887</v>
      </c>
      <c r="K53" s="38">
        <f>IFERROR(
       (1240 - 1040 / POWER(MIN(6,avglvl!K53), 0.164)) * HLOOKUP("frg",[1]pl!$Q:$Q,pos!K53) / b!K53 +
        HLOOKUP("dmg",[1]pl!$P:$P,pos!K53) / b!K53 * 530 / (184 * EXP(0.24 * avglvl!K53) + 130) +
        HLOOKUP("spo",[1]pl!$R:$R,pos!K53) / b!K53 * 125 +
        MIN(2.2, HLOOKUP("def",[1]pl!$S:$S,pos!K53) / b!K53) * 100 +
        ((185 / (0.17 + EXP((gwr!K53 * 100 - 35) * -0.134))) - 500) * 0.45 +
        (6 - MIN(6,avglvl!K53)) * -60,)</f>
        <v>349.92539832583043</v>
      </c>
      <c r="L53" s="38">
        <f>IFERROR(
       (1240 - 1040 / POWER(MIN(6,avglvl!L53), 0.164)) * HLOOKUP("frg",[1]pl!$Q:$Q,pos!L53) / b!L53 +
        HLOOKUP("dmg",[1]pl!$P:$P,pos!L53) / b!L53 * 530 / (184 * EXP(0.24 * avglvl!L53) + 130) +
        HLOOKUP("spo",[1]pl!$R:$R,pos!L53) / b!L53 * 125 +
        MIN(2.2, HLOOKUP("def",[1]pl!$S:$S,pos!L53) / b!L53) * 100 +
        ((185 / (0.17 + EXP((gwr!L53 * 100 - 35) * -0.134))) - 500) * 0.45 +
        (6 - MIN(6,avglvl!L53)) * -60,)</f>
        <v>609.43023864072109</v>
      </c>
      <c r="M53" s="38">
        <f>IFERROR(
       (1240 - 1040 / POWER(MIN(6,avglvl!M53), 0.164)) * HLOOKUP("frg",[1]pl!$Q:$Q,pos!M53) / b!M53 +
        HLOOKUP("dmg",[1]pl!$P:$P,pos!M53) / b!M53 * 530 / (184 * EXP(0.24 * avglvl!M53) + 130) +
        HLOOKUP("spo",[1]pl!$R:$R,pos!M53) / b!M53 * 125 +
        MIN(2.2, HLOOKUP("def",[1]pl!$S:$S,pos!M53) / b!M53) * 100 +
        ((185 / (0.17 + EXP((gwr!M53 * 100 - 35) * -0.134))) - 500) * 0.45 +
        (6 - MIN(6,avglvl!M53)) * -60,)</f>
        <v>468.17358740558961</v>
      </c>
      <c r="N53" s="38">
        <f>IFERROR(
       (1240 - 1040 / POWER(MIN(6,avglvl!N53), 0.164)) * HLOOKUP("frg",[1]pl!$Q:$Q,pos!N53) / b!N53 +
        HLOOKUP("dmg",[1]pl!$P:$P,pos!N53) / b!N53 * 530 / (184 * EXP(0.24 * avglvl!N53) + 130) +
        HLOOKUP("spo",[1]pl!$R:$R,pos!N53) / b!N53 * 125 +
        MIN(2.2, HLOOKUP("def",[1]pl!$S:$S,pos!N53) / b!N53) * 100 +
        ((185 / (0.17 + EXP((gwr!N53 * 100 - 35) * -0.134))) - 500) * 0.45 +
        (6 - MIN(6,avglvl!N53)) * -60,)</f>
        <v>484.75468640701843</v>
      </c>
      <c r="O53" s="38">
        <f>IFERROR(
       (1240 - 1040 / POWER(MIN(6,avglvl!O53), 0.164)) * HLOOKUP("frg",[1]pl!$Q:$Q,pos!O53) / b!O53 +
        HLOOKUP("dmg",[1]pl!$P:$P,pos!O53) / b!O53 * 530 / (184 * EXP(0.24 * avglvl!O53) + 130) +
        HLOOKUP("spo",[1]pl!$R:$R,pos!O53) / b!O53 * 125 +
        MIN(2.2, HLOOKUP("def",[1]pl!$S:$S,pos!O53) / b!O53) * 100 +
        ((185 / (0.17 + EXP((gwr!O53 * 100 - 35) * -0.134))) - 500) * 0.45 +
        (6 - MIN(6,avglvl!O53)) * -60,)</f>
        <v>201.37648294411525</v>
      </c>
      <c r="Q53" s="38">
        <f>IFERROR(
       (1240 - 1040 / POWER(MIN(6,avglvl!Q53), 0.164)) * HLOOKUP("frg",[1]pl!$Q:$Q,pos!Q53) / b!Q53 +
        HLOOKUP("dmg",[1]pl!$P:$P,pos!Q53) / b!Q53 * 530 / (184 * EXP(0.24 * avglvl!Q53) + 130) +
        HLOOKUP("spo",[1]pl!$R:$R,pos!Q53) / b!Q53 * 125 +
        MIN(2.2, HLOOKUP("def",[1]pl!$S:$S,pos!Q53) / b!Q53) * 100 +
        ((185 / (0.17 + EXP((gwr!Q53 * 100 - 35) * -0.134))) - 500) * 0.45 +
        (6 - MIN(6,avglvl!Q53)) * -60,)</f>
        <v>593.49260302855669</v>
      </c>
      <c r="R53" s="38">
        <f>IFERROR(
       (1240 - 1040 / POWER(MIN(6,avglvl!R53), 0.164)) * HLOOKUP("frg",[1]pl!$Q:$Q,pos!R53) / b!R53 +
        HLOOKUP("dmg",[1]pl!$P:$P,pos!R53) / b!R53 * 530 / (184 * EXP(0.24 * avglvl!R53) + 130) +
        HLOOKUP("spo",[1]pl!$R:$R,pos!R53) / b!R53 * 125 +
        MIN(2.2, HLOOKUP("def",[1]pl!$S:$S,pos!R53) / b!R53) * 100 +
        ((185 / (0.17 + EXP((gwr!R53 * 100 - 35) * -0.134))) - 500) * 0.45 +
        (6 - MIN(6,avglvl!R53)) * -60,)</f>
        <v>273.69688010966706</v>
      </c>
      <c r="S53" s="38">
        <f>IFERROR(
       (1240 - 1040 / POWER(MIN(6,avglvl!S53), 0.164)) * HLOOKUP("frg",[1]pl!$Q:$Q,pos!S53) / b!S53 +
        HLOOKUP("dmg",[1]pl!$P:$P,pos!S53) / b!S53 * 530 / (184 * EXP(0.24 * avglvl!S53) + 130) +
        HLOOKUP("spo",[1]pl!$R:$R,pos!S53) / b!S53 * 125 +
        MIN(2.2, HLOOKUP("def",[1]pl!$S:$S,pos!S53) / b!S53) * 100 +
        ((185 / (0.17 + EXP((gwr!S53 * 100 - 35) * -0.134))) - 500) * 0.45 +
        (6 - MIN(6,avglvl!S53)) * -60,)</f>
        <v>603.48431466157615</v>
      </c>
      <c r="T53" s="38">
        <f>IFERROR(
       (1240 - 1040 / POWER(MIN(6,avglvl!T53), 0.164)) * HLOOKUP("frg",[1]pl!$Q:$Q,pos!T53) / b!T53 +
        HLOOKUP("dmg",[1]pl!$P:$P,pos!T53) / b!T53 * 530 / (184 * EXP(0.24 * avglvl!T53) + 130) +
        HLOOKUP("spo",[1]pl!$R:$R,pos!T53) / b!T53 * 125 +
        MIN(2.2, HLOOKUP("def",[1]pl!$S:$S,pos!T53) / b!T53) * 100 +
        ((185 / (0.17 + EXP((gwr!T53 * 100 - 35) * -0.134))) - 500) * 0.45 +
        (6 - MIN(6,avglvl!T53)) * -60,)</f>
        <v>457.05948976070988</v>
      </c>
      <c r="U53" s="38">
        <f>IFERROR(
       (1240 - 1040 / POWER(MIN(6,avglvl!U53), 0.164)) * HLOOKUP("frg",[1]pl!$Q:$Q,pos!U53) / b!U53 +
        HLOOKUP("dmg",[1]pl!$P:$P,pos!U53) / b!U53 * 530 / (184 * EXP(0.24 * avglvl!U53) + 130) +
        HLOOKUP("spo",[1]pl!$R:$R,pos!U53) / b!U53 * 125 +
        MIN(2.2, HLOOKUP("def",[1]pl!$S:$S,pos!U53) / b!U53) * 100 +
        ((185 / (0.17 + EXP((gwr!U53 * 100 - 35) * -0.134))) - 500) * 0.45 +
        (6 - MIN(6,avglvl!U53)) * -60,)</f>
        <v>983.31424714198738</v>
      </c>
      <c r="V53" s="38">
        <f>IFERROR(
       (1240 - 1040 / POWER(MIN(6,avglvl!V53), 0.164)) * HLOOKUP("frg",[1]pl!$Q:$Q,pos!V53) / b!V53 +
        HLOOKUP("dmg",[1]pl!$P:$P,pos!V53) / b!V53 * 530 / (184 * EXP(0.24 * avglvl!V53) + 130) +
        HLOOKUP("spo",[1]pl!$R:$R,pos!V53) / b!V53 * 125 +
        MIN(2.2, HLOOKUP("def",[1]pl!$S:$S,pos!V53) / b!V53) * 100 +
        ((185 / (0.17 + EXP((gwr!V53 * 100 - 35) * -0.134))) - 500) * 0.45 +
        (6 - MIN(6,avglvl!V53)) * -60,)</f>
        <v>279.64135962932221</v>
      </c>
      <c r="W53" s="38">
        <f>IFERROR(
       (1240 - 1040 / POWER(MIN(6,avglvl!W53), 0.164)) * HLOOKUP("frg",[1]pl!$Q:$Q,pos!W53) / b!W53 +
        HLOOKUP("dmg",[1]pl!$P:$P,pos!W53) / b!W53 * 530 / (184 * EXP(0.24 * avglvl!W53) + 130) +
        HLOOKUP("spo",[1]pl!$R:$R,pos!W53) / b!W53 * 125 +
        MIN(2.2, HLOOKUP("def",[1]pl!$S:$S,pos!W53) / b!W53) * 100 +
        ((185 / (0.17 + EXP((gwr!W53 * 100 - 35) * -0.134))) - 500) * 0.45 +
        (6 - MIN(6,avglvl!W53)) * -60,)</f>
        <v>444.17753132215819</v>
      </c>
      <c r="X53" s="38">
        <f>IFERROR(
       (1240 - 1040 / POWER(MIN(6,avglvl!X53), 0.164)) * HLOOKUP("frg",[1]pl!$Q:$Q,pos!X53) / b!X53 +
        HLOOKUP("dmg",[1]pl!$P:$P,pos!X53) / b!X53 * 530 / (184 * EXP(0.24 * avglvl!X53) + 130) +
        HLOOKUP("spo",[1]pl!$R:$R,pos!X53) / b!X53 * 125 +
        MIN(2.2, HLOOKUP("def",[1]pl!$S:$S,pos!X53) / b!X53) * 100 +
        ((185 / (0.17 + EXP((gwr!X53 * 100 - 35) * -0.134))) - 500) * 0.45 +
        (6 - MIN(6,avglvl!X53)) * -60,)</f>
        <v>886.13728267598958</v>
      </c>
      <c r="Y53" s="38">
        <f>IFERROR(
       (1240 - 1040 / POWER(MIN(6,avglvl!Y53), 0.164)) * HLOOKUP("frg",[1]pl!$Q:$Q,pos!Y53) / b!Y53 +
        HLOOKUP("dmg",[1]pl!$P:$P,pos!Y53) / b!Y53 * 530 / (184 * EXP(0.24 * avglvl!Y53) + 130) +
        HLOOKUP("spo",[1]pl!$R:$R,pos!Y53) / b!Y53 * 125 +
        MIN(2.2, HLOOKUP("def",[1]pl!$S:$S,pos!Y53) / b!Y53) * 100 +
        ((185 / (0.17 + EXP((gwr!Y53 * 100 - 35) * -0.134))) - 500) * 0.45 +
        (6 - MIN(6,avglvl!Y53)) * -60,)</f>
        <v>262.86697131306039</v>
      </c>
      <c r="Z53" s="38">
        <f>IFERROR(
       (1240 - 1040 / POWER(MIN(6,avglvl!Z53), 0.164)) * HLOOKUP("frg",[1]pl!$Q:$Q,pos!Z53) / b!Z53 +
        HLOOKUP("dmg",[1]pl!$P:$P,pos!Z53) / b!Z53 * 530 / (184 * EXP(0.24 * avglvl!Z53) + 130) +
        HLOOKUP("spo",[1]pl!$R:$R,pos!Z53) / b!Z53 * 125 +
        MIN(2.2, HLOOKUP("def",[1]pl!$S:$S,pos!Z53) / b!Z53) * 100 +
        ((185 / (0.17 + EXP((gwr!Z53 * 100 - 35) * -0.134))) - 500) * 0.45 +
        (6 - MIN(6,avglvl!Z53)) * -60,)</f>
        <v>548.96808529769658</v>
      </c>
      <c r="AA53" s="38">
        <f>IFERROR(
       (1240 - 1040 / POWER(MIN(6,avglvl!AA53), 0.164)) * HLOOKUP("frg",[1]pl!$Q:$Q,pos!AA53) / b!AA53 +
        HLOOKUP("dmg",[1]pl!$P:$P,pos!AA53) / b!AA53 * 530 / (184 * EXP(0.24 * avglvl!AA53) + 130) +
        HLOOKUP("spo",[1]pl!$R:$R,pos!AA53) / b!AA53 * 125 +
        MIN(2.2, HLOOKUP("def",[1]pl!$S:$S,pos!AA53) / b!AA53) * 100 +
        ((185 / (0.17 + EXP((gwr!AA53 * 100 - 35) * -0.134))) - 500) * 0.45 +
        (6 - MIN(6,avglvl!AA53)) * -60,)</f>
        <v>208.54012125787574</v>
      </c>
      <c r="AB53" s="38">
        <f>IFERROR(
       (1240 - 1040 / POWER(MIN(6,avglvl!AB53), 0.164)) * HLOOKUP("frg",[1]pl!$Q:$Q,pos!AB53) / b!AB53 +
        HLOOKUP("dmg",[1]pl!$P:$P,pos!AB53) / b!AB53 * 530 / (184 * EXP(0.24 * avglvl!AB53) + 130) +
        HLOOKUP("spo",[1]pl!$R:$R,pos!AB53) / b!AB53 * 125 +
        MIN(2.2, HLOOKUP("def",[1]pl!$S:$S,pos!AB53) / b!AB53) * 100 +
        ((185 / (0.17 + EXP((gwr!AB53 * 100 - 35) * -0.134))) - 500) * 0.45 +
        (6 - MIN(6,avglvl!AB53)) * -60,)</f>
        <v>628.97167267279826</v>
      </c>
      <c r="AC53" s="38">
        <f>IFERROR(
       (1240 - 1040 / POWER(MIN(6,avglvl!AC53), 0.164)) * HLOOKUP("frg",[1]pl!$Q:$Q,pos!AC53) / b!AC53 +
        HLOOKUP("dmg",[1]pl!$P:$P,pos!AC53) / b!AC53 * 530 / (184 * EXP(0.24 * avglvl!AC53) + 130) +
        HLOOKUP("spo",[1]pl!$R:$R,pos!AC53) / b!AC53 * 125 +
        MIN(2.2, HLOOKUP("def",[1]pl!$S:$S,pos!AC53) / b!AC53) * 100 +
        ((185 / (0.17 + EXP((gwr!AC53 * 100 - 35) * -0.134))) - 500) * 0.45 +
        (6 - MIN(6,avglvl!AC53)) * -60,)</f>
        <v>1142.5703875540512</v>
      </c>
      <c r="AD53" s="38">
        <f>IFERROR(
       (1240 - 1040 / POWER(MIN(6,avglvl!AD53), 0.164)) * HLOOKUP("frg",[1]pl!$Q:$Q,pos!AD53) / b!AD53 +
        HLOOKUP("dmg",[1]pl!$P:$P,pos!AD53) / b!AD53 * 530 / (184 * EXP(0.24 * avglvl!AD53) + 130) +
        HLOOKUP("spo",[1]pl!$R:$R,pos!AD53) / b!AD53 * 125 +
        MIN(2.2, HLOOKUP("def",[1]pl!$S:$S,pos!AD53) / b!AD53) * 100 +
        ((185 / (0.17 + EXP((gwr!AD53 * 100 - 35) * -0.134))) - 500) * 0.45 +
        (6 - MIN(6,avglvl!AD53)) * -60,)</f>
        <v>1092.4055375839848</v>
      </c>
      <c r="AE53" s="38">
        <f>IFERROR(
       (1240 - 1040 / POWER(MIN(6,avglvl!AE53), 0.164)) * HLOOKUP("frg",[1]pl!$Q:$Q,pos!AE53) / b!AE53 +
        HLOOKUP("dmg",[1]pl!$P:$P,pos!AE53) / b!AE53 * 530 / (184 * EXP(0.24 * avglvl!AE53) + 130) +
        HLOOKUP("spo",[1]pl!$R:$R,pos!AE53) / b!AE53 * 125 +
        MIN(2.2, HLOOKUP("def",[1]pl!$S:$S,pos!AE53) / b!AE53) * 100 +
        ((185 / (0.17 + EXP((gwr!AE53 * 100 - 35) * -0.134))) - 500) * 0.45 +
        (6 - MIN(6,avglvl!AE53)) * -60,)</f>
        <v>147.59914242036723</v>
      </c>
    </row>
    <row r="54" spans="1:31" x14ac:dyDescent="0.25">
      <c r="A54" s="38">
        <f>IFERROR(
       (1240 - 1040 / POWER(MIN(6,avglvl!A54), 0.164)) * HLOOKUP("frg",[1]pl!$Q:$Q,pos!A54) / b!A54 +
        HLOOKUP("dmg",[1]pl!$P:$P,pos!A54) / b!A54 * 530 / (184 * EXP(0.24 * avglvl!A54) + 130) +
        HLOOKUP("spo",[1]pl!$R:$R,pos!A54) / b!A54 * 125 +
        MIN(2.2, HLOOKUP("def",[1]pl!$S:$S,pos!A54) / b!A54) * 100 +
        ((185 / (0.17 + EXP((gwr!A54 * 100 - 35) * -0.134))) - 500) * 0.45 +
        (6 - MIN(6,avglvl!A54)) * -60,)</f>
        <v>321.55903020786855</v>
      </c>
      <c r="B54" s="38">
        <f>IFERROR(
       (1240 - 1040 / POWER(MIN(6,avglvl!B54), 0.164)) * HLOOKUP("frg",[1]pl!$Q:$Q,pos!B54) / b!B54 +
        HLOOKUP("dmg",[1]pl!$P:$P,pos!B54) / b!B54 * 530 / (184 * EXP(0.24 * avglvl!B54) + 130) +
        HLOOKUP("spo",[1]pl!$R:$R,pos!B54) / b!B54 * 125 +
        MIN(2.2, HLOOKUP("def",[1]pl!$S:$S,pos!B54) / b!B54) * 100 +
        ((185 / (0.17 + EXP((gwr!B54 * 100 - 35) * -0.134))) - 500) * 0.45 +
        (6 - MIN(6,avglvl!B54)) * -60,)</f>
        <v>696.05207236023523</v>
      </c>
      <c r="C54" s="38">
        <f>IFERROR(
       (1240 - 1040 / POWER(MIN(6,avglvl!C54), 0.164)) * HLOOKUP("frg",[1]pl!$Q:$Q,pos!C54) / b!C54 +
        HLOOKUP("dmg",[1]pl!$P:$P,pos!C54) / b!C54 * 530 / (184 * EXP(0.24 * avglvl!C54) + 130) +
        HLOOKUP("spo",[1]pl!$R:$R,pos!C54) / b!C54 * 125 +
        MIN(2.2, HLOOKUP("def",[1]pl!$S:$S,pos!C54) / b!C54) * 100 +
        ((185 / (0.17 + EXP((gwr!C54 * 100 - 35) * -0.134))) - 500) * 0.45 +
        (6 - MIN(6,avglvl!C54)) * -60,)</f>
        <v>454.75297123391283</v>
      </c>
      <c r="D54" s="38">
        <f>IFERROR(
       (1240 - 1040 / POWER(MIN(6,avglvl!D54), 0.164)) * HLOOKUP("frg",[1]pl!$Q:$Q,pos!D54) / b!D54 +
        HLOOKUP("dmg",[1]pl!$P:$P,pos!D54) / b!D54 * 530 / (184 * EXP(0.24 * avglvl!D54) + 130) +
        HLOOKUP("spo",[1]pl!$R:$R,pos!D54) / b!D54 * 125 +
        MIN(2.2, HLOOKUP("def",[1]pl!$S:$S,pos!D54) / b!D54) * 100 +
        ((185 / (0.17 + EXP((gwr!D54 * 100 - 35) * -0.134))) - 500) * 0.45 +
        (6 - MIN(6,avglvl!D54)) * -60,)</f>
        <v>2073.7948121207164</v>
      </c>
      <c r="E54" s="38">
        <f>IFERROR(
       (1240 - 1040 / POWER(MIN(6,avglvl!E54), 0.164)) * HLOOKUP("frg",[1]pl!$Q:$Q,pos!E54) / b!E54 +
        HLOOKUP("dmg",[1]pl!$P:$P,pos!E54) / b!E54 * 530 / (184 * EXP(0.24 * avglvl!E54) + 130) +
        HLOOKUP("spo",[1]pl!$R:$R,pos!E54) / b!E54 * 125 +
        MIN(2.2, HLOOKUP("def",[1]pl!$S:$S,pos!E54) / b!E54) * 100 +
        ((185 / (0.17 + EXP((gwr!E54 * 100 - 35) * -0.134))) - 500) * 0.45 +
        (6 - MIN(6,avglvl!E54)) * -60,)</f>
        <v>275.27315096298963</v>
      </c>
      <c r="F54" s="38">
        <f>IFERROR(
       (1240 - 1040 / POWER(MIN(6,avglvl!F54), 0.164)) * HLOOKUP("frg",[1]pl!$Q:$Q,pos!F54) / b!F54 +
        HLOOKUP("dmg",[1]pl!$P:$P,pos!F54) / b!F54 * 530 / (184 * EXP(0.24 * avglvl!F54) + 130) +
        HLOOKUP("spo",[1]pl!$R:$R,pos!F54) / b!F54 * 125 +
        MIN(2.2, HLOOKUP("def",[1]pl!$S:$S,pos!F54) / b!F54) * 100 +
        ((185 / (0.17 + EXP((gwr!F54 * 100 - 35) * -0.134))) - 500) * 0.45 +
        (6 - MIN(6,avglvl!F54)) * -60,)</f>
        <v>135.38525632444498</v>
      </c>
      <c r="G54" s="38">
        <f>IFERROR(
       (1240 - 1040 / POWER(MIN(6,avglvl!G54), 0.164)) * HLOOKUP("frg",[1]pl!$Q:$Q,pos!G54) / b!G54 +
        HLOOKUP("dmg",[1]pl!$P:$P,pos!G54) / b!G54 * 530 / (184 * EXP(0.24 * avglvl!G54) + 130) +
        HLOOKUP("spo",[1]pl!$R:$R,pos!G54) / b!G54 * 125 +
        MIN(2.2, HLOOKUP("def",[1]pl!$S:$S,pos!G54) / b!G54) * 100 +
        ((185 / (0.17 + EXP((gwr!G54 * 100 - 35) * -0.134))) - 500) * 0.45 +
        (6 - MIN(6,avglvl!G54)) * -60,)</f>
        <v>929.90490206215475</v>
      </c>
      <c r="H54" s="38">
        <f>IFERROR(
       (1240 - 1040 / POWER(MIN(6,avglvl!H54), 0.164)) * HLOOKUP("frg",[1]pl!$Q:$Q,pos!H54) / b!H54 +
        HLOOKUP("dmg",[1]pl!$P:$P,pos!H54) / b!H54 * 530 / (184 * EXP(0.24 * avglvl!H54) + 130) +
        HLOOKUP("spo",[1]pl!$R:$R,pos!H54) / b!H54 * 125 +
        MIN(2.2, HLOOKUP("def",[1]pl!$S:$S,pos!H54) / b!H54) * 100 +
        ((185 / (0.17 + EXP((gwr!H54 * 100 - 35) * -0.134))) - 500) * 0.45 +
        (6 - MIN(6,avglvl!H54)) * -60,)</f>
        <v>1046.5425698112372</v>
      </c>
      <c r="I54" s="38">
        <f>IFERROR(
       (1240 - 1040 / POWER(MIN(6,avglvl!I54), 0.164)) * HLOOKUP("frg",[1]pl!$Q:$Q,pos!I54) / b!I54 +
        HLOOKUP("dmg",[1]pl!$P:$P,pos!I54) / b!I54 * 530 / (184 * EXP(0.24 * avglvl!I54) + 130) +
        HLOOKUP("spo",[1]pl!$R:$R,pos!I54) / b!I54 * 125 +
        MIN(2.2, HLOOKUP("def",[1]pl!$S:$S,pos!I54) / b!I54) * 100 +
        ((185 / (0.17 + EXP((gwr!I54 * 100 - 35) * -0.134))) - 500) * 0.45 +
        (6 - MIN(6,avglvl!I54)) * -60,)</f>
        <v>570.676021323182</v>
      </c>
      <c r="J54" s="38">
        <f>IFERROR(
       (1240 - 1040 / POWER(MIN(6,avglvl!J54), 0.164)) * HLOOKUP("frg",[1]pl!$Q:$Q,pos!J54) / b!J54 +
        HLOOKUP("dmg",[1]pl!$P:$P,pos!J54) / b!J54 * 530 / (184 * EXP(0.24 * avglvl!J54) + 130) +
        HLOOKUP("spo",[1]pl!$R:$R,pos!J54) / b!J54 * 125 +
        MIN(2.2, HLOOKUP("def",[1]pl!$S:$S,pos!J54) / b!J54) * 100 +
        ((185 / (0.17 + EXP((gwr!J54 * 100 - 35) * -0.134))) - 500) * 0.45 +
        (6 - MIN(6,avglvl!J54)) * -60,)</f>
        <v>969.28490723108087</v>
      </c>
      <c r="K54" s="38">
        <f>IFERROR(
       (1240 - 1040 / POWER(MIN(6,avglvl!K54), 0.164)) * HLOOKUP("frg",[1]pl!$Q:$Q,pos!K54) / b!K54 +
        HLOOKUP("dmg",[1]pl!$P:$P,pos!K54) / b!K54 * 530 / (184 * EXP(0.24 * avglvl!K54) + 130) +
        HLOOKUP("spo",[1]pl!$R:$R,pos!K54) / b!K54 * 125 +
        MIN(2.2, HLOOKUP("def",[1]pl!$S:$S,pos!K54) / b!K54) * 100 +
        ((185 / (0.17 + EXP((gwr!K54 * 100 - 35) * -0.134))) - 500) * 0.45 +
        (6 - MIN(6,avglvl!K54)) * -60,)</f>
        <v>946.06122313122216</v>
      </c>
      <c r="L54" s="38">
        <f>IFERROR(
       (1240 - 1040 / POWER(MIN(6,avglvl!L54), 0.164)) * HLOOKUP("frg",[1]pl!$Q:$Q,pos!L54) / b!L54 +
        HLOOKUP("dmg",[1]pl!$P:$P,pos!L54) / b!L54 * 530 / (184 * EXP(0.24 * avglvl!L54) + 130) +
        HLOOKUP("spo",[1]pl!$R:$R,pos!L54) / b!L54 * 125 +
        MIN(2.2, HLOOKUP("def",[1]pl!$S:$S,pos!L54) / b!L54) * 100 +
        ((185 / (0.17 + EXP((gwr!L54 * 100 - 35) * -0.134))) - 500) * 0.45 +
        (6 - MIN(6,avglvl!L54)) * -60,)</f>
        <v>789.48291759547465</v>
      </c>
      <c r="M54" s="38">
        <f>IFERROR(
       (1240 - 1040 / POWER(MIN(6,avglvl!M54), 0.164)) * HLOOKUP("frg",[1]pl!$Q:$Q,pos!M54) / b!M54 +
        HLOOKUP("dmg",[1]pl!$P:$P,pos!M54) / b!M54 * 530 / (184 * EXP(0.24 * avglvl!M54) + 130) +
        HLOOKUP("spo",[1]pl!$R:$R,pos!M54) / b!M54 * 125 +
        MIN(2.2, HLOOKUP("def",[1]pl!$S:$S,pos!M54) / b!M54) * 100 +
        ((185 / (0.17 + EXP((gwr!M54 * 100 - 35) * -0.134))) - 500) * 0.45 +
        (6 - MIN(6,avglvl!M54)) * -60,)</f>
        <v>-61.029744314277252</v>
      </c>
      <c r="N54" s="38">
        <f>IFERROR(
       (1240 - 1040 / POWER(MIN(6,avglvl!N54), 0.164)) * HLOOKUP("frg",[1]pl!$Q:$Q,pos!N54) / b!N54 +
        HLOOKUP("dmg",[1]pl!$P:$P,pos!N54) / b!N54 * 530 / (184 * EXP(0.24 * avglvl!N54) + 130) +
        HLOOKUP("spo",[1]pl!$R:$R,pos!N54) / b!N54 * 125 +
        MIN(2.2, HLOOKUP("def",[1]pl!$S:$S,pos!N54) / b!N54) * 100 +
        ((185 / (0.17 + EXP((gwr!N54 * 100 - 35) * -0.134))) - 500) * 0.45 +
        (6 - MIN(6,avglvl!N54)) * -60,)</f>
        <v>818.60918703863263</v>
      </c>
      <c r="O54" s="38">
        <f>IFERROR(
       (1240 - 1040 / POWER(MIN(6,avglvl!O54), 0.164)) * HLOOKUP("frg",[1]pl!$Q:$Q,pos!O54) / b!O54 +
        HLOOKUP("dmg",[1]pl!$P:$P,pos!O54) / b!O54 * 530 / (184 * EXP(0.24 * avglvl!O54) + 130) +
        HLOOKUP("spo",[1]pl!$R:$R,pos!O54) / b!O54 * 125 +
        MIN(2.2, HLOOKUP("def",[1]pl!$S:$S,pos!O54) / b!O54) * 100 +
        ((185 / (0.17 + EXP((gwr!O54 * 100 - 35) * -0.134))) - 500) * 0.45 +
        (6 - MIN(6,avglvl!O54)) * -60,)</f>
        <v>547.06197781065111</v>
      </c>
      <c r="Q54" s="38">
        <f>IFERROR(
       (1240 - 1040 / POWER(MIN(6,avglvl!Q54), 0.164)) * HLOOKUP("frg",[1]pl!$Q:$Q,pos!Q54) / b!Q54 +
        HLOOKUP("dmg",[1]pl!$P:$P,pos!Q54) / b!Q54 * 530 / (184 * EXP(0.24 * avglvl!Q54) + 130) +
        HLOOKUP("spo",[1]pl!$R:$R,pos!Q54) / b!Q54 * 125 +
        MIN(2.2, HLOOKUP("def",[1]pl!$S:$S,pos!Q54) / b!Q54) * 100 +
        ((185 / (0.17 + EXP((gwr!Q54 * 100 - 35) * -0.134))) - 500) * 0.45 +
        (6 - MIN(6,avglvl!Q54)) * -60,)</f>
        <v>1213.3149784237344</v>
      </c>
      <c r="R54" s="38">
        <f>IFERROR(
       (1240 - 1040 / POWER(MIN(6,avglvl!R54), 0.164)) * HLOOKUP("frg",[1]pl!$Q:$Q,pos!R54) / b!R54 +
        HLOOKUP("dmg",[1]pl!$P:$P,pos!R54) / b!R54 * 530 / (184 * EXP(0.24 * avglvl!R54) + 130) +
        HLOOKUP("spo",[1]pl!$R:$R,pos!R54) / b!R54 * 125 +
        MIN(2.2, HLOOKUP("def",[1]pl!$S:$S,pos!R54) / b!R54) * 100 +
        ((185 / (0.17 + EXP((gwr!R54 * 100 - 35) * -0.134))) - 500) * 0.45 +
        (6 - MIN(6,avglvl!R54)) * -60,)</f>
        <v>1161.090924478711</v>
      </c>
      <c r="S54" s="38">
        <f>IFERROR(
       (1240 - 1040 / POWER(MIN(6,avglvl!S54), 0.164)) * HLOOKUP("frg",[1]pl!$Q:$Q,pos!S54) / b!S54 +
        HLOOKUP("dmg",[1]pl!$P:$P,pos!S54) / b!S54 * 530 / (184 * EXP(0.24 * avglvl!S54) + 130) +
        HLOOKUP("spo",[1]pl!$R:$R,pos!S54) / b!S54 * 125 +
        MIN(2.2, HLOOKUP("def",[1]pl!$S:$S,pos!S54) / b!S54) * 100 +
        ((185 / (0.17 + EXP((gwr!S54 * 100 - 35) * -0.134))) - 500) * 0.45 +
        (6 - MIN(6,avglvl!S54)) * -60,)</f>
        <v>398.61951306397884</v>
      </c>
      <c r="T54" s="38">
        <f>IFERROR(
       (1240 - 1040 / POWER(MIN(6,avglvl!T54), 0.164)) * HLOOKUP("frg",[1]pl!$Q:$Q,pos!T54) / b!T54 +
        HLOOKUP("dmg",[1]pl!$P:$P,pos!T54) / b!T54 * 530 / (184 * EXP(0.24 * avglvl!T54) + 130) +
        HLOOKUP("spo",[1]pl!$R:$R,pos!T54) / b!T54 * 125 +
        MIN(2.2, HLOOKUP("def",[1]pl!$S:$S,pos!T54) / b!T54) * 100 +
        ((185 / (0.17 + EXP((gwr!T54 * 100 - 35) * -0.134))) - 500) * 0.45 +
        (6 - MIN(6,avglvl!T54)) * -60,)</f>
        <v>304.74108168448277</v>
      </c>
      <c r="U54" s="38">
        <f>IFERROR(
       (1240 - 1040 / POWER(MIN(6,avglvl!U54), 0.164)) * HLOOKUP("frg",[1]pl!$Q:$Q,pos!U54) / b!U54 +
        HLOOKUP("dmg",[1]pl!$P:$P,pos!U54) / b!U54 * 530 / (184 * EXP(0.24 * avglvl!U54) + 130) +
        HLOOKUP("spo",[1]pl!$R:$R,pos!U54) / b!U54 * 125 +
        MIN(2.2, HLOOKUP("def",[1]pl!$S:$S,pos!U54) / b!U54) * 100 +
        ((185 / (0.17 + EXP((gwr!U54 * 100 - 35) * -0.134))) - 500) * 0.45 +
        (6 - MIN(6,avglvl!U54)) * -60,)</f>
        <v>480.98068096049178</v>
      </c>
      <c r="V54" s="38">
        <f>IFERROR(
       (1240 - 1040 / POWER(MIN(6,avglvl!V54), 0.164)) * HLOOKUP("frg",[1]pl!$Q:$Q,pos!V54) / b!V54 +
        HLOOKUP("dmg",[1]pl!$P:$P,pos!V54) / b!V54 * 530 / (184 * EXP(0.24 * avglvl!V54) + 130) +
        HLOOKUP("spo",[1]pl!$R:$R,pos!V54) / b!V54 * 125 +
        MIN(2.2, HLOOKUP("def",[1]pl!$S:$S,pos!V54) / b!V54) * 100 +
        ((185 / (0.17 + EXP((gwr!V54 * 100 - 35) * -0.134))) - 500) * 0.45 +
        (6 - MIN(6,avglvl!V54)) * -60,)</f>
        <v>1079.5683725730696</v>
      </c>
      <c r="W54" s="38">
        <f>IFERROR(
       (1240 - 1040 / POWER(MIN(6,avglvl!W54), 0.164)) * HLOOKUP("frg",[1]pl!$Q:$Q,pos!W54) / b!W54 +
        HLOOKUP("dmg",[1]pl!$P:$P,pos!W54) / b!W54 * 530 / (184 * EXP(0.24 * avglvl!W54) + 130) +
        HLOOKUP("spo",[1]pl!$R:$R,pos!W54) / b!W54 * 125 +
        MIN(2.2, HLOOKUP("def",[1]pl!$S:$S,pos!W54) / b!W54) * 100 +
        ((185 / (0.17 + EXP((gwr!W54 * 100 - 35) * -0.134))) - 500) * 0.45 +
        (6 - MIN(6,avglvl!W54)) * -60,)</f>
        <v>1068.8684974305004</v>
      </c>
      <c r="X54" s="38">
        <f>IFERROR(
       (1240 - 1040 / POWER(MIN(6,avglvl!X54), 0.164)) * HLOOKUP("frg",[1]pl!$Q:$Q,pos!X54) / b!X54 +
        HLOOKUP("dmg",[1]pl!$P:$P,pos!X54) / b!X54 * 530 / (184 * EXP(0.24 * avglvl!X54) + 130) +
        HLOOKUP("spo",[1]pl!$R:$R,pos!X54) / b!X54 * 125 +
        MIN(2.2, HLOOKUP("def",[1]pl!$S:$S,pos!X54) / b!X54) * 100 +
        ((185 / (0.17 + EXP((gwr!X54 * 100 - 35) * -0.134))) - 500) * 0.45 +
        (6 - MIN(6,avglvl!X54)) * -60,)</f>
        <v>183.89356582936517</v>
      </c>
      <c r="Y54" s="38">
        <f>IFERROR(
       (1240 - 1040 / POWER(MIN(6,avglvl!Y54), 0.164)) * HLOOKUP("frg",[1]pl!$Q:$Q,pos!Y54) / b!Y54 +
        HLOOKUP("dmg",[1]pl!$P:$P,pos!Y54) / b!Y54 * 530 / (184 * EXP(0.24 * avglvl!Y54) + 130) +
        HLOOKUP("spo",[1]pl!$R:$R,pos!Y54) / b!Y54 * 125 +
        MIN(2.2, HLOOKUP("def",[1]pl!$S:$S,pos!Y54) / b!Y54) * 100 +
        ((185 / (0.17 + EXP((gwr!Y54 * 100 - 35) * -0.134))) - 500) * 0.45 +
        (6 - MIN(6,avglvl!Y54)) * -60,)</f>
        <v>1304.9998297479265</v>
      </c>
      <c r="Z54" s="38">
        <f>IFERROR(
       (1240 - 1040 / POWER(MIN(6,avglvl!Z54), 0.164)) * HLOOKUP("frg",[1]pl!$Q:$Q,pos!Z54) / b!Z54 +
        HLOOKUP("dmg",[1]pl!$P:$P,pos!Z54) / b!Z54 * 530 / (184 * EXP(0.24 * avglvl!Z54) + 130) +
        HLOOKUP("spo",[1]pl!$R:$R,pos!Z54) / b!Z54 * 125 +
        MIN(2.2, HLOOKUP("def",[1]pl!$S:$S,pos!Z54) / b!Z54) * 100 +
        ((185 / (0.17 + EXP((gwr!Z54 * 100 - 35) * -0.134))) - 500) * 0.45 +
        (6 - MIN(6,avglvl!Z54)) * -60,)</f>
        <v>519.74783237074291</v>
      </c>
      <c r="AA54" s="38">
        <f>IFERROR(
       (1240 - 1040 / POWER(MIN(6,avglvl!AA54), 0.164)) * HLOOKUP("frg",[1]pl!$Q:$Q,pos!AA54) / b!AA54 +
        HLOOKUP("dmg",[1]pl!$P:$P,pos!AA54) / b!AA54 * 530 / (184 * EXP(0.24 * avglvl!AA54) + 130) +
        HLOOKUP("spo",[1]pl!$R:$R,pos!AA54) / b!AA54 * 125 +
        MIN(2.2, HLOOKUP("def",[1]pl!$S:$S,pos!AA54) / b!AA54) * 100 +
        ((185 / (0.17 + EXP((gwr!AA54 * 100 - 35) * -0.134))) - 500) * 0.45 +
        (6 - MIN(6,avglvl!AA54)) * -60,)</f>
        <v>305.8210331314321</v>
      </c>
      <c r="AB54" s="38">
        <f>IFERROR(
       (1240 - 1040 / POWER(MIN(6,avglvl!AB54), 0.164)) * HLOOKUP("frg",[1]pl!$Q:$Q,pos!AB54) / b!AB54 +
        HLOOKUP("dmg",[1]pl!$P:$P,pos!AB54) / b!AB54 * 530 / (184 * EXP(0.24 * avglvl!AB54) + 130) +
        HLOOKUP("spo",[1]pl!$R:$R,pos!AB54) / b!AB54 * 125 +
        MIN(2.2, HLOOKUP("def",[1]pl!$S:$S,pos!AB54) / b!AB54) * 100 +
        ((185 / (0.17 + EXP((gwr!AB54 * 100 - 35) * -0.134))) - 500) * 0.45 +
        (6 - MIN(6,avglvl!AB54)) * -60,)</f>
        <v>7.936597213923676</v>
      </c>
      <c r="AC54" s="38">
        <f>IFERROR(
       (1240 - 1040 / POWER(MIN(6,avglvl!AC54), 0.164)) * HLOOKUP("frg",[1]pl!$Q:$Q,pos!AC54) / b!AC54 +
        HLOOKUP("dmg",[1]pl!$P:$P,pos!AC54) / b!AC54 * 530 / (184 * EXP(0.24 * avglvl!AC54) + 130) +
        HLOOKUP("spo",[1]pl!$R:$R,pos!AC54) / b!AC54 * 125 +
        MIN(2.2, HLOOKUP("def",[1]pl!$S:$S,pos!AC54) / b!AC54) * 100 +
        ((185 / (0.17 + EXP((gwr!AC54 * 100 - 35) * -0.134))) - 500) * 0.45 +
        (6 - MIN(6,avglvl!AC54)) * -60,)</f>
        <v>430.88692216939432</v>
      </c>
      <c r="AD54" s="38">
        <f>IFERROR(
       (1240 - 1040 / POWER(MIN(6,avglvl!AD54), 0.164)) * HLOOKUP("frg",[1]pl!$Q:$Q,pos!AD54) / b!AD54 +
        HLOOKUP("dmg",[1]pl!$P:$P,pos!AD54) / b!AD54 * 530 / (184 * EXP(0.24 * avglvl!AD54) + 130) +
        HLOOKUP("spo",[1]pl!$R:$R,pos!AD54) / b!AD54 * 125 +
        MIN(2.2, HLOOKUP("def",[1]pl!$S:$S,pos!AD54) / b!AD54) * 100 +
        ((185 / (0.17 + EXP((gwr!AD54 * 100 - 35) * -0.134))) - 500) * 0.45 +
        (6 - MIN(6,avglvl!AD54)) * -60,)</f>
        <v>383.64527047065229</v>
      </c>
      <c r="AE54" s="38">
        <f>IFERROR(
       (1240 - 1040 / POWER(MIN(6,avglvl!AE54), 0.164)) * HLOOKUP("frg",[1]pl!$Q:$Q,pos!AE54) / b!AE54 +
        HLOOKUP("dmg",[1]pl!$P:$P,pos!AE54) / b!AE54 * 530 / (184 * EXP(0.24 * avglvl!AE54) + 130) +
        HLOOKUP("spo",[1]pl!$R:$R,pos!AE54) / b!AE54 * 125 +
        MIN(2.2, HLOOKUP("def",[1]pl!$S:$S,pos!AE54) / b!AE54) * 100 +
        ((185 / (0.17 + EXP((gwr!AE54 * 100 - 35) * -0.134))) - 500) * 0.45 +
        (6 - MIN(6,avglvl!AE54)) * -60,)</f>
        <v>870.5949986866832</v>
      </c>
    </row>
    <row r="55" spans="1:31" x14ac:dyDescent="0.25">
      <c r="A55" s="38">
        <f>IFERROR(
       (1240 - 1040 / POWER(MIN(6,avglvl!A55), 0.164)) * HLOOKUP("frg",[1]pl!$Q:$Q,pos!A55) / b!A55 +
        HLOOKUP("dmg",[1]pl!$P:$P,pos!A55) / b!A55 * 530 / (184 * EXP(0.24 * avglvl!A55) + 130) +
        HLOOKUP("spo",[1]pl!$R:$R,pos!A55) / b!A55 * 125 +
        MIN(2.2, HLOOKUP("def",[1]pl!$S:$S,pos!A55) / b!A55) * 100 +
        ((185 / (0.17 + EXP((gwr!A55 * 100 - 35) * -0.134))) - 500) * 0.45 +
        (6 - MIN(6,avglvl!A55)) * -60,)</f>
        <v>0</v>
      </c>
      <c r="B55" s="38">
        <f>IFERROR(
       (1240 - 1040 / POWER(MIN(6,avglvl!B55), 0.164)) * HLOOKUP("frg",[1]pl!$Q:$Q,pos!B55) / b!B55 +
        HLOOKUP("dmg",[1]pl!$P:$P,pos!B55) / b!B55 * 530 / (184 * EXP(0.24 * avglvl!B55) + 130) +
        HLOOKUP("spo",[1]pl!$R:$R,pos!B55) / b!B55 * 125 +
        MIN(2.2, HLOOKUP("def",[1]pl!$S:$S,pos!B55) / b!B55) * 100 +
        ((185 / (0.17 + EXP((gwr!B55 * 100 - 35) * -0.134))) - 500) * 0.45 +
        (6 - MIN(6,avglvl!B55)) * -60,)</f>
        <v>0</v>
      </c>
      <c r="C55" s="38">
        <f>IFERROR(
       (1240 - 1040 / POWER(MIN(6,avglvl!C55), 0.164)) * HLOOKUP("frg",[1]pl!$Q:$Q,pos!C55) / b!C55 +
        HLOOKUP("dmg",[1]pl!$P:$P,pos!C55) / b!C55 * 530 / (184 * EXP(0.24 * avglvl!C55) + 130) +
        HLOOKUP("spo",[1]pl!$R:$R,pos!C55) / b!C55 * 125 +
        MIN(2.2, HLOOKUP("def",[1]pl!$S:$S,pos!C55) / b!C55) * 100 +
        ((185 / (0.17 + EXP((gwr!C55 * 100 - 35) * -0.134))) - 500) * 0.45 +
        (6 - MIN(6,avglvl!C55)) * -60,)</f>
        <v>0</v>
      </c>
      <c r="D55" s="38">
        <f>IFERROR(
       (1240 - 1040 / POWER(MIN(6,avglvl!D55), 0.164)) * HLOOKUP("frg",[1]pl!$Q:$Q,pos!D55) / b!D55 +
        HLOOKUP("dmg",[1]pl!$P:$P,pos!D55) / b!D55 * 530 / (184 * EXP(0.24 * avglvl!D55) + 130) +
        HLOOKUP("spo",[1]pl!$R:$R,pos!D55) / b!D55 * 125 +
        MIN(2.2, HLOOKUP("def",[1]pl!$S:$S,pos!D55) / b!D55) * 100 +
        ((185 / (0.17 + EXP((gwr!D55 * 100 - 35) * -0.134))) - 500) * 0.45 +
        (6 - MIN(6,avglvl!D55)) * -60,)</f>
        <v>0</v>
      </c>
      <c r="E55" s="38">
        <f>IFERROR(
       (1240 - 1040 / POWER(MIN(6,avglvl!E55), 0.164)) * HLOOKUP("frg",[1]pl!$Q:$Q,pos!E55) / b!E55 +
        HLOOKUP("dmg",[1]pl!$P:$P,pos!E55) / b!E55 * 530 / (184 * EXP(0.24 * avglvl!E55) + 130) +
        HLOOKUP("spo",[1]pl!$R:$R,pos!E55) / b!E55 * 125 +
        MIN(2.2, HLOOKUP("def",[1]pl!$S:$S,pos!E55) / b!E55) * 100 +
        ((185 / (0.17 + EXP((gwr!E55 * 100 - 35) * -0.134))) - 500) * 0.45 +
        (6 - MIN(6,avglvl!E55)) * -60,)</f>
        <v>0</v>
      </c>
      <c r="F55" s="38">
        <f>IFERROR(
       (1240 - 1040 / POWER(MIN(6,avglvl!F55), 0.164)) * HLOOKUP("frg",[1]pl!$Q:$Q,pos!F55) / b!F55 +
        HLOOKUP("dmg",[1]pl!$P:$P,pos!F55) / b!F55 * 530 / (184 * EXP(0.24 * avglvl!F55) + 130) +
        HLOOKUP("spo",[1]pl!$R:$R,pos!F55) / b!F55 * 125 +
        MIN(2.2, HLOOKUP("def",[1]pl!$S:$S,pos!F55) / b!F55) * 100 +
        ((185 / (0.17 + EXP((gwr!F55 * 100 - 35) * -0.134))) - 500) * 0.45 +
        (6 - MIN(6,avglvl!F55)) * -60,)</f>
        <v>0</v>
      </c>
      <c r="G55" s="38">
        <f>IFERROR(
       (1240 - 1040 / POWER(MIN(6,avglvl!G55), 0.164)) * HLOOKUP("frg",[1]pl!$Q:$Q,pos!G55) / b!G55 +
        HLOOKUP("dmg",[1]pl!$P:$P,pos!G55) / b!G55 * 530 / (184 * EXP(0.24 * avglvl!G55) + 130) +
        HLOOKUP("spo",[1]pl!$R:$R,pos!G55) / b!G55 * 125 +
        MIN(2.2, HLOOKUP("def",[1]pl!$S:$S,pos!G55) / b!G55) * 100 +
        ((185 / (0.17 + EXP((gwr!G55 * 100 - 35) * -0.134))) - 500) * 0.45 +
        (6 - MIN(6,avglvl!G55)) * -60,)</f>
        <v>0</v>
      </c>
      <c r="H55" s="38">
        <f>IFERROR(
       (1240 - 1040 / POWER(MIN(6,avglvl!H55), 0.164)) * HLOOKUP("frg",[1]pl!$Q:$Q,pos!H55) / b!H55 +
        HLOOKUP("dmg",[1]pl!$P:$P,pos!H55) / b!H55 * 530 / (184 * EXP(0.24 * avglvl!H55) + 130) +
        HLOOKUP("spo",[1]pl!$R:$R,pos!H55) / b!H55 * 125 +
        MIN(2.2, HLOOKUP("def",[1]pl!$S:$S,pos!H55) / b!H55) * 100 +
        ((185 / (0.17 + EXP((gwr!H55 * 100 - 35) * -0.134))) - 500) * 0.45 +
        (6 - MIN(6,avglvl!H55)) * -60,)</f>
        <v>0</v>
      </c>
      <c r="I55" s="38">
        <f>IFERROR(
       (1240 - 1040 / POWER(MIN(6,avglvl!I55), 0.164)) * HLOOKUP("frg",[1]pl!$Q:$Q,pos!I55) / b!I55 +
        HLOOKUP("dmg",[1]pl!$P:$P,pos!I55) / b!I55 * 530 / (184 * EXP(0.24 * avglvl!I55) + 130) +
        HLOOKUP("spo",[1]pl!$R:$R,pos!I55) / b!I55 * 125 +
        MIN(2.2, HLOOKUP("def",[1]pl!$S:$S,pos!I55) / b!I55) * 100 +
        ((185 / (0.17 + EXP((gwr!I55 * 100 - 35) * -0.134))) - 500) * 0.45 +
        (6 - MIN(6,avglvl!I55)) * -60,)</f>
        <v>0</v>
      </c>
      <c r="J55" s="38">
        <f>IFERROR(
       (1240 - 1040 / POWER(MIN(6,avglvl!J55), 0.164)) * HLOOKUP("frg",[1]pl!$Q:$Q,pos!J55) / b!J55 +
        HLOOKUP("dmg",[1]pl!$P:$P,pos!J55) / b!J55 * 530 / (184 * EXP(0.24 * avglvl!J55) + 130) +
        HLOOKUP("spo",[1]pl!$R:$R,pos!J55) / b!J55 * 125 +
        MIN(2.2, HLOOKUP("def",[1]pl!$S:$S,pos!J55) / b!J55) * 100 +
        ((185 / (0.17 + EXP((gwr!J55 * 100 - 35) * -0.134))) - 500) * 0.45 +
        (6 - MIN(6,avglvl!J55)) * -60,)</f>
        <v>0</v>
      </c>
      <c r="K55" s="38">
        <f>IFERROR(
       (1240 - 1040 / POWER(MIN(6,avglvl!K55), 0.164)) * HLOOKUP("frg",[1]pl!$Q:$Q,pos!K55) / b!K55 +
        HLOOKUP("dmg",[1]pl!$P:$P,pos!K55) / b!K55 * 530 / (184 * EXP(0.24 * avglvl!K55) + 130) +
        HLOOKUP("spo",[1]pl!$R:$R,pos!K55) / b!K55 * 125 +
        MIN(2.2, HLOOKUP("def",[1]pl!$S:$S,pos!K55) / b!K55) * 100 +
        ((185 / (0.17 + EXP((gwr!K55 * 100 - 35) * -0.134))) - 500) * 0.45 +
        (6 - MIN(6,avglvl!K55)) * -60,)</f>
        <v>0</v>
      </c>
      <c r="L55" s="38">
        <f>IFERROR(
       (1240 - 1040 / POWER(MIN(6,avglvl!L55), 0.164)) * HLOOKUP("frg",[1]pl!$Q:$Q,pos!L55) / b!L55 +
        HLOOKUP("dmg",[1]pl!$P:$P,pos!L55) / b!L55 * 530 / (184 * EXP(0.24 * avglvl!L55) + 130) +
        HLOOKUP("spo",[1]pl!$R:$R,pos!L55) / b!L55 * 125 +
        MIN(2.2, HLOOKUP("def",[1]pl!$S:$S,pos!L55) / b!L55) * 100 +
        ((185 / (0.17 + EXP((gwr!L55 * 100 - 35) * -0.134))) - 500) * 0.45 +
        (6 - MIN(6,avglvl!L55)) * -60,)</f>
        <v>0</v>
      </c>
      <c r="M55" s="38">
        <f>IFERROR(
       (1240 - 1040 / POWER(MIN(6,avglvl!M55), 0.164)) * HLOOKUP("frg",[1]pl!$Q:$Q,pos!M55) / b!M55 +
        HLOOKUP("dmg",[1]pl!$P:$P,pos!M55) / b!M55 * 530 / (184 * EXP(0.24 * avglvl!M55) + 130) +
        HLOOKUP("spo",[1]pl!$R:$R,pos!M55) / b!M55 * 125 +
        MIN(2.2, HLOOKUP("def",[1]pl!$S:$S,pos!M55) / b!M55) * 100 +
        ((185 / (0.17 + EXP((gwr!M55 * 100 - 35) * -0.134))) - 500) * 0.45 +
        (6 - MIN(6,avglvl!M55)) * -60,)</f>
        <v>0</v>
      </c>
      <c r="N55" s="38">
        <f>IFERROR(
       (1240 - 1040 / POWER(MIN(6,avglvl!N55), 0.164)) * HLOOKUP("frg",[1]pl!$Q:$Q,pos!N55) / b!N55 +
        HLOOKUP("dmg",[1]pl!$P:$P,pos!N55) / b!N55 * 530 / (184 * EXP(0.24 * avglvl!N55) + 130) +
        HLOOKUP("spo",[1]pl!$R:$R,pos!N55) / b!N55 * 125 +
        MIN(2.2, HLOOKUP("def",[1]pl!$S:$S,pos!N55) / b!N55) * 100 +
        ((185 / (0.17 + EXP((gwr!N55 * 100 - 35) * -0.134))) - 500) * 0.45 +
        (6 - MIN(6,avglvl!N55)) * -60,)</f>
        <v>0</v>
      </c>
      <c r="O55" s="38">
        <f>IFERROR(
       (1240 - 1040 / POWER(MIN(6,avglvl!O55), 0.164)) * HLOOKUP("frg",[1]pl!$Q:$Q,pos!O55) / b!O55 +
        HLOOKUP("dmg",[1]pl!$P:$P,pos!O55) / b!O55 * 530 / (184 * EXP(0.24 * avglvl!O55) + 130) +
        HLOOKUP("spo",[1]pl!$R:$R,pos!O55) / b!O55 * 125 +
        MIN(2.2, HLOOKUP("def",[1]pl!$S:$S,pos!O55) / b!O55) * 100 +
        ((185 / (0.17 + EXP((gwr!O55 * 100 - 35) * -0.134))) - 500) * 0.45 +
        (6 - MIN(6,avglvl!O55)) * -60,)</f>
        <v>0</v>
      </c>
      <c r="Q55" s="38">
        <f>IFERROR(
       (1240 - 1040 / POWER(MIN(6,avglvl!Q55), 0.164)) * HLOOKUP("frg",[1]pl!$Q:$Q,pos!Q55) / b!Q55 +
        HLOOKUP("dmg",[1]pl!$P:$P,pos!Q55) / b!Q55 * 530 / (184 * EXP(0.24 * avglvl!Q55) + 130) +
        HLOOKUP("spo",[1]pl!$R:$R,pos!Q55) / b!Q55 * 125 +
        MIN(2.2, HLOOKUP("def",[1]pl!$S:$S,pos!Q55) / b!Q55) * 100 +
        ((185 / (0.17 + EXP((gwr!Q55 * 100 - 35) * -0.134))) - 500) * 0.45 +
        (6 - MIN(6,avglvl!Q55)) * -60,)</f>
        <v>0</v>
      </c>
      <c r="R55" s="38">
        <f>IFERROR(
       (1240 - 1040 / POWER(MIN(6,avglvl!R55), 0.164)) * HLOOKUP("frg",[1]pl!$Q:$Q,pos!R55) / b!R55 +
        HLOOKUP("dmg",[1]pl!$P:$P,pos!R55) / b!R55 * 530 / (184 * EXP(0.24 * avglvl!R55) + 130) +
        HLOOKUP("spo",[1]pl!$R:$R,pos!R55) / b!R55 * 125 +
        MIN(2.2, HLOOKUP("def",[1]pl!$S:$S,pos!R55) / b!R55) * 100 +
        ((185 / (0.17 + EXP((gwr!R55 * 100 - 35) * -0.134))) - 500) * 0.45 +
        (6 - MIN(6,avglvl!R55)) * -60,)</f>
        <v>0</v>
      </c>
      <c r="S55" s="38">
        <f>IFERROR(
       (1240 - 1040 / POWER(MIN(6,avglvl!S55), 0.164)) * HLOOKUP("frg",[1]pl!$Q:$Q,pos!S55) / b!S55 +
        HLOOKUP("dmg",[1]pl!$P:$P,pos!S55) / b!S55 * 530 / (184 * EXP(0.24 * avglvl!S55) + 130) +
        HLOOKUP("spo",[1]pl!$R:$R,pos!S55) / b!S55 * 125 +
        MIN(2.2, HLOOKUP("def",[1]pl!$S:$S,pos!S55) / b!S55) * 100 +
        ((185 / (0.17 + EXP((gwr!S55 * 100 - 35) * -0.134))) - 500) * 0.45 +
        (6 - MIN(6,avglvl!S55)) * -60,)</f>
        <v>0</v>
      </c>
      <c r="T55" s="38">
        <f>IFERROR(
       (1240 - 1040 / POWER(MIN(6,avglvl!T55), 0.164)) * HLOOKUP("frg",[1]pl!$Q:$Q,pos!T55) / b!T55 +
        HLOOKUP("dmg",[1]pl!$P:$P,pos!T55) / b!T55 * 530 / (184 * EXP(0.24 * avglvl!T55) + 130) +
        HLOOKUP("spo",[1]pl!$R:$R,pos!T55) / b!T55 * 125 +
        MIN(2.2, HLOOKUP("def",[1]pl!$S:$S,pos!T55) / b!T55) * 100 +
        ((185 / (0.17 + EXP((gwr!T55 * 100 - 35) * -0.134))) - 500) * 0.45 +
        (6 - MIN(6,avglvl!T55)) * -60,)</f>
        <v>0</v>
      </c>
      <c r="U55" s="38">
        <f>IFERROR(
       (1240 - 1040 / POWER(MIN(6,avglvl!U55), 0.164)) * HLOOKUP("frg",[1]pl!$Q:$Q,pos!U55) / b!U55 +
        HLOOKUP("dmg",[1]pl!$P:$P,pos!U55) / b!U55 * 530 / (184 * EXP(0.24 * avglvl!U55) + 130) +
        HLOOKUP("spo",[1]pl!$R:$R,pos!U55) / b!U55 * 125 +
        MIN(2.2, HLOOKUP("def",[1]pl!$S:$S,pos!U55) / b!U55) * 100 +
        ((185 / (0.17 + EXP((gwr!U55 * 100 - 35) * -0.134))) - 500) * 0.45 +
        (6 - MIN(6,avglvl!U55)) * -60,)</f>
        <v>0</v>
      </c>
      <c r="V55" s="38">
        <f>IFERROR(
       (1240 - 1040 / POWER(MIN(6,avglvl!V55), 0.164)) * HLOOKUP("frg",[1]pl!$Q:$Q,pos!V55) / b!V55 +
        HLOOKUP("dmg",[1]pl!$P:$P,pos!V55) / b!V55 * 530 / (184 * EXP(0.24 * avglvl!V55) + 130) +
        HLOOKUP("spo",[1]pl!$R:$R,pos!V55) / b!V55 * 125 +
        MIN(2.2, HLOOKUP("def",[1]pl!$S:$S,pos!V55) / b!V55) * 100 +
        ((185 / (0.17 + EXP((gwr!V55 * 100 - 35) * -0.134))) - 500) * 0.45 +
        (6 - MIN(6,avglvl!V55)) * -60,)</f>
        <v>0</v>
      </c>
      <c r="W55" s="38">
        <f>IFERROR(
       (1240 - 1040 / POWER(MIN(6,avglvl!W55), 0.164)) * HLOOKUP("frg",[1]pl!$Q:$Q,pos!W55) / b!W55 +
        HLOOKUP("dmg",[1]pl!$P:$P,pos!W55) / b!W55 * 530 / (184 * EXP(0.24 * avglvl!W55) + 130) +
        HLOOKUP("spo",[1]pl!$R:$R,pos!W55) / b!W55 * 125 +
        MIN(2.2, HLOOKUP("def",[1]pl!$S:$S,pos!W55) / b!W55) * 100 +
        ((185 / (0.17 + EXP((gwr!W55 * 100 - 35) * -0.134))) - 500) * 0.45 +
        (6 - MIN(6,avglvl!W55)) * -60,)</f>
        <v>0</v>
      </c>
      <c r="X55" s="38">
        <f>IFERROR(
       (1240 - 1040 / POWER(MIN(6,avglvl!X55), 0.164)) * HLOOKUP("frg",[1]pl!$Q:$Q,pos!X55) / b!X55 +
        HLOOKUP("dmg",[1]pl!$P:$P,pos!X55) / b!X55 * 530 / (184 * EXP(0.24 * avglvl!X55) + 130) +
        HLOOKUP("spo",[1]pl!$R:$R,pos!X55) / b!X55 * 125 +
        MIN(2.2, HLOOKUP("def",[1]pl!$S:$S,pos!X55) / b!X55) * 100 +
        ((185 / (0.17 + EXP((gwr!X55 * 100 - 35) * -0.134))) - 500) * 0.45 +
        (6 - MIN(6,avglvl!X55)) * -60,)</f>
        <v>0</v>
      </c>
      <c r="Y55" s="38">
        <f>IFERROR(
       (1240 - 1040 / POWER(MIN(6,avglvl!Y55), 0.164)) * HLOOKUP("frg",[1]pl!$Q:$Q,pos!Y55) / b!Y55 +
        HLOOKUP("dmg",[1]pl!$P:$P,pos!Y55) / b!Y55 * 530 / (184 * EXP(0.24 * avglvl!Y55) + 130) +
        HLOOKUP("spo",[1]pl!$R:$R,pos!Y55) / b!Y55 * 125 +
        MIN(2.2, HLOOKUP("def",[1]pl!$S:$S,pos!Y55) / b!Y55) * 100 +
        ((185 / (0.17 + EXP((gwr!Y55 * 100 - 35) * -0.134))) - 500) * 0.45 +
        (6 - MIN(6,avglvl!Y55)) * -60,)</f>
        <v>0</v>
      </c>
      <c r="Z55" s="38">
        <f>IFERROR(
       (1240 - 1040 / POWER(MIN(6,avglvl!Z55), 0.164)) * HLOOKUP("frg",[1]pl!$Q:$Q,pos!Z55) / b!Z55 +
        HLOOKUP("dmg",[1]pl!$P:$P,pos!Z55) / b!Z55 * 530 / (184 * EXP(0.24 * avglvl!Z55) + 130) +
        HLOOKUP("spo",[1]pl!$R:$R,pos!Z55) / b!Z55 * 125 +
        MIN(2.2, HLOOKUP("def",[1]pl!$S:$S,pos!Z55) / b!Z55) * 100 +
        ((185 / (0.17 + EXP((gwr!Z55 * 100 - 35) * -0.134))) - 500) * 0.45 +
        (6 - MIN(6,avglvl!Z55)) * -60,)</f>
        <v>0</v>
      </c>
      <c r="AA55" s="38">
        <f>IFERROR(
       (1240 - 1040 / POWER(MIN(6,avglvl!AA55), 0.164)) * HLOOKUP("frg",[1]pl!$Q:$Q,pos!AA55) / b!AA55 +
        HLOOKUP("dmg",[1]pl!$P:$P,pos!AA55) / b!AA55 * 530 / (184 * EXP(0.24 * avglvl!AA55) + 130) +
        HLOOKUP("spo",[1]pl!$R:$R,pos!AA55) / b!AA55 * 125 +
        MIN(2.2, HLOOKUP("def",[1]pl!$S:$S,pos!AA55) / b!AA55) * 100 +
        ((185 / (0.17 + EXP((gwr!AA55 * 100 - 35) * -0.134))) - 500) * 0.45 +
        (6 - MIN(6,avglvl!AA55)) * -60,)</f>
        <v>0</v>
      </c>
      <c r="AB55" s="38">
        <f>IFERROR(
       (1240 - 1040 / POWER(MIN(6,avglvl!AB55), 0.164)) * HLOOKUP("frg",[1]pl!$Q:$Q,pos!AB55) / b!AB55 +
        HLOOKUP("dmg",[1]pl!$P:$P,pos!AB55) / b!AB55 * 530 / (184 * EXP(0.24 * avglvl!AB55) + 130) +
        HLOOKUP("spo",[1]pl!$R:$R,pos!AB55) / b!AB55 * 125 +
        MIN(2.2, HLOOKUP("def",[1]pl!$S:$S,pos!AB55) / b!AB55) * 100 +
        ((185 / (0.17 + EXP((gwr!AB55 * 100 - 35) * -0.134))) - 500) * 0.45 +
        (6 - MIN(6,avglvl!AB55)) * -60,)</f>
        <v>0</v>
      </c>
      <c r="AC55" s="38">
        <f>IFERROR(
       (1240 - 1040 / POWER(MIN(6,avglvl!AC55), 0.164)) * HLOOKUP("frg",[1]pl!$Q:$Q,pos!AC55) / b!AC55 +
        HLOOKUP("dmg",[1]pl!$P:$P,pos!AC55) / b!AC55 * 530 / (184 * EXP(0.24 * avglvl!AC55) + 130) +
        HLOOKUP("spo",[1]pl!$R:$R,pos!AC55) / b!AC55 * 125 +
        MIN(2.2, HLOOKUP("def",[1]pl!$S:$S,pos!AC55) / b!AC55) * 100 +
        ((185 / (0.17 + EXP((gwr!AC55 * 100 - 35) * -0.134))) - 500) * 0.45 +
        (6 - MIN(6,avglvl!AC55)) * -60,)</f>
        <v>0</v>
      </c>
      <c r="AD55" s="38">
        <f>IFERROR(
       (1240 - 1040 / POWER(MIN(6,avglvl!AD55), 0.164)) * HLOOKUP("frg",[1]pl!$Q:$Q,pos!AD55) / b!AD55 +
        HLOOKUP("dmg",[1]pl!$P:$P,pos!AD55) / b!AD55 * 530 / (184 * EXP(0.24 * avglvl!AD55) + 130) +
        HLOOKUP("spo",[1]pl!$R:$R,pos!AD55) / b!AD55 * 125 +
        MIN(2.2, HLOOKUP("def",[1]pl!$S:$S,pos!AD55) / b!AD55) * 100 +
        ((185 / (0.17 + EXP((gwr!AD55 * 100 - 35) * -0.134))) - 500) * 0.45 +
        (6 - MIN(6,avglvl!AD55)) * -60,)</f>
        <v>0</v>
      </c>
      <c r="AE55" s="38">
        <f>IFERROR(
       (1240 - 1040 / POWER(MIN(6,avglvl!AE55), 0.164)) * HLOOKUP("frg",[1]pl!$Q:$Q,pos!AE55) / b!AE55 +
        HLOOKUP("dmg",[1]pl!$P:$P,pos!AE55) / b!AE55 * 530 / (184 * EXP(0.24 * avglvl!AE55) + 130) +
        HLOOKUP("spo",[1]pl!$R:$R,pos!AE55) / b!AE55 * 125 +
        MIN(2.2, HLOOKUP("def",[1]pl!$S:$S,pos!AE55) / b!AE55) * 100 +
        ((185 / (0.17 + EXP((gwr!AE55 * 100 - 35) * -0.134))) - 500) * 0.45 +
        (6 - MIN(6,avglvl!AE55)) * -60,)</f>
        <v>0</v>
      </c>
    </row>
    <row r="56" spans="1:31" x14ac:dyDescent="0.25">
      <c r="A56" s="38">
        <f>IFERROR(
       (1240 - 1040 / POWER(MIN(6,avglvl!A56), 0.164)) * HLOOKUP("frg",[1]pl!$Q:$Q,pos!A56) / b!A56 +
        HLOOKUP("dmg",[1]pl!$P:$P,pos!A56) / b!A56 * 530 / (184 * EXP(0.24 * avglvl!A56) + 130) +
        HLOOKUP("spo",[1]pl!$R:$R,pos!A56) / b!A56 * 125 +
        MIN(2.2, HLOOKUP("def",[1]pl!$S:$S,pos!A56) / b!A56) * 100 +
        ((185 / (0.17 + EXP((gwr!A56 * 100 - 35) * -0.134))) - 500) * 0.45 +
        (6 - MIN(6,avglvl!A56)) * -60,)</f>
        <v>0</v>
      </c>
      <c r="B56" s="38">
        <f>IFERROR(
       (1240 - 1040 / POWER(MIN(6,avglvl!B56), 0.164)) * HLOOKUP("frg",[1]pl!$Q:$Q,pos!B56) / b!B56 +
        HLOOKUP("dmg",[1]pl!$P:$P,pos!B56) / b!B56 * 530 / (184 * EXP(0.24 * avglvl!B56) + 130) +
        HLOOKUP("spo",[1]pl!$R:$R,pos!B56) / b!B56 * 125 +
        MIN(2.2, HLOOKUP("def",[1]pl!$S:$S,pos!B56) / b!B56) * 100 +
        ((185 / (0.17 + EXP((gwr!B56 * 100 - 35) * -0.134))) - 500) * 0.45 +
        (6 - MIN(6,avglvl!B56)) * -60,)</f>
        <v>0</v>
      </c>
      <c r="C56" s="38">
        <f>IFERROR(
       (1240 - 1040 / POWER(MIN(6,avglvl!C56), 0.164)) * HLOOKUP("frg",[1]pl!$Q:$Q,pos!C56) / b!C56 +
        HLOOKUP("dmg",[1]pl!$P:$P,pos!C56) / b!C56 * 530 / (184 * EXP(0.24 * avglvl!C56) + 130) +
        HLOOKUP("spo",[1]pl!$R:$R,pos!C56) / b!C56 * 125 +
        MIN(2.2, HLOOKUP("def",[1]pl!$S:$S,pos!C56) / b!C56) * 100 +
        ((185 / (0.17 + EXP((gwr!C56 * 100 - 35) * -0.134))) - 500) * 0.45 +
        (6 - MIN(6,avglvl!C56)) * -60,)</f>
        <v>0</v>
      </c>
      <c r="D56" s="38">
        <f>IFERROR(
       (1240 - 1040 / POWER(MIN(6,avglvl!D56), 0.164)) * HLOOKUP("frg",[1]pl!$Q:$Q,pos!D56) / b!D56 +
        HLOOKUP("dmg",[1]pl!$P:$P,pos!D56) / b!D56 * 530 / (184 * EXP(0.24 * avglvl!D56) + 130) +
        HLOOKUP("spo",[1]pl!$R:$R,pos!D56) / b!D56 * 125 +
        MIN(2.2, HLOOKUP("def",[1]pl!$S:$S,pos!D56) / b!D56) * 100 +
        ((185 / (0.17 + EXP((gwr!D56 * 100 - 35) * -0.134))) - 500) * 0.45 +
        (6 - MIN(6,avglvl!D56)) * -60,)</f>
        <v>0</v>
      </c>
      <c r="E56" s="38">
        <f>IFERROR(
       (1240 - 1040 / POWER(MIN(6,avglvl!E56), 0.164)) * HLOOKUP("frg",[1]pl!$Q:$Q,pos!E56) / b!E56 +
        HLOOKUP("dmg",[1]pl!$P:$P,pos!E56) / b!E56 * 530 / (184 * EXP(0.24 * avglvl!E56) + 130) +
        HLOOKUP("spo",[1]pl!$R:$R,pos!E56) / b!E56 * 125 +
        MIN(2.2, HLOOKUP("def",[1]pl!$S:$S,pos!E56) / b!E56) * 100 +
        ((185 / (0.17 + EXP((gwr!E56 * 100 - 35) * -0.134))) - 500) * 0.45 +
        (6 - MIN(6,avglvl!E56)) * -60,)</f>
        <v>0</v>
      </c>
      <c r="F56" s="38">
        <f>IFERROR(
       (1240 - 1040 / POWER(MIN(6,avglvl!F56), 0.164)) * HLOOKUP("frg",[1]pl!$Q:$Q,pos!F56) / b!F56 +
        HLOOKUP("dmg",[1]pl!$P:$P,pos!F56) / b!F56 * 530 / (184 * EXP(0.24 * avglvl!F56) + 130) +
        HLOOKUP("spo",[1]pl!$R:$R,pos!F56) / b!F56 * 125 +
        MIN(2.2, HLOOKUP("def",[1]pl!$S:$S,pos!F56) / b!F56) * 100 +
        ((185 / (0.17 + EXP((gwr!F56 * 100 - 35) * -0.134))) - 500) * 0.45 +
        (6 - MIN(6,avglvl!F56)) * -60,)</f>
        <v>0</v>
      </c>
      <c r="G56" s="38">
        <f>IFERROR(
       (1240 - 1040 / POWER(MIN(6,avglvl!G56), 0.164)) * HLOOKUP("frg",[1]pl!$Q:$Q,pos!G56) / b!G56 +
        HLOOKUP("dmg",[1]pl!$P:$P,pos!G56) / b!G56 * 530 / (184 * EXP(0.24 * avglvl!G56) + 130) +
        HLOOKUP("spo",[1]pl!$R:$R,pos!G56) / b!G56 * 125 +
        MIN(2.2, HLOOKUP("def",[1]pl!$S:$S,pos!G56) / b!G56) * 100 +
        ((185 / (0.17 + EXP((gwr!G56 * 100 - 35) * -0.134))) - 500) * 0.45 +
        (6 - MIN(6,avglvl!G56)) * -60,)</f>
        <v>0</v>
      </c>
      <c r="H56" s="38">
        <f>IFERROR(
       (1240 - 1040 / POWER(MIN(6,avglvl!H56), 0.164)) * HLOOKUP("frg",[1]pl!$Q:$Q,pos!H56) / b!H56 +
        HLOOKUP("dmg",[1]pl!$P:$P,pos!H56) / b!H56 * 530 / (184 * EXP(0.24 * avglvl!H56) + 130) +
        HLOOKUP("spo",[1]pl!$R:$R,pos!H56) / b!H56 * 125 +
        MIN(2.2, HLOOKUP("def",[1]pl!$S:$S,pos!H56) / b!H56) * 100 +
        ((185 / (0.17 + EXP((gwr!H56 * 100 - 35) * -0.134))) - 500) * 0.45 +
        (6 - MIN(6,avglvl!H56)) * -60,)</f>
        <v>0</v>
      </c>
      <c r="I56" s="38">
        <f>IFERROR(
       (1240 - 1040 / POWER(MIN(6,avglvl!I56), 0.164)) * HLOOKUP("frg",[1]pl!$Q:$Q,pos!I56) / b!I56 +
        HLOOKUP("dmg",[1]pl!$P:$P,pos!I56) / b!I56 * 530 / (184 * EXP(0.24 * avglvl!I56) + 130) +
        HLOOKUP("spo",[1]pl!$R:$R,pos!I56) / b!I56 * 125 +
        MIN(2.2, HLOOKUP("def",[1]pl!$S:$S,pos!I56) / b!I56) * 100 +
        ((185 / (0.17 + EXP((gwr!I56 * 100 - 35) * -0.134))) - 500) * 0.45 +
        (6 - MIN(6,avglvl!I56)) * -60,)</f>
        <v>0</v>
      </c>
      <c r="J56" s="38">
        <f>IFERROR(
       (1240 - 1040 / POWER(MIN(6,avglvl!J56), 0.164)) * HLOOKUP("frg",[1]pl!$Q:$Q,pos!J56) / b!J56 +
        HLOOKUP("dmg",[1]pl!$P:$P,pos!J56) / b!J56 * 530 / (184 * EXP(0.24 * avglvl!J56) + 130) +
        HLOOKUP("spo",[1]pl!$R:$R,pos!J56) / b!J56 * 125 +
        MIN(2.2, HLOOKUP("def",[1]pl!$S:$S,pos!J56) / b!J56) * 100 +
        ((185 / (0.17 + EXP((gwr!J56 * 100 - 35) * -0.134))) - 500) * 0.45 +
        (6 - MIN(6,avglvl!J56)) * -60,)</f>
        <v>0</v>
      </c>
      <c r="K56" s="38">
        <f>IFERROR(
       (1240 - 1040 / POWER(MIN(6,avglvl!K56), 0.164)) * HLOOKUP("frg",[1]pl!$Q:$Q,pos!K56) / b!K56 +
        HLOOKUP("dmg",[1]pl!$P:$P,pos!K56) / b!K56 * 530 / (184 * EXP(0.24 * avglvl!K56) + 130) +
        HLOOKUP("spo",[1]pl!$R:$R,pos!K56) / b!K56 * 125 +
        MIN(2.2, HLOOKUP("def",[1]pl!$S:$S,pos!K56) / b!K56) * 100 +
        ((185 / (0.17 + EXP((gwr!K56 * 100 - 35) * -0.134))) - 500) * 0.45 +
        (6 - MIN(6,avglvl!K56)) * -60,)</f>
        <v>0</v>
      </c>
      <c r="L56" s="38">
        <f>IFERROR(
       (1240 - 1040 / POWER(MIN(6,avglvl!L56), 0.164)) * HLOOKUP("frg",[1]pl!$Q:$Q,pos!L56) / b!L56 +
        HLOOKUP("dmg",[1]pl!$P:$P,pos!L56) / b!L56 * 530 / (184 * EXP(0.24 * avglvl!L56) + 130) +
        HLOOKUP("spo",[1]pl!$R:$R,pos!L56) / b!L56 * 125 +
        MIN(2.2, HLOOKUP("def",[1]pl!$S:$S,pos!L56) / b!L56) * 100 +
        ((185 / (0.17 + EXP((gwr!L56 * 100 - 35) * -0.134))) - 500) * 0.45 +
        (6 - MIN(6,avglvl!L56)) * -60,)</f>
        <v>0</v>
      </c>
      <c r="M56" s="38">
        <f>IFERROR(
       (1240 - 1040 / POWER(MIN(6,avglvl!M56), 0.164)) * HLOOKUP("frg",[1]pl!$Q:$Q,pos!M56) / b!M56 +
        HLOOKUP("dmg",[1]pl!$P:$P,pos!M56) / b!M56 * 530 / (184 * EXP(0.24 * avglvl!M56) + 130) +
        HLOOKUP("spo",[1]pl!$R:$R,pos!M56) / b!M56 * 125 +
        MIN(2.2, HLOOKUP("def",[1]pl!$S:$S,pos!M56) / b!M56) * 100 +
        ((185 / (0.17 + EXP((gwr!M56 * 100 - 35) * -0.134))) - 500) * 0.45 +
        (6 - MIN(6,avglvl!M56)) * -60,)</f>
        <v>0</v>
      </c>
      <c r="N56" s="38">
        <f>IFERROR(
       (1240 - 1040 / POWER(MIN(6,avglvl!N56), 0.164)) * HLOOKUP("frg",[1]pl!$Q:$Q,pos!N56) / b!N56 +
        HLOOKUP("dmg",[1]pl!$P:$P,pos!N56) / b!N56 * 530 / (184 * EXP(0.24 * avglvl!N56) + 130) +
        HLOOKUP("spo",[1]pl!$R:$R,pos!N56) / b!N56 * 125 +
        MIN(2.2, HLOOKUP("def",[1]pl!$S:$S,pos!N56) / b!N56) * 100 +
        ((185 / (0.17 + EXP((gwr!N56 * 100 - 35) * -0.134))) - 500) * 0.45 +
        (6 - MIN(6,avglvl!N56)) * -60,)</f>
        <v>0</v>
      </c>
      <c r="O56" s="38">
        <f>IFERROR(
       (1240 - 1040 / POWER(MIN(6,avglvl!O56), 0.164)) * HLOOKUP("frg",[1]pl!$Q:$Q,pos!O56) / b!O56 +
        HLOOKUP("dmg",[1]pl!$P:$P,pos!O56) / b!O56 * 530 / (184 * EXP(0.24 * avglvl!O56) + 130) +
        HLOOKUP("spo",[1]pl!$R:$R,pos!O56) / b!O56 * 125 +
        MIN(2.2, HLOOKUP("def",[1]pl!$S:$S,pos!O56) / b!O56) * 100 +
        ((185 / (0.17 + EXP((gwr!O56 * 100 - 35) * -0.134))) - 500) * 0.45 +
        (6 - MIN(6,avglvl!O56)) * -60,)</f>
        <v>0</v>
      </c>
      <c r="Q56" s="38">
        <f>IFERROR(
       (1240 - 1040 / POWER(MIN(6,avglvl!Q56), 0.164)) * HLOOKUP("frg",[1]pl!$Q:$Q,pos!Q56) / b!Q56 +
        HLOOKUP("dmg",[1]pl!$P:$P,pos!Q56) / b!Q56 * 530 / (184 * EXP(0.24 * avglvl!Q56) + 130) +
        HLOOKUP("spo",[1]pl!$R:$R,pos!Q56) / b!Q56 * 125 +
        MIN(2.2, HLOOKUP("def",[1]pl!$S:$S,pos!Q56) / b!Q56) * 100 +
        ((185 / (0.17 + EXP((gwr!Q56 * 100 - 35) * -0.134))) - 500) * 0.45 +
        (6 - MIN(6,avglvl!Q56)) * -60,)</f>
        <v>0</v>
      </c>
      <c r="R56" s="38">
        <f>IFERROR(
       (1240 - 1040 / POWER(MIN(6,avglvl!R56), 0.164)) * HLOOKUP("frg",[1]pl!$Q:$Q,pos!R56) / b!R56 +
        HLOOKUP("dmg",[1]pl!$P:$P,pos!R56) / b!R56 * 530 / (184 * EXP(0.24 * avglvl!R56) + 130) +
        HLOOKUP("spo",[1]pl!$R:$R,pos!R56) / b!R56 * 125 +
        MIN(2.2, HLOOKUP("def",[1]pl!$S:$S,pos!R56) / b!R56) * 100 +
        ((185 / (0.17 + EXP((gwr!R56 * 100 - 35) * -0.134))) - 500) * 0.45 +
        (6 - MIN(6,avglvl!R56)) * -60,)</f>
        <v>0</v>
      </c>
      <c r="S56" s="38">
        <f>IFERROR(
       (1240 - 1040 / POWER(MIN(6,avglvl!S56), 0.164)) * HLOOKUP("frg",[1]pl!$Q:$Q,pos!S56) / b!S56 +
        HLOOKUP("dmg",[1]pl!$P:$P,pos!S56) / b!S56 * 530 / (184 * EXP(0.24 * avglvl!S56) + 130) +
        HLOOKUP("spo",[1]pl!$R:$R,pos!S56) / b!S56 * 125 +
        MIN(2.2, HLOOKUP("def",[1]pl!$S:$S,pos!S56) / b!S56) * 100 +
        ((185 / (0.17 + EXP((gwr!S56 * 100 - 35) * -0.134))) - 500) * 0.45 +
        (6 - MIN(6,avglvl!S56)) * -60,)</f>
        <v>0</v>
      </c>
      <c r="T56" s="38">
        <f>IFERROR(
       (1240 - 1040 / POWER(MIN(6,avglvl!T56), 0.164)) * HLOOKUP("frg",[1]pl!$Q:$Q,pos!T56) / b!T56 +
        HLOOKUP("dmg",[1]pl!$P:$P,pos!T56) / b!T56 * 530 / (184 * EXP(0.24 * avglvl!T56) + 130) +
        HLOOKUP("spo",[1]pl!$R:$R,pos!T56) / b!T56 * 125 +
        MIN(2.2, HLOOKUP("def",[1]pl!$S:$S,pos!T56) / b!T56) * 100 +
        ((185 / (0.17 + EXP((gwr!T56 * 100 - 35) * -0.134))) - 500) * 0.45 +
        (6 - MIN(6,avglvl!T56)) * -60,)</f>
        <v>0</v>
      </c>
      <c r="U56" s="38">
        <f>IFERROR(
       (1240 - 1040 / POWER(MIN(6,avglvl!U56), 0.164)) * HLOOKUP("frg",[1]pl!$Q:$Q,pos!U56) / b!U56 +
        HLOOKUP("dmg",[1]pl!$P:$P,pos!U56) / b!U56 * 530 / (184 * EXP(0.24 * avglvl!U56) + 130) +
        HLOOKUP("spo",[1]pl!$R:$R,pos!U56) / b!U56 * 125 +
        MIN(2.2, HLOOKUP("def",[1]pl!$S:$S,pos!U56) / b!U56) * 100 +
        ((185 / (0.17 + EXP((gwr!U56 * 100 - 35) * -0.134))) - 500) * 0.45 +
        (6 - MIN(6,avglvl!U56)) * -60,)</f>
        <v>0</v>
      </c>
      <c r="V56" s="38">
        <f>IFERROR(
       (1240 - 1040 / POWER(MIN(6,avglvl!V56), 0.164)) * HLOOKUP("frg",[1]pl!$Q:$Q,pos!V56) / b!V56 +
        HLOOKUP("dmg",[1]pl!$P:$P,pos!V56) / b!V56 * 530 / (184 * EXP(0.24 * avglvl!V56) + 130) +
        HLOOKUP("spo",[1]pl!$R:$R,pos!V56) / b!V56 * 125 +
        MIN(2.2, HLOOKUP("def",[1]pl!$S:$S,pos!V56) / b!V56) * 100 +
        ((185 / (0.17 + EXP((gwr!V56 * 100 - 35) * -0.134))) - 500) * 0.45 +
        (6 - MIN(6,avglvl!V56)) * -60,)</f>
        <v>0</v>
      </c>
      <c r="W56" s="38">
        <f>IFERROR(
       (1240 - 1040 / POWER(MIN(6,avglvl!W56), 0.164)) * HLOOKUP("frg",[1]pl!$Q:$Q,pos!W56) / b!W56 +
        HLOOKUP("dmg",[1]pl!$P:$P,pos!W56) / b!W56 * 530 / (184 * EXP(0.24 * avglvl!W56) + 130) +
        HLOOKUP("spo",[1]pl!$R:$R,pos!W56) / b!W56 * 125 +
        MIN(2.2, HLOOKUP("def",[1]pl!$S:$S,pos!W56) / b!W56) * 100 +
        ((185 / (0.17 + EXP((gwr!W56 * 100 - 35) * -0.134))) - 500) * 0.45 +
        (6 - MIN(6,avglvl!W56)) * -60,)</f>
        <v>0</v>
      </c>
      <c r="X56" s="38">
        <f>IFERROR(
       (1240 - 1040 / POWER(MIN(6,avglvl!X56), 0.164)) * HLOOKUP("frg",[1]pl!$Q:$Q,pos!X56) / b!X56 +
        HLOOKUP("dmg",[1]pl!$P:$P,pos!X56) / b!X56 * 530 / (184 * EXP(0.24 * avglvl!X56) + 130) +
        HLOOKUP("spo",[1]pl!$R:$R,pos!X56) / b!X56 * 125 +
        MIN(2.2, HLOOKUP("def",[1]pl!$S:$S,pos!X56) / b!X56) * 100 +
        ((185 / (0.17 + EXP((gwr!X56 * 100 - 35) * -0.134))) - 500) * 0.45 +
        (6 - MIN(6,avglvl!X56)) * -60,)</f>
        <v>0</v>
      </c>
      <c r="Y56" s="38">
        <f>IFERROR(
       (1240 - 1040 / POWER(MIN(6,avglvl!Y56), 0.164)) * HLOOKUP("frg",[1]pl!$Q:$Q,pos!Y56) / b!Y56 +
        HLOOKUP("dmg",[1]pl!$P:$P,pos!Y56) / b!Y56 * 530 / (184 * EXP(0.24 * avglvl!Y56) + 130) +
        HLOOKUP("spo",[1]pl!$R:$R,pos!Y56) / b!Y56 * 125 +
        MIN(2.2, HLOOKUP("def",[1]pl!$S:$S,pos!Y56) / b!Y56) * 100 +
        ((185 / (0.17 + EXP((gwr!Y56 * 100 - 35) * -0.134))) - 500) * 0.45 +
        (6 - MIN(6,avglvl!Y56)) * -60,)</f>
        <v>0</v>
      </c>
      <c r="Z56" s="38">
        <f>IFERROR(
       (1240 - 1040 / POWER(MIN(6,avglvl!Z56), 0.164)) * HLOOKUP("frg",[1]pl!$Q:$Q,pos!Z56) / b!Z56 +
        HLOOKUP("dmg",[1]pl!$P:$P,pos!Z56) / b!Z56 * 530 / (184 * EXP(0.24 * avglvl!Z56) + 130) +
        HLOOKUP("spo",[1]pl!$R:$R,pos!Z56) / b!Z56 * 125 +
        MIN(2.2, HLOOKUP("def",[1]pl!$S:$S,pos!Z56) / b!Z56) * 100 +
        ((185 / (0.17 + EXP((gwr!Z56 * 100 - 35) * -0.134))) - 500) * 0.45 +
        (6 - MIN(6,avglvl!Z56)) * -60,)</f>
        <v>0</v>
      </c>
      <c r="AA56" s="38">
        <f>IFERROR(
       (1240 - 1040 / POWER(MIN(6,avglvl!AA56), 0.164)) * HLOOKUP("frg",[1]pl!$Q:$Q,pos!AA56) / b!AA56 +
        HLOOKUP("dmg",[1]pl!$P:$P,pos!AA56) / b!AA56 * 530 / (184 * EXP(0.24 * avglvl!AA56) + 130) +
        HLOOKUP("spo",[1]pl!$R:$R,pos!AA56) / b!AA56 * 125 +
        MIN(2.2, HLOOKUP("def",[1]pl!$S:$S,pos!AA56) / b!AA56) * 100 +
        ((185 / (0.17 + EXP((gwr!AA56 * 100 - 35) * -0.134))) - 500) * 0.45 +
        (6 - MIN(6,avglvl!AA56)) * -60,)</f>
        <v>0</v>
      </c>
      <c r="AB56" s="38">
        <f>IFERROR(
       (1240 - 1040 / POWER(MIN(6,avglvl!AB56), 0.164)) * HLOOKUP("frg",[1]pl!$Q:$Q,pos!AB56) / b!AB56 +
        HLOOKUP("dmg",[1]pl!$P:$P,pos!AB56) / b!AB56 * 530 / (184 * EXP(0.24 * avglvl!AB56) + 130) +
        HLOOKUP("spo",[1]pl!$R:$R,pos!AB56) / b!AB56 * 125 +
        MIN(2.2, HLOOKUP("def",[1]pl!$S:$S,pos!AB56) / b!AB56) * 100 +
        ((185 / (0.17 + EXP((gwr!AB56 * 100 - 35) * -0.134))) - 500) * 0.45 +
        (6 - MIN(6,avglvl!AB56)) * -60,)</f>
        <v>0</v>
      </c>
      <c r="AC56" s="38">
        <f>IFERROR(
       (1240 - 1040 / POWER(MIN(6,avglvl!AC56), 0.164)) * HLOOKUP("frg",[1]pl!$Q:$Q,pos!AC56) / b!AC56 +
        HLOOKUP("dmg",[1]pl!$P:$P,pos!AC56) / b!AC56 * 530 / (184 * EXP(0.24 * avglvl!AC56) + 130) +
        HLOOKUP("spo",[1]pl!$R:$R,pos!AC56) / b!AC56 * 125 +
        MIN(2.2, HLOOKUP("def",[1]pl!$S:$S,pos!AC56) / b!AC56) * 100 +
        ((185 / (0.17 + EXP((gwr!AC56 * 100 - 35) * -0.134))) - 500) * 0.45 +
        (6 - MIN(6,avglvl!AC56)) * -60,)</f>
        <v>0</v>
      </c>
      <c r="AD56" s="38">
        <f>IFERROR(
       (1240 - 1040 / POWER(MIN(6,avglvl!AD56), 0.164)) * HLOOKUP("frg",[1]pl!$Q:$Q,pos!AD56) / b!AD56 +
        HLOOKUP("dmg",[1]pl!$P:$P,pos!AD56) / b!AD56 * 530 / (184 * EXP(0.24 * avglvl!AD56) + 130) +
        HLOOKUP("spo",[1]pl!$R:$R,pos!AD56) / b!AD56 * 125 +
        MIN(2.2, HLOOKUP("def",[1]pl!$S:$S,pos!AD56) / b!AD56) * 100 +
        ((185 / (0.17 + EXP((gwr!AD56 * 100 - 35) * -0.134))) - 500) * 0.45 +
        (6 - MIN(6,avglvl!AD56)) * -60,)</f>
        <v>0</v>
      </c>
      <c r="AE56" s="38">
        <f>IFERROR(
       (1240 - 1040 / POWER(MIN(6,avglvl!AE56), 0.164)) * HLOOKUP("frg",[1]pl!$Q:$Q,pos!AE56) / b!AE56 +
        HLOOKUP("dmg",[1]pl!$P:$P,pos!AE56) / b!AE56 * 530 / (184 * EXP(0.24 * avglvl!AE56) + 130) +
        HLOOKUP("spo",[1]pl!$R:$R,pos!AE56) / b!AE56 * 125 +
        MIN(2.2, HLOOKUP("def",[1]pl!$S:$S,pos!AE56) / b!AE56) * 100 +
        ((185 / (0.17 + EXP((gwr!AE56 * 100 - 35) * -0.134))) - 500) * 0.45 +
        (6 - MIN(6,avglvl!AE56)) * -60,)</f>
        <v>0</v>
      </c>
    </row>
    <row r="57" spans="1:31" x14ac:dyDescent="0.25">
      <c r="A57" s="38">
        <f>IFERROR(
       (1240 - 1040 / POWER(MIN(6,avglvl!A57), 0.164)) * HLOOKUP("frg",[1]pl!$Q:$Q,pos!A57) / b!A57 +
        HLOOKUP("dmg",[1]pl!$P:$P,pos!A57) / b!A57 * 530 / (184 * EXP(0.24 * avglvl!A57) + 130) +
        HLOOKUP("spo",[1]pl!$R:$R,pos!A57) / b!A57 * 125 +
        MIN(2.2, HLOOKUP("def",[1]pl!$S:$S,pos!A57) / b!A57) * 100 +
        ((185 / (0.17 + EXP((gwr!A57 * 100 - 35) * -0.134))) - 500) * 0.45 +
        (6 - MIN(6,avglvl!A57)) * -60,)</f>
        <v>0</v>
      </c>
      <c r="B57" s="38">
        <f>IFERROR(
       (1240 - 1040 / POWER(MIN(6,avglvl!B57), 0.164)) * HLOOKUP("frg",[1]pl!$Q:$Q,pos!B57) / b!B57 +
        HLOOKUP("dmg",[1]pl!$P:$P,pos!B57) / b!B57 * 530 / (184 * EXP(0.24 * avglvl!B57) + 130) +
        HLOOKUP("spo",[1]pl!$R:$R,pos!B57) / b!B57 * 125 +
        MIN(2.2, HLOOKUP("def",[1]pl!$S:$S,pos!B57) / b!B57) * 100 +
        ((185 / (0.17 + EXP((gwr!B57 * 100 - 35) * -0.134))) - 500) * 0.45 +
        (6 - MIN(6,avglvl!B57)) * -60,)</f>
        <v>0</v>
      </c>
      <c r="C57" s="38">
        <f>IFERROR(
       (1240 - 1040 / POWER(MIN(6,avglvl!C57), 0.164)) * HLOOKUP("frg",[1]pl!$Q:$Q,pos!C57) / b!C57 +
        HLOOKUP("dmg",[1]pl!$P:$P,pos!C57) / b!C57 * 530 / (184 * EXP(0.24 * avglvl!C57) + 130) +
        HLOOKUP("spo",[1]pl!$R:$R,pos!C57) / b!C57 * 125 +
        MIN(2.2, HLOOKUP("def",[1]pl!$S:$S,pos!C57) / b!C57) * 100 +
        ((185 / (0.17 + EXP((gwr!C57 * 100 - 35) * -0.134))) - 500) * 0.45 +
        (6 - MIN(6,avglvl!C57)) * -60,)</f>
        <v>0</v>
      </c>
      <c r="D57" s="38">
        <f>IFERROR(
       (1240 - 1040 / POWER(MIN(6,avglvl!D57), 0.164)) * HLOOKUP("frg",[1]pl!$Q:$Q,pos!D57) / b!D57 +
        HLOOKUP("dmg",[1]pl!$P:$P,pos!D57) / b!D57 * 530 / (184 * EXP(0.24 * avglvl!D57) + 130) +
        HLOOKUP("spo",[1]pl!$R:$R,pos!D57) / b!D57 * 125 +
        MIN(2.2, HLOOKUP("def",[1]pl!$S:$S,pos!D57) / b!D57) * 100 +
        ((185 / (0.17 + EXP((gwr!D57 * 100 - 35) * -0.134))) - 500) * 0.45 +
        (6 - MIN(6,avglvl!D57)) * -60,)</f>
        <v>0</v>
      </c>
      <c r="E57" s="38">
        <f>IFERROR(
       (1240 - 1040 / POWER(MIN(6,avglvl!E57), 0.164)) * HLOOKUP("frg",[1]pl!$Q:$Q,pos!E57) / b!E57 +
        HLOOKUP("dmg",[1]pl!$P:$P,pos!E57) / b!E57 * 530 / (184 * EXP(0.24 * avglvl!E57) + 130) +
        HLOOKUP("spo",[1]pl!$R:$R,pos!E57) / b!E57 * 125 +
        MIN(2.2, HLOOKUP("def",[1]pl!$S:$S,pos!E57) / b!E57) * 100 +
        ((185 / (0.17 + EXP((gwr!E57 * 100 - 35) * -0.134))) - 500) * 0.45 +
        (6 - MIN(6,avglvl!E57)) * -60,)</f>
        <v>0</v>
      </c>
      <c r="F57" s="38">
        <f>IFERROR(
       (1240 - 1040 / POWER(MIN(6,avglvl!F57), 0.164)) * HLOOKUP("frg",[1]pl!$Q:$Q,pos!F57) / b!F57 +
        HLOOKUP("dmg",[1]pl!$P:$P,pos!F57) / b!F57 * 530 / (184 * EXP(0.24 * avglvl!F57) + 130) +
        HLOOKUP("spo",[1]pl!$R:$R,pos!F57) / b!F57 * 125 +
        MIN(2.2, HLOOKUP("def",[1]pl!$S:$S,pos!F57) / b!F57) * 100 +
        ((185 / (0.17 + EXP((gwr!F57 * 100 - 35) * -0.134))) - 500) * 0.45 +
        (6 - MIN(6,avglvl!F57)) * -60,)</f>
        <v>0</v>
      </c>
      <c r="G57" s="38">
        <f>IFERROR(
       (1240 - 1040 / POWER(MIN(6,avglvl!G57), 0.164)) * HLOOKUP("frg",[1]pl!$Q:$Q,pos!G57) / b!G57 +
        HLOOKUP("dmg",[1]pl!$P:$P,pos!G57) / b!G57 * 530 / (184 * EXP(0.24 * avglvl!G57) + 130) +
        HLOOKUP("spo",[1]pl!$R:$R,pos!G57) / b!G57 * 125 +
        MIN(2.2, HLOOKUP("def",[1]pl!$S:$S,pos!G57) / b!G57) * 100 +
        ((185 / (0.17 + EXP((gwr!G57 * 100 - 35) * -0.134))) - 500) * 0.45 +
        (6 - MIN(6,avglvl!G57)) * -60,)</f>
        <v>0</v>
      </c>
      <c r="H57" s="38">
        <f>IFERROR(
       (1240 - 1040 / POWER(MIN(6,avglvl!H57), 0.164)) * HLOOKUP("frg",[1]pl!$Q:$Q,pos!H57) / b!H57 +
        HLOOKUP("dmg",[1]pl!$P:$P,pos!H57) / b!H57 * 530 / (184 * EXP(0.24 * avglvl!H57) + 130) +
        HLOOKUP("spo",[1]pl!$R:$R,pos!H57) / b!H57 * 125 +
        MIN(2.2, HLOOKUP("def",[1]pl!$S:$S,pos!H57) / b!H57) * 100 +
        ((185 / (0.17 + EXP((gwr!H57 * 100 - 35) * -0.134))) - 500) * 0.45 +
        (6 - MIN(6,avglvl!H57)) * -60,)</f>
        <v>0</v>
      </c>
      <c r="I57" s="38">
        <f>IFERROR(
       (1240 - 1040 / POWER(MIN(6,avglvl!I57), 0.164)) * HLOOKUP("frg",[1]pl!$Q:$Q,pos!I57) / b!I57 +
        HLOOKUP("dmg",[1]pl!$P:$P,pos!I57) / b!I57 * 530 / (184 * EXP(0.24 * avglvl!I57) + 130) +
        HLOOKUP("spo",[1]pl!$R:$R,pos!I57) / b!I57 * 125 +
        MIN(2.2, HLOOKUP("def",[1]pl!$S:$S,pos!I57) / b!I57) * 100 +
        ((185 / (0.17 + EXP((gwr!I57 * 100 - 35) * -0.134))) - 500) * 0.45 +
        (6 - MIN(6,avglvl!I57)) * -60,)</f>
        <v>0</v>
      </c>
      <c r="J57" s="38">
        <f>IFERROR(
       (1240 - 1040 / POWER(MIN(6,avglvl!J57), 0.164)) * HLOOKUP("frg",[1]pl!$Q:$Q,pos!J57) / b!J57 +
        HLOOKUP("dmg",[1]pl!$P:$P,pos!J57) / b!J57 * 530 / (184 * EXP(0.24 * avglvl!J57) + 130) +
        HLOOKUP("spo",[1]pl!$R:$R,pos!J57) / b!J57 * 125 +
        MIN(2.2, HLOOKUP("def",[1]pl!$S:$S,pos!J57) / b!J57) * 100 +
        ((185 / (0.17 + EXP((gwr!J57 * 100 - 35) * -0.134))) - 500) * 0.45 +
        (6 - MIN(6,avglvl!J57)) * -60,)</f>
        <v>0</v>
      </c>
      <c r="K57" s="38">
        <f>IFERROR(
       (1240 - 1040 / POWER(MIN(6,avglvl!K57), 0.164)) * HLOOKUP("frg",[1]pl!$Q:$Q,pos!K57) / b!K57 +
        HLOOKUP("dmg",[1]pl!$P:$P,pos!K57) / b!K57 * 530 / (184 * EXP(0.24 * avglvl!K57) + 130) +
        HLOOKUP("spo",[1]pl!$R:$R,pos!K57) / b!K57 * 125 +
        MIN(2.2, HLOOKUP("def",[1]pl!$S:$S,pos!K57) / b!K57) * 100 +
        ((185 / (0.17 + EXP((gwr!K57 * 100 - 35) * -0.134))) - 500) * 0.45 +
        (6 - MIN(6,avglvl!K57)) * -60,)</f>
        <v>0</v>
      </c>
      <c r="L57" s="38">
        <f>IFERROR(
       (1240 - 1040 / POWER(MIN(6,avglvl!L57), 0.164)) * HLOOKUP("frg",[1]pl!$Q:$Q,pos!L57) / b!L57 +
        HLOOKUP("dmg",[1]pl!$P:$P,pos!L57) / b!L57 * 530 / (184 * EXP(0.24 * avglvl!L57) + 130) +
        HLOOKUP("spo",[1]pl!$R:$R,pos!L57) / b!L57 * 125 +
        MIN(2.2, HLOOKUP("def",[1]pl!$S:$S,pos!L57) / b!L57) * 100 +
        ((185 / (0.17 + EXP((gwr!L57 * 100 - 35) * -0.134))) - 500) * 0.45 +
        (6 - MIN(6,avglvl!L57)) * -60,)</f>
        <v>0</v>
      </c>
      <c r="M57" s="38">
        <f>IFERROR(
       (1240 - 1040 / POWER(MIN(6,avglvl!M57), 0.164)) * HLOOKUP("frg",[1]pl!$Q:$Q,pos!M57) / b!M57 +
        HLOOKUP("dmg",[1]pl!$P:$P,pos!M57) / b!M57 * 530 / (184 * EXP(0.24 * avglvl!M57) + 130) +
        HLOOKUP("spo",[1]pl!$R:$R,pos!M57) / b!M57 * 125 +
        MIN(2.2, HLOOKUP("def",[1]pl!$S:$S,pos!M57) / b!M57) * 100 +
        ((185 / (0.17 + EXP((gwr!M57 * 100 - 35) * -0.134))) - 500) * 0.45 +
        (6 - MIN(6,avglvl!M57)) * -60,)</f>
        <v>0</v>
      </c>
      <c r="N57" s="38">
        <f>IFERROR(
       (1240 - 1040 / POWER(MIN(6,avglvl!N57), 0.164)) * HLOOKUP("frg",[1]pl!$Q:$Q,pos!N57) / b!N57 +
        HLOOKUP("dmg",[1]pl!$P:$P,pos!N57) / b!N57 * 530 / (184 * EXP(0.24 * avglvl!N57) + 130) +
        HLOOKUP("spo",[1]pl!$R:$R,pos!N57) / b!N57 * 125 +
        MIN(2.2, HLOOKUP("def",[1]pl!$S:$S,pos!N57) / b!N57) * 100 +
        ((185 / (0.17 + EXP((gwr!N57 * 100 - 35) * -0.134))) - 500) * 0.45 +
        (6 - MIN(6,avglvl!N57)) * -60,)</f>
        <v>0</v>
      </c>
      <c r="O57" s="38">
        <f>IFERROR(
       (1240 - 1040 / POWER(MIN(6,avglvl!O57), 0.164)) * HLOOKUP("frg",[1]pl!$Q:$Q,pos!O57) / b!O57 +
        HLOOKUP("dmg",[1]pl!$P:$P,pos!O57) / b!O57 * 530 / (184 * EXP(0.24 * avglvl!O57) + 130) +
        HLOOKUP("spo",[1]pl!$R:$R,pos!O57) / b!O57 * 125 +
        MIN(2.2, HLOOKUP("def",[1]pl!$S:$S,pos!O57) / b!O57) * 100 +
        ((185 / (0.17 + EXP((gwr!O57 * 100 - 35) * -0.134))) - 500) * 0.45 +
        (6 - MIN(6,avglvl!O57)) * -60,)</f>
        <v>0</v>
      </c>
      <c r="Q57" s="38">
        <f>IFERROR(
       (1240 - 1040 / POWER(MIN(6,avglvl!Q57), 0.164)) * HLOOKUP("frg",[1]pl!$Q:$Q,pos!Q57) / b!Q57 +
        HLOOKUP("dmg",[1]pl!$P:$P,pos!Q57) / b!Q57 * 530 / (184 * EXP(0.24 * avglvl!Q57) + 130) +
        HLOOKUP("spo",[1]pl!$R:$R,pos!Q57) / b!Q57 * 125 +
        MIN(2.2, HLOOKUP("def",[1]pl!$S:$S,pos!Q57) / b!Q57) * 100 +
        ((185 / (0.17 + EXP((gwr!Q57 * 100 - 35) * -0.134))) - 500) * 0.45 +
        (6 - MIN(6,avglvl!Q57)) * -60,)</f>
        <v>0</v>
      </c>
      <c r="R57" s="38">
        <f>IFERROR(
       (1240 - 1040 / POWER(MIN(6,avglvl!R57), 0.164)) * HLOOKUP("frg",[1]pl!$Q:$Q,pos!R57) / b!R57 +
        HLOOKUP("dmg",[1]pl!$P:$P,pos!R57) / b!R57 * 530 / (184 * EXP(0.24 * avglvl!R57) + 130) +
        HLOOKUP("spo",[1]pl!$R:$R,pos!R57) / b!R57 * 125 +
        MIN(2.2, HLOOKUP("def",[1]pl!$S:$S,pos!R57) / b!R57) * 100 +
        ((185 / (0.17 + EXP((gwr!R57 * 100 - 35) * -0.134))) - 500) * 0.45 +
        (6 - MIN(6,avglvl!R57)) * -60,)</f>
        <v>0</v>
      </c>
      <c r="S57" s="38">
        <f>IFERROR(
       (1240 - 1040 / POWER(MIN(6,avglvl!S57), 0.164)) * HLOOKUP("frg",[1]pl!$Q:$Q,pos!S57) / b!S57 +
        HLOOKUP("dmg",[1]pl!$P:$P,pos!S57) / b!S57 * 530 / (184 * EXP(0.24 * avglvl!S57) + 130) +
        HLOOKUP("spo",[1]pl!$R:$R,pos!S57) / b!S57 * 125 +
        MIN(2.2, HLOOKUP("def",[1]pl!$S:$S,pos!S57) / b!S57) * 100 +
        ((185 / (0.17 + EXP((gwr!S57 * 100 - 35) * -0.134))) - 500) * 0.45 +
        (6 - MIN(6,avglvl!S57)) * -60,)</f>
        <v>0</v>
      </c>
      <c r="T57" s="38">
        <f>IFERROR(
       (1240 - 1040 / POWER(MIN(6,avglvl!T57), 0.164)) * HLOOKUP("frg",[1]pl!$Q:$Q,pos!T57) / b!T57 +
        HLOOKUP("dmg",[1]pl!$P:$P,pos!T57) / b!T57 * 530 / (184 * EXP(0.24 * avglvl!T57) + 130) +
        HLOOKUP("spo",[1]pl!$R:$R,pos!T57) / b!T57 * 125 +
        MIN(2.2, HLOOKUP("def",[1]pl!$S:$S,pos!T57) / b!T57) * 100 +
        ((185 / (0.17 + EXP((gwr!T57 * 100 - 35) * -0.134))) - 500) * 0.45 +
        (6 - MIN(6,avglvl!T57)) * -60,)</f>
        <v>0</v>
      </c>
      <c r="U57" s="38">
        <f>IFERROR(
       (1240 - 1040 / POWER(MIN(6,avglvl!U57), 0.164)) * HLOOKUP("frg",[1]pl!$Q:$Q,pos!U57) / b!U57 +
        HLOOKUP("dmg",[1]pl!$P:$P,pos!U57) / b!U57 * 530 / (184 * EXP(0.24 * avglvl!U57) + 130) +
        HLOOKUP("spo",[1]pl!$R:$R,pos!U57) / b!U57 * 125 +
        MIN(2.2, HLOOKUP("def",[1]pl!$S:$S,pos!U57) / b!U57) * 100 +
        ((185 / (0.17 + EXP((gwr!U57 * 100 - 35) * -0.134))) - 500) * 0.45 +
        (6 - MIN(6,avglvl!U57)) * -60,)</f>
        <v>0</v>
      </c>
      <c r="V57" s="38">
        <f>IFERROR(
       (1240 - 1040 / POWER(MIN(6,avglvl!V57), 0.164)) * HLOOKUP("frg",[1]pl!$Q:$Q,pos!V57) / b!V57 +
        HLOOKUP("dmg",[1]pl!$P:$P,pos!V57) / b!V57 * 530 / (184 * EXP(0.24 * avglvl!V57) + 130) +
        HLOOKUP("spo",[1]pl!$R:$R,pos!V57) / b!V57 * 125 +
        MIN(2.2, HLOOKUP("def",[1]pl!$S:$S,pos!V57) / b!V57) * 100 +
        ((185 / (0.17 + EXP((gwr!V57 * 100 - 35) * -0.134))) - 500) * 0.45 +
        (6 - MIN(6,avglvl!V57)) * -60,)</f>
        <v>0</v>
      </c>
      <c r="W57" s="38">
        <f>IFERROR(
       (1240 - 1040 / POWER(MIN(6,avglvl!W57), 0.164)) * HLOOKUP("frg",[1]pl!$Q:$Q,pos!W57) / b!W57 +
        HLOOKUP("dmg",[1]pl!$P:$P,pos!W57) / b!W57 * 530 / (184 * EXP(0.24 * avglvl!W57) + 130) +
        HLOOKUP("spo",[1]pl!$R:$R,pos!W57) / b!W57 * 125 +
        MIN(2.2, HLOOKUP("def",[1]pl!$S:$S,pos!W57) / b!W57) * 100 +
        ((185 / (0.17 + EXP((gwr!W57 * 100 - 35) * -0.134))) - 500) * 0.45 +
        (6 - MIN(6,avglvl!W57)) * -60,)</f>
        <v>0</v>
      </c>
      <c r="X57" s="38">
        <f>IFERROR(
       (1240 - 1040 / POWER(MIN(6,avglvl!X57), 0.164)) * HLOOKUP("frg",[1]pl!$Q:$Q,pos!X57) / b!X57 +
        HLOOKUP("dmg",[1]pl!$P:$P,pos!X57) / b!X57 * 530 / (184 * EXP(0.24 * avglvl!X57) + 130) +
        HLOOKUP("spo",[1]pl!$R:$R,pos!X57) / b!X57 * 125 +
        MIN(2.2, HLOOKUP("def",[1]pl!$S:$S,pos!X57) / b!X57) * 100 +
        ((185 / (0.17 + EXP((gwr!X57 * 100 - 35) * -0.134))) - 500) * 0.45 +
        (6 - MIN(6,avglvl!X57)) * -60,)</f>
        <v>0</v>
      </c>
      <c r="Y57" s="38">
        <f>IFERROR(
       (1240 - 1040 / POWER(MIN(6,avglvl!Y57), 0.164)) * HLOOKUP("frg",[1]pl!$Q:$Q,pos!Y57) / b!Y57 +
        HLOOKUP("dmg",[1]pl!$P:$P,pos!Y57) / b!Y57 * 530 / (184 * EXP(0.24 * avglvl!Y57) + 130) +
        HLOOKUP("spo",[1]pl!$R:$R,pos!Y57) / b!Y57 * 125 +
        MIN(2.2, HLOOKUP("def",[1]pl!$S:$S,pos!Y57) / b!Y57) * 100 +
        ((185 / (0.17 + EXP((gwr!Y57 * 100 - 35) * -0.134))) - 500) * 0.45 +
        (6 - MIN(6,avglvl!Y57)) * -60,)</f>
        <v>0</v>
      </c>
      <c r="Z57" s="38">
        <f>IFERROR(
       (1240 - 1040 / POWER(MIN(6,avglvl!Z57), 0.164)) * HLOOKUP("frg",[1]pl!$Q:$Q,pos!Z57) / b!Z57 +
        HLOOKUP("dmg",[1]pl!$P:$P,pos!Z57) / b!Z57 * 530 / (184 * EXP(0.24 * avglvl!Z57) + 130) +
        HLOOKUP("spo",[1]pl!$R:$R,pos!Z57) / b!Z57 * 125 +
        MIN(2.2, HLOOKUP("def",[1]pl!$S:$S,pos!Z57) / b!Z57) * 100 +
        ((185 / (0.17 + EXP((gwr!Z57 * 100 - 35) * -0.134))) - 500) * 0.45 +
        (6 - MIN(6,avglvl!Z57)) * -60,)</f>
        <v>0</v>
      </c>
      <c r="AA57" s="38">
        <f>IFERROR(
       (1240 - 1040 / POWER(MIN(6,avglvl!AA57), 0.164)) * HLOOKUP("frg",[1]pl!$Q:$Q,pos!AA57) / b!AA57 +
        HLOOKUP("dmg",[1]pl!$P:$P,pos!AA57) / b!AA57 * 530 / (184 * EXP(0.24 * avglvl!AA57) + 130) +
        HLOOKUP("spo",[1]pl!$R:$R,pos!AA57) / b!AA57 * 125 +
        MIN(2.2, HLOOKUP("def",[1]pl!$S:$S,pos!AA57) / b!AA57) * 100 +
        ((185 / (0.17 + EXP((gwr!AA57 * 100 - 35) * -0.134))) - 500) * 0.45 +
        (6 - MIN(6,avglvl!AA57)) * -60,)</f>
        <v>0</v>
      </c>
      <c r="AB57" s="38">
        <f>IFERROR(
       (1240 - 1040 / POWER(MIN(6,avglvl!AB57), 0.164)) * HLOOKUP("frg",[1]pl!$Q:$Q,pos!AB57) / b!AB57 +
        HLOOKUP("dmg",[1]pl!$P:$P,pos!AB57) / b!AB57 * 530 / (184 * EXP(0.24 * avglvl!AB57) + 130) +
        HLOOKUP("spo",[1]pl!$R:$R,pos!AB57) / b!AB57 * 125 +
        MIN(2.2, HLOOKUP("def",[1]pl!$S:$S,pos!AB57) / b!AB57) * 100 +
        ((185 / (0.17 + EXP((gwr!AB57 * 100 - 35) * -0.134))) - 500) * 0.45 +
        (6 - MIN(6,avglvl!AB57)) * -60,)</f>
        <v>0</v>
      </c>
      <c r="AC57" s="38">
        <f>IFERROR(
       (1240 - 1040 / POWER(MIN(6,avglvl!AC57), 0.164)) * HLOOKUP("frg",[1]pl!$Q:$Q,pos!AC57) / b!AC57 +
        HLOOKUP("dmg",[1]pl!$P:$P,pos!AC57) / b!AC57 * 530 / (184 * EXP(0.24 * avglvl!AC57) + 130) +
        HLOOKUP("spo",[1]pl!$R:$R,pos!AC57) / b!AC57 * 125 +
        MIN(2.2, HLOOKUP("def",[1]pl!$S:$S,pos!AC57) / b!AC57) * 100 +
        ((185 / (0.17 + EXP((gwr!AC57 * 100 - 35) * -0.134))) - 500) * 0.45 +
        (6 - MIN(6,avglvl!AC57)) * -60,)</f>
        <v>0</v>
      </c>
      <c r="AD57" s="38">
        <f>IFERROR(
       (1240 - 1040 / POWER(MIN(6,avglvl!AD57), 0.164)) * HLOOKUP("frg",[1]pl!$Q:$Q,pos!AD57) / b!AD57 +
        HLOOKUP("dmg",[1]pl!$P:$P,pos!AD57) / b!AD57 * 530 / (184 * EXP(0.24 * avglvl!AD57) + 130) +
        HLOOKUP("spo",[1]pl!$R:$R,pos!AD57) / b!AD57 * 125 +
        MIN(2.2, HLOOKUP("def",[1]pl!$S:$S,pos!AD57) / b!AD57) * 100 +
        ((185 / (0.17 + EXP((gwr!AD57 * 100 - 35) * -0.134))) - 500) * 0.45 +
        (6 - MIN(6,avglvl!AD57)) * -60,)</f>
        <v>0</v>
      </c>
      <c r="AE57" s="38">
        <f>IFERROR(
       (1240 - 1040 / POWER(MIN(6,avglvl!AE57), 0.164)) * HLOOKUP("frg",[1]pl!$Q:$Q,pos!AE57) / b!AE57 +
        HLOOKUP("dmg",[1]pl!$P:$P,pos!AE57) / b!AE57 * 530 / (184 * EXP(0.24 * avglvl!AE57) + 130) +
        HLOOKUP("spo",[1]pl!$R:$R,pos!AE57) / b!AE57 * 125 +
        MIN(2.2, HLOOKUP("def",[1]pl!$S:$S,pos!AE57) / b!AE57) * 100 +
        ((185 / (0.17 + EXP((gwr!AE57 * 100 - 35) * -0.134))) - 500) * 0.45 +
        (6 - MIN(6,avglvl!AE57)) * -60,)</f>
        <v>0</v>
      </c>
    </row>
    <row r="58" spans="1:31" x14ac:dyDescent="0.25">
      <c r="A58" s="38">
        <f>IFERROR(
       (1240 - 1040 / POWER(MIN(6,avglvl!A58), 0.164)) * HLOOKUP("frg",[1]pl!$Q:$Q,pos!A58) / b!A58 +
        HLOOKUP("dmg",[1]pl!$P:$P,pos!A58) / b!A58 * 530 / (184 * EXP(0.24 * avglvl!A58) + 130) +
        HLOOKUP("spo",[1]pl!$R:$R,pos!A58) / b!A58 * 125 +
        MIN(2.2, HLOOKUP("def",[1]pl!$S:$S,pos!A58) / b!A58) * 100 +
        ((185 / (0.17 + EXP((gwr!A58 * 100 - 35) * -0.134))) - 500) * 0.45 +
        (6 - MIN(6,avglvl!A58)) * -60,)</f>
        <v>0</v>
      </c>
      <c r="B58" s="38">
        <f>IFERROR(
       (1240 - 1040 / POWER(MIN(6,avglvl!B58), 0.164)) * HLOOKUP("frg",[1]pl!$Q:$Q,pos!B58) / b!B58 +
        HLOOKUP("dmg",[1]pl!$P:$P,pos!B58) / b!B58 * 530 / (184 * EXP(0.24 * avglvl!B58) + 130) +
        HLOOKUP("spo",[1]pl!$R:$R,pos!B58) / b!B58 * 125 +
        MIN(2.2, HLOOKUP("def",[1]pl!$S:$S,pos!B58) / b!B58) * 100 +
        ((185 / (0.17 + EXP((gwr!B58 * 100 - 35) * -0.134))) - 500) * 0.45 +
        (6 - MIN(6,avglvl!B58)) * -60,)</f>
        <v>0</v>
      </c>
      <c r="C58" s="38">
        <f>IFERROR(
       (1240 - 1040 / POWER(MIN(6,avglvl!C58), 0.164)) * HLOOKUP("frg",[1]pl!$Q:$Q,pos!C58) / b!C58 +
        HLOOKUP("dmg",[1]pl!$P:$P,pos!C58) / b!C58 * 530 / (184 * EXP(0.24 * avglvl!C58) + 130) +
        HLOOKUP("spo",[1]pl!$R:$R,pos!C58) / b!C58 * 125 +
        MIN(2.2, HLOOKUP("def",[1]pl!$S:$S,pos!C58) / b!C58) * 100 +
        ((185 / (0.17 + EXP((gwr!C58 * 100 - 35) * -0.134))) - 500) * 0.45 +
        (6 - MIN(6,avglvl!C58)) * -60,)</f>
        <v>0</v>
      </c>
      <c r="D58" s="38">
        <f>IFERROR(
       (1240 - 1040 / POWER(MIN(6,avglvl!D58), 0.164)) * HLOOKUP("frg",[1]pl!$Q:$Q,pos!D58) / b!D58 +
        HLOOKUP("dmg",[1]pl!$P:$P,pos!D58) / b!D58 * 530 / (184 * EXP(0.24 * avglvl!D58) + 130) +
        HLOOKUP("spo",[1]pl!$R:$R,pos!D58) / b!D58 * 125 +
        MIN(2.2, HLOOKUP("def",[1]pl!$S:$S,pos!D58) / b!D58) * 100 +
        ((185 / (0.17 + EXP((gwr!D58 * 100 - 35) * -0.134))) - 500) * 0.45 +
        (6 - MIN(6,avglvl!D58)) * -60,)</f>
        <v>0</v>
      </c>
      <c r="E58" s="38">
        <f>IFERROR(
       (1240 - 1040 / POWER(MIN(6,avglvl!E58), 0.164)) * HLOOKUP("frg",[1]pl!$Q:$Q,pos!E58) / b!E58 +
        HLOOKUP("dmg",[1]pl!$P:$P,pos!E58) / b!E58 * 530 / (184 * EXP(0.24 * avglvl!E58) + 130) +
        HLOOKUP("spo",[1]pl!$R:$R,pos!E58) / b!E58 * 125 +
        MIN(2.2, HLOOKUP("def",[1]pl!$S:$S,pos!E58) / b!E58) * 100 +
        ((185 / (0.17 + EXP((gwr!E58 * 100 - 35) * -0.134))) - 500) * 0.45 +
        (6 - MIN(6,avglvl!E58)) * -60,)</f>
        <v>0</v>
      </c>
      <c r="F58" s="38">
        <f>IFERROR(
       (1240 - 1040 / POWER(MIN(6,avglvl!F58), 0.164)) * HLOOKUP("frg",[1]pl!$Q:$Q,pos!F58) / b!F58 +
        HLOOKUP("dmg",[1]pl!$P:$P,pos!F58) / b!F58 * 530 / (184 * EXP(0.24 * avglvl!F58) + 130) +
        HLOOKUP("spo",[1]pl!$R:$R,pos!F58) / b!F58 * 125 +
        MIN(2.2, HLOOKUP("def",[1]pl!$S:$S,pos!F58) / b!F58) * 100 +
        ((185 / (0.17 + EXP((gwr!F58 * 100 - 35) * -0.134))) - 500) * 0.45 +
        (6 - MIN(6,avglvl!F58)) * -60,)</f>
        <v>0</v>
      </c>
      <c r="G58" s="38">
        <f>IFERROR(
       (1240 - 1040 / POWER(MIN(6,avglvl!G58), 0.164)) * HLOOKUP("frg",[1]pl!$Q:$Q,pos!G58) / b!G58 +
        HLOOKUP("dmg",[1]pl!$P:$P,pos!G58) / b!G58 * 530 / (184 * EXP(0.24 * avglvl!G58) + 130) +
        HLOOKUP("spo",[1]pl!$R:$R,pos!G58) / b!G58 * 125 +
        MIN(2.2, HLOOKUP("def",[1]pl!$S:$S,pos!G58) / b!G58) * 100 +
        ((185 / (0.17 + EXP((gwr!G58 * 100 - 35) * -0.134))) - 500) * 0.45 +
        (6 - MIN(6,avglvl!G58)) * -60,)</f>
        <v>0</v>
      </c>
      <c r="H58" s="38">
        <f>IFERROR(
       (1240 - 1040 / POWER(MIN(6,avglvl!H58), 0.164)) * HLOOKUP("frg",[1]pl!$Q:$Q,pos!H58) / b!H58 +
        HLOOKUP("dmg",[1]pl!$P:$P,pos!H58) / b!H58 * 530 / (184 * EXP(0.24 * avglvl!H58) + 130) +
        HLOOKUP("spo",[1]pl!$R:$R,pos!H58) / b!H58 * 125 +
        MIN(2.2, HLOOKUP("def",[1]pl!$S:$S,pos!H58) / b!H58) * 100 +
        ((185 / (0.17 + EXP((gwr!H58 * 100 - 35) * -0.134))) - 500) * 0.45 +
        (6 - MIN(6,avglvl!H58)) * -60,)</f>
        <v>0</v>
      </c>
      <c r="I58" s="38">
        <f>IFERROR(
       (1240 - 1040 / POWER(MIN(6,avglvl!I58), 0.164)) * HLOOKUP("frg",[1]pl!$Q:$Q,pos!I58) / b!I58 +
        HLOOKUP("dmg",[1]pl!$P:$P,pos!I58) / b!I58 * 530 / (184 * EXP(0.24 * avglvl!I58) + 130) +
        HLOOKUP("spo",[1]pl!$R:$R,pos!I58) / b!I58 * 125 +
        MIN(2.2, HLOOKUP("def",[1]pl!$S:$S,pos!I58) / b!I58) * 100 +
        ((185 / (0.17 + EXP((gwr!I58 * 100 - 35) * -0.134))) - 500) * 0.45 +
        (6 - MIN(6,avglvl!I58)) * -60,)</f>
        <v>0</v>
      </c>
      <c r="J58" s="38">
        <f>IFERROR(
       (1240 - 1040 / POWER(MIN(6,avglvl!J58), 0.164)) * HLOOKUP("frg",[1]pl!$Q:$Q,pos!J58) / b!J58 +
        HLOOKUP("dmg",[1]pl!$P:$P,pos!J58) / b!J58 * 530 / (184 * EXP(0.24 * avglvl!J58) + 130) +
        HLOOKUP("spo",[1]pl!$R:$R,pos!J58) / b!J58 * 125 +
        MIN(2.2, HLOOKUP("def",[1]pl!$S:$S,pos!J58) / b!J58) * 100 +
        ((185 / (0.17 + EXP((gwr!J58 * 100 - 35) * -0.134))) - 500) * 0.45 +
        (6 - MIN(6,avglvl!J58)) * -60,)</f>
        <v>0</v>
      </c>
      <c r="K58" s="38">
        <f>IFERROR(
       (1240 - 1040 / POWER(MIN(6,avglvl!K58), 0.164)) * HLOOKUP("frg",[1]pl!$Q:$Q,pos!K58) / b!K58 +
        HLOOKUP("dmg",[1]pl!$P:$P,pos!K58) / b!K58 * 530 / (184 * EXP(0.24 * avglvl!K58) + 130) +
        HLOOKUP("spo",[1]pl!$R:$R,pos!K58) / b!K58 * 125 +
        MIN(2.2, HLOOKUP("def",[1]pl!$S:$S,pos!K58) / b!K58) * 100 +
        ((185 / (0.17 + EXP((gwr!K58 * 100 - 35) * -0.134))) - 500) * 0.45 +
        (6 - MIN(6,avglvl!K58)) * -60,)</f>
        <v>0</v>
      </c>
      <c r="L58" s="38">
        <f>IFERROR(
       (1240 - 1040 / POWER(MIN(6,avglvl!L58), 0.164)) * HLOOKUP("frg",[1]pl!$Q:$Q,pos!L58) / b!L58 +
        HLOOKUP("dmg",[1]pl!$P:$P,pos!L58) / b!L58 * 530 / (184 * EXP(0.24 * avglvl!L58) + 130) +
        HLOOKUP("spo",[1]pl!$R:$R,pos!L58) / b!L58 * 125 +
        MIN(2.2, HLOOKUP("def",[1]pl!$S:$S,pos!L58) / b!L58) * 100 +
        ((185 / (0.17 + EXP((gwr!L58 * 100 - 35) * -0.134))) - 500) * 0.45 +
        (6 - MIN(6,avglvl!L58)) * -60,)</f>
        <v>0</v>
      </c>
      <c r="M58" s="38">
        <f>IFERROR(
       (1240 - 1040 / POWER(MIN(6,avglvl!M58), 0.164)) * HLOOKUP("frg",[1]pl!$Q:$Q,pos!M58) / b!M58 +
        HLOOKUP("dmg",[1]pl!$P:$P,pos!M58) / b!M58 * 530 / (184 * EXP(0.24 * avglvl!M58) + 130) +
        HLOOKUP("spo",[1]pl!$R:$R,pos!M58) / b!M58 * 125 +
        MIN(2.2, HLOOKUP("def",[1]pl!$S:$S,pos!M58) / b!M58) * 100 +
        ((185 / (0.17 + EXP((gwr!M58 * 100 - 35) * -0.134))) - 500) * 0.45 +
        (6 - MIN(6,avglvl!M58)) * -60,)</f>
        <v>0</v>
      </c>
      <c r="N58" s="38">
        <f>IFERROR(
       (1240 - 1040 / POWER(MIN(6,avglvl!N58), 0.164)) * HLOOKUP("frg",[1]pl!$Q:$Q,pos!N58) / b!N58 +
        HLOOKUP("dmg",[1]pl!$P:$P,pos!N58) / b!N58 * 530 / (184 * EXP(0.24 * avglvl!N58) + 130) +
        HLOOKUP("spo",[1]pl!$R:$R,pos!N58) / b!N58 * 125 +
        MIN(2.2, HLOOKUP("def",[1]pl!$S:$S,pos!N58) / b!N58) * 100 +
        ((185 / (0.17 + EXP((gwr!N58 * 100 - 35) * -0.134))) - 500) * 0.45 +
        (6 - MIN(6,avglvl!N58)) * -60,)</f>
        <v>0</v>
      </c>
      <c r="O58" s="38">
        <f>IFERROR(
       (1240 - 1040 / POWER(MIN(6,avglvl!O58), 0.164)) * HLOOKUP("frg",[1]pl!$Q:$Q,pos!O58) / b!O58 +
        HLOOKUP("dmg",[1]pl!$P:$P,pos!O58) / b!O58 * 530 / (184 * EXP(0.24 * avglvl!O58) + 130) +
        HLOOKUP("spo",[1]pl!$R:$R,pos!O58) / b!O58 * 125 +
        MIN(2.2, HLOOKUP("def",[1]pl!$S:$S,pos!O58) / b!O58) * 100 +
        ((185 / (0.17 + EXP((gwr!O58 * 100 - 35) * -0.134))) - 500) * 0.45 +
        (6 - MIN(6,avglvl!O58)) * -60,)</f>
        <v>0</v>
      </c>
      <c r="Q58" s="38">
        <f>IFERROR(
       (1240 - 1040 / POWER(MIN(6,avglvl!Q58), 0.164)) * HLOOKUP("frg",[1]pl!$Q:$Q,pos!Q58) / b!Q58 +
        HLOOKUP("dmg",[1]pl!$P:$P,pos!Q58) / b!Q58 * 530 / (184 * EXP(0.24 * avglvl!Q58) + 130) +
        HLOOKUP("spo",[1]pl!$R:$R,pos!Q58) / b!Q58 * 125 +
        MIN(2.2, HLOOKUP("def",[1]pl!$S:$S,pos!Q58) / b!Q58) * 100 +
        ((185 / (0.17 + EXP((gwr!Q58 * 100 - 35) * -0.134))) - 500) * 0.45 +
        (6 - MIN(6,avglvl!Q58)) * -60,)</f>
        <v>0</v>
      </c>
      <c r="R58" s="38">
        <f>IFERROR(
       (1240 - 1040 / POWER(MIN(6,avglvl!R58), 0.164)) * HLOOKUP("frg",[1]pl!$Q:$Q,pos!R58) / b!R58 +
        HLOOKUP("dmg",[1]pl!$P:$P,pos!R58) / b!R58 * 530 / (184 * EXP(0.24 * avglvl!R58) + 130) +
        HLOOKUP("spo",[1]pl!$R:$R,pos!R58) / b!R58 * 125 +
        MIN(2.2, HLOOKUP("def",[1]pl!$S:$S,pos!R58) / b!R58) * 100 +
        ((185 / (0.17 + EXP((gwr!R58 * 100 - 35) * -0.134))) - 500) * 0.45 +
        (6 - MIN(6,avglvl!R58)) * -60,)</f>
        <v>0</v>
      </c>
      <c r="S58" s="38">
        <f>IFERROR(
       (1240 - 1040 / POWER(MIN(6,avglvl!S58), 0.164)) * HLOOKUP("frg",[1]pl!$Q:$Q,pos!S58) / b!S58 +
        HLOOKUP("dmg",[1]pl!$P:$P,pos!S58) / b!S58 * 530 / (184 * EXP(0.24 * avglvl!S58) + 130) +
        HLOOKUP("spo",[1]pl!$R:$R,pos!S58) / b!S58 * 125 +
        MIN(2.2, HLOOKUP("def",[1]pl!$S:$S,pos!S58) / b!S58) * 100 +
        ((185 / (0.17 + EXP((gwr!S58 * 100 - 35) * -0.134))) - 500) * 0.45 +
        (6 - MIN(6,avglvl!S58)) * -60,)</f>
        <v>0</v>
      </c>
      <c r="T58" s="38">
        <f>IFERROR(
       (1240 - 1040 / POWER(MIN(6,avglvl!T58), 0.164)) * HLOOKUP("frg",[1]pl!$Q:$Q,pos!T58) / b!T58 +
        HLOOKUP("dmg",[1]pl!$P:$P,pos!T58) / b!T58 * 530 / (184 * EXP(0.24 * avglvl!T58) + 130) +
        HLOOKUP("spo",[1]pl!$R:$R,pos!T58) / b!T58 * 125 +
        MIN(2.2, HLOOKUP("def",[1]pl!$S:$S,pos!T58) / b!T58) * 100 +
        ((185 / (0.17 + EXP((gwr!T58 * 100 - 35) * -0.134))) - 500) * 0.45 +
        (6 - MIN(6,avglvl!T58)) * -60,)</f>
        <v>0</v>
      </c>
      <c r="U58" s="38">
        <f>IFERROR(
       (1240 - 1040 / POWER(MIN(6,avglvl!U58), 0.164)) * HLOOKUP("frg",[1]pl!$Q:$Q,pos!U58) / b!U58 +
        HLOOKUP("dmg",[1]pl!$P:$P,pos!U58) / b!U58 * 530 / (184 * EXP(0.24 * avglvl!U58) + 130) +
        HLOOKUP("spo",[1]pl!$R:$R,pos!U58) / b!U58 * 125 +
        MIN(2.2, HLOOKUP("def",[1]pl!$S:$S,pos!U58) / b!U58) * 100 +
        ((185 / (0.17 + EXP((gwr!U58 * 100 - 35) * -0.134))) - 500) * 0.45 +
        (6 - MIN(6,avglvl!U58)) * -60,)</f>
        <v>0</v>
      </c>
      <c r="V58" s="38">
        <f>IFERROR(
       (1240 - 1040 / POWER(MIN(6,avglvl!V58), 0.164)) * HLOOKUP("frg",[1]pl!$Q:$Q,pos!V58) / b!V58 +
        HLOOKUP("dmg",[1]pl!$P:$P,pos!V58) / b!V58 * 530 / (184 * EXP(0.24 * avglvl!V58) + 130) +
        HLOOKUP("spo",[1]pl!$R:$R,pos!V58) / b!V58 * 125 +
        MIN(2.2, HLOOKUP("def",[1]pl!$S:$S,pos!V58) / b!V58) * 100 +
        ((185 / (0.17 + EXP((gwr!V58 * 100 - 35) * -0.134))) - 500) * 0.45 +
        (6 - MIN(6,avglvl!V58)) * -60,)</f>
        <v>0</v>
      </c>
      <c r="W58" s="38">
        <f>IFERROR(
       (1240 - 1040 / POWER(MIN(6,avglvl!W58), 0.164)) * HLOOKUP("frg",[1]pl!$Q:$Q,pos!W58) / b!W58 +
        HLOOKUP("dmg",[1]pl!$P:$P,pos!W58) / b!W58 * 530 / (184 * EXP(0.24 * avglvl!W58) + 130) +
        HLOOKUP("spo",[1]pl!$R:$R,pos!W58) / b!W58 * 125 +
        MIN(2.2, HLOOKUP("def",[1]pl!$S:$S,pos!W58) / b!W58) * 100 +
        ((185 / (0.17 + EXP((gwr!W58 * 100 - 35) * -0.134))) - 500) * 0.45 +
        (6 - MIN(6,avglvl!W58)) * -60,)</f>
        <v>0</v>
      </c>
      <c r="X58" s="38">
        <f>IFERROR(
       (1240 - 1040 / POWER(MIN(6,avglvl!X58), 0.164)) * HLOOKUP("frg",[1]pl!$Q:$Q,pos!X58) / b!X58 +
        HLOOKUP("dmg",[1]pl!$P:$P,pos!X58) / b!X58 * 530 / (184 * EXP(0.24 * avglvl!X58) + 130) +
        HLOOKUP("spo",[1]pl!$R:$R,pos!X58) / b!X58 * 125 +
        MIN(2.2, HLOOKUP("def",[1]pl!$S:$S,pos!X58) / b!X58) * 100 +
        ((185 / (0.17 + EXP((gwr!X58 * 100 - 35) * -0.134))) - 500) * 0.45 +
        (6 - MIN(6,avglvl!X58)) * -60,)</f>
        <v>0</v>
      </c>
      <c r="Y58" s="38">
        <f>IFERROR(
       (1240 - 1040 / POWER(MIN(6,avglvl!Y58), 0.164)) * HLOOKUP("frg",[1]pl!$Q:$Q,pos!Y58) / b!Y58 +
        HLOOKUP("dmg",[1]pl!$P:$P,pos!Y58) / b!Y58 * 530 / (184 * EXP(0.24 * avglvl!Y58) + 130) +
        HLOOKUP("spo",[1]pl!$R:$R,pos!Y58) / b!Y58 * 125 +
        MIN(2.2, HLOOKUP("def",[1]pl!$S:$S,pos!Y58) / b!Y58) * 100 +
        ((185 / (0.17 + EXP((gwr!Y58 * 100 - 35) * -0.134))) - 500) * 0.45 +
        (6 - MIN(6,avglvl!Y58)) * -60,)</f>
        <v>0</v>
      </c>
      <c r="Z58" s="38">
        <f>IFERROR(
       (1240 - 1040 / POWER(MIN(6,avglvl!Z58), 0.164)) * HLOOKUP("frg",[1]pl!$Q:$Q,pos!Z58) / b!Z58 +
        HLOOKUP("dmg",[1]pl!$P:$P,pos!Z58) / b!Z58 * 530 / (184 * EXP(0.24 * avglvl!Z58) + 130) +
        HLOOKUP("spo",[1]pl!$R:$R,pos!Z58) / b!Z58 * 125 +
        MIN(2.2, HLOOKUP("def",[1]pl!$S:$S,pos!Z58) / b!Z58) * 100 +
        ((185 / (0.17 + EXP((gwr!Z58 * 100 - 35) * -0.134))) - 500) * 0.45 +
        (6 - MIN(6,avglvl!Z58)) * -60,)</f>
        <v>0</v>
      </c>
      <c r="AA58" s="38">
        <f>IFERROR(
       (1240 - 1040 / POWER(MIN(6,avglvl!AA58), 0.164)) * HLOOKUP("frg",[1]pl!$Q:$Q,pos!AA58) / b!AA58 +
        HLOOKUP("dmg",[1]pl!$P:$P,pos!AA58) / b!AA58 * 530 / (184 * EXP(0.24 * avglvl!AA58) + 130) +
        HLOOKUP("spo",[1]pl!$R:$R,pos!AA58) / b!AA58 * 125 +
        MIN(2.2, HLOOKUP("def",[1]pl!$S:$S,pos!AA58) / b!AA58) * 100 +
        ((185 / (0.17 + EXP((gwr!AA58 * 100 - 35) * -0.134))) - 500) * 0.45 +
        (6 - MIN(6,avglvl!AA58)) * -60,)</f>
        <v>0</v>
      </c>
      <c r="AB58" s="38">
        <f>IFERROR(
       (1240 - 1040 / POWER(MIN(6,avglvl!AB58), 0.164)) * HLOOKUP("frg",[1]pl!$Q:$Q,pos!AB58) / b!AB58 +
        HLOOKUP("dmg",[1]pl!$P:$P,pos!AB58) / b!AB58 * 530 / (184 * EXP(0.24 * avglvl!AB58) + 130) +
        HLOOKUP("spo",[1]pl!$R:$R,pos!AB58) / b!AB58 * 125 +
        MIN(2.2, HLOOKUP("def",[1]pl!$S:$S,pos!AB58) / b!AB58) * 100 +
        ((185 / (0.17 + EXP((gwr!AB58 * 100 - 35) * -0.134))) - 500) * 0.45 +
        (6 - MIN(6,avglvl!AB58)) * -60,)</f>
        <v>0</v>
      </c>
      <c r="AC58" s="38">
        <f>IFERROR(
       (1240 - 1040 / POWER(MIN(6,avglvl!AC58), 0.164)) * HLOOKUP("frg",[1]pl!$Q:$Q,pos!AC58) / b!AC58 +
        HLOOKUP("dmg",[1]pl!$P:$P,pos!AC58) / b!AC58 * 530 / (184 * EXP(0.24 * avglvl!AC58) + 130) +
        HLOOKUP("spo",[1]pl!$R:$R,pos!AC58) / b!AC58 * 125 +
        MIN(2.2, HLOOKUP("def",[1]pl!$S:$S,pos!AC58) / b!AC58) * 100 +
        ((185 / (0.17 + EXP((gwr!AC58 * 100 - 35) * -0.134))) - 500) * 0.45 +
        (6 - MIN(6,avglvl!AC58)) * -60,)</f>
        <v>0</v>
      </c>
      <c r="AD58" s="38">
        <f>IFERROR(
       (1240 - 1040 / POWER(MIN(6,avglvl!AD58), 0.164)) * HLOOKUP("frg",[1]pl!$Q:$Q,pos!AD58) / b!AD58 +
        HLOOKUP("dmg",[1]pl!$P:$P,pos!AD58) / b!AD58 * 530 / (184 * EXP(0.24 * avglvl!AD58) + 130) +
        HLOOKUP("spo",[1]pl!$R:$R,pos!AD58) / b!AD58 * 125 +
        MIN(2.2, HLOOKUP("def",[1]pl!$S:$S,pos!AD58) / b!AD58) * 100 +
        ((185 / (0.17 + EXP((gwr!AD58 * 100 - 35) * -0.134))) - 500) * 0.45 +
        (6 - MIN(6,avglvl!AD58)) * -60,)</f>
        <v>0</v>
      </c>
      <c r="AE58" s="38">
        <f>IFERROR(
       (1240 - 1040 / POWER(MIN(6,avglvl!AE58), 0.164)) * HLOOKUP("frg",[1]pl!$Q:$Q,pos!AE58) / b!AE58 +
        HLOOKUP("dmg",[1]pl!$P:$P,pos!AE58) / b!AE58 * 530 / (184 * EXP(0.24 * avglvl!AE58) + 130) +
        HLOOKUP("spo",[1]pl!$R:$R,pos!AE58) / b!AE58 * 125 +
        MIN(2.2, HLOOKUP("def",[1]pl!$S:$S,pos!AE58) / b!AE58) * 100 +
        ((185 / (0.17 + EXP((gwr!AE58 * 100 - 35) * -0.134))) - 500) * 0.45 +
        (6 - MIN(6,avglvl!AE58)) * -60,)</f>
        <v>0</v>
      </c>
    </row>
    <row r="59" spans="1:31" x14ac:dyDescent="0.25">
      <c r="A59" s="38">
        <f>IFERROR(
       (1240 - 1040 / POWER(MIN(6,avglvl!A59), 0.164)) * HLOOKUP("frg",[1]pl!$Q:$Q,pos!A59) / b!A59 +
        HLOOKUP("dmg",[1]pl!$P:$P,pos!A59) / b!A59 * 530 / (184 * EXP(0.24 * avglvl!A59) + 130) +
        HLOOKUP("spo",[1]pl!$R:$R,pos!A59) / b!A59 * 125 +
        MIN(2.2, HLOOKUP("def",[1]pl!$S:$S,pos!A59) / b!A59) * 100 +
        ((185 / (0.17 + EXP((gwr!A59 * 100 - 35) * -0.134))) - 500) * 0.45 +
        (6 - MIN(6,avglvl!A59)) * -60,)</f>
        <v>0</v>
      </c>
      <c r="B59" s="38">
        <f>IFERROR(
       (1240 - 1040 / POWER(MIN(6,avglvl!B59), 0.164)) * HLOOKUP("frg",[1]pl!$Q:$Q,pos!B59) / b!B59 +
        HLOOKUP("dmg",[1]pl!$P:$P,pos!B59) / b!B59 * 530 / (184 * EXP(0.24 * avglvl!B59) + 130) +
        HLOOKUP("spo",[1]pl!$R:$R,pos!B59) / b!B59 * 125 +
        MIN(2.2, HLOOKUP("def",[1]pl!$S:$S,pos!B59) / b!B59) * 100 +
        ((185 / (0.17 + EXP((gwr!B59 * 100 - 35) * -0.134))) - 500) * 0.45 +
        (6 - MIN(6,avglvl!B59)) * -60,)</f>
        <v>0</v>
      </c>
      <c r="C59" s="38">
        <f>IFERROR(
       (1240 - 1040 / POWER(MIN(6,avglvl!C59), 0.164)) * HLOOKUP("frg",[1]pl!$Q:$Q,pos!C59) / b!C59 +
        HLOOKUP("dmg",[1]pl!$P:$P,pos!C59) / b!C59 * 530 / (184 * EXP(0.24 * avglvl!C59) + 130) +
        HLOOKUP("spo",[1]pl!$R:$R,pos!C59) / b!C59 * 125 +
        MIN(2.2, HLOOKUP("def",[1]pl!$S:$S,pos!C59) / b!C59) * 100 +
        ((185 / (0.17 + EXP((gwr!C59 * 100 - 35) * -0.134))) - 500) * 0.45 +
        (6 - MIN(6,avglvl!C59)) * -60,)</f>
        <v>0</v>
      </c>
      <c r="D59" s="38">
        <f>IFERROR(
       (1240 - 1040 / POWER(MIN(6,avglvl!D59), 0.164)) * HLOOKUP("frg",[1]pl!$Q:$Q,pos!D59) / b!D59 +
        HLOOKUP("dmg",[1]pl!$P:$P,pos!D59) / b!D59 * 530 / (184 * EXP(0.24 * avglvl!D59) + 130) +
        HLOOKUP("spo",[1]pl!$R:$R,pos!D59) / b!D59 * 125 +
        MIN(2.2, HLOOKUP("def",[1]pl!$S:$S,pos!D59) / b!D59) * 100 +
        ((185 / (0.17 + EXP((gwr!D59 * 100 - 35) * -0.134))) - 500) * 0.45 +
        (6 - MIN(6,avglvl!D59)) * -60,)</f>
        <v>0</v>
      </c>
      <c r="E59" s="38">
        <f>IFERROR(
       (1240 - 1040 / POWER(MIN(6,avglvl!E59), 0.164)) * HLOOKUP("frg",[1]pl!$Q:$Q,pos!E59) / b!E59 +
        HLOOKUP("dmg",[1]pl!$P:$P,pos!E59) / b!E59 * 530 / (184 * EXP(0.24 * avglvl!E59) + 130) +
        HLOOKUP("spo",[1]pl!$R:$R,pos!E59) / b!E59 * 125 +
        MIN(2.2, HLOOKUP("def",[1]pl!$S:$S,pos!E59) / b!E59) * 100 +
        ((185 / (0.17 + EXP((gwr!E59 * 100 - 35) * -0.134))) - 500) * 0.45 +
        (6 - MIN(6,avglvl!E59)) * -60,)</f>
        <v>0</v>
      </c>
      <c r="F59" s="38">
        <f>IFERROR(
       (1240 - 1040 / POWER(MIN(6,avglvl!F59), 0.164)) * HLOOKUP("frg",[1]pl!$Q:$Q,pos!F59) / b!F59 +
        HLOOKUP("dmg",[1]pl!$P:$P,pos!F59) / b!F59 * 530 / (184 * EXP(0.24 * avglvl!F59) + 130) +
        HLOOKUP("spo",[1]pl!$R:$R,pos!F59) / b!F59 * 125 +
        MIN(2.2, HLOOKUP("def",[1]pl!$S:$S,pos!F59) / b!F59) * 100 +
        ((185 / (0.17 + EXP((gwr!F59 * 100 - 35) * -0.134))) - 500) * 0.45 +
        (6 - MIN(6,avglvl!F59)) * -60,)</f>
        <v>0</v>
      </c>
      <c r="G59" s="38">
        <f>IFERROR(
       (1240 - 1040 / POWER(MIN(6,avglvl!G59), 0.164)) * HLOOKUP("frg",[1]pl!$Q:$Q,pos!G59) / b!G59 +
        HLOOKUP("dmg",[1]pl!$P:$P,pos!G59) / b!G59 * 530 / (184 * EXP(0.24 * avglvl!G59) + 130) +
        HLOOKUP("spo",[1]pl!$R:$R,pos!G59) / b!G59 * 125 +
        MIN(2.2, HLOOKUP("def",[1]pl!$S:$S,pos!G59) / b!G59) * 100 +
        ((185 / (0.17 + EXP((gwr!G59 * 100 - 35) * -0.134))) - 500) * 0.45 +
        (6 - MIN(6,avglvl!G59)) * -60,)</f>
        <v>0</v>
      </c>
      <c r="H59" s="38">
        <f>IFERROR(
       (1240 - 1040 / POWER(MIN(6,avglvl!H59), 0.164)) * HLOOKUP("frg",[1]pl!$Q:$Q,pos!H59) / b!H59 +
        HLOOKUP("dmg",[1]pl!$P:$P,pos!H59) / b!H59 * 530 / (184 * EXP(0.24 * avglvl!H59) + 130) +
        HLOOKUP("spo",[1]pl!$R:$R,pos!H59) / b!H59 * 125 +
        MIN(2.2, HLOOKUP("def",[1]pl!$S:$S,pos!H59) / b!H59) * 100 +
        ((185 / (0.17 + EXP((gwr!H59 * 100 - 35) * -0.134))) - 500) * 0.45 +
        (6 - MIN(6,avglvl!H59)) * -60,)</f>
        <v>0</v>
      </c>
      <c r="I59" s="38">
        <f>IFERROR(
       (1240 - 1040 / POWER(MIN(6,avglvl!I59), 0.164)) * HLOOKUP("frg",[1]pl!$Q:$Q,pos!I59) / b!I59 +
        HLOOKUP("dmg",[1]pl!$P:$P,pos!I59) / b!I59 * 530 / (184 * EXP(0.24 * avglvl!I59) + 130) +
        HLOOKUP("spo",[1]pl!$R:$R,pos!I59) / b!I59 * 125 +
        MIN(2.2, HLOOKUP("def",[1]pl!$S:$S,pos!I59) / b!I59) * 100 +
        ((185 / (0.17 + EXP((gwr!I59 * 100 - 35) * -0.134))) - 500) * 0.45 +
        (6 - MIN(6,avglvl!I59)) * -60,)</f>
        <v>0</v>
      </c>
      <c r="J59" s="38">
        <f>IFERROR(
       (1240 - 1040 / POWER(MIN(6,avglvl!J59), 0.164)) * HLOOKUP("frg",[1]pl!$Q:$Q,pos!J59) / b!J59 +
        HLOOKUP("dmg",[1]pl!$P:$P,pos!J59) / b!J59 * 530 / (184 * EXP(0.24 * avglvl!J59) + 130) +
        HLOOKUP("spo",[1]pl!$R:$R,pos!J59) / b!J59 * 125 +
        MIN(2.2, HLOOKUP("def",[1]pl!$S:$S,pos!J59) / b!J59) * 100 +
        ((185 / (0.17 + EXP((gwr!J59 * 100 - 35) * -0.134))) - 500) * 0.45 +
        (6 - MIN(6,avglvl!J59)) * -60,)</f>
        <v>0</v>
      </c>
      <c r="K59" s="38">
        <f>IFERROR(
       (1240 - 1040 / POWER(MIN(6,avglvl!K59), 0.164)) * HLOOKUP("frg",[1]pl!$Q:$Q,pos!K59) / b!K59 +
        HLOOKUP("dmg",[1]pl!$P:$P,pos!K59) / b!K59 * 530 / (184 * EXP(0.24 * avglvl!K59) + 130) +
        HLOOKUP("spo",[1]pl!$R:$R,pos!K59) / b!K59 * 125 +
        MIN(2.2, HLOOKUP("def",[1]pl!$S:$S,pos!K59) / b!K59) * 100 +
        ((185 / (0.17 + EXP((gwr!K59 * 100 - 35) * -0.134))) - 500) * 0.45 +
        (6 - MIN(6,avglvl!K59)) * -60,)</f>
        <v>0</v>
      </c>
      <c r="L59" s="38">
        <f>IFERROR(
       (1240 - 1040 / POWER(MIN(6,avglvl!L59), 0.164)) * HLOOKUP("frg",[1]pl!$Q:$Q,pos!L59) / b!L59 +
        HLOOKUP("dmg",[1]pl!$P:$P,pos!L59) / b!L59 * 530 / (184 * EXP(0.24 * avglvl!L59) + 130) +
        HLOOKUP("spo",[1]pl!$R:$R,pos!L59) / b!L59 * 125 +
        MIN(2.2, HLOOKUP("def",[1]pl!$S:$S,pos!L59) / b!L59) * 100 +
        ((185 / (0.17 + EXP((gwr!L59 * 100 - 35) * -0.134))) - 500) * 0.45 +
        (6 - MIN(6,avglvl!L59)) * -60,)</f>
        <v>0</v>
      </c>
      <c r="M59" s="38">
        <f>IFERROR(
       (1240 - 1040 / POWER(MIN(6,avglvl!M59), 0.164)) * HLOOKUP("frg",[1]pl!$Q:$Q,pos!M59) / b!M59 +
        HLOOKUP("dmg",[1]pl!$P:$P,pos!M59) / b!M59 * 530 / (184 * EXP(0.24 * avglvl!M59) + 130) +
        HLOOKUP("spo",[1]pl!$R:$R,pos!M59) / b!M59 * 125 +
        MIN(2.2, HLOOKUP("def",[1]pl!$S:$S,pos!M59) / b!M59) * 100 +
        ((185 / (0.17 + EXP((gwr!M59 * 100 - 35) * -0.134))) - 500) * 0.45 +
        (6 - MIN(6,avglvl!M59)) * -60,)</f>
        <v>0</v>
      </c>
      <c r="N59" s="38">
        <f>IFERROR(
       (1240 - 1040 / POWER(MIN(6,avglvl!N59), 0.164)) * HLOOKUP("frg",[1]pl!$Q:$Q,pos!N59) / b!N59 +
        HLOOKUP("dmg",[1]pl!$P:$P,pos!N59) / b!N59 * 530 / (184 * EXP(0.24 * avglvl!N59) + 130) +
        HLOOKUP("spo",[1]pl!$R:$R,pos!N59) / b!N59 * 125 +
        MIN(2.2, HLOOKUP("def",[1]pl!$S:$S,pos!N59) / b!N59) * 100 +
        ((185 / (0.17 + EXP((gwr!N59 * 100 - 35) * -0.134))) - 500) * 0.45 +
        (6 - MIN(6,avglvl!N59)) * -60,)</f>
        <v>0</v>
      </c>
      <c r="O59" s="38">
        <f>IFERROR(
       (1240 - 1040 / POWER(MIN(6,avglvl!O59), 0.164)) * HLOOKUP("frg",[1]pl!$Q:$Q,pos!O59) / b!O59 +
        HLOOKUP("dmg",[1]pl!$P:$P,pos!O59) / b!O59 * 530 / (184 * EXP(0.24 * avglvl!O59) + 130) +
        HLOOKUP("spo",[1]pl!$R:$R,pos!O59) / b!O59 * 125 +
        MIN(2.2, HLOOKUP("def",[1]pl!$S:$S,pos!O59) / b!O59) * 100 +
        ((185 / (0.17 + EXP((gwr!O59 * 100 - 35) * -0.134))) - 500) * 0.45 +
        (6 - MIN(6,avglvl!O59)) * -60,)</f>
        <v>0</v>
      </c>
      <c r="Q59" s="38">
        <f>IFERROR(
       (1240 - 1040 / POWER(MIN(6,avglvl!Q59), 0.164)) * HLOOKUP("frg",[1]pl!$Q:$Q,pos!Q59) / b!Q59 +
        HLOOKUP("dmg",[1]pl!$P:$P,pos!Q59) / b!Q59 * 530 / (184 * EXP(0.24 * avglvl!Q59) + 130) +
        HLOOKUP("spo",[1]pl!$R:$R,pos!Q59) / b!Q59 * 125 +
        MIN(2.2, HLOOKUP("def",[1]pl!$S:$S,pos!Q59) / b!Q59) * 100 +
        ((185 / (0.17 + EXP((gwr!Q59 * 100 - 35) * -0.134))) - 500) * 0.45 +
        (6 - MIN(6,avglvl!Q59)) * -60,)</f>
        <v>0</v>
      </c>
      <c r="R59" s="38">
        <f>IFERROR(
       (1240 - 1040 / POWER(MIN(6,avglvl!R59), 0.164)) * HLOOKUP("frg",[1]pl!$Q:$Q,pos!R59) / b!R59 +
        HLOOKUP("dmg",[1]pl!$P:$P,pos!R59) / b!R59 * 530 / (184 * EXP(0.24 * avglvl!R59) + 130) +
        HLOOKUP("spo",[1]pl!$R:$R,pos!R59) / b!R59 * 125 +
        MIN(2.2, HLOOKUP("def",[1]pl!$S:$S,pos!R59) / b!R59) * 100 +
        ((185 / (0.17 + EXP((gwr!R59 * 100 - 35) * -0.134))) - 500) * 0.45 +
        (6 - MIN(6,avglvl!R59)) * -60,)</f>
        <v>0</v>
      </c>
      <c r="S59" s="38">
        <f>IFERROR(
       (1240 - 1040 / POWER(MIN(6,avglvl!S59), 0.164)) * HLOOKUP("frg",[1]pl!$Q:$Q,pos!S59) / b!S59 +
        HLOOKUP("dmg",[1]pl!$P:$P,pos!S59) / b!S59 * 530 / (184 * EXP(0.24 * avglvl!S59) + 130) +
        HLOOKUP("spo",[1]pl!$R:$R,pos!S59) / b!S59 * 125 +
        MIN(2.2, HLOOKUP("def",[1]pl!$S:$S,pos!S59) / b!S59) * 100 +
        ((185 / (0.17 + EXP((gwr!S59 * 100 - 35) * -0.134))) - 500) * 0.45 +
        (6 - MIN(6,avglvl!S59)) * -60,)</f>
        <v>0</v>
      </c>
      <c r="T59" s="38">
        <f>IFERROR(
       (1240 - 1040 / POWER(MIN(6,avglvl!T59), 0.164)) * HLOOKUP("frg",[1]pl!$Q:$Q,pos!T59) / b!T59 +
        HLOOKUP("dmg",[1]pl!$P:$P,pos!T59) / b!T59 * 530 / (184 * EXP(0.24 * avglvl!T59) + 130) +
        HLOOKUP("spo",[1]pl!$R:$R,pos!T59) / b!T59 * 125 +
        MIN(2.2, HLOOKUP("def",[1]pl!$S:$S,pos!T59) / b!T59) * 100 +
        ((185 / (0.17 + EXP((gwr!T59 * 100 - 35) * -0.134))) - 500) * 0.45 +
        (6 - MIN(6,avglvl!T59)) * -60,)</f>
        <v>0</v>
      </c>
      <c r="U59" s="38">
        <f>IFERROR(
       (1240 - 1040 / POWER(MIN(6,avglvl!U59), 0.164)) * HLOOKUP("frg",[1]pl!$Q:$Q,pos!U59) / b!U59 +
        HLOOKUP("dmg",[1]pl!$P:$P,pos!U59) / b!U59 * 530 / (184 * EXP(0.24 * avglvl!U59) + 130) +
        HLOOKUP("spo",[1]pl!$R:$R,pos!U59) / b!U59 * 125 +
        MIN(2.2, HLOOKUP("def",[1]pl!$S:$S,pos!U59) / b!U59) * 100 +
        ((185 / (0.17 + EXP((gwr!U59 * 100 - 35) * -0.134))) - 500) * 0.45 +
        (6 - MIN(6,avglvl!U59)) * -60,)</f>
        <v>0</v>
      </c>
      <c r="V59" s="38">
        <f>IFERROR(
       (1240 - 1040 / POWER(MIN(6,avglvl!V59), 0.164)) * HLOOKUP("frg",[1]pl!$Q:$Q,pos!V59) / b!V59 +
        HLOOKUP("dmg",[1]pl!$P:$P,pos!V59) / b!V59 * 530 / (184 * EXP(0.24 * avglvl!V59) + 130) +
        HLOOKUP("spo",[1]pl!$R:$R,pos!V59) / b!V59 * 125 +
        MIN(2.2, HLOOKUP("def",[1]pl!$S:$S,pos!V59) / b!V59) * 100 +
        ((185 / (0.17 + EXP((gwr!V59 * 100 - 35) * -0.134))) - 500) * 0.45 +
        (6 - MIN(6,avglvl!V59)) * -60,)</f>
        <v>0</v>
      </c>
      <c r="W59" s="38">
        <f>IFERROR(
       (1240 - 1040 / POWER(MIN(6,avglvl!W59), 0.164)) * HLOOKUP("frg",[1]pl!$Q:$Q,pos!W59) / b!W59 +
        HLOOKUP("dmg",[1]pl!$P:$P,pos!W59) / b!W59 * 530 / (184 * EXP(0.24 * avglvl!W59) + 130) +
        HLOOKUP("spo",[1]pl!$R:$R,pos!W59) / b!W59 * 125 +
        MIN(2.2, HLOOKUP("def",[1]pl!$S:$S,pos!W59) / b!W59) * 100 +
        ((185 / (0.17 + EXP((gwr!W59 * 100 - 35) * -0.134))) - 500) * 0.45 +
        (6 - MIN(6,avglvl!W59)) * -60,)</f>
        <v>0</v>
      </c>
      <c r="X59" s="38">
        <f>IFERROR(
       (1240 - 1040 / POWER(MIN(6,avglvl!X59), 0.164)) * HLOOKUP("frg",[1]pl!$Q:$Q,pos!X59) / b!X59 +
        HLOOKUP("dmg",[1]pl!$P:$P,pos!X59) / b!X59 * 530 / (184 * EXP(0.24 * avglvl!X59) + 130) +
        HLOOKUP("spo",[1]pl!$R:$R,pos!X59) / b!X59 * 125 +
        MIN(2.2, HLOOKUP("def",[1]pl!$S:$S,pos!X59) / b!X59) * 100 +
        ((185 / (0.17 + EXP((gwr!X59 * 100 - 35) * -0.134))) - 500) * 0.45 +
        (6 - MIN(6,avglvl!X59)) * -60,)</f>
        <v>0</v>
      </c>
      <c r="Y59" s="38">
        <f>IFERROR(
       (1240 - 1040 / POWER(MIN(6,avglvl!Y59), 0.164)) * HLOOKUP("frg",[1]pl!$Q:$Q,pos!Y59) / b!Y59 +
        HLOOKUP("dmg",[1]pl!$P:$P,pos!Y59) / b!Y59 * 530 / (184 * EXP(0.24 * avglvl!Y59) + 130) +
        HLOOKUP("spo",[1]pl!$R:$R,pos!Y59) / b!Y59 * 125 +
        MIN(2.2, HLOOKUP("def",[1]pl!$S:$S,pos!Y59) / b!Y59) * 100 +
        ((185 / (0.17 + EXP((gwr!Y59 * 100 - 35) * -0.134))) - 500) * 0.45 +
        (6 - MIN(6,avglvl!Y59)) * -60,)</f>
        <v>0</v>
      </c>
      <c r="Z59" s="38">
        <f>IFERROR(
       (1240 - 1040 / POWER(MIN(6,avglvl!Z59), 0.164)) * HLOOKUP("frg",[1]pl!$Q:$Q,pos!Z59) / b!Z59 +
        HLOOKUP("dmg",[1]pl!$P:$P,pos!Z59) / b!Z59 * 530 / (184 * EXP(0.24 * avglvl!Z59) + 130) +
        HLOOKUP("spo",[1]pl!$R:$R,pos!Z59) / b!Z59 * 125 +
        MIN(2.2, HLOOKUP("def",[1]pl!$S:$S,pos!Z59) / b!Z59) * 100 +
        ((185 / (0.17 + EXP((gwr!Z59 * 100 - 35) * -0.134))) - 500) * 0.45 +
        (6 - MIN(6,avglvl!Z59)) * -60,)</f>
        <v>0</v>
      </c>
      <c r="AA59" s="38">
        <f>IFERROR(
       (1240 - 1040 / POWER(MIN(6,avglvl!AA59), 0.164)) * HLOOKUP("frg",[1]pl!$Q:$Q,pos!AA59) / b!AA59 +
        HLOOKUP("dmg",[1]pl!$P:$P,pos!AA59) / b!AA59 * 530 / (184 * EXP(0.24 * avglvl!AA59) + 130) +
        HLOOKUP("spo",[1]pl!$R:$R,pos!AA59) / b!AA59 * 125 +
        MIN(2.2, HLOOKUP("def",[1]pl!$S:$S,pos!AA59) / b!AA59) * 100 +
        ((185 / (0.17 + EXP((gwr!AA59 * 100 - 35) * -0.134))) - 500) * 0.45 +
        (6 - MIN(6,avglvl!AA59)) * -60,)</f>
        <v>0</v>
      </c>
      <c r="AB59" s="38">
        <f>IFERROR(
       (1240 - 1040 / POWER(MIN(6,avglvl!AB59), 0.164)) * HLOOKUP("frg",[1]pl!$Q:$Q,pos!AB59) / b!AB59 +
        HLOOKUP("dmg",[1]pl!$P:$P,pos!AB59) / b!AB59 * 530 / (184 * EXP(0.24 * avglvl!AB59) + 130) +
        HLOOKUP("spo",[1]pl!$R:$R,pos!AB59) / b!AB59 * 125 +
        MIN(2.2, HLOOKUP("def",[1]pl!$S:$S,pos!AB59) / b!AB59) * 100 +
        ((185 / (0.17 + EXP((gwr!AB59 * 100 - 35) * -0.134))) - 500) * 0.45 +
        (6 - MIN(6,avglvl!AB59)) * -60,)</f>
        <v>0</v>
      </c>
      <c r="AC59" s="38">
        <f>IFERROR(
       (1240 - 1040 / POWER(MIN(6,avglvl!AC59), 0.164)) * HLOOKUP("frg",[1]pl!$Q:$Q,pos!AC59) / b!AC59 +
        HLOOKUP("dmg",[1]pl!$P:$P,pos!AC59) / b!AC59 * 530 / (184 * EXP(0.24 * avglvl!AC59) + 130) +
        HLOOKUP("spo",[1]pl!$R:$R,pos!AC59) / b!AC59 * 125 +
        MIN(2.2, HLOOKUP("def",[1]pl!$S:$S,pos!AC59) / b!AC59) * 100 +
        ((185 / (0.17 + EXP((gwr!AC59 * 100 - 35) * -0.134))) - 500) * 0.45 +
        (6 - MIN(6,avglvl!AC59)) * -60,)</f>
        <v>0</v>
      </c>
      <c r="AD59" s="38">
        <f>IFERROR(
       (1240 - 1040 / POWER(MIN(6,avglvl!AD59), 0.164)) * HLOOKUP("frg",[1]pl!$Q:$Q,pos!AD59) / b!AD59 +
        HLOOKUP("dmg",[1]pl!$P:$P,pos!AD59) / b!AD59 * 530 / (184 * EXP(0.24 * avglvl!AD59) + 130) +
        HLOOKUP("spo",[1]pl!$R:$R,pos!AD59) / b!AD59 * 125 +
        MIN(2.2, HLOOKUP("def",[1]pl!$S:$S,pos!AD59) / b!AD59) * 100 +
        ((185 / (0.17 + EXP((gwr!AD59 * 100 - 35) * -0.134))) - 500) * 0.45 +
        (6 - MIN(6,avglvl!AD59)) * -60,)</f>
        <v>0</v>
      </c>
      <c r="AE59" s="38">
        <f>IFERROR(
       (1240 - 1040 / POWER(MIN(6,avglvl!AE59), 0.164)) * HLOOKUP("frg",[1]pl!$Q:$Q,pos!AE59) / b!AE59 +
        HLOOKUP("dmg",[1]pl!$P:$P,pos!AE59) / b!AE59 * 530 / (184 * EXP(0.24 * avglvl!AE59) + 130) +
        HLOOKUP("spo",[1]pl!$R:$R,pos!AE59) / b!AE59 * 125 +
        MIN(2.2, HLOOKUP("def",[1]pl!$S:$S,pos!AE59) / b!AE59) * 100 +
        ((185 / (0.17 + EXP((gwr!AE59 * 100 - 35) * -0.134))) - 500) * 0.45 +
        (6 - MIN(6,avglvl!AE59)) * -60,)</f>
        <v>0</v>
      </c>
    </row>
    <row r="60" spans="1:31" x14ac:dyDescent="0.25">
      <c r="A60" s="38">
        <f>IFERROR(
       (1240 - 1040 / POWER(MIN(6,avglvl!A60), 0.164)) * HLOOKUP("frg",[1]pl!$Q:$Q,pos!A60) / b!A60 +
        HLOOKUP("dmg",[1]pl!$P:$P,pos!A60) / b!A60 * 530 / (184 * EXP(0.24 * avglvl!A60) + 130) +
        HLOOKUP("spo",[1]pl!$R:$R,pos!A60) / b!A60 * 125 +
        MIN(2.2, HLOOKUP("def",[1]pl!$S:$S,pos!A60) / b!A60) * 100 +
        ((185 / (0.17 + EXP((gwr!A60 * 100 - 35) * -0.134))) - 500) * 0.45 +
        (6 - MIN(6,avglvl!A60)) * -60,)</f>
        <v>0</v>
      </c>
      <c r="B60" s="38">
        <f>IFERROR(
       (1240 - 1040 / POWER(MIN(6,avglvl!B60), 0.164)) * HLOOKUP("frg",[1]pl!$Q:$Q,pos!B60) / b!B60 +
        HLOOKUP("dmg",[1]pl!$P:$P,pos!B60) / b!B60 * 530 / (184 * EXP(0.24 * avglvl!B60) + 130) +
        HLOOKUP("spo",[1]pl!$R:$R,pos!B60) / b!B60 * 125 +
        MIN(2.2, HLOOKUP("def",[1]pl!$S:$S,pos!B60) / b!B60) * 100 +
        ((185 / (0.17 + EXP((gwr!B60 * 100 - 35) * -0.134))) - 500) * 0.45 +
        (6 - MIN(6,avglvl!B60)) * -60,)</f>
        <v>0</v>
      </c>
      <c r="C60" s="38">
        <f>IFERROR(
       (1240 - 1040 / POWER(MIN(6,avglvl!C60), 0.164)) * HLOOKUP("frg",[1]pl!$Q:$Q,pos!C60) / b!C60 +
        HLOOKUP("dmg",[1]pl!$P:$P,pos!C60) / b!C60 * 530 / (184 * EXP(0.24 * avglvl!C60) + 130) +
        HLOOKUP("spo",[1]pl!$R:$R,pos!C60) / b!C60 * 125 +
        MIN(2.2, HLOOKUP("def",[1]pl!$S:$S,pos!C60) / b!C60) * 100 +
        ((185 / (0.17 + EXP((gwr!C60 * 100 - 35) * -0.134))) - 500) * 0.45 +
        (6 - MIN(6,avglvl!C60)) * -60,)</f>
        <v>0</v>
      </c>
      <c r="D60" s="38">
        <f>IFERROR(
       (1240 - 1040 / POWER(MIN(6,avglvl!D60), 0.164)) * HLOOKUP("frg",[1]pl!$Q:$Q,pos!D60) / b!D60 +
        HLOOKUP("dmg",[1]pl!$P:$P,pos!D60) / b!D60 * 530 / (184 * EXP(0.24 * avglvl!D60) + 130) +
        HLOOKUP("spo",[1]pl!$R:$R,pos!D60) / b!D60 * 125 +
        MIN(2.2, HLOOKUP("def",[1]pl!$S:$S,pos!D60) / b!D60) * 100 +
        ((185 / (0.17 + EXP((gwr!D60 * 100 - 35) * -0.134))) - 500) * 0.45 +
        (6 - MIN(6,avglvl!D60)) * -60,)</f>
        <v>0</v>
      </c>
      <c r="E60" s="38">
        <f>IFERROR(
       (1240 - 1040 / POWER(MIN(6,avglvl!E60), 0.164)) * HLOOKUP("frg",[1]pl!$Q:$Q,pos!E60) / b!E60 +
        HLOOKUP("dmg",[1]pl!$P:$P,pos!E60) / b!E60 * 530 / (184 * EXP(0.24 * avglvl!E60) + 130) +
        HLOOKUP("spo",[1]pl!$R:$R,pos!E60) / b!E60 * 125 +
        MIN(2.2, HLOOKUP("def",[1]pl!$S:$S,pos!E60) / b!E60) * 100 +
        ((185 / (0.17 + EXP((gwr!E60 * 100 - 35) * -0.134))) - 500) * 0.45 +
        (6 - MIN(6,avglvl!E60)) * -60,)</f>
        <v>0</v>
      </c>
      <c r="F60" s="38">
        <f>IFERROR(
       (1240 - 1040 / POWER(MIN(6,avglvl!F60), 0.164)) * HLOOKUP("frg",[1]pl!$Q:$Q,pos!F60) / b!F60 +
        HLOOKUP("dmg",[1]pl!$P:$P,pos!F60) / b!F60 * 530 / (184 * EXP(0.24 * avglvl!F60) + 130) +
        HLOOKUP("spo",[1]pl!$R:$R,pos!F60) / b!F60 * 125 +
        MIN(2.2, HLOOKUP("def",[1]pl!$S:$S,pos!F60) / b!F60) * 100 +
        ((185 / (0.17 + EXP((gwr!F60 * 100 - 35) * -0.134))) - 500) * 0.45 +
        (6 - MIN(6,avglvl!F60)) * -60,)</f>
        <v>0</v>
      </c>
      <c r="G60" s="38">
        <f>IFERROR(
       (1240 - 1040 / POWER(MIN(6,avglvl!G60), 0.164)) * HLOOKUP("frg",[1]pl!$Q:$Q,pos!G60) / b!G60 +
        HLOOKUP("dmg",[1]pl!$P:$P,pos!G60) / b!G60 * 530 / (184 * EXP(0.24 * avglvl!G60) + 130) +
        HLOOKUP("spo",[1]pl!$R:$R,pos!G60) / b!G60 * 125 +
        MIN(2.2, HLOOKUP("def",[1]pl!$S:$S,pos!G60) / b!G60) * 100 +
        ((185 / (0.17 + EXP((gwr!G60 * 100 - 35) * -0.134))) - 500) * 0.45 +
        (6 - MIN(6,avglvl!G60)) * -60,)</f>
        <v>0</v>
      </c>
      <c r="H60" s="38">
        <f>IFERROR(
       (1240 - 1040 / POWER(MIN(6,avglvl!H60), 0.164)) * HLOOKUP("frg",[1]pl!$Q:$Q,pos!H60) / b!H60 +
        HLOOKUP("dmg",[1]pl!$P:$P,pos!H60) / b!H60 * 530 / (184 * EXP(0.24 * avglvl!H60) + 130) +
        HLOOKUP("spo",[1]pl!$R:$R,pos!H60) / b!H60 * 125 +
        MIN(2.2, HLOOKUP("def",[1]pl!$S:$S,pos!H60) / b!H60) * 100 +
        ((185 / (0.17 + EXP((gwr!H60 * 100 - 35) * -0.134))) - 500) * 0.45 +
        (6 - MIN(6,avglvl!H60)) * -60,)</f>
        <v>0</v>
      </c>
      <c r="I60" s="38">
        <f>IFERROR(
       (1240 - 1040 / POWER(MIN(6,avglvl!I60), 0.164)) * HLOOKUP("frg",[1]pl!$Q:$Q,pos!I60) / b!I60 +
        HLOOKUP("dmg",[1]pl!$P:$P,pos!I60) / b!I60 * 530 / (184 * EXP(0.24 * avglvl!I60) + 130) +
        HLOOKUP("spo",[1]pl!$R:$R,pos!I60) / b!I60 * 125 +
        MIN(2.2, HLOOKUP("def",[1]pl!$S:$S,pos!I60) / b!I60) * 100 +
        ((185 / (0.17 + EXP((gwr!I60 * 100 - 35) * -0.134))) - 500) * 0.45 +
        (6 - MIN(6,avglvl!I60)) * -60,)</f>
        <v>0</v>
      </c>
      <c r="J60" s="38">
        <f>IFERROR(
       (1240 - 1040 / POWER(MIN(6,avglvl!J60), 0.164)) * HLOOKUP("frg",[1]pl!$Q:$Q,pos!J60) / b!J60 +
        HLOOKUP("dmg",[1]pl!$P:$P,pos!J60) / b!J60 * 530 / (184 * EXP(0.24 * avglvl!J60) + 130) +
        HLOOKUP("spo",[1]pl!$R:$R,pos!J60) / b!J60 * 125 +
        MIN(2.2, HLOOKUP("def",[1]pl!$S:$S,pos!J60) / b!J60) * 100 +
        ((185 / (0.17 + EXP((gwr!J60 * 100 - 35) * -0.134))) - 500) * 0.45 +
        (6 - MIN(6,avglvl!J60)) * -60,)</f>
        <v>0</v>
      </c>
      <c r="K60" s="38">
        <f>IFERROR(
       (1240 - 1040 / POWER(MIN(6,avglvl!K60), 0.164)) * HLOOKUP("frg",[1]pl!$Q:$Q,pos!K60) / b!K60 +
        HLOOKUP("dmg",[1]pl!$P:$P,pos!K60) / b!K60 * 530 / (184 * EXP(0.24 * avglvl!K60) + 130) +
        HLOOKUP("spo",[1]pl!$R:$R,pos!K60) / b!K60 * 125 +
        MIN(2.2, HLOOKUP("def",[1]pl!$S:$S,pos!K60) / b!K60) * 100 +
        ((185 / (0.17 + EXP((gwr!K60 * 100 - 35) * -0.134))) - 500) * 0.45 +
        (6 - MIN(6,avglvl!K60)) * -60,)</f>
        <v>0</v>
      </c>
      <c r="L60" s="38">
        <f>IFERROR(
       (1240 - 1040 / POWER(MIN(6,avglvl!L60), 0.164)) * HLOOKUP("frg",[1]pl!$Q:$Q,pos!L60) / b!L60 +
        HLOOKUP("dmg",[1]pl!$P:$P,pos!L60) / b!L60 * 530 / (184 * EXP(0.24 * avglvl!L60) + 130) +
        HLOOKUP("spo",[1]pl!$R:$R,pos!L60) / b!L60 * 125 +
        MIN(2.2, HLOOKUP("def",[1]pl!$S:$S,pos!L60) / b!L60) * 100 +
        ((185 / (0.17 + EXP((gwr!L60 * 100 - 35) * -0.134))) - 500) * 0.45 +
        (6 - MIN(6,avglvl!L60)) * -60,)</f>
        <v>0</v>
      </c>
      <c r="M60" s="38">
        <f>IFERROR(
       (1240 - 1040 / POWER(MIN(6,avglvl!M60), 0.164)) * HLOOKUP("frg",[1]pl!$Q:$Q,pos!M60) / b!M60 +
        HLOOKUP("dmg",[1]pl!$P:$P,pos!M60) / b!M60 * 530 / (184 * EXP(0.24 * avglvl!M60) + 130) +
        HLOOKUP("spo",[1]pl!$R:$R,pos!M60) / b!M60 * 125 +
        MIN(2.2, HLOOKUP("def",[1]pl!$S:$S,pos!M60) / b!M60) * 100 +
        ((185 / (0.17 + EXP((gwr!M60 * 100 - 35) * -0.134))) - 500) * 0.45 +
        (6 - MIN(6,avglvl!M60)) * -60,)</f>
        <v>0</v>
      </c>
      <c r="N60" s="38">
        <f>IFERROR(
       (1240 - 1040 / POWER(MIN(6,avglvl!N60), 0.164)) * HLOOKUP("frg",[1]pl!$Q:$Q,pos!N60) / b!N60 +
        HLOOKUP("dmg",[1]pl!$P:$P,pos!N60) / b!N60 * 530 / (184 * EXP(0.24 * avglvl!N60) + 130) +
        HLOOKUP("spo",[1]pl!$R:$R,pos!N60) / b!N60 * 125 +
        MIN(2.2, HLOOKUP("def",[1]pl!$S:$S,pos!N60) / b!N60) * 100 +
        ((185 / (0.17 + EXP((gwr!N60 * 100 - 35) * -0.134))) - 500) * 0.45 +
        (6 - MIN(6,avglvl!N60)) * -60,)</f>
        <v>0</v>
      </c>
      <c r="O60" s="38">
        <f>IFERROR(
       (1240 - 1040 / POWER(MIN(6,avglvl!O60), 0.164)) * HLOOKUP("frg",[1]pl!$Q:$Q,pos!O60) / b!O60 +
        HLOOKUP("dmg",[1]pl!$P:$P,pos!O60) / b!O60 * 530 / (184 * EXP(0.24 * avglvl!O60) + 130) +
        HLOOKUP("spo",[1]pl!$R:$R,pos!O60) / b!O60 * 125 +
        MIN(2.2, HLOOKUP("def",[1]pl!$S:$S,pos!O60) / b!O60) * 100 +
        ((185 / (0.17 + EXP((gwr!O60 * 100 - 35) * -0.134))) - 500) * 0.45 +
        (6 - MIN(6,avglvl!O60)) * -60,)</f>
        <v>0</v>
      </c>
      <c r="Q60" s="38">
        <f>IFERROR(
       (1240 - 1040 / POWER(MIN(6,avglvl!Q60), 0.164)) * HLOOKUP("frg",[1]pl!$Q:$Q,pos!Q60) / b!Q60 +
        HLOOKUP("dmg",[1]pl!$P:$P,pos!Q60) / b!Q60 * 530 / (184 * EXP(0.24 * avglvl!Q60) + 130) +
        HLOOKUP("spo",[1]pl!$R:$R,pos!Q60) / b!Q60 * 125 +
        MIN(2.2, HLOOKUP("def",[1]pl!$S:$S,pos!Q60) / b!Q60) * 100 +
        ((185 / (0.17 + EXP((gwr!Q60 * 100 - 35) * -0.134))) - 500) * 0.45 +
        (6 - MIN(6,avglvl!Q60)) * -60,)</f>
        <v>0</v>
      </c>
      <c r="R60" s="38">
        <f>IFERROR(
       (1240 - 1040 / POWER(MIN(6,avglvl!R60), 0.164)) * HLOOKUP("frg",[1]pl!$Q:$Q,pos!R60) / b!R60 +
        HLOOKUP("dmg",[1]pl!$P:$P,pos!R60) / b!R60 * 530 / (184 * EXP(0.24 * avglvl!R60) + 130) +
        HLOOKUP("spo",[1]pl!$R:$R,pos!R60) / b!R60 * 125 +
        MIN(2.2, HLOOKUP("def",[1]pl!$S:$S,pos!R60) / b!R60) * 100 +
        ((185 / (0.17 + EXP((gwr!R60 * 100 - 35) * -0.134))) - 500) * 0.45 +
        (6 - MIN(6,avglvl!R60)) * -60,)</f>
        <v>0</v>
      </c>
      <c r="S60" s="38">
        <f>IFERROR(
       (1240 - 1040 / POWER(MIN(6,avglvl!S60), 0.164)) * HLOOKUP("frg",[1]pl!$Q:$Q,pos!S60) / b!S60 +
        HLOOKUP("dmg",[1]pl!$P:$P,pos!S60) / b!S60 * 530 / (184 * EXP(0.24 * avglvl!S60) + 130) +
        HLOOKUP("spo",[1]pl!$R:$R,pos!S60) / b!S60 * 125 +
        MIN(2.2, HLOOKUP("def",[1]pl!$S:$S,pos!S60) / b!S60) * 100 +
        ((185 / (0.17 + EXP((gwr!S60 * 100 - 35) * -0.134))) - 500) * 0.45 +
        (6 - MIN(6,avglvl!S60)) * -60,)</f>
        <v>0</v>
      </c>
      <c r="T60" s="38">
        <f>IFERROR(
       (1240 - 1040 / POWER(MIN(6,avglvl!T60), 0.164)) * HLOOKUP("frg",[1]pl!$Q:$Q,pos!T60) / b!T60 +
        HLOOKUP("dmg",[1]pl!$P:$P,pos!T60) / b!T60 * 530 / (184 * EXP(0.24 * avglvl!T60) + 130) +
        HLOOKUP("spo",[1]pl!$R:$R,pos!T60) / b!T60 * 125 +
        MIN(2.2, HLOOKUP("def",[1]pl!$S:$S,pos!T60) / b!T60) * 100 +
        ((185 / (0.17 + EXP((gwr!T60 * 100 - 35) * -0.134))) - 500) * 0.45 +
        (6 - MIN(6,avglvl!T60)) * -60,)</f>
        <v>0</v>
      </c>
      <c r="U60" s="38">
        <f>IFERROR(
       (1240 - 1040 / POWER(MIN(6,avglvl!U60), 0.164)) * HLOOKUP("frg",[1]pl!$Q:$Q,pos!U60) / b!U60 +
        HLOOKUP("dmg",[1]pl!$P:$P,pos!U60) / b!U60 * 530 / (184 * EXP(0.24 * avglvl!U60) + 130) +
        HLOOKUP("spo",[1]pl!$R:$R,pos!U60) / b!U60 * 125 +
        MIN(2.2, HLOOKUP("def",[1]pl!$S:$S,pos!U60) / b!U60) * 100 +
        ((185 / (0.17 + EXP((gwr!U60 * 100 - 35) * -0.134))) - 500) * 0.45 +
        (6 - MIN(6,avglvl!U60)) * -60,)</f>
        <v>0</v>
      </c>
      <c r="V60" s="38">
        <f>IFERROR(
       (1240 - 1040 / POWER(MIN(6,avglvl!V60), 0.164)) * HLOOKUP("frg",[1]pl!$Q:$Q,pos!V60) / b!V60 +
        HLOOKUP("dmg",[1]pl!$P:$P,pos!V60) / b!V60 * 530 / (184 * EXP(0.24 * avglvl!V60) + 130) +
        HLOOKUP("spo",[1]pl!$R:$R,pos!V60) / b!V60 * 125 +
        MIN(2.2, HLOOKUP("def",[1]pl!$S:$S,pos!V60) / b!V60) * 100 +
        ((185 / (0.17 + EXP((gwr!V60 * 100 - 35) * -0.134))) - 500) * 0.45 +
        (6 - MIN(6,avglvl!V60)) * -60,)</f>
        <v>0</v>
      </c>
      <c r="W60" s="38">
        <f>IFERROR(
       (1240 - 1040 / POWER(MIN(6,avglvl!W60), 0.164)) * HLOOKUP("frg",[1]pl!$Q:$Q,pos!W60) / b!W60 +
        HLOOKUP("dmg",[1]pl!$P:$P,pos!W60) / b!W60 * 530 / (184 * EXP(0.24 * avglvl!W60) + 130) +
        HLOOKUP("spo",[1]pl!$R:$R,pos!W60) / b!W60 * 125 +
        MIN(2.2, HLOOKUP("def",[1]pl!$S:$S,pos!W60) / b!W60) * 100 +
        ((185 / (0.17 + EXP((gwr!W60 * 100 - 35) * -0.134))) - 500) * 0.45 +
        (6 - MIN(6,avglvl!W60)) * -60,)</f>
        <v>0</v>
      </c>
      <c r="X60" s="38">
        <f>IFERROR(
       (1240 - 1040 / POWER(MIN(6,avglvl!X60), 0.164)) * HLOOKUP("frg",[1]pl!$Q:$Q,pos!X60) / b!X60 +
        HLOOKUP("dmg",[1]pl!$P:$P,pos!X60) / b!X60 * 530 / (184 * EXP(0.24 * avglvl!X60) + 130) +
        HLOOKUP("spo",[1]pl!$R:$R,pos!X60) / b!X60 * 125 +
        MIN(2.2, HLOOKUP("def",[1]pl!$S:$S,pos!X60) / b!X60) * 100 +
        ((185 / (0.17 + EXP((gwr!X60 * 100 - 35) * -0.134))) - 500) * 0.45 +
        (6 - MIN(6,avglvl!X60)) * -60,)</f>
        <v>0</v>
      </c>
      <c r="Y60" s="38">
        <f>IFERROR(
       (1240 - 1040 / POWER(MIN(6,avglvl!Y60), 0.164)) * HLOOKUP("frg",[1]pl!$Q:$Q,pos!Y60) / b!Y60 +
        HLOOKUP("dmg",[1]pl!$P:$P,pos!Y60) / b!Y60 * 530 / (184 * EXP(0.24 * avglvl!Y60) + 130) +
        HLOOKUP("spo",[1]pl!$R:$R,pos!Y60) / b!Y60 * 125 +
        MIN(2.2, HLOOKUP("def",[1]pl!$S:$S,pos!Y60) / b!Y60) * 100 +
        ((185 / (0.17 + EXP((gwr!Y60 * 100 - 35) * -0.134))) - 500) * 0.45 +
        (6 - MIN(6,avglvl!Y60)) * -60,)</f>
        <v>0</v>
      </c>
      <c r="Z60" s="38">
        <f>IFERROR(
       (1240 - 1040 / POWER(MIN(6,avglvl!Z60), 0.164)) * HLOOKUP("frg",[1]pl!$Q:$Q,pos!Z60) / b!Z60 +
        HLOOKUP("dmg",[1]pl!$P:$P,pos!Z60) / b!Z60 * 530 / (184 * EXP(0.24 * avglvl!Z60) + 130) +
        HLOOKUP("spo",[1]pl!$R:$R,pos!Z60) / b!Z60 * 125 +
        MIN(2.2, HLOOKUP("def",[1]pl!$S:$S,pos!Z60) / b!Z60) * 100 +
        ((185 / (0.17 + EXP((gwr!Z60 * 100 - 35) * -0.134))) - 500) * 0.45 +
        (6 - MIN(6,avglvl!Z60)) * -60,)</f>
        <v>0</v>
      </c>
      <c r="AA60" s="38">
        <f>IFERROR(
       (1240 - 1040 / POWER(MIN(6,avglvl!AA60), 0.164)) * HLOOKUP("frg",[1]pl!$Q:$Q,pos!AA60) / b!AA60 +
        HLOOKUP("dmg",[1]pl!$P:$P,pos!AA60) / b!AA60 * 530 / (184 * EXP(0.24 * avglvl!AA60) + 130) +
        HLOOKUP("spo",[1]pl!$R:$R,pos!AA60) / b!AA60 * 125 +
        MIN(2.2, HLOOKUP("def",[1]pl!$S:$S,pos!AA60) / b!AA60) * 100 +
        ((185 / (0.17 + EXP((gwr!AA60 * 100 - 35) * -0.134))) - 500) * 0.45 +
        (6 - MIN(6,avglvl!AA60)) * -60,)</f>
        <v>0</v>
      </c>
      <c r="AB60" s="38">
        <f>IFERROR(
       (1240 - 1040 / POWER(MIN(6,avglvl!AB60), 0.164)) * HLOOKUP("frg",[1]pl!$Q:$Q,pos!AB60) / b!AB60 +
        HLOOKUP("dmg",[1]pl!$P:$P,pos!AB60) / b!AB60 * 530 / (184 * EXP(0.24 * avglvl!AB60) + 130) +
        HLOOKUP("spo",[1]pl!$R:$R,pos!AB60) / b!AB60 * 125 +
        MIN(2.2, HLOOKUP("def",[1]pl!$S:$S,pos!AB60) / b!AB60) * 100 +
        ((185 / (0.17 + EXP((gwr!AB60 * 100 - 35) * -0.134))) - 500) * 0.45 +
        (6 - MIN(6,avglvl!AB60)) * -60,)</f>
        <v>0</v>
      </c>
      <c r="AC60" s="38">
        <f>IFERROR(
       (1240 - 1040 / POWER(MIN(6,avglvl!AC60), 0.164)) * HLOOKUP("frg",[1]pl!$Q:$Q,pos!AC60) / b!AC60 +
        HLOOKUP("dmg",[1]pl!$P:$P,pos!AC60) / b!AC60 * 530 / (184 * EXP(0.24 * avglvl!AC60) + 130) +
        HLOOKUP("spo",[1]pl!$R:$R,pos!AC60) / b!AC60 * 125 +
        MIN(2.2, HLOOKUP("def",[1]pl!$S:$S,pos!AC60) / b!AC60) * 100 +
        ((185 / (0.17 + EXP((gwr!AC60 * 100 - 35) * -0.134))) - 500) * 0.45 +
        (6 - MIN(6,avglvl!AC60)) * -60,)</f>
        <v>0</v>
      </c>
      <c r="AD60" s="38">
        <f>IFERROR(
       (1240 - 1040 / POWER(MIN(6,avglvl!AD60), 0.164)) * HLOOKUP("frg",[1]pl!$Q:$Q,pos!AD60) / b!AD60 +
        HLOOKUP("dmg",[1]pl!$P:$P,pos!AD60) / b!AD60 * 530 / (184 * EXP(0.24 * avglvl!AD60) + 130) +
        HLOOKUP("spo",[1]pl!$R:$R,pos!AD60) / b!AD60 * 125 +
        MIN(2.2, HLOOKUP("def",[1]pl!$S:$S,pos!AD60) / b!AD60) * 100 +
        ((185 / (0.17 + EXP((gwr!AD60 * 100 - 35) * -0.134))) - 500) * 0.45 +
        (6 - MIN(6,avglvl!AD60)) * -60,)</f>
        <v>0</v>
      </c>
      <c r="AE60" s="38">
        <f>IFERROR(
       (1240 - 1040 / POWER(MIN(6,avglvl!AE60), 0.164)) * HLOOKUP("frg",[1]pl!$Q:$Q,pos!AE60) / b!AE60 +
        HLOOKUP("dmg",[1]pl!$P:$P,pos!AE60) / b!AE60 * 530 / (184 * EXP(0.24 * avglvl!AE60) + 130) +
        HLOOKUP("spo",[1]pl!$R:$R,pos!AE60) / b!AE60 * 125 +
        MIN(2.2, HLOOKUP("def",[1]pl!$S:$S,pos!AE60) / b!AE60) * 100 +
        ((185 / (0.17 + EXP((gwr!AE60 * 100 - 35) * -0.134))) - 500) * 0.45 +
        (6 - MIN(6,avglvl!AE60)) * -60,)</f>
        <v>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"/>
  <sheetViews>
    <sheetView workbookViewId="0"/>
  </sheetViews>
  <sheetFormatPr defaultRowHeight="15" x14ac:dyDescent="0.25"/>
  <cols>
    <col min="1" max="15" width="5" style="38" bestFit="1" customWidth="1"/>
    <col min="16" max="16" width="6.85546875" style="38" customWidth="1"/>
    <col min="17" max="31" width="5" style="38" bestFit="1" customWidth="1"/>
    <col min="32" max="16384" width="9.140625" style="38"/>
  </cols>
  <sheetData>
    <row r="1" spans="1:31" x14ac:dyDescent="0.25">
      <c r="A1" s="38">
        <f>wn6x!A1*wn6x!A1/10000 + 0.563*wn6x!A1 + 444.8</f>
        <v>608.73637073919531</v>
      </c>
      <c r="B1" s="38">
        <f>wn6x!B1*wn6x!B1/10000 + 0.563*wn6x!B1 + 444.8</f>
        <v>516.84536086306605</v>
      </c>
      <c r="C1" s="38">
        <f>wn6x!C1*wn6x!C1/10000 + 0.563*wn6x!C1 + 444.8</f>
        <v>696.02769058368199</v>
      </c>
      <c r="D1" s="38">
        <f>wn6x!D1*wn6x!D1/10000 + 0.563*wn6x!D1 + 444.8</f>
        <v>1278.7116043739513</v>
      </c>
      <c r="E1" s="38">
        <f>wn6x!E1*wn6x!E1/10000 + 0.563*wn6x!E1 + 444.8</f>
        <v>718.47561854895525</v>
      </c>
      <c r="F1" s="38">
        <f>wn6x!F1*wn6x!F1/10000 + 0.563*wn6x!F1 + 444.8</f>
        <v>796.18084177896412</v>
      </c>
      <c r="G1" s="38">
        <f>wn6x!G1*wn6x!G1/10000 + 0.563*wn6x!G1 + 444.8</f>
        <v>653.38239040971223</v>
      </c>
      <c r="H1" s="38">
        <f>wn6x!H1*wn6x!H1/10000 + 0.563*wn6x!H1 + 444.8</f>
        <v>483.03201119841998</v>
      </c>
      <c r="I1" s="38">
        <f>wn6x!I1*wn6x!I1/10000 + 0.563*wn6x!I1 + 444.8</f>
        <v>545.53281145278106</v>
      </c>
      <c r="J1" s="38">
        <f>wn6x!J1*wn6x!J1/10000 + 0.563*wn6x!J1 + 444.8</f>
        <v>1312.4511406008464</v>
      </c>
      <c r="K1" s="38">
        <f>wn6x!K1*wn6x!K1/10000 + 0.563*wn6x!K1 + 444.8</f>
        <v>415.20503725263251</v>
      </c>
      <c r="L1" s="38">
        <f>wn6x!L1*wn6x!L1/10000 + 0.563*wn6x!L1 + 444.8</f>
        <v>647.26534502048469</v>
      </c>
      <c r="M1" s="38">
        <f>wn6x!M1*wn6x!M1/10000 + 0.563*wn6x!M1 + 444.8</f>
        <v>820.5851847021305</v>
      </c>
      <c r="N1" s="38">
        <f>wn6x!N1*wn6x!N1/10000 + 0.563*wn6x!N1 + 444.8</f>
        <v>638.63168179733327</v>
      </c>
      <c r="O1" s="38">
        <f>wn6x!O1*wn6x!O1/10000 + 0.563*wn6x!O1 + 444.8</f>
        <v>556.53092371916864</v>
      </c>
      <c r="Q1" s="38">
        <f>wn6x!Q1*wn6x!Q1/10000 + 0.563*wn6x!Q1 + 444.8</f>
        <v>1175.9266916644831</v>
      </c>
      <c r="R1" s="38">
        <f>wn6x!R1*wn6x!R1/10000 + 0.563*wn6x!R1 + 444.8</f>
        <v>584.86658215887542</v>
      </c>
      <c r="S1" s="38">
        <f>wn6x!S1*wn6x!S1/10000 + 0.563*wn6x!S1 + 444.8</f>
        <v>672.97432937347526</v>
      </c>
      <c r="T1" s="38">
        <f>wn6x!T1*wn6x!T1/10000 + 0.563*wn6x!T1 + 444.8</f>
        <v>839.61045191773246</v>
      </c>
      <c r="U1" s="38">
        <f>wn6x!U1*wn6x!U1/10000 + 0.563*wn6x!U1 + 444.8</f>
        <v>817.14035089064259</v>
      </c>
      <c r="V1" s="38">
        <f>wn6x!V1*wn6x!V1/10000 + 0.563*wn6x!V1 + 444.8</f>
        <v>464.27884487117416</v>
      </c>
      <c r="W1" s="38">
        <f>wn6x!W1*wn6x!W1/10000 + 0.563*wn6x!W1 + 444.8</f>
        <v>493.06724670400433</v>
      </c>
      <c r="X1" s="38">
        <f>wn6x!X1*wn6x!X1/10000 + 0.563*wn6x!X1 + 444.8</f>
        <v>660.55540060626493</v>
      </c>
      <c r="Y1" s="38">
        <f>wn6x!Y1*wn6x!Y1/10000 + 0.563*wn6x!Y1 + 444.8</f>
        <v>536.36026544084461</v>
      </c>
      <c r="Z1" s="38">
        <f>wn6x!Z1*wn6x!Z1/10000 + 0.563*wn6x!Z1 + 444.8</f>
        <v>686.04620672355475</v>
      </c>
      <c r="AA1" s="38">
        <f>wn6x!AA1*wn6x!AA1/10000 + 0.563*wn6x!AA1 + 444.8</f>
        <v>433.41365482949777</v>
      </c>
      <c r="AB1" s="38">
        <f>wn6x!AB1*wn6x!AB1/10000 + 0.563*wn6x!AB1 + 444.8</f>
        <v>646.37206803598133</v>
      </c>
      <c r="AC1" s="38">
        <f>wn6x!AC1*wn6x!AC1/10000 + 0.563*wn6x!AC1 + 444.8</f>
        <v>744.58599785846911</v>
      </c>
      <c r="AD1" s="38">
        <f>wn6x!AD1*wn6x!AD1/10000 + 0.563*wn6x!AD1 + 444.8</f>
        <v>591.04004213250539</v>
      </c>
      <c r="AE1" s="38">
        <f>wn6x!AE1*wn6x!AE1/10000 + 0.563*wn6x!AE1 + 444.8</f>
        <v>401.68919312738825</v>
      </c>
    </row>
    <row r="2" spans="1:31" x14ac:dyDescent="0.25">
      <c r="A2" s="38">
        <f>wn6x!A2*wn6x!A2/10000 + 0.563*wn6x!A2 + 444.8</f>
        <v>758.53417729737635</v>
      </c>
      <c r="B2" s="38">
        <f>wn6x!B2*wn6x!B2/10000 + 0.563*wn6x!B2 + 444.8</f>
        <v>1034.6460590230831</v>
      </c>
      <c r="C2" s="38">
        <f>wn6x!C2*wn6x!C2/10000 + 0.563*wn6x!C2 + 444.8</f>
        <v>654.81985967773085</v>
      </c>
      <c r="D2" s="38">
        <f>wn6x!D2*wn6x!D2/10000 + 0.563*wn6x!D2 + 444.8</f>
        <v>638.72140041541059</v>
      </c>
      <c r="E2" s="38">
        <f>wn6x!E2*wn6x!E2/10000 + 0.563*wn6x!E2 + 444.8</f>
        <v>615.94132687074466</v>
      </c>
      <c r="F2" s="38">
        <f>wn6x!F2*wn6x!F2/10000 + 0.563*wn6x!F2 + 444.8</f>
        <v>641.97858102149166</v>
      </c>
      <c r="G2" s="38">
        <f>wn6x!G2*wn6x!G2/10000 + 0.563*wn6x!G2 + 444.8</f>
        <v>1278.7116043739513</v>
      </c>
      <c r="H2" s="38">
        <f>wn6x!H2*wn6x!H2/10000 + 0.563*wn6x!H2 + 444.8</f>
        <v>1169.9236384817561</v>
      </c>
      <c r="I2" s="38">
        <f>wn6x!I2*wn6x!I2/10000 + 0.563*wn6x!I2 + 444.8</f>
        <v>833.93670133748219</v>
      </c>
      <c r="J2" s="38">
        <f>wn6x!J2*wn6x!J2/10000 + 0.563*wn6x!J2 + 444.8</f>
        <v>1345.6009304508016</v>
      </c>
      <c r="K2" s="38">
        <f>wn6x!K2*wn6x!K2/10000 + 0.563*wn6x!K2 + 444.8</f>
        <v>772.91882167586527</v>
      </c>
      <c r="L2" s="38">
        <f>wn6x!L2*wn6x!L2/10000 + 0.563*wn6x!L2 + 444.8</f>
        <v>435.01567190223426</v>
      </c>
      <c r="M2" s="38">
        <f>wn6x!M2*wn6x!M2/10000 + 0.563*wn6x!M2 + 444.8</f>
        <v>529.70210648917077</v>
      </c>
      <c r="N2" s="38">
        <f>wn6x!N2*wn6x!N2/10000 + 0.563*wn6x!N2 + 444.8</f>
        <v>776.29089052898621</v>
      </c>
      <c r="O2" s="38">
        <f>wn6x!O2*wn6x!O2/10000 + 0.563*wn6x!O2 + 444.8</f>
        <v>1024.3410396162669</v>
      </c>
      <c r="Q2" s="38">
        <f>wn6x!Q2*wn6x!Q2/10000 + 0.563*wn6x!Q2 + 444.8</f>
        <v>602.75863567447982</v>
      </c>
      <c r="R2" s="38">
        <f>wn6x!R2*wn6x!R2/10000 + 0.563*wn6x!R2 + 444.8</f>
        <v>491.67083230786784</v>
      </c>
      <c r="S2" s="38">
        <f>wn6x!S2*wn6x!S2/10000 + 0.563*wn6x!S2 + 444.8</f>
        <v>1048.2807901378333</v>
      </c>
      <c r="T2" s="38">
        <f>wn6x!T2*wn6x!T2/10000 + 0.563*wn6x!T2 + 444.8</f>
        <v>739.70497686202384</v>
      </c>
      <c r="U2" s="38">
        <f>wn6x!U2*wn6x!U2/10000 + 0.563*wn6x!U2 + 444.8</f>
        <v>646.21021728836638</v>
      </c>
      <c r="V2" s="38">
        <f>wn6x!V2*wn6x!V2/10000 + 0.563*wn6x!V2 + 444.8</f>
        <v>831.91215573403952</v>
      </c>
      <c r="W2" s="38">
        <f>wn6x!W2*wn6x!W2/10000 + 0.563*wn6x!W2 + 444.8</f>
        <v>1409.4265169721523</v>
      </c>
      <c r="X2" s="38">
        <f>wn6x!X2*wn6x!X2/10000 + 0.563*wn6x!X2 + 444.8</f>
        <v>674.51030104699691</v>
      </c>
      <c r="Y2" s="38">
        <f>wn6x!Y2*wn6x!Y2/10000 + 0.563*wn6x!Y2 + 444.8</f>
        <v>579.42312231351957</v>
      </c>
      <c r="Z2" s="38">
        <f>wn6x!Z2*wn6x!Z2/10000 + 0.563*wn6x!Z2 + 444.8</f>
        <v>663.41494921767162</v>
      </c>
      <c r="AA2" s="38">
        <f>wn6x!AA2*wn6x!AA2/10000 + 0.563*wn6x!AA2 + 444.8</f>
        <v>626.7886191874893</v>
      </c>
      <c r="AB2" s="38">
        <f>wn6x!AB2*wn6x!AB2/10000 + 0.563*wn6x!AB2 + 444.8</f>
        <v>932.95726053334556</v>
      </c>
      <c r="AC2" s="38">
        <f>wn6x!AC2*wn6x!AC2/10000 + 0.563*wn6x!AC2 + 444.8</f>
        <v>660.69359497648054</v>
      </c>
      <c r="AD2" s="38">
        <f>wn6x!AD2*wn6x!AD2/10000 + 0.563*wn6x!AD2 + 444.8</f>
        <v>1083.2080668177505</v>
      </c>
      <c r="AE2" s="38">
        <f>wn6x!AE2*wn6x!AE2/10000 + 0.563*wn6x!AE2 + 444.8</f>
        <v>937.44895251082698</v>
      </c>
    </row>
    <row r="3" spans="1:31" x14ac:dyDescent="0.25">
      <c r="A3" s="38">
        <f>wn6x!A3*wn6x!A3/10000 + 0.563*wn6x!A3 + 444.8</f>
        <v>549.52048640134524</v>
      </c>
      <c r="B3" s="38">
        <f>wn6x!B3*wn6x!B3/10000 + 0.563*wn6x!B3 + 444.8</f>
        <v>634.16471743445356</v>
      </c>
      <c r="C3" s="38">
        <f>wn6x!C3*wn6x!C3/10000 + 0.563*wn6x!C3 + 444.8</f>
        <v>448.89793136091936</v>
      </c>
      <c r="D3" s="38">
        <f>wn6x!D3*wn6x!D3/10000 + 0.563*wn6x!D3 + 444.8</f>
        <v>623.81336078575907</v>
      </c>
      <c r="E3" s="38">
        <f>wn6x!E3*wn6x!E3/10000 + 0.563*wn6x!E3 + 444.8</f>
        <v>2041.8165894394067</v>
      </c>
      <c r="F3" s="38">
        <f>wn6x!F3*wn6x!F3/10000 + 0.563*wn6x!F3 + 444.8</f>
        <v>615.31593059270779</v>
      </c>
      <c r="G3" s="38">
        <f>wn6x!G3*wn6x!G3/10000 + 0.563*wn6x!G3 + 444.8</f>
        <v>796.01660698487103</v>
      </c>
      <c r="H3" s="38">
        <f>wn6x!H3*wn6x!H3/10000 + 0.563*wn6x!H3 + 444.8</f>
        <v>1412.7300264378703</v>
      </c>
      <c r="I3" s="38">
        <f>wn6x!I3*wn6x!I3/10000 + 0.563*wn6x!I3 + 444.8</f>
        <v>416.75283054557326</v>
      </c>
      <c r="J3" s="38">
        <f>wn6x!J3*wn6x!J3/10000 + 0.563*wn6x!J3 + 444.8</f>
        <v>958.80938219214977</v>
      </c>
      <c r="K3" s="38">
        <f>wn6x!K3*wn6x!K3/10000 + 0.563*wn6x!K3 + 444.8</f>
        <v>530.49108030406978</v>
      </c>
      <c r="L3" s="38">
        <f>wn6x!L3*wn6x!L3/10000 + 0.563*wn6x!L3 + 444.8</f>
        <v>677.57228333176226</v>
      </c>
      <c r="M3" s="38">
        <f>wn6x!M3*wn6x!M3/10000 + 0.563*wn6x!M3 + 444.8</f>
        <v>987.17168425780324</v>
      </c>
      <c r="N3" s="38">
        <f>wn6x!N3*wn6x!N3/10000 + 0.563*wn6x!N3 + 444.8</f>
        <v>464.29371022007086</v>
      </c>
      <c r="O3" s="38">
        <f>wn6x!O3*wn6x!O3/10000 + 0.563*wn6x!O3 + 444.8</f>
        <v>494.51785027695763</v>
      </c>
      <c r="Q3" s="38">
        <f>wn6x!Q3*wn6x!Q3/10000 + 0.563*wn6x!Q3 + 444.8</f>
        <v>687.87505567530661</v>
      </c>
      <c r="R3" s="38">
        <f>wn6x!R3*wn6x!R3/10000 + 0.563*wn6x!R3 + 444.8</f>
        <v>444.90851928558925</v>
      </c>
      <c r="S3" s="38">
        <f>wn6x!S3*wn6x!S3/10000 + 0.563*wn6x!S3 + 444.8</f>
        <v>446.6151304530112</v>
      </c>
      <c r="T3" s="38">
        <f>wn6x!T3*wn6x!T3/10000 + 0.563*wn6x!T3 + 444.8</f>
        <v>557.39713948238568</v>
      </c>
      <c r="U3" s="38">
        <f>wn6x!U3*wn6x!U3/10000 + 0.563*wn6x!U3 + 444.8</f>
        <v>507.37252796484324</v>
      </c>
      <c r="V3" s="38">
        <f>wn6x!V3*wn6x!V3/10000 + 0.563*wn6x!V3 + 444.8</f>
        <v>725.15626881803746</v>
      </c>
      <c r="W3" s="38">
        <f>wn6x!W3*wn6x!W3/10000 + 0.563*wn6x!W3 + 444.8</f>
        <v>729.39314854879194</v>
      </c>
      <c r="X3" s="38">
        <f>wn6x!X3*wn6x!X3/10000 + 0.563*wn6x!X3 + 444.8</f>
        <v>544.0385695358658</v>
      </c>
      <c r="Y3" s="38">
        <f>wn6x!Y3*wn6x!Y3/10000 + 0.563*wn6x!Y3 + 444.8</f>
        <v>590.19057162824765</v>
      </c>
      <c r="Z3" s="38">
        <f>wn6x!Z3*wn6x!Z3/10000 + 0.563*wn6x!Z3 + 444.8</f>
        <v>723.80620061067293</v>
      </c>
      <c r="AA3" s="38">
        <f>wn6x!AA3*wn6x!AA3/10000 + 0.563*wn6x!AA3 + 444.8</f>
        <v>518.67498013460522</v>
      </c>
      <c r="AB3" s="38">
        <f>wn6x!AB3*wn6x!AB3/10000 + 0.563*wn6x!AB3 + 444.8</f>
        <v>501.09048360135932</v>
      </c>
      <c r="AC3" s="38">
        <f>wn6x!AC3*wn6x!AC3/10000 + 0.563*wn6x!AC3 + 444.8</f>
        <v>467.87435350575663</v>
      </c>
      <c r="AD3" s="38">
        <f>wn6x!AD3*wn6x!AD3/10000 + 0.563*wn6x!AD3 + 444.8</f>
        <v>791.07641553186727</v>
      </c>
      <c r="AE3" s="38">
        <f>wn6x!AE3*wn6x!AE3/10000 + 0.563*wn6x!AE3 + 444.8</f>
        <v>477.53631205355759</v>
      </c>
    </row>
    <row r="4" spans="1:31" x14ac:dyDescent="0.25">
      <c r="A4" s="38">
        <f>wn6x!A4*wn6x!A4/10000 + 0.563*wn6x!A4 + 444.8</f>
        <v>683.14172234915395</v>
      </c>
      <c r="B4" s="38">
        <f>wn6x!B4*wn6x!B4/10000 + 0.563*wn6x!B4 + 444.8</f>
        <v>704.1582213425404</v>
      </c>
      <c r="C4" s="38">
        <f>wn6x!C4*wn6x!C4/10000 + 0.563*wn6x!C4 + 444.8</f>
        <v>1054.7780573263351</v>
      </c>
      <c r="D4" s="38">
        <f>wn6x!D4*wn6x!D4/10000 + 0.563*wn6x!D4 + 444.8</f>
        <v>1275.3606511103728</v>
      </c>
      <c r="E4" s="38">
        <f>wn6x!E4*wn6x!E4/10000 + 0.563*wn6x!E4 + 444.8</f>
        <v>830.79504911891036</v>
      </c>
      <c r="F4" s="38">
        <f>wn6x!F4*wn6x!F4/10000 + 0.563*wn6x!F4 + 444.8</f>
        <v>645.04093815348051</v>
      </c>
      <c r="G4" s="38">
        <f>wn6x!G4*wn6x!G4/10000 + 0.563*wn6x!G4 + 444.8</f>
        <v>1083.3269895969265</v>
      </c>
      <c r="H4" s="38">
        <f>wn6x!H4*wn6x!H4/10000 + 0.563*wn6x!H4 + 444.8</f>
        <v>608.28915678745273</v>
      </c>
      <c r="I4" s="38">
        <f>wn6x!I4*wn6x!I4/10000 + 0.563*wn6x!I4 + 444.8</f>
        <v>724.54456742125456</v>
      </c>
      <c r="J4" s="38">
        <f>wn6x!J4*wn6x!J4/10000 + 0.563*wn6x!J4 + 444.8</f>
        <v>538.36415781426876</v>
      </c>
      <c r="K4" s="38">
        <f>wn6x!K4*wn6x!K4/10000 + 0.563*wn6x!K4 + 444.8</f>
        <v>739.12060337698063</v>
      </c>
      <c r="L4" s="38">
        <f>wn6x!L4*wn6x!L4/10000 + 0.563*wn6x!L4 + 444.8</f>
        <v>888.03792759195221</v>
      </c>
      <c r="M4" s="38">
        <f>wn6x!M4*wn6x!M4/10000 + 0.563*wn6x!M4 + 444.8</f>
        <v>553.44246007568961</v>
      </c>
      <c r="N4" s="38">
        <f>wn6x!N4*wn6x!N4/10000 + 0.563*wn6x!N4 + 444.8</f>
        <v>1040.825153840314</v>
      </c>
      <c r="O4" s="38">
        <f>wn6x!O4*wn6x!O4/10000 + 0.563*wn6x!O4 + 444.8</f>
        <v>597.46770887596176</v>
      </c>
      <c r="Q4" s="38">
        <f>wn6x!Q4*wn6x!Q4/10000 + 0.563*wn6x!Q4 + 444.8</f>
        <v>968.55363822481763</v>
      </c>
      <c r="R4" s="38">
        <f>wn6x!R4*wn6x!R4/10000 + 0.563*wn6x!R4 + 444.8</f>
        <v>591.8945449014293</v>
      </c>
      <c r="S4" s="38">
        <f>wn6x!S4*wn6x!S4/10000 + 0.563*wn6x!S4 + 444.8</f>
        <v>574.22670005838495</v>
      </c>
      <c r="T4" s="38">
        <f>wn6x!T4*wn6x!T4/10000 + 0.563*wn6x!T4 + 444.8</f>
        <v>782.75250771213939</v>
      </c>
      <c r="U4" s="38">
        <f>wn6x!U4*wn6x!U4/10000 + 0.563*wn6x!U4 + 444.8</f>
        <v>587.38391543493913</v>
      </c>
      <c r="V4" s="38">
        <f>wn6x!V4*wn6x!V4/10000 + 0.563*wn6x!V4 + 444.8</f>
        <v>447.21189904714549</v>
      </c>
      <c r="W4" s="38">
        <f>wn6x!W4*wn6x!W4/10000 + 0.563*wn6x!W4 + 444.8</f>
        <v>591.5299768948903</v>
      </c>
      <c r="X4" s="38">
        <f>wn6x!X4*wn6x!X4/10000 + 0.563*wn6x!X4 + 444.8</f>
        <v>1092.2638387406537</v>
      </c>
      <c r="Y4" s="38">
        <f>wn6x!Y4*wn6x!Y4/10000 + 0.563*wn6x!Y4 + 444.8</f>
        <v>826.26355637875179</v>
      </c>
      <c r="Z4" s="38">
        <f>wn6x!Z4*wn6x!Z4/10000 + 0.563*wn6x!Z4 + 444.8</f>
        <v>700.72652126179185</v>
      </c>
      <c r="AA4" s="38">
        <f>wn6x!AA4*wn6x!AA4/10000 + 0.563*wn6x!AA4 + 444.8</f>
        <v>944.55899815741986</v>
      </c>
      <c r="AB4" s="38">
        <f>wn6x!AB4*wn6x!AB4/10000 + 0.563*wn6x!AB4 + 444.8</f>
        <v>883.52317224519493</v>
      </c>
      <c r="AC4" s="38">
        <f>wn6x!AC4*wn6x!AC4/10000 + 0.563*wn6x!AC4 + 444.8</f>
        <v>512.77114728263712</v>
      </c>
      <c r="AD4" s="38">
        <f>wn6x!AD4*wn6x!AD4/10000 + 0.563*wn6x!AD4 + 444.8</f>
        <v>711.35741261292708</v>
      </c>
      <c r="AE4" s="38">
        <f>wn6x!AE4*wn6x!AE4/10000 + 0.563*wn6x!AE4 + 444.8</f>
        <v>1548.1363252191036</v>
      </c>
    </row>
    <row r="5" spans="1:31" x14ac:dyDescent="0.25">
      <c r="A5" s="38">
        <f>wn6x!A5*wn6x!A5/10000 + 0.563*wn6x!A5 + 444.8</f>
        <v>738.77632639288902</v>
      </c>
      <c r="B5" s="38">
        <f>wn6x!B5*wn6x!B5/10000 + 0.563*wn6x!B5 + 444.8</f>
        <v>929.37409380138911</v>
      </c>
      <c r="C5" s="38">
        <f>wn6x!C5*wn6x!C5/10000 + 0.563*wn6x!C5 + 444.8</f>
        <v>941.63240904210852</v>
      </c>
      <c r="D5" s="38">
        <f>wn6x!D5*wn6x!D5/10000 + 0.563*wn6x!D5 + 444.8</f>
        <v>808.0995159171697</v>
      </c>
      <c r="E5" s="38">
        <f>wn6x!E5*wn6x!E5/10000 + 0.563*wn6x!E5 + 444.8</f>
        <v>806.92219614977341</v>
      </c>
      <c r="F5" s="38">
        <f>wn6x!F5*wn6x!F5/10000 + 0.563*wn6x!F5 + 444.8</f>
        <v>1275.3606511103728</v>
      </c>
      <c r="G5" s="38">
        <f>wn6x!G5*wn6x!G5/10000 + 0.563*wn6x!G5 + 444.8</f>
        <v>1317.6327530842659</v>
      </c>
      <c r="H5" s="38">
        <f>wn6x!H5*wn6x!H5/10000 + 0.563*wn6x!H5 + 444.8</f>
        <v>1355.3427754416923</v>
      </c>
      <c r="I5" s="38">
        <f>wn6x!I5*wn6x!I5/10000 + 0.563*wn6x!I5 + 444.8</f>
        <v>572.58410221961174</v>
      </c>
      <c r="J5" s="38">
        <f>wn6x!J5*wn6x!J5/10000 + 0.563*wn6x!J5 + 444.8</f>
        <v>613.2562626850812</v>
      </c>
      <c r="K5" s="38">
        <f>wn6x!K5*wn6x!K5/10000 + 0.563*wn6x!K5 + 444.8</f>
        <v>749.91112394841025</v>
      </c>
      <c r="L5" s="38">
        <f>wn6x!L5*wn6x!L5/10000 + 0.563*wn6x!L5 + 444.8</f>
        <v>780.99543718305017</v>
      </c>
      <c r="M5" s="38">
        <f>wn6x!M5*wn6x!M5/10000 + 0.563*wn6x!M5 + 444.8</f>
        <v>695.45336572900123</v>
      </c>
      <c r="N5" s="38">
        <f>wn6x!N5*wn6x!N5/10000 + 0.563*wn6x!N5 + 444.8</f>
        <v>821.27930044334198</v>
      </c>
      <c r="O5" s="38">
        <f>wn6x!O5*wn6x!O5/10000 + 0.563*wn6x!O5 + 444.8</f>
        <v>584.7527550504301</v>
      </c>
      <c r="Q5" s="38">
        <f>wn6x!Q5*wn6x!Q5/10000 + 0.563*wn6x!Q5 + 444.8</f>
        <v>691.70722411828388</v>
      </c>
      <c r="R5" s="38">
        <f>wn6x!R5*wn6x!R5/10000 + 0.563*wn6x!R5 + 444.8</f>
        <v>440.02413805697682</v>
      </c>
      <c r="S5" s="38">
        <f>wn6x!S5*wn6x!S5/10000 + 0.563*wn6x!S5 + 444.8</f>
        <v>859.45203193242332</v>
      </c>
      <c r="T5" s="38">
        <f>wn6x!T5*wn6x!T5/10000 + 0.563*wn6x!T5 + 444.8</f>
        <v>979.26770750495098</v>
      </c>
      <c r="U5" s="38">
        <f>wn6x!U5*wn6x!U5/10000 + 0.563*wn6x!U5 + 444.8</f>
        <v>663.06279768287186</v>
      </c>
      <c r="V5" s="38">
        <f>wn6x!V5*wn6x!V5/10000 + 0.563*wn6x!V5 + 444.8</f>
        <v>566.229848077425</v>
      </c>
      <c r="W5" s="38">
        <f>wn6x!W5*wn6x!W5/10000 + 0.563*wn6x!W5 + 444.8</f>
        <v>731.2456604323736</v>
      </c>
      <c r="X5" s="38">
        <f>wn6x!X5*wn6x!X5/10000 + 0.563*wn6x!X5 + 444.8</f>
        <v>658.07869362382621</v>
      </c>
      <c r="Y5" s="38">
        <f>wn6x!Y5*wn6x!Y5/10000 + 0.563*wn6x!Y5 + 444.8</f>
        <v>542.51845629566662</v>
      </c>
      <c r="Z5" s="38">
        <f>wn6x!Z5*wn6x!Z5/10000 + 0.563*wn6x!Z5 + 444.8</f>
        <v>711.21484870112249</v>
      </c>
      <c r="AA5" s="38">
        <f>wn6x!AA5*wn6x!AA5/10000 + 0.563*wn6x!AA5 + 444.8</f>
        <v>618.22304846283555</v>
      </c>
      <c r="AB5" s="38">
        <f>wn6x!AB5*wn6x!AB5/10000 + 0.563*wn6x!AB5 + 444.8</f>
        <v>811.62410813804922</v>
      </c>
      <c r="AC5" s="38">
        <f>wn6x!AC5*wn6x!AC5/10000 + 0.563*wn6x!AC5 + 444.8</f>
        <v>669.81448801667898</v>
      </c>
      <c r="AD5" s="38">
        <f>wn6x!AD5*wn6x!AD5/10000 + 0.563*wn6x!AD5 + 444.8</f>
        <v>950.02804716259061</v>
      </c>
      <c r="AE5" s="38">
        <f>wn6x!AE5*wn6x!AE5/10000 + 0.563*wn6x!AE5 + 444.8</f>
        <v>525.13779092882328</v>
      </c>
    </row>
    <row r="6" spans="1:31" x14ac:dyDescent="0.25">
      <c r="A6" s="38">
        <f>wn6x!A6*wn6x!A6/10000 + 0.563*wn6x!A6 + 444.8</f>
        <v>895.78842364811021</v>
      </c>
      <c r="B6" s="38">
        <f>wn6x!B6*wn6x!B6/10000 + 0.563*wn6x!B6 + 444.8</f>
        <v>617.27193179298877</v>
      </c>
      <c r="C6" s="38">
        <f>wn6x!C6*wn6x!C6/10000 + 0.563*wn6x!C6 + 444.8</f>
        <v>1275.3606511103728</v>
      </c>
      <c r="D6" s="38">
        <f>wn6x!D6*wn6x!D6/10000 + 0.563*wn6x!D6 + 444.8</f>
        <v>336.88555210789445</v>
      </c>
      <c r="E6" s="38">
        <f>wn6x!E6*wn6x!E6/10000 + 0.563*wn6x!E6 + 444.8</f>
        <v>808.52882615363978</v>
      </c>
      <c r="F6" s="38">
        <f>wn6x!F6*wn6x!F6/10000 + 0.563*wn6x!F6 + 444.8</f>
        <v>727.81090960444158</v>
      </c>
      <c r="G6" s="38">
        <f>wn6x!G6*wn6x!G6/10000 + 0.563*wn6x!G6 + 444.8</f>
        <v>899.17318229246337</v>
      </c>
      <c r="H6" s="38">
        <f>wn6x!H6*wn6x!H6/10000 + 0.563*wn6x!H6 + 444.8</f>
        <v>868.20202468081106</v>
      </c>
      <c r="I6" s="38">
        <f>wn6x!I6*wn6x!I6/10000 + 0.563*wn6x!I6 + 444.8</f>
        <v>660.86886162256212</v>
      </c>
      <c r="J6" s="38">
        <f>wn6x!J6*wn6x!J6/10000 + 0.563*wn6x!J6 + 444.8</f>
        <v>775.0705020584918</v>
      </c>
      <c r="K6" s="38">
        <f>wn6x!K6*wn6x!K6/10000 + 0.563*wn6x!K6 + 444.8</f>
        <v>681.44735995101564</v>
      </c>
      <c r="L6" s="38">
        <f>wn6x!L6*wn6x!L6/10000 + 0.563*wn6x!L6 + 444.8</f>
        <v>615.06940084911275</v>
      </c>
      <c r="M6" s="38">
        <f>wn6x!M6*wn6x!M6/10000 + 0.563*wn6x!M6 + 444.8</f>
        <v>693.23676165553286</v>
      </c>
      <c r="N6" s="38">
        <f>wn6x!N6*wn6x!N6/10000 + 0.563*wn6x!N6 + 444.8</f>
        <v>638.57773258882855</v>
      </c>
      <c r="O6" s="38">
        <f>wn6x!O6*wn6x!O6/10000 + 0.563*wn6x!O6 + 444.8</f>
        <v>1197.2503125702942</v>
      </c>
      <c r="Q6" s="38">
        <f>wn6x!Q6*wn6x!Q6/10000 + 0.563*wn6x!Q6 + 444.8</f>
        <v>515.10438178234517</v>
      </c>
      <c r="R6" s="38">
        <f>wn6x!R6*wn6x!R6/10000 + 0.563*wn6x!R6 + 444.8</f>
        <v>733.91949552173355</v>
      </c>
      <c r="S6" s="38">
        <f>wn6x!S6*wn6x!S6/10000 + 0.563*wn6x!S6 + 444.8</f>
        <v>754.50646364131705</v>
      </c>
      <c r="T6" s="38">
        <f>wn6x!T6*wn6x!T6/10000 + 0.563*wn6x!T6 + 444.8</f>
        <v>553.26966295500631</v>
      </c>
      <c r="U6" s="38">
        <f>wn6x!U6*wn6x!U6/10000 + 0.563*wn6x!U6 + 444.8</f>
        <v>486.20565092373755</v>
      </c>
      <c r="V6" s="38">
        <f>wn6x!V6*wn6x!V6/10000 + 0.563*wn6x!V6 + 444.8</f>
        <v>773.35935167277557</v>
      </c>
      <c r="W6" s="38">
        <f>wn6x!W6*wn6x!W6/10000 + 0.563*wn6x!W6 + 444.8</f>
        <v>748.31531910494152</v>
      </c>
      <c r="X6" s="38">
        <f>wn6x!X6*wn6x!X6/10000 + 0.563*wn6x!X6 + 444.8</f>
        <v>813.89762093795605</v>
      </c>
      <c r="Y6" s="38">
        <f>wn6x!Y6*wn6x!Y6/10000 + 0.563*wn6x!Y6 + 444.8</f>
        <v>813.18769449195372</v>
      </c>
      <c r="Z6" s="38">
        <f>wn6x!Z6*wn6x!Z6/10000 + 0.563*wn6x!Z6 + 444.8</f>
        <v>1095.7402428862927</v>
      </c>
      <c r="AA6" s="38">
        <f>wn6x!AA6*wn6x!AA6/10000 + 0.563*wn6x!AA6 + 444.8</f>
        <v>559.51133049471707</v>
      </c>
      <c r="AB6" s="38">
        <f>wn6x!AB6*wn6x!AB6/10000 + 0.563*wn6x!AB6 + 444.8</f>
        <v>776.03348859783989</v>
      </c>
      <c r="AC6" s="38">
        <f>wn6x!AC6*wn6x!AC6/10000 + 0.563*wn6x!AC6 + 444.8</f>
        <v>627.5855958183937</v>
      </c>
      <c r="AD6" s="38">
        <f>wn6x!AD6*wn6x!AD6/10000 + 0.563*wn6x!AD6 + 444.8</f>
        <v>645.66366666453064</v>
      </c>
      <c r="AE6" s="38">
        <f>wn6x!AE6*wn6x!AE6/10000 + 0.563*wn6x!AE6 + 444.8</f>
        <v>518.14877419324671</v>
      </c>
    </row>
    <row r="7" spans="1:31" x14ac:dyDescent="0.25">
      <c r="A7" s="38">
        <f>wn6x!A7*wn6x!A7/10000 + 0.563*wn6x!A7 + 444.8</f>
        <v>307.89119456657215</v>
      </c>
      <c r="B7" s="38">
        <f>wn6x!B7*wn6x!B7/10000 + 0.563*wn6x!B7 + 444.8</f>
        <v>624.46405281666193</v>
      </c>
      <c r="C7" s="38">
        <f>wn6x!C7*wn6x!C7/10000 + 0.563*wn6x!C7 + 444.8</f>
        <v>668.31236352430278</v>
      </c>
      <c r="D7" s="38">
        <f>wn6x!D7*wn6x!D7/10000 + 0.563*wn6x!D7 + 444.8</f>
        <v>965.66399747929358</v>
      </c>
      <c r="E7" s="38">
        <f>wn6x!E7*wn6x!E7/10000 + 0.563*wn6x!E7 + 444.8</f>
        <v>609.70226123225405</v>
      </c>
      <c r="F7" s="38">
        <f>wn6x!F7*wn6x!F7/10000 + 0.563*wn6x!F7 + 444.8</f>
        <v>580.40539315115927</v>
      </c>
      <c r="G7" s="38">
        <f>wn6x!G7*wn6x!G7/10000 + 0.563*wn6x!G7 + 444.8</f>
        <v>1275.3606511103728</v>
      </c>
      <c r="H7" s="38">
        <f>wn6x!H7*wn6x!H7/10000 + 0.563*wn6x!H7 + 444.8</f>
        <v>635.59892480554413</v>
      </c>
      <c r="I7" s="38">
        <f>wn6x!I7*wn6x!I7/10000 + 0.563*wn6x!I7 + 444.8</f>
        <v>785.21920806222738</v>
      </c>
      <c r="J7" s="38">
        <f>wn6x!J7*wn6x!J7/10000 + 0.563*wn6x!J7 + 444.8</f>
        <v>854.33495873112827</v>
      </c>
      <c r="K7" s="38">
        <f>wn6x!K7*wn6x!K7/10000 + 0.563*wn6x!K7 + 444.8</f>
        <v>633.09120434029956</v>
      </c>
      <c r="L7" s="38">
        <f>wn6x!L7*wn6x!L7/10000 + 0.563*wn6x!L7 + 444.8</f>
        <v>1162.0543273659116</v>
      </c>
      <c r="M7" s="38">
        <f>wn6x!M7*wn6x!M7/10000 + 0.563*wn6x!M7 + 444.8</f>
        <v>617.20365255511501</v>
      </c>
      <c r="N7" s="38">
        <f>wn6x!N7*wn6x!N7/10000 + 0.563*wn6x!N7 + 444.8</f>
        <v>763.26265100384012</v>
      </c>
      <c r="O7" s="38">
        <f>wn6x!O7*wn6x!O7/10000 + 0.563*wn6x!O7 + 444.8</f>
        <v>925.83221480966108</v>
      </c>
      <c r="Q7" s="38">
        <f>wn6x!Q7*wn6x!Q7/10000 + 0.563*wn6x!Q7 + 444.8</f>
        <v>764.11807235503466</v>
      </c>
      <c r="R7" s="38">
        <f>wn6x!R7*wn6x!R7/10000 + 0.563*wn6x!R7 + 444.8</f>
        <v>737.39474794203113</v>
      </c>
      <c r="S7" s="38">
        <f>wn6x!S7*wn6x!S7/10000 + 0.563*wn6x!S7 + 444.8</f>
        <v>504.33829321642946</v>
      </c>
      <c r="T7" s="38">
        <f>wn6x!T7*wn6x!T7/10000 + 0.563*wn6x!T7 + 444.8</f>
        <v>628.08329713186799</v>
      </c>
      <c r="U7" s="38">
        <f>wn6x!U7*wn6x!U7/10000 + 0.563*wn6x!U7 + 444.8</f>
        <v>1239.9661903473741</v>
      </c>
      <c r="V7" s="38">
        <f>wn6x!V7*wn6x!V7/10000 + 0.563*wn6x!V7 + 444.8</f>
        <v>530.73712176728452</v>
      </c>
      <c r="W7" s="38">
        <f>wn6x!W7*wn6x!W7/10000 + 0.563*wn6x!W7 + 444.8</f>
        <v>1001.1719945887212</v>
      </c>
      <c r="X7" s="38">
        <f>wn6x!X7*wn6x!X7/10000 + 0.563*wn6x!X7 + 444.8</f>
        <v>623.3842185393961</v>
      </c>
      <c r="Y7" s="38">
        <f>wn6x!Y7*wn6x!Y7/10000 + 0.563*wn6x!Y7 + 444.8</f>
        <v>1043.1178091459988</v>
      </c>
      <c r="Z7" s="38">
        <f>wn6x!Z7*wn6x!Z7/10000 + 0.563*wn6x!Z7 + 444.8</f>
        <v>1194.2929648328256</v>
      </c>
      <c r="AA7" s="38">
        <f>wn6x!AA7*wn6x!AA7/10000 + 0.563*wn6x!AA7 + 444.8</f>
        <v>653.93645293404779</v>
      </c>
      <c r="AB7" s="38">
        <f>wn6x!AB7*wn6x!AB7/10000 + 0.563*wn6x!AB7 + 444.8</f>
        <v>680.95926064837295</v>
      </c>
      <c r="AC7" s="38">
        <f>wn6x!AC7*wn6x!AC7/10000 + 0.563*wn6x!AC7 + 444.8</f>
        <v>496.69256579570333</v>
      </c>
      <c r="AD7" s="38">
        <f>wn6x!AD7*wn6x!AD7/10000 + 0.563*wn6x!AD7 + 444.8</f>
        <v>780.25181001681892</v>
      </c>
      <c r="AE7" s="38">
        <f>wn6x!AE7*wn6x!AE7/10000 + 0.563*wn6x!AE7 + 444.8</f>
        <v>658.40973851878425</v>
      </c>
    </row>
    <row r="8" spans="1:31" x14ac:dyDescent="0.25">
      <c r="A8" s="38">
        <f>wn6x!A8*wn6x!A8/10000 + 0.563*wn6x!A8 + 444.8</f>
        <v>751.95338153864577</v>
      </c>
      <c r="B8" s="38">
        <f>wn6x!B8*wn6x!B8/10000 + 0.563*wn6x!B8 + 444.8</f>
        <v>609.75313534406189</v>
      </c>
      <c r="C8" s="38">
        <f>wn6x!C8*wn6x!C8/10000 + 0.563*wn6x!C8 + 444.8</f>
        <v>619.29250663574612</v>
      </c>
      <c r="D8" s="38">
        <f>wn6x!D8*wn6x!D8/10000 + 0.563*wn6x!D8 + 444.8</f>
        <v>515.51677513796483</v>
      </c>
      <c r="E8" s="38">
        <f>wn6x!E8*wn6x!E8/10000 + 0.563*wn6x!E8 + 444.8</f>
        <v>840.1954916594193</v>
      </c>
      <c r="F8" s="38">
        <f>wn6x!F8*wn6x!F8/10000 + 0.563*wn6x!F8 + 444.8</f>
        <v>1275.3606511103728</v>
      </c>
      <c r="G8" s="38">
        <f>wn6x!G8*wn6x!G8/10000 + 0.563*wn6x!G8 + 444.8</f>
        <v>1306.2254142640852</v>
      </c>
      <c r="H8" s="38">
        <f>wn6x!H8*wn6x!H8/10000 + 0.563*wn6x!H8 + 444.8</f>
        <v>946.62220962744959</v>
      </c>
      <c r="I8" s="38">
        <f>wn6x!I8*wn6x!I8/10000 + 0.563*wn6x!I8 + 444.8</f>
        <v>736.91470182218586</v>
      </c>
      <c r="J8" s="38">
        <f>wn6x!J8*wn6x!J8/10000 + 0.563*wn6x!J8 + 444.8</f>
        <v>1354.1686080081181</v>
      </c>
      <c r="K8" s="38">
        <f>wn6x!K8*wn6x!K8/10000 + 0.563*wn6x!K8 + 444.8</f>
        <v>715.3542048544075</v>
      </c>
      <c r="L8" s="38">
        <f>wn6x!L8*wn6x!L8/10000 + 0.563*wn6x!L8 + 444.8</f>
        <v>793.67988617150797</v>
      </c>
      <c r="M8" s="38">
        <f>wn6x!M8*wn6x!M8/10000 + 0.563*wn6x!M8 + 444.8</f>
        <v>604.494833740937</v>
      </c>
      <c r="N8" s="38">
        <f>wn6x!N8*wn6x!N8/10000 + 0.563*wn6x!N8 + 444.8</f>
        <v>589.03712425901722</v>
      </c>
      <c r="O8" s="38">
        <f>wn6x!O8*wn6x!O8/10000 + 0.563*wn6x!O8 + 444.8</f>
        <v>598.28802240720029</v>
      </c>
      <c r="Q8" s="38">
        <f>wn6x!Q8*wn6x!Q8/10000 + 0.563*wn6x!Q8 + 444.8</f>
        <v>633.19429546282231</v>
      </c>
      <c r="R8" s="38">
        <f>wn6x!R8*wn6x!R8/10000 + 0.563*wn6x!R8 + 444.8</f>
        <v>620.93454187626503</v>
      </c>
      <c r="S8" s="38">
        <f>wn6x!S8*wn6x!S8/10000 + 0.563*wn6x!S8 + 444.8</f>
        <v>1096.2014813591065</v>
      </c>
      <c r="T8" s="38">
        <f>wn6x!T8*wn6x!T8/10000 + 0.563*wn6x!T8 + 444.8</f>
        <v>552.56819927056972</v>
      </c>
      <c r="U8" s="38">
        <f>wn6x!U8*wn6x!U8/10000 + 0.563*wn6x!U8 + 444.8</f>
        <v>548.12721566877531</v>
      </c>
      <c r="V8" s="38">
        <f>wn6x!V8*wn6x!V8/10000 + 0.563*wn6x!V8 + 444.8</f>
        <v>582.82563690877259</v>
      </c>
      <c r="W8" s="38">
        <f>wn6x!W8*wn6x!W8/10000 + 0.563*wn6x!W8 + 444.8</f>
        <v>706.90354171586876</v>
      </c>
      <c r="X8" s="38">
        <f>wn6x!X8*wn6x!X8/10000 + 0.563*wn6x!X8 + 444.8</f>
        <v>851.96188270201776</v>
      </c>
      <c r="Y8" s="38">
        <f>wn6x!Y8*wn6x!Y8/10000 + 0.563*wn6x!Y8 + 444.8</f>
        <v>913.63812355456503</v>
      </c>
      <c r="Z8" s="38">
        <f>wn6x!Z8*wn6x!Z8/10000 + 0.563*wn6x!Z8 + 444.8</f>
        <v>803.32002727792315</v>
      </c>
      <c r="AA8" s="38">
        <f>wn6x!AA8*wn6x!AA8/10000 + 0.563*wn6x!AA8 + 444.8</f>
        <v>615.65031245351236</v>
      </c>
      <c r="AB8" s="38">
        <f>wn6x!AB8*wn6x!AB8/10000 + 0.563*wn6x!AB8 + 444.8</f>
        <v>821.22745171468091</v>
      </c>
      <c r="AC8" s="38">
        <f>wn6x!AC8*wn6x!AC8/10000 + 0.563*wn6x!AC8 + 444.8</f>
        <v>670.32047280133713</v>
      </c>
      <c r="AD8" s="38">
        <f>wn6x!AD8*wn6x!AD8/10000 + 0.563*wn6x!AD8 + 444.8</f>
        <v>447.31375547377155</v>
      </c>
      <c r="AE8" s="38">
        <f>wn6x!AE8*wn6x!AE8/10000 + 0.563*wn6x!AE8 + 444.8</f>
        <v>581.25762348969226</v>
      </c>
    </row>
    <row r="9" spans="1:31" x14ac:dyDescent="0.25">
      <c r="A9" s="38">
        <f>wn6x!A9*wn6x!A9/10000 + 0.563*wn6x!A9 + 444.8</f>
        <v>583.78724057795193</v>
      </c>
      <c r="B9" s="38">
        <f>wn6x!B9*wn6x!B9/10000 + 0.563*wn6x!B9 + 444.8</f>
        <v>826.20285065562302</v>
      </c>
      <c r="C9" s="38">
        <f>wn6x!C9*wn6x!C9/10000 + 0.563*wn6x!C9 + 444.8</f>
        <v>812.95552647044997</v>
      </c>
      <c r="D9" s="38">
        <f>wn6x!D9*wn6x!D9/10000 + 0.563*wn6x!D9 + 444.8</f>
        <v>650.34139235763234</v>
      </c>
      <c r="E9" s="38">
        <f>wn6x!E9*wn6x!E9/10000 + 0.563*wn6x!E9 + 444.8</f>
        <v>841.55952146629511</v>
      </c>
      <c r="F9" s="38">
        <f>wn6x!F9*wn6x!F9/10000 + 0.563*wn6x!F9 + 444.8</f>
        <v>1156.2205297199482</v>
      </c>
      <c r="G9" s="38">
        <f>wn6x!G9*wn6x!G9/10000 + 0.563*wn6x!G9 + 444.8</f>
        <v>1275.3606511103728</v>
      </c>
      <c r="H9" s="38">
        <f>wn6x!H9*wn6x!H9/10000 + 0.563*wn6x!H9 + 444.8</f>
        <v>712.92893337894122</v>
      </c>
      <c r="I9" s="38">
        <f>wn6x!I9*wn6x!I9/10000 + 0.563*wn6x!I9 + 444.8</f>
        <v>983.76957361557106</v>
      </c>
      <c r="J9" s="38">
        <f>wn6x!J9*wn6x!J9/10000 + 0.563*wn6x!J9 + 444.8</f>
        <v>379.23063087714365</v>
      </c>
      <c r="K9" s="38">
        <f>wn6x!K9*wn6x!K9/10000 + 0.563*wn6x!K9 + 444.8</f>
        <v>643.12536544141119</v>
      </c>
      <c r="L9" s="38">
        <f>wn6x!L9*wn6x!L9/10000 + 0.563*wn6x!L9 + 444.8</f>
        <v>848.57005067615432</v>
      </c>
      <c r="M9" s="38">
        <f>wn6x!M9*wn6x!M9/10000 + 0.563*wn6x!M9 + 444.8</f>
        <v>720.13630029766477</v>
      </c>
      <c r="N9" s="38">
        <f>wn6x!N9*wn6x!N9/10000 + 0.563*wn6x!N9 + 444.8</f>
        <v>677.63384054430833</v>
      </c>
      <c r="O9" s="38">
        <f>wn6x!O9*wn6x!O9/10000 + 0.563*wn6x!O9 + 444.8</f>
        <v>436.19213691373477</v>
      </c>
      <c r="Q9" s="38">
        <f>wn6x!Q9*wn6x!Q9/10000 + 0.563*wn6x!Q9 + 444.8</f>
        <v>625.88919285249744</v>
      </c>
      <c r="R9" s="38">
        <f>wn6x!R9*wn6x!R9/10000 + 0.563*wn6x!R9 + 444.8</f>
        <v>444.8</v>
      </c>
      <c r="S9" s="38">
        <f>wn6x!S9*wn6x!S9/10000 + 0.563*wn6x!S9 + 444.8</f>
        <v>986.39067561040429</v>
      </c>
      <c r="T9" s="38">
        <f>wn6x!T9*wn6x!T9/10000 + 0.563*wn6x!T9 + 444.8</f>
        <v>565.95493615164344</v>
      </c>
      <c r="U9" s="38">
        <f>wn6x!U9*wn6x!U9/10000 + 0.563*wn6x!U9 + 444.8</f>
        <v>552.43724789195539</v>
      </c>
      <c r="V9" s="38">
        <f>wn6x!V9*wn6x!V9/10000 + 0.563*wn6x!V9 + 444.8</f>
        <v>695.2859747351124</v>
      </c>
      <c r="W9" s="38">
        <f>wn6x!W9*wn6x!W9/10000 + 0.563*wn6x!W9 + 444.8</f>
        <v>696.50568535518971</v>
      </c>
      <c r="X9" s="38">
        <f>wn6x!X9*wn6x!X9/10000 + 0.563*wn6x!X9 + 444.8</f>
        <v>741.14203849400326</v>
      </c>
      <c r="Y9" s="38">
        <f>wn6x!Y9*wn6x!Y9/10000 + 0.563*wn6x!Y9 + 444.8</f>
        <v>760.1114261067903</v>
      </c>
      <c r="Z9" s="38">
        <f>wn6x!Z9*wn6x!Z9/10000 + 0.563*wn6x!Z9 + 444.8</f>
        <v>954.64115224215175</v>
      </c>
      <c r="AA9" s="38">
        <f>wn6x!AA9*wn6x!AA9/10000 + 0.563*wn6x!AA9 + 444.8</f>
        <v>757.41678348976268</v>
      </c>
      <c r="AB9" s="38">
        <f>wn6x!AB9*wn6x!AB9/10000 + 0.563*wn6x!AB9 + 444.8</f>
        <v>992.59882667302327</v>
      </c>
      <c r="AC9" s="38">
        <f>wn6x!AC9*wn6x!AC9/10000 + 0.563*wn6x!AC9 + 444.8</f>
        <v>424.29225200646988</v>
      </c>
      <c r="AD9" s="38">
        <f>wn6x!AD9*wn6x!AD9/10000 + 0.563*wn6x!AD9 + 444.8</f>
        <v>681.04626110422134</v>
      </c>
      <c r="AE9" s="38">
        <f>wn6x!AE9*wn6x!AE9/10000 + 0.563*wn6x!AE9 + 444.8</f>
        <v>775.85512333216093</v>
      </c>
    </row>
    <row r="10" spans="1:31" x14ac:dyDescent="0.25">
      <c r="A10" s="38">
        <f>wn6x!A10*wn6x!A10/10000 + 0.563*wn6x!A10 + 444.8</f>
        <v>1046.4420707224715</v>
      </c>
      <c r="B10" s="38">
        <f>wn6x!B10*wn6x!B10/10000 + 0.563*wn6x!B10 + 444.8</f>
        <v>710.91912572925526</v>
      </c>
      <c r="C10" s="38">
        <f>wn6x!C10*wn6x!C10/10000 + 0.563*wn6x!C10 + 444.8</f>
        <v>447.83711881320886</v>
      </c>
      <c r="D10" s="38">
        <f>wn6x!D10*wn6x!D10/10000 + 0.563*wn6x!D10 + 444.8</f>
        <v>689.90003219699599</v>
      </c>
      <c r="E10" s="38">
        <f>wn6x!E10*wn6x!E10/10000 + 0.563*wn6x!E10 + 444.8</f>
        <v>1101.2553718367162</v>
      </c>
      <c r="F10" s="38">
        <f>wn6x!F10*wn6x!F10/10000 + 0.563*wn6x!F10 + 444.8</f>
        <v>419.07496052849831</v>
      </c>
      <c r="G10" s="38">
        <f>wn6x!G10*wn6x!G10/10000 + 0.563*wn6x!G10 + 444.8</f>
        <v>536.03296925009727</v>
      </c>
      <c r="H10" s="38">
        <f>wn6x!H10*wn6x!H10/10000 + 0.563*wn6x!H10 + 444.8</f>
        <v>936.56331529033878</v>
      </c>
      <c r="I10" s="38">
        <f>wn6x!I10*wn6x!I10/10000 + 0.563*wn6x!I10 + 444.8</f>
        <v>1275.3606511103728</v>
      </c>
      <c r="J10" s="38">
        <f>wn6x!J10*wn6x!J10/10000 + 0.563*wn6x!J10 + 444.8</f>
        <v>1036.4470052932895</v>
      </c>
      <c r="K10" s="38">
        <f>wn6x!K10*wn6x!K10/10000 + 0.563*wn6x!K10 + 444.8</f>
        <v>694.12705211471393</v>
      </c>
      <c r="L10" s="38">
        <f>wn6x!L10*wn6x!L10/10000 + 0.563*wn6x!L10 + 444.8</f>
        <v>665.11767879226318</v>
      </c>
      <c r="M10" s="38">
        <f>wn6x!M10*wn6x!M10/10000 + 0.563*wn6x!M10 + 444.8</f>
        <v>762.38623492342197</v>
      </c>
      <c r="N10" s="38">
        <f>wn6x!N10*wn6x!N10/10000 + 0.563*wn6x!N10 + 444.8</f>
        <v>654.63174065373983</v>
      </c>
      <c r="O10" s="38">
        <f>wn6x!O10*wn6x!O10/10000 + 0.563*wn6x!O10 + 444.8</f>
        <v>642.05776343529828</v>
      </c>
      <c r="Q10" s="38">
        <f>wn6x!Q10*wn6x!Q10/10000 + 0.563*wn6x!Q10 + 444.8</f>
        <v>540.33409767822513</v>
      </c>
      <c r="R10" s="38">
        <f>wn6x!R10*wn6x!R10/10000 + 0.563*wn6x!R10 + 444.8</f>
        <v>629.26021731801416</v>
      </c>
      <c r="S10" s="38">
        <f>wn6x!S10*wn6x!S10/10000 + 0.563*wn6x!S10 + 444.8</f>
        <v>628.09429636229083</v>
      </c>
      <c r="T10" s="38">
        <f>wn6x!T10*wn6x!T10/10000 + 0.563*wn6x!T10 + 444.8</f>
        <v>680.00291238960949</v>
      </c>
      <c r="U10" s="38">
        <f>wn6x!U10*wn6x!U10/10000 + 0.563*wn6x!U10 + 444.8</f>
        <v>613.23186528734777</v>
      </c>
      <c r="V10" s="38">
        <f>wn6x!V10*wn6x!V10/10000 + 0.563*wn6x!V10 + 444.8</f>
        <v>604.67128628619832</v>
      </c>
      <c r="W10" s="38">
        <f>wn6x!W10*wn6x!W10/10000 + 0.563*wn6x!W10 + 444.8</f>
        <v>1317.3556281977299</v>
      </c>
      <c r="X10" s="38">
        <f>wn6x!X10*wn6x!X10/10000 + 0.563*wn6x!X10 + 444.8</f>
        <v>903.25912610035016</v>
      </c>
      <c r="Y10" s="38">
        <f>wn6x!Y10*wn6x!Y10/10000 + 0.563*wn6x!Y10 + 444.8</f>
        <v>1131.0210955763262</v>
      </c>
      <c r="Z10" s="38">
        <f>wn6x!Z10*wn6x!Z10/10000 + 0.563*wn6x!Z10 + 444.8</f>
        <v>764.5129249026088</v>
      </c>
      <c r="AA10" s="38">
        <f>wn6x!AA10*wn6x!AA10/10000 + 0.563*wn6x!AA10 + 444.8</f>
        <v>936.16779975040413</v>
      </c>
      <c r="AB10" s="38">
        <f>wn6x!AB10*wn6x!AB10/10000 + 0.563*wn6x!AB10 + 444.8</f>
        <v>444.8</v>
      </c>
      <c r="AC10" s="38">
        <f>wn6x!AC10*wn6x!AC10/10000 + 0.563*wn6x!AC10 + 444.8</f>
        <v>717.15756144892885</v>
      </c>
      <c r="AD10" s="38">
        <f>wn6x!AD10*wn6x!AD10/10000 + 0.563*wn6x!AD10 + 444.8</f>
        <v>935.62647775668756</v>
      </c>
      <c r="AE10" s="38">
        <f>wn6x!AE10*wn6x!AE10/10000 + 0.563*wn6x!AE10 + 444.8</f>
        <v>1268.0594399139381</v>
      </c>
    </row>
    <row r="11" spans="1:31" x14ac:dyDescent="0.25">
      <c r="A11" s="38">
        <f>wn6x!A11*wn6x!A11/10000 + 0.563*wn6x!A11 + 444.8</f>
        <v>705.70503118829083</v>
      </c>
      <c r="B11" s="38">
        <f>wn6x!B11*wn6x!B11/10000 + 0.563*wn6x!B11 + 444.8</f>
        <v>600.99539937821078</v>
      </c>
      <c r="C11" s="38">
        <f>wn6x!C11*wn6x!C11/10000 + 0.563*wn6x!C11 + 444.8</f>
        <v>1128.2113967236321</v>
      </c>
      <c r="D11" s="38">
        <f>wn6x!D11*wn6x!D11/10000 + 0.563*wn6x!D11 + 444.8</f>
        <v>760.98205402457893</v>
      </c>
      <c r="E11" s="38">
        <f>wn6x!E11*wn6x!E11/10000 + 0.563*wn6x!E11 + 444.8</f>
        <v>632.1886180875731</v>
      </c>
      <c r="F11" s="38">
        <f>wn6x!F11*wn6x!F11/10000 + 0.563*wn6x!F11 + 444.8</f>
        <v>1275.3606511103728</v>
      </c>
      <c r="G11" s="38">
        <f>wn6x!G11*wn6x!G11/10000 + 0.563*wn6x!G11 + 444.8</f>
        <v>741.29882754310268</v>
      </c>
      <c r="H11" s="38">
        <f>wn6x!H11*wn6x!H11/10000 + 0.563*wn6x!H11 + 444.8</f>
        <v>496.3356954242571</v>
      </c>
      <c r="I11" s="38">
        <f>wn6x!I11*wn6x!I11/10000 + 0.563*wn6x!I11 + 444.8</f>
        <v>607.27677634995734</v>
      </c>
      <c r="J11" s="38">
        <f>wn6x!J11*wn6x!J11/10000 + 0.563*wn6x!J11 + 444.8</f>
        <v>803.19996850967902</v>
      </c>
      <c r="K11" s="38">
        <f>wn6x!K11*wn6x!K11/10000 + 0.563*wn6x!K11 + 444.8</f>
        <v>658.13780883839183</v>
      </c>
      <c r="L11" s="38">
        <f>wn6x!L11*wn6x!L11/10000 + 0.563*wn6x!L11 + 444.8</f>
        <v>1045.1000260474652</v>
      </c>
      <c r="M11" s="38">
        <f>wn6x!M11*wn6x!M11/10000 + 0.563*wn6x!M11 + 444.8</f>
        <v>748.78837832489114</v>
      </c>
      <c r="N11" s="38">
        <f>wn6x!N11*wn6x!N11/10000 + 0.563*wn6x!N11 + 444.8</f>
        <v>869.07306445022527</v>
      </c>
      <c r="O11" s="38">
        <f>wn6x!O11*wn6x!O11/10000 + 0.563*wn6x!O11 + 444.8</f>
        <v>637.88076524635494</v>
      </c>
      <c r="Q11" s="38">
        <f>wn6x!Q11*wn6x!Q11/10000 + 0.563*wn6x!Q11 + 444.8</f>
        <v>761.11162371518549</v>
      </c>
      <c r="R11" s="38">
        <f>wn6x!R11*wn6x!R11/10000 + 0.563*wn6x!R11 + 444.8</f>
        <v>477.37658878387288</v>
      </c>
      <c r="S11" s="38">
        <f>wn6x!S11*wn6x!S11/10000 + 0.563*wn6x!S11 + 444.8</f>
        <v>719.10891165359521</v>
      </c>
      <c r="T11" s="38">
        <f>wn6x!T11*wn6x!T11/10000 + 0.563*wn6x!T11 + 444.8</f>
        <v>822.4111421593675</v>
      </c>
      <c r="U11" s="38">
        <f>wn6x!U11*wn6x!U11/10000 + 0.563*wn6x!U11 + 444.8</f>
        <v>866.60670064942519</v>
      </c>
      <c r="V11" s="38">
        <f>wn6x!V11*wn6x!V11/10000 + 0.563*wn6x!V11 + 444.8</f>
        <v>405.58251352864113</v>
      </c>
      <c r="W11" s="38">
        <f>wn6x!W11*wn6x!W11/10000 + 0.563*wn6x!W11 + 444.8</f>
        <v>1056.7066354838091</v>
      </c>
      <c r="X11" s="38">
        <f>wn6x!X11*wn6x!X11/10000 + 0.563*wn6x!X11 + 444.8</f>
        <v>770.91828716970826</v>
      </c>
      <c r="Y11" s="38">
        <f>wn6x!Y11*wn6x!Y11/10000 + 0.563*wn6x!Y11 + 444.8</f>
        <v>715.80969757262619</v>
      </c>
      <c r="Z11" s="38">
        <f>wn6x!Z11*wn6x!Z11/10000 + 0.563*wn6x!Z11 + 444.8</f>
        <v>517.04533527159481</v>
      </c>
      <c r="AA11" s="38">
        <f>wn6x!AA11*wn6x!AA11/10000 + 0.563*wn6x!AA11 + 444.8</f>
        <v>669.52079026431988</v>
      </c>
      <c r="AB11" s="38">
        <f>wn6x!AB11*wn6x!AB11/10000 + 0.563*wn6x!AB11 + 444.8</f>
        <v>631.59497325255666</v>
      </c>
      <c r="AC11" s="38">
        <f>wn6x!AC11*wn6x!AC11/10000 + 0.563*wn6x!AC11 + 444.8</f>
        <v>1209.887556694662</v>
      </c>
      <c r="AD11" s="38">
        <f>wn6x!AD11*wn6x!AD11/10000 + 0.563*wn6x!AD11 + 444.8</f>
        <v>478.3596481640713</v>
      </c>
      <c r="AE11" s="38">
        <f>wn6x!AE11*wn6x!AE11/10000 + 0.563*wn6x!AE11 + 444.8</f>
        <v>1162.5508959602348</v>
      </c>
    </row>
    <row r="12" spans="1:31" x14ac:dyDescent="0.25">
      <c r="A12" s="38">
        <f>wn6x!A12*wn6x!A12/10000 + 0.563*wn6x!A12 + 444.8</f>
        <v>813.8357225346349</v>
      </c>
      <c r="B12" s="38">
        <f>wn6x!B12*wn6x!B12/10000 + 0.563*wn6x!B12 + 444.8</f>
        <v>687.2655049673881</v>
      </c>
      <c r="C12" s="38">
        <f>wn6x!C12*wn6x!C12/10000 + 0.563*wn6x!C12 + 444.8</f>
        <v>632.34522447150721</v>
      </c>
      <c r="D12" s="38">
        <f>wn6x!D12*wn6x!D12/10000 + 0.563*wn6x!D12 + 444.8</f>
        <v>976.99885054791866</v>
      </c>
      <c r="E12" s="38">
        <f>wn6x!E12*wn6x!E12/10000 + 0.563*wn6x!E12 + 444.8</f>
        <v>1275.3606511103728</v>
      </c>
      <c r="F12" s="38">
        <f>wn6x!F12*wn6x!F12/10000 + 0.563*wn6x!F12 + 444.8</f>
        <v>1071.8638167626341</v>
      </c>
      <c r="G12" s="38">
        <f>wn6x!G12*wn6x!G12/10000 + 0.563*wn6x!G12 + 444.8</f>
        <v>581.68681593142037</v>
      </c>
      <c r="H12" s="38">
        <f>wn6x!H12*wn6x!H12/10000 + 0.563*wn6x!H12 + 444.8</f>
        <v>1083.0928082021535</v>
      </c>
      <c r="I12" s="38">
        <f>wn6x!I12*wn6x!I12/10000 + 0.563*wn6x!I12 + 444.8</f>
        <v>603.28259318376149</v>
      </c>
      <c r="J12" s="38">
        <f>wn6x!J12*wn6x!J12/10000 + 0.563*wn6x!J12 + 444.8</f>
        <v>863.53421944336458</v>
      </c>
      <c r="K12" s="38">
        <f>wn6x!K12*wn6x!K12/10000 + 0.563*wn6x!K12 + 444.8</f>
        <v>723.80406137262662</v>
      </c>
      <c r="L12" s="38">
        <f>wn6x!L12*wn6x!L12/10000 + 0.563*wn6x!L12 + 444.8</f>
        <v>700.37498934140115</v>
      </c>
      <c r="M12" s="38">
        <f>wn6x!M12*wn6x!M12/10000 + 0.563*wn6x!M12 + 444.8</f>
        <v>1447.7650802608973</v>
      </c>
      <c r="N12" s="38">
        <f>wn6x!N12*wn6x!N12/10000 + 0.563*wn6x!N12 + 444.8</f>
        <v>644.77430575737651</v>
      </c>
      <c r="O12" s="38">
        <f>wn6x!O12*wn6x!O12/10000 + 0.563*wn6x!O12 + 444.8</f>
        <v>823.32260201772374</v>
      </c>
      <c r="Q12" s="38">
        <f>wn6x!Q12*wn6x!Q12/10000 + 0.563*wn6x!Q12 + 444.8</f>
        <v>725.0240311870084</v>
      </c>
      <c r="R12" s="38">
        <f>wn6x!R12*wn6x!R12/10000 + 0.563*wn6x!R12 + 444.8</f>
        <v>640.97158606883033</v>
      </c>
      <c r="S12" s="38">
        <f>wn6x!S12*wn6x!S12/10000 + 0.563*wn6x!S12 + 444.8</f>
        <v>619.88894579047155</v>
      </c>
      <c r="T12" s="38">
        <f>wn6x!T12*wn6x!T12/10000 + 0.563*wn6x!T12 + 444.8</f>
        <v>966.30424211717923</v>
      </c>
      <c r="U12" s="38">
        <f>wn6x!U12*wn6x!U12/10000 + 0.563*wn6x!U12 + 444.8</f>
        <v>1116.2329989941459</v>
      </c>
      <c r="V12" s="38">
        <f>wn6x!V12*wn6x!V12/10000 + 0.563*wn6x!V12 + 444.8</f>
        <v>706.08317090863716</v>
      </c>
      <c r="W12" s="38">
        <f>wn6x!W12*wn6x!W12/10000 + 0.563*wn6x!W12 + 444.8</f>
        <v>1022.6017899754975</v>
      </c>
      <c r="X12" s="38">
        <f>wn6x!X12*wn6x!X12/10000 + 0.563*wn6x!X12 + 444.8</f>
        <v>932.11258884877543</v>
      </c>
      <c r="Y12" s="38">
        <f>wn6x!Y12*wn6x!Y12/10000 + 0.563*wn6x!Y12 + 444.8</f>
        <v>591.25371606331714</v>
      </c>
      <c r="Z12" s="38">
        <f>wn6x!Z12*wn6x!Z12/10000 + 0.563*wn6x!Z12 + 444.8</f>
        <v>826.37982292900494</v>
      </c>
      <c r="AA12" s="38">
        <f>wn6x!AA12*wn6x!AA12/10000 + 0.563*wn6x!AA12 + 444.8</f>
        <v>618.96344130020634</v>
      </c>
      <c r="AB12" s="38">
        <f>wn6x!AB12*wn6x!AB12/10000 + 0.563*wn6x!AB12 + 444.8</f>
        <v>1029.0981700212799</v>
      </c>
      <c r="AC12" s="38">
        <f>wn6x!AC12*wn6x!AC12/10000 + 0.563*wn6x!AC12 + 444.8</f>
        <v>1182.1815997890426</v>
      </c>
      <c r="AD12" s="38">
        <f>wn6x!AD12*wn6x!AD12/10000 + 0.563*wn6x!AD12 + 444.8</f>
        <v>766.70726189695074</v>
      </c>
      <c r="AE12" s="38">
        <f>wn6x!AE12*wn6x!AE12/10000 + 0.563*wn6x!AE12 + 444.8</f>
        <v>726.33491774089168</v>
      </c>
    </row>
    <row r="13" spans="1:31" x14ac:dyDescent="0.25">
      <c r="A13" s="38">
        <f>wn6x!A13*wn6x!A13/10000 + 0.563*wn6x!A13 + 444.8</f>
        <v>727.13453799551189</v>
      </c>
      <c r="B13" s="38">
        <f>wn6x!B13*wn6x!B13/10000 + 0.563*wn6x!B13 + 444.8</f>
        <v>1236.3368681049785</v>
      </c>
      <c r="C13" s="38">
        <f>wn6x!C13*wn6x!C13/10000 + 0.563*wn6x!C13 + 444.8</f>
        <v>1003.7511140659772</v>
      </c>
      <c r="D13" s="38">
        <f>wn6x!D13*wn6x!D13/10000 + 0.563*wn6x!D13 + 444.8</f>
        <v>516.65604058170845</v>
      </c>
      <c r="E13" s="38">
        <f>wn6x!E13*wn6x!E13/10000 + 0.563*wn6x!E13 + 444.8</f>
        <v>1275.3606511103728</v>
      </c>
      <c r="F13" s="38">
        <f>wn6x!F13*wn6x!F13/10000 + 0.563*wn6x!F13 + 444.8</f>
        <v>792.90603805106525</v>
      </c>
      <c r="G13" s="38">
        <f>wn6x!G13*wn6x!G13/10000 + 0.563*wn6x!G13 + 444.8</f>
        <v>1255.3857994658986</v>
      </c>
      <c r="H13" s="38">
        <f>wn6x!H13*wn6x!H13/10000 + 0.563*wn6x!H13 + 444.8</f>
        <v>804.36434267156835</v>
      </c>
      <c r="I13" s="38">
        <f>wn6x!I13*wn6x!I13/10000 + 0.563*wn6x!I13 + 444.8</f>
        <v>719.38419330352394</v>
      </c>
      <c r="J13" s="38">
        <f>wn6x!J13*wn6x!J13/10000 + 0.563*wn6x!J13 + 444.8</f>
        <v>747.1747540498236</v>
      </c>
      <c r="K13" s="38">
        <f>wn6x!K13*wn6x!K13/10000 + 0.563*wn6x!K13 + 444.8</f>
        <v>689.14071355990404</v>
      </c>
      <c r="L13" s="38">
        <f>wn6x!L13*wn6x!L13/10000 + 0.563*wn6x!L13 + 444.8</f>
        <v>959.10472403385597</v>
      </c>
      <c r="M13" s="38">
        <f>wn6x!M13*wn6x!M13/10000 + 0.563*wn6x!M13 + 444.8</f>
        <v>894.67215331069212</v>
      </c>
      <c r="N13" s="38">
        <f>wn6x!N13*wn6x!N13/10000 + 0.563*wn6x!N13 + 444.8</f>
        <v>958.53262118411499</v>
      </c>
      <c r="O13" s="38">
        <f>wn6x!O13*wn6x!O13/10000 + 0.563*wn6x!O13 + 444.8</f>
        <v>664.6198786645158</v>
      </c>
      <c r="Q13" s="38">
        <f>wn6x!Q13*wn6x!Q13/10000 + 0.563*wn6x!Q13 + 444.8</f>
        <v>364.94223491130367</v>
      </c>
      <c r="R13" s="38">
        <f>wn6x!R13*wn6x!R13/10000 + 0.563*wn6x!R13 + 444.8</f>
        <v>1006.4252157655858</v>
      </c>
      <c r="S13" s="38">
        <f>wn6x!S13*wn6x!S13/10000 + 0.563*wn6x!S13 + 444.8</f>
        <v>776.37849863184397</v>
      </c>
      <c r="T13" s="38">
        <f>wn6x!T13*wn6x!T13/10000 + 0.563*wn6x!T13 + 444.8</f>
        <v>623.30566644165424</v>
      </c>
      <c r="U13" s="38">
        <f>wn6x!U13*wn6x!U13/10000 + 0.563*wn6x!U13 + 444.8</f>
        <v>1216.3509604796511</v>
      </c>
      <c r="V13" s="38">
        <f>wn6x!V13*wn6x!V13/10000 + 0.563*wn6x!V13 + 444.8</f>
        <v>1357.3264612506157</v>
      </c>
      <c r="W13" s="38">
        <f>wn6x!W13*wn6x!W13/10000 + 0.563*wn6x!W13 + 444.8</f>
        <v>760.14579185414118</v>
      </c>
      <c r="X13" s="38">
        <f>wn6x!X13*wn6x!X13/10000 + 0.563*wn6x!X13 + 444.8</f>
        <v>1140.0859365097062</v>
      </c>
      <c r="Y13" s="38">
        <f>wn6x!Y13*wn6x!Y13/10000 + 0.563*wn6x!Y13 + 444.8</f>
        <v>1059.0514205635286</v>
      </c>
      <c r="Z13" s="38">
        <f>wn6x!Z13*wn6x!Z13/10000 + 0.563*wn6x!Z13 + 444.8</f>
        <v>388.28859784129565</v>
      </c>
      <c r="AA13" s="38">
        <f>wn6x!AA13*wn6x!AA13/10000 + 0.563*wn6x!AA13 + 444.8</f>
        <v>565.42903720095626</v>
      </c>
      <c r="AB13" s="38">
        <f>wn6x!AB13*wn6x!AB13/10000 + 0.563*wn6x!AB13 + 444.8</f>
        <v>1018.9049362850069</v>
      </c>
      <c r="AC13" s="38">
        <f>wn6x!AC13*wn6x!AC13/10000 + 0.563*wn6x!AC13 + 444.8</f>
        <v>685.6079668837009</v>
      </c>
      <c r="AD13" s="38">
        <f>wn6x!AD13*wn6x!AD13/10000 + 0.563*wn6x!AD13 + 444.8</f>
        <v>713.21184252538387</v>
      </c>
      <c r="AE13" s="38">
        <f>wn6x!AE13*wn6x!AE13/10000 + 0.563*wn6x!AE13 + 444.8</f>
        <v>1270.2953205094138</v>
      </c>
    </row>
    <row r="14" spans="1:31" x14ac:dyDescent="0.25">
      <c r="A14" s="38">
        <f>wn6x!A14*wn6x!A14/10000 + 0.563*wn6x!A14 + 444.8</f>
        <v>971.64122047064143</v>
      </c>
      <c r="B14" s="38">
        <f>wn6x!B14*wn6x!B14/10000 + 0.563*wn6x!B14 + 444.8</f>
        <v>822.64196804519202</v>
      </c>
      <c r="C14" s="38">
        <f>wn6x!C14*wn6x!C14/10000 + 0.563*wn6x!C14 + 444.8</f>
        <v>1094.3233372920183</v>
      </c>
      <c r="D14" s="38">
        <f>wn6x!D14*wn6x!D14/10000 + 0.563*wn6x!D14 + 444.8</f>
        <v>1401.3811246062162</v>
      </c>
      <c r="E14" s="38">
        <f>wn6x!E14*wn6x!E14/10000 + 0.563*wn6x!E14 + 444.8</f>
        <v>909.98997797615402</v>
      </c>
      <c r="F14" s="38">
        <f>wn6x!F14*wn6x!F14/10000 + 0.563*wn6x!F14 + 444.8</f>
        <v>975.94395132874934</v>
      </c>
      <c r="G14" s="38">
        <f>wn6x!G14*wn6x!G14/10000 + 0.563*wn6x!G14 + 444.8</f>
        <v>991.78930180605334</v>
      </c>
      <c r="H14" s="38">
        <f>wn6x!H14*wn6x!H14/10000 + 0.563*wn6x!H14 + 444.8</f>
        <v>1308.0902005289433</v>
      </c>
      <c r="I14" s="38">
        <f>wn6x!I14*wn6x!I14/10000 + 0.563*wn6x!I14 + 444.8</f>
        <v>1275.3606511103728</v>
      </c>
      <c r="J14" s="38">
        <f>wn6x!J14*wn6x!J14/10000 + 0.563*wn6x!J14 + 444.8</f>
        <v>1055.2392330506871</v>
      </c>
      <c r="K14" s="38">
        <f>wn6x!K14*wn6x!K14/10000 + 0.563*wn6x!K14 + 444.8</f>
        <v>887.92276005610063</v>
      </c>
      <c r="L14" s="38">
        <f>wn6x!L14*wn6x!L14/10000 + 0.563*wn6x!L14 + 444.8</f>
        <v>693.40170669515192</v>
      </c>
      <c r="M14" s="38">
        <f>wn6x!M14*wn6x!M14/10000 + 0.563*wn6x!M14 + 444.8</f>
        <v>874.83188877606926</v>
      </c>
      <c r="N14" s="38">
        <f>wn6x!N14*wn6x!N14/10000 + 0.563*wn6x!N14 + 444.8</f>
        <v>1134.7140069202039</v>
      </c>
      <c r="O14" s="38">
        <f>wn6x!O14*wn6x!O14/10000 + 0.563*wn6x!O14 + 444.8</f>
        <v>1133.5767997269702</v>
      </c>
      <c r="Q14" s="38">
        <f>wn6x!Q14*wn6x!Q14/10000 + 0.563*wn6x!Q14 + 444.8</f>
        <v>811.5804507700916</v>
      </c>
      <c r="R14" s="38">
        <f>wn6x!R14*wn6x!R14/10000 + 0.563*wn6x!R14 + 444.8</f>
        <v>1202.4131117673369</v>
      </c>
      <c r="S14" s="38">
        <f>wn6x!S14*wn6x!S14/10000 + 0.563*wn6x!S14 + 444.8</f>
        <v>1228.9763001494816</v>
      </c>
      <c r="T14" s="38">
        <f>wn6x!T14*wn6x!T14/10000 + 0.563*wn6x!T14 + 444.8</f>
        <v>1197.506949109719</v>
      </c>
      <c r="U14" s="38">
        <f>wn6x!U14*wn6x!U14/10000 + 0.563*wn6x!U14 + 444.8</f>
        <v>1226.1556024684439</v>
      </c>
      <c r="V14" s="38">
        <f>wn6x!V14*wn6x!V14/10000 + 0.563*wn6x!V14 + 444.8</f>
        <v>1052.5309060619015</v>
      </c>
      <c r="W14" s="38">
        <f>wn6x!W14*wn6x!W14/10000 + 0.563*wn6x!W14 + 444.8</f>
        <v>1343.4153513766062</v>
      </c>
      <c r="X14" s="38">
        <f>wn6x!X14*wn6x!X14/10000 + 0.563*wn6x!X14 + 444.8</f>
        <v>1365.830603926471</v>
      </c>
      <c r="Y14" s="38">
        <f>wn6x!Y14*wn6x!Y14/10000 + 0.563*wn6x!Y14 + 444.8</f>
        <v>884.12228633713812</v>
      </c>
      <c r="Z14" s="38">
        <f>wn6x!Z14*wn6x!Z14/10000 + 0.563*wn6x!Z14 + 444.8</f>
        <v>829.52787587781586</v>
      </c>
      <c r="AA14" s="38">
        <f>wn6x!AA14*wn6x!AA14/10000 + 0.563*wn6x!AA14 + 444.8</f>
        <v>1143.7223715552645</v>
      </c>
      <c r="AB14" s="38">
        <f>wn6x!AB14*wn6x!AB14/10000 + 0.563*wn6x!AB14 + 444.8</f>
        <v>757.33602426120729</v>
      </c>
      <c r="AC14" s="38">
        <f>wn6x!AC14*wn6x!AC14/10000 + 0.563*wn6x!AC14 + 444.8</f>
        <v>1017.3983580836993</v>
      </c>
      <c r="AD14" s="38">
        <f>wn6x!AD14*wn6x!AD14/10000 + 0.563*wn6x!AD14 + 444.8</f>
        <v>859.18695365171959</v>
      </c>
      <c r="AE14" s="38">
        <f>wn6x!AE14*wn6x!AE14/10000 + 0.563*wn6x!AE14 + 444.8</f>
        <v>791.89392358037696</v>
      </c>
    </row>
    <row r="15" spans="1:31" x14ac:dyDescent="0.25">
      <c r="A15" s="38">
        <f>wn6x!A15*wn6x!A15/10000 + 0.563*wn6x!A15 + 444.8</f>
        <v>675.41242895620576</v>
      </c>
      <c r="B15" s="38">
        <f>wn6x!B15*wn6x!B15/10000 + 0.563*wn6x!B15 + 444.8</f>
        <v>898.81923470421316</v>
      </c>
      <c r="C15" s="38">
        <f>wn6x!C15*wn6x!C15/10000 + 0.563*wn6x!C15 + 444.8</f>
        <v>581.79737382016992</v>
      </c>
      <c r="D15" s="38">
        <f>wn6x!D15*wn6x!D15/10000 + 0.563*wn6x!D15 + 444.8</f>
        <v>539.08243259378321</v>
      </c>
      <c r="E15" s="38">
        <f>wn6x!E15*wn6x!E15/10000 + 0.563*wn6x!E15 + 444.8</f>
        <v>1275.3606511103728</v>
      </c>
      <c r="F15" s="38">
        <f>wn6x!F15*wn6x!F15/10000 + 0.563*wn6x!F15 + 444.8</f>
        <v>650.20055103078721</v>
      </c>
      <c r="G15" s="38">
        <f>wn6x!G15*wn6x!G15/10000 + 0.563*wn6x!G15 + 444.8</f>
        <v>686.59751919898281</v>
      </c>
      <c r="H15" s="38">
        <f>wn6x!H15*wn6x!H15/10000 + 0.563*wn6x!H15 + 444.8</f>
        <v>608.6026293924765</v>
      </c>
      <c r="I15" s="38">
        <f>wn6x!I15*wn6x!I15/10000 + 0.563*wn6x!I15 + 444.8</f>
        <v>712.59771019010054</v>
      </c>
      <c r="J15" s="38">
        <f>wn6x!J15*wn6x!J15/10000 + 0.563*wn6x!J15 + 444.8</f>
        <v>568.98529076642274</v>
      </c>
      <c r="K15" s="38">
        <f>wn6x!K15*wn6x!K15/10000 + 0.563*wn6x!K15 + 444.8</f>
        <v>914.98020593031879</v>
      </c>
      <c r="L15" s="38">
        <f>wn6x!L15*wn6x!L15/10000 + 0.563*wn6x!L15 + 444.8</f>
        <v>503.83530503518938</v>
      </c>
      <c r="M15" s="38">
        <f>wn6x!M15*wn6x!M15/10000 + 0.563*wn6x!M15 + 444.8</f>
        <v>977.70824348909787</v>
      </c>
      <c r="N15" s="38">
        <f>wn6x!N15*wn6x!N15/10000 + 0.563*wn6x!N15 + 444.8</f>
        <v>590.62121979736969</v>
      </c>
      <c r="O15" s="38">
        <f>wn6x!O15*wn6x!O15/10000 + 0.563*wn6x!O15 + 444.8</f>
        <v>877.43057310483084</v>
      </c>
      <c r="Q15" s="38">
        <f>wn6x!Q15*wn6x!Q15/10000 + 0.563*wn6x!Q15 + 444.8</f>
        <v>691.13977411216558</v>
      </c>
      <c r="R15" s="38">
        <f>wn6x!R15*wn6x!R15/10000 + 0.563*wn6x!R15 + 444.8</f>
        <v>650.06915901263994</v>
      </c>
      <c r="S15" s="38">
        <f>wn6x!S15*wn6x!S15/10000 + 0.563*wn6x!S15 + 444.8</f>
        <v>837.8112473878848</v>
      </c>
      <c r="T15" s="38">
        <f>wn6x!T15*wn6x!T15/10000 + 0.563*wn6x!T15 + 444.8</f>
        <v>750.29678474405455</v>
      </c>
      <c r="U15" s="38">
        <f>wn6x!U15*wn6x!U15/10000 + 0.563*wn6x!U15 + 444.8</f>
        <v>1155.3302242778796</v>
      </c>
      <c r="V15" s="38">
        <f>wn6x!V15*wn6x!V15/10000 + 0.563*wn6x!V15 + 444.8</f>
        <v>803.56290508190284</v>
      </c>
      <c r="W15" s="38">
        <f>wn6x!W15*wn6x!W15/10000 + 0.563*wn6x!W15 + 444.8</f>
        <v>719.37742312120236</v>
      </c>
      <c r="X15" s="38">
        <f>wn6x!X15*wn6x!X15/10000 + 0.563*wn6x!X15 + 444.8</f>
        <v>834.61490563672942</v>
      </c>
      <c r="Y15" s="38">
        <f>wn6x!Y15*wn6x!Y15/10000 + 0.563*wn6x!Y15 + 444.8</f>
        <v>713.71367661531735</v>
      </c>
      <c r="Z15" s="38">
        <f>wn6x!Z15*wn6x!Z15/10000 + 0.563*wn6x!Z15 + 444.8</f>
        <v>541.71050057040588</v>
      </c>
      <c r="AA15" s="38">
        <f>wn6x!AA15*wn6x!AA15/10000 + 0.563*wn6x!AA15 + 444.8</f>
        <v>700.36096462658486</v>
      </c>
      <c r="AB15" s="38">
        <f>wn6x!AB15*wn6x!AB15/10000 + 0.563*wn6x!AB15 + 444.8</f>
        <v>438.43512855893891</v>
      </c>
      <c r="AC15" s="38">
        <f>wn6x!AC15*wn6x!AC15/10000 + 0.563*wn6x!AC15 + 444.8</f>
        <v>971.1214233164294</v>
      </c>
      <c r="AD15" s="38">
        <f>wn6x!AD15*wn6x!AD15/10000 + 0.563*wn6x!AD15 + 444.8</f>
        <v>624.03285860564051</v>
      </c>
      <c r="AE15" s="38">
        <f>wn6x!AE15*wn6x!AE15/10000 + 0.563*wn6x!AE15 + 444.8</f>
        <v>1292.4284748736518</v>
      </c>
    </row>
    <row r="16" spans="1:31" x14ac:dyDescent="0.25">
      <c r="A16" s="38">
        <f>wn6x!A16*wn6x!A16/10000 + 0.563*wn6x!A16 + 444.8</f>
        <v>739.93484466274288</v>
      </c>
      <c r="B16" s="38">
        <f>wn6x!B16*wn6x!B16/10000 + 0.563*wn6x!B16 + 444.8</f>
        <v>980.80388748679934</v>
      </c>
      <c r="C16" s="38">
        <f>wn6x!C16*wn6x!C16/10000 + 0.563*wn6x!C16 + 444.8</f>
        <v>1257.2790847208769</v>
      </c>
      <c r="D16" s="38">
        <f>wn6x!D16*wn6x!D16/10000 + 0.563*wn6x!D16 + 444.8</f>
        <v>1275.3606511103728</v>
      </c>
      <c r="E16" s="38">
        <f>wn6x!E16*wn6x!E16/10000 + 0.563*wn6x!E16 + 444.8</f>
        <v>1037.6383584999699</v>
      </c>
      <c r="F16" s="38">
        <f>wn6x!F16*wn6x!F16/10000 + 0.563*wn6x!F16 + 444.8</f>
        <v>936.66849823094947</v>
      </c>
      <c r="G16" s="38">
        <f>wn6x!G16*wn6x!G16/10000 + 0.563*wn6x!G16 + 444.8</f>
        <v>677.25007536632882</v>
      </c>
      <c r="H16" s="38">
        <f>wn6x!H16*wn6x!H16/10000 + 0.563*wn6x!H16 + 444.8</f>
        <v>1074.779005768693</v>
      </c>
      <c r="I16" s="38">
        <f>wn6x!I16*wn6x!I16/10000 + 0.563*wn6x!I16 + 444.8</f>
        <v>921.69656243032728</v>
      </c>
      <c r="J16" s="38">
        <f>wn6x!J16*wn6x!J16/10000 + 0.563*wn6x!J16 + 444.8</f>
        <v>709.52709712333649</v>
      </c>
      <c r="K16" s="38">
        <f>wn6x!K16*wn6x!K16/10000 + 0.563*wn6x!K16 + 444.8</f>
        <v>1308.9437657626954</v>
      </c>
      <c r="L16" s="38">
        <f>wn6x!L16*wn6x!L16/10000 + 0.563*wn6x!L16 + 444.8</f>
        <v>577.36036495046676</v>
      </c>
      <c r="M16" s="38">
        <f>wn6x!M16*wn6x!M16/10000 + 0.563*wn6x!M16 + 444.8</f>
        <v>768.60541730151181</v>
      </c>
      <c r="N16" s="38">
        <f>wn6x!N16*wn6x!N16/10000 + 0.563*wn6x!N16 + 444.8</f>
        <v>715.06778091677904</v>
      </c>
      <c r="O16" s="38">
        <f>wn6x!O16*wn6x!O16/10000 + 0.563*wn6x!O16 + 444.8</f>
        <v>1103.7318557247779</v>
      </c>
      <c r="Q16" s="38">
        <f>wn6x!Q16*wn6x!Q16/10000 + 0.563*wn6x!Q16 + 444.8</f>
        <v>896.8216584761085</v>
      </c>
      <c r="R16" s="38">
        <f>wn6x!R16*wn6x!R16/10000 + 0.563*wn6x!R16 + 444.8</f>
        <v>626.16805530983504</v>
      </c>
      <c r="S16" s="38">
        <f>wn6x!S16*wn6x!S16/10000 + 0.563*wn6x!S16 + 444.8</f>
        <v>767.54830724400563</v>
      </c>
      <c r="T16" s="38">
        <f>wn6x!T16*wn6x!T16/10000 + 0.563*wn6x!T16 + 444.8</f>
        <v>1117.5213813512996</v>
      </c>
      <c r="U16" s="38">
        <f>wn6x!U16*wn6x!U16/10000 + 0.563*wn6x!U16 + 444.8</f>
        <v>885.07501197153999</v>
      </c>
      <c r="V16" s="38">
        <f>wn6x!V16*wn6x!V16/10000 + 0.563*wn6x!V16 + 444.8</f>
        <v>659.26832144753109</v>
      </c>
      <c r="W16" s="38">
        <f>wn6x!W16*wn6x!W16/10000 + 0.563*wn6x!W16 + 444.8</f>
        <v>785.11040431898459</v>
      </c>
      <c r="X16" s="38">
        <f>wn6x!X16*wn6x!X16/10000 + 0.563*wn6x!X16 + 444.8</f>
        <v>779.96897557780119</v>
      </c>
      <c r="Y16" s="38">
        <f>wn6x!Y16*wn6x!Y16/10000 + 0.563*wn6x!Y16 + 444.8</f>
        <v>680.66553287644206</v>
      </c>
      <c r="Z16" s="38">
        <f>wn6x!Z16*wn6x!Z16/10000 + 0.563*wn6x!Z16 + 444.8</f>
        <v>1167.4800587875129</v>
      </c>
      <c r="AA16" s="38">
        <f>wn6x!AA16*wn6x!AA16/10000 + 0.563*wn6x!AA16 + 444.8</f>
        <v>816.63741679964278</v>
      </c>
      <c r="AB16" s="38">
        <f>wn6x!AB16*wn6x!AB16/10000 + 0.563*wn6x!AB16 + 444.8</f>
        <v>945.27462062453787</v>
      </c>
      <c r="AC16" s="38">
        <f>wn6x!AC16*wn6x!AC16/10000 + 0.563*wn6x!AC16 + 444.8</f>
        <v>1018.3142598043485</v>
      </c>
      <c r="AD16" s="38">
        <f>wn6x!AD16*wn6x!AD16/10000 + 0.563*wn6x!AD16 + 444.8</f>
        <v>501.74906830113684</v>
      </c>
      <c r="AE16" s="38">
        <f>wn6x!AE16*wn6x!AE16/10000 + 0.563*wn6x!AE16 + 444.8</f>
        <v>555.90035450946607</v>
      </c>
    </row>
    <row r="17" spans="1:31" x14ac:dyDescent="0.25">
      <c r="A17" s="38">
        <f>wn6x!A17*wn6x!A17/10000 + 0.563*wn6x!A17 + 444.8</f>
        <v>800.35636759551903</v>
      </c>
      <c r="B17" s="38">
        <f>wn6x!B17*wn6x!B17/10000 + 0.563*wn6x!B17 + 444.8</f>
        <v>1316.3601801801826</v>
      </c>
      <c r="C17" s="38">
        <f>wn6x!C17*wn6x!C17/10000 + 0.563*wn6x!C17 + 444.8</f>
        <v>1083.5947563611619</v>
      </c>
      <c r="D17" s="38">
        <f>wn6x!D17*wn6x!D17/10000 + 0.563*wn6x!D17 + 444.8</f>
        <v>1275.3606511103728</v>
      </c>
      <c r="E17" s="38">
        <f>wn6x!E17*wn6x!E17/10000 + 0.563*wn6x!E17 + 444.8</f>
        <v>913.80606000545436</v>
      </c>
      <c r="F17" s="38">
        <f>wn6x!F17*wn6x!F17/10000 + 0.563*wn6x!F17 + 444.8</f>
        <v>1035.4712406528306</v>
      </c>
      <c r="G17" s="38">
        <f>wn6x!G17*wn6x!G17/10000 + 0.563*wn6x!G17 + 444.8</f>
        <v>665.11781404397516</v>
      </c>
      <c r="H17" s="38">
        <f>wn6x!H17*wn6x!H17/10000 + 0.563*wn6x!H17 + 444.8</f>
        <v>1290.5130484797262</v>
      </c>
      <c r="I17" s="38">
        <f>wn6x!I17*wn6x!I17/10000 + 0.563*wn6x!I17 + 444.8</f>
        <v>947.62552812438685</v>
      </c>
      <c r="J17" s="38">
        <f>wn6x!J17*wn6x!J17/10000 + 0.563*wn6x!J17 + 444.8</f>
        <v>956.19065498883845</v>
      </c>
      <c r="K17" s="38">
        <f>wn6x!K17*wn6x!K17/10000 + 0.563*wn6x!K17 + 444.8</f>
        <v>1348.2884406206581</v>
      </c>
      <c r="L17" s="38">
        <f>wn6x!L17*wn6x!L17/10000 + 0.563*wn6x!L17 + 444.8</f>
        <v>844.53322940696808</v>
      </c>
      <c r="M17" s="38">
        <f>wn6x!M17*wn6x!M17/10000 + 0.563*wn6x!M17 + 444.8</f>
        <v>1124.8977213555393</v>
      </c>
      <c r="N17" s="38">
        <f>wn6x!N17*wn6x!N17/10000 + 0.563*wn6x!N17 + 444.8</f>
        <v>783.36277026675646</v>
      </c>
      <c r="O17" s="38">
        <f>wn6x!O17*wn6x!O17/10000 + 0.563*wn6x!O17 + 444.8</f>
        <v>1067.5378831733194</v>
      </c>
      <c r="Q17" s="38">
        <f>wn6x!Q17*wn6x!Q17/10000 + 0.563*wn6x!Q17 + 444.8</f>
        <v>865.33491876563789</v>
      </c>
      <c r="R17" s="38">
        <f>wn6x!R17*wn6x!R17/10000 + 0.563*wn6x!R17 + 444.8</f>
        <v>800.8041060449109</v>
      </c>
      <c r="S17" s="38">
        <f>wn6x!S17*wn6x!S17/10000 + 0.563*wn6x!S17 + 444.8</f>
        <v>1213.3147614881848</v>
      </c>
      <c r="T17" s="38">
        <f>wn6x!T17*wn6x!T17/10000 + 0.563*wn6x!T17 + 444.8</f>
        <v>842.65152789719696</v>
      </c>
      <c r="U17" s="38">
        <f>wn6x!U17*wn6x!U17/10000 + 0.563*wn6x!U17 + 444.8</f>
        <v>1062.579817609241</v>
      </c>
      <c r="V17" s="38">
        <f>wn6x!V17*wn6x!V17/10000 + 0.563*wn6x!V17 + 444.8</f>
        <v>657.48683895033037</v>
      </c>
      <c r="W17" s="38">
        <f>wn6x!W17*wn6x!W17/10000 + 0.563*wn6x!W17 + 444.8</f>
        <v>889.4029807378422</v>
      </c>
      <c r="X17" s="38">
        <f>wn6x!X17*wn6x!X17/10000 + 0.563*wn6x!X17 + 444.8</f>
        <v>1084.814606323346</v>
      </c>
      <c r="Y17" s="38">
        <f>wn6x!Y17*wn6x!Y17/10000 + 0.563*wn6x!Y17 + 444.8</f>
        <v>858.52866541041772</v>
      </c>
      <c r="Z17" s="38">
        <f>wn6x!Z17*wn6x!Z17/10000 + 0.563*wn6x!Z17 + 444.8</f>
        <v>899.91618074140024</v>
      </c>
      <c r="AA17" s="38">
        <f>wn6x!AA17*wn6x!AA17/10000 + 0.563*wn6x!AA17 + 444.8</f>
        <v>916.21859827110416</v>
      </c>
      <c r="AB17" s="38">
        <f>wn6x!AB17*wn6x!AB17/10000 + 0.563*wn6x!AB17 + 444.8</f>
        <v>683.41443767418491</v>
      </c>
      <c r="AC17" s="38">
        <f>wn6x!AC17*wn6x!AC17/10000 + 0.563*wn6x!AC17 + 444.8</f>
        <v>858.66999391333309</v>
      </c>
      <c r="AD17" s="38">
        <f>wn6x!AD17*wn6x!AD17/10000 + 0.563*wn6x!AD17 + 444.8</f>
        <v>1204.6693701200616</v>
      </c>
      <c r="AE17" s="38">
        <f>wn6x!AE17*wn6x!AE17/10000 + 0.563*wn6x!AE17 + 444.8</f>
        <v>913.8719505465873</v>
      </c>
    </row>
    <row r="18" spans="1:31" x14ac:dyDescent="0.25">
      <c r="A18" s="38">
        <f>wn6x!A18*wn6x!A18/10000 + 0.563*wn6x!A18 + 444.8</f>
        <v>478.3648160565179</v>
      </c>
      <c r="B18" s="38">
        <f>wn6x!B18*wn6x!B18/10000 + 0.563*wn6x!B18 + 444.8</f>
        <v>1057.4056190457065</v>
      </c>
      <c r="C18" s="38">
        <f>wn6x!C18*wn6x!C18/10000 + 0.563*wn6x!C18 + 444.8</f>
        <v>683.38554338310792</v>
      </c>
      <c r="D18" s="38">
        <f>wn6x!D18*wn6x!D18/10000 + 0.563*wn6x!D18 + 444.8</f>
        <v>705.61088870581284</v>
      </c>
      <c r="E18" s="38">
        <f>wn6x!E18*wn6x!E18/10000 + 0.563*wn6x!E18 + 444.8</f>
        <v>608.71393956216889</v>
      </c>
      <c r="F18" s="38">
        <f>wn6x!F18*wn6x!F18/10000 + 0.563*wn6x!F18 + 444.8</f>
        <v>508.71845695856524</v>
      </c>
      <c r="G18" s="38">
        <f>wn6x!G18*wn6x!G18/10000 + 0.563*wn6x!G18 + 444.8</f>
        <v>617.09872361960743</v>
      </c>
      <c r="H18" s="38">
        <f>wn6x!H18*wn6x!H18/10000 + 0.563*wn6x!H18 + 444.8</f>
        <v>554.20183810994149</v>
      </c>
      <c r="I18" s="38">
        <f>wn6x!I18*wn6x!I18/10000 + 0.563*wn6x!I18 + 444.8</f>
        <v>492.65495604265504</v>
      </c>
      <c r="J18" s="38">
        <f>wn6x!J18*wn6x!J18/10000 + 0.563*wn6x!J18 + 444.8</f>
        <v>610.85953985206709</v>
      </c>
      <c r="K18" s="38">
        <f>wn6x!K18*wn6x!K18/10000 + 0.563*wn6x!K18 + 444.8</f>
        <v>1275.3606511103728</v>
      </c>
      <c r="L18" s="38">
        <f>wn6x!L18*wn6x!L18/10000 + 0.563*wn6x!L18 + 444.8</f>
        <v>870.58563460649361</v>
      </c>
      <c r="M18" s="38">
        <f>wn6x!M18*wn6x!M18/10000 + 0.563*wn6x!M18 + 444.8</f>
        <v>610.01863583006252</v>
      </c>
      <c r="N18" s="38">
        <f>wn6x!N18*wn6x!N18/10000 + 0.563*wn6x!N18 + 444.8</f>
        <v>534.40253012791197</v>
      </c>
      <c r="O18" s="38">
        <f>wn6x!O18*wn6x!O18/10000 + 0.563*wn6x!O18 + 444.8</f>
        <v>798.24293544820171</v>
      </c>
      <c r="Q18" s="38">
        <f>wn6x!Q18*wn6x!Q18/10000 + 0.563*wn6x!Q18 + 444.8</f>
        <v>588.31647827964684</v>
      </c>
      <c r="R18" s="38">
        <f>wn6x!R18*wn6x!R18/10000 + 0.563*wn6x!R18 + 444.8</f>
        <v>381.52900708904372</v>
      </c>
      <c r="S18" s="38">
        <f>wn6x!S18*wn6x!S18/10000 + 0.563*wn6x!S18 + 444.8</f>
        <v>691.54506677821234</v>
      </c>
      <c r="T18" s="38">
        <f>wn6x!T18*wn6x!T18/10000 + 0.563*wn6x!T18 + 444.8</f>
        <v>590.66580938392508</v>
      </c>
      <c r="U18" s="38">
        <f>wn6x!U18*wn6x!U18/10000 + 0.563*wn6x!U18 + 444.8</f>
        <v>557.08825345080379</v>
      </c>
      <c r="V18" s="38">
        <f>wn6x!V18*wn6x!V18/10000 + 0.563*wn6x!V18 + 444.8</f>
        <v>876.25299371336405</v>
      </c>
      <c r="W18" s="38">
        <f>wn6x!W18*wn6x!W18/10000 + 0.563*wn6x!W18 + 444.8</f>
        <v>982.72785587645535</v>
      </c>
      <c r="X18" s="38">
        <f>wn6x!X18*wn6x!X18/10000 + 0.563*wn6x!X18 + 444.8</f>
        <v>575.29114797958596</v>
      </c>
      <c r="Y18" s="38">
        <f>wn6x!Y18*wn6x!Y18/10000 + 0.563*wn6x!Y18 + 444.8</f>
        <v>701.01099015966679</v>
      </c>
      <c r="Z18" s="38">
        <f>wn6x!Z18*wn6x!Z18/10000 + 0.563*wn6x!Z18 + 444.8</f>
        <v>789.07426639245671</v>
      </c>
      <c r="AA18" s="38">
        <f>wn6x!AA18*wn6x!AA18/10000 + 0.563*wn6x!AA18 + 444.8</f>
        <v>695.46056490707133</v>
      </c>
      <c r="AB18" s="38">
        <f>wn6x!AB18*wn6x!AB18/10000 + 0.563*wn6x!AB18 + 444.8</f>
        <v>684.25726872109522</v>
      </c>
      <c r="AC18" s="38">
        <f>wn6x!AC18*wn6x!AC18/10000 + 0.563*wn6x!AC18 + 444.8</f>
        <v>473.04206068577918</v>
      </c>
      <c r="AD18" s="38">
        <f>wn6x!AD18*wn6x!AD18/10000 + 0.563*wn6x!AD18 + 444.8</f>
        <v>722.08081686592197</v>
      </c>
      <c r="AE18" s="38">
        <f>wn6x!AE18*wn6x!AE18/10000 + 0.563*wn6x!AE18 + 444.8</f>
        <v>691.96304559295345</v>
      </c>
    </row>
    <row r="19" spans="1:31" x14ac:dyDescent="0.25">
      <c r="A19" s="38">
        <f>wn6x!A19*wn6x!A19/10000 + 0.563*wn6x!A19 + 444.8</f>
        <v>475.35670996633542</v>
      </c>
      <c r="B19" s="38">
        <f>wn6x!B19*wn6x!B19/10000 + 0.563*wn6x!B19 + 444.8</f>
        <v>548.79217640098784</v>
      </c>
      <c r="C19" s="38">
        <f>wn6x!C19*wn6x!C19/10000 + 0.563*wn6x!C19 + 444.8</f>
        <v>606.8603065338657</v>
      </c>
      <c r="D19" s="38">
        <f>wn6x!D19*wn6x!D19/10000 + 0.563*wn6x!D19 + 444.8</f>
        <v>541.54083503245465</v>
      </c>
      <c r="E19" s="38">
        <f>wn6x!E19*wn6x!E19/10000 + 0.563*wn6x!E19 + 444.8</f>
        <v>548.11479856242113</v>
      </c>
      <c r="F19" s="38">
        <f>wn6x!F19*wn6x!F19/10000 + 0.563*wn6x!F19 + 444.8</f>
        <v>710.62987949691501</v>
      </c>
      <c r="G19" s="38">
        <f>wn6x!G19*wn6x!G19/10000 + 0.563*wn6x!G19 + 444.8</f>
        <v>1275.3606511103728</v>
      </c>
      <c r="H19" s="38">
        <f>wn6x!H19*wn6x!H19/10000 + 0.563*wn6x!H19 + 444.8</f>
        <v>1136.5419697477917</v>
      </c>
      <c r="I19" s="38">
        <f>wn6x!I19*wn6x!I19/10000 + 0.563*wn6x!I19 + 444.8</f>
        <v>619.37570190772874</v>
      </c>
      <c r="J19" s="38">
        <f>wn6x!J19*wn6x!J19/10000 + 0.563*wn6x!J19 + 444.8</f>
        <v>626.45384453120505</v>
      </c>
      <c r="K19" s="38">
        <f>wn6x!K19*wn6x!K19/10000 + 0.563*wn6x!K19 + 444.8</f>
        <v>561.90675955113011</v>
      </c>
      <c r="L19" s="38">
        <f>wn6x!L19*wn6x!L19/10000 + 0.563*wn6x!L19 + 444.8</f>
        <v>608.66279946580732</v>
      </c>
      <c r="M19" s="38">
        <f>wn6x!M19*wn6x!M19/10000 + 0.563*wn6x!M19 + 444.8</f>
        <v>600.8742774316953</v>
      </c>
      <c r="N19" s="38">
        <f>wn6x!N19*wn6x!N19/10000 + 0.563*wn6x!N19 + 444.8</f>
        <v>844.77675105269861</v>
      </c>
      <c r="O19" s="38">
        <f>wn6x!O19*wn6x!O19/10000 + 0.563*wn6x!O19 + 444.8</f>
        <v>463.64143499999381</v>
      </c>
      <c r="Q19" s="38">
        <f>wn6x!Q19*wn6x!Q19/10000 + 0.563*wn6x!Q19 + 444.8</f>
        <v>815.82425536202732</v>
      </c>
      <c r="R19" s="38">
        <f>wn6x!R19*wn6x!R19/10000 + 0.563*wn6x!R19 + 444.8</f>
        <v>703.15634518141746</v>
      </c>
      <c r="S19" s="38">
        <f>wn6x!S19*wn6x!S19/10000 + 0.563*wn6x!S19 + 444.8</f>
        <v>707.61981365096028</v>
      </c>
      <c r="T19" s="38">
        <f>wn6x!T19*wn6x!T19/10000 + 0.563*wn6x!T19 + 444.8</f>
        <v>512.98441172153821</v>
      </c>
      <c r="U19" s="38">
        <f>wn6x!U19*wn6x!U19/10000 + 0.563*wn6x!U19 + 444.8</f>
        <v>768.21739563268579</v>
      </c>
      <c r="V19" s="38">
        <f>wn6x!V19*wn6x!V19/10000 + 0.563*wn6x!V19 + 444.8</f>
        <v>901.67371754748683</v>
      </c>
      <c r="W19" s="38">
        <f>wn6x!W19*wn6x!W19/10000 + 0.563*wn6x!W19 + 444.8</f>
        <v>667.95140518819187</v>
      </c>
      <c r="X19" s="38">
        <f>wn6x!X19*wn6x!X19/10000 + 0.563*wn6x!X19 + 444.8</f>
        <v>332.54398373163502</v>
      </c>
      <c r="Y19" s="38">
        <f>wn6x!Y19*wn6x!Y19/10000 + 0.563*wn6x!Y19 + 444.8</f>
        <v>1095.4148011487389</v>
      </c>
      <c r="Z19" s="38">
        <f>wn6x!Z19*wn6x!Z19/10000 + 0.563*wn6x!Z19 + 444.8</f>
        <v>532.39060501356596</v>
      </c>
      <c r="AA19" s="38">
        <f>wn6x!AA19*wn6x!AA19/10000 + 0.563*wn6x!AA19 + 444.8</f>
        <v>455.88566151090407</v>
      </c>
      <c r="AB19" s="38">
        <f>wn6x!AB19*wn6x!AB19/10000 + 0.563*wn6x!AB19 + 444.8</f>
        <v>602.99584681337092</v>
      </c>
      <c r="AC19" s="38">
        <f>wn6x!AC19*wn6x!AC19/10000 + 0.563*wn6x!AC19 + 444.8</f>
        <v>1048.9594916213377</v>
      </c>
      <c r="AD19" s="38">
        <f>wn6x!AD19*wn6x!AD19/10000 + 0.563*wn6x!AD19 + 444.8</f>
        <v>543.74635507222047</v>
      </c>
      <c r="AE19" s="38">
        <f>wn6x!AE19*wn6x!AE19/10000 + 0.563*wn6x!AE19 + 444.8</f>
        <v>534.0546028357212</v>
      </c>
    </row>
    <row r="20" spans="1:31" x14ac:dyDescent="0.25">
      <c r="A20" s="38">
        <f>wn6x!A20*wn6x!A20/10000 + 0.563*wn6x!A20 + 444.8</f>
        <v>898.89288631600539</v>
      </c>
      <c r="B20" s="38">
        <f>wn6x!B20*wn6x!B20/10000 + 0.563*wn6x!B20 + 444.8</f>
        <v>811.82420261913762</v>
      </c>
      <c r="C20" s="38">
        <f>wn6x!C20*wn6x!C20/10000 + 0.563*wn6x!C20 + 444.8</f>
        <v>1071.0671796892884</v>
      </c>
      <c r="D20" s="38">
        <f>wn6x!D20*wn6x!D20/10000 + 0.563*wn6x!D20 + 444.8</f>
        <v>775.29730607533895</v>
      </c>
      <c r="E20" s="38">
        <f>wn6x!E20*wn6x!E20/10000 + 0.563*wn6x!E20 + 444.8</f>
        <v>1275.3606511103728</v>
      </c>
      <c r="F20" s="38">
        <f>wn6x!F20*wn6x!F20/10000 + 0.563*wn6x!F20 + 444.8</f>
        <v>838.95352242321337</v>
      </c>
      <c r="G20" s="38">
        <f>wn6x!G20*wn6x!G20/10000 + 0.563*wn6x!G20 + 444.8</f>
        <v>545.23321393062326</v>
      </c>
      <c r="H20" s="38">
        <f>wn6x!H20*wn6x!H20/10000 + 0.563*wn6x!H20 + 444.8</f>
        <v>779.62968931401588</v>
      </c>
      <c r="I20" s="38">
        <f>wn6x!I20*wn6x!I20/10000 + 0.563*wn6x!I20 + 444.8</f>
        <v>599.77411813370441</v>
      </c>
      <c r="J20" s="38">
        <f>wn6x!J20*wn6x!J20/10000 + 0.563*wn6x!J20 + 444.8</f>
        <v>677.51926013772027</v>
      </c>
      <c r="K20" s="38">
        <f>wn6x!K20*wn6x!K20/10000 + 0.563*wn6x!K20 + 444.8</f>
        <v>723.87852819020031</v>
      </c>
      <c r="L20" s="38">
        <f>wn6x!L20*wn6x!L20/10000 + 0.563*wn6x!L20 + 444.8</f>
        <v>659.34548400009419</v>
      </c>
      <c r="M20" s="38">
        <f>wn6x!M20*wn6x!M20/10000 + 0.563*wn6x!M20 + 444.8</f>
        <v>755.10116037034732</v>
      </c>
      <c r="N20" s="38">
        <f>wn6x!N20*wn6x!N20/10000 + 0.563*wn6x!N20 + 444.8</f>
        <v>679.94694752919247</v>
      </c>
      <c r="O20" s="38">
        <f>wn6x!O20*wn6x!O20/10000 + 0.563*wn6x!O20 + 444.8</f>
        <v>866.46258342655688</v>
      </c>
      <c r="Q20" s="38">
        <f>wn6x!Q20*wn6x!Q20/10000 + 0.563*wn6x!Q20 + 444.8</f>
        <v>717.79758750475071</v>
      </c>
      <c r="R20" s="38">
        <f>wn6x!R20*wn6x!R20/10000 + 0.563*wn6x!R20 + 444.8</f>
        <v>644.16950882371111</v>
      </c>
      <c r="S20" s="38">
        <f>wn6x!S20*wn6x!S20/10000 + 0.563*wn6x!S20 + 444.8</f>
        <v>560.99584205409883</v>
      </c>
      <c r="T20" s="38">
        <f>wn6x!T20*wn6x!T20/10000 + 0.563*wn6x!T20 + 444.8</f>
        <v>559.31183217514308</v>
      </c>
      <c r="U20" s="38">
        <f>wn6x!U20*wn6x!U20/10000 + 0.563*wn6x!U20 + 444.8</f>
        <v>854.40642874423349</v>
      </c>
      <c r="V20" s="38">
        <f>wn6x!V20*wn6x!V20/10000 + 0.563*wn6x!V20 + 444.8</f>
        <v>639.20077274731239</v>
      </c>
      <c r="W20" s="38">
        <f>wn6x!W20*wn6x!W20/10000 + 0.563*wn6x!W20 + 444.8</f>
        <v>1100.9530466692008</v>
      </c>
      <c r="X20" s="38">
        <f>wn6x!X20*wn6x!X20/10000 + 0.563*wn6x!X20 + 444.8</f>
        <v>579.25853067879211</v>
      </c>
      <c r="Y20" s="38">
        <f>wn6x!Y20*wn6x!Y20/10000 + 0.563*wn6x!Y20 + 444.8</f>
        <v>671.707909451869</v>
      </c>
      <c r="Z20" s="38">
        <f>wn6x!Z20*wn6x!Z20/10000 + 0.563*wn6x!Z20 + 444.8</f>
        <v>767.56724650219837</v>
      </c>
      <c r="AA20" s="38">
        <f>wn6x!AA20*wn6x!AA20/10000 + 0.563*wn6x!AA20 + 444.8</f>
        <v>662.60995689227434</v>
      </c>
      <c r="AB20" s="38">
        <f>wn6x!AB20*wn6x!AB20/10000 + 0.563*wn6x!AB20 + 444.8</f>
        <v>559.00746973568016</v>
      </c>
      <c r="AC20" s="38">
        <f>wn6x!AC20*wn6x!AC20/10000 + 0.563*wn6x!AC20 + 444.8</f>
        <v>753.27866421460726</v>
      </c>
      <c r="AD20" s="38">
        <f>wn6x!AD20*wn6x!AD20/10000 + 0.563*wn6x!AD20 + 444.8</f>
        <v>523.51428051028222</v>
      </c>
      <c r="AE20" s="38">
        <f>wn6x!AE20*wn6x!AE20/10000 + 0.563*wn6x!AE20 + 444.8</f>
        <v>877.73573239458528</v>
      </c>
    </row>
    <row r="21" spans="1:31" x14ac:dyDescent="0.25">
      <c r="A21" s="38">
        <f>wn6x!A21*wn6x!A21/10000 + 0.563*wn6x!A21 + 444.8</f>
        <v>988.17996065020589</v>
      </c>
      <c r="B21" s="38">
        <f>wn6x!B21*wn6x!B21/10000 + 0.563*wn6x!B21 + 444.8</f>
        <v>740.14945388464946</v>
      </c>
      <c r="C21" s="38">
        <f>wn6x!C21*wn6x!C21/10000 + 0.563*wn6x!C21 + 444.8</f>
        <v>1094.1265817960916</v>
      </c>
      <c r="D21" s="38">
        <f>wn6x!D21*wn6x!D21/10000 + 0.563*wn6x!D21 + 444.8</f>
        <v>1275.3606511103728</v>
      </c>
      <c r="E21" s="38">
        <f>wn6x!E21*wn6x!E21/10000 + 0.563*wn6x!E21 + 444.8</f>
        <v>1261.1040859046236</v>
      </c>
      <c r="F21" s="38">
        <f>wn6x!F21*wn6x!F21/10000 + 0.563*wn6x!F21 + 444.8</f>
        <v>1101.9284978911744</v>
      </c>
      <c r="G21" s="38">
        <f>wn6x!G21*wn6x!G21/10000 + 0.563*wn6x!G21 + 444.8</f>
        <v>1044.7135769451754</v>
      </c>
      <c r="H21" s="38">
        <f>wn6x!H21*wn6x!H21/10000 + 0.563*wn6x!H21 + 444.8</f>
        <v>576.56790903812771</v>
      </c>
      <c r="I21" s="38">
        <f>wn6x!I21*wn6x!I21/10000 + 0.563*wn6x!I21 + 444.8</f>
        <v>921.95833253868523</v>
      </c>
      <c r="J21" s="38">
        <f>wn6x!J21*wn6x!J21/10000 + 0.563*wn6x!J21 + 444.8</f>
        <v>942.22125444825156</v>
      </c>
      <c r="K21" s="38">
        <f>wn6x!K21*wn6x!K21/10000 + 0.563*wn6x!K21 + 444.8</f>
        <v>593.65010902185213</v>
      </c>
      <c r="L21" s="38">
        <f>wn6x!L21*wn6x!L21/10000 + 0.563*wn6x!L21 + 444.8</f>
        <v>1189.0260977043251</v>
      </c>
      <c r="M21" s="38">
        <f>wn6x!M21*wn6x!M21/10000 + 0.563*wn6x!M21 + 444.8</f>
        <v>702.65012840119618</v>
      </c>
      <c r="N21" s="38">
        <f>wn6x!N21*wn6x!N21/10000 + 0.563*wn6x!N21 + 444.8</f>
        <v>1295.7747243571303</v>
      </c>
      <c r="O21" s="38">
        <f>wn6x!O21*wn6x!O21/10000 + 0.563*wn6x!O21 + 444.8</f>
        <v>765.21262739660062</v>
      </c>
      <c r="Q21" s="38">
        <f>wn6x!Q21*wn6x!Q21/10000 + 0.563*wn6x!Q21 + 444.8</f>
        <v>870.8930804794486</v>
      </c>
      <c r="R21" s="38">
        <f>wn6x!R21*wn6x!R21/10000 + 0.563*wn6x!R21 + 444.8</f>
        <v>987.07443275528362</v>
      </c>
      <c r="S21" s="38">
        <f>wn6x!S21*wn6x!S21/10000 + 0.563*wn6x!S21 + 444.8</f>
        <v>1395.0348979696182</v>
      </c>
      <c r="T21" s="38">
        <f>wn6x!T21*wn6x!T21/10000 + 0.563*wn6x!T21 + 444.8</f>
        <v>1113.5776043448498</v>
      </c>
      <c r="U21" s="38">
        <f>wn6x!U21*wn6x!U21/10000 + 0.563*wn6x!U21 + 444.8</f>
        <v>987.12551575747125</v>
      </c>
      <c r="V21" s="38">
        <f>wn6x!V21*wn6x!V21/10000 + 0.563*wn6x!V21 + 444.8</f>
        <v>857.41716700966731</v>
      </c>
      <c r="W21" s="38">
        <f>wn6x!W21*wn6x!W21/10000 + 0.563*wn6x!W21 + 444.8</f>
        <v>1114.6724421352937</v>
      </c>
      <c r="X21" s="38">
        <f>wn6x!X21*wn6x!X21/10000 + 0.563*wn6x!X21 + 444.8</f>
        <v>978.80685803790584</v>
      </c>
      <c r="Y21" s="38">
        <f>wn6x!Y21*wn6x!Y21/10000 + 0.563*wn6x!Y21 + 444.8</f>
        <v>1009.4588471020775</v>
      </c>
      <c r="Z21" s="38">
        <f>wn6x!Z21*wn6x!Z21/10000 + 0.563*wn6x!Z21 + 444.8</f>
        <v>937.9203476404241</v>
      </c>
      <c r="AA21" s="38">
        <f>wn6x!AA21*wn6x!AA21/10000 + 0.563*wn6x!AA21 + 444.8</f>
        <v>1086.5490474776723</v>
      </c>
      <c r="AB21" s="38">
        <f>wn6x!AB21*wn6x!AB21/10000 + 0.563*wn6x!AB21 + 444.8</f>
        <v>1568.2257351035987</v>
      </c>
      <c r="AC21" s="38">
        <f>wn6x!AC21*wn6x!AC21/10000 + 0.563*wn6x!AC21 + 444.8</f>
        <v>1415.4000119588181</v>
      </c>
      <c r="AD21" s="38">
        <f>wn6x!AD21*wn6x!AD21/10000 + 0.563*wn6x!AD21 + 444.8</f>
        <v>1114.868879650008</v>
      </c>
      <c r="AE21" s="38">
        <f>wn6x!AE21*wn6x!AE21/10000 + 0.563*wn6x!AE21 + 444.8</f>
        <v>980.99576084178511</v>
      </c>
    </row>
    <row r="22" spans="1:31" x14ac:dyDescent="0.25">
      <c r="A22" s="38">
        <f>wn6x!A22*wn6x!A22/10000 + 0.563*wn6x!A22 + 444.8</f>
        <v>988.17996065020589</v>
      </c>
      <c r="B22" s="38">
        <f>wn6x!B22*wn6x!B22/10000 + 0.563*wn6x!B22 + 444.8</f>
        <v>740.14945388464946</v>
      </c>
      <c r="C22" s="38">
        <f>wn6x!C22*wn6x!C22/10000 + 0.563*wn6x!C22 + 444.8</f>
        <v>1094.1265817960916</v>
      </c>
      <c r="D22" s="38">
        <f>wn6x!D22*wn6x!D22/10000 + 0.563*wn6x!D22 + 444.8</f>
        <v>1275.3606511103728</v>
      </c>
      <c r="E22" s="38">
        <f>wn6x!E22*wn6x!E22/10000 + 0.563*wn6x!E22 + 444.8</f>
        <v>1261.1040859046236</v>
      </c>
      <c r="F22" s="38">
        <f>wn6x!F22*wn6x!F22/10000 + 0.563*wn6x!F22 + 444.8</f>
        <v>1101.9284978911744</v>
      </c>
      <c r="G22" s="38">
        <f>wn6x!G22*wn6x!G22/10000 + 0.563*wn6x!G22 + 444.8</f>
        <v>1044.7135769451754</v>
      </c>
      <c r="H22" s="38">
        <f>wn6x!H22*wn6x!H22/10000 + 0.563*wn6x!H22 + 444.8</f>
        <v>576.56790903812771</v>
      </c>
      <c r="I22" s="38">
        <f>wn6x!I22*wn6x!I22/10000 + 0.563*wn6x!I22 + 444.8</f>
        <v>921.95833253868523</v>
      </c>
      <c r="J22" s="38">
        <f>wn6x!J22*wn6x!J22/10000 + 0.563*wn6x!J22 + 444.8</f>
        <v>942.22125444825156</v>
      </c>
      <c r="K22" s="38">
        <f>wn6x!K22*wn6x!K22/10000 + 0.563*wn6x!K22 + 444.8</f>
        <v>593.65010902185213</v>
      </c>
      <c r="L22" s="38">
        <f>wn6x!L22*wn6x!L22/10000 + 0.563*wn6x!L22 + 444.8</f>
        <v>1189.0260977043251</v>
      </c>
      <c r="M22" s="38">
        <f>wn6x!M22*wn6x!M22/10000 + 0.563*wn6x!M22 + 444.8</f>
        <v>702.65012840119618</v>
      </c>
      <c r="N22" s="38">
        <f>wn6x!N22*wn6x!N22/10000 + 0.563*wn6x!N22 + 444.8</f>
        <v>1295.7747243571303</v>
      </c>
      <c r="O22" s="38">
        <f>wn6x!O22*wn6x!O22/10000 + 0.563*wn6x!O22 + 444.8</f>
        <v>765.21262739660062</v>
      </c>
      <c r="Q22" s="38">
        <f>wn6x!Q22*wn6x!Q22/10000 + 0.563*wn6x!Q22 + 444.8</f>
        <v>870.8930804794486</v>
      </c>
      <c r="R22" s="38">
        <f>wn6x!R22*wn6x!R22/10000 + 0.563*wn6x!R22 + 444.8</f>
        <v>987.07443275528362</v>
      </c>
      <c r="S22" s="38">
        <f>wn6x!S22*wn6x!S22/10000 + 0.563*wn6x!S22 + 444.8</f>
        <v>1395.0348979696182</v>
      </c>
      <c r="T22" s="38">
        <f>wn6x!T22*wn6x!T22/10000 + 0.563*wn6x!T22 + 444.8</f>
        <v>1113.5776043448498</v>
      </c>
      <c r="U22" s="38">
        <f>wn6x!U22*wn6x!U22/10000 + 0.563*wn6x!U22 + 444.8</f>
        <v>987.12551575747125</v>
      </c>
      <c r="V22" s="38">
        <f>wn6x!V22*wn6x!V22/10000 + 0.563*wn6x!V22 + 444.8</f>
        <v>857.41716700966731</v>
      </c>
      <c r="W22" s="38">
        <f>wn6x!W22*wn6x!W22/10000 + 0.563*wn6x!W22 + 444.8</f>
        <v>1114.6724421352937</v>
      </c>
      <c r="X22" s="38">
        <f>wn6x!X22*wn6x!X22/10000 + 0.563*wn6x!X22 + 444.8</f>
        <v>978.80685803790584</v>
      </c>
      <c r="Y22" s="38">
        <f>wn6x!Y22*wn6x!Y22/10000 + 0.563*wn6x!Y22 + 444.8</f>
        <v>1009.4588471020775</v>
      </c>
      <c r="Z22" s="38">
        <f>wn6x!Z22*wn6x!Z22/10000 + 0.563*wn6x!Z22 + 444.8</f>
        <v>937.9203476404241</v>
      </c>
      <c r="AA22" s="38">
        <f>wn6x!AA22*wn6x!AA22/10000 + 0.563*wn6x!AA22 + 444.8</f>
        <v>1086.5490474776723</v>
      </c>
      <c r="AB22" s="38">
        <f>wn6x!AB22*wn6x!AB22/10000 + 0.563*wn6x!AB22 + 444.8</f>
        <v>1568.2257351035987</v>
      </c>
      <c r="AC22" s="38">
        <f>wn6x!AC22*wn6x!AC22/10000 + 0.563*wn6x!AC22 + 444.8</f>
        <v>1415.4000119588181</v>
      </c>
      <c r="AD22" s="38">
        <f>wn6x!AD22*wn6x!AD22/10000 + 0.563*wn6x!AD22 + 444.8</f>
        <v>1114.868879650008</v>
      </c>
      <c r="AE22" s="38">
        <f>wn6x!AE22*wn6x!AE22/10000 + 0.563*wn6x!AE22 + 444.8</f>
        <v>980.99576084178511</v>
      </c>
    </row>
    <row r="23" spans="1:31" x14ac:dyDescent="0.25">
      <c r="A23" s="38">
        <f>wn6x!A23*wn6x!A23/10000 + 0.563*wn6x!A23 + 444.8</f>
        <v>1184.0300597299824</v>
      </c>
      <c r="B23" s="38">
        <f>wn6x!B23*wn6x!B23/10000 + 0.563*wn6x!B23 + 444.8</f>
        <v>568.47389505080537</v>
      </c>
      <c r="C23" s="38">
        <f>wn6x!C23*wn6x!C23/10000 + 0.563*wn6x!C23 + 444.8</f>
        <v>612.61033041255916</v>
      </c>
      <c r="D23" s="38">
        <f>wn6x!D23*wn6x!D23/10000 + 0.563*wn6x!D23 + 444.8</f>
        <v>1275.3606511103728</v>
      </c>
      <c r="E23" s="38">
        <f>wn6x!E23*wn6x!E23/10000 + 0.563*wn6x!E23 + 444.8</f>
        <v>843.32119839315112</v>
      </c>
      <c r="F23" s="38">
        <f>wn6x!F23*wn6x!F23/10000 + 0.563*wn6x!F23 + 444.8</f>
        <v>615.20688893759109</v>
      </c>
      <c r="G23" s="38">
        <f>wn6x!G23*wn6x!G23/10000 + 0.563*wn6x!G23 + 444.8</f>
        <v>470.30126380347485</v>
      </c>
      <c r="H23" s="38">
        <f>wn6x!H23*wn6x!H23/10000 + 0.563*wn6x!H23 + 444.8</f>
        <v>654.12407305027659</v>
      </c>
      <c r="I23" s="38">
        <f>wn6x!I23*wn6x!I23/10000 + 0.563*wn6x!I23 + 444.8</f>
        <v>753.95485243172789</v>
      </c>
      <c r="J23" s="38">
        <f>wn6x!J23*wn6x!J23/10000 + 0.563*wn6x!J23 + 444.8</f>
        <v>720.43290421289976</v>
      </c>
      <c r="K23" s="38">
        <f>wn6x!K23*wn6x!K23/10000 + 0.563*wn6x!K23 + 444.8</f>
        <v>760.18441076948943</v>
      </c>
      <c r="L23" s="38">
        <f>wn6x!L23*wn6x!L23/10000 + 0.563*wn6x!L23 + 444.8</f>
        <v>498.42217922373817</v>
      </c>
      <c r="M23" s="38">
        <f>wn6x!M23*wn6x!M23/10000 + 0.563*wn6x!M23 + 444.8</f>
        <v>621.84625463520922</v>
      </c>
      <c r="N23" s="38">
        <f>wn6x!N23*wn6x!N23/10000 + 0.563*wn6x!N23 + 444.8</f>
        <v>1036.6156904426123</v>
      </c>
      <c r="O23" s="38">
        <f>wn6x!O23*wn6x!O23/10000 + 0.563*wn6x!O23 + 444.8</f>
        <v>773.52446211654706</v>
      </c>
      <c r="Q23" s="38">
        <f>wn6x!Q23*wn6x!Q23/10000 + 0.563*wn6x!Q23 + 444.8</f>
        <v>863.84950961451159</v>
      </c>
      <c r="R23" s="38">
        <f>wn6x!R23*wn6x!R23/10000 + 0.563*wn6x!R23 + 444.8</f>
        <v>757.73684538608518</v>
      </c>
      <c r="S23" s="38">
        <f>wn6x!S23*wn6x!S23/10000 + 0.563*wn6x!S23 + 444.8</f>
        <v>1018.0690828276543</v>
      </c>
      <c r="T23" s="38">
        <f>wn6x!T23*wn6x!T23/10000 + 0.563*wn6x!T23 + 444.8</f>
        <v>660.34960618923651</v>
      </c>
      <c r="U23" s="38">
        <f>wn6x!U23*wn6x!U23/10000 + 0.563*wn6x!U23 + 444.8</f>
        <v>471.67816800427067</v>
      </c>
      <c r="V23" s="38">
        <f>wn6x!V23*wn6x!V23/10000 + 0.563*wn6x!V23 + 444.8</f>
        <v>815.88070207265991</v>
      </c>
      <c r="W23" s="38">
        <f>wn6x!W23*wn6x!W23/10000 + 0.563*wn6x!W23 + 444.8</f>
        <v>732.33125977567761</v>
      </c>
      <c r="X23" s="38">
        <f>wn6x!X23*wn6x!X23/10000 + 0.563*wn6x!X23 + 444.8</f>
        <v>892.1958579142223</v>
      </c>
      <c r="Y23" s="38">
        <f>wn6x!Y23*wn6x!Y23/10000 + 0.563*wn6x!Y23 + 444.8</f>
        <v>737.30938017465724</v>
      </c>
      <c r="Z23" s="38">
        <f>wn6x!Z23*wn6x!Z23/10000 + 0.563*wn6x!Z23 + 444.8</f>
        <v>613.14555603080385</v>
      </c>
      <c r="AA23" s="38">
        <f>wn6x!AA23*wn6x!AA23/10000 + 0.563*wn6x!AA23 + 444.8</f>
        <v>1273.6053152925915</v>
      </c>
      <c r="AB23" s="38">
        <f>wn6x!AB23*wn6x!AB23/10000 + 0.563*wn6x!AB23 + 444.8</f>
        <v>1081.5958260900056</v>
      </c>
      <c r="AC23" s="38">
        <f>wn6x!AC23*wn6x!AC23/10000 + 0.563*wn6x!AC23 + 444.8</f>
        <v>937.89819070832925</v>
      </c>
      <c r="AD23" s="38">
        <f>wn6x!AD23*wn6x!AD23/10000 + 0.563*wn6x!AD23 + 444.8</f>
        <v>1074.9088065691406</v>
      </c>
      <c r="AE23" s="38">
        <f>wn6x!AE23*wn6x!AE23/10000 + 0.563*wn6x!AE23 + 444.8</f>
        <v>557.33041605244875</v>
      </c>
    </row>
    <row r="24" spans="1:31" x14ac:dyDescent="0.25">
      <c r="A24" s="38">
        <f>wn6x!A24*wn6x!A24/10000 + 0.563*wn6x!A24 + 444.8</f>
        <v>1174.6634659815045</v>
      </c>
      <c r="B24" s="38">
        <f>wn6x!B24*wn6x!B24/10000 + 0.563*wn6x!B24 + 444.8</f>
        <v>1037.2852331426675</v>
      </c>
      <c r="C24" s="38">
        <f>wn6x!C24*wn6x!C24/10000 + 0.563*wn6x!C24 + 444.8</f>
        <v>700.11767110290111</v>
      </c>
      <c r="D24" s="38">
        <f>wn6x!D24*wn6x!D24/10000 + 0.563*wn6x!D24 + 444.8</f>
        <v>678.8898084149846</v>
      </c>
      <c r="E24" s="38">
        <f>wn6x!E24*wn6x!E24/10000 + 0.563*wn6x!E24 + 444.8</f>
        <v>686.59897710504993</v>
      </c>
      <c r="F24" s="38">
        <f>wn6x!F24*wn6x!F24/10000 + 0.563*wn6x!F24 + 444.8</f>
        <v>1275.3606511103728</v>
      </c>
      <c r="G24" s="38">
        <f>wn6x!G24*wn6x!G24/10000 + 0.563*wn6x!G24 + 444.8</f>
        <v>572.58990024324498</v>
      </c>
      <c r="H24" s="38">
        <f>wn6x!H24*wn6x!H24/10000 + 0.563*wn6x!H24 + 444.8</f>
        <v>445.12066934412303</v>
      </c>
      <c r="I24" s="38">
        <f>wn6x!I24*wn6x!I24/10000 + 0.563*wn6x!I24 + 444.8</f>
        <v>603.51701514296167</v>
      </c>
      <c r="J24" s="38">
        <f>wn6x!J24*wn6x!J24/10000 + 0.563*wn6x!J24 + 444.8</f>
        <v>729.92224250320805</v>
      </c>
      <c r="K24" s="38">
        <f>wn6x!K24*wn6x!K24/10000 + 0.563*wn6x!K24 + 444.8</f>
        <v>444.8</v>
      </c>
      <c r="L24" s="38">
        <f>wn6x!L24*wn6x!L24/10000 + 0.563*wn6x!L24 + 444.8</f>
        <v>499.40405131038858</v>
      </c>
      <c r="M24" s="38">
        <f>wn6x!M24*wn6x!M24/10000 + 0.563*wn6x!M24 + 444.8</f>
        <v>539.88636645918416</v>
      </c>
      <c r="N24" s="38">
        <f>wn6x!N24*wn6x!N24/10000 + 0.563*wn6x!N24 + 444.8</f>
        <v>469.93294420007732</v>
      </c>
      <c r="O24" s="38">
        <f>wn6x!O24*wn6x!O24/10000 + 0.563*wn6x!O24 + 444.8</f>
        <v>509.30685489955778</v>
      </c>
      <c r="Q24" s="38">
        <f>wn6x!Q24*wn6x!Q24/10000 + 0.563*wn6x!Q24 + 444.8</f>
        <v>457.40699684454762</v>
      </c>
      <c r="R24" s="38">
        <f>wn6x!R24*wn6x!R24/10000 + 0.563*wn6x!R24 + 444.8</f>
        <v>953.30142187803278</v>
      </c>
      <c r="S24" s="38">
        <f>wn6x!S24*wn6x!S24/10000 + 0.563*wn6x!S24 + 444.8</f>
        <v>674.67027728974563</v>
      </c>
      <c r="T24" s="38">
        <f>wn6x!T24*wn6x!T24/10000 + 0.563*wn6x!T24 + 444.8</f>
        <v>568.52657204063075</v>
      </c>
      <c r="U24" s="38">
        <f>wn6x!U24*wn6x!U24/10000 + 0.563*wn6x!U24 + 444.8</f>
        <v>573.19791130138822</v>
      </c>
      <c r="V24" s="38">
        <f>wn6x!V24*wn6x!V24/10000 + 0.563*wn6x!V24 + 444.8</f>
        <v>629.05033208997907</v>
      </c>
      <c r="W24" s="38">
        <f>wn6x!W24*wn6x!W24/10000 + 0.563*wn6x!W24 + 444.8</f>
        <v>934.510549579898</v>
      </c>
      <c r="X24" s="38">
        <f>wn6x!X24*wn6x!X24/10000 + 0.563*wn6x!X24 + 444.8</f>
        <v>420.24734645196759</v>
      </c>
      <c r="Y24" s="38">
        <f>wn6x!Y24*wn6x!Y24/10000 + 0.563*wn6x!Y24 + 444.8</f>
        <v>408.80043790379301</v>
      </c>
      <c r="Z24" s="38">
        <f>wn6x!Z24*wn6x!Z24/10000 + 0.563*wn6x!Z24 + 444.8</f>
        <v>626.00591948054739</v>
      </c>
      <c r="AA24" s="38">
        <f>wn6x!AA24*wn6x!AA24/10000 + 0.563*wn6x!AA24 + 444.8</f>
        <v>620.97801840120496</v>
      </c>
      <c r="AB24" s="38">
        <f>wn6x!AB24*wn6x!AB24/10000 + 0.563*wn6x!AB24 + 444.8</f>
        <v>698.35332270836682</v>
      </c>
      <c r="AC24" s="38">
        <f>wn6x!AC24*wn6x!AC24/10000 + 0.563*wn6x!AC24 + 444.8</f>
        <v>535.27981700305031</v>
      </c>
      <c r="AD24" s="38">
        <f>wn6x!AD24*wn6x!AD24/10000 + 0.563*wn6x!AD24 + 444.8</f>
        <v>951.58936748192446</v>
      </c>
      <c r="AE24" s="38">
        <f>wn6x!AE24*wn6x!AE24/10000 + 0.563*wn6x!AE24 + 444.8</f>
        <v>459.23785755292442</v>
      </c>
    </row>
    <row r="25" spans="1:31" x14ac:dyDescent="0.25">
      <c r="A25" s="38">
        <f>wn6x!A25*wn6x!A25/10000 + 0.563*wn6x!A25 + 444.8</f>
        <v>1554.2720371925539</v>
      </c>
      <c r="B25" s="38">
        <f>wn6x!B25*wn6x!B25/10000 + 0.563*wn6x!B25 + 444.8</f>
        <v>841.5334696994961</v>
      </c>
      <c r="C25" s="38">
        <f>wn6x!C25*wn6x!C25/10000 + 0.563*wn6x!C25 + 444.8</f>
        <v>699.43319567639548</v>
      </c>
      <c r="D25" s="38">
        <f>wn6x!D25*wn6x!D25/10000 + 0.563*wn6x!D25 + 444.8</f>
        <v>786.90490318501566</v>
      </c>
      <c r="E25" s="38">
        <f>wn6x!E25*wn6x!E25/10000 + 0.563*wn6x!E25 + 444.8</f>
        <v>1275.3606511103728</v>
      </c>
      <c r="F25" s="38">
        <f>wn6x!F25*wn6x!F25/10000 + 0.563*wn6x!F25 + 444.8</f>
        <v>617.64427963271896</v>
      </c>
      <c r="G25" s="38">
        <f>wn6x!G25*wn6x!G25/10000 + 0.563*wn6x!G25 + 444.8</f>
        <v>1263.3420324519468</v>
      </c>
      <c r="H25" s="38">
        <f>wn6x!H25*wn6x!H25/10000 + 0.563*wn6x!H25 + 444.8</f>
        <v>1204.9994768412771</v>
      </c>
      <c r="I25" s="38">
        <f>wn6x!I25*wn6x!I25/10000 + 0.563*wn6x!I25 + 444.8</f>
        <v>1129.1428910807515</v>
      </c>
      <c r="J25" s="38">
        <f>wn6x!J25*wn6x!J25/10000 + 0.563*wn6x!J25 + 444.8</f>
        <v>883.88043359227981</v>
      </c>
      <c r="K25" s="38">
        <f>wn6x!K25*wn6x!K25/10000 + 0.563*wn6x!K25 + 444.8</f>
        <v>1569.2872197232348</v>
      </c>
      <c r="L25" s="38">
        <f>wn6x!L25*wn6x!L25/10000 + 0.563*wn6x!L25 + 444.8</f>
        <v>918.20735702946286</v>
      </c>
      <c r="M25" s="38">
        <f>wn6x!M25*wn6x!M25/10000 + 0.563*wn6x!M25 + 444.8</f>
        <v>859.31246524293101</v>
      </c>
      <c r="N25" s="38">
        <f>wn6x!N25*wn6x!N25/10000 + 0.563*wn6x!N25 + 444.8</f>
        <v>1118.9779412398855</v>
      </c>
      <c r="O25" s="38">
        <f>wn6x!O25*wn6x!O25/10000 + 0.563*wn6x!O25 + 444.8</f>
        <v>857.09276966081279</v>
      </c>
      <c r="Q25" s="38">
        <f>wn6x!Q25*wn6x!Q25/10000 + 0.563*wn6x!Q25 + 444.8</f>
        <v>739.69356056902939</v>
      </c>
      <c r="R25" s="38">
        <f>wn6x!R25*wn6x!R25/10000 + 0.563*wn6x!R25 + 444.8</f>
        <v>749.43265621395608</v>
      </c>
      <c r="S25" s="38">
        <f>wn6x!S25*wn6x!S25/10000 + 0.563*wn6x!S25 + 444.8</f>
        <v>952.90083390876396</v>
      </c>
      <c r="T25" s="38">
        <f>wn6x!T25*wn6x!T25/10000 + 0.563*wn6x!T25 + 444.8</f>
        <v>1511.1835671668296</v>
      </c>
      <c r="U25" s="38">
        <f>wn6x!U25*wn6x!U25/10000 + 0.563*wn6x!U25 + 444.8</f>
        <v>947.06489828108352</v>
      </c>
      <c r="V25" s="38">
        <f>wn6x!V25*wn6x!V25/10000 + 0.563*wn6x!V25 + 444.8</f>
        <v>931.00812570109406</v>
      </c>
      <c r="W25" s="38">
        <f>wn6x!W25*wn6x!W25/10000 + 0.563*wn6x!W25 + 444.8</f>
        <v>1024.3447941670536</v>
      </c>
      <c r="X25" s="38">
        <f>wn6x!X25*wn6x!X25/10000 + 0.563*wn6x!X25 + 444.8</f>
        <v>1400.5741996493657</v>
      </c>
      <c r="Y25" s="38">
        <f>wn6x!Y25*wn6x!Y25/10000 + 0.563*wn6x!Y25 + 444.8</f>
        <v>835.93598937323657</v>
      </c>
      <c r="Z25" s="38">
        <f>wn6x!Z25*wn6x!Z25/10000 + 0.563*wn6x!Z25 + 444.8</f>
        <v>947.38200231291012</v>
      </c>
      <c r="AA25" s="38">
        <f>wn6x!AA25*wn6x!AA25/10000 + 0.563*wn6x!AA25 + 444.8</f>
        <v>1045.8340469687762</v>
      </c>
      <c r="AB25" s="38">
        <f>wn6x!AB25*wn6x!AB25/10000 + 0.563*wn6x!AB25 + 444.8</f>
        <v>1156.451888368025</v>
      </c>
      <c r="AC25" s="38">
        <f>wn6x!AC25*wn6x!AC25/10000 + 0.563*wn6x!AC25 + 444.8</f>
        <v>668.40687384197577</v>
      </c>
      <c r="AD25" s="38">
        <f>wn6x!AD25*wn6x!AD25/10000 + 0.563*wn6x!AD25 + 444.8</f>
        <v>949.81297905831184</v>
      </c>
      <c r="AE25" s="38">
        <f>wn6x!AE25*wn6x!AE25/10000 + 0.563*wn6x!AE25 + 444.8</f>
        <v>1032.80545055985</v>
      </c>
    </row>
    <row r="26" spans="1:31" x14ac:dyDescent="0.25">
      <c r="A26" s="38">
        <f>wn6x!A26*wn6x!A26/10000 + 0.563*wn6x!A26 + 444.8</f>
        <v>633.06792654532251</v>
      </c>
      <c r="B26" s="38">
        <f>wn6x!B26*wn6x!B26/10000 + 0.563*wn6x!B26 + 444.8</f>
        <v>922.57561970759571</v>
      </c>
      <c r="C26" s="38">
        <f>wn6x!C26*wn6x!C26/10000 + 0.563*wn6x!C26 + 444.8</f>
        <v>809.16142727549345</v>
      </c>
      <c r="D26" s="38">
        <f>wn6x!D26*wn6x!D26/10000 + 0.563*wn6x!D26 + 444.8</f>
        <v>980.10883834861465</v>
      </c>
      <c r="E26" s="38">
        <f>wn6x!E26*wn6x!E26/10000 + 0.563*wn6x!E26 + 444.8</f>
        <v>949.34682401580289</v>
      </c>
      <c r="F26" s="38">
        <f>wn6x!F26*wn6x!F26/10000 + 0.563*wn6x!F26 + 444.8</f>
        <v>815.73372188524866</v>
      </c>
      <c r="G26" s="38">
        <f>wn6x!G26*wn6x!G26/10000 + 0.563*wn6x!G26 + 444.8</f>
        <v>1075.0898054697875</v>
      </c>
      <c r="H26" s="38">
        <f>wn6x!H26*wn6x!H26/10000 + 0.563*wn6x!H26 + 444.8</f>
        <v>1275.3606511103728</v>
      </c>
      <c r="I26" s="38">
        <f>wn6x!I26*wn6x!I26/10000 + 0.563*wn6x!I26 + 444.8</f>
        <v>1486.8504343167599</v>
      </c>
      <c r="J26" s="38">
        <f>wn6x!J26*wn6x!J26/10000 + 0.563*wn6x!J26 + 444.8</f>
        <v>1125.1327871498524</v>
      </c>
      <c r="K26" s="38">
        <f>wn6x!K26*wn6x!K26/10000 + 0.563*wn6x!K26 + 444.8</f>
        <v>957.04424186267556</v>
      </c>
      <c r="L26" s="38">
        <f>wn6x!L26*wn6x!L26/10000 + 0.563*wn6x!L26 + 444.8</f>
        <v>975.45855955463662</v>
      </c>
      <c r="M26" s="38">
        <f>wn6x!M26*wn6x!M26/10000 + 0.563*wn6x!M26 + 444.8</f>
        <v>982.08610999602183</v>
      </c>
      <c r="N26" s="38">
        <f>wn6x!N26*wn6x!N26/10000 + 0.563*wn6x!N26 + 444.8</f>
        <v>1019.2878734033864</v>
      </c>
      <c r="O26" s="38">
        <f>wn6x!O26*wn6x!O26/10000 + 0.563*wn6x!O26 + 444.8</f>
        <v>965.15962058723608</v>
      </c>
      <c r="Q26" s="38">
        <f>wn6x!Q26*wn6x!Q26/10000 + 0.563*wn6x!Q26 + 444.8</f>
        <v>989.54704110001239</v>
      </c>
      <c r="R26" s="38">
        <f>wn6x!R26*wn6x!R26/10000 + 0.563*wn6x!R26 + 444.8</f>
        <v>924.0018318839052</v>
      </c>
      <c r="S26" s="38">
        <f>wn6x!S26*wn6x!S26/10000 + 0.563*wn6x!S26 + 444.8</f>
        <v>1130.9919495321262</v>
      </c>
      <c r="T26" s="38">
        <f>wn6x!T26*wn6x!T26/10000 + 0.563*wn6x!T26 + 444.8</f>
        <v>852.5208525572931</v>
      </c>
      <c r="U26" s="38">
        <f>wn6x!U26*wn6x!U26/10000 + 0.563*wn6x!U26 + 444.8</f>
        <v>1062.9533780963402</v>
      </c>
      <c r="V26" s="38">
        <f>wn6x!V26*wn6x!V26/10000 + 0.563*wn6x!V26 + 444.8</f>
        <v>706.78867980808718</v>
      </c>
      <c r="W26" s="38">
        <f>wn6x!W26*wn6x!W26/10000 + 0.563*wn6x!W26 + 444.8</f>
        <v>937.95185753423084</v>
      </c>
      <c r="X26" s="38">
        <f>wn6x!X26*wn6x!X26/10000 + 0.563*wn6x!X26 + 444.8</f>
        <v>705.87128534709825</v>
      </c>
      <c r="Y26" s="38">
        <f>wn6x!Y26*wn6x!Y26/10000 + 0.563*wn6x!Y26 + 444.8</f>
        <v>1039.7867514705906</v>
      </c>
      <c r="Z26" s="38">
        <f>wn6x!Z26*wn6x!Z26/10000 + 0.563*wn6x!Z26 + 444.8</f>
        <v>836.38311599904932</v>
      </c>
      <c r="AA26" s="38">
        <f>wn6x!AA26*wn6x!AA26/10000 + 0.563*wn6x!AA26 + 444.8</f>
        <v>1198.3834072037403</v>
      </c>
      <c r="AB26" s="38">
        <f>wn6x!AB26*wn6x!AB26/10000 + 0.563*wn6x!AB26 + 444.8</f>
        <v>670.87103734072787</v>
      </c>
      <c r="AC26" s="38">
        <f>wn6x!AC26*wn6x!AC26/10000 + 0.563*wn6x!AC26 + 444.8</f>
        <v>1033.9794045545552</v>
      </c>
      <c r="AD26" s="38">
        <f>wn6x!AD26*wn6x!AD26/10000 + 0.563*wn6x!AD26 + 444.8</f>
        <v>1222.0514613213272</v>
      </c>
      <c r="AE26" s="38">
        <f>wn6x!AE26*wn6x!AE26/10000 + 0.563*wn6x!AE26 + 444.8</f>
        <v>1467.292670683923</v>
      </c>
    </row>
    <row r="27" spans="1:31" x14ac:dyDescent="0.25">
      <c r="A27" s="38">
        <f>wn6x!A27*wn6x!A27/10000 + 0.563*wn6x!A27 + 444.8</f>
        <v>875.47691345033695</v>
      </c>
      <c r="B27" s="38">
        <f>wn6x!B27*wn6x!B27/10000 + 0.563*wn6x!B27 + 444.8</f>
        <v>1170.0757519395981</v>
      </c>
      <c r="C27" s="38">
        <f>wn6x!C27*wn6x!C27/10000 + 0.563*wn6x!C27 + 444.8</f>
        <v>794.55510707147744</v>
      </c>
      <c r="D27" s="38">
        <f>wn6x!D27*wn6x!D27/10000 + 0.563*wn6x!D27 + 444.8</f>
        <v>797.83949885766026</v>
      </c>
      <c r="E27" s="38">
        <f>wn6x!E27*wn6x!E27/10000 + 0.563*wn6x!E27 + 444.8</f>
        <v>835.39019855623587</v>
      </c>
      <c r="F27" s="38">
        <f>wn6x!F27*wn6x!F27/10000 + 0.563*wn6x!F27 + 444.8</f>
        <v>1275.3606511103728</v>
      </c>
      <c r="G27" s="38">
        <f>wn6x!G27*wn6x!G27/10000 + 0.563*wn6x!G27 + 444.8</f>
        <v>547.23894334468264</v>
      </c>
      <c r="H27" s="38">
        <f>wn6x!H27*wn6x!H27/10000 + 0.563*wn6x!H27 + 444.8</f>
        <v>1107.7427011360387</v>
      </c>
      <c r="I27" s="38">
        <f>wn6x!I27*wn6x!I27/10000 + 0.563*wn6x!I27 + 444.8</f>
        <v>1062.611452286179</v>
      </c>
      <c r="J27" s="38">
        <f>wn6x!J27*wn6x!J27/10000 + 0.563*wn6x!J27 + 444.8</f>
        <v>608.05575049028755</v>
      </c>
      <c r="K27" s="38">
        <f>wn6x!K27*wn6x!K27/10000 + 0.563*wn6x!K27 + 444.8</f>
        <v>712.3173187093646</v>
      </c>
      <c r="L27" s="38">
        <f>wn6x!L27*wn6x!L27/10000 + 0.563*wn6x!L27 + 444.8</f>
        <v>946.35022222815905</v>
      </c>
      <c r="M27" s="38">
        <f>wn6x!M27*wn6x!M27/10000 + 0.563*wn6x!M27 + 444.8</f>
        <v>736.63362011925562</v>
      </c>
      <c r="N27" s="38">
        <f>wn6x!N27*wn6x!N27/10000 + 0.563*wn6x!N27 + 444.8</f>
        <v>1062.9908431222711</v>
      </c>
      <c r="O27" s="38">
        <f>wn6x!O27*wn6x!O27/10000 + 0.563*wn6x!O27 + 444.8</f>
        <v>427.68693086459967</v>
      </c>
      <c r="Q27" s="38">
        <f>wn6x!Q27*wn6x!Q27/10000 + 0.563*wn6x!Q27 + 444.8</f>
        <v>834.89418364866742</v>
      </c>
      <c r="R27" s="38">
        <f>wn6x!R27*wn6x!R27/10000 + 0.563*wn6x!R27 + 444.8</f>
        <v>1113.1551859652795</v>
      </c>
      <c r="S27" s="38">
        <f>wn6x!S27*wn6x!S27/10000 + 0.563*wn6x!S27 + 444.8</f>
        <v>919.32233553874426</v>
      </c>
      <c r="T27" s="38">
        <f>wn6x!T27*wn6x!T27/10000 + 0.563*wn6x!T27 + 444.8</f>
        <v>972.91909315729799</v>
      </c>
      <c r="U27" s="38">
        <f>wn6x!U27*wn6x!U27/10000 + 0.563*wn6x!U27 + 444.8</f>
        <v>862.44400304503574</v>
      </c>
      <c r="V27" s="38">
        <f>wn6x!V27*wn6x!V27/10000 + 0.563*wn6x!V27 + 444.8</f>
        <v>902.29187880539848</v>
      </c>
      <c r="W27" s="38">
        <f>wn6x!W27*wn6x!W27/10000 + 0.563*wn6x!W27 + 444.8</f>
        <v>779.22919645816614</v>
      </c>
      <c r="X27" s="38">
        <f>wn6x!X27*wn6x!X27/10000 + 0.563*wn6x!X27 + 444.8</f>
        <v>1458.6264982378807</v>
      </c>
      <c r="Y27" s="38">
        <f>wn6x!Y27*wn6x!Y27/10000 + 0.563*wn6x!Y27 + 444.8</f>
        <v>741.22573617836008</v>
      </c>
      <c r="Z27" s="38">
        <f>wn6x!Z27*wn6x!Z27/10000 + 0.563*wn6x!Z27 + 444.8</f>
        <v>825.38843019409751</v>
      </c>
      <c r="AA27" s="38">
        <f>wn6x!AA27*wn6x!AA27/10000 + 0.563*wn6x!AA27 + 444.8</f>
        <v>916.30398110118983</v>
      </c>
      <c r="AB27" s="38">
        <f>wn6x!AB27*wn6x!AB27/10000 + 0.563*wn6x!AB27 + 444.8</f>
        <v>946.16375449633279</v>
      </c>
      <c r="AC27" s="38">
        <f>wn6x!AC27*wn6x!AC27/10000 + 0.563*wn6x!AC27 + 444.8</f>
        <v>887.5136439494454</v>
      </c>
      <c r="AD27" s="38">
        <f>wn6x!AD27*wn6x!AD27/10000 + 0.563*wn6x!AD27 + 444.8</f>
        <v>908.18650209263421</v>
      </c>
      <c r="AE27" s="38">
        <f>wn6x!AE27*wn6x!AE27/10000 + 0.563*wn6x!AE27 + 444.8</f>
        <v>1182.1761667776536</v>
      </c>
    </row>
    <row r="28" spans="1:31" x14ac:dyDescent="0.25">
      <c r="A28" s="38">
        <f>wn6x!A28*wn6x!A28/10000 + 0.563*wn6x!A28 + 444.8</f>
        <v>1023.6845580505872</v>
      </c>
      <c r="B28" s="38">
        <f>wn6x!B28*wn6x!B28/10000 + 0.563*wn6x!B28 + 444.8</f>
        <v>1253.5581318704642</v>
      </c>
      <c r="C28" s="38">
        <f>wn6x!C28*wn6x!C28/10000 + 0.563*wn6x!C28 + 444.8</f>
        <v>644.55603569148479</v>
      </c>
      <c r="D28" s="38">
        <f>wn6x!D28*wn6x!D28/10000 + 0.563*wn6x!D28 + 444.8</f>
        <v>1043.2074523726492</v>
      </c>
      <c r="E28" s="38">
        <f>wn6x!E28*wn6x!E28/10000 + 0.563*wn6x!E28 + 444.8</f>
        <v>402.99136100823165</v>
      </c>
      <c r="F28" s="38">
        <f>wn6x!F28*wn6x!F28/10000 + 0.563*wn6x!F28 + 444.8</f>
        <v>1275.3606511103728</v>
      </c>
      <c r="G28" s="38">
        <f>wn6x!G28*wn6x!G28/10000 + 0.563*wn6x!G28 + 444.8</f>
        <v>625.90066428244768</v>
      </c>
      <c r="H28" s="38">
        <f>wn6x!H28*wn6x!H28/10000 + 0.563*wn6x!H28 + 444.8</f>
        <v>944.86568629604812</v>
      </c>
      <c r="I28" s="38">
        <f>wn6x!I28*wn6x!I28/10000 + 0.563*wn6x!I28 + 444.8</f>
        <v>707.45474120672861</v>
      </c>
      <c r="J28" s="38">
        <f>wn6x!J28*wn6x!J28/10000 + 0.563*wn6x!J28 + 444.8</f>
        <v>982.86761060458252</v>
      </c>
      <c r="K28" s="38">
        <f>wn6x!K28*wn6x!K28/10000 + 0.563*wn6x!K28 + 444.8</f>
        <v>658.3878771682613</v>
      </c>
      <c r="L28" s="38">
        <f>wn6x!L28*wn6x!L28/10000 + 0.563*wn6x!L28 + 444.8</f>
        <v>713.45156265215451</v>
      </c>
      <c r="M28" s="38">
        <f>wn6x!M28*wn6x!M28/10000 + 0.563*wn6x!M28 + 444.8</f>
        <v>883.41260395492168</v>
      </c>
      <c r="N28" s="38">
        <f>wn6x!N28*wn6x!N28/10000 + 0.563*wn6x!N28 + 444.8</f>
        <v>774.17927593469676</v>
      </c>
      <c r="O28" s="38">
        <f>wn6x!O28*wn6x!O28/10000 + 0.563*wn6x!O28 + 444.8</f>
        <v>888.70197854918399</v>
      </c>
      <c r="Q28" s="38">
        <f>wn6x!Q28*wn6x!Q28/10000 + 0.563*wn6x!Q28 + 444.8</f>
        <v>1202.9392702495545</v>
      </c>
      <c r="R28" s="38">
        <f>wn6x!R28*wn6x!R28/10000 + 0.563*wn6x!R28 + 444.8</f>
        <v>641.87063608377071</v>
      </c>
      <c r="S28" s="38">
        <f>wn6x!S28*wn6x!S28/10000 + 0.563*wn6x!S28 + 444.8</f>
        <v>544.53395814282487</v>
      </c>
      <c r="T28" s="38">
        <f>wn6x!T28*wn6x!T28/10000 + 0.563*wn6x!T28 + 444.8</f>
        <v>1196.6223207696548</v>
      </c>
      <c r="U28" s="38">
        <f>wn6x!U28*wn6x!U28/10000 + 0.563*wn6x!U28 + 444.8</f>
        <v>487.78012674283326</v>
      </c>
      <c r="V28" s="38">
        <f>wn6x!V28*wn6x!V28/10000 + 0.563*wn6x!V28 + 444.8</f>
        <v>853.84607629627885</v>
      </c>
      <c r="W28" s="38">
        <f>wn6x!W28*wn6x!W28/10000 + 0.563*wn6x!W28 + 444.8</f>
        <v>922.07892184450679</v>
      </c>
      <c r="X28" s="38">
        <f>wn6x!X28*wn6x!X28/10000 + 0.563*wn6x!X28 + 444.8</f>
        <v>877.49146022568232</v>
      </c>
      <c r="Y28" s="38">
        <f>wn6x!Y28*wn6x!Y28/10000 + 0.563*wn6x!Y28 + 444.8</f>
        <v>601.06343122273302</v>
      </c>
      <c r="Z28" s="38">
        <f>wn6x!Z28*wn6x!Z28/10000 + 0.563*wn6x!Z28 + 444.8</f>
        <v>727.00205039593015</v>
      </c>
      <c r="AA28" s="38">
        <f>wn6x!AA28*wn6x!AA28/10000 + 0.563*wn6x!AA28 + 444.8</f>
        <v>601.3277429415167</v>
      </c>
      <c r="AB28" s="38">
        <f>wn6x!AB28*wn6x!AB28/10000 + 0.563*wn6x!AB28 + 444.8</f>
        <v>1197.2685808369683</v>
      </c>
      <c r="AC28" s="38">
        <f>wn6x!AC28*wn6x!AC28/10000 + 0.563*wn6x!AC28 + 444.8</f>
        <v>567.32032985363071</v>
      </c>
      <c r="AD28" s="38">
        <f>wn6x!AD28*wn6x!AD28/10000 + 0.563*wn6x!AD28 + 444.8</f>
        <v>814.69217365866484</v>
      </c>
      <c r="AE28" s="38">
        <f>wn6x!AE28*wn6x!AE28/10000 + 0.563*wn6x!AE28 + 444.8</f>
        <v>914.39305687346484</v>
      </c>
    </row>
    <row r="29" spans="1:31" x14ac:dyDescent="0.25">
      <c r="A29" s="38">
        <f>wn6x!A29*wn6x!A29/10000 + 0.563*wn6x!A29 + 444.8</f>
        <v>851.50584754799024</v>
      </c>
      <c r="B29" s="38">
        <f>wn6x!B29*wn6x!B29/10000 + 0.563*wn6x!B29 + 444.8</f>
        <v>897.19077904274718</v>
      </c>
      <c r="C29" s="38">
        <f>wn6x!C29*wn6x!C29/10000 + 0.563*wn6x!C29 + 444.8</f>
        <v>1275.3606511103728</v>
      </c>
      <c r="D29" s="38">
        <f>wn6x!D29*wn6x!D29/10000 + 0.563*wn6x!D29 + 444.8</f>
        <v>626.14801145595447</v>
      </c>
      <c r="E29" s="38">
        <f>wn6x!E29*wn6x!E29/10000 + 0.563*wn6x!E29 + 444.8</f>
        <v>913.48037513896509</v>
      </c>
      <c r="F29" s="38">
        <f>wn6x!F29*wn6x!F29/10000 + 0.563*wn6x!F29 + 444.8</f>
        <v>1150.7335100548698</v>
      </c>
      <c r="G29" s="38">
        <f>wn6x!G29*wn6x!G29/10000 + 0.563*wn6x!G29 + 444.8</f>
        <v>618.10783416149877</v>
      </c>
      <c r="H29" s="38">
        <f>wn6x!H29*wn6x!H29/10000 + 0.563*wn6x!H29 + 444.8</f>
        <v>853.92097920203878</v>
      </c>
      <c r="I29" s="38">
        <f>wn6x!I29*wn6x!I29/10000 + 0.563*wn6x!I29 + 444.8</f>
        <v>725.4037914673454</v>
      </c>
      <c r="J29" s="38">
        <f>wn6x!J29*wn6x!J29/10000 + 0.563*wn6x!J29 + 444.8</f>
        <v>1065.1976239548364</v>
      </c>
      <c r="K29" s="38">
        <f>wn6x!K29*wn6x!K29/10000 + 0.563*wn6x!K29 + 444.8</f>
        <v>719.45277227138001</v>
      </c>
      <c r="L29" s="38">
        <f>wn6x!L29*wn6x!L29/10000 + 0.563*wn6x!L29 + 444.8</f>
        <v>787.59563731381127</v>
      </c>
      <c r="M29" s="38">
        <f>wn6x!M29*wn6x!M29/10000 + 0.563*wn6x!M29 + 444.8</f>
        <v>613.94451758710329</v>
      </c>
      <c r="N29" s="38">
        <f>wn6x!N29*wn6x!N29/10000 + 0.563*wn6x!N29 + 444.8</f>
        <v>563.11481454493173</v>
      </c>
      <c r="O29" s="38">
        <f>wn6x!O29*wn6x!O29/10000 + 0.563*wn6x!O29 + 444.8</f>
        <v>898.21660653702781</v>
      </c>
      <c r="Q29" s="38">
        <f>wn6x!Q29*wn6x!Q29/10000 + 0.563*wn6x!Q29 + 444.8</f>
        <v>815.87987215827843</v>
      </c>
      <c r="R29" s="38">
        <f>wn6x!R29*wn6x!R29/10000 + 0.563*wn6x!R29 + 444.8</f>
        <v>1184.1187002702222</v>
      </c>
      <c r="S29" s="38">
        <f>wn6x!S29*wn6x!S29/10000 + 0.563*wn6x!S29 + 444.8</f>
        <v>598.58376020509979</v>
      </c>
      <c r="T29" s="38">
        <f>wn6x!T29*wn6x!T29/10000 + 0.563*wn6x!T29 + 444.8</f>
        <v>485.78632001684753</v>
      </c>
      <c r="U29" s="38">
        <f>wn6x!U29*wn6x!U29/10000 + 0.563*wn6x!U29 + 444.8</f>
        <v>543.13996372315864</v>
      </c>
      <c r="V29" s="38">
        <f>wn6x!V29*wn6x!V29/10000 + 0.563*wn6x!V29 + 444.8</f>
        <v>567.80626508779926</v>
      </c>
      <c r="W29" s="38">
        <f>wn6x!W29*wn6x!W29/10000 + 0.563*wn6x!W29 + 444.8</f>
        <v>829.69702305546616</v>
      </c>
      <c r="X29" s="38">
        <f>wn6x!X29*wn6x!X29/10000 + 0.563*wn6x!X29 + 444.8</f>
        <v>646.23804804133806</v>
      </c>
      <c r="Y29" s="38">
        <f>wn6x!Y29*wn6x!Y29/10000 + 0.563*wn6x!Y29 + 444.8</f>
        <v>1168.7261463431087</v>
      </c>
      <c r="Z29" s="38">
        <f>wn6x!Z29*wn6x!Z29/10000 + 0.563*wn6x!Z29 + 444.8</f>
        <v>919.2610991706639</v>
      </c>
      <c r="AA29" s="38">
        <f>wn6x!AA29*wn6x!AA29/10000 + 0.563*wn6x!AA29 + 444.8</f>
        <v>852.55690273077903</v>
      </c>
      <c r="AB29" s="38">
        <f>wn6x!AB29*wn6x!AB29/10000 + 0.563*wn6x!AB29 + 444.8</f>
        <v>891.78388181033461</v>
      </c>
      <c r="AC29" s="38">
        <f>wn6x!AC29*wn6x!AC29/10000 + 0.563*wn6x!AC29 + 444.8</f>
        <v>1108.8903250272076</v>
      </c>
      <c r="AD29" s="38">
        <f>wn6x!AD29*wn6x!AD29/10000 + 0.563*wn6x!AD29 + 444.8</f>
        <v>1198.6661824453856</v>
      </c>
      <c r="AE29" s="38">
        <f>wn6x!AE29*wn6x!AE29/10000 + 0.563*wn6x!AE29 + 444.8</f>
        <v>588.0915649377705</v>
      </c>
    </row>
    <row r="30" spans="1:31" x14ac:dyDescent="0.25">
      <c r="A30" s="38">
        <f>wn6x!A30*wn6x!A30/10000 + 0.563*wn6x!A30 + 444.8</f>
        <v>1080.3486569611255</v>
      </c>
      <c r="B30" s="38">
        <f>wn6x!B30*wn6x!B30/10000 + 0.563*wn6x!B30 + 444.8</f>
        <v>601.70910824003352</v>
      </c>
      <c r="C30" s="38">
        <f>wn6x!C30*wn6x!C30/10000 + 0.563*wn6x!C30 + 444.8</f>
        <v>820.31774226306538</v>
      </c>
      <c r="D30" s="38">
        <f>wn6x!D30*wn6x!D30/10000 + 0.563*wn6x!D30 + 444.8</f>
        <v>627.39314206850509</v>
      </c>
      <c r="E30" s="38">
        <f>wn6x!E30*wn6x!E30/10000 + 0.563*wn6x!E30 + 444.8</f>
        <v>605.32394656449833</v>
      </c>
      <c r="F30" s="38">
        <f>wn6x!F30*wn6x!F30/10000 + 0.563*wn6x!F30 + 444.8</f>
        <v>1248.6927631713982</v>
      </c>
      <c r="G30" s="38">
        <f>wn6x!G30*wn6x!G30/10000 + 0.563*wn6x!G30 + 444.8</f>
        <v>1275.3606511103728</v>
      </c>
      <c r="H30" s="38">
        <f>wn6x!H30*wn6x!H30/10000 + 0.563*wn6x!H30 + 444.8</f>
        <v>1159.9847676698278</v>
      </c>
      <c r="I30" s="38">
        <f>wn6x!I30*wn6x!I30/10000 + 0.563*wn6x!I30 + 444.8</f>
        <v>762.97455249702352</v>
      </c>
      <c r="J30" s="38">
        <f>wn6x!J30*wn6x!J30/10000 + 0.563*wn6x!J30 + 444.8</f>
        <v>832.77165447673883</v>
      </c>
      <c r="K30" s="38">
        <f>wn6x!K30*wn6x!K30/10000 + 0.563*wn6x!K30 + 444.8</f>
        <v>927.21333053087847</v>
      </c>
      <c r="L30" s="38">
        <f>wn6x!L30*wn6x!L30/10000 + 0.563*wn6x!L30 + 444.8</f>
        <v>706.40373889627801</v>
      </c>
      <c r="M30" s="38">
        <f>wn6x!M30*wn6x!M30/10000 + 0.563*wn6x!M30 + 444.8</f>
        <v>648.72117670728335</v>
      </c>
      <c r="N30" s="38">
        <f>wn6x!N30*wn6x!N30/10000 + 0.563*wn6x!N30 + 444.8</f>
        <v>722.39118847852387</v>
      </c>
      <c r="O30" s="38">
        <f>wn6x!O30*wn6x!O30/10000 + 0.563*wn6x!O30 + 444.8</f>
        <v>925.40892924321929</v>
      </c>
      <c r="Q30" s="38">
        <f>wn6x!Q30*wn6x!Q30/10000 + 0.563*wn6x!Q30 + 444.8</f>
        <v>944.38359863293681</v>
      </c>
      <c r="R30" s="38">
        <f>wn6x!R30*wn6x!R30/10000 + 0.563*wn6x!R30 + 444.8</f>
        <v>853.71694434958113</v>
      </c>
      <c r="S30" s="38">
        <f>wn6x!S30*wn6x!S30/10000 + 0.563*wn6x!S30 + 444.8</f>
        <v>974.13435490529037</v>
      </c>
      <c r="T30" s="38">
        <f>wn6x!T30*wn6x!T30/10000 + 0.563*wn6x!T30 + 444.8</f>
        <v>526.3699051747983</v>
      </c>
      <c r="U30" s="38">
        <f>wn6x!U30*wn6x!U30/10000 + 0.563*wn6x!U30 + 444.8</f>
        <v>1000.7708558822103</v>
      </c>
      <c r="V30" s="38">
        <f>wn6x!V30*wn6x!V30/10000 + 0.563*wn6x!V30 + 444.8</f>
        <v>557.63985846893479</v>
      </c>
      <c r="W30" s="38">
        <f>wn6x!W30*wn6x!W30/10000 + 0.563*wn6x!W30 + 444.8</f>
        <v>437.02547031481339</v>
      </c>
      <c r="X30" s="38">
        <f>wn6x!X30*wn6x!X30/10000 + 0.563*wn6x!X30 + 444.8</f>
        <v>1107.1170312681875</v>
      </c>
      <c r="Y30" s="38">
        <f>wn6x!Y30*wn6x!Y30/10000 + 0.563*wn6x!Y30 + 444.8</f>
        <v>783.24579562801227</v>
      </c>
      <c r="Z30" s="38">
        <f>wn6x!Z30*wn6x!Z30/10000 + 0.563*wn6x!Z30 + 444.8</f>
        <v>664.93323063391938</v>
      </c>
      <c r="AA30" s="38">
        <f>wn6x!AA30*wn6x!AA30/10000 + 0.563*wn6x!AA30 + 444.8</f>
        <v>1115.959024459396</v>
      </c>
      <c r="AB30" s="38">
        <f>wn6x!AB30*wn6x!AB30/10000 + 0.563*wn6x!AB30 + 444.8</f>
        <v>780.52443708532655</v>
      </c>
      <c r="AC30" s="38">
        <f>wn6x!AC30*wn6x!AC30/10000 + 0.563*wn6x!AC30 + 444.8</f>
        <v>1534.7905950000898</v>
      </c>
      <c r="AD30" s="38">
        <f>wn6x!AD30*wn6x!AD30/10000 + 0.563*wn6x!AD30 + 444.8</f>
        <v>583.96550431825017</v>
      </c>
      <c r="AE30" s="38">
        <f>wn6x!AE30*wn6x!AE30/10000 + 0.563*wn6x!AE30 + 444.8</f>
        <v>1192.5822228270065</v>
      </c>
    </row>
    <row r="31" spans="1:31" x14ac:dyDescent="0.25">
      <c r="A31" s="38">
        <f>wn6x!A31*wn6x!A31/10000 + 0.563*wn6x!A31 + 444.8</f>
        <v>913.51018496668848</v>
      </c>
      <c r="B31" s="38">
        <f>wn6x!B31*wn6x!B31/10000 + 0.563*wn6x!B31 + 444.8</f>
        <v>543.81760853858407</v>
      </c>
      <c r="C31" s="38">
        <f>wn6x!C31*wn6x!C31/10000 + 0.563*wn6x!C31 + 444.8</f>
        <v>875.09087596112397</v>
      </c>
      <c r="D31" s="38">
        <f>wn6x!D31*wn6x!D31/10000 + 0.563*wn6x!D31 + 444.8</f>
        <v>593.6624873769257</v>
      </c>
      <c r="E31" s="38">
        <f>wn6x!E31*wn6x!E31/10000 + 0.563*wn6x!E31 + 444.8</f>
        <v>1275.3606511103728</v>
      </c>
      <c r="F31" s="38">
        <f>wn6x!F31*wn6x!F31/10000 + 0.563*wn6x!F31 + 444.8</f>
        <v>585.95361577620417</v>
      </c>
      <c r="G31" s="38">
        <f>wn6x!G31*wn6x!G31/10000 + 0.563*wn6x!G31 + 444.8</f>
        <v>444.8</v>
      </c>
      <c r="H31" s="38">
        <f>wn6x!H31*wn6x!H31/10000 + 0.563*wn6x!H31 + 444.8</f>
        <v>1127.999951578149</v>
      </c>
      <c r="I31" s="38">
        <f>wn6x!I31*wn6x!I31/10000 + 0.563*wn6x!I31 + 444.8</f>
        <v>926.59656096161996</v>
      </c>
      <c r="J31" s="38">
        <f>wn6x!J31*wn6x!J31/10000 + 0.563*wn6x!J31 + 444.8</f>
        <v>628.36009714343265</v>
      </c>
      <c r="K31" s="38">
        <f>wn6x!K31*wn6x!K31/10000 + 0.563*wn6x!K31 + 444.8</f>
        <v>450.06166982624831</v>
      </c>
      <c r="L31" s="38">
        <f>wn6x!L31*wn6x!L31/10000 + 0.563*wn6x!L31 + 444.8</f>
        <v>795.93246578613048</v>
      </c>
      <c r="M31" s="38">
        <f>wn6x!M31*wn6x!M31/10000 + 0.563*wn6x!M31 + 444.8</f>
        <v>781.06550927288447</v>
      </c>
      <c r="N31" s="38">
        <f>wn6x!N31*wn6x!N31/10000 + 0.563*wn6x!N31 + 444.8</f>
        <v>455.51800055420028</v>
      </c>
      <c r="O31" s="38">
        <f>wn6x!O31*wn6x!O31/10000 + 0.563*wn6x!O31 + 444.8</f>
        <v>548.36327630366839</v>
      </c>
      <c r="Q31" s="38">
        <f>wn6x!Q31*wn6x!Q31/10000 + 0.563*wn6x!Q31 + 444.8</f>
        <v>835.52199696844218</v>
      </c>
      <c r="R31" s="38">
        <f>wn6x!R31*wn6x!R31/10000 + 0.563*wn6x!R31 + 444.8</f>
        <v>493.15746916522676</v>
      </c>
      <c r="S31" s="38">
        <f>wn6x!S31*wn6x!S31/10000 + 0.563*wn6x!S31 + 444.8</f>
        <v>1339.4572180208941</v>
      </c>
      <c r="T31" s="38">
        <f>wn6x!T31*wn6x!T31/10000 + 0.563*wn6x!T31 + 444.8</f>
        <v>1146.7819388991647</v>
      </c>
      <c r="U31" s="38">
        <f>wn6x!U31*wn6x!U31/10000 + 0.563*wn6x!U31 + 444.8</f>
        <v>748.79585737174466</v>
      </c>
      <c r="V31" s="38">
        <f>wn6x!V31*wn6x!V31/10000 + 0.563*wn6x!V31 + 444.8</f>
        <v>534.24098368081832</v>
      </c>
      <c r="W31" s="38">
        <f>wn6x!W31*wn6x!W31/10000 + 0.563*wn6x!W31 + 444.8</f>
        <v>1027.6787123247586</v>
      </c>
      <c r="X31" s="38">
        <f>wn6x!X31*wn6x!X31/10000 + 0.563*wn6x!X31 + 444.8</f>
        <v>673.09300509063883</v>
      </c>
      <c r="Y31" s="38">
        <f>wn6x!Y31*wn6x!Y31/10000 + 0.563*wn6x!Y31 + 444.8</f>
        <v>459.30691060167874</v>
      </c>
      <c r="Z31" s="38">
        <f>wn6x!Z31*wn6x!Z31/10000 + 0.563*wn6x!Z31 + 444.8</f>
        <v>1714.1213003461096</v>
      </c>
      <c r="AA31" s="38">
        <f>wn6x!AA31*wn6x!AA31/10000 + 0.563*wn6x!AA31 + 444.8</f>
        <v>615.7761196954018</v>
      </c>
      <c r="AB31" s="38">
        <f>wn6x!AB31*wn6x!AB31/10000 + 0.563*wn6x!AB31 + 444.8</f>
        <v>1041.6570692162397</v>
      </c>
      <c r="AC31" s="38">
        <f>wn6x!AC31*wn6x!AC31/10000 + 0.563*wn6x!AC31 + 444.8</f>
        <v>698.77249248759529</v>
      </c>
      <c r="AD31" s="38">
        <f>wn6x!AD31*wn6x!AD31/10000 + 0.563*wn6x!AD31 + 444.8</f>
        <v>596.03489670026852</v>
      </c>
      <c r="AE31" s="38">
        <f>wn6x!AE31*wn6x!AE31/10000 + 0.563*wn6x!AE31 + 444.8</f>
        <v>1398.5127613318564</v>
      </c>
    </row>
    <row r="32" spans="1:31" x14ac:dyDescent="0.25">
      <c r="A32" s="38">
        <f>wn6x!A32*wn6x!A32/10000 + 0.563*wn6x!A32 + 444.8</f>
        <v>444.8</v>
      </c>
      <c r="B32" s="38">
        <f>wn6x!B32*wn6x!B32/10000 + 0.563*wn6x!B32 + 444.8</f>
        <v>616.2796549609867</v>
      </c>
      <c r="C32" s="38">
        <f>wn6x!C32*wn6x!C32/10000 + 0.563*wn6x!C32 + 444.8</f>
        <v>823.46577201120579</v>
      </c>
      <c r="D32" s="38">
        <f>wn6x!D32*wn6x!D32/10000 + 0.563*wn6x!D32 + 444.8</f>
        <v>800.90257954585707</v>
      </c>
      <c r="E32" s="38">
        <f>wn6x!E32*wn6x!E32/10000 + 0.563*wn6x!E32 + 444.8</f>
        <v>1275.3606511103728</v>
      </c>
      <c r="F32" s="38">
        <f>wn6x!F32*wn6x!F32/10000 + 0.563*wn6x!F32 + 444.8</f>
        <v>995.89183477539382</v>
      </c>
      <c r="G32" s="38">
        <f>wn6x!G32*wn6x!G32/10000 + 0.563*wn6x!G32 + 444.8</f>
        <v>1013.0965551549396</v>
      </c>
      <c r="H32" s="38">
        <f>wn6x!H32*wn6x!H32/10000 + 0.563*wn6x!H32 + 444.8</f>
        <v>779.10139676106655</v>
      </c>
      <c r="I32" s="38">
        <f>wn6x!I32*wn6x!I32/10000 + 0.563*wn6x!I32 + 444.8</f>
        <v>892.37308762280895</v>
      </c>
      <c r="J32" s="38">
        <f>wn6x!J32*wn6x!J32/10000 + 0.563*wn6x!J32 + 444.8</f>
        <v>854.48341511272815</v>
      </c>
      <c r="K32" s="38">
        <f>wn6x!K32*wn6x!K32/10000 + 0.563*wn6x!K32 + 444.8</f>
        <v>944.07622226530884</v>
      </c>
      <c r="L32" s="38">
        <f>wn6x!L32*wn6x!L32/10000 + 0.563*wn6x!L32 + 444.8</f>
        <v>919.03182937128054</v>
      </c>
      <c r="M32" s="38">
        <f>wn6x!M32*wn6x!M32/10000 + 0.563*wn6x!M32 + 444.8</f>
        <v>530.61945072185426</v>
      </c>
      <c r="N32" s="38">
        <f>wn6x!N32*wn6x!N32/10000 + 0.563*wn6x!N32 + 444.8</f>
        <v>764.51275601079669</v>
      </c>
      <c r="O32" s="38">
        <f>wn6x!O32*wn6x!O32/10000 + 0.563*wn6x!O32 + 444.8</f>
        <v>907.95971384679592</v>
      </c>
      <c r="Q32" s="38">
        <f>wn6x!Q32*wn6x!Q32/10000 + 0.563*wn6x!Q32 + 444.8</f>
        <v>587.10505626771771</v>
      </c>
      <c r="R32" s="38">
        <f>wn6x!R32*wn6x!R32/10000 + 0.563*wn6x!R32 + 444.8</f>
        <v>1012.4045804667551</v>
      </c>
      <c r="S32" s="38">
        <f>wn6x!S32*wn6x!S32/10000 + 0.563*wn6x!S32 + 444.8</f>
        <v>937.49020832567476</v>
      </c>
      <c r="T32" s="38">
        <f>wn6x!T32*wn6x!T32/10000 + 0.563*wn6x!T32 + 444.8</f>
        <v>305.53116816858233</v>
      </c>
      <c r="U32" s="38">
        <f>wn6x!U32*wn6x!U32/10000 + 0.563*wn6x!U32 + 444.8</f>
        <v>1256.8552010246576</v>
      </c>
      <c r="V32" s="38">
        <f>wn6x!V32*wn6x!V32/10000 + 0.563*wn6x!V32 + 444.8</f>
        <v>1098.7512462404991</v>
      </c>
      <c r="W32" s="38">
        <f>wn6x!W32*wn6x!W32/10000 + 0.563*wn6x!W32 + 444.8</f>
        <v>1561.702930345165</v>
      </c>
      <c r="X32" s="38">
        <f>wn6x!X32*wn6x!X32/10000 + 0.563*wn6x!X32 + 444.8</f>
        <v>820.65808344070001</v>
      </c>
      <c r="Y32" s="38">
        <f>wn6x!Y32*wn6x!Y32/10000 + 0.563*wn6x!Y32 + 444.8</f>
        <v>921.48776758727058</v>
      </c>
      <c r="Z32" s="38">
        <f>wn6x!Z32*wn6x!Z32/10000 + 0.563*wn6x!Z32 + 444.8</f>
        <v>849.5385015852678</v>
      </c>
      <c r="AA32" s="38">
        <f>wn6x!AA32*wn6x!AA32/10000 + 0.563*wn6x!AA32 + 444.8</f>
        <v>396.44766052031838</v>
      </c>
      <c r="AB32" s="38">
        <f>wn6x!AB32*wn6x!AB32/10000 + 0.563*wn6x!AB32 + 444.8</f>
        <v>558.9334661832961</v>
      </c>
      <c r="AC32" s="38">
        <f>wn6x!AC32*wn6x!AC32/10000 + 0.563*wn6x!AC32 + 444.8</f>
        <v>582.37214124708123</v>
      </c>
      <c r="AD32" s="38">
        <f>wn6x!AD32*wn6x!AD32/10000 + 0.563*wn6x!AD32 + 444.8</f>
        <v>1018.9800134313605</v>
      </c>
      <c r="AE32" s="38">
        <f>wn6x!AE32*wn6x!AE32/10000 + 0.563*wn6x!AE32 + 444.8</f>
        <v>693.77345302916638</v>
      </c>
    </row>
    <row r="33" spans="1:31" x14ac:dyDescent="0.25">
      <c r="A33" s="38">
        <f>wn6x!A33*wn6x!A33/10000 + 0.563*wn6x!A33 + 444.8</f>
        <v>794.53508481893596</v>
      </c>
      <c r="B33" s="38">
        <f>wn6x!B33*wn6x!B33/10000 + 0.563*wn6x!B33 + 444.8</f>
        <v>490.50787709015435</v>
      </c>
      <c r="C33" s="38">
        <f>wn6x!C33*wn6x!C33/10000 + 0.563*wn6x!C33 + 444.8</f>
        <v>613.94451758710329</v>
      </c>
      <c r="D33" s="38">
        <f>wn6x!D33*wn6x!D33/10000 + 0.563*wn6x!D33 + 444.8</f>
        <v>1275.3606511103728</v>
      </c>
      <c r="E33" s="38">
        <f>wn6x!E33*wn6x!E33/10000 + 0.563*wn6x!E33 + 444.8</f>
        <v>660.60558014816797</v>
      </c>
      <c r="F33" s="38">
        <f>wn6x!F33*wn6x!F33/10000 + 0.563*wn6x!F33 + 444.8</f>
        <v>982.48552195813454</v>
      </c>
      <c r="G33" s="38">
        <f>wn6x!G33*wn6x!G33/10000 + 0.563*wn6x!G33 + 444.8</f>
        <v>947.77293035522496</v>
      </c>
      <c r="H33" s="38">
        <f>wn6x!H33*wn6x!H33/10000 + 0.563*wn6x!H33 + 444.8</f>
        <v>463.91873780579584</v>
      </c>
      <c r="I33" s="38">
        <f>wn6x!I33*wn6x!I33/10000 + 0.563*wn6x!I33 + 444.8</f>
        <v>844.3163687028848</v>
      </c>
      <c r="J33" s="38">
        <f>wn6x!J33*wn6x!J33/10000 + 0.563*wn6x!J33 + 444.8</f>
        <v>662.15148853301991</v>
      </c>
      <c r="K33" s="38">
        <f>wn6x!K33*wn6x!K33/10000 + 0.563*wn6x!K33 + 444.8</f>
        <v>644.00942088294721</v>
      </c>
      <c r="L33" s="38">
        <f>wn6x!L33*wn6x!L33/10000 + 0.563*wn6x!L33 + 444.8</f>
        <v>602.13498103293819</v>
      </c>
      <c r="M33" s="38">
        <f>wn6x!M33*wn6x!M33/10000 + 0.563*wn6x!M33 + 444.8</f>
        <v>745.99719408518558</v>
      </c>
      <c r="N33" s="38">
        <f>wn6x!N33*wn6x!N33/10000 + 0.563*wn6x!N33 + 444.8</f>
        <v>467.49545758492411</v>
      </c>
      <c r="O33" s="38">
        <f>wn6x!O33*wn6x!O33/10000 + 0.563*wn6x!O33 + 444.8</f>
        <v>555.12548186027857</v>
      </c>
      <c r="Q33" s="38">
        <f>wn6x!Q33*wn6x!Q33/10000 + 0.563*wn6x!Q33 + 444.8</f>
        <v>495.87605649959096</v>
      </c>
      <c r="R33" s="38">
        <f>wn6x!R33*wn6x!R33/10000 + 0.563*wn6x!R33 + 444.8</f>
        <v>695.36938690640977</v>
      </c>
      <c r="S33" s="38">
        <f>wn6x!S33*wn6x!S33/10000 + 0.563*wn6x!S33 + 444.8</f>
        <v>520.93405198283415</v>
      </c>
      <c r="T33" s="38">
        <f>wn6x!T33*wn6x!T33/10000 + 0.563*wn6x!T33 + 444.8</f>
        <v>922.98524940544553</v>
      </c>
      <c r="U33" s="38">
        <f>wn6x!U33*wn6x!U33/10000 + 0.563*wn6x!U33 + 444.8</f>
        <v>740.0352684761358</v>
      </c>
      <c r="V33" s="38">
        <f>wn6x!V33*wn6x!V33/10000 + 0.563*wn6x!V33 + 444.8</f>
        <v>560.09534930911468</v>
      </c>
      <c r="W33" s="38">
        <f>wn6x!W33*wn6x!W33/10000 + 0.563*wn6x!W33 + 444.8</f>
        <v>706.54561746748732</v>
      </c>
      <c r="X33" s="38">
        <f>wn6x!X33*wn6x!X33/10000 + 0.563*wn6x!X33 + 444.8</f>
        <v>480.73461258651173</v>
      </c>
      <c r="Y33" s="38">
        <f>wn6x!Y33*wn6x!Y33/10000 + 0.563*wn6x!Y33 + 444.8</f>
        <v>569.27841476604306</v>
      </c>
      <c r="Z33" s="38">
        <f>wn6x!Z33*wn6x!Z33/10000 + 0.563*wn6x!Z33 + 444.8</f>
        <v>1091.4969450878777</v>
      </c>
      <c r="AA33" s="38">
        <f>wn6x!AA33*wn6x!AA33/10000 + 0.563*wn6x!AA33 + 444.8</f>
        <v>1052.7722993834304</v>
      </c>
      <c r="AB33" s="38">
        <f>wn6x!AB33*wn6x!AB33/10000 + 0.563*wn6x!AB33 + 444.8</f>
        <v>945.78603021577078</v>
      </c>
      <c r="AC33" s="38">
        <f>wn6x!AC33*wn6x!AC33/10000 + 0.563*wn6x!AC33 + 444.8</f>
        <v>932.855494823512</v>
      </c>
      <c r="AD33" s="38">
        <f>wn6x!AD33*wn6x!AD33/10000 + 0.563*wn6x!AD33 + 444.8</f>
        <v>631.37677959644111</v>
      </c>
      <c r="AE33" s="38">
        <f>wn6x!AE33*wn6x!AE33/10000 + 0.563*wn6x!AE33 + 444.8</f>
        <v>970.9462335923788</v>
      </c>
    </row>
    <row r="34" spans="1:31" x14ac:dyDescent="0.25">
      <c r="A34" s="38">
        <f>wn6x!A34*wn6x!A34/10000 + 0.563*wn6x!A34 + 444.8</f>
        <v>836.63147447472193</v>
      </c>
      <c r="B34" s="38">
        <f>wn6x!B34*wn6x!B34/10000 + 0.563*wn6x!B34 + 444.8</f>
        <v>569.43463650479066</v>
      </c>
      <c r="C34" s="38">
        <f>wn6x!C34*wn6x!C34/10000 + 0.563*wn6x!C34 + 444.8</f>
        <v>1275.3606511103728</v>
      </c>
      <c r="D34" s="38">
        <f>wn6x!D34*wn6x!D34/10000 + 0.563*wn6x!D34 + 444.8</f>
        <v>551.43431685914516</v>
      </c>
      <c r="E34" s="38">
        <f>wn6x!E34*wn6x!E34/10000 + 0.563*wn6x!E34 + 444.8</f>
        <v>1460.0433384528592</v>
      </c>
      <c r="F34" s="38">
        <f>wn6x!F34*wn6x!F34/10000 + 0.563*wn6x!F34 + 444.8</f>
        <v>1449.7662001041094</v>
      </c>
      <c r="G34" s="38">
        <f>wn6x!G34*wn6x!G34/10000 + 0.563*wn6x!G34 + 444.8</f>
        <v>601.9971171666009</v>
      </c>
      <c r="H34" s="38">
        <f>wn6x!H34*wn6x!H34/10000 + 0.563*wn6x!H34 + 444.8</f>
        <v>666.38673401207575</v>
      </c>
      <c r="I34" s="38">
        <f>wn6x!I34*wn6x!I34/10000 + 0.563*wn6x!I34 + 444.8</f>
        <v>573.01737833069171</v>
      </c>
      <c r="J34" s="38">
        <f>wn6x!J34*wn6x!J34/10000 + 0.563*wn6x!J34 + 444.8</f>
        <v>825.38843019409751</v>
      </c>
      <c r="K34" s="38">
        <f>wn6x!K34*wn6x!K34/10000 + 0.563*wn6x!K34 + 444.8</f>
        <v>544.52303303735948</v>
      </c>
      <c r="L34" s="38">
        <f>wn6x!L34*wn6x!L34/10000 + 0.563*wn6x!L34 + 444.8</f>
        <v>570.67377570061296</v>
      </c>
      <c r="M34" s="38">
        <f>wn6x!M34*wn6x!M34/10000 + 0.563*wn6x!M34 + 444.8</f>
        <v>748.65097566335373</v>
      </c>
      <c r="N34" s="38">
        <f>wn6x!N34*wn6x!N34/10000 + 0.563*wn6x!N34 + 444.8</f>
        <v>454.54662716505356</v>
      </c>
      <c r="O34" s="38">
        <f>wn6x!O34*wn6x!O34/10000 + 0.563*wn6x!O34 + 444.8</f>
        <v>974.7420337173678</v>
      </c>
      <c r="Q34" s="38">
        <f>wn6x!Q34*wn6x!Q34/10000 + 0.563*wn6x!Q34 + 444.8</f>
        <v>811.09936142027595</v>
      </c>
      <c r="R34" s="38">
        <f>wn6x!R34*wn6x!R34/10000 + 0.563*wn6x!R34 + 444.8</f>
        <v>1033.6076510166913</v>
      </c>
      <c r="S34" s="38">
        <f>wn6x!S34*wn6x!S34/10000 + 0.563*wn6x!S34 + 444.8</f>
        <v>586.6615243115773</v>
      </c>
      <c r="T34" s="38">
        <f>wn6x!T34*wn6x!T34/10000 + 0.563*wn6x!T34 + 444.8</f>
        <v>1090.221774117306</v>
      </c>
      <c r="U34" s="38">
        <f>wn6x!U34*wn6x!U34/10000 + 0.563*wn6x!U34 + 444.8</f>
        <v>918.92052032887068</v>
      </c>
      <c r="V34" s="38">
        <f>wn6x!V34*wn6x!V34/10000 + 0.563*wn6x!V34 + 444.8</f>
        <v>642.97390813786251</v>
      </c>
      <c r="W34" s="38">
        <f>wn6x!W34*wn6x!W34/10000 + 0.563*wn6x!W34 + 444.8</f>
        <v>594.43186717841058</v>
      </c>
      <c r="X34" s="38">
        <f>wn6x!X34*wn6x!X34/10000 + 0.563*wn6x!X34 + 444.8</f>
        <v>391.23280651164441</v>
      </c>
      <c r="Y34" s="38">
        <f>wn6x!Y34*wn6x!Y34/10000 + 0.563*wn6x!Y34 + 444.8</f>
        <v>787.82012265553033</v>
      </c>
      <c r="Z34" s="38">
        <f>wn6x!Z34*wn6x!Z34/10000 + 0.563*wn6x!Z34 + 444.8</f>
        <v>606.73287969939099</v>
      </c>
      <c r="AA34" s="38">
        <f>wn6x!AA34*wn6x!AA34/10000 + 0.563*wn6x!AA34 + 444.8</f>
        <v>659.93384901692639</v>
      </c>
      <c r="AB34" s="38">
        <f>wn6x!AB34*wn6x!AB34/10000 + 0.563*wn6x!AB34 + 444.8</f>
        <v>701.684163293898</v>
      </c>
      <c r="AC34" s="38">
        <f>wn6x!AC34*wn6x!AC34/10000 + 0.563*wn6x!AC34 + 444.8</f>
        <v>1174.1590845675403</v>
      </c>
      <c r="AD34" s="38">
        <f>wn6x!AD34*wn6x!AD34/10000 + 0.563*wn6x!AD34 + 444.8</f>
        <v>411.20733304776672</v>
      </c>
      <c r="AE34" s="38">
        <f>wn6x!AE34*wn6x!AE34/10000 + 0.563*wn6x!AE34 + 444.8</f>
        <v>878.48500028143758</v>
      </c>
    </row>
    <row r="35" spans="1:31" x14ac:dyDescent="0.25">
      <c r="A35" s="38">
        <f>wn6x!A35*wn6x!A35/10000 + 0.563*wn6x!A35 + 444.8</f>
        <v>756.21417885892629</v>
      </c>
      <c r="B35" s="38">
        <f>wn6x!B35*wn6x!B35/10000 + 0.563*wn6x!B35 + 444.8</f>
        <v>566.30881616424676</v>
      </c>
      <c r="C35" s="38">
        <f>wn6x!C35*wn6x!C35/10000 + 0.563*wn6x!C35 + 444.8</f>
        <v>606.48365409422036</v>
      </c>
      <c r="D35" s="38">
        <f>wn6x!D35*wn6x!D35/10000 + 0.563*wn6x!D35 + 444.8</f>
        <v>703.77963065538916</v>
      </c>
      <c r="E35" s="38">
        <f>wn6x!E35*wn6x!E35/10000 + 0.563*wn6x!E35 + 444.8</f>
        <v>1343.771711084376</v>
      </c>
      <c r="F35" s="38">
        <f>wn6x!F35*wn6x!F35/10000 + 0.563*wn6x!F35 + 444.8</f>
        <v>711.57066769800667</v>
      </c>
      <c r="G35" s="38">
        <f>wn6x!G35*wn6x!G35/10000 + 0.563*wn6x!G35 + 444.8</f>
        <v>1275.3606511103728</v>
      </c>
      <c r="H35" s="38">
        <f>wn6x!H35*wn6x!H35/10000 + 0.563*wn6x!H35 + 444.8</f>
        <v>461.92869370849871</v>
      </c>
      <c r="I35" s="38">
        <f>wn6x!I35*wn6x!I35/10000 + 0.563*wn6x!I35 + 444.8</f>
        <v>444.8</v>
      </c>
      <c r="J35" s="38">
        <f>wn6x!J35*wn6x!J35/10000 + 0.563*wn6x!J35 + 444.8</f>
        <v>642.97390813786251</v>
      </c>
      <c r="K35" s="38">
        <f>wn6x!K35*wn6x!K35/10000 + 0.563*wn6x!K35 + 444.8</f>
        <v>791.98914185411149</v>
      </c>
      <c r="L35" s="38">
        <f>wn6x!L35*wn6x!L35/10000 + 0.563*wn6x!L35 + 444.8</f>
        <v>1231.0432057715682</v>
      </c>
      <c r="M35" s="38">
        <f>wn6x!M35*wn6x!M35/10000 + 0.563*wn6x!M35 + 444.8</f>
        <v>839.7624497685938</v>
      </c>
      <c r="N35" s="38">
        <f>wn6x!N35*wn6x!N35/10000 + 0.563*wn6x!N35 + 444.8</f>
        <v>767.31251611138759</v>
      </c>
      <c r="O35" s="38">
        <f>wn6x!O35*wn6x!O35/10000 + 0.563*wn6x!O35 + 444.8</f>
        <v>792.03920139041907</v>
      </c>
      <c r="Q35" s="38">
        <f>wn6x!Q35*wn6x!Q35/10000 + 0.563*wn6x!Q35 + 444.8</f>
        <v>702.82400459722794</v>
      </c>
      <c r="R35" s="38">
        <f>wn6x!R35*wn6x!R35/10000 + 0.563*wn6x!R35 + 444.8</f>
        <v>760.39290688349683</v>
      </c>
      <c r="S35" s="38">
        <f>wn6x!S35*wn6x!S35/10000 + 0.563*wn6x!S35 + 444.8</f>
        <v>527.37197812331408</v>
      </c>
      <c r="T35" s="38">
        <f>wn6x!T35*wn6x!T35/10000 + 0.563*wn6x!T35 + 444.8</f>
        <v>812.81561274033083</v>
      </c>
      <c r="U35" s="38">
        <f>wn6x!U35*wn6x!U35/10000 + 0.563*wn6x!U35 + 444.8</f>
        <v>664.24724031448727</v>
      </c>
      <c r="V35" s="38">
        <f>wn6x!V35*wn6x!V35/10000 + 0.563*wn6x!V35 + 444.8</f>
        <v>777.25058076762537</v>
      </c>
      <c r="W35" s="38">
        <f>wn6x!W35*wn6x!W35/10000 + 0.563*wn6x!W35 + 444.8</f>
        <v>749.37514990491081</v>
      </c>
      <c r="X35" s="38">
        <f>wn6x!X35*wn6x!X35/10000 + 0.563*wn6x!X35 + 444.8</f>
        <v>593.73012278481337</v>
      </c>
      <c r="Y35" s="38">
        <f>wn6x!Y35*wn6x!Y35/10000 + 0.563*wn6x!Y35 + 444.8</f>
        <v>1007.4715282950881</v>
      </c>
      <c r="Z35" s="38">
        <f>wn6x!Z35*wn6x!Z35/10000 + 0.563*wn6x!Z35 + 444.8</f>
        <v>998.08165331836017</v>
      </c>
      <c r="AA35" s="38">
        <f>wn6x!AA35*wn6x!AA35/10000 + 0.563*wn6x!AA35 + 444.8</f>
        <v>642.20703769878514</v>
      </c>
      <c r="AB35" s="38">
        <f>wn6x!AB35*wn6x!AB35/10000 + 0.563*wn6x!AB35 + 444.8</f>
        <v>826.50169811177375</v>
      </c>
      <c r="AC35" s="38">
        <f>wn6x!AC35*wn6x!AC35/10000 + 0.563*wn6x!AC35 + 444.8</f>
        <v>539.70142218613637</v>
      </c>
      <c r="AD35" s="38">
        <f>wn6x!AD35*wn6x!AD35/10000 + 0.563*wn6x!AD35 + 444.8</f>
        <v>1093.7407158467661</v>
      </c>
      <c r="AE35" s="38">
        <f>wn6x!AE35*wn6x!AE35/10000 + 0.563*wn6x!AE35 + 444.8</f>
        <v>611.10320600347859</v>
      </c>
    </row>
    <row r="36" spans="1:31" x14ac:dyDescent="0.25">
      <c r="A36" s="38">
        <f>wn6x!A36*wn6x!A36/10000 + 0.563*wn6x!A36 + 444.8</f>
        <v>963.55885668993142</v>
      </c>
      <c r="B36" s="38">
        <f>wn6x!B36*wn6x!B36/10000 + 0.563*wn6x!B36 + 444.8</f>
        <v>605.76466880572389</v>
      </c>
      <c r="C36" s="38">
        <f>wn6x!C36*wn6x!C36/10000 + 0.563*wn6x!C36 + 444.8</f>
        <v>845.14612641903204</v>
      </c>
      <c r="D36" s="38">
        <f>wn6x!D36*wn6x!D36/10000 + 0.563*wn6x!D36 + 444.8</f>
        <v>393.00495993930008</v>
      </c>
      <c r="E36" s="38">
        <f>wn6x!E36*wn6x!E36/10000 + 0.563*wn6x!E36 + 444.8</f>
        <v>622.6779824447766</v>
      </c>
      <c r="F36" s="38">
        <f>wn6x!F36*wn6x!F36/10000 + 0.563*wn6x!F36 + 444.8</f>
        <v>583.73948650022476</v>
      </c>
      <c r="G36" s="38">
        <f>wn6x!G36*wn6x!G36/10000 + 0.563*wn6x!G36 + 444.8</f>
        <v>1275.3606511103728</v>
      </c>
      <c r="H36" s="38">
        <f>wn6x!H36*wn6x!H36/10000 + 0.563*wn6x!H36 + 444.8</f>
        <v>462.5608246238429</v>
      </c>
      <c r="I36" s="38">
        <f>wn6x!I36*wn6x!I36/10000 + 0.563*wn6x!I36 + 444.8</f>
        <v>444.8</v>
      </c>
      <c r="J36" s="38">
        <f>wn6x!J36*wn6x!J36/10000 + 0.563*wn6x!J36 + 444.8</f>
        <v>339.87179654401689</v>
      </c>
      <c r="K36" s="38">
        <f>wn6x!K36*wn6x!K36/10000 + 0.563*wn6x!K36 + 444.8</f>
        <v>546.13079336603744</v>
      </c>
      <c r="L36" s="38">
        <f>wn6x!L36*wn6x!L36/10000 + 0.563*wn6x!L36 + 444.8</f>
        <v>333.85745343513696</v>
      </c>
      <c r="M36" s="38">
        <f>wn6x!M36*wn6x!M36/10000 + 0.563*wn6x!M36 + 444.8</f>
        <v>527.93892623723445</v>
      </c>
      <c r="N36" s="38">
        <f>wn6x!N36*wn6x!N36/10000 + 0.563*wn6x!N36 + 444.8</f>
        <v>937.84186101225873</v>
      </c>
      <c r="O36" s="38">
        <f>wn6x!O36*wn6x!O36/10000 + 0.563*wn6x!O36 + 444.8</f>
        <v>449.52052471832206</v>
      </c>
      <c r="Q36" s="38">
        <f>wn6x!Q36*wn6x!Q36/10000 + 0.563*wn6x!Q36 + 444.8</f>
        <v>889.49869812147085</v>
      </c>
      <c r="R36" s="38">
        <f>wn6x!R36*wn6x!R36/10000 + 0.563*wn6x!R36 + 444.8</f>
        <v>885.31921892799278</v>
      </c>
      <c r="S36" s="38">
        <f>wn6x!S36*wn6x!S36/10000 + 0.563*wn6x!S36 + 444.8</f>
        <v>451.08102678834683</v>
      </c>
      <c r="T36" s="38">
        <f>wn6x!T36*wn6x!T36/10000 + 0.563*wn6x!T36 + 444.8</f>
        <v>512.76430657285596</v>
      </c>
      <c r="U36" s="38">
        <f>wn6x!U36*wn6x!U36/10000 + 0.563*wn6x!U36 + 444.8</f>
        <v>572.16621572015094</v>
      </c>
      <c r="V36" s="38">
        <f>wn6x!V36*wn6x!V36/10000 + 0.563*wn6x!V36 + 444.8</f>
        <v>793.02324138270183</v>
      </c>
      <c r="W36" s="38">
        <f>wn6x!W36*wn6x!W36/10000 + 0.563*wn6x!W36 + 444.8</f>
        <v>641.97203016591777</v>
      </c>
      <c r="X36" s="38">
        <f>wn6x!X36*wn6x!X36/10000 + 0.563*wn6x!X36 + 444.8</f>
        <v>1207.7943757577912</v>
      </c>
      <c r="Y36" s="38">
        <f>wn6x!Y36*wn6x!Y36/10000 + 0.563*wn6x!Y36 + 444.8</f>
        <v>444.8</v>
      </c>
      <c r="Z36" s="38">
        <f>wn6x!Z36*wn6x!Z36/10000 + 0.563*wn6x!Z36 + 444.8</f>
        <v>482.65112795844107</v>
      </c>
      <c r="AA36" s="38">
        <f>wn6x!AA36*wn6x!AA36/10000 + 0.563*wn6x!AA36 + 444.8</f>
        <v>476.43382501194287</v>
      </c>
      <c r="AB36" s="38">
        <f>wn6x!AB36*wn6x!AB36/10000 + 0.563*wn6x!AB36 + 444.8</f>
        <v>444.8</v>
      </c>
      <c r="AC36" s="38">
        <f>wn6x!AC36*wn6x!AC36/10000 + 0.563*wn6x!AC36 + 444.8</f>
        <v>1341.4147486428831</v>
      </c>
      <c r="AD36" s="38">
        <f>wn6x!AD36*wn6x!AD36/10000 + 0.563*wn6x!AD36 + 444.8</f>
        <v>879.94172463385416</v>
      </c>
      <c r="AE36" s="38">
        <f>wn6x!AE36*wn6x!AE36/10000 + 0.563*wn6x!AE36 + 444.8</f>
        <v>647.62421236940418</v>
      </c>
    </row>
    <row r="37" spans="1:31" x14ac:dyDescent="0.25">
      <c r="A37" s="38">
        <f>wn6x!A37*wn6x!A37/10000 + 0.563*wn6x!A37 + 444.8</f>
        <v>945.7397337707298</v>
      </c>
      <c r="B37" s="38">
        <f>wn6x!B37*wn6x!B37/10000 + 0.563*wn6x!B37 + 444.8</f>
        <v>640.02423572513965</v>
      </c>
      <c r="C37" s="38">
        <f>wn6x!C37*wn6x!C37/10000 + 0.563*wn6x!C37 + 444.8</f>
        <v>836.38292017721801</v>
      </c>
      <c r="D37" s="38">
        <f>wn6x!D37*wn6x!D37/10000 + 0.563*wn6x!D37 + 444.8</f>
        <v>936.17881410549353</v>
      </c>
      <c r="E37" s="38">
        <f>wn6x!E37*wn6x!E37/10000 + 0.563*wn6x!E37 + 444.8</f>
        <v>1275.3606511103728</v>
      </c>
      <c r="F37" s="38">
        <f>wn6x!F37*wn6x!F37/10000 + 0.563*wn6x!F37 + 444.8</f>
        <v>595.66442619741144</v>
      </c>
      <c r="G37" s="38">
        <f>wn6x!G37*wn6x!G37/10000 + 0.563*wn6x!G37 + 444.8</f>
        <v>583.03432200897555</v>
      </c>
      <c r="H37" s="38">
        <f>wn6x!H37*wn6x!H37/10000 + 0.563*wn6x!H37 + 444.8</f>
        <v>974.38969523156243</v>
      </c>
      <c r="I37" s="38">
        <f>wn6x!I37*wn6x!I37/10000 + 0.563*wn6x!I37 + 444.8</f>
        <v>881.02395283778264</v>
      </c>
      <c r="J37" s="38">
        <f>wn6x!J37*wn6x!J37/10000 + 0.563*wn6x!J37 + 444.8</f>
        <v>735.46426067852587</v>
      </c>
      <c r="K37" s="38">
        <f>wn6x!K37*wn6x!K37/10000 + 0.563*wn6x!K37 + 444.8</f>
        <v>1107.5015467581804</v>
      </c>
      <c r="L37" s="38">
        <f>wn6x!L37*wn6x!L37/10000 + 0.563*wn6x!L37 + 444.8</f>
        <v>1530.7606782757457</v>
      </c>
      <c r="M37" s="38">
        <f>wn6x!M37*wn6x!M37/10000 + 0.563*wn6x!M37 + 444.8</f>
        <v>657.63330155189522</v>
      </c>
      <c r="N37" s="38">
        <f>wn6x!N37*wn6x!N37/10000 + 0.563*wn6x!N37 + 444.8</f>
        <v>550.97831030736575</v>
      </c>
      <c r="O37" s="38">
        <f>wn6x!O37*wn6x!O37/10000 + 0.563*wn6x!O37 + 444.8</f>
        <v>1031.8279948861759</v>
      </c>
      <c r="Q37" s="38">
        <f>wn6x!Q37*wn6x!Q37/10000 + 0.563*wn6x!Q37 + 444.8</f>
        <v>642.45681313436501</v>
      </c>
      <c r="R37" s="38">
        <f>wn6x!R37*wn6x!R37/10000 + 0.563*wn6x!R37 + 444.8</f>
        <v>794.7059585421614</v>
      </c>
      <c r="S37" s="38">
        <f>wn6x!S37*wn6x!S37/10000 + 0.563*wn6x!S37 + 444.8</f>
        <v>441.46798986130023</v>
      </c>
      <c r="T37" s="38">
        <f>wn6x!T37*wn6x!T37/10000 + 0.563*wn6x!T37 + 444.8</f>
        <v>697.50618989578004</v>
      </c>
      <c r="U37" s="38">
        <f>wn6x!U37*wn6x!U37/10000 + 0.563*wn6x!U37 + 444.8</f>
        <v>596.22674625488946</v>
      </c>
      <c r="V37" s="38">
        <f>wn6x!V37*wn6x!V37/10000 + 0.563*wn6x!V37 + 444.8</f>
        <v>1065.0972071503013</v>
      </c>
      <c r="W37" s="38">
        <f>wn6x!W37*wn6x!W37/10000 + 0.563*wn6x!W37 + 444.8</f>
        <v>725.30528634537131</v>
      </c>
      <c r="X37" s="38">
        <f>wn6x!X37*wn6x!X37/10000 + 0.563*wn6x!X37 + 444.8</f>
        <v>872.394587534327</v>
      </c>
      <c r="Y37" s="38">
        <f>wn6x!Y37*wn6x!Y37/10000 + 0.563*wn6x!Y37 + 444.8</f>
        <v>1178.737786091923</v>
      </c>
      <c r="Z37" s="38">
        <f>wn6x!Z37*wn6x!Z37/10000 + 0.563*wn6x!Z37 + 444.8</f>
        <v>561.96119969421591</v>
      </c>
      <c r="AA37" s="38">
        <f>wn6x!AA37*wn6x!AA37/10000 + 0.563*wn6x!AA37 + 444.8</f>
        <v>838.59026004268424</v>
      </c>
      <c r="AB37" s="38">
        <f>wn6x!AB37*wn6x!AB37/10000 + 0.563*wn6x!AB37 + 444.8</f>
        <v>1036.726589563641</v>
      </c>
      <c r="AC37" s="38">
        <f>wn6x!AC37*wn6x!AC37/10000 + 0.563*wn6x!AC37 + 444.8</f>
        <v>851.37412291563601</v>
      </c>
      <c r="AD37" s="38">
        <f>wn6x!AD37*wn6x!AD37/10000 + 0.563*wn6x!AD37 + 444.8</f>
        <v>824.85268006319848</v>
      </c>
      <c r="AE37" s="38">
        <f>wn6x!AE37*wn6x!AE37/10000 + 0.563*wn6x!AE37 + 444.8</f>
        <v>1199.088016666504</v>
      </c>
    </row>
    <row r="38" spans="1:31" x14ac:dyDescent="0.25">
      <c r="A38" s="38">
        <f>wn6x!A38*wn6x!A38/10000 + 0.563*wn6x!A38 + 444.8</f>
        <v>621.03603700260624</v>
      </c>
      <c r="B38" s="38">
        <f>wn6x!B38*wn6x!B38/10000 + 0.563*wn6x!B38 + 444.8</f>
        <v>540.03061165884344</v>
      </c>
      <c r="C38" s="38">
        <f>wn6x!C38*wn6x!C38/10000 + 0.563*wn6x!C38 + 444.8</f>
        <v>694.41241018948404</v>
      </c>
      <c r="D38" s="38">
        <f>wn6x!D38*wn6x!D38/10000 + 0.563*wn6x!D38 + 444.8</f>
        <v>988.08349306387981</v>
      </c>
      <c r="E38" s="38">
        <f>wn6x!E38*wn6x!E38/10000 + 0.563*wn6x!E38 + 444.8</f>
        <v>469.91244534822999</v>
      </c>
      <c r="F38" s="38">
        <f>wn6x!F38*wn6x!F38/10000 + 0.563*wn6x!F38 + 444.8</f>
        <v>1275.3606511103728</v>
      </c>
      <c r="G38" s="38">
        <f>wn6x!G38*wn6x!G38/10000 + 0.563*wn6x!G38 + 444.8</f>
        <v>554.26048561559037</v>
      </c>
      <c r="H38" s="38">
        <f>wn6x!H38*wn6x!H38/10000 + 0.563*wn6x!H38 + 444.8</f>
        <v>782.79136047129157</v>
      </c>
      <c r="I38" s="38">
        <f>wn6x!I38*wn6x!I38/10000 + 0.563*wn6x!I38 + 444.8</f>
        <v>680.80970515024387</v>
      </c>
      <c r="J38" s="38">
        <f>wn6x!J38*wn6x!J38/10000 + 0.563*wn6x!J38 + 444.8</f>
        <v>536.31501819485243</v>
      </c>
      <c r="K38" s="38">
        <f>wn6x!K38*wn6x!K38/10000 + 0.563*wn6x!K38 + 444.8</f>
        <v>546.08901929028968</v>
      </c>
      <c r="L38" s="38">
        <f>wn6x!L38*wn6x!L38/10000 + 0.563*wn6x!L38 + 444.8</f>
        <v>949.07627951052177</v>
      </c>
      <c r="M38" s="38">
        <f>wn6x!M38*wn6x!M38/10000 + 0.563*wn6x!M38 + 444.8</f>
        <v>609.1439466178258</v>
      </c>
      <c r="N38" s="38">
        <f>wn6x!N38*wn6x!N38/10000 + 0.563*wn6x!N38 + 444.8</f>
        <v>537.89386043644311</v>
      </c>
      <c r="O38" s="38">
        <f>wn6x!O38*wn6x!O38/10000 + 0.563*wn6x!O38 + 444.8</f>
        <v>621.8546655884245</v>
      </c>
      <c r="Q38" s="38">
        <f>wn6x!Q38*wn6x!Q38/10000 + 0.563*wn6x!Q38 + 444.8</f>
        <v>558.73741377673491</v>
      </c>
      <c r="R38" s="38">
        <f>wn6x!R38*wn6x!R38/10000 + 0.563*wn6x!R38 + 444.8</f>
        <v>723.93662697078958</v>
      </c>
      <c r="S38" s="38">
        <f>wn6x!S38*wn6x!S38/10000 + 0.563*wn6x!S38 + 444.8</f>
        <v>637.49371216201223</v>
      </c>
      <c r="T38" s="38">
        <f>wn6x!T38*wn6x!T38/10000 + 0.563*wn6x!T38 + 444.8</f>
        <v>732.02400013732938</v>
      </c>
      <c r="U38" s="38">
        <f>wn6x!U38*wn6x!U38/10000 + 0.563*wn6x!U38 + 444.8</f>
        <v>507.22147725366591</v>
      </c>
      <c r="V38" s="38">
        <f>wn6x!V38*wn6x!V38/10000 + 0.563*wn6x!V38 + 444.8</f>
        <v>408.97413503002468</v>
      </c>
      <c r="W38" s="38">
        <f>wn6x!W38*wn6x!W38/10000 + 0.563*wn6x!W38 + 444.8</f>
        <v>695.41376054060288</v>
      </c>
      <c r="X38" s="38">
        <f>wn6x!X38*wn6x!X38/10000 + 0.563*wn6x!X38 + 444.8</f>
        <v>1007.5804836467305</v>
      </c>
      <c r="Y38" s="38">
        <f>wn6x!Y38*wn6x!Y38/10000 + 0.563*wn6x!Y38 + 444.8</f>
        <v>1172.5563468492714</v>
      </c>
      <c r="Z38" s="38">
        <f>wn6x!Z38*wn6x!Z38/10000 + 0.563*wn6x!Z38 + 444.8</f>
        <v>639.00800291418977</v>
      </c>
      <c r="AA38" s="38">
        <f>wn6x!AA38*wn6x!AA38/10000 + 0.563*wn6x!AA38 + 444.8</f>
        <v>883.37090042292493</v>
      </c>
      <c r="AB38" s="38">
        <f>wn6x!AB38*wn6x!AB38/10000 + 0.563*wn6x!AB38 + 444.8</f>
        <v>1047.2632937793358</v>
      </c>
      <c r="AC38" s="38">
        <f>wn6x!AC38*wn6x!AC38/10000 + 0.563*wn6x!AC38 + 444.8</f>
        <v>1026.2702977277825</v>
      </c>
      <c r="AD38" s="38">
        <f>wn6x!AD38*wn6x!AD38/10000 + 0.563*wn6x!AD38 + 444.8</f>
        <v>714.73105742459552</v>
      </c>
      <c r="AE38" s="38">
        <f>wn6x!AE38*wn6x!AE38/10000 + 0.563*wn6x!AE38 + 444.8</f>
        <v>555.87214706147336</v>
      </c>
    </row>
    <row r="39" spans="1:31" x14ac:dyDescent="0.25">
      <c r="A39" s="38">
        <f>wn6x!A39*wn6x!A39/10000 + 0.563*wn6x!A39 + 444.8</f>
        <v>532.4085441924492</v>
      </c>
      <c r="B39" s="38">
        <f>wn6x!B39*wn6x!B39/10000 + 0.563*wn6x!B39 + 444.8</f>
        <v>740.33599249971508</v>
      </c>
      <c r="C39" s="38">
        <f>wn6x!C39*wn6x!C39/10000 + 0.563*wn6x!C39 + 444.8</f>
        <v>568.49623813586481</v>
      </c>
      <c r="D39" s="38">
        <f>wn6x!D39*wn6x!D39/10000 + 0.563*wn6x!D39 + 444.8</f>
        <v>1121.1379628814161</v>
      </c>
      <c r="E39" s="38">
        <f>wn6x!E39*wn6x!E39/10000 + 0.563*wn6x!E39 + 444.8</f>
        <v>1275.3606511103728</v>
      </c>
      <c r="F39" s="38">
        <f>wn6x!F39*wn6x!F39/10000 + 0.563*wn6x!F39 + 444.8</f>
        <v>577.55251582435051</v>
      </c>
      <c r="G39" s="38">
        <f>wn6x!G39*wn6x!G39/10000 + 0.563*wn6x!G39 + 444.8</f>
        <v>444.8</v>
      </c>
      <c r="H39" s="38">
        <f>wn6x!H39*wn6x!H39/10000 + 0.563*wn6x!H39 + 444.8</f>
        <v>868.80348758787704</v>
      </c>
      <c r="I39" s="38">
        <f>wn6x!I39*wn6x!I39/10000 + 0.563*wn6x!I39 + 444.8</f>
        <v>678.34257081064652</v>
      </c>
      <c r="J39" s="38">
        <f>wn6x!J39*wn6x!J39/10000 + 0.563*wn6x!J39 + 444.8</f>
        <v>444.8</v>
      </c>
      <c r="K39" s="38">
        <f>wn6x!K39*wn6x!K39/10000 + 0.563*wn6x!K39 + 444.8</f>
        <v>852.53664714205092</v>
      </c>
      <c r="L39" s="38">
        <f>wn6x!L39*wn6x!L39/10000 + 0.563*wn6x!L39 + 444.8</f>
        <v>568.02034526042519</v>
      </c>
      <c r="M39" s="38">
        <f>wn6x!M39*wn6x!M39/10000 + 0.563*wn6x!M39 + 444.8</f>
        <v>517.04296712963469</v>
      </c>
      <c r="N39" s="38">
        <f>wn6x!N39*wn6x!N39/10000 + 0.563*wn6x!N39 + 444.8</f>
        <v>548.60269443430195</v>
      </c>
      <c r="O39" s="38">
        <f>wn6x!O39*wn6x!O39/10000 + 0.563*wn6x!O39 + 444.8</f>
        <v>472.35110322017937</v>
      </c>
      <c r="Q39" s="38">
        <f>wn6x!Q39*wn6x!Q39/10000 + 0.563*wn6x!Q39 + 444.8</f>
        <v>587.59643646772724</v>
      </c>
      <c r="R39" s="38">
        <f>wn6x!R39*wn6x!R39/10000 + 0.563*wn6x!R39 + 444.8</f>
        <v>1199.0820947498046</v>
      </c>
      <c r="S39" s="38">
        <f>wn6x!S39*wn6x!S39/10000 + 0.563*wn6x!S39 + 444.8</f>
        <v>592.96614263702645</v>
      </c>
      <c r="T39" s="38">
        <f>wn6x!T39*wn6x!T39/10000 + 0.563*wn6x!T39 + 444.8</f>
        <v>715.24131193818505</v>
      </c>
      <c r="U39" s="38">
        <f>wn6x!U39*wn6x!U39/10000 + 0.563*wn6x!U39 + 444.8</f>
        <v>812.47925847596059</v>
      </c>
      <c r="V39" s="38">
        <f>wn6x!V39*wn6x!V39/10000 + 0.563*wn6x!V39 + 444.8</f>
        <v>420.68033985320142</v>
      </c>
      <c r="W39" s="38">
        <f>wn6x!W39*wn6x!W39/10000 + 0.563*wn6x!W39 + 444.8</f>
        <v>887.94183116510703</v>
      </c>
      <c r="X39" s="38">
        <f>wn6x!X39*wn6x!X39/10000 + 0.563*wn6x!X39 + 444.8</f>
        <v>547.91381641375222</v>
      </c>
      <c r="Y39" s="38">
        <f>wn6x!Y39*wn6x!Y39/10000 + 0.563*wn6x!Y39 + 444.8</f>
        <v>531.59897513378962</v>
      </c>
      <c r="Z39" s="38">
        <f>wn6x!Z39*wn6x!Z39/10000 + 0.563*wn6x!Z39 + 444.8</f>
        <v>652.65537571913069</v>
      </c>
      <c r="AA39" s="38">
        <f>wn6x!AA39*wn6x!AA39/10000 + 0.563*wn6x!AA39 + 444.8</f>
        <v>824.19215617037571</v>
      </c>
      <c r="AB39" s="38">
        <f>wn6x!AB39*wn6x!AB39/10000 + 0.563*wn6x!AB39 + 444.8</f>
        <v>1195.5058944197619</v>
      </c>
      <c r="AC39" s="38">
        <f>wn6x!AC39*wn6x!AC39/10000 + 0.563*wn6x!AC39 + 444.8</f>
        <v>766.51481148382413</v>
      </c>
      <c r="AD39" s="38">
        <f>wn6x!AD39*wn6x!AD39/10000 + 0.563*wn6x!AD39 + 444.8</f>
        <v>631.92114067107502</v>
      </c>
      <c r="AE39" s="38">
        <f>wn6x!AE39*wn6x!AE39/10000 + 0.563*wn6x!AE39 + 444.8</f>
        <v>685.26449043120101</v>
      </c>
    </row>
    <row r="40" spans="1:31" x14ac:dyDescent="0.25">
      <c r="A40" s="38">
        <f>wn6x!A40*wn6x!A40/10000 + 0.563*wn6x!A40 + 444.8</f>
        <v>638.62095363745561</v>
      </c>
      <c r="B40" s="38">
        <f>wn6x!B40*wn6x!B40/10000 + 0.563*wn6x!B40 + 444.8</f>
        <v>496.64738408787264</v>
      </c>
      <c r="C40" s="38">
        <f>wn6x!C40*wn6x!C40/10000 + 0.563*wn6x!C40 + 444.8</f>
        <v>444.8</v>
      </c>
      <c r="D40" s="38">
        <f>wn6x!D40*wn6x!D40/10000 + 0.563*wn6x!D40 + 444.8</f>
        <v>353.98217601227117</v>
      </c>
      <c r="E40" s="38">
        <f>wn6x!E40*wn6x!E40/10000 + 0.563*wn6x!E40 + 444.8</f>
        <v>338.56166813378923</v>
      </c>
      <c r="F40" s="38">
        <f>wn6x!F40*wn6x!F40/10000 + 0.563*wn6x!F40 + 444.8</f>
        <v>839.39243691272418</v>
      </c>
      <c r="G40" s="38">
        <f>wn6x!G40*wn6x!G40/10000 + 0.563*wn6x!G40 + 444.8</f>
        <v>1183.8884925090701</v>
      </c>
      <c r="H40" s="38">
        <f>wn6x!H40*wn6x!H40/10000 + 0.563*wn6x!H40 + 444.8</f>
        <v>702.41118585844492</v>
      </c>
      <c r="I40" s="38">
        <f>wn6x!I40*wn6x!I40/10000 + 0.563*wn6x!I40 + 444.8</f>
        <v>636.32372683761218</v>
      </c>
      <c r="J40" s="38">
        <f>wn6x!J40*wn6x!J40/10000 + 0.563*wn6x!J40 + 444.8</f>
        <v>1275.3606511103728</v>
      </c>
      <c r="K40" s="38">
        <f>wn6x!K40*wn6x!K40/10000 + 0.563*wn6x!K40 + 444.8</f>
        <v>546.85425841144752</v>
      </c>
      <c r="L40" s="38">
        <f>wn6x!L40*wn6x!L40/10000 + 0.563*wn6x!L40 + 444.8</f>
        <v>516.84039114846541</v>
      </c>
      <c r="M40" s="38">
        <f>wn6x!M40*wn6x!M40/10000 + 0.563*wn6x!M40 + 444.8</f>
        <v>642.1080288107978</v>
      </c>
      <c r="N40" s="38">
        <f>wn6x!N40*wn6x!N40/10000 + 0.563*wn6x!N40 + 444.8</f>
        <v>1012.7423005622277</v>
      </c>
      <c r="O40" s="38">
        <f>wn6x!O40*wn6x!O40/10000 + 0.563*wn6x!O40 + 444.8</f>
        <v>601.65947862082521</v>
      </c>
      <c r="Q40" s="38">
        <f>wn6x!Q40*wn6x!Q40/10000 + 0.563*wn6x!Q40 + 444.8</f>
        <v>635.25056115068787</v>
      </c>
      <c r="R40" s="38">
        <f>wn6x!R40*wn6x!R40/10000 + 0.563*wn6x!R40 + 444.8</f>
        <v>563.01636961395184</v>
      </c>
      <c r="S40" s="38">
        <f>wn6x!S40*wn6x!S40/10000 + 0.563*wn6x!S40 + 444.8</f>
        <v>679.01708741666812</v>
      </c>
      <c r="T40" s="38">
        <f>wn6x!T40*wn6x!T40/10000 + 0.563*wn6x!T40 + 444.8</f>
        <v>763.98164577821831</v>
      </c>
      <c r="U40" s="38">
        <f>wn6x!U40*wn6x!U40/10000 + 0.563*wn6x!U40 + 444.8</f>
        <v>574.93334494829935</v>
      </c>
      <c r="V40" s="38">
        <f>wn6x!V40*wn6x!V40/10000 + 0.563*wn6x!V40 + 444.8</f>
        <v>476.35525746883229</v>
      </c>
      <c r="W40" s="38">
        <f>wn6x!W40*wn6x!W40/10000 + 0.563*wn6x!W40 + 444.8</f>
        <v>781.55377258622968</v>
      </c>
      <c r="X40" s="38">
        <f>wn6x!X40*wn6x!X40/10000 + 0.563*wn6x!X40 + 444.8</f>
        <v>472.74659157969035</v>
      </c>
      <c r="Y40" s="38">
        <f>wn6x!Y40*wn6x!Y40/10000 + 0.563*wn6x!Y40 + 444.8</f>
        <v>616.76184269673945</v>
      </c>
      <c r="Z40" s="38">
        <f>wn6x!Z40*wn6x!Z40/10000 + 0.563*wn6x!Z40 + 444.8</f>
        <v>579.22585833304208</v>
      </c>
      <c r="AA40" s="38">
        <f>wn6x!AA40*wn6x!AA40/10000 + 0.563*wn6x!AA40 + 444.8</f>
        <v>1171.9318757784206</v>
      </c>
      <c r="AB40" s="38">
        <f>wn6x!AB40*wn6x!AB40/10000 + 0.563*wn6x!AB40 + 444.8</f>
        <v>821.81638562824878</v>
      </c>
      <c r="AC40" s="38">
        <f>wn6x!AC40*wn6x!AC40/10000 + 0.563*wn6x!AC40 + 444.8</f>
        <v>520.07138500909673</v>
      </c>
      <c r="AD40" s="38">
        <f>wn6x!AD40*wn6x!AD40/10000 + 0.563*wn6x!AD40 + 444.8</f>
        <v>853.97311422561006</v>
      </c>
      <c r="AE40" s="38">
        <f>wn6x!AE40*wn6x!AE40/10000 + 0.563*wn6x!AE40 + 444.8</f>
        <v>1161.8036537373496</v>
      </c>
    </row>
    <row r="41" spans="1:31" x14ac:dyDescent="0.25">
      <c r="A41" s="38">
        <f>wn6x!A41*wn6x!A41/10000 + 0.563*wn6x!A41 + 444.8</f>
        <v>773.48744180445829</v>
      </c>
      <c r="B41" s="38">
        <f>wn6x!B41*wn6x!B41/10000 + 0.563*wn6x!B41 + 444.8</f>
        <v>486.7927767333141</v>
      </c>
      <c r="C41" s="38">
        <f>wn6x!C41*wn6x!C41/10000 + 0.563*wn6x!C41 + 444.8</f>
        <v>638.58683567158323</v>
      </c>
      <c r="D41" s="38">
        <f>wn6x!D41*wn6x!D41/10000 + 0.563*wn6x!D41 + 444.8</f>
        <v>598.38209457191488</v>
      </c>
      <c r="E41" s="38">
        <f>wn6x!E41*wn6x!E41/10000 + 0.563*wn6x!E41 + 444.8</f>
        <v>725.60357771386998</v>
      </c>
      <c r="F41" s="38">
        <f>wn6x!F41*wn6x!F41/10000 + 0.563*wn6x!F41 + 444.8</f>
        <v>540.26635256723171</v>
      </c>
      <c r="G41" s="38">
        <f>wn6x!G41*wn6x!G41/10000 + 0.563*wn6x!G41 + 444.8</f>
        <v>495.86003353894921</v>
      </c>
      <c r="H41" s="38">
        <f>wn6x!H41*wn6x!H41/10000 + 0.563*wn6x!H41 + 444.8</f>
        <v>1275.3606511103728</v>
      </c>
      <c r="I41" s="38">
        <f>wn6x!I41*wn6x!I41/10000 + 0.563*wn6x!I41 + 444.8</f>
        <v>444.8</v>
      </c>
      <c r="J41" s="38">
        <f>wn6x!J41*wn6x!J41/10000 + 0.563*wn6x!J41 + 444.8</f>
        <v>983.38393303651333</v>
      </c>
      <c r="K41" s="38">
        <f>wn6x!K41*wn6x!K41/10000 + 0.563*wn6x!K41 + 444.8</f>
        <v>435.0459454200506</v>
      </c>
      <c r="L41" s="38">
        <f>wn6x!L41*wn6x!L41/10000 + 0.563*wn6x!L41 + 444.8</f>
        <v>484.40678061541558</v>
      </c>
      <c r="M41" s="38">
        <f>wn6x!M41*wn6x!M41/10000 + 0.563*wn6x!M41 + 444.8</f>
        <v>444.8</v>
      </c>
      <c r="N41" s="38">
        <f>wn6x!N41*wn6x!N41/10000 + 0.563*wn6x!N41 + 444.8</f>
        <v>550.38117677657442</v>
      </c>
      <c r="O41" s="38">
        <f>wn6x!O41*wn6x!O41/10000 + 0.563*wn6x!O41 + 444.8</f>
        <v>769.03872133927666</v>
      </c>
      <c r="Q41" s="38">
        <f>wn6x!Q41*wn6x!Q41/10000 + 0.563*wn6x!Q41 + 444.8</f>
        <v>639.64963965827405</v>
      </c>
      <c r="R41" s="38">
        <f>wn6x!R41*wn6x!R41/10000 + 0.563*wn6x!R41 + 444.8</f>
        <v>356.57700740487678</v>
      </c>
      <c r="S41" s="38">
        <f>wn6x!S41*wn6x!S41/10000 + 0.563*wn6x!S41 + 444.8</f>
        <v>772.95733084388803</v>
      </c>
      <c r="T41" s="38">
        <f>wn6x!T41*wn6x!T41/10000 + 0.563*wn6x!T41 + 444.8</f>
        <v>409.69508108440868</v>
      </c>
      <c r="U41" s="38">
        <f>wn6x!U41*wn6x!U41/10000 + 0.563*wn6x!U41 + 444.8</f>
        <v>343.63364227520844</v>
      </c>
      <c r="V41" s="38">
        <f>wn6x!V41*wn6x!V41/10000 + 0.563*wn6x!V41 + 444.8</f>
        <v>722.62074882414436</v>
      </c>
      <c r="W41" s="38">
        <f>wn6x!W41*wn6x!W41/10000 + 0.563*wn6x!W41 + 444.8</f>
        <v>717.17023245789221</v>
      </c>
      <c r="X41" s="38">
        <f>wn6x!X41*wn6x!X41/10000 + 0.563*wn6x!X41 + 444.8</f>
        <v>797.45535567016134</v>
      </c>
      <c r="Y41" s="38">
        <f>wn6x!Y41*wn6x!Y41/10000 + 0.563*wn6x!Y41 + 444.8</f>
        <v>446.10730835696143</v>
      </c>
      <c r="Z41" s="38">
        <f>wn6x!Z41*wn6x!Z41/10000 + 0.563*wn6x!Z41 + 444.8</f>
        <v>662.59852491381469</v>
      </c>
      <c r="AA41" s="38">
        <f>wn6x!AA41*wn6x!AA41/10000 + 0.563*wn6x!AA41 + 444.8</f>
        <v>577.90690146576674</v>
      </c>
      <c r="AB41" s="38">
        <f>wn6x!AB41*wn6x!AB41/10000 + 0.563*wn6x!AB41 + 444.8</f>
        <v>429.83751087486735</v>
      </c>
      <c r="AC41" s="38">
        <f>wn6x!AC41*wn6x!AC41/10000 + 0.563*wn6x!AC41 + 444.8</f>
        <v>590.18931416172643</v>
      </c>
      <c r="AD41" s="38">
        <f>wn6x!AD41*wn6x!AD41/10000 + 0.563*wn6x!AD41 + 444.8</f>
        <v>456.84118669775944</v>
      </c>
      <c r="AE41" s="38">
        <f>wn6x!AE41*wn6x!AE41/10000 + 0.563*wn6x!AE41 + 444.8</f>
        <v>636.11198194565338</v>
      </c>
    </row>
    <row r="42" spans="1:31" x14ac:dyDescent="0.25">
      <c r="A42" s="38">
        <f>wn6x!A42*wn6x!A42/10000 + 0.563*wn6x!A42 + 444.8</f>
        <v>586.9382940174853</v>
      </c>
      <c r="B42" s="38">
        <f>wn6x!B42*wn6x!B42/10000 + 0.563*wn6x!B42 + 444.8</f>
        <v>732.07971543185715</v>
      </c>
      <c r="C42" s="38">
        <f>wn6x!C42*wn6x!C42/10000 + 0.563*wn6x!C42 + 444.8</f>
        <v>682.22206186976791</v>
      </c>
      <c r="D42" s="38">
        <f>wn6x!D42*wn6x!D42/10000 + 0.563*wn6x!D42 + 444.8</f>
        <v>787.8953964615522</v>
      </c>
      <c r="E42" s="38">
        <f>wn6x!E42*wn6x!E42/10000 + 0.563*wn6x!E42 + 444.8</f>
        <v>515.20076809336513</v>
      </c>
      <c r="F42" s="38">
        <f>wn6x!F42*wn6x!F42/10000 + 0.563*wn6x!F42 + 444.8</f>
        <v>1275.3606511103728</v>
      </c>
      <c r="G42" s="38">
        <f>wn6x!G42*wn6x!G42/10000 + 0.563*wn6x!G42 + 444.8</f>
        <v>1002.8025109326472</v>
      </c>
      <c r="H42" s="38">
        <f>wn6x!H42*wn6x!H42/10000 + 0.563*wn6x!H42 + 444.8</f>
        <v>876.64364113449255</v>
      </c>
      <c r="I42" s="38">
        <f>wn6x!I42*wn6x!I42/10000 + 0.563*wn6x!I42 + 444.8</f>
        <v>823.1674657359016</v>
      </c>
      <c r="J42" s="38">
        <f>wn6x!J42*wn6x!J42/10000 + 0.563*wn6x!J42 + 444.8</f>
        <v>1041.6935295530598</v>
      </c>
      <c r="K42" s="38">
        <f>wn6x!K42*wn6x!K42/10000 + 0.563*wn6x!K42 + 444.8</f>
        <v>556.07317274124239</v>
      </c>
      <c r="L42" s="38">
        <f>wn6x!L42*wn6x!L42/10000 + 0.563*wn6x!L42 + 444.8</f>
        <v>819.44779099341918</v>
      </c>
      <c r="M42" s="38">
        <f>wn6x!M42*wn6x!M42/10000 + 0.563*wn6x!M42 + 444.8</f>
        <v>1038.1037685220097</v>
      </c>
      <c r="N42" s="38">
        <f>wn6x!N42*wn6x!N42/10000 + 0.563*wn6x!N42 + 444.8</f>
        <v>1028.6244854561141</v>
      </c>
      <c r="O42" s="38">
        <f>wn6x!O42*wn6x!O42/10000 + 0.563*wn6x!O42 + 444.8</f>
        <v>1032.2661590041105</v>
      </c>
      <c r="Q42" s="38">
        <f>wn6x!Q42*wn6x!Q42/10000 + 0.563*wn6x!Q42 + 444.8</f>
        <v>468.95165548744239</v>
      </c>
      <c r="R42" s="38">
        <f>wn6x!R42*wn6x!R42/10000 + 0.563*wn6x!R42 + 444.8</f>
        <v>973.29685965196086</v>
      </c>
      <c r="S42" s="38">
        <f>wn6x!S42*wn6x!S42/10000 + 0.563*wn6x!S42 + 444.8</f>
        <v>696.28897612308663</v>
      </c>
      <c r="T42" s="38">
        <f>wn6x!T42*wn6x!T42/10000 + 0.563*wn6x!T42 + 444.8</f>
        <v>635.70460388741481</v>
      </c>
      <c r="U42" s="38">
        <f>wn6x!U42*wn6x!U42/10000 + 0.563*wn6x!U42 + 444.8</f>
        <v>624.07802613690205</v>
      </c>
      <c r="V42" s="38">
        <f>wn6x!V42*wn6x!V42/10000 + 0.563*wn6x!V42 + 444.8</f>
        <v>477.44934252276056</v>
      </c>
      <c r="W42" s="38">
        <f>wn6x!W42*wn6x!W42/10000 + 0.563*wn6x!W42 + 444.8</f>
        <v>984.28991062165255</v>
      </c>
      <c r="X42" s="38">
        <f>wn6x!X42*wn6x!X42/10000 + 0.563*wn6x!X42 + 444.8</f>
        <v>644.85487261790058</v>
      </c>
      <c r="Y42" s="38">
        <f>wn6x!Y42*wn6x!Y42/10000 + 0.563*wn6x!Y42 + 444.8</f>
        <v>602.91285708543933</v>
      </c>
      <c r="Z42" s="38">
        <f>wn6x!Z42*wn6x!Z42/10000 + 0.563*wn6x!Z42 + 444.8</f>
        <v>768.61247989271601</v>
      </c>
      <c r="AA42" s="38">
        <f>wn6x!AA42*wn6x!AA42/10000 + 0.563*wn6x!AA42 + 444.8</f>
        <v>775.00148996727103</v>
      </c>
      <c r="AB42" s="38">
        <f>wn6x!AB42*wn6x!AB42/10000 + 0.563*wn6x!AB42 + 444.8</f>
        <v>613.90542313694471</v>
      </c>
      <c r="AC42" s="38">
        <f>wn6x!AC42*wn6x!AC42/10000 + 0.563*wn6x!AC42 + 444.8</f>
        <v>843.17920633843266</v>
      </c>
      <c r="AD42" s="38">
        <f>wn6x!AD42*wn6x!AD42/10000 + 0.563*wn6x!AD42 + 444.8</f>
        <v>587.12558989474701</v>
      </c>
      <c r="AE42" s="38">
        <f>wn6x!AE42*wn6x!AE42/10000 + 0.563*wn6x!AE42 + 444.8</f>
        <v>800.86458861722269</v>
      </c>
    </row>
    <row r="43" spans="1:31" x14ac:dyDescent="0.25">
      <c r="A43" s="38">
        <f>wn6x!A43*wn6x!A43/10000 + 0.563*wn6x!A43 + 444.8</f>
        <v>1075.0394410741314</v>
      </c>
      <c r="B43" s="38">
        <f>wn6x!B43*wn6x!B43/10000 + 0.563*wn6x!B43 + 444.8</f>
        <v>578.19515488504976</v>
      </c>
      <c r="C43" s="38">
        <f>wn6x!C43*wn6x!C43/10000 + 0.563*wn6x!C43 + 444.8</f>
        <v>529.5836143812719</v>
      </c>
      <c r="D43" s="38">
        <f>wn6x!D43*wn6x!D43/10000 + 0.563*wn6x!D43 + 444.8</f>
        <v>1275.3606511103728</v>
      </c>
      <c r="E43" s="38">
        <f>wn6x!E43*wn6x!E43/10000 + 0.563*wn6x!E43 + 444.8</f>
        <v>429.95792274887873</v>
      </c>
      <c r="F43" s="38">
        <f>wn6x!F43*wn6x!F43/10000 + 0.563*wn6x!F43 + 444.8</f>
        <v>1357.9897652540656</v>
      </c>
      <c r="G43" s="38">
        <f>wn6x!G43*wn6x!G43/10000 + 0.563*wn6x!G43 + 444.8</f>
        <v>1037.1351708953819</v>
      </c>
      <c r="H43" s="38">
        <f>wn6x!H43*wn6x!H43/10000 + 0.563*wn6x!H43 + 444.8</f>
        <v>560.81595934240568</v>
      </c>
      <c r="I43" s="38">
        <f>wn6x!I43*wn6x!I43/10000 + 0.563*wn6x!I43 + 444.8</f>
        <v>839.38461849708779</v>
      </c>
      <c r="J43" s="38">
        <f>wn6x!J43*wn6x!J43/10000 + 0.563*wn6x!J43 + 444.8</f>
        <v>540.71816248139135</v>
      </c>
      <c r="K43" s="38">
        <f>wn6x!K43*wn6x!K43/10000 + 0.563*wn6x!K43 + 444.8</f>
        <v>825.98250599139487</v>
      </c>
      <c r="L43" s="38">
        <f>wn6x!L43*wn6x!L43/10000 + 0.563*wn6x!L43 + 444.8</f>
        <v>481.46695860601136</v>
      </c>
      <c r="M43" s="38">
        <f>wn6x!M43*wn6x!M43/10000 + 0.563*wn6x!M43 + 444.8</f>
        <v>490.80292131488</v>
      </c>
      <c r="N43" s="38">
        <f>wn6x!N43*wn6x!N43/10000 + 0.563*wn6x!N43 + 444.8</f>
        <v>694.02082208544107</v>
      </c>
      <c r="O43" s="38">
        <f>wn6x!O43*wn6x!O43/10000 + 0.563*wn6x!O43 + 444.8</f>
        <v>606.20917356999598</v>
      </c>
      <c r="Q43" s="38">
        <f>wn6x!Q43*wn6x!Q43/10000 + 0.563*wn6x!Q43 + 444.8</f>
        <v>487.70932086874939</v>
      </c>
      <c r="R43" s="38">
        <f>wn6x!R43*wn6x!R43/10000 + 0.563*wn6x!R43 + 444.8</f>
        <v>472.34444917855262</v>
      </c>
      <c r="S43" s="38">
        <f>wn6x!S43*wn6x!S43/10000 + 0.563*wn6x!S43 + 444.8</f>
        <v>579.19651750611627</v>
      </c>
      <c r="T43" s="38">
        <f>wn6x!T43*wn6x!T43/10000 + 0.563*wn6x!T43 + 444.8</f>
        <v>901.75743932438741</v>
      </c>
      <c r="U43" s="38">
        <f>wn6x!U43*wn6x!U43/10000 + 0.563*wn6x!U43 + 444.8</f>
        <v>1145.9005136078526</v>
      </c>
      <c r="V43" s="38">
        <f>wn6x!V43*wn6x!V43/10000 + 0.563*wn6x!V43 + 444.8</f>
        <v>574.53900242166264</v>
      </c>
      <c r="W43" s="38">
        <f>wn6x!W43*wn6x!W43/10000 + 0.563*wn6x!W43 + 444.8</f>
        <v>644.61114390438615</v>
      </c>
      <c r="X43" s="38">
        <f>wn6x!X43*wn6x!X43/10000 + 0.563*wn6x!X43 + 444.8</f>
        <v>489.51229758451689</v>
      </c>
      <c r="Y43" s="38">
        <f>wn6x!Y43*wn6x!Y43/10000 + 0.563*wn6x!Y43 + 444.8</f>
        <v>700.89769986128135</v>
      </c>
      <c r="Z43" s="38">
        <f>wn6x!Z43*wn6x!Z43/10000 + 0.563*wn6x!Z43 + 444.8</f>
        <v>762.26423877526531</v>
      </c>
      <c r="AA43" s="38">
        <f>wn6x!AA43*wn6x!AA43/10000 + 0.563*wn6x!AA43 + 444.8</f>
        <v>1273.6782028253556</v>
      </c>
      <c r="AB43" s="38">
        <f>wn6x!AB43*wn6x!AB43/10000 + 0.563*wn6x!AB43 + 444.8</f>
        <v>881.25138713547881</v>
      </c>
      <c r="AC43" s="38">
        <f>wn6x!AC43*wn6x!AC43/10000 + 0.563*wn6x!AC43 + 444.8</f>
        <v>560.61853165661944</v>
      </c>
      <c r="AD43" s="38">
        <f>wn6x!AD43*wn6x!AD43/10000 + 0.563*wn6x!AD43 + 444.8</f>
        <v>680.29596014072729</v>
      </c>
      <c r="AE43" s="38">
        <f>wn6x!AE43*wn6x!AE43/10000 + 0.563*wn6x!AE43 + 444.8</f>
        <v>764.57136357387969</v>
      </c>
    </row>
    <row r="44" spans="1:31" x14ac:dyDescent="0.25">
      <c r="A44" s="38">
        <f>wn6x!A44*wn6x!A44/10000 + 0.563*wn6x!A44 + 444.8</f>
        <v>432.64423469572961</v>
      </c>
      <c r="B44" s="38">
        <f>wn6x!B44*wn6x!B44/10000 + 0.563*wn6x!B44 + 444.8</f>
        <v>707.17712052804234</v>
      </c>
      <c r="C44" s="38">
        <f>wn6x!C44*wn6x!C44/10000 + 0.563*wn6x!C44 + 444.8</f>
        <v>584.23998662745385</v>
      </c>
      <c r="D44" s="38">
        <f>wn6x!D44*wn6x!D44/10000 + 0.563*wn6x!D44 + 444.8</f>
        <v>1275.3606511103728</v>
      </c>
      <c r="E44" s="38">
        <f>wn6x!E44*wn6x!E44/10000 + 0.563*wn6x!E44 + 444.8</f>
        <v>1072.1232494160781</v>
      </c>
      <c r="F44" s="38">
        <f>wn6x!F44*wn6x!F44/10000 + 0.563*wn6x!F44 + 444.8</f>
        <v>701.45080610613445</v>
      </c>
      <c r="G44" s="38">
        <f>wn6x!G44*wn6x!G44/10000 + 0.563*wn6x!G44 + 444.8</f>
        <v>658.61296054270088</v>
      </c>
      <c r="H44" s="38">
        <f>wn6x!H44*wn6x!H44/10000 + 0.563*wn6x!H44 + 444.8</f>
        <v>655.48194430079707</v>
      </c>
      <c r="I44" s="38">
        <f>wn6x!I44*wn6x!I44/10000 + 0.563*wn6x!I44 + 444.8</f>
        <v>463.76449559841274</v>
      </c>
      <c r="J44" s="38">
        <f>wn6x!J44*wn6x!J44/10000 + 0.563*wn6x!J44 + 444.8</f>
        <v>824.2958796631126</v>
      </c>
      <c r="K44" s="38">
        <f>wn6x!K44*wn6x!K44/10000 + 0.563*wn6x!K44 + 444.8</f>
        <v>576.68394683940414</v>
      </c>
      <c r="L44" s="38">
        <f>wn6x!L44*wn6x!L44/10000 + 0.563*wn6x!L44 + 444.8</f>
        <v>796.40337382461234</v>
      </c>
      <c r="M44" s="38">
        <f>wn6x!M44*wn6x!M44/10000 + 0.563*wn6x!M44 + 444.8</f>
        <v>503.79638114791112</v>
      </c>
      <c r="N44" s="38">
        <f>wn6x!N44*wn6x!N44/10000 + 0.563*wn6x!N44 + 444.8</f>
        <v>745.65759419993287</v>
      </c>
      <c r="O44" s="38">
        <f>wn6x!O44*wn6x!O44/10000 + 0.563*wn6x!O44 + 444.8</f>
        <v>610.45101209886946</v>
      </c>
      <c r="Q44" s="38">
        <f>wn6x!Q44*wn6x!Q44/10000 + 0.563*wn6x!Q44 + 444.8</f>
        <v>903.17493704568005</v>
      </c>
      <c r="R44" s="38">
        <f>wn6x!R44*wn6x!R44/10000 + 0.563*wn6x!R44 + 444.8</f>
        <v>690.24631873235239</v>
      </c>
      <c r="S44" s="38">
        <f>wn6x!S44*wn6x!S44/10000 + 0.563*wn6x!S44 + 444.8</f>
        <v>343.9883963360823</v>
      </c>
      <c r="T44" s="38">
        <f>wn6x!T44*wn6x!T44/10000 + 0.563*wn6x!T44 + 444.8</f>
        <v>481.46529542870064</v>
      </c>
      <c r="U44" s="38">
        <f>wn6x!U44*wn6x!U44/10000 + 0.563*wn6x!U44 + 444.8</f>
        <v>475.66761436746066</v>
      </c>
      <c r="V44" s="38">
        <f>wn6x!V44*wn6x!V44/10000 + 0.563*wn6x!V44 + 444.8</f>
        <v>519.58957291774664</v>
      </c>
      <c r="W44" s="38">
        <f>wn6x!W44*wn6x!W44/10000 + 0.563*wn6x!W44 + 444.8</f>
        <v>1159.4208531616866</v>
      </c>
      <c r="X44" s="38">
        <f>wn6x!X44*wn6x!X44/10000 + 0.563*wn6x!X44 + 444.8</f>
        <v>929.89067388319222</v>
      </c>
      <c r="Y44" s="38">
        <f>wn6x!Y44*wn6x!Y44/10000 + 0.563*wn6x!Y44 + 444.8</f>
        <v>755.07447413898331</v>
      </c>
      <c r="Z44" s="38">
        <f>wn6x!Z44*wn6x!Z44/10000 + 0.563*wn6x!Z44 + 444.8</f>
        <v>690.34956672371936</v>
      </c>
      <c r="AA44" s="38">
        <f>wn6x!AA44*wn6x!AA44/10000 + 0.563*wn6x!AA44 + 444.8</f>
        <v>1059.0902849863808</v>
      </c>
      <c r="AB44" s="38">
        <f>wn6x!AB44*wn6x!AB44/10000 + 0.563*wn6x!AB44 + 444.8</f>
        <v>903.92434220048494</v>
      </c>
      <c r="AC44" s="38">
        <f>wn6x!AC44*wn6x!AC44/10000 + 0.563*wn6x!AC44 + 444.8</f>
        <v>558.39034796515284</v>
      </c>
      <c r="AD44" s="38">
        <f>wn6x!AD44*wn6x!AD44/10000 + 0.563*wn6x!AD44 + 444.8</f>
        <v>582.87263970510105</v>
      </c>
      <c r="AE44" s="38">
        <f>wn6x!AE44*wn6x!AE44/10000 + 0.563*wn6x!AE44 + 444.8</f>
        <v>886.48779230602531</v>
      </c>
    </row>
    <row r="45" spans="1:31" x14ac:dyDescent="0.25">
      <c r="A45" s="38">
        <f>wn6x!A45*wn6x!A45/10000 + 0.563*wn6x!A45 + 444.8</f>
        <v>1110.1456231696156</v>
      </c>
      <c r="B45" s="38">
        <f>wn6x!B45*wn6x!B45/10000 + 0.563*wn6x!B45 + 444.8</f>
        <v>800.91113623299907</v>
      </c>
      <c r="C45" s="38">
        <f>wn6x!C45*wn6x!C45/10000 + 0.563*wn6x!C45 + 444.8</f>
        <v>550.12629737491966</v>
      </c>
      <c r="D45" s="38">
        <f>wn6x!D45*wn6x!D45/10000 + 0.563*wn6x!D45 + 444.8</f>
        <v>646.12246796903582</v>
      </c>
      <c r="E45" s="38">
        <f>wn6x!E45*wn6x!E45/10000 + 0.563*wn6x!E45 + 444.8</f>
        <v>954.36820984532278</v>
      </c>
      <c r="F45" s="38">
        <f>wn6x!F45*wn6x!F45/10000 + 0.563*wn6x!F45 + 444.8</f>
        <v>1275.3606511103728</v>
      </c>
      <c r="G45" s="38">
        <f>wn6x!G45*wn6x!G45/10000 + 0.563*wn6x!G45 + 444.8</f>
        <v>600.17293666212538</v>
      </c>
      <c r="H45" s="38">
        <f>wn6x!H45*wn6x!H45/10000 + 0.563*wn6x!H45 + 444.8</f>
        <v>805.08417098860241</v>
      </c>
      <c r="I45" s="38">
        <f>wn6x!I45*wn6x!I45/10000 + 0.563*wn6x!I45 + 444.8</f>
        <v>797.99147139440515</v>
      </c>
      <c r="J45" s="38">
        <f>wn6x!J45*wn6x!J45/10000 + 0.563*wn6x!J45 + 444.8</f>
        <v>812.76656163842108</v>
      </c>
      <c r="K45" s="38">
        <f>wn6x!K45*wn6x!K45/10000 + 0.563*wn6x!K45 + 444.8</f>
        <v>1001.5199650430252</v>
      </c>
      <c r="L45" s="38">
        <f>wn6x!L45*wn6x!L45/10000 + 0.563*wn6x!L45 + 444.8</f>
        <v>808.19595325632872</v>
      </c>
      <c r="M45" s="38">
        <f>wn6x!M45*wn6x!M45/10000 + 0.563*wn6x!M45 + 444.8</f>
        <v>994.16726420443297</v>
      </c>
      <c r="N45" s="38">
        <f>wn6x!N45*wn6x!N45/10000 + 0.563*wn6x!N45 + 444.8</f>
        <v>809.9755682686407</v>
      </c>
      <c r="O45" s="38">
        <f>wn6x!O45*wn6x!O45/10000 + 0.563*wn6x!O45 + 444.8</f>
        <v>776.00577168967811</v>
      </c>
      <c r="Q45" s="38">
        <f>wn6x!Q45*wn6x!Q45/10000 + 0.563*wn6x!Q45 + 444.8</f>
        <v>673.79414053609685</v>
      </c>
      <c r="R45" s="38">
        <f>wn6x!R45*wn6x!R45/10000 + 0.563*wn6x!R45 + 444.8</f>
        <v>1001.1418199433831</v>
      </c>
      <c r="S45" s="38">
        <f>wn6x!S45*wn6x!S45/10000 + 0.563*wn6x!S45 + 444.8</f>
        <v>623.94472703648285</v>
      </c>
      <c r="T45" s="38">
        <f>wn6x!T45*wn6x!T45/10000 + 0.563*wn6x!T45 + 444.8</f>
        <v>1258.8094330135332</v>
      </c>
      <c r="U45" s="38">
        <f>wn6x!U45*wn6x!U45/10000 + 0.563*wn6x!U45 + 444.8</f>
        <v>598.77797609029858</v>
      </c>
      <c r="V45" s="38">
        <f>wn6x!V45*wn6x!V45/10000 + 0.563*wn6x!V45 + 444.8</f>
        <v>910.4372783132319</v>
      </c>
      <c r="W45" s="38">
        <f>wn6x!W45*wn6x!W45/10000 + 0.563*wn6x!W45 + 444.8</f>
        <v>1204.9358312169848</v>
      </c>
      <c r="X45" s="38">
        <f>wn6x!X45*wn6x!X45/10000 + 0.563*wn6x!X45 + 444.8</f>
        <v>1015.00998645255</v>
      </c>
      <c r="Y45" s="38">
        <f>wn6x!Y45*wn6x!Y45/10000 + 0.563*wn6x!Y45 + 444.8</f>
        <v>1100.6407428200562</v>
      </c>
      <c r="Z45" s="38">
        <f>wn6x!Z45*wn6x!Z45/10000 + 0.563*wn6x!Z45 + 444.8</f>
        <v>616.60003351798036</v>
      </c>
      <c r="AA45" s="38">
        <f>wn6x!AA45*wn6x!AA45/10000 + 0.563*wn6x!AA45 + 444.8</f>
        <v>990.20705050280276</v>
      </c>
      <c r="AB45" s="38">
        <f>wn6x!AB45*wn6x!AB45/10000 + 0.563*wn6x!AB45 + 444.8</f>
        <v>625.22344943442158</v>
      </c>
      <c r="AC45" s="38">
        <f>wn6x!AC45*wn6x!AC45/10000 + 0.563*wn6x!AC45 + 444.8</f>
        <v>949.47787026766491</v>
      </c>
      <c r="AD45" s="38">
        <f>wn6x!AD45*wn6x!AD45/10000 + 0.563*wn6x!AD45 + 444.8</f>
        <v>523.67429453090244</v>
      </c>
      <c r="AE45" s="38">
        <f>wn6x!AE45*wn6x!AE45/10000 + 0.563*wn6x!AE45 + 444.8</f>
        <v>633.05453765463915</v>
      </c>
    </row>
    <row r="46" spans="1:31" x14ac:dyDescent="0.25">
      <c r="A46" s="38">
        <f>wn6x!A46*wn6x!A46/10000 + 0.563*wn6x!A46 + 444.8</f>
        <v>701.8668733894109</v>
      </c>
      <c r="B46" s="38">
        <f>wn6x!B46*wn6x!B46/10000 + 0.563*wn6x!B46 + 444.8</f>
        <v>1063.8868905436923</v>
      </c>
      <c r="C46" s="38">
        <f>wn6x!C46*wn6x!C46/10000 + 0.563*wn6x!C46 + 444.8</f>
        <v>843.88408070844798</v>
      </c>
      <c r="D46" s="38">
        <f>wn6x!D46*wn6x!D46/10000 + 0.563*wn6x!D46 + 444.8</f>
        <v>531.06444529650548</v>
      </c>
      <c r="E46" s="38">
        <f>wn6x!E46*wn6x!E46/10000 + 0.563*wn6x!E46 + 444.8</f>
        <v>1275.3606511103728</v>
      </c>
      <c r="F46" s="38">
        <f>wn6x!F46*wn6x!F46/10000 + 0.563*wn6x!F46 + 444.8</f>
        <v>745.65759419993287</v>
      </c>
      <c r="G46" s="38">
        <f>wn6x!G46*wn6x!G46/10000 + 0.563*wn6x!G46 + 444.8</f>
        <v>744.03769790044043</v>
      </c>
      <c r="H46" s="38">
        <f>wn6x!H46*wn6x!H46/10000 + 0.563*wn6x!H46 + 444.8</f>
        <v>696.36865860768057</v>
      </c>
      <c r="I46" s="38">
        <f>wn6x!I46*wn6x!I46/10000 + 0.563*wn6x!I46 + 444.8</f>
        <v>647.21424371725016</v>
      </c>
      <c r="J46" s="38">
        <f>wn6x!J46*wn6x!J46/10000 + 0.563*wn6x!J46 + 444.8</f>
        <v>994.48929220615469</v>
      </c>
      <c r="K46" s="38">
        <f>wn6x!K46*wn6x!K46/10000 + 0.563*wn6x!K46 + 444.8</f>
        <v>1166.5509126200382</v>
      </c>
      <c r="L46" s="38">
        <f>wn6x!L46*wn6x!L46/10000 + 0.563*wn6x!L46 + 444.8</f>
        <v>848.9337281203276</v>
      </c>
      <c r="M46" s="38">
        <f>wn6x!M46*wn6x!M46/10000 + 0.563*wn6x!M46 + 444.8</f>
        <v>1016.3308689259018</v>
      </c>
      <c r="N46" s="38">
        <f>wn6x!N46*wn6x!N46/10000 + 0.563*wn6x!N46 + 444.8</f>
        <v>847.76475633430846</v>
      </c>
      <c r="O46" s="38">
        <f>wn6x!O46*wn6x!O46/10000 + 0.563*wn6x!O46 + 444.8</f>
        <v>535.34346929607921</v>
      </c>
      <c r="Q46" s="38">
        <f>wn6x!Q46*wn6x!Q46/10000 + 0.563*wn6x!Q46 + 444.8</f>
        <v>678.09984612897188</v>
      </c>
      <c r="R46" s="38">
        <f>wn6x!R46*wn6x!R46/10000 + 0.563*wn6x!R46 + 444.8</f>
        <v>610.39774025457439</v>
      </c>
      <c r="S46" s="38">
        <f>wn6x!S46*wn6x!S46/10000 + 0.563*wn6x!S46 + 444.8</f>
        <v>1235.3981591321715</v>
      </c>
      <c r="T46" s="38">
        <f>wn6x!T46*wn6x!T46/10000 + 0.563*wn6x!T46 + 444.8</f>
        <v>985.02771285991344</v>
      </c>
      <c r="U46" s="38">
        <f>wn6x!U46*wn6x!U46/10000 + 0.563*wn6x!U46 + 444.8</f>
        <v>853.47940384472133</v>
      </c>
      <c r="V46" s="38">
        <f>wn6x!V46*wn6x!V46/10000 + 0.563*wn6x!V46 + 444.8</f>
        <v>1104.165402195443</v>
      </c>
      <c r="W46" s="38">
        <f>wn6x!W46*wn6x!W46/10000 + 0.563*wn6x!W46 + 444.8</f>
        <v>646.42600579905593</v>
      </c>
      <c r="X46" s="38">
        <f>wn6x!X46*wn6x!X46/10000 + 0.563*wn6x!X46 + 444.8</f>
        <v>962.31216169942559</v>
      </c>
      <c r="Y46" s="38">
        <f>wn6x!Y46*wn6x!Y46/10000 + 0.563*wn6x!Y46 + 444.8</f>
        <v>843.82380024745225</v>
      </c>
      <c r="Z46" s="38">
        <f>wn6x!Z46*wn6x!Z46/10000 + 0.563*wn6x!Z46 + 444.8</f>
        <v>739.63135582038853</v>
      </c>
      <c r="AA46" s="38">
        <f>wn6x!AA46*wn6x!AA46/10000 + 0.563*wn6x!AA46 + 444.8</f>
        <v>1115.5159156477546</v>
      </c>
      <c r="AB46" s="38">
        <f>wn6x!AB46*wn6x!AB46/10000 + 0.563*wn6x!AB46 + 444.8</f>
        <v>703.31194755123818</v>
      </c>
      <c r="AC46" s="38">
        <f>wn6x!AC46*wn6x!AC46/10000 + 0.563*wn6x!AC46 + 444.8</f>
        <v>985.72415700214333</v>
      </c>
      <c r="AD46" s="38">
        <f>wn6x!AD46*wn6x!AD46/10000 + 0.563*wn6x!AD46 + 444.8</f>
        <v>513.01233592318022</v>
      </c>
      <c r="AE46" s="38">
        <f>wn6x!AE46*wn6x!AE46/10000 + 0.563*wn6x!AE46 + 444.8</f>
        <v>649.37915809362892</v>
      </c>
    </row>
    <row r="47" spans="1:31" x14ac:dyDescent="0.25">
      <c r="A47" s="38">
        <f>wn6x!A47*wn6x!A47/10000 + 0.563*wn6x!A47 + 444.8</f>
        <v>583.92542198395381</v>
      </c>
      <c r="B47" s="38">
        <f>wn6x!B47*wn6x!B47/10000 + 0.563*wn6x!B47 + 444.8</f>
        <v>468.32564868067357</v>
      </c>
      <c r="C47" s="38">
        <f>wn6x!C47*wn6x!C47/10000 + 0.563*wn6x!C47 + 444.8</f>
        <v>473.2223217646042</v>
      </c>
      <c r="D47" s="38">
        <f>wn6x!D47*wn6x!D47/10000 + 0.563*wn6x!D47 + 444.8</f>
        <v>591.90919761029977</v>
      </c>
      <c r="E47" s="38">
        <f>wn6x!E47*wn6x!E47/10000 + 0.563*wn6x!E47 + 444.8</f>
        <v>1002.4908496878591</v>
      </c>
      <c r="F47" s="38">
        <f>wn6x!F47*wn6x!F47/10000 + 0.563*wn6x!F47 + 444.8</f>
        <v>548.97528919253091</v>
      </c>
      <c r="G47" s="38">
        <f>wn6x!G47*wn6x!G47/10000 + 0.563*wn6x!G47 + 444.8</f>
        <v>588.39670456757926</v>
      </c>
      <c r="H47" s="38">
        <f>wn6x!H47*wn6x!H47/10000 + 0.563*wn6x!H47 + 444.8</f>
        <v>369.90173909322277</v>
      </c>
      <c r="I47" s="38">
        <f>wn6x!I47*wn6x!I47/10000 + 0.563*wn6x!I47 + 444.8</f>
        <v>1203.0326435357517</v>
      </c>
      <c r="J47" s="38">
        <f>wn6x!J47*wn6x!J47/10000 + 0.563*wn6x!J47 + 444.8</f>
        <v>444.8</v>
      </c>
      <c r="K47" s="38">
        <f>wn6x!K47*wn6x!K47/10000 + 0.563*wn6x!K47 + 444.8</f>
        <v>689.43389985339275</v>
      </c>
      <c r="L47" s="38">
        <f>wn6x!L47*wn6x!L47/10000 + 0.563*wn6x!L47 + 444.8</f>
        <v>524.50265793266578</v>
      </c>
      <c r="M47" s="38">
        <f>wn6x!M47*wn6x!M47/10000 + 0.563*wn6x!M47 + 444.8</f>
        <v>688.76481160271533</v>
      </c>
      <c r="N47" s="38">
        <f>wn6x!N47*wn6x!N47/10000 + 0.563*wn6x!N47 + 444.8</f>
        <v>1275.3606511103728</v>
      </c>
      <c r="O47" s="38">
        <f>wn6x!O47*wn6x!O47/10000 + 0.563*wn6x!O47 + 444.8</f>
        <v>694.46762323870848</v>
      </c>
      <c r="Q47" s="38">
        <f>wn6x!Q47*wn6x!Q47/10000 + 0.563*wn6x!Q47 + 444.8</f>
        <v>517.36252112903685</v>
      </c>
      <c r="R47" s="38">
        <f>wn6x!R47*wn6x!R47/10000 + 0.563*wn6x!R47 + 444.8</f>
        <v>199.25506622315902</v>
      </c>
      <c r="S47" s="38">
        <f>wn6x!S47*wn6x!S47/10000 + 0.563*wn6x!S47 + 444.8</f>
        <v>729.1403827169579</v>
      </c>
      <c r="T47" s="38">
        <f>wn6x!T47*wn6x!T47/10000 + 0.563*wn6x!T47 + 444.8</f>
        <v>535.03076502195756</v>
      </c>
      <c r="U47" s="38">
        <f>wn6x!U47*wn6x!U47/10000 + 0.563*wn6x!U47 + 444.8</f>
        <v>511.47122100005947</v>
      </c>
      <c r="V47" s="38">
        <f>wn6x!V47*wn6x!V47/10000 + 0.563*wn6x!V47 + 444.8</f>
        <v>487.59923026410002</v>
      </c>
      <c r="W47" s="38">
        <f>wn6x!W47*wn6x!W47/10000 + 0.563*wn6x!W47 + 444.8</f>
        <v>687.21895178496152</v>
      </c>
      <c r="X47" s="38">
        <f>wn6x!X47*wn6x!X47/10000 + 0.563*wn6x!X47 + 444.8</f>
        <v>671.78275750647629</v>
      </c>
      <c r="Y47" s="38">
        <f>wn6x!Y47*wn6x!Y47/10000 + 0.563*wn6x!Y47 + 444.8</f>
        <v>434.16579107536688</v>
      </c>
      <c r="Z47" s="38">
        <f>wn6x!Z47*wn6x!Z47/10000 + 0.563*wn6x!Z47 + 444.8</f>
        <v>517.61887895155576</v>
      </c>
      <c r="AA47" s="38">
        <f>wn6x!AA47*wn6x!AA47/10000 + 0.563*wn6x!AA47 + 444.8</f>
        <v>556.1918708155639</v>
      </c>
      <c r="AB47" s="38">
        <f>wn6x!AB47*wn6x!AB47/10000 + 0.563*wn6x!AB47 + 444.8</f>
        <v>1039.2389651335784</v>
      </c>
      <c r="AC47" s="38">
        <f>wn6x!AC47*wn6x!AC47/10000 + 0.563*wn6x!AC47 + 444.8</f>
        <v>1151.0282614843443</v>
      </c>
      <c r="AD47" s="38">
        <f>wn6x!AD47*wn6x!AD47/10000 + 0.563*wn6x!AD47 + 444.8</f>
        <v>501.04875161255893</v>
      </c>
      <c r="AE47" s="38">
        <f>wn6x!AE47*wn6x!AE47/10000 + 0.563*wn6x!AE47 + 444.8</f>
        <v>431.18376722120655</v>
      </c>
    </row>
    <row r="48" spans="1:31" x14ac:dyDescent="0.25">
      <c r="A48" s="38">
        <f>wn6x!A48*wn6x!A48/10000 + 0.563*wn6x!A48 + 444.8</f>
        <v>562.25818815634727</v>
      </c>
      <c r="B48" s="38">
        <f>wn6x!B48*wn6x!B48/10000 + 0.563*wn6x!B48 + 444.8</f>
        <v>913.96898744925284</v>
      </c>
      <c r="C48" s="38">
        <f>wn6x!C48*wn6x!C48/10000 + 0.563*wn6x!C48 + 444.8</f>
        <v>651.11401682808309</v>
      </c>
      <c r="D48" s="38">
        <f>wn6x!D48*wn6x!D48/10000 + 0.563*wn6x!D48 + 444.8</f>
        <v>1275.3606511103728</v>
      </c>
      <c r="E48" s="38">
        <f>wn6x!E48*wn6x!E48/10000 + 0.563*wn6x!E48 + 444.8</f>
        <v>617.82728700641678</v>
      </c>
      <c r="F48" s="38">
        <f>wn6x!F48*wn6x!F48/10000 + 0.563*wn6x!F48 + 444.8</f>
        <v>1003.7954095706916</v>
      </c>
      <c r="G48" s="38">
        <f>wn6x!G48*wn6x!G48/10000 + 0.563*wn6x!G48 + 444.8</f>
        <v>701.11145893161233</v>
      </c>
      <c r="H48" s="38">
        <f>wn6x!H48*wn6x!H48/10000 + 0.563*wn6x!H48 + 444.8</f>
        <v>897.51900775683578</v>
      </c>
      <c r="I48" s="38">
        <f>wn6x!I48*wn6x!I48/10000 + 0.563*wn6x!I48 + 444.8</f>
        <v>1025.1383055312724</v>
      </c>
      <c r="J48" s="38">
        <f>wn6x!J48*wn6x!J48/10000 + 0.563*wn6x!J48 + 444.8</f>
        <v>1189.7133096058199</v>
      </c>
      <c r="K48" s="38">
        <f>wn6x!K48*wn6x!K48/10000 + 0.563*wn6x!K48 + 444.8</f>
        <v>671.76063813015367</v>
      </c>
      <c r="L48" s="38">
        <f>wn6x!L48*wn6x!L48/10000 + 0.563*wn6x!L48 + 444.8</f>
        <v>555.42994080788958</v>
      </c>
      <c r="M48" s="38">
        <f>wn6x!M48*wn6x!M48/10000 + 0.563*wn6x!M48 + 444.8</f>
        <v>811.11041424728046</v>
      </c>
      <c r="N48" s="38">
        <f>wn6x!N48*wn6x!N48/10000 + 0.563*wn6x!N48 + 444.8</f>
        <v>404.39734797417435</v>
      </c>
      <c r="O48" s="38">
        <f>wn6x!O48*wn6x!O48/10000 + 0.563*wn6x!O48 + 444.8</f>
        <v>442.8892551884046</v>
      </c>
      <c r="Q48" s="38">
        <f>wn6x!Q48*wn6x!Q48/10000 + 0.563*wn6x!Q48 + 444.8</f>
        <v>562.05677656297325</v>
      </c>
      <c r="R48" s="38">
        <f>wn6x!R48*wn6x!R48/10000 + 0.563*wn6x!R48 + 444.8</f>
        <v>444.8</v>
      </c>
      <c r="S48" s="38">
        <f>wn6x!S48*wn6x!S48/10000 + 0.563*wn6x!S48 + 444.8</f>
        <v>435.00346586543117</v>
      </c>
      <c r="T48" s="38">
        <f>wn6x!T48*wn6x!T48/10000 + 0.563*wn6x!T48 + 444.8</f>
        <v>775.21303485377939</v>
      </c>
      <c r="U48" s="38">
        <f>wn6x!U48*wn6x!U48/10000 + 0.563*wn6x!U48 + 444.8</f>
        <v>865.49466560718315</v>
      </c>
      <c r="V48" s="38">
        <f>wn6x!V48*wn6x!V48/10000 + 0.563*wn6x!V48 + 444.8</f>
        <v>832.70083886042607</v>
      </c>
      <c r="W48" s="38">
        <f>wn6x!W48*wn6x!W48/10000 + 0.563*wn6x!W48 + 444.8</f>
        <v>936.76709235813814</v>
      </c>
      <c r="X48" s="38">
        <f>wn6x!X48*wn6x!X48/10000 + 0.563*wn6x!X48 + 444.8</f>
        <v>1112.0666355255912</v>
      </c>
      <c r="Y48" s="38">
        <f>wn6x!Y48*wn6x!Y48/10000 + 0.563*wn6x!Y48 + 444.8</f>
        <v>946.63352119879028</v>
      </c>
      <c r="Z48" s="38">
        <f>wn6x!Z48*wn6x!Z48/10000 + 0.563*wn6x!Z48 + 444.8</f>
        <v>482.52703413163601</v>
      </c>
      <c r="AA48" s="38">
        <f>wn6x!AA48*wn6x!AA48/10000 + 0.563*wn6x!AA48 + 444.8</f>
        <v>455.85948872273531</v>
      </c>
      <c r="AB48" s="38">
        <f>wn6x!AB48*wn6x!AB48/10000 + 0.563*wn6x!AB48 + 444.8</f>
        <v>544.52303303735948</v>
      </c>
      <c r="AC48" s="38">
        <f>wn6x!AC48*wn6x!AC48/10000 + 0.563*wn6x!AC48 + 444.8</f>
        <v>1216.3460494841477</v>
      </c>
      <c r="AD48" s="38">
        <f>wn6x!AD48*wn6x!AD48/10000 + 0.563*wn6x!AD48 + 444.8</f>
        <v>444.8</v>
      </c>
      <c r="AE48" s="38">
        <f>wn6x!AE48*wn6x!AE48/10000 + 0.563*wn6x!AE48 + 444.8</f>
        <v>754.03765916972679</v>
      </c>
    </row>
    <row r="49" spans="1:31" x14ac:dyDescent="0.25">
      <c r="A49" s="38">
        <f>wn6x!A49*wn6x!A49/10000 + 0.563*wn6x!A49 + 444.8</f>
        <v>780.62567237761766</v>
      </c>
      <c r="B49" s="38">
        <f>wn6x!B49*wn6x!B49/10000 + 0.563*wn6x!B49 + 444.8</f>
        <v>752.47970712064148</v>
      </c>
      <c r="C49" s="38">
        <f>wn6x!C49*wn6x!C49/10000 + 0.563*wn6x!C49 + 444.8</f>
        <v>838.60635593508323</v>
      </c>
      <c r="D49" s="38">
        <f>wn6x!D49*wn6x!D49/10000 + 0.563*wn6x!D49 + 444.8</f>
        <v>961.43488765608322</v>
      </c>
      <c r="E49" s="38">
        <f>wn6x!E49*wn6x!E49/10000 + 0.563*wn6x!E49 + 444.8</f>
        <v>487.78308812105524</v>
      </c>
      <c r="F49" s="38">
        <f>wn6x!F49*wn6x!F49/10000 + 0.563*wn6x!F49 + 444.8</f>
        <v>746.0191809891835</v>
      </c>
      <c r="G49" s="38">
        <f>wn6x!G49*wn6x!G49/10000 + 0.563*wn6x!G49 + 444.8</f>
        <v>1275.3606511103728</v>
      </c>
      <c r="H49" s="38">
        <f>wn6x!H49*wn6x!H49/10000 + 0.563*wn6x!H49 + 444.8</f>
        <v>579.06547966994651</v>
      </c>
      <c r="I49" s="38">
        <f>wn6x!I49*wn6x!I49/10000 + 0.563*wn6x!I49 + 444.8</f>
        <v>520.03981255322708</v>
      </c>
      <c r="J49" s="38">
        <f>wn6x!J49*wn6x!J49/10000 + 0.563*wn6x!J49 + 444.8</f>
        <v>858.74115372189885</v>
      </c>
      <c r="K49" s="38">
        <f>wn6x!K49*wn6x!K49/10000 + 0.563*wn6x!K49 + 444.8</f>
        <v>577.76295772919411</v>
      </c>
      <c r="L49" s="38">
        <f>wn6x!L49*wn6x!L49/10000 + 0.563*wn6x!L49 + 444.8</f>
        <v>634.02843204541989</v>
      </c>
      <c r="M49" s="38">
        <f>wn6x!M49*wn6x!M49/10000 + 0.563*wn6x!M49 + 444.8</f>
        <v>1093.346102715381</v>
      </c>
      <c r="N49" s="38">
        <f>wn6x!N49*wn6x!N49/10000 + 0.563*wn6x!N49 + 444.8</f>
        <v>649.46643076996179</v>
      </c>
      <c r="O49" s="38">
        <f>wn6x!O49*wn6x!O49/10000 + 0.563*wn6x!O49 + 444.8</f>
        <v>549.16211286768976</v>
      </c>
      <c r="Q49" s="38">
        <f>wn6x!Q49*wn6x!Q49/10000 + 0.563*wn6x!Q49 + 444.8</f>
        <v>865.62493643707626</v>
      </c>
      <c r="R49" s="38">
        <f>wn6x!R49*wn6x!R49/10000 + 0.563*wn6x!R49 + 444.8</f>
        <v>954.81159986479167</v>
      </c>
      <c r="S49" s="38">
        <f>wn6x!S49*wn6x!S49/10000 + 0.563*wn6x!S49 + 444.8</f>
        <v>877.17972786683174</v>
      </c>
      <c r="T49" s="38">
        <f>wn6x!T49*wn6x!T49/10000 + 0.563*wn6x!T49 + 444.8</f>
        <v>859.25023496587437</v>
      </c>
      <c r="U49" s="38">
        <f>wn6x!U49*wn6x!U49/10000 + 0.563*wn6x!U49 + 444.8</f>
        <v>901.04255756999146</v>
      </c>
      <c r="V49" s="38">
        <f>wn6x!V49*wn6x!V49/10000 + 0.563*wn6x!V49 + 444.8</f>
        <v>911.53446971713527</v>
      </c>
      <c r="W49" s="38">
        <f>wn6x!W49*wn6x!W49/10000 + 0.563*wn6x!W49 + 444.8</f>
        <v>992.54423269759354</v>
      </c>
      <c r="X49" s="38">
        <f>wn6x!X49*wn6x!X49/10000 + 0.563*wn6x!X49 + 444.8</f>
        <v>604.68168530931121</v>
      </c>
      <c r="Y49" s="38">
        <f>wn6x!Y49*wn6x!Y49/10000 + 0.563*wn6x!Y49 + 444.8</f>
        <v>444.8</v>
      </c>
      <c r="Z49" s="38">
        <f>wn6x!Z49*wn6x!Z49/10000 + 0.563*wn6x!Z49 + 444.8</f>
        <v>1273.4049089673686</v>
      </c>
      <c r="AA49" s="38">
        <f>wn6x!AA49*wn6x!AA49/10000 + 0.563*wn6x!AA49 + 444.8</f>
        <v>500.96900368144719</v>
      </c>
      <c r="AB49" s="38">
        <f>wn6x!AB49*wn6x!AB49/10000 + 0.563*wn6x!AB49 + 444.8</f>
        <v>540.24520302787755</v>
      </c>
      <c r="AC49" s="38">
        <f>wn6x!AC49*wn6x!AC49/10000 + 0.563*wn6x!AC49 + 444.8</f>
        <v>648.46928467804855</v>
      </c>
      <c r="AD49" s="38">
        <f>wn6x!AD49*wn6x!AD49/10000 + 0.563*wn6x!AD49 + 444.8</f>
        <v>488.60408424248033</v>
      </c>
      <c r="AE49" s="38">
        <f>wn6x!AE49*wn6x!AE49/10000 + 0.563*wn6x!AE49 + 444.8</f>
        <v>626.33921416860017</v>
      </c>
    </row>
    <row r="50" spans="1:31" x14ac:dyDescent="0.25">
      <c r="A50" s="38">
        <f>wn6x!A50*wn6x!A50/10000 + 0.563*wn6x!A50 + 444.8</f>
        <v>1056.368923379739</v>
      </c>
      <c r="B50" s="38">
        <f>wn6x!B50*wn6x!B50/10000 + 0.563*wn6x!B50 + 444.8</f>
        <v>1007.9654758133736</v>
      </c>
      <c r="C50" s="38">
        <f>wn6x!C50*wn6x!C50/10000 + 0.563*wn6x!C50 + 444.8</f>
        <v>1189.7664469742313</v>
      </c>
      <c r="D50" s="38">
        <f>wn6x!D50*wn6x!D50/10000 + 0.563*wn6x!D50 + 444.8</f>
        <v>1167.1014542723276</v>
      </c>
      <c r="E50" s="38">
        <f>wn6x!E50*wn6x!E50/10000 + 0.563*wn6x!E50 + 444.8</f>
        <v>907.31222422878773</v>
      </c>
      <c r="F50" s="38">
        <f>wn6x!F50*wn6x!F50/10000 + 0.563*wn6x!F50 + 444.8</f>
        <v>1275.3606511103728</v>
      </c>
      <c r="G50" s="38">
        <f>wn6x!G50*wn6x!G50/10000 + 0.563*wn6x!G50 + 444.8</f>
        <v>972.3062363363581</v>
      </c>
      <c r="H50" s="38">
        <f>wn6x!H50*wn6x!H50/10000 + 0.563*wn6x!H50 + 444.8</f>
        <v>740.98883177173582</v>
      </c>
      <c r="I50" s="38">
        <f>wn6x!I50*wn6x!I50/10000 + 0.563*wn6x!I50 + 444.8</f>
        <v>971.75986548785386</v>
      </c>
      <c r="J50" s="38">
        <f>wn6x!J50*wn6x!J50/10000 + 0.563*wn6x!J50 + 444.8</f>
        <v>979.70103606564112</v>
      </c>
      <c r="K50" s="38">
        <f>wn6x!K50*wn6x!K50/10000 + 0.563*wn6x!K50 + 444.8</f>
        <v>1083.2495291245355</v>
      </c>
      <c r="L50" s="38">
        <f>wn6x!L50*wn6x!L50/10000 + 0.563*wn6x!L50 + 444.8</f>
        <v>1194.747527278799</v>
      </c>
      <c r="M50" s="38">
        <f>wn6x!M50*wn6x!M50/10000 + 0.563*wn6x!M50 + 444.8</f>
        <v>1061.3887324666794</v>
      </c>
      <c r="N50" s="38">
        <f>wn6x!N50*wn6x!N50/10000 + 0.563*wn6x!N50 + 444.8</f>
        <v>1298.37935153079</v>
      </c>
      <c r="O50" s="38">
        <f>wn6x!O50*wn6x!O50/10000 + 0.563*wn6x!O50 + 444.8</f>
        <v>1381.5989542805344</v>
      </c>
      <c r="Q50" s="38">
        <f>wn6x!Q50*wn6x!Q50/10000 + 0.563*wn6x!Q50 + 444.8</f>
        <v>774.29921538289329</v>
      </c>
      <c r="R50" s="38">
        <f>wn6x!R50*wn6x!R50/10000 + 0.563*wn6x!R50 + 444.8</f>
        <v>1038.3266185039595</v>
      </c>
      <c r="S50" s="38">
        <f>wn6x!S50*wn6x!S50/10000 + 0.563*wn6x!S50 + 444.8</f>
        <v>446.22103353422625</v>
      </c>
      <c r="T50" s="38">
        <f>wn6x!T50*wn6x!T50/10000 + 0.563*wn6x!T50 + 444.8</f>
        <v>800.32140601162064</v>
      </c>
      <c r="U50" s="38">
        <f>wn6x!U50*wn6x!U50/10000 + 0.563*wn6x!U50 + 444.8</f>
        <v>469.21482279466716</v>
      </c>
      <c r="V50" s="38">
        <f>wn6x!V50*wn6x!V50/10000 + 0.563*wn6x!V50 + 444.8</f>
        <v>1096.240294930893</v>
      </c>
      <c r="W50" s="38">
        <f>wn6x!W50*wn6x!W50/10000 + 0.563*wn6x!W50 + 444.8</f>
        <v>1271.7977101973127</v>
      </c>
      <c r="X50" s="38">
        <f>wn6x!X50*wn6x!X50/10000 + 0.563*wn6x!X50 + 444.8</f>
        <v>879.18451901565209</v>
      </c>
      <c r="Y50" s="38">
        <f>wn6x!Y50*wn6x!Y50/10000 + 0.563*wn6x!Y50 + 444.8</f>
        <v>1165.9817787737702</v>
      </c>
      <c r="Z50" s="38">
        <f>wn6x!Z50*wn6x!Z50/10000 + 0.563*wn6x!Z50 + 444.8</f>
        <v>1181.3888614824364</v>
      </c>
      <c r="AA50" s="38">
        <f>wn6x!AA50*wn6x!AA50/10000 + 0.563*wn6x!AA50 + 444.8</f>
        <v>831.62534280775185</v>
      </c>
      <c r="AB50" s="38">
        <f>wn6x!AB50*wn6x!AB50/10000 + 0.563*wn6x!AB50 + 444.8</f>
        <v>1239.3060943674427</v>
      </c>
      <c r="AC50" s="38">
        <f>wn6x!AC50*wn6x!AC50/10000 + 0.563*wn6x!AC50 + 444.8</f>
        <v>678.79412831644845</v>
      </c>
      <c r="AD50" s="38">
        <f>wn6x!AD50*wn6x!AD50/10000 + 0.563*wn6x!AD50 + 444.8</f>
        <v>739.67667762684687</v>
      </c>
      <c r="AE50" s="38">
        <f>wn6x!AE50*wn6x!AE50/10000 + 0.563*wn6x!AE50 + 444.8</f>
        <v>875.16598858228758</v>
      </c>
    </row>
    <row r="51" spans="1:31" x14ac:dyDescent="0.25">
      <c r="A51" s="38">
        <f>wn6x!A51*wn6x!A51/10000 + 0.563*wn6x!A51 + 444.8</f>
        <v>573.06741487509009</v>
      </c>
      <c r="B51" s="38">
        <f>wn6x!B51*wn6x!B51/10000 + 0.563*wn6x!B51 + 444.8</f>
        <v>723.03322833767561</v>
      </c>
      <c r="C51" s="38">
        <f>wn6x!C51*wn6x!C51/10000 + 0.563*wn6x!C51 + 444.8</f>
        <v>654.96255332213036</v>
      </c>
      <c r="D51" s="38">
        <f>wn6x!D51*wn6x!D51/10000 + 0.563*wn6x!D51 + 444.8</f>
        <v>478.82980408401141</v>
      </c>
      <c r="E51" s="38">
        <f>wn6x!E51*wn6x!E51/10000 + 0.563*wn6x!E51 + 444.8</f>
        <v>662.45534540154119</v>
      </c>
      <c r="F51" s="38">
        <f>wn6x!F51*wn6x!F51/10000 + 0.563*wn6x!F51 + 444.8</f>
        <v>735.17127842761056</v>
      </c>
      <c r="G51" s="38">
        <f>wn6x!G51*wn6x!G51/10000 + 0.563*wn6x!G51 + 444.8</f>
        <v>1275.3606511103728</v>
      </c>
      <c r="H51" s="38">
        <f>wn6x!H51*wn6x!H51/10000 + 0.563*wn6x!H51 + 444.8</f>
        <v>783.72722033947241</v>
      </c>
      <c r="I51" s="38">
        <f>wn6x!I51*wn6x!I51/10000 + 0.563*wn6x!I51 + 444.8</f>
        <v>472.5240247069612</v>
      </c>
      <c r="J51" s="38">
        <f>wn6x!J51*wn6x!J51/10000 + 0.563*wn6x!J51 + 444.8</f>
        <v>802.48546118694503</v>
      </c>
      <c r="K51" s="38">
        <f>wn6x!K51*wn6x!K51/10000 + 0.563*wn6x!K51 + 444.8</f>
        <v>972.68023253044134</v>
      </c>
      <c r="L51" s="38">
        <f>wn6x!L51*wn6x!L51/10000 + 0.563*wn6x!L51 + 444.8</f>
        <v>1065.0854466298449</v>
      </c>
      <c r="M51" s="38">
        <f>wn6x!M51*wn6x!M51/10000 + 0.563*wn6x!M51 + 444.8</f>
        <v>1268.3411632364982</v>
      </c>
      <c r="N51" s="38">
        <f>wn6x!N51*wn6x!N51/10000 + 0.563*wn6x!N51 + 444.8</f>
        <v>556.22012027766584</v>
      </c>
      <c r="O51" s="38">
        <f>wn6x!O51*wn6x!O51/10000 + 0.563*wn6x!O51 + 444.8</f>
        <v>1119.4360036309915</v>
      </c>
      <c r="Q51" s="38">
        <f>wn6x!Q51*wn6x!Q51/10000 + 0.563*wn6x!Q51 + 444.8</f>
        <v>733.85766792146455</v>
      </c>
      <c r="R51" s="38">
        <f>wn6x!R51*wn6x!R51/10000 + 0.563*wn6x!R51 + 444.8</f>
        <v>858.70367148349919</v>
      </c>
      <c r="S51" s="38">
        <f>wn6x!S51*wn6x!S51/10000 + 0.563*wn6x!S51 + 444.8</f>
        <v>620.90277769064073</v>
      </c>
      <c r="T51" s="38">
        <f>wn6x!T51*wn6x!T51/10000 + 0.563*wn6x!T51 + 444.8</f>
        <v>666.2747749621393</v>
      </c>
      <c r="U51" s="38">
        <f>wn6x!U51*wn6x!U51/10000 + 0.563*wn6x!U51 + 444.8</f>
        <v>565.83227480221467</v>
      </c>
      <c r="V51" s="38">
        <f>wn6x!V51*wn6x!V51/10000 + 0.563*wn6x!V51 + 444.8</f>
        <v>745.66994849216485</v>
      </c>
      <c r="W51" s="38">
        <f>wn6x!W51*wn6x!W51/10000 + 0.563*wn6x!W51 + 444.8</f>
        <v>502.61828575500044</v>
      </c>
      <c r="X51" s="38">
        <f>wn6x!X51*wn6x!X51/10000 + 0.563*wn6x!X51 + 444.8</f>
        <v>549.02669103780579</v>
      </c>
      <c r="Y51" s="38">
        <f>wn6x!Y51*wn6x!Y51/10000 + 0.563*wn6x!Y51 + 444.8</f>
        <v>676.23509092700033</v>
      </c>
      <c r="Z51" s="38">
        <f>wn6x!Z51*wn6x!Z51/10000 + 0.563*wn6x!Z51 + 444.8</f>
        <v>889.48297692294955</v>
      </c>
      <c r="AA51" s="38">
        <f>wn6x!AA51*wn6x!AA51/10000 + 0.563*wn6x!AA51 + 444.8</f>
        <v>593.31244247450957</v>
      </c>
      <c r="AB51" s="38">
        <f>wn6x!AB51*wn6x!AB51/10000 + 0.563*wn6x!AB51 + 444.8</f>
        <v>810.70209551085577</v>
      </c>
      <c r="AC51" s="38">
        <f>wn6x!AC51*wn6x!AC51/10000 + 0.563*wn6x!AC51 + 444.8</f>
        <v>857.32317971164559</v>
      </c>
      <c r="AD51" s="38">
        <f>wn6x!AD51*wn6x!AD51/10000 + 0.563*wn6x!AD51 + 444.8</f>
        <v>904.36275272738271</v>
      </c>
      <c r="AE51" s="38">
        <f>wn6x!AE51*wn6x!AE51/10000 + 0.563*wn6x!AE51 + 444.8</f>
        <v>1176.8320177860021</v>
      </c>
    </row>
    <row r="52" spans="1:31" x14ac:dyDescent="0.25">
      <c r="A52" s="38">
        <f>wn6x!A52*wn6x!A52/10000 + 0.563*wn6x!A52 + 444.8</f>
        <v>923.79943210942042</v>
      </c>
      <c r="B52" s="38">
        <f>wn6x!B52*wn6x!B52/10000 + 0.563*wn6x!B52 + 444.8</f>
        <v>619.46487146542768</v>
      </c>
      <c r="C52" s="38">
        <f>wn6x!C52*wn6x!C52/10000 + 0.563*wn6x!C52 + 444.8</f>
        <v>1275.3606511103728</v>
      </c>
      <c r="D52" s="38">
        <f>wn6x!D52*wn6x!D52/10000 + 0.563*wn6x!D52 + 444.8</f>
        <v>719.52846439195491</v>
      </c>
      <c r="E52" s="38">
        <f>wn6x!E52*wn6x!E52/10000 + 0.563*wn6x!E52 + 444.8</f>
        <v>1047.0084947726828</v>
      </c>
      <c r="F52" s="38">
        <f>wn6x!F52*wn6x!F52/10000 + 0.563*wn6x!F52 + 444.8</f>
        <v>584.20557938409058</v>
      </c>
      <c r="G52" s="38">
        <f>wn6x!G52*wn6x!G52/10000 + 0.563*wn6x!G52 + 444.8</f>
        <v>678.70181869448356</v>
      </c>
      <c r="H52" s="38">
        <f>wn6x!H52*wn6x!H52/10000 + 0.563*wn6x!H52 + 444.8</f>
        <v>833.62254316607323</v>
      </c>
      <c r="I52" s="38">
        <f>wn6x!I52*wn6x!I52/10000 + 0.563*wn6x!I52 + 444.8</f>
        <v>1301.1777796548329</v>
      </c>
      <c r="J52" s="38">
        <f>wn6x!J52*wn6x!J52/10000 + 0.563*wn6x!J52 + 444.8</f>
        <v>663.31632935387029</v>
      </c>
      <c r="K52" s="38">
        <f>wn6x!K52*wn6x!K52/10000 + 0.563*wn6x!K52 + 444.8</f>
        <v>596.99422432653387</v>
      </c>
      <c r="L52" s="38">
        <f>wn6x!L52*wn6x!L52/10000 + 0.563*wn6x!L52 + 444.8</f>
        <v>922.27163897221362</v>
      </c>
      <c r="M52" s="38">
        <f>wn6x!M52*wn6x!M52/10000 + 0.563*wn6x!M52 + 444.8</f>
        <v>633.58494076236741</v>
      </c>
      <c r="N52" s="38">
        <f>wn6x!N52*wn6x!N52/10000 + 0.563*wn6x!N52 + 444.8</f>
        <v>1169.2239250995849</v>
      </c>
      <c r="O52" s="38">
        <f>wn6x!O52*wn6x!O52/10000 + 0.563*wn6x!O52 + 444.8</f>
        <v>800.00060187744407</v>
      </c>
      <c r="Q52" s="38">
        <f>wn6x!Q52*wn6x!Q52/10000 + 0.563*wn6x!Q52 + 444.8</f>
        <v>630.87288864119512</v>
      </c>
      <c r="R52" s="38">
        <f>wn6x!R52*wn6x!R52/10000 + 0.563*wn6x!R52 + 444.8</f>
        <v>626.53342131367071</v>
      </c>
      <c r="S52" s="38">
        <f>wn6x!S52*wn6x!S52/10000 + 0.563*wn6x!S52 + 444.8</f>
        <v>528.0723438292498</v>
      </c>
      <c r="T52" s="38">
        <f>wn6x!T52*wn6x!T52/10000 + 0.563*wn6x!T52 + 444.8</f>
        <v>834.62185585239968</v>
      </c>
      <c r="U52" s="38">
        <f>wn6x!U52*wn6x!U52/10000 + 0.563*wn6x!U52 + 444.8</f>
        <v>995.9046600930842</v>
      </c>
      <c r="V52" s="38">
        <f>wn6x!V52*wn6x!V52/10000 + 0.563*wn6x!V52 + 444.8</f>
        <v>538.54233353046038</v>
      </c>
      <c r="W52" s="38">
        <f>wn6x!W52*wn6x!W52/10000 + 0.563*wn6x!W52 + 444.8</f>
        <v>1076.3573999133998</v>
      </c>
      <c r="X52" s="38">
        <f>wn6x!X52*wn6x!X52/10000 + 0.563*wn6x!X52 + 444.8</f>
        <v>1083.006447501589</v>
      </c>
      <c r="Y52" s="38">
        <f>wn6x!Y52*wn6x!Y52/10000 + 0.563*wn6x!Y52 + 444.8</f>
        <v>899.3213978943885</v>
      </c>
      <c r="Z52" s="38">
        <f>wn6x!Z52*wn6x!Z52/10000 + 0.563*wn6x!Z52 + 444.8</f>
        <v>922.95599412094816</v>
      </c>
      <c r="AA52" s="38">
        <f>wn6x!AA52*wn6x!AA52/10000 + 0.563*wn6x!AA52 + 444.8</f>
        <v>1027.507474412964</v>
      </c>
      <c r="AB52" s="38">
        <f>wn6x!AB52*wn6x!AB52/10000 + 0.563*wn6x!AB52 + 444.8</f>
        <v>664.6708065779768</v>
      </c>
      <c r="AC52" s="38">
        <f>wn6x!AC52*wn6x!AC52/10000 + 0.563*wn6x!AC52 + 444.8</f>
        <v>1064.2085870801181</v>
      </c>
      <c r="AD52" s="38">
        <f>wn6x!AD52*wn6x!AD52/10000 + 0.563*wn6x!AD52 + 444.8</f>
        <v>878.23825845322699</v>
      </c>
      <c r="AE52" s="38">
        <f>wn6x!AE52*wn6x!AE52/10000 + 0.563*wn6x!AE52 + 444.8</f>
        <v>1071.1697859996123</v>
      </c>
    </row>
    <row r="53" spans="1:31" x14ac:dyDescent="0.25">
      <c r="A53" s="38">
        <f>wn6x!A53*wn6x!A53/10000 + 0.563*wn6x!A53 + 444.8</f>
        <v>1080.2200454939348</v>
      </c>
      <c r="B53" s="38">
        <f>wn6x!B53*wn6x!B53/10000 + 0.563*wn6x!B53 + 444.8</f>
        <v>552.65120165678502</v>
      </c>
      <c r="C53" s="38">
        <f>wn6x!C53*wn6x!C53/10000 + 0.563*wn6x!C53 + 444.8</f>
        <v>1275.3606511103728</v>
      </c>
      <c r="D53" s="38">
        <f>wn6x!D53*wn6x!D53/10000 + 0.563*wn6x!D53 + 444.8</f>
        <v>923.82118283226782</v>
      </c>
      <c r="E53" s="38">
        <f>wn6x!E53*wn6x!E53/10000 + 0.563*wn6x!E53 + 444.8</f>
        <v>1228.8098057076722</v>
      </c>
      <c r="F53" s="38">
        <f>wn6x!F53*wn6x!F53/10000 + 0.563*wn6x!F53 + 444.8</f>
        <v>575.97149040178113</v>
      </c>
      <c r="G53" s="38">
        <f>wn6x!G53*wn6x!G53/10000 + 0.563*wn6x!G53 + 444.8</f>
        <v>681.45840813284508</v>
      </c>
      <c r="H53" s="38">
        <f>wn6x!H53*wn6x!H53/10000 + 0.563*wn6x!H53 + 444.8</f>
        <v>655.48449725343107</v>
      </c>
      <c r="I53" s="38">
        <f>wn6x!I53*wn6x!I53/10000 + 0.563*wn6x!I53 + 444.8</f>
        <v>499.13566634658406</v>
      </c>
      <c r="J53" s="38">
        <f>wn6x!J53*wn6x!J53/10000 + 0.563*wn6x!J53 + 444.8</f>
        <v>781.13591346241992</v>
      </c>
      <c r="K53" s="38">
        <f>wn6x!K53*wn6x!K53/10000 + 0.563*wn6x!K53 + 444.8</f>
        <v>654.05277769679162</v>
      </c>
      <c r="L53" s="38">
        <f>wn6x!L53*wn6x!L53/10000 + 0.563*wn6x!L53 + 444.8</f>
        <v>825.04974593169459</v>
      </c>
      <c r="M53" s="38">
        <f>wn6x!M53*wn6x!M53/10000 + 0.563*wn6x!M53 + 444.8</f>
        <v>730.30038050376879</v>
      </c>
      <c r="N53" s="38">
        <f>wn6x!N53*wn6x!N53/10000 + 0.563*wn6x!N53 + 444.8</f>
        <v>741.21559904650803</v>
      </c>
      <c r="O53" s="38">
        <f>wn6x!O53*wn6x!O53/10000 + 0.563*wn6x!O53 + 444.8</f>
        <v>562.23020868583103</v>
      </c>
      <c r="Q53" s="38">
        <f>wn6x!Q53*wn6x!Q53/10000 + 0.563*wn6x!Q53 + 444.8</f>
        <v>814.15968249003868</v>
      </c>
      <c r="R53" s="38">
        <f>wn6x!R53*wn6x!R53/10000 + 0.563*wn6x!R53 + 444.8</f>
        <v>606.38234171991905</v>
      </c>
      <c r="S53" s="38">
        <f>wn6x!S53*wn6x!S53/10000 + 0.563*wn6x!S53 + 444.8</f>
        <v>820.98100095872257</v>
      </c>
      <c r="T53" s="38">
        <f>wn6x!T53*wn6x!T53/10000 + 0.563*wn6x!T53 + 444.8</f>
        <v>723.01483045331179</v>
      </c>
      <c r="U53" s="38">
        <f>wn6x!U53*wn6x!U53/10000 + 0.563*wn6x!U53 + 444.8</f>
        <v>1095.0966120041801</v>
      </c>
      <c r="V53" s="38">
        <f>wn6x!V53*wn6x!V53/10000 + 0.563*wn6x!V53 + 444.8</f>
        <v>610.05801447284193</v>
      </c>
      <c r="W53" s="38">
        <f>wn6x!W53*wn6x!W53/10000 + 0.563*wn6x!W53 + 444.8</f>
        <v>714.60131806751974</v>
      </c>
      <c r="X53" s="38">
        <f>wn6x!X53*wn6x!X53/10000 + 0.563*wn6x!X53 + 444.8</f>
        <v>1022.2192185214208</v>
      </c>
      <c r="Y53" s="38">
        <f>wn6x!Y53*wn6x!Y53/10000 + 0.563*wn6x!Y53 + 444.8</f>
        <v>599.70400930998312</v>
      </c>
      <c r="Z53" s="38">
        <f>wn6x!Z53*wn6x!Z53/10000 + 0.563*wn6x!Z53 + 444.8</f>
        <v>784.00562789014509</v>
      </c>
      <c r="AA53" s="38">
        <f>wn6x!AA53*wn6x!AA53/10000 + 0.563*wn6x!AA53 + 444.8</f>
        <v>566.55698648560895</v>
      </c>
      <c r="AB53" s="38">
        <f>wn6x!AB53*wn6x!AB53/10000 + 0.563*wn6x!AB53 + 444.8</f>
        <v>838.47158821726725</v>
      </c>
      <c r="AC53" s="38">
        <f>wn6x!AC53*wn6x!AC53/10000 + 0.563*wn6x!AC53 + 444.8</f>
        <v>1218.6138372444723</v>
      </c>
      <c r="AD53" s="38">
        <f>wn6x!AD53*wn6x!AD53/10000 + 0.563*wn6x!AD53 + 444.8</f>
        <v>1179.1593035141989</v>
      </c>
      <c r="AE53" s="38">
        <f>wn6x!AE53*wn6x!AE53/10000 + 0.563*wn6x!AE53 + 444.8</f>
        <v>530.07686786698957</v>
      </c>
    </row>
    <row r="54" spans="1:31" x14ac:dyDescent="0.25">
      <c r="A54" s="38">
        <f>wn6x!A54*wn6x!A54/10000 + 0.563*wn6x!A54 + 444.8</f>
        <v>636.1777549978525</v>
      </c>
      <c r="B54" s="38">
        <f>wn6x!B54*wn6x!B54/10000 + 0.563*wn6x!B54 + 444.8</f>
        <v>885.12616548251026</v>
      </c>
      <c r="C54" s="38">
        <f>wn6x!C54*wn6x!C54/10000 + 0.563*wn6x!C54 + 444.8</f>
        <v>721.50594928930013</v>
      </c>
      <c r="D54" s="38">
        <f>wn6x!D54*wn6x!D54/10000 + 0.563*wn6x!D54 + 444.8</f>
        <v>2042.4089715018429</v>
      </c>
      <c r="E54" s="38">
        <f>wn6x!E54*wn6x!E54/10000 + 0.563*wn6x!E54 + 444.8</f>
        <v>607.35631475627247</v>
      </c>
      <c r="F54" s="38">
        <f>wn6x!F54*wn6x!F54/10000 + 0.563*wn6x!F54 + 444.8</f>
        <v>522.85481607366614</v>
      </c>
      <c r="G54" s="38">
        <f>wn6x!G54*wn6x!G54/10000 + 0.563*wn6x!G54 + 444.8</f>
        <v>1054.8087725489156</v>
      </c>
      <c r="H54" s="38">
        <f>wn6x!H54*wn6x!H54/10000 + 0.563*wn6x!H54 + 444.8</f>
        <v>1143.5286018464371</v>
      </c>
      <c r="I54" s="38">
        <f>wn6x!I54*wn6x!I54/10000 + 0.563*wn6x!I54 + 444.8</f>
        <v>798.65771213627715</v>
      </c>
      <c r="J54" s="38">
        <f>wn6x!J54*wn6x!J54/10000 + 0.563*wn6x!J54 + 444.8</f>
        <v>1084.458725909695</v>
      </c>
      <c r="K54" s="38">
        <f>wn6x!K54*wn6x!K54/10000 + 0.563*wn6x!K54 + 444.8</f>
        <v>1066.9356524141324</v>
      </c>
      <c r="L54" s="38">
        <f>wn6x!L54*wn6x!L54/10000 + 0.563*wn6x!L54 + 444.8</f>
        <v>951.60721032375841</v>
      </c>
      <c r="M54" s="38">
        <f>wn6x!M54*wn6x!M54/10000 + 0.563*wn6x!M54 + 444.8</f>
        <v>410.81271692016855</v>
      </c>
      <c r="N54" s="38">
        <f>wn6x!N54*wn6x!N54/10000 + 0.563*wn6x!N54 + 444.8</f>
        <v>972.68907241315515</v>
      </c>
      <c r="O54" s="38">
        <f>wn6x!O54*wn6x!O54/10000 + 0.563*wn6x!O54 + 444.8</f>
        <v>782.72357426400663</v>
      </c>
      <c r="Q54" s="38">
        <f>wn6x!Q54*wn6x!Q54/10000 + 0.563*wn6x!Q54 + 444.8</f>
        <v>1275.1096565393011</v>
      </c>
      <c r="R54" s="38">
        <f>wn6x!R54*wn6x!R54/10000 + 0.563*wn6x!R54 + 444.8</f>
        <v>1233.3074039721971</v>
      </c>
      <c r="S54" s="38">
        <f>wn6x!S54*wn6x!S54/10000 + 0.563*wn6x!S54 + 444.8</f>
        <v>685.11253747455646</v>
      </c>
      <c r="T54" s="38">
        <f>wn6x!T54*wn6x!T54/10000 + 0.563*wn6x!T54 + 444.8</f>
        <v>625.65594167498671</v>
      </c>
      <c r="U54" s="38">
        <f>wn6x!U54*wn6x!U54/10000 + 0.563*wn6x!U54 + 444.8</f>
        <v>738.72636492647871</v>
      </c>
      <c r="V54" s="38">
        <f>wn6x!V54*wn6x!V54/10000 + 0.563*wn6x!V54 + 444.8</f>
        <v>1169.1437808646447</v>
      </c>
      <c r="W54" s="38">
        <f>wn6x!W54*wn6x!W54/10000 + 0.563*wn6x!W54 + 444.8</f>
        <v>1160.8209505333052</v>
      </c>
      <c r="X54" s="38">
        <f>wn6x!X54*wn6x!X54/10000 + 0.563*wn6x!X54 + 444.8</f>
        <v>551.71376191727654</v>
      </c>
      <c r="Y54" s="38">
        <f>wn6x!Y54*wn6x!Y54/10000 + 0.563*wn6x!Y54 + 444.8</f>
        <v>1349.8173597122941</v>
      </c>
      <c r="Z54" s="38">
        <f>wn6x!Z54*wn6x!Z54/10000 + 0.563*wn6x!Z54 + 444.8</f>
        <v>764.43181055013679</v>
      </c>
      <c r="AA54" s="38">
        <f>wn6x!AA54*wn6x!AA54/10000 + 0.563*wn6x!AA54 + 444.8</f>
        <v>626.32989208355389</v>
      </c>
      <c r="AB54" s="38">
        <f>wn6x!AB54*wn6x!AB54/10000 + 0.563*wn6x!AB54 + 444.8</f>
        <v>449.27460318897266</v>
      </c>
      <c r="AC54" s="38">
        <f>wn6x!AC54*wn6x!AC54/10000 + 0.563*wn6x!AC54 + 444.8</f>
        <v>705.95569115103035</v>
      </c>
      <c r="AD54" s="38">
        <f>wn6x!AD54*wn6x!AD54/10000 + 0.563*wn6x!AD54 + 444.8</f>
        <v>675.51065663042721</v>
      </c>
      <c r="AE54" s="38">
        <f>wn6x!AE54*wn6x!AE54/10000 + 0.563*wn6x!AE54 + 444.8</f>
        <v>1010.7385494344292</v>
      </c>
    </row>
    <row r="55" spans="1:31" x14ac:dyDescent="0.25">
      <c r="A55" s="38">
        <f>wn6x!A55*wn6x!A55/10000 + 0.563*wn6x!A55 + 444.8</f>
        <v>444.8</v>
      </c>
      <c r="B55" s="38">
        <f>wn6x!B55*wn6x!B55/10000 + 0.563*wn6x!B55 + 444.8</f>
        <v>444.8</v>
      </c>
      <c r="C55" s="38">
        <f>wn6x!C55*wn6x!C55/10000 + 0.563*wn6x!C55 + 444.8</f>
        <v>444.8</v>
      </c>
      <c r="D55" s="38">
        <f>wn6x!D55*wn6x!D55/10000 + 0.563*wn6x!D55 + 444.8</f>
        <v>444.8</v>
      </c>
      <c r="E55" s="38">
        <f>wn6x!E55*wn6x!E55/10000 + 0.563*wn6x!E55 + 444.8</f>
        <v>444.8</v>
      </c>
      <c r="F55" s="38">
        <f>wn6x!F55*wn6x!F55/10000 + 0.563*wn6x!F55 + 444.8</f>
        <v>444.8</v>
      </c>
      <c r="G55" s="38">
        <f>wn6x!G55*wn6x!G55/10000 + 0.563*wn6x!G55 + 444.8</f>
        <v>444.8</v>
      </c>
      <c r="H55" s="38">
        <f>wn6x!H55*wn6x!H55/10000 + 0.563*wn6x!H55 + 444.8</f>
        <v>444.8</v>
      </c>
      <c r="I55" s="38">
        <f>wn6x!I55*wn6x!I55/10000 + 0.563*wn6x!I55 + 444.8</f>
        <v>444.8</v>
      </c>
      <c r="J55" s="38">
        <f>wn6x!J55*wn6x!J55/10000 + 0.563*wn6x!J55 + 444.8</f>
        <v>444.8</v>
      </c>
      <c r="K55" s="38">
        <f>wn6x!K55*wn6x!K55/10000 + 0.563*wn6x!K55 + 444.8</f>
        <v>444.8</v>
      </c>
      <c r="L55" s="38">
        <f>wn6x!L55*wn6x!L55/10000 + 0.563*wn6x!L55 + 444.8</f>
        <v>444.8</v>
      </c>
      <c r="M55" s="38">
        <f>wn6x!M55*wn6x!M55/10000 + 0.563*wn6x!M55 + 444.8</f>
        <v>444.8</v>
      </c>
      <c r="N55" s="38">
        <f>wn6x!N55*wn6x!N55/10000 + 0.563*wn6x!N55 + 444.8</f>
        <v>444.8</v>
      </c>
      <c r="O55" s="38">
        <f>wn6x!O55*wn6x!O55/10000 + 0.563*wn6x!O55 + 444.8</f>
        <v>444.8</v>
      </c>
      <c r="Q55" s="38">
        <f>wn6x!Q55*wn6x!Q55/10000 + 0.563*wn6x!Q55 + 444.8</f>
        <v>444.8</v>
      </c>
      <c r="R55" s="38">
        <f>wn6x!R55*wn6x!R55/10000 + 0.563*wn6x!R55 + 444.8</f>
        <v>444.8</v>
      </c>
      <c r="S55" s="38">
        <f>wn6x!S55*wn6x!S55/10000 + 0.563*wn6x!S55 + 444.8</f>
        <v>444.8</v>
      </c>
      <c r="T55" s="38">
        <f>wn6x!T55*wn6x!T55/10000 + 0.563*wn6x!T55 + 444.8</f>
        <v>444.8</v>
      </c>
      <c r="U55" s="38">
        <f>wn6x!U55*wn6x!U55/10000 + 0.563*wn6x!U55 + 444.8</f>
        <v>444.8</v>
      </c>
      <c r="V55" s="38">
        <f>wn6x!V55*wn6x!V55/10000 + 0.563*wn6x!V55 + 444.8</f>
        <v>444.8</v>
      </c>
      <c r="W55" s="38">
        <f>wn6x!W55*wn6x!W55/10000 + 0.563*wn6x!W55 + 444.8</f>
        <v>444.8</v>
      </c>
      <c r="X55" s="38">
        <f>wn6x!X55*wn6x!X55/10000 + 0.563*wn6x!X55 + 444.8</f>
        <v>444.8</v>
      </c>
      <c r="Y55" s="38">
        <f>wn6x!Y55*wn6x!Y55/10000 + 0.563*wn6x!Y55 + 444.8</f>
        <v>444.8</v>
      </c>
      <c r="Z55" s="38">
        <f>wn6x!Z55*wn6x!Z55/10000 + 0.563*wn6x!Z55 + 444.8</f>
        <v>444.8</v>
      </c>
      <c r="AA55" s="38">
        <f>wn6x!AA55*wn6x!AA55/10000 + 0.563*wn6x!AA55 + 444.8</f>
        <v>444.8</v>
      </c>
      <c r="AB55" s="38">
        <f>wn6x!AB55*wn6x!AB55/10000 + 0.563*wn6x!AB55 + 444.8</f>
        <v>444.8</v>
      </c>
      <c r="AC55" s="38">
        <f>wn6x!AC55*wn6x!AC55/10000 + 0.563*wn6x!AC55 + 444.8</f>
        <v>444.8</v>
      </c>
      <c r="AD55" s="38">
        <f>wn6x!AD55*wn6x!AD55/10000 + 0.563*wn6x!AD55 + 444.8</f>
        <v>444.8</v>
      </c>
      <c r="AE55" s="38">
        <f>wn6x!AE55*wn6x!AE55/10000 + 0.563*wn6x!AE55 + 444.8</f>
        <v>444.8</v>
      </c>
    </row>
    <row r="56" spans="1:31" x14ac:dyDescent="0.25">
      <c r="A56" s="38">
        <f>wn6x!A56*wn6x!A56/10000 + 0.563*wn6x!A56 + 444.8</f>
        <v>444.8</v>
      </c>
      <c r="B56" s="38">
        <f>wn6x!B56*wn6x!B56/10000 + 0.563*wn6x!B56 + 444.8</f>
        <v>444.8</v>
      </c>
      <c r="C56" s="38">
        <f>wn6x!C56*wn6x!C56/10000 + 0.563*wn6x!C56 + 444.8</f>
        <v>444.8</v>
      </c>
      <c r="D56" s="38">
        <f>wn6x!D56*wn6x!D56/10000 + 0.563*wn6x!D56 + 444.8</f>
        <v>444.8</v>
      </c>
      <c r="E56" s="38">
        <f>wn6x!E56*wn6x!E56/10000 + 0.563*wn6x!E56 + 444.8</f>
        <v>444.8</v>
      </c>
      <c r="F56" s="38">
        <f>wn6x!F56*wn6x!F56/10000 + 0.563*wn6x!F56 + 444.8</f>
        <v>444.8</v>
      </c>
      <c r="G56" s="38">
        <f>wn6x!G56*wn6x!G56/10000 + 0.563*wn6x!G56 + 444.8</f>
        <v>444.8</v>
      </c>
      <c r="H56" s="38">
        <f>wn6x!H56*wn6x!H56/10000 + 0.563*wn6x!H56 + 444.8</f>
        <v>444.8</v>
      </c>
      <c r="I56" s="38">
        <f>wn6x!I56*wn6x!I56/10000 + 0.563*wn6x!I56 + 444.8</f>
        <v>444.8</v>
      </c>
      <c r="J56" s="38">
        <f>wn6x!J56*wn6x!J56/10000 + 0.563*wn6x!J56 + 444.8</f>
        <v>444.8</v>
      </c>
      <c r="K56" s="38">
        <f>wn6x!K56*wn6x!K56/10000 + 0.563*wn6x!K56 + 444.8</f>
        <v>444.8</v>
      </c>
      <c r="L56" s="38">
        <f>wn6x!L56*wn6x!L56/10000 + 0.563*wn6x!L56 + 444.8</f>
        <v>444.8</v>
      </c>
      <c r="M56" s="38">
        <f>wn6x!M56*wn6x!M56/10000 + 0.563*wn6x!M56 + 444.8</f>
        <v>444.8</v>
      </c>
      <c r="N56" s="38">
        <f>wn6x!N56*wn6x!N56/10000 + 0.563*wn6x!N56 + 444.8</f>
        <v>444.8</v>
      </c>
      <c r="O56" s="38">
        <f>wn6x!O56*wn6x!O56/10000 + 0.563*wn6x!O56 + 444.8</f>
        <v>444.8</v>
      </c>
      <c r="Q56" s="38">
        <f>wn6x!Q56*wn6x!Q56/10000 + 0.563*wn6x!Q56 + 444.8</f>
        <v>444.8</v>
      </c>
      <c r="R56" s="38">
        <f>wn6x!R56*wn6x!R56/10000 + 0.563*wn6x!R56 + 444.8</f>
        <v>444.8</v>
      </c>
      <c r="S56" s="38">
        <f>wn6x!S56*wn6x!S56/10000 + 0.563*wn6x!S56 + 444.8</f>
        <v>444.8</v>
      </c>
      <c r="T56" s="38">
        <f>wn6x!T56*wn6x!T56/10000 + 0.563*wn6x!T56 + 444.8</f>
        <v>444.8</v>
      </c>
      <c r="U56" s="38">
        <f>wn6x!U56*wn6x!U56/10000 + 0.563*wn6x!U56 + 444.8</f>
        <v>444.8</v>
      </c>
      <c r="V56" s="38">
        <f>wn6x!V56*wn6x!V56/10000 + 0.563*wn6x!V56 + 444.8</f>
        <v>444.8</v>
      </c>
      <c r="W56" s="38">
        <f>wn6x!W56*wn6x!W56/10000 + 0.563*wn6x!W56 + 444.8</f>
        <v>444.8</v>
      </c>
      <c r="X56" s="38">
        <f>wn6x!X56*wn6x!X56/10000 + 0.563*wn6x!X56 + 444.8</f>
        <v>444.8</v>
      </c>
      <c r="Y56" s="38">
        <f>wn6x!Y56*wn6x!Y56/10000 + 0.563*wn6x!Y56 + 444.8</f>
        <v>444.8</v>
      </c>
      <c r="Z56" s="38">
        <f>wn6x!Z56*wn6x!Z56/10000 + 0.563*wn6x!Z56 + 444.8</f>
        <v>444.8</v>
      </c>
      <c r="AA56" s="38">
        <f>wn6x!AA56*wn6x!AA56/10000 + 0.563*wn6x!AA56 + 444.8</f>
        <v>444.8</v>
      </c>
      <c r="AB56" s="38">
        <f>wn6x!AB56*wn6x!AB56/10000 + 0.563*wn6x!AB56 + 444.8</f>
        <v>444.8</v>
      </c>
      <c r="AC56" s="38">
        <f>wn6x!AC56*wn6x!AC56/10000 + 0.563*wn6x!AC56 + 444.8</f>
        <v>444.8</v>
      </c>
      <c r="AD56" s="38">
        <f>wn6x!AD56*wn6x!AD56/10000 + 0.563*wn6x!AD56 + 444.8</f>
        <v>444.8</v>
      </c>
      <c r="AE56" s="38">
        <f>wn6x!AE56*wn6x!AE56/10000 + 0.563*wn6x!AE56 + 444.8</f>
        <v>444.8</v>
      </c>
    </row>
    <row r="57" spans="1:31" x14ac:dyDescent="0.25">
      <c r="A57" s="38">
        <f>wn6x!A57*wn6x!A57/10000 + 0.563*wn6x!A57 + 444.8</f>
        <v>444.8</v>
      </c>
      <c r="B57" s="38">
        <f>wn6x!B57*wn6x!B57/10000 + 0.563*wn6x!B57 + 444.8</f>
        <v>444.8</v>
      </c>
      <c r="C57" s="38">
        <f>wn6x!C57*wn6x!C57/10000 + 0.563*wn6x!C57 + 444.8</f>
        <v>444.8</v>
      </c>
      <c r="D57" s="38">
        <f>wn6x!D57*wn6x!D57/10000 + 0.563*wn6x!D57 + 444.8</f>
        <v>444.8</v>
      </c>
      <c r="E57" s="38">
        <f>wn6x!E57*wn6x!E57/10000 + 0.563*wn6x!E57 + 444.8</f>
        <v>444.8</v>
      </c>
      <c r="F57" s="38">
        <f>wn6x!F57*wn6x!F57/10000 + 0.563*wn6x!F57 + 444.8</f>
        <v>444.8</v>
      </c>
      <c r="G57" s="38">
        <f>wn6x!G57*wn6x!G57/10000 + 0.563*wn6x!G57 + 444.8</f>
        <v>444.8</v>
      </c>
      <c r="H57" s="38">
        <f>wn6x!H57*wn6x!H57/10000 + 0.563*wn6x!H57 + 444.8</f>
        <v>444.8</v>
      </c>
      <c r="I57" s="38">
        <f>wn6x!I57*wn6x!I57/10000 + 0.563*wn6x!I57 + 444.8</f>
        <v>444.8</v>
      </c>
      <c r="J57" s="38">
        <f>wn6x!J57*wn6x!J57/10000 + 0.563*wn6x!J57 + 444.8</f>
        <v>444.8</v>
      </c>
      <c r="K57" s="38">
        <f>wn6x!K57*wn6x!K57/10000 + 0.563*wn6x!K57 + 444.8</f>
        <v>444.8</v>
      </c>
      <c r="L57" s="38">
        <f>wn6x!L57*wn6x!L57/10000 + 0.563*wn6x!L57 + 444.8</f>
        <v>444.8</v>
      </c>
      <c r="M57" s="38">
        <f>wn6x!M57*wn6x!M57/10000 + 0.563*wn6x!M57 + 444.8</f>
        <v>444.8</v>
      </c>
      <c r="N57" s="38">
        <f>wn6x!N57*wn6x!N57/10000 + 0.563*wn6x!N57 + 444.8</f>
        <v>444.8</v>
      </c>
      <c r="O57" s="38">
        <f>wn6x!O57*wn6x!O57/10000 + 0.563*wn6x!O57 + 444.8</f>
        <v>444.8</v>
      </c>
      <c r="Q57" s="38">
        <f>wn6x!Q57*wn6x!Q57/10000 + 0.563*wn6x!Q57 + 444.8</f>
        <v>444.8</v>
      </c>
      <c r="R57" s="38">
        <f>wn6x!R57*wn6x!R57/10000 + 0.563*wn6x!R57 + 444.8</f>
        <v>444.8</v>
      </c>
      <c r="S57" s="38">
        <f>wn6x!S57*wn6x!S57/10000 + 0.563*wn6x!S57 + 444.8</f>
        <v>444.8</v>
      </c>
      <c r="T57" s="38">
        <f>wn6x!T57*wn6x!T57/10000 + 0.563*wn6x!T57 + 444.8</f>
        <v>444.8</v>
      </c>
      <c r="U57" s="38">
        <f>wn6x!U57*wn6x!U57/10000 + 0.563*wn6x!U57 + 444.8</f>
        <v>444.8</v>
      </c>
      <c r="V57" s="38">
        <f>wn6x!V57*wn6x!V57/10000 + 0.563*wn6x!V57 + 444.8</f>
        <v>444.8</v>
      </c>
      <c r="W57" s="38">
        <f>wn6x!W57*wn6x!W57/10000 + 0.563*wn6x!W57 + 444.8</f>
        <v>444.8</v>
      </c>
      <c r="X57" s="38">
        <f>wn6x!X57*wn6x!X57/10000 + 0.563*wn6x!X57 + 444.8</f>
        <v>444.8</v>
      </c>
      <c r="Y57" s="38">
        <f>wn6x!Y57*wn6x!Y57/10000 + 0.563*wn6x!Y57 + 444.8</f>
        <v>444.8</v>
      </c>
      <c r="Z57" s="38">
        <f>wn6x!Z57*wn6x!Z57/10000 + 0.563*wn6x!Z57 + 444.8</f>
        <v>444.8</v>
      </c>
      <c r="AA57" s="38">
        <f>wn6x!AA57*wn6x!AA57/10000 + 0.563*wn6x!AA57 + 444.8</f>
        <v>444.8</v>
      </c>
      <c r="AB57" s="38">
        <f>wn6x!AB57*wn6x!AB57/10000 + 0.563*wn6x!AB57 + 444.8</f>
        <v>444.8</v>
      </c>
      <c r="AC57" s="38">
        <f>wn6x!AC57*wn6x!AC57/10000 + 0.563*wn6x!AC57 + 444.8</f>
        <v>444.8</v>
      </c>
      <c r="AD57" s="38">
        <f>wn6x!AD57*wn6x!AD57/10000 + 0.563*wn6x!AD57 + 444.8</f>
        <v>444.8</v>
      </c>
      <c r="AE57" s="38">
        <f>wn6x!AE57*wn6x!AE57/10000 + 0.563*wn6x!AE57 + 444.8</f>
        <v>444.8</v>
      </c>
    </row>
    <row r="58" spans="1:31" x14ac:dyDescent="0.25">
      <c r="A58" s="38">
        <f>wn6x!A58*wn6x!A58/10000 + 0.563*wn6x!A58 + 444.8</f>
        <v>444.8</v>
      </c>
      <c r="B58" s="38">
        <f>wn6x!B58*wn6x!B58/10000 + 0.563*wn6x!B58 + 444.8</f>
        <v>444.8</v>
      </c>
      <c r="C58" s="38">
        <f>wn6x!C58*wn6x!C58/10000 + 0.563*wn6x!C58 + 444.8</f>
        <v>444.8</v>
      </c>
      <c r="D58" s="38">
        <f>wn6x!D58*wn6x!D58/10000 + 0.563*wn6x!D58 + 444.8</f>
        <v>444.8</v>
      </c>
      <c r="E58" s="38">
        <f>wn6x!E58*wn6x!E58/10000 + 0.563*wn6x!E58 + 444.8</f>
        <v>444.8</v>
      </c>
      <c r="F58" s="38">
        <f>wn6x!F58*wn6x!F58/10000 + 0.563*wn6x!F58 + 444.8</f>
        <v>444.8</v>
      </c>
      <c r="G58" s="38">
        <f>wn6x!G58*wn6x!G58/10000 + 0.563*wn6x!G58 + 444.8</f>
        <v>444.8</v>
      </c>
      <c r="H58" s="38">
        <f>wn6x!H58*wn6x!H58/10000 + 0.563*wn6x!H58 + 444.8</f>
        <v>444.8</v>
      </c>
      <c r="I58" s="38">
        <f>wn6x!I58*wn6x!I58/10000 + 0.563*wn6x!I58 + 444.8</f>
        <v>444.8</v>
      </c>
      <c r="J58" s="38">
        <f>wn6x!J58*wn6x!J58/10000 + 0.563*wn6x!J58 + 444.8</f>
        <v>444.8</v>
      </c>
      <c r="K58" s="38">
        <f>wn6x!K58*wn6x!K58/10000 + 0.563*wn6x!K58 + 444.8</f>
        <v>444.8</v>
      </c>
      <c r="L58" s="38">
        <f>wn6x!L58*wn6x!L58/10000 + 0.563*wn6x!L58 + 444.8</f>
        <v>444.8</v>
      </c>
      <c r="M58" s="38">
        <f>wn6x!M58*wn6x!M58/10000 + 0.563*wn6x!M58 + 444.8</f>
        <v>444.8</v>
      </c>
      <c r="N58" s="38">
        <f>wn6x!N58*wn6x!N58/10000 + 0.563*wn6x!N58 + 444.8</f>
        <v>444.8</v>
      </c>
      <c r="O58" s="38">
        <f>wn6x!O58*wn6x!O58/10000 + 0.563*wn6x!O58 + 444.8</f>
        <v>444.8</v>
      </c>
      <c r="Q58" s="38">
        <f>wn6x!Q58*wn6x!Q58/10000 + 0.563*wn6x!Q58 + 444.8</f>
        <v>444.8</v>
      </c>
      <c r="R58" s="38">
        <f>wn6x!R58*wn6x!R58/10000 + 0.563*wn6x!R58 + 444.8</f>
        <v>444.8</v>
      </c>
      <c r="S58" s="38">
        <f>wn6x!S58*wn6x!S58/10000 + 0.563*wn6x!S58 + 444.8</f>
        <v>444.8</v>
      </c>
      <c r="T58" s="38">
        <f>wn6x!T58*wn6x!T58/10000 + 0.563*wn6x!T58 + 444.8</f>
        <v>444.8</v>
      </c>
      <c r="U58" s="38">
        <f>wn6x!U58*wn6x!U58/10000 + 0.563*wn6x!U58 + 444.8</f>
        <v>444.8</v>
      </c>
      <c r="V58" s="38">
        <f>wn6x!V58*wn6x!V58/10000 + 0.563*wn6x!V58 + 444.8</f>
        <v>444.8</v>
      </c>
      <c r="W58" s="38">
        <f>wn6x!W58*wn6x!W58/10000 + 0.563*wn6x!W58 + 444.8</f>
        <v>444.8</v>
      </c>
      <c r="X58" s="38">
        <f>wn6x!X58*wn6x!X58/10000 + 0.563*wn6x!X58 + 444.8</f>
        <v>444.8</v>
      </c>
      <c r="Y58" s="38">
        <f>wn6x!Y58*wn6x!Y58/10000 + 0.563*wn6x!Y58 + 444.8</f>
        <v>444.8</v>
      </c>
      <c r="Z58" s="38">
        <f>wn6x!Z58*wn6x!Z58/10000 + 0.563*wn6x!Z58 + 444.8</f>
        <v>444.8</v>
      </c>
      <c r="AA58" s="38">
        <f>wn6x!AA58*wn6x!AA58/10000 + 0.563*wn6x!AA58 + 444.8</f>
        <v>444.8</v>
      </c>
      <c r="AB58" s="38">
        <f>wn6x!AB58*wn6x!AB58/10000 + 0.563*wn6x!AB58 + 444.8</f>
        <v>444.8</v>
      </c>
      <c r="AC58" s="38">
        <f>wn6x!AC58*wn6x!AC58/10000 + 0.563*wn6x!AC58 + 444.8</f>
        <v>444.8</v>
      </c>
      <c r="AD58" s="38">
        <f>wn6x!AD58*wn6x!AD58/10000 + 0.563*wn6x!AD58 + 444.8</f>
        <v>444.8</v>
      </c>
      <c r="AE58" s="38">
        <f>wn6x!AE58*wn6x!AE58/10000 + 0.563*wn6x!AE58 + 444.8</f>
        <v>444.8</v>
      </c>
    </row>
    <row r="59" spans="1:31" x14ac:dyDescent="0.25">
      <c r="A59" s="38">
        <f>wn6x!A59*wn6x!A59/10000 + 0.563*wn6x!A59 + 444.8</f>
        <v>444.8</v>
      </c>
      <c r="B59" s="38">
        <f>wn6x!B59*wn6x!B59/10000 + 0.563*wn6x!B59 + 444.8</f>
        <v>444.8</v>
      </c>
      <c r="C59" s="38">
        <f>wn6x!C59*wn6x!C59/10000 + 0.563*wn6x!C59 + 444.8</f>
        <v>444.8</v>
      </c>
      <c r="D59" s="38">
        <f>wn6x!D59*wn6x!D59/10000 + 0.563*wn6x!D59 + 444.8</f>
        <v>444.8</v>
      </c>
      <c r="E59" s="38">
        <f>wn6x!E59*wn6x!E59/10000 + 0.563*wn6x!E59 + 444.8</f>
        <v>444.8</v>
      </c>
      <c r="F59" s="38">
        <f>wn6x!F59*wn6x!F59/10000 + 0.563*wn6x!F59 + 444.8</f>
        <v>444.8</v>
      </c>
      <c r="G59" s="38">
        <f>wn6x!G59*wn6x!G59/10000 + 0.563*wn6x!G59 + 444.8</f>
        <v>444.8</v>
      </c>
      <c r="H59" s="38">
        <f>wn6x!H59*wn6x!H59/10000 + 0.563*wn6x!H59 + 444.8</f>
        <v>444.8</v>
      </c>
      <c r="I59" s="38">
        <f>wn6x!I59*wn6x!I59/10000 + 0.563*wn6x!I59 + 444.8</f>
        <v>444.8</v>
      </c>
      <c r="J59" s="38">
        <f>wn6x!J59*wn6x!J59/10000 + 0.563*wn6x!J59 + 444.8</f>
        <v>444.8</v>
      </c>
      <c r="K59" s="38">
        <f>wn6x!K59*wn6x!K59/10000 + 0.563*wn6x!K59 + 444.8</f>
        <v>444.8</v>
      </c>
      <c r="L59" s="38">
        <f>wn6x!L59*wn6x!L59/10000 + 0.563*wn6x!L59 + 444.8</f>
        <v>444.8</v>
      </c>
      <c r="M59" s="38">
        <f>wn6x!M59*wn6x!M59/10000 + 0.563*wn6x!M59 + 444.8</f>
        <v>444.8</v>
      </c>
      <c r="N59" s="38">
        <f>wn6x!N59*wn6x!N59/10000 + 0.563*wn6x!N59 + 444.8</f>
        <v>444.8</v>
      </c>
      <c r="O59" s="38">
        <f>wn6x!O59*wn6x!O59/10000 + 0.563*wn6x!O59 + 444.8</f>
        <v>444.8</v>
      </c>
      <c r="Q59" s="38">
        <f>wn6x!Q59*wn6x!Q59/10000 + 0.563*wn6x!Q59 + 444.8</f>
        <v>444.8</v>
      </c>
      <c r="R59" s="38">
        <f>wn6x!R59*wn6x!R59/10000 + 0.563*wn6x!R59 + 444.8</f>
        <v>444.8</v>
      </c>
      <c r="S59" s="38">
        <f>wn6x!S59*wn6x!S59/10000 + 0.563*wn6x!S59 + 444.8</f>
        <v>444.8</v>
      </c>
      <c r="T59" s="38">
        <f>wn6x!T59*wn6x!T59/10000 + 0.563*wn6x!T59 + 444.8</f>
        <v>444.8</v>
      </c>
      <c r="U59" s="38">
        <f>wn6x!U59*wn6x!U59/10000 + 0.563*wn6x!U59 + 444.8</f>
        <v>444.8</v>
      </c>
      <c r="V59" s="38">
        <f>wn6x!V59*wn6x!V59/10000 + 0.563*wn6x!V59 + 444.8</f>
        <v>444.8</v>
      </c>
      <c r="W59" s="38">
        <f>wn6x!W59*wn6x!W59/10000 + 0.563*wn6x!W59 + 444.8</f>
        <v>444.8</v>
      </c>
      <c r="X59" s="38">
        <f>wn6x!X59*wn6x!X59/10000 + 0.563*wn6x!X59 + 444.8</f>
        <v>444.8</v>
      </c>
      <c r="Y59" s="38">
        <f>wn6x!Y59*wn6x!Y59/10000 + 0.563*wn6x!Y59 + 444.8</f>
        <v>444.8</v>
      </c>
      <c r="Z59" s="38">
        <f>wn6x!Z59*wn6x!Z59/10000 + 0.563*wn6x!Z59 + 444.8</f>
        <v>444.8</v>
      </c>
      <c r="AA59" s="38">
        <f>wn6x!AA59*wn6x!AA59/10000 + 0.563*wn6x!AA59 + 444.8</f>
        <v>444.8</v>
      </c>
      <c r="AB59" s="38">
        <f>wn6x!AB59*wn6x!AB59/10000 + 0.563*wn6x!AB59 + 444.8</f>
        <v>444.8</v>
      </c>
      <c r="AC59" s="38">
        <f>wn6x!AC59*wn6x!AC59/10000 + 0.563*wn6x!AC59 + 444.8</f>
        <v>444.8</v>
      </c>
      <c r="AD59" s="38">
        <f>wn6x!AD59*wn6x!AD59/10000 + 0.563*wn6x!AD59 + 444.8</f>
        <v>444.8</v>
      </c>
      <c r="AE59" s="38">
        <f>wn6x!AE59*wn6x!AE59/10000 + 0.563*wn6x!AE59 + 444.8</f>
        <v>444.8</v>
      </c>
    </row>
    <row r="60" spans="1:31" x14ac:dyDescent="0.25">
      <c r="A60" s="38">
        <f>wn6x!A60*wn6x!A60/10000 + 0.563*wn6x!A60 + 444.8</f>
        <v>444.8</v>
      </c>
      <c r="B60" s="38">
        <f>wn6x!B60*wn6x!B60/10000 + 0.563*wn6x!B60 + 444.8</f>
        <v>444.8</v>
      </c>
      <c r="C60" s="38">
        <f>wn6x!C60*wn6x!C60/10000 + 0.563*wn6x!C60 + 444.8</f>
        <v>444.8</v>
      </c>
      <c r="D60" s="38">
        <f>wn6x!D60*wn6x!D60/10000 + 0.563*wn6x!D60 + 444.8</f>
        <v>444.8</v>
      </c>
      <c r="E60" s="38">
        <f>wn6x!E60*wn6x!E60/10000 + 0.563*wn6x!E60 + 444.8</f>
        <v>444.8</v>
      </c>
      <c r="F60" s="38">
        <f>wn6x!F60*wn6x!F60/10000 + 0.563*wn6x!F60 + 444.8</f>
        <v>444.8</v>
      </c>
      <c r="G60" s="38">
        <f>wn6x!G60*wn6x!G60/10000 + 0.563*wn6x!G60 + 444.8</f>
        <v>444.8</v>
      </c>
      <c r="H60" s="38">
        <f>wn6x!H60*wn6x!H60/10000 + 0.563*wn6x!H60 + 444.8</f>
        <v>444.8</v>
      </c>
      <c r="I60" s="38">
        <f>wn6x!I60*wn6x!I60/10000 + 0.563*wn6x!I60 + 444.8</f>
        <v>444.8</v>
      </c>
      <c r="J60" s="38">
        <f>wn6x!J60*wn6x!J60/10000 + 0.563*wn6x!J60 + 444.8</f>
        <v>444.8</v>
      </c>
      <c r="K60" s="38">
        <f>wn6x!K60*wn6x!K60/10000 + 0.563*wn6x!K60 + 444.8</f>
        <v>444.8</v>
      </c>
      <c r="L60" s="38">
        <f>wn6x!L60*wn6x!L60/10000 + 0.563*wn6x!L60 + 444.8</f>
        <v>444.8</v>
      </c>
      <c r="M60" s="38">
        <f>wn6x!M60*wn6x!M60/10000 + 0.563*wn6x!M60 + 444.8</f>
        <v>444.8</v>
      </c>
      <c r="N60" s="38">
        <f>wn6x!N60*wn6x!N60/10000 + 0.563*wn6x!N60 + 444.8</f>
        <v>444.8</v>
      </c>
      <c r="O60" s="38">
        <f>wn6x!O60*wn6x!O60/10000 + 0.563*wn6x!O60 + 444.8</f>
        <v>444.8</v>
      </c>
      <c r="Q60" s="38">
        <f>wn6x!Q60*wn6x!Q60/10000 + 0.563*wn6x!Q60 + 444.8</f>
        <v>444.8</v>
      </c>
      <c r="R60" s="38">
        <f>wn6x!R60*wn6x!R60/10000 + 0.563*wn6x!R60 + 444.8</f>
        <v>444.8</v>
      </c>
      <c r="S60" s="38">
        <f>wn6x!S60*wn6x!S60/10000 + 0.563*wn6x!S60 + 444.8</f>
        <v>444.8</v>
      </c>
      <c r="T60" s="38">
        <f>wn6x!T60*wn6x!T60/10000 + 0.563*wn6x!T60 + 444.8</f>
        <v>444.8</v>
      </c>
      <c r="U60" s="38">
        <f>wn6x!U60*wn6x!U60/10000 + 0.563*wn6x!U60 + 444.8</f>
        <v>444.8</v>
      </c>
      <c r="V60" s="38">
        <f>wn6x!V60*wn6x!V60/10000 + 0.563*wn6x!V60 + 444.8</f>
        <v>444.8</v>
      </c>
      <c r="W60" s="38">
        <f>wn6x!W60*wn6x!W60/10000 + 0.563*wn6x!W60 + 444.8</f>
        <v>444.8</v>
      </c>
      <c r="X60" s="38">
        <f>wn6x!X60*wn6x!X60/10000 + 0.563*wn6x!X60 + 444.8</f>
        <v>444.8</v>
      </c>
      <c r="Y60" s="38">
        <f>wn6x!Y60*wn6x!Y60/10000 + 0.563*wn6x!Y60 + 444.8</f>
        <v>444.8</v>
      </c>
      <c r="Z60" s="38">
        <f>wn6x!Z60*wn6x!Z60/10000 + 0.563*wn6x!Z60 + 444.8</f>
        <v>444.8</v>
      </c>
      <c r="AA60" s="38">
        <f>wn6x!AA60*wn6x!AA60/10000 + 0.563*wn6x!AA60 + 444.8</f>
        <v>444.8</v>
      </c>
      <c r="AB60" s="38">
        <f>wn6x!AB60*wn6x!AB60/10000 + 0.563*wn6x!AB60 + 444.8</f>
        <v>444.8</v>
      </c>
      <c r="AC60" s="38">
        <f>wn6x!AC60*wn6x!AC60/10000 + 0.563*wn6x!AC60 + 444.8</f>
        <v>444.8</v>
      </c>
      <c r="AD60" s="38">
        <f>wn6x!AD60*wn6x!AD60/10000 + 0.563*wn6x!AD60 + 444.8</f>
        <v>444.8</v>
      </c>
      <c r="AE60" s="38">
        <f>wn6x!AE60*wn6x!AE60/10000 + 0.563*wn6x!AE60 + 444.8</f>
        <v>444.8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1"/>
  <sheetViews>
    <sheetView workbookViewId="0"/>
  </sheetViews>
  <sheetFormatPr defaultRowHeight="15" x14ac:dyDescent="0.25"/>
  <cols>
    <col min="1" max="15" width="3.5703125" style="2" bestFit="1" customWidth="1"/>
    <col min="16" max="16" width="3.5703125" style="2" customWidth="1"/>
    <col min="17" max="31" width="3.5703125" style="2" bestFit="1" customWidth="1"/>
    <col min="32" max="16384" width="9.140625" style="2"/>
  </cols>
  <sheetData>
    <row r="1" spans="1:31" x14ac:dyDescent="0.25">
      <c r="A1" s="39">
        <f>IFERROR(HLOOKUP("avgl",[1]pl!$T:$T,pos!A1),)</f>
        <v>3.8</v>
      </c>
      <c r="B1" s="39">
        <f>IFERROR(HLOOKUP("avgl",[1]pl!$T:$T,pos!B1),)</f>
        <v>2.4</v>
      </c>
      <c r="C1" s="39">
        <f>IFERROR(HLOOKUP("avgl",[1]pl!$T:$T,pos!C1),)</f>
        <v>5.5</v>
      </c>
      <c r="D1" s="39">
        <f>IFERROR(HLOOKUP("avgl",[1]pl!$T:$T,pos!D1),)</f>
        <v>5.3</v>
      </c>
      <c r="E1" s="39">
        <f>IFERROR(HLOOKUP("avgl",[1]pl!$T:$T,pos!E1),)</f>
        <v>3.9</v>
      </c>
      <c r="F1" s="39">
        <f>IFERROR(HLOOKUP("avgl",[1]pl!$T:$T,pos!F1),)</f>
        <v>1.4</v>
      </c>
      <c r="G1" s="39">
        <f>IFERROR(HLOOKUP("avgl",[1]pl!$T:$T,pos!G1),)</f>
        <v>3.6</v>
      </c>
      <c r="H1" s="39">
        <f>IFERROR(HLOOKUP("avgl",[1]pl!$T:$T,pos!H1),)</f>
        <v>3.1</v>
      </c>
      <c r="I1" s="39">
        <f>IFERROR(HLOOKUP("avgl",[1]pl!$T:$T,pos!I1),)</f>
        <v>3.2</v>
      </c>
      <c r="J1" s="39">
        <f>IFERROR(HLOOKUP("avgl",[1]pl!$T:$T,pos!J1),)</f>
        <v>5.0999999999999996</v>
      </c>
      <c r="K1" s="39">
        <f>IFERROR(HLOOKUP("avgl",[1]pl!$T:$T,pos!K1),)</f>
        <v>1.2</v>
      </c>
      <c r="L1" s="39">
        <f>IFERROR(HLOOKUP("avgl",[1]pl!$T:$T,pos!L1),)</f>
        <v>3.8</v>
      </c>
      <c r="M1" s="39">
        <f>IFERROR(HLOOKUP("avgl",[1]pl!$T:$T,pos!M1),)</f>
        <v>5.6</v>
      </c>
      <c r="N1" s="39">
        <f>IFERROR(HLOOKUP("avgl",[1]pl!$T:$T,pos!N1),)</f>
        <v>3.3</v>
      </c>
      <c r="O1" s="39">
        <f>IFERROR(HLOOKUP("avgl",[1]pl!$T:$T,pos!O1),)</f>
        <v>2.7</v>
      </c>
      <c r="Q1" s="39">
        <f>IFERROR(HLOOKUP("avgl",[1]pl!$T:$T,pos!Q1),)</f>
        <v>4.2</v>
      </c>
      <c r="R1" s="39">
        <f>IFERROR(HLOOKUP("avgl",[1]pl!$T:$T,pos!R1),)</f>
        <v>1.6</v>
      </c>
      <c r="S1" s="39">
        <f>IFERROR(HLOOKUP("avgl",[1]pl!$T:$T,pos!S1),)</f>
        <v>3.7</v>
      </c>
      <c r="T1" s="39">
        <f>IFERROR(HLOOKUP("avgl",[1]pl!$T:$T,pos!T1),)</f>
        <v>4.5</v>
      </c>
      <c r="U1" s="39">
        <f>IFERROR(HLOOKUP("avgl",[1]pl!$T:$T,pos!U1),)</f>
        <v>2.9</v>
      </c>
      <c r="V1" s="39">
        <f>IFERROR(HLOOKUP("avgl",[1]pl!$T:$T,pos!V1),)</f>
        <v>2.2000000000000002</v>
      </c>
      <c r="W1" s="39">
        <f>IFERROR(HLOOKUP("avgl",[1]pl!$T:$T,pos!W1),)</f>
        <v>2</v>
      </c>
      <c r="X1" s="39">
        <f>IFERROR(HLOOKUP("avgl",[1]pl!$T:$T,pos!X1),)</f>
        <v>2.9</v>
      </c>
      <c r="Y1" s="39">
        <f>IFERROR(HLOOKUP("avgl",[1]pl!$T:$T,pos!Y1),)</f>
        <v>3</v>
      </c>
      <c r="Z1" s="39">
        <f>IFERROR(HLOOKUP("avgl",[1]pl!$T:$T,pos!Z1),)</f>
        <v>2.6</v>
      </c>
      <c r="AA1" s="39">
        <f>IFERROR(HLOOKUP("avgl",[1]pl!$T:$T,pos!AA1),)</f>
        <v>1.7</v>
      </c>
      <c r="AB1" s="39">
        <f>IFERROR(HLOOKUP("avgl",[1]pl!$T:$T,pos!AB1),)</f>
        <v>3.7</v>
      </c>
      <c r="AC1" s="39">
        <f>IFERROR(HLOOKUP("avgl",[1]pl!$T:$T,pos!AC1),)</f>
        <v>4.5999999999999996</v>
      </c>
      <c r="AD1" s="39">
        <f>IFERROR(HLOOKUP("avgl",[1]pl!$T:$T,pos!AD1),)</f>
        <v>2.7</v>
      </c>
      <c r="AE1" s="39">
        <f>IFERROR(HLOOKUP("avgl",[1]pl!$T:$T,pos!AE1),)</f>
        <v>2.1</v>
      </c>
    </row>
    <row r="2" spans="1:31" x14ac:dyDescent="0.25">
      <c r="A2" s="39">
        <f>IFERROR(HLOOKUP("avgl",[1]pl!$T:$T,pos!A2),)</f>
        <v>4.7</v>
      </c>
      <c r="B2" s="39">
        <f>IFERROR(HLOOKUP("avgl",[1]pl!$T:$T,pos!B2),)</f>
        <v>5.2</v>
      </c>
      <c r="C2" s="39">
        <f>IFERROR(HLOOKUP("avgl",[1]pl!$T:$T,pos!C2),)</f>
        <v>3.5</v>
      </c>
      <c r="D2" s="39">
        <f>IFERROR(HLOOKUP("avgl",[1]pl!$T:$T,pos!D2),)</f>
        <v>3.5</v>
      </c>
      <c r="E2" s="39">
        <f>IFERROR(HLOOKUP("avgl",[1]pl!$T:$T,pos!E2),)</f>
        <v>3.2</v>
      </c>
      <c r="F2" s="39">
        <f>IFERROR(HLOOKUP("avgl",[1]pl!$T:$T,pos!F2),)</f>
        <v>3.1</v>
      </c>
      <c r="G2" s="39">
        <f>IFERROR(HLOOKUP("avgl",[1]pl!$T:$T,pos!G2),)</f>
        <v>5.3</v>
      </c>
      <c r="H2" s="39">
        <f>IFERROR(HLOOKUP("avgl",[1]pl!$T:$T,pos!H2),)</f>
        <v>6.1</v>
      </c>
      <c r="I2" s="39">
        <f>IFERROR(HLOOKUP("avgl",[1]pl!$T:$T,pos!I2),)</f>
        <v>5.0999999999999996</v>
      </c>
      <c r="J2" s="39">
        <f>IFERROR(HLOOKUP("avgl",[1]pl!$T:$T,pos!J2),)</f>
        <v>5.6</v>
      </c>
      <c r="K2" s="39">
        <f>IFERROR(HLOOKUP("avgl",[1]pl!$T:$T,pos!K2),)</f>
        <v>4.9000000000000004</v>
      </c>
      <c r="L2" s="39">
        <f>IFERROR(HLOOKUP("avgl",[1]pl!$T:$T,pos!L2),)</f>
        <v>2.4</v>
      </c>
      <c r="M2" s="39">
        <f>IFERROR(HLOOKUP("avgl",[1]pl!$T:$T,pos!M2),)</f>
        <v>3.7</v>
      </c>
      <c r="N2" s="39">
        <f>IFERROR(HLOOKUP("avgl",[1]pl!$T:$T,pos!N2),)</f>
        <v>4.5</v>
      </c>
      <c r="O2" s="39">
        <f>IFERROR(HLOOKUP("avgl",[1]pl!$T:$T,pos!O2),)</f>
        <v>5.0999999999999996</v>
      </c>
      <c r="Q2" s="39">
        <f>IFERROR(HLOOKUP("avgl",[1]pl!$T:$T,pos!Q2),)</f>
        <v>3.4</v>
      </c>
      <c r="R2" s="39">
        <f>IFERROR(HLOOKUP("avgl",[1]pl!$T:$T,pos!R2),)</f>
        <v>4.3</v>
      </c>
      <c r="S2" s="39">
        <f>IFERROR(HLOOKUP("avgl",[1]pl!$T:$T,pos!S2),)</f>
        <v>4.0999999999999996</v>
      </c>
      <c r="T2" s="39">
        <f>IFERROR(HLOOKUP("avgl",[1]pl!$T:$T,pos!T2),)</f>
        <v>3.3</v>
      </c>
      <c r="U2" s="39">
        <f>IFERROR(HLOOKUP("avgl",[1]pl!$T:$T,pos!U2),)</f>
        <v>3.7</v>
      </c>
      <c r="V2" s="39">
        <f>IFERROR(HLOOKUP("avgl",[1]pl!$T:$T,pos!V2),)</f>
        <v>4.2</v>
      </c>
      <c r="W2" s="39">
        <f>IFERROR(HLOOKUP("avgl",[1]pl!$T:$T,pos!W2),)</f>
        <v>3.1</v>
      </c>
      <c r="X2" s="39">
        <f>IFERROR(HLOOKUP("avgl",[1]pl!$T:$T,pos!X2),)</f>
        <v>4.5</v>
      </c>
      <c r="Y2" s="39">
        <f>IFERROR(HLOOKUP("avgl",[1]pl!$T:$T,pos!Y2),)</f>
        <v>3.8</v>
      </c>
      <c r="Z2" s="39">
        <f>IFERROR(HLOOKUP("avgl",[1]pl!$T:$T,pos!Z2),)</f>
        <v>3.6</v>
      </c>
      <c r="AA2" s="39">
        <f>IFERROR(HLOOKUP("avgl",[1]pl!$T:$T,pos!AA2),)</f>
        <v>3.8</v>
      </c>
      <c r="AB2" s="39">
        <f>IFERROR(HLOOKUP("avgl",[1]pl!$T:$T,pos!AB2),)</f>
        <v>5.9</v>
      </c>
      <c r="AC2" s="39">
        <f>IFERROR(HLOOKUP("avgl",[1]pl!$T:$T,pos!AC2),)</f>
        <v>4.0999999999999996</v>
      </c>
      <c r="AD2" s="39">
        <f>IFERROR(HLOOKUP("avgl",[1]pl!$T:$T,pos!AD2),)</f>
        <v>4.7</v>
      </c>
      <c r="AE2" s="39">
        <f>IFERROR(HLOOKUP("avgl",[1]pl!$T:$T,pos!AE2),)</f>
        <v>5.0999999999999996</v>
      </c>
    </row>
    <row r="3" spans="1:31" x14ac:dyDescent="0.25">
      <c r="A3" s="39">
        <f>IFERROR(HLOOKUP("avgl",[1]pl!$T:$T,pos!A3),)</f>
        <v>3.3</v>
      </c>
      <c r="B3" s="39">
        <f>IFERROR(HLOOKUP("avgl",[1]pl!$T:$T,pos!B3),)</f>
        <v>3.8</v>
      </c>
      <c r="C3" s="39">
        <f>IFERROR(HLOOKUP("avgl",[1]pl!$T:$T,pos!C3),)</f>
        <v>2.8</v>
      </c>
      <c r="D3" s="39">
        <f>IFERROR(HLOOKUP("avgl",[1]pl!$T:$T,pos!D3),)</f>
        <v>2.9</v>
      </c>
      <c r="E3" s="39">
        <f>IFERROR(HLOOKUP("avgl",[1]pl!$T:$T,pos!E3),)</f>
        <v>5</v>
      </c>
      <c r="F3" s="39">
        <f>IFERROR(HLOOKUP("avgl",[1]pl!$T:$T,pos!F3),)</f>
        <v>3.5</v>
      </c>
      <c r="G3" s="39">
        <f>IFERROR(HLOOKUP("avgl",[1]pl!$T:$T,pos!G3),)</f>
        <v>4</v>
      </c>
      <c r="H3" s="39">
        <f>IFERROR(HLOOKUP("avgl",[1]pl!$T:$T,pos!H3),)</f>
        <v>7.6</v>
      </c>
      <c r="I3" s="39">
        <f>IFERROR(HLOOKUP("avgl",[1]pl!$T:$T,pos!I3),)</f>
        <v>2</v>
      </c>
      <c r="J3" s="39">
        <f>IFERROR(HLOOKUP("avgl",[1]pl!$T:$T,pos!J3),)</f>
        <v>5.9</v>
      </c>
      <c r="K3" s="39">
        <f>IFERROR(HLOOKUP("avgl",[1]pl!$T:$T,pos!K3),)</f>
        <v>2.7</v>
      </c>
      <c r="L3" s="39">
        <f>IFERROR(HLOOKUP("avgl",[1]pl!$T:$T,pos!L3),)</f>
        <v>3.6</v>
      </c>
      <c r="M3" s="39">
        <f>IFERROR(HLOOKUP("avgl",[1]pl!$T:$T,pos!M3),)</f>
        <v>6</v>
      </c>
      <c r="N3" s="39">
        <f>IFERROR(HLOOKUP("avgl",[1]pl!$T:$T,pos!N3),)</f>
        <v>2.9</v>
      </c>
      <c r="O3" s="39">
        <f>IFERROR(HLOOKUP("avgl",[1]pl!$T:$T,pos!O3),)</f>
        <v>2.4</v>
      </c>
      <c r="Q3" s="39">
        <f>IFERROR(HLOOKUP("avgl",[1]pl!$T:$T,pos!Q3),)</f>
        <v>3.6</v>
      </c>
      <c r="R3" s="39">
        <f>IFERROR(HLOOKUP("avgl",[1]pl!$T:$T,pos!R3),)</f>
        <v>1.9</v>
      </c>
      <c r="S3" s="39">
        <f>IFERROR(HLOOKUP("avgl",[1]pl!$T:$T,pos!S3),)</f>
        <v>1.9</v>
      </c>
      <c r="T3" s="39">
        <f>IFERROR(HLOOKUP("avgl",[1]pl!$T:$T,pos!T3),)</f>
        <v>2.9</v>
      </c>
      <c r="U3" s="39">
        <f>IFERROR(HLOOKUP("avgl",[1]pl!$T:$T,pos!U3),)</f>
        <v>3.2</v>
      </c>
      <c r="V3" s="39">
        <f>IFERROR(HLOOKUP("avgl",[1]pl!$T:$T,pos!V3),)</f>
        <v>4.5</v>
      </c>
      <c r="W3" s="39">
        <f>IFERROR(HLOOKUP("avgl",[1]pl!$T:$T,pos!W3),)</f>
        <v>3.5</v>
      </c>
      <c r="X3" s="39">
        <f>IFERROR(HLOOKUP("avgl",[1]pl!$T:$T,pos!X3),)</f>
        <v>2.6</v>
      </c>
      <c r="Y3" s="39">
        <f>IFERROR(HLOOKUP("avgl",[1]pl!$T:$T,pos!Y3),)</f>
        <v>3.4</v>
      </c>
      <c r="Z3" s="39">
        <f>IFERROR(HLOOKUP("avgl",[1]pl!$T:$T,pos!Z3),)</f>
        <v>3.4</v>
      </c>
      <c r="AA3" s="39">
        <f>IFERROR(HLOOKUP("avgl",[1]pl!$T:$T,pos!AA3),)</f>
        <v>3.3</v>
      </c>
      <c r="AB3" s="39">
        <f>IFERROR(HLOOKUP("avgl",[1]pl!$T:$T,pos!AB3),)</f>
        <v>2.6</v>
      </c>
      <c r="AC3" s="39">
        <f>IFERROR(HLOOKUP("avgl",[1]pl!$T:$T,pos!AC3),)</f>
        <v>2.6</v>
      </c>
      <c r="AD3" s="39">
        <f>IFERROR(HLOOKUP("avgl",[1]pl!$T:$T,pos!AD3),)</f>
        <v>3.3</v>
      </c>
      <c r="AE3" s="39">
        <f>IFERROR(HLOOKUP("avgl",[1]pl!$T:$T,pos!AE3),)</f>
        <v>2.1</v>
      </c>
    </row>
    <row r="4" spans="1:31" x14ac:dyDescent="0.25">
      <c r="A4" s="39">
        <f>IFERROR(HLOOKUP("avgl",[1]pl!$T:$T,pos!A4),)</f>
        <v>3.8</v>
      </c>
      <c r="B4" s="39">
        <f>IFERROR(HLOOKUP("avgl",[1]pl!$T:$T,pos!B4),)</f>
        <v>3.7</v>
      </c>
      <c r="C4" s="39">
        <f>IFERROR(HLOOKUP("avgl",[1]pl!$T:$T,pos!C4),)</f>
        <v>6.6</v>
      </c>
      <c r="D4" s="39">
        <f>IFERROR(HLOOKUP("avgl",[1]pl!$T:$T,pos!D4),)</f>
        <v>5.0999999999999996</v>
      </c>
      <c r="E4" s="39">
        <f>IFERROR(HLOOKUP("avgl",[1]pl!$T:$T,pos!E4),)</f>
        <v>4.5999999999999996</v>
      </c>
      <c r="F4" s="39">
        <f>IFERROR(HLOOKUP("avgl",[1]pl!$T:$T,pos!F4),)</f>
        <v>3.1</v>
      </c>
      <c r="G4" s="39">
        <f>IFERROR(HLOOKUP("avgl",[1]pl!$T:$T,pos!G4),)</f>
        <v>5</v>
      </c>
      <c r="H4" s="39">
        <f>IFERROR(HLOOKUP("avgl",[1]pl!$T:$T,pos!H4),)</f>
        <v>3.8</v>
      </c>
      <c r="I4" s="39">
        <f>IFERROR(HLOOKUP("avgl",[1]pl!$T:$T,pos!I4),)</f>
        <v>4.0999999999999996</v>
      </c>
      <c r="J4" s="39">
        <f>IFERROR(HLOOKUP("avgl",[1]pl!$T:$T,pos!J4),)</f>
        <v>3.7</v>
      </c>
      <c r="K4" s="39">
        <f>IFERROR(HLOOKUP("avgl",[1]pl!$T:$T,pos!K4),)</f>
        <v>4.0999999999999996</v>
      </c>
      <c r="L4" s="39">
        <f>IFERROR(HLOOKUP("avgl",[1]pl!$T:$T,pos!L4),)</f>
        <v>3.9</v>
      </c>
      <c r="M4" s="39">
        <f>IFERROR(HLOOKUP("avgl",[1]pl!$T:$T,pos!M4),)</f>
        <v>4.0999999999999996</v>
      </c>
      <c r="N4" s="39">
        <f>IFERROR(HLOOKUP("avgl",[1]pl!$T:$T,pos!N4),)</f>
        <v>4.5</v>
      </c>
      <c r="O4" s="39">
        <f>IFERROR(HLOOKUP("avgl",[1]pl!$T:$T,pos!O4),)</f>
        <v>4.7</v>
      </c>
      <c r="Q4" s="39">
        <f>IFERROR(HLOOKUP("avgl",[1]pl!$T:$T,pos!Q4),)</f>
        <v>5.2</v>
      </c>
      <c r="R4" s="39">
        <f>IFERROR(HLOOKUP("avgl",[1]pl!$T:$T,pos!R4),)</f>
        <v>3.7</v>
      </c>
      <c r="S4" s="39">
        <f>IFERROR(HLOOKUP("avgl",[1]pl!$T:$T,pos!S4),)</f>
        <v>3.1</v>
      </c>
      <c r="T4" s="39">
        <f>IFERROR(HLOOKUP("avgl",[1]pl!$T:$T,pos!T4),)</f>
        <v>4.8</v>
      </c>
      <c r="U4" s="39">
        <f>IFERROR(HLOOKUP("avgl",[1]pl!$T:$T,pos!U4),)</f>
        <v>3.4</v>
      </c>
      <c r="V4" s="39">
        <f>IFERROR(HLOOKUP("avgl",[1]pl!$T:$T,pos!V4),)</f>
        <v>3.9</v>
      </c>
      <c r="W4" s="39">
        <f>IFERROR(HLOOKUP("avgl",[1]pl!$T:$T,pos!W4),)</f>
        <v>4.5</v>
      </c>
      <c r="X4" s="39">
        <f>IFERROR(HLOOKUP("avgl",[1]pl!$T:$T,pos!X4),)</f>
        <v>7.2</v>
      </c>
      <c r="Y4" s="39">
        <f>IFERROR(HLOOKUP("avgl",[1]pl!$T:$T,pos!Y4),)</f>
        <v>5.4</v>
      </c>
      <c r="Z4" s="39">
        <f>IFERROR(HLOOKUP("avgl",[1]pl!$T:$T,pos!Z4),)</f>
        <v>4</v>
      </c>
      <c r="AA4" s="39">
        <f>IFERROR(HLOOKUP("avgl",[1]pl!$T:$T,pos!AA4),)</f>
        <v>6</v>
      </c>
      <c r="AB4" s="39">
        <f>IFERROR(HLOOKUP("avgl",[1]pl!$T:$T,pos!AB4),)</f>
        <v>4.5</v>
      </c>
      <c r="AC4" s="39">
        <f>IFERROR(HLOOKUP("avgl",[1]pl!$T:$T,pos!AC4),)</f>
        <v>3.5</v>
      </c>
      <c r="AD4" s="39">
        <f>IFERROR(HLOOKUP("avgl",[1]pl!$T:$T,pos!AD4),)</f>
        <v>4.4000000000000004</v>
      </c>
      <c r="AE4" s="39">
        <f>IFERROR(HLOOKUP("avgl",[1]pl!$T:$T,pos!AE4),)</f>
        <v>6.8</v>
      </c>
    </row>
    <row r="5" spans="1:31" x14ac:dyDescent="0.25">
      <c r="A5" s="39">
        <f>IFERROR(HLOOKUP("avgl",[1]pl!$T:$T,pos!A5),)</f>
        <v>4.8</v>
      </c>
      <c r="B5" s="39">
        <f>IFERROR(HLOOKUP("avgl",[1]pl!$T:$T,pos!B5),)</f>
        <v>3.6</v>
      </c>
      <c r="C5" s="39">
        <f>IFERROR(HLOOKUP("avgl",[1]pl!$T:$T,pos!C5),)</f>
        <v>5.2</v>
      </c>
      <c r="D5" s="39">
        <f>IFERROR(HLOOKUP("avgl",[1]pl!$T:$T,pos!D5),)</f>
        <v>3.5</v>
      </c>
      <c r="E5" s="39">
        <f>IFERROR(HLOOKUP("avgl",[1]pl!$T:$T,pos!E5),)</f>
        <v>5.8</v>
      </c>
      <c r="F5" s="39">
        <f>IFERROR(HLOOKUP("avgl",[1]pl!$T:$T,pos!F5),)</f>
        <v>5.0999999999999996</v>
      </c>
      <c r="G5" s="39">
        <f>IFERROR(HLOOKUP("avgl",[1]pl!$T:$T,pos!G5),)</f>
        <v>6</v>
      </c>
      <c r="H5" s="39">
        <f>IFERROR(HLOOKUP("avgl",[1]pl!$T:$T,pos!H5),)</f>
        <v>6</v>
      </c>
      <c r="I5" s="39">
        <f>IFERROR(HLOOKUP("avgl",[1]pl!$T:$T,pos!I5),)</f>
        <v>5.4</v>
      </c>
      <c r="J5" s="39">
        <f>IFERROR(HLOOKUP("avgl",[1]pl!$T:$T,pos!J5),)</f>
        <v>4</v>
      </c>
      <c r="K5" s="39">
        <f>IFERROR(HLOOKUP("avgl",[1]pl!$T:$T,pos!K5),)</f>
        <v>4.2</v>
      </c>
      <c r="L5" s="39">
        <f>IFERROR(HLOOKUP("avgl",[1]pl!$T:$T,pos!L5),)</f>
        <v>4.7</v>
      </c>
      <c r="M5" s="39">
        <f>IFERROR(HLOOKUP("avgl",[1]pl!$T:$T,pos!M5),)</f>
        <v>4.5999999999999996</v>
      </c>
      <c r="N5" s="39">
        <f>IFERROR(HLOOKUP("avgl",[1]pl!$T:$T,pos!N5),)</f>
        <v>3.6</v>
      </c>
      <c r="O5" s="39">
        <f>IFERROR(HLOOKUP("avgl",[1]pl!$T:$T,pos!O5),)</f>
        <v>3.2</v>
      </c>
      <c r="Q5" s="39">
        <f>IFERROR(HLOOKUP("avgl",[1]pl!$T:$T,pos!Q5),)</f>
        <v>4.9000000000000004</v>
      </c>
      <c r="R5" s="39">
        <f>IFERROR(HLOOKUP("avgl",[1]pl!$T:$T,pos!R5),)</f>
        <v>2.1</v>
      </c>
      <c r="S5" s="39">
        <f>IFERROR(HLOOKUP("avgl",[1]pl!$T:$T,pos!S5),)</f>
        <v>4.9000000000000004</v>
      </c>
      <c r="T5" s="39">
        <f>IFERROR(HLOOKUP("avgl",[1]pl!$T:$T,pos!T5),)</f>
        <v>6.6</v>
      </c>
      <c r="U5" s="39">
        <f>IFERROR(HLOOKUP("avgl",[1]pl!$T:$T,pos!U5),)</f>
        <v>2.5</v>
      </c>
      <c r="V5" s="39">
        <f>IFERROR(HLOOKUP("avgl",[1]pl!$T:$T,pos!V5),)</f>
        <v>2.4</v>
      </c>
      <c r="W5" s="39">
        <f>IFERROR(HLOOKUP("avgl",[1]pl!$T:$T,pos!W5),)</f>
        <v>4.2</v>
      </c>
      <c r="X5" s="39">
        <f>IFERROR(HLOOKUP("avgl",[1]pl!$T:$T,pos!X5),)</f>
        <v>4.9000000000000004</v>
      </c>
      <c r="Y5" s="39">
        <f>IFERROR(HLOOKUP("avgl",[1]pl!$T:$T,pos!Y5),)</f>
        <v>2.5</v>
      </c>
      <c r="Z5" s="39">
        <f>IFERROR(HLOOKUP("avgl",[1]pl!$T:$T,pos!Z5),)</f>
        <v>4.5</v>
      </c>
      <c r="AA5" s="39">
        <f>IFERROR(HLOOKUP("avgl",[1]pl!$T:$T,pos!AA5),)</f>
        <v>3.6</v>
      </c>
      <c r="AB5" s="39">
        <f>IFERROR(HLOOKUP("avgl",[1]pl!$T:$T,pos!AB5),)</f>
        <v>5.0999999999999996</v>
      </c>
      <c r="AC5" s="39">
        <f>IFERROR(HLOOKUP("avgl",[1]pl!$T:$T,pos!AC5),)</f>
        <v>3.4</v>
      </c>
      <c r="AD5" s="39">
        <f>IFERROR(HLOOKUP("avgl",[1]pl!$T:$T,pos!AD5),)</f>
        <v>2.8</v>
      </c>
      <c r="AE5" s="39">
        <f>IFERROR(HLOOKUP("avgl",[1]pl!$T:$T,pos!AE5),)</f>
        <v>3.3</v>
      </c>
    </row>
    <row r="6" spans="1:31" x14ac:dyDescent="0.25">
      <c r="A6" s="39">
        <f>IFERROR(HLOOKUP("avgl",[1]pl!$T:$T,pos!A6),)</f>
        <v>5.6</v>
      </c>
      <c r="B6" s="39">
        <f>IFERROR(HLOOKUP("avgl",[1]pl!$T:$T,pos!B6),)</f>
        <v>2.8</v>
      </c>
      <c r="C6" s="39">
        <f>IFERROR(HLOOKUP("avgl",[1]pl!$T:$T,pos!C6),)</f>
        <v>5.0999999999999996</v>
      </c>
      <c r="D6" s="39">
        <f>IFERROR(HLOOKUP("avgl",[1]pl!$T:$T,pos!D6),)</f>
        <v>1.1000000000000001</v>
      </c>
      <c r="E6" s="39">
        <f>IFERROR(HLOOKUP("avgl",[1]pl!$T:$T,pos!E6),)</f>
        <v>4.8</v>
      </c>
      <c r="F6" s="39">
        <f>IFERROR(HLOOKUP("avgl",[1]pl!$T:$T,pos!F6),)</f>
        <v>3.6</v>
      </c>
      <c r="G6" s="39">
        <f>IFERROR(HLOOKUP("avgl",[1]pl!$T:$T,pos!G6),)</f>
        <v>5.0999999999999996</v>
      </c>
      <c r="H6" s="39">
        <f>IFERROR(HLOOKUP("avgl",[1]pl!$T:$T,pos!H6),)</f>
        <v>4.5</v>
      </c>
      <c r="I6" s="39">
        <f>IFERROR(HLOOKUP("avgl",[1]pl!$T:$T,pos!I6),)</f>
        <v>3.6</v>
      </c>
      <c r="J6" s="39">
        <f>IFERROR(HLOOKUP("avgl",[1]pl!$T:$T,pos!J6),)</f>
        <v>3.9</v>
      </c>
      <c r="K6" s="39">
        <f>IFERROR(HLOOKUP("avgl",[1]pl!$T:$T,pos!K6),)</f>
        <v>4.3</v>
      </c>
      <c r="L6" s="39">
        <f>IFERROR(HLOOKUP("avgl",[1]pl!$T:$T,pos!L6),)</f>
        <v>4.2</v>
      </c>
      <c r="M6" s="39">
        <f>IFERROR(HLOOKUP("avgl",[1]pl!$T:$T,pos!M6),)</f>
        <v>4.9000000000000004</v>
      </c>
      <c r="N6" s="39">
        <f>IFERROR(HLOOKUP("avgl",[1]pl!$T:$T,pos!N6),)</f>
        <v>3.6</v>
      </c>
      <c r="O6" s="39">
        <f>IFERROR(HLOOKUP("avgl",[1]pl!$T:$T,pos!O6),)</f>
        <v>6.9</v>
      </c>
      <c r="Q6" s="39">
        <f>IFERROR(HLOOKUP("avgl",[1]pl!$T:$T,pos!Q6),)</f>
        <v>2.9</v>
      </c>
      <c r="R6" s="39">
        <f>IFERROR(HLOOKUP("avgl",[1]pl!$T:$T,pos!R6),)</f>
        <v>4.5</v>
      </c>
      <c r="S6" s="39">
        <f>IFERROR(HLOOKUP("avgl",[1]pl!$T:$T,pos!S6),)</f>
        <v>3.2</v>
      </c>
      <c r="T6" s="39">
        <f>IFERROR(HLOOKUP("avgl",[1]pl!$T:$T,pos!T6),)</f>
        <v>2.8</v>
      </c>
      <c r="U6" s="39">
        <f>IFERROR(HLOOKUP("avgl",[1]pl!$T:$T,pos!U6),)</f>
        <v>3.1</v>
      </c>
      <c r="V6" s="39">
        <f>IFERROR(HLOOKUP("avgl",[1]pl!$T:$T,pos!V6),)</f>
        <v>4</v>
      </c>
      <c r="W6" s="39">
        <f>IFERROR(HLOOKUP("avgl",[1]pl!$T:$T,pos!W6),)</f>
        <v>3.3</v>
      </c>
      <c r="X6" s="39">
        <f>IFERROR(HLOOKUP("avgl",[1]pl!$T:$T,pos!X6),)</f>
        <v>4.2</v>
      </c>
      <c r="Y6" s="39">
        <f>IFERROR(HLOOKUP("avgl",[1]pl!$T:$T,pos!Y6),)</f>
        <v>3.8</v>
      </c>
      <c r="Z6" s="39">
        <f>IFERROR(HLOOKUP("avgl",[1]pl!$T:$T,pos!Z6),)</f>
        <v>5.8</v>
      </c>
      <c r="AA6" s="39">
        <f>IFERROR(HLOOKUP("avgl",[1]pl!$T:$T,pos!AA6),)</f>
        <v>2.9</v>
      </c>
      <c r="AB6" s="39">
        <f>IFERROR(HLOOKUP("avgl",[1]pl!$T:$T,pos!AB6),)</f>
        <v>4.5999999999999996</v>
      </c>
      <c r="AC6" s="39">
        <f>IFERROR(HLOOKUP("avgl",[1]pl!$T:$T,pos!AC6),)</f>
        <v>3.1</v>
      </c>
      <c r="AD6" s="39">
        <f>IFERROR(HLOOKUP("avgl",[1]pl!$T:$T,pos!AD6),)</f>
        <v>4</v>
      </c>
      <c r="AE6" s="39">
        <f>IFERROR(HLOOKUP("avgl",[1]pl!$T:$T,pos!AE6),)</f>
        <v>2.6</v>
      </c>
    </row>
    <row r="7" spans="1:31" x14ac:dyDescent="0.25">
      <c r="A7" s="39">
        <f>IFERROR(HLOOKUP("avgl",[1]pl!$T:$T,pos!A7),)</f>
        <v>2.1</v>
      </c>
      <c r="B7" s="39">
        <f>IFERROR(HLOOKUP("avgl",[1]pl!$T:$T,pos!B7),)</f>
        <v>2.4</v>
      </c>
      <c r="C7" s="39">
        <f>IFERROR(HLOOKUP("avgl",[1]pl!$T:$T,pos!C7),)</f>
        <v>3.6</v>
      </c>
      <c r="D7" s="39">
        <f>IFERROR(HLOOKUP("avgl",[1]pl!$T:$T,pos!D7),)</f>
        <v>5.4</v>
      </c>
      <c r="E7" s="39">
        <f>IFERROR(HLOOKUP("avgl",[1]pl!$T:$T,pos!E7),)</f>
        <v>5.2</v>
      </c>
      <c r="F7" s="39">
        <f>IFERROR(HLOOKUP("avgl",[1]pl!$T:$T,pos!F7),)</f>
        <v>3.3</v>
      </c>
      <c r="G7" s="39">
        <f>IFERROR(HLOOKUP("avgl",[1]pl!$T:$T,pos!G7),)</f>
        <v>5.0999999999999996</v>
      </c>
      <c r="H7" s="39">
        <f>IFERROR(HLOOKUP("avgl",[1]pl!$T:$T,pos!H7),)</f>
        <v>3.8</v>
      </c>
      <c r="I7" s="39">
        <f>IFERROR(HLOOKUP("avgl",[1]pl!$T:$T,pos!I7),)</f>
        <v>4.9000000000000004</v>
      </c>
      <c r="J7" s="39">
        <f>IFERROR(HLOOKUP("avgl",[1]pl!$T:$T,pos!J7),)</f>
        <v>4.5</v>
      </c>
      <c r="K7" s="39">
        <f>IFERROR(HLOOKUP("avgl",[1]pl!$T:$T,pos!K7),)</f>
        <v>4.2</v>
      </c>
      <c r="L7" s="39">
        <f>IFERROR(HLOOKUP("avgl",[1]pl!$T:$T,pos!L7),)</f>
        <v>5.9</v>
      </c>
      <c r="M7" s="39">
        <f>IFERROR(HLOOKUP("avgl",[1]pl!$T:$T,pos!M7),)</f>
        <v>3.5</v>
      </c>
      <c r="N7" s="39">
        <f>IFERROR(HLOOKUP("avgl",[1]pl!$T:$T,pos!N7),)</f>
        <v>3</v>
      </c>
      <c r="O7" s="39">
        <f>IFERROR(HLOOKUP("avgl",[1]pl!$T:$T,pos!O7),)</f>
        <v>5.9</v>
      </c>
      <c r="Q7" s="39">
        <f>IFERROR(HLOOKUP("avgl",[1]pl!$T:$T,pos!Q7),)</f>
        <v>5</v>
      </c>
      <c r="R7" s="39">
        <f>IFERROR(HLOOKUP("avgl",[1]pl!$T:$T,pos!R7),)</f>
        <v>4.5999999999999996</v>
      </c>
      <c r="S7" s="39">
        <f>IFERROR(HLOOKUP("avgl",[1]pl!$T:$T,pos!S7),)</f>
        <v>3.9</v>
      </c>
      <c r="T7" s="39">
        <f>IFERROR(HLOOKUP("avgl",[1]pl!$T:$T,pos!T7),)</f>
        <v>4.4000000000000004</v>
      </c>
      <c r="U7" s="39">
        <f>IFERROR(HLOOKUP("avgl",[1]pl!$T:$T,pos!U7),)</f>
        <v>6.2</v>
      </c>
      <c r="V7" s="39">
        <f>IFERROR(HLOOKUP("avgl",[1]pl!$T:$T,pos!V7),)</f>
        <v>3.3</v>
      </c>
      <c r="W7" s="39">
        <f>IFERROR(HLOOKUP("avgl",[1]pl!$T:$T,pos!W7),)</f>
        <v>6.9</v>
      </c>
      <c r="X7" s="39">
        <f>IFERROR(HLOOKUP("avgl",[1]pl!$T:$T,pos!X7),)</f>
        <v>3.4</v>
      </c>
      <c r="Y7" s="39">
        <f>IFERROR(HLOOKUP("avgl",[1]pl!$T:$T,pos!Y7),)</f>
        <v>4.4000000000000004</v>
      </c>
      <c r="Z7" s="39">
        <f>IFERROR(HLOOKUP("avgl",[1]pl!$T:$T,pos!Z7),)</f>
        <v>5.9</v>
      </c>
      <c r="AA7" s="39">
        <f>IFERROR(HLOOKUP("avgl",[1]pl!$T:$T,pos!AA7),)</f>
        <v>3.5</v>
      </c>
      <c r="AB7" s="39">
        <f>IFERROR(HLOOKUP("avgl",[1]pl!$T:$T,pos!AB7),)</f>
        <v>5.5</v>
      </c>
      <c r="AC7" s="39">
        <f>IFERROR(HLOOKUP("avgl",[1]pl!$T:$T,pos!AC7),)</f>
        <v>2.1</v>
      </c>
      <c r="AD7" s="39">
        <f>IFERROR(HLOOKUP("avgl",[1]pl!$T:$T,pos!AD7),)</f>
        <v>4.3</v>
      </c>
      <c r="AE7" s="39">
        <f>IFERROR(HLOOKUP("avgl",[1]pl!$T:$T,pos!AE7),)</f>
        <v>3.3</v>
      </c>
    </row>
    <row r="8" spans="1:31" x14ac:dyDescent="0.25">
      <c r="A8" s="39">
        <f>IFERROR(HLOOKUP("avgl",[1]pl!$T:$T,pos!A8),)</f>
        <v>4.5999999999999996</v>
      </c>
      <c r="B8" s="39">
        <f>IFERROR(HLOOKUP("avgl",[1]pl!$T:$T,pos!B8),)</f>
        <v>3</v>
      </c>
      <c r="C8" s="39">
        <f>IFERROR(HLOOKUP("avgl",[1]pl!$T:$T,pos!C8),)</f>
        <v>3.6</v>
      </c>
      <c r="D8" s="39">
        <f>IFERROR(HLOOKUP("avgl",[1]pl!$T:$T,pos!D8),)</f>
        <v>2.7</v>
      </c>
      <c r="E8" s="39">
        <f>IFERROR(HLOOKUP("avgl",[1]pl!$T:$T,pos!E8),)</f>
        <v>4.0999999999999996</v>
      </c>
      <c r="F8" s="39">
        <f>IFERROR(HLOOKUP("avgl",[1]pl!$T:$T,pos!F8),)</f>
        <v>5.0999999999999996</v>
      </c>
      <c r="G8" s="39">
        <f>IFERROR(HLOOKUP("avgl",[1]pl!$T:$T,pos!G8),)</f>
        <v>5</v>
      </c>
      <c r="H8" s="39">
        <f>IFERROR(HLOOKUP("avgl",[1]pl!$T:$T,pos!H8),)</f>
        <v>5.7</v>
      </c>
      <c r="I8" s="39">
        <f>IFERROR(HLOOKUP("avgl",[1]pl!$T:$T,pos!I8),)</f>
        <v>3</v>
      </c>
      <c r="J8" s="39">
        <f>IFERROR(HLOOKUP("avgl",[1]pl!$T:$T,pos!J8),)</f>
        <v>6.7</v>
      </c>
      <c r="K8" s="39">
        <f>IFERROR(HLOOKUP("avgl",[1]pl!$T:$T,pos!K8),)</f>
        <v>3.3</v>
      </c>
      <c r="L8" s="39">
        <f>IFERROR(HLOOKUP("avgl",[1]pl!$T:$T,pos!L8),)</f>
        <v>5.6</v>
      </c>
      <c r="M8" s="39">
        <f>IFERROR(HLOOKUP("avgl",[1]pl!$T:$T,pos!M8),)</f>
        <v>2.2999999999999998</v>
      </c>
      <c r="N8" s="39">
        <f>IFERROR(HLOOKUP("avgl",[1]pl!$T:$T,pos!N8),)</f>
        <v>3.6</v>
      </c>
      <c r="O8" s="39">
        <f>IFERROR(HLOOKUP("avgl",[1]pl!$T:$T,pos!O8),)</f>
        <v>3.2</v>
      </c>
      <c r="Q8" s="39">
        <f>IFERROR(HLOOKUP("avgl",[1]pl!$T:$T,pos!Q8),)</f>
        <v>4.5999999999999996</v>
      </c>
      <c r="R8" s="39">
        <f>IFERROR(HLOOKUP("avgl",[1]pl!$T:$T,pos!R8),)</f>
        <v>4.4000000000000004</v>
      </c>
      <c r="S8" s="39">
        <f>IFERROR(HLOOKUP("avgl",[1]pl!$T:$T,pos!S8),)</f>
        <v>5.7</v>
      </c>
      <c r="T8" s="39">
        <f>IFERROR(HLOOKUP("avgl",[1]pl!$T:$T,pos!T8),)</f>
        <v>3.2</v>
      </c>
      <c r="U8" s="39">
        <f>IFERROR(HLOOKUP("avgl",[1]pl!$T:$T,pos!U8),)</f>
        <v>4.3</v>
      </c>
      <c r="V8" s="39">
        <f>IFERROR(HLOOKUP("avgl",[1]pl!$T:$T,pos!V8),)</f>
        <v>3.1</v>
      </c>
      <c r="W8" s="39">
        <f>IFERROR(HLOOKUP("avgl",[1]pl!$T:$T,pos!W8),)</f>
        <v>5.2</v>
      </c>
      <c r="X8" s="39">
        <f>IFERROR(HLOOKUP("avgl",[1]pl!$T:$T,pos!X8),)</f>
        <v>4.9000000000000004</v>
      </c>
      <c r="Y8" s="39">
        <f>IFERROR(HLOOKUP("avgl",[1]pl!$T:$T,pos!Y8),)</f>
        <v>5.0999999999999996</v>
      </c>
      <c r="Z8" s="39">
        <f>IFERROR(HLOOKUP("avgl",[1]pl!$T:$T,pos!Z8),)</f>
        <v>2.9</v>
      </c>
      <c r="AA8" s="39">
        <f>IFERROR(HLOOKUP("avgl",[1]pl!$T:$T,pos!AA8),)</f>
        <v>2.4</v>
      </c>
      <c r="AB8" s="39">
        <f>IFERROR(HLOOKUP("avgl",[1]pl!$T:$T,pos!AB8),)</f>
        <v>5.7</v>
      </c>
      <c r="AC8" s="39">
        <f>IFERROR(HLOOKUP("avgl",[1]pl!$T:$T,pos!AC8),)</f>
        <v>4.7</v>
      </c>
      <c r="AD8" s="39">
        <f>IFERROR(HLOOKUP("avgl",[1]pl!$T:$T,pos!AD8),)</f>
        <v>1.1000000000000001</v>
      </c>
      <c r="AE8" s="39">
        <f>IFERROR(HLOOKUP("avgl",[1]pl!$T:$T,pos!AE8),)</f>
        <v>2.8</v>
      </c>
    </row>
    <row r="9" spans="1:31" x14ac:dyDescent="0.25">
      <c r="A9" s="39">
        <f>IFERROR(HLOOKUP("avgl",[1]pl!$T:$T,pos!A9),)</f>
        <v>3.2</v>
      </c>
      <c r="B9" s="39">
        <f>IFERROR(HLOOKUP("avgl",[1]pl!$T:$T,pos!B9),)</f>
        <v>5.0999999999999996</v>
      </c>
      <c r="C9" s="39">
        <f>IFERROR(HLOOKUP("avgl",[1]pl!$T:$T,pos!C9),)</f>
        <v>3.3</v>
      </c>
      <c r="D9" s="39">
        <f>IFERROR(HLOOKUP("avgl",[1]pl!$T:$T,pos!D9),)</f>
        <v>3.7</v>
      </c>
      <c r="E9" s="39">
        <f>IFERROR(HLOOKUP("avgl",[1]pl!$T:$T,pos!E9),)</f>
        <v>6.1</v>
      </c>
      <c r="F9" s="39">
        <f>IFERROR(HLOOKUP("avgl",[1]pl!$T:$T,pos!F9),)</f>
        <v>6.3</v>
      </c>
      <c r="G9" s="39">
        <f>IFERROR(HLOOKUP("avgl",[1]pl!$T:$T,pos!G9),)</f>
        <v>5.0999999999999996</v>
      </c>
      <c r="H9" s="39">
        <f>IFERROR(HLOOKUP("avgl",[1]pl!$T:$T,pos!H9),)</f>
        <v>4.5</v>
      </c>
      <c r="I9" s="39">
        <f>IFERROR(HLOOKUP("avgl",[1]pl!$T:$T,pos!I9),)</f>
        <v>5.6</v>
      </c>
      <c r="J9" s="39">
        <f>IFERROR(HLOOKUP("avgl",[1]pl!$T:$T,pos!J9),)</f>
        <v>2</v>
      </c>
      <c r="K9" s="39">
        <f>IFERROR(HLOOKUP("avgl",[1]pl!$T:$T,pos!K9),)</f>
        <v>3.3</v>
      </c>
      <c r="L9" s="39">
        <f>IFERROR(HLOOKUP("avgl",[1]pl!$T:$T,pos!L9),)</f>
        <v>5.4</v>
      </c>
      <c r="M9" s="39">
        <f>IFERROR(HLOOKUP("avgl",[1]pl!$T:$T,pos!M9),)</f>
        <v>5.4</v>
      </c>
      <c r="N9" s="39">
        <f>IFERROR(HLOOKUP("avgl",[1]pl!$T:$T,pos!N9),)</f>
        <v>3.8</v>
      </c>
      <c r="O9" s="39">
        <f>IFERROR(HLOOKUP("avgl",[1]pl!$T:$T,pos!O9),)</f>
        <v>1.2</v>
      </c>
      <c r="Q9" s="39">
        <f>IFERROR(HLOOKUP("avgl",[1]pl!$T:$T,pos!Q9),)</f>
        <v>2.9</v>
      </c>
      <c r="R9" s="39">
        <f>IFERROR(HLOOKUP("avgl",[1]pl!$T:$T,pos!R9),)</f>
        <v>2.8</v>
      </c>
      <c r="S9" s="39">
        <f>IFERROR(HLOOKUP("avgl",[1]pl!$T:$T,pos!S9),)</f>
        <v>4.5</v>
      </c>
      <c r="T9" s="39">
        <f>IFERROR(HLOOKUP("avgl",[1]pl!$T:$T,pos!T9),)</f>
        <v>3.6</v>
      </c>
      <c r="U9" s="39">
        <f>IFERROR(HLOOKUP("avgl",[1]pl!$T:$T,pos!U9),)</f>
        <v>2.8</v>
      </c>
      <c r="V9" s="39">
        <f>IFERROR(HLOOKUP("avgl",[1]pl!$T:$T,pos!V9),)</f>
        <v>4.5</v>
      </c>
      <c r="W9" s="39">
        <f>IFERROR(HLOOKUP("avgl",[1]pl!$T:$T,pos!W9),)</f>
        <v>5</v>
      </c>
      <c r="X9" s="39">
        <f>IFERROR(HLOOKUP("avgl",[1]pl!$T:$T,pos!X9),)</f>
        <v>4.4000000000000004</v>
      </c>
      <c r="Y9" s="39">
        <f>IFERROR(HLOOKUP("avgl",[1]pl!$T:$T,pos!Y9),)</f>
        <v>4.9000000000000004</v>
      </c>
      <c r="Z9" s="39">
        <f>IFERROR(HLOOKUP("avgl",[1]pl!$T:$T,pos!Z9),)</f>
        <v>5.5</v>
      </c>
      <c r="AA9" s="39">
        <f>IFERROR(HLOOKUP("avgl",[1]pl!$T:$T,pos!AA9),)</f>
        <v>4.7</v>
      </c>
      <c r="AB9" s="39">
        <f>IFERROR(HLOOKUP("avgl",[1]pl!$T:$T,pos!AB9),)</f>
        <v>4.5999999999999996</v>
      </c>
      <c r="AC9" s="39">
        <f>IFERROR(HLOOKUP("avgl",[1]pl!$T:$T,pos!AC9),)</f>
        <v>3.3</v>
      </c>
      <c r="AD9" s="39">
        <f>IFERROR(HLOOKUP("avgl",[1]pl!$T:$T,pos!AD9),)</f>
        <v>4.8</v>
      </c>
      <c r="AE9" s="39">
        <f>IFERROR(HLOOKUP("avgl",[1]pl!$T:$T,pos!AE9),)</f>
        <v>4.8</v>
      </c>
    </row>
    <row r="10" spans="1:31" x14ac:dyDescent="0.25">
      <c r="A10" s="39">
        <f>IFERROR(HLOOKUP("avgl",[1]pl!$T:$T,pos!A10),)</f>
        <v>6.5</v>
      </c>
      <c r="B10" s="39">
        <f>IFERROR(HLOOKUP("avgl",[1]pl!$T:$T,pos!B10),)</f>
        <v>4.7</v>
      </c>
      <c r="C10" s="39">
        <f>IFERROR(HLOOKUP("avgl",[1]pl!$T:$T,pos!C10),)</f>
        <v>1.4</v>
      </c>
      <c r="D10" s="39">
        <f>IFERROR(HLOOKUP("avgl",[1]pl!$T:$T,pos!D10),)</f>
        <v>3.4</v>
      </c>
      <c r="E10" s="39">
        <f>IFERROR(HLOOKUP("avgl",[1]pl!$T:$T,pos!E10),)</f>
        <v>5.4</v>
      </c>
      <c r="F10" s="39">
        <f>IFERROR(HLOOKUP("avgl",[1]pl!$T:$T,pos!F10),)</f>
        <v>3.1</v>
      </c>
      <c r="G10" s="39">
        <f>IFERROR(HLOOKUP("avgl",[1]pl!$T:$T,pos!G10),)</f>
        <v>2.9</v>
      </c>
      <c r="H10" s="39">
        <f>IFERROR(HLOOKUP("avgl",[1]pl!$T:$T,pos!H10),)</f>
        <v>6.8</v>
      </c>
      <c r="I10" s="39">
        <f>IFERROR(HLOOKUP("avgl",[1]pl!$T:$T,pos!I10),)</f>
        <v>5.0999999999999996</v>
      </c>
      <c r="J10" s="39">
        <f>IFERROR(HLOOKUP("avgl",[1]pl!$T:$T,pos!J10),)</f>
        <v>5.5</v>
      </c>
      <c r="K10" s="39">
        <f>IFERROR(HLOOKUP("avgl",[1]pl!$T:$T,pos!K10),)</f>
        <v>4.9000000000000004</v>
      </c>
      <c r="L10" s="39">
        <f>IFERROR(HLOOKUP("avgl",[1]pl!$T:$T,pos!L10),)</f>
        <v>2.7</v>
      </c>
      <c r="M10" s="39">
        <f>IFERROR(HLOOKUP("avgl",[1]pl!$T:$T,pos!M10),)</f>
        <v>4.4000000000000004</v>
      </c>
      <c r="N10" s="39">
        <f>IFERROR(HLOOKUP("avgl",[1]pl!$T:$T,pos!N10),)</f>
        <v>2.6</v>
      </c>
      <c r="O10" s="39">
        <f>IFERROR(HLOOKUP("avgl",[1]pl!$T:$T,pos!O10),)</f>
        <v>3.8</v>
      </c>
      <c r="Q10" s="39">
        <f>IFERROR(HLOOKUP("avgl",[1]pl!$T:$T,pos!Q10),)</f>
        <v>3.4</v>
      </c>
      <c r="R10" s="39">
        <f>IFERROR(HLOOKUP("avgl",[1]pl!$T:$T,pos!R10),)</f>
        <v>3.7</v>
      </c>
      <c r="S10" s="39">
        <f>IFERROR(HLOOKUP("avgl",[1]pl!$T:$T,pos!S10),)</f>
        <v>3.2</v>
      </c>
      <c r="T10" s="39">
        <f>IFERROR(HLOOKUP("avgl",[1]pl!$T:$T,pos!T10),)</f>
        <v>3.6</v>
      </c>
      <c r="U10" s="39">
        <f>IFERROR(HLOOKUP("avgl",[1]pl!$T:$T,pos!U10),)</f>
        <v>2.8</v>
      </c>
      <c r="V10" s="39">
        <f>IFERROR(HLOOKUP("avgl",[1]pl!$T:$T,pos!V10),)</f>
        <v>4.0999999999999996</v>
      </c>
      <c r="W10" s="39">
        <f>IFERROR(HLOOKUP("avgl",[1]pl!$T:$T,pos!W10),)</f>
        <v>4.4000000000000004</v>
      </c>
      <c r="X10" s="39">
        <f>IFERROR(HLOOKUP("avgl",[1]pl!$T:$T,pos!X10),)</f>
        <v>5.8</v>
      </c>
      <c r="Y10" s="39">
        <f>IFERROR(HLOOKUP("avgl",[1]pl!$T:$T,pos!Y10),)</f>
        <v>7.2</v>
      </c>
      <c r="Z10" s="39">
        <f>IFERROR(HLOOKUP("avgl",[1]pl!$T:$T,pos!Z10),)</f>
        <v>5.2</v>
      </c>
      <c r="AA10" s="39">
        <f>IFERROR(HLOOKUP("avgl",[1]pl!$T:$T,pos!AA10),)</f>
        <v>3.9</v>
      </c>
      <c r="AB10" s="39">
        <f>IFERROR(HLOOKUP("avgl",[1]pl!$T:$T,pos!AB10),)</f>
        <v>0</v>
      </c>
      <c r="AC10" s="39">
        <f>IFERROR(HLOOKUP("avgl",[1]pl!$T:$T,pos!AC10),)</f>
        <v>4</v>
      </c>
      <c r="AD10" s="39">
        <f>IFERROR(HLOOKUP("avgl",[1]pl!$T:$T,pos!AD10),)</f>
        <v>2.2999999999999998</v>
      </c>
      <c r="AE10" s="39">
        <f>IFERROR(HLOOKUP("avgl",[1]pl!$T:$T,pos!AE10),)</f>
        <v>6.6</v>
      </c>
    </row>
    <row r="11" spans="1:31" x14ac:dyDescent="0.25">
      <c r="A11" s="39">
        <f>IFERROR(HLOOKUP("avgl",[1]pl!$T:$T,pos!A11),)</f>
        <v>3.6</v>
      </c>
      <c r="B11" s="39">
        <f>IFERROR(HLOOKUP("avgl",[1]pl!$T:$T,pos!B11),)</f>
        <v>3.8</v>
      </c>
      <c r="C11" s="39">
        <f>IFERROR(HLOOKUP("avgl",[1]pl!$T:$T,pos!C11),)</f>
        <v>6</v>
      </c>
      <c r="D11" s="39">
        <f>IFERROR(HLOOKUP("avgl",[1]pl!$T:$T,pos!D11),)</f>
        <v>3.5</v>
      </c>
      <c r="E11" s="39">
        <f>IFERROR(HLOOKUP("avgl",[1]pl!$T:$T,pos!E11),)</f>
        <v>3.5</v>
      </c>
      <c r="F11" s="39">
        <f>IFERROR(HLOOKUP("avgl",[1]pl!$T:$T,pos!F11),)</f>
        <v>5.0999999999999996</v>
      </c>
      <c r="G11" s="39">
        <f>IFERROR(HLOOKUP("avgl",[1]pl!$T:$T,pos!G11),)</f>
        <v>5.2</v>
      </c>
      <c r="H11" s="39">
        <f>IFERROR(HLOOKUP("avgl",[1]pl!$T:$T,pos!H11),)</f>
        <v>2.6</v>
      </c>
      <c r="I11" s="39">
        <f>IFERROR(HLOOKUP("avgl",[1]pl!$T:$T,pos!I11),)</f>
        <v>3.2</v>
      </c>
      <c r="J11" s="39">
        <f>IFERROR(HLOOKUP("avgl",[1]pl!$T:$T,pos!J11),)</f>
        <v>5.3</v>
      </c>
      <c r="K11" s="39">
        <f>IFERROR(HLOOKUP("avgl",[1]pl!$T:$T,pos!K11),)</f>
        <v>4.5</v>
      </c>
      <c r="L11" s="39">
        <f>IFERROR(HLOOKUP("avgl",[1]pl!$T:$T,pos!L11),)</f>
        <v>6.5</v>
      </c>
      <c r="M11" s="39">
        <f>IFERROR(HLOOKUP("avgl",[1]pl!$T:$T,pos!M11),)</f>
        <v>4</v>
      </c>
      <c r="N11" s="39">
        <f>IFERROR(HLOOKUP("avgl",[1]pl!$T:$T,pos!N11),)</f>
        <v>4.5999999999999996</v>
      </c>
      <c r="O11" s="39">
        <f>IFERROR(HLOOKUP("avgl",[1]pl!$T:$T,pos!O11),)</f>
        <v>4.2</v>
      </c>
      <c r="Q11" s="39">
        <f>IFERROR(HLOOKUP("avgl",[1]pl!$T:$T,pos!Q11),)</f>
        <v>4.9000000000000004</v>
      </c>
      <c r="R11" s="39">
        <f>IFERROR(HLOOKUP("avgl",[1]pl!$T:$T,pos!R11),)</f>
        <v>3.1</v>
      </c>
      <c r="S11" s="39">
        <f>IFERROR(HLOOKUP("avgl",[1]pl!$T:$T,pos!S11),)</f>
        <v>4.9000000000000004</v>
      </c>
      <c r="T11" s="39">
        <f>IFERROR(HLOOKUP("avgl",[1]pl!$T:$T,pos!T11),)</f>
        <v>3.2</v>
      </c>
      <c r="U11" s="39">
        <f>IFERROR(HLOOKUP("avgl",[1]pl!$T:$T,pos!U11),)</f>
        <v>2.7</v>
      </c>
      <c r="V11" s="39">
        <f>IFERROR(HLOOKUP("avgl",[1]pl!$T:$T,pos!V11),)</f>
        <v>2.2000000000000002</v>
      </c>
      <c r="W11" s="39">
        <f>IFERROR(HLOOKUP("avgl",[1]pl!$T:$T,pos!W11),)</f>
        <v>6.8</v>
      </c>
      <c r="X11" s="39">
        <f>IFERROR(HLOOKUP("avgl",[1]pl!$T:$T,pos!X11),)</f>
        <v>4.3</v>
      </c>
      <c r="Y11" s="39">
        <f>IFERROR(HLOOKUP("avgl",[1]pl!$T:$T,pos!Y11),)</f>
        <v>3.6</v>
      </c>
      <c r="Z11" s="39">
        <f>IFERROR(HLOOKUP("avgl",[1]pl!$T:$T,pos!Z11),)</f>
        <v>3</v>
      </c>
      <c r="AA11" s="39">
        <f>IFERROR(HLOOKUP("avgl",[1]pl!$T:$T,pos!AA11),)</f>
        <v>4.8</v>
      </c>
      <c r="AB11" s="39">
        <f>IFERROR(HLOOKUP("avgl",[1]pl!$T:$T,pos!AB11),)</f>
        <v>5</v>
      </c>
      <c r="AC11" s="39">
        <f>IFERROR(HLOOKUP("avgl",[1]pl!$T:$T,pos!AC11),)</f>
        <v>5.4</v>
      </c>
      <c r="AD11" s="39">
        <f>IFERROR(HLOOKUP("avgl",[1]pl!$T:$T,pos!AD11),)</f>
        <v>3.5</v>
      </c>
      <c r="AE11" s="39">
        <f>IFERROR(HLOOKUP("avgl",[1]pl!$T:$T,pos!AE11),)</f>
        <v>6.4</v>
      </c>
    </row>
    <row r="12" spans="1:31" x14ac:dyDescent="0.25">
      <c r="A12" s="39">
        <f>IFERROR(HLOOKUP("avgl",[1]pl!$T:$T,pos!A12),)</f>
        <v>5.3</v>
      </c>
      <c r="B12" s="39">
        <f>IFERROR(HLOOKUP("avgl",[1]pl!$T:$T,pos!B12),)</f>
        <v>4.7</v>
      </c>
      <c r="C12" s="39">
        <f>IFERROR(HLOOKUP("avgl",[1]pl!$T:$T,pos!C12),)</f>
        <v>5.2</v>
      </c>
      <c r="D12" s="39">
        <f>IFERROR(HLOOKUP("avgl",[1]pl!$T:$T,pos!D12),)</f>
        <v>6</v>
      </c>
      <c r="E12" s="39">
        <f>IFERROR(HLOOKUP("avgl",[1]pl!$T:$T,pos!E12),)</f>
        <v>5.0999999999999996</v>
      </c>
      <c r="F12" s="39">
        <f>IFERROR(HLOOKUP("avgl",[1]pl!$T:$T,pos!F12),)</f>
        <v>6.6</v>
      </c>
      <c r="G12" s="39">
        <f>IFERROR(HLOOKUP("avgl",[1]pl!$T:$T,pos!G12),)</f>
        <v>4.5</v>
      </c>
      <c r="H12" s="39">
        <f>IFERROR(HLOOKUP("avgl",[1]pl!$T:$T,pos!H12),)</f>
        <v>7.3</v>
      </c>
      <c r="I12" s="39">
        <f>IFERROR(HLOOKUP("avgl",[1]pl!$T:$T,pos!I12),)</f>
        <v>3.8</v>
      </c>
      <c r="J12" s="39">
        <f>IFERROR(HLOOKUP("avgl",[1]pl!$T:$T,pos!J12),)</f>
        <v>6.1</v>
      </c>
      <c r="K12" s="39">
        <f>IFERROR(HLOOKUP("avgl",[1]pl!$T:$T,pos!K12),)</f>
        <v>4.8</v>
      </c>
      <c r="L12" s="39">
        <f>IFERROR(HLOOKUP("avgl",[1]pl!$T:$T,pos!L12),)</f>
        <v>5.2</v>
      </c>
      <c r="M12" s="39">
        <f>IFERROR(HLOOKUP("avgl",[1]pl!$T:$T,pos!M12),)</f>
        <v>5.0999999999999996</v>
      </c>
      <c r="N12" s="39">
        <f>IFERROR(HLOOKUP("avgl",[1]pl!$T:$T,pos!N12),)</f>
        <v>4.0999999999999996</v>
      </c>
      <c r="O12" s="39">
        <f>IFERROR(HLOOKUP("avgl",[1]pl!$T:$T,pos!O12),)</f>
        <v>3.6</v>
      </c>
      <c r="Q12" s="39">
        <f>IFERROR(HLOOKUP("avgl",[1]pl!$T:$T,pos!Q12),)</f>
        <v>5.0999999999999996</v>
      </c>
      <c r="R12" s="39">
        <f>IFERROR(HLOOKUP("avgl",[1]pl!$T:$T,pos!R12),)</f>
        <v>4.8</v>
      </c>
      <c r="S12" s="39">
        <f>IFERROR(HLOOKUP("avgl",[1]pl!$T:$T,pos!S12),)</f>
        <v>2.5</v>
      </c>
      <c r="T12" s="39">
        <f>IFERROR(HLOOKUP("avgl",[1]pl!$T:$T,pos!T12),)</f>
        <v>5.2</v>
      </c>
      <c r="U12" s="39">
        <f>IFERROR(HLOOKUP("avgl",[1]pl!$T:$T,pos!U12),)</f>
        <v>6.1</v>
      </c>
      <c r="V12" s="39">
        <f>IFERROR(HLOOKUP("avgl",[1]pl!$T:$T,pos!V12),)</f>
        <v>4.7</v>
      </c>
      <c r="W12" s="39">
        <f>IFERROR(HLOOKUP("avgl",[1]pl!$T:$T,pos!W12),)</f>
        <v>6</v>
      </c>
      <c r="X12" s="39">
        <f>IFERROR(HLOOKUP("avgl",[1]pl!$T:$T,pos!X12),)</f>
        <v>5.7</v>
      </c>
      <c r="Y12" s="39">
        <f>IFERROR(HLOOKUP("avgl",[1]pl!$T:$T,pos!Y12),)</f>
        <v>3.2</v>
      </c>
      <c r="Z12" s="39">
        <f>IFERROR(HLOOKUP("avgl",[1]pl!$T:$T,pos!Z12),)</f>
        <v>5.5</v>
      </c>
      <c r="AA12" s="39">
        <f>IFERROR(HLOOKUP("avgl",[1]pl!$T:$T,pos!AA12),)</f>
        <v>4.5</v>
      </c>
      <c r="AB12" s="39">
        <f>IFERROR(HLOOKUP("avgl",[1]pl!$T:$T,pos!AB12),)</f>
        <v>4.3</v>
      </c>
      <c r="AC12" s="39">
        <f>IFERROR(HLOOKUP("avgl",[1]pl!$T:$T,pos!AC12),)</f>
        <v>6</v>
      </c>
      <c r="AD12" s="39">
        <f>IFERROR(HLOOKUP("avgl",[1]pl!$T:$T,pos!AD12),)</f>
        <v>4.5</v>
      </c>
      <c r="AE12" s="39">
        <f>IFERROR(HLOOKUP("avgl",[1]pl!$T:$T,pos!AE12),)</f>
        <v>5.2</v>
      </c>
    </row>
    <row r="13" spans="1:31" x14ac:dyDescent="0.25">
      <c r="A13" s="39">
        <f>IFERROR(HLOOKUP("avgl",[1]pl!$T:$T,pos!A13),)</f>
        <v>3.8</v>
      </c>
      <c r="B13" s="39">
        <f>IFERROR(HLOOKUP("avgl",[1]pl!$T:$T,pos!B13),)</f>
        <v>5.6</v>
      </c>
      <c r="C13" s="39">
        <f>IFERROR(HLOOKUP("avgl",[1]pl!$T:$T,pos!C13),)</f>
        <v>5.9</v>
      </c>
      <c r="D13" s="39">
        <f>IFERROR(HLOOKUP("avgl",[1]pl!$T:$T,pos!D13),)</f>
        <v>2.8</v>
      </c>
      <c r="E13" s="39">
        <f>IFERROR(HLOOKUP("avgl",[1]pl!$T:$T,pos!E13),)</f>
        <v>5.0999999999999996</v>
      </c>
      <c r="F13" s="39">
        <f>IFERROR(HLOOKUP("avgl",[1]pl!$T:$T,pos!F13),)</f>
        <v>4.5</v>
      </c>
      <c r="G13" s="39">
        <f>IFERROR(HLOOKUP("avgl",[1]pl!$T:$T,pos!G13),)</f>
        <v>6.1</v>
      </c>
      <c r="H13" s="39">
        <f>IFERROR(HLOOKUP("avgl",[1]pl!$T:$T,pos!H13),)</f>
        <v>4.3</v>
      </c>
      <c r="I13" s="39">
        <f>IFERROR(HLOOKUP("avgl",[1]pl!$T:$T,pos!I13),)</f>
        <v>4.4000000000000004</v>
      </c>
      <c r="J13" s="39">
        <f>IFERROR(HLOOKUP("avgl",[1]pl!$T:$T,pos!J13),)</f>
        <v>4.5999999999999996</v>
      </c>
      <c r="K13" s="39">
        <f>IFERROR(HLOOKUP("avgl",[1]pl!$T:$T,pos!K13),)</f>
        <v>4.4000000000000004</v>
      </c>
      <c r="L13" s="39">
        <f>IFERROR(HLOOKUP("avgl",[1]pl!$T:$T,pos!L13),)</f>
        <v>5.6</v>
      </c>
      <c r="M13" s="39">
        <f>IFERROR(HLOOKUP("avgl",[1]pl!$T:$T,pos!M13),)</f>
        <v>6.1</v>
      </c>
      <c r="N13" s="39">
        <f>IFERROR(HLOOKUP("avgl",[1]pl!$T:$T,pos!N13),)</f>
        <v>4.5999999999999996</v>
      </c>
      <c r="O13" s="39">
        <f>IFERROR(HLOOKUP("avgl",[1]pl!$T:$T,pos!O13),)</f>
        <v>4.8</v>
      </c>
      <c r="Q13" s="39">
        <f>IFERROR(HLOOKUP("avgl",[1]pl!$T:$T,pos!Q13),)</f>
        <v>2.1</v>
      </c>
      <c r="R13" s="39">
        <f>IFERROR(HLOOKUP("avgl",[1]pl!$T:$T,pos!R13),)</f>
        <v>4.9000000000000004</v>
      </c>
      <c r="S13" s="39">
        <f>IFERROR(HLOOKUP("avgl",[1]pl!$T:$T,pos!S13),)</f>
        <v>4.9000000000000004</v>
      </c>
      <c r="T13" s="39">
        <f>IFERROR(HLOOKUP("avgl",[1]pl!$T:$T,pos!T13),)</f>
        <v>3.6</v>
      </c>
      <c r="U13" s="39">
        <f>IFERROR(HLOOKUP("avgl",[1]pl!$T:$T,pos!U13),)</f>
        <v>6.9</v>
      </c>
      <c r="V13" s="39">
        <f>IFERROR(HLOOKUP("avgl",[1]pl!$T:$T,pos!V13),)</f>
        <v>6</v>
      </c>
      <c r="W13" s="39">
        <f>IFERROR(HLOOKUP("avgl",[1]pl!$T:$T,pos!W13),)</f>
        <v>3.8</v>
      </c>
      <c r="X13" s="39">
        <f>IFERROR(HLOOKUP("avgl",[1]pl!$T:$T,pos!X13),)</f>
        <v>4.2</v>
      </c>
      <c r="Y13" s="39">
        <f>IFERROR(HLOOKUP("avgl",[1]pl!$T:$T,pos!Y13),)</f>
        <v>5.0999999999999996</v>
      </c>
      <c r="Z13" s="39">
        <f>IFERROR(HLOOKUP("avgl",[1]pl!$T:$T,pos!Z13),)</f>
        <v>2.4</v>
      </c>
      <c r="AA13" s="39">
        <f>IFERROR(HLOOKUP("avgl",[1]pl!$T:$T,pos!AA13),)</f>
        <v>2.9</v>
      </c>
      <c r="AB13" s="39">
        <f>IFERROR(HLOOKUP("avgl",[1]pl!$T:$T,pos!AB13),)</f>
        <v>4.9000000000000004</v>
      </c>
      <c r="AC13" s="39">
        <f>IFERROR(HLOOKUP("avgl",[1]pl!$T:$T,pos!AC13),)</f>
        <v>4.7</v>
      </c>
      <c r="AD13" s="39">
        <f>IFERROR(HLOOKUP("avgl",[1]pl!$T:$T,pos!AD13),)</f>
        <v>4.7</v>
      </c>
      <c r="AE13" s="39">
        <f>IFERROR(HLOOKUP("avgl",[1]pl!$T:$T,pos!AE13),)</f>
        <v>6.5</v>
      </c>
    </row>
    <row r="14" spans="1:31" x14ac:dyDescent="0.25">
      <c r="A14" s="39">
        <f>IFERROR(HLOOKUP("avgl",[1]pl!$T:$T,pos!A14),)</f>
        <v>6.6</v>
      </c>
      <c r="B14" s="39">
        <f>IFERROR(HLOOKUP("avgl",[1]pl!$T:$T,pos!B14),)</f>
        <v>5.3</v>
      </c>
      <c r="C14" s="39">
        <f>IFERROR(HLOOKUP("avgl",[1]pl!$T:$T,pos!C14),)</f>
        <v>5.7</v>
      </c>
      <c r="D14" s="39">
        <f>IFERROR(HLOOKUP("avgl",[1]pl!$T:$T,pos!D14),)</f>
        <v>7.6</v>
      </c>
      <c r="E14" s="39">
        <f>IFERROR(HLOOKUP("avgl",[1]pl!$T:$T,pos!E14),)</f>
        <v>5</v>
      </c>
      <c r="F14" s="39">
        <f>IFERROR(HLOOKUP("avgl",[1]pl!$T:$T,pos!F14),)</f>
        <v>5.3</v>
      </c>
      <c r="G14" s="39">
        <f>IFERROR(HLOOKUP("avgl",[1]pl!$T:$T,pos!G14),)</f>
        <v>5</v>
      </c>
      <c r="H14" s="39">
        <f>IFERROR(HLOOKUP("avgl",[1]pl!$T:$T,pos!H14),)</f>
        <v>7.2</v>
      </c>
      <c r="I14" s="39">
        <f>IFERROR(HLOOKUP("avgl",[1]pl!$T:$T,pos!I14),)</f>
        <v>5.0999999999999996</v>
      </c>
      <c r="J14" s="39">
        <f>IFERROR(HLOOKUP("avgl",[1]pl!$T:$T,pos!J14),)</f>
        <v>8.4</v>
      </c>
      <c r="K14" s="39">
        <f>IFERROR(HLOOKUP("avgl",[1]pl!$T:$T,pos!K14),)</f>
        <v>5.8</v>
      </c>
      <c r="L14" s="39">
        <f>IFERROR(HLOOKUP("avgl",[1]pl!$T:$T,pos!L14),)</f>
        <v>4.9000000000000004</v>
      </c>
      <c r="M14" s="39">
        <f>IFERROR(HLOOKUP("avgl",[1]pl!$T:$T,pos!M14),)</f>
        <v>4.9000000000000004</v>
      </c>
      <c r="N14" s="39">
        <f>IFERROR(HLOOKUP("avgl",[1]pl!$T:$T,pos!N14),)</f>
        <v>8.1</v>
      </c>
      <c r="O14" s="39">
        <f>IFERROR(HLOOKUP("avgl",[1]pl!$T:$T,pos!O14),)</f>
        <v>7.4</v>
      </c>
      <c r="Q14" s="39">
        <f>IFERROR(HLOOKUP("avgl",[1]pl!$T:$T,pos!Q14),)</f>
        <v>4.8</v>
      </c>
      <c r="R14" s="39">
        <f>IFERROR(HLOOKUP("avgl",[1]pl!$T:$T,pos!R14),)</f>
        <v>6.5</v>
      </c>
      <c r="S14" s="39">
        <f>IFERROR(HLOOKUP("avgl",[1]pl!$T:$T,pos!S14),)</f>
        <v>7.2</v>
      </c>
      <c r="T14" s="39">
        <f>IFERROR(HLOOKUP("avgl",[1]pl!$T:$T,pos!T14),)</f>
        <v>7.5</v>
      </c>
      <c r="U14" s="39">
        <f>IFERROR(HLOOKUP("avgl",[1]pl!$T:$T,pos!U14),)</f>
        <v>7.1</v>
      </c>
      <c r="V14" s="39">
        <f>IFERROR(HLOOKUP("avgl",[1]pl!$T:$T,pos!V14),)</f>
        <v>5.3</v>
      </c>
      <c r="W14" s="39">
        <f>IFERROR(HLOOKUP("avgl",[1]pl!$T:$T,pos!W14),)</f>
        <v>8.1999999999999993</v>
      </c>
      <c r="X14" s="39">
        <f>IFERROR(HLOOKUP("avgl",[1]pl!$T:$T,pos!X14),)</f>
        <v>6.5</v>
      </c>
      <c r="Y14" s="39">
        <f>IFERROR(HLOOKUP("avgl",[1]pl!$T:$T,pos!Y14),)</f>
        <v>5.2</v>
      </c>
      <c r="Z14" s="39">
        <f>IFERROR(HLOOKUP("avgl",[1]pl!$T:$T,pos!Z14),)</f>
        <v>6</v>
      </c>
      <c r="AA14" s="39">
        <f>IFERROR(HLOOKUP("avgl",[1]pl!$T:$T,pos!AA14),)</f>
        <v>6.9</v>
      </c>
      <c r="AB14" s="39">
        <f>IFERROR(HLOOKUP("avgl",[1]pl!$T:$T,pos!AB14),)</f>
        <v>5.0999999999999996</v>
      </c>
      <c r="AC14" s="39">
        <f>IFERROR(HLOOKUP("avgl",[1]pl!$T:$T,pos!AC14),)</f>
        <v>6.3</v>
      </c>
      <c r="AD14" s="39">
        <f>IFERROR(HLOOKUP("avgl",[1]pl!$T:$T,pos!AD14),)</f>
        <v>4.4000000000000004</v>
      </c>
      <c r="AE14" s="39">
        <f>IFERROR(HLOOKUP("avgl",[1]pl!$T:$T,pos!AE14),)</f>
        <v>5.0999999999999996</v>
      </c>
    </row>
    <row r="15" spans="1:31" x14ac:dyDescent="0.25">
      <c r="A15" s="39">
        <f>IFERROR(HLOOKUP("avgl",[1]pl!$T:$T,pos!A15),)</f>
        <v>4.3</v>
      </c>
      <c r="B15" s="39">
        <f>IFERROR(HLOOKUP("avgl",[1]pl!$T:$T,pos!B15),)</f>
        <v>3.4</v>
      </c>
      <c r="C15" s="39">
        <f>IFERROR(HLOOKUP("avgl",[1]pl!$T:$T,pos!C15),)</f>
        <v>4.3</v>
      </c>
      <c r="D15" s="39">
        <f>IFERROR(HLOOKUP("avgl",[1]pl!$T:$T,pos!D15),)</f>
        <v>4.2</v>
      </c>
      <c r="E15" s="39">
        <f>IFERROR(HLOOKUP("avgl",[1]pl!$T:$T,pos!E15),)</f>
        <v>5.0999999999999996</v>
      </c>
      <c r="F15" s="39">
        <f>IFERROR(HLOOKUP("avgl",[1]pl!$T:$T,pos!F15),)</f>
        <v>4.2</v>
      </c>
      <c r="G15" s="39">
        <f>IFERROR(HLOOKUP("avgl",[1]pl!$T:$T,pos!G15),)</f>
        <v>3.3</v>
      </c>
      <c r="H15" s="39">
        <f>IFERROR(HLOOKUP("avgl",[1]pl!$T:$T,pos!H15),)</f>
        <v>4.5</v>
      </c>
      <c r="I15" s="39">
        <f>IFERROR(HLOOKUP("avgl",[1]pl!$T:$T,pos!I15),)</f>
        <v>5.3</v>
      </c>
      <c r="J15" s="39">
        <f>IFERROR(HLOOKUP("avgl",[1]pl!$T:$T,pos!J15),)</f>
        <v>3.8</v>
      </c>
      <c r="K15" s="39">
        <f>IFERROR(HLOOKUP("avgl",[1]pl!$T:$T,pos!K15),)</f>
        <v>5.6</v>
      </c>
      <c r="L15" s="39">
        <f>IFERROR(HLOOKUP("avgl",[1]pl!$T:$T,pos!L15),)</f>
        <v>3.5</v>
      </c>
      <c r="M15" s="39">
        <f>IFERROR(HLOOKUP("avgl",[1]pl!$T:$T,pos!M15),)</f>
        <v>5.6</v>
      </c>
      <c r="N15" s="39">
        <f>IFERROR(HLOOKUP("avgl",[1]pl!$T:$T,pos!N15),)</f>
        <v>4.0999999999999996</v>
      </c>
      <c r="O15" s="39">
        <f>IFERROR(HLOOKUP("avgl",[1]pl!$T:$T,pos!O15),)</f>
        <v>4.8</v>
      </c>
      <c r="Q15" s="39">
        <f>IFERROR(HLOOKUP("avgl",[1]pl!$T:$T,pos!Q15),)</f>
        <v>3.3</v>
      </c>
      <c r="R15" s="39">
        <f>IFERROR(HLOOKUP("avgl",[1]pl!$T:$T,pos!R15),)</f>
        <v>3.6</v>
      </c>
      <c r="S15" s="39">
        <f>IFERROR(HLOOKUP("avgl",[1]pl!$T:$T,pos!S15),)</f>
        <v>6.2</v>
      </c>
      <c r="T15" s="39">
        <f>IFERROR(HLOOKUP("avgl",[1]pl!$T:$T,pos!T15),)</f>
        <v>4.4000000000000004</v>
      </c>
      <c r="U15" s="39">
        <f>IFERROR(HLOOKUP("avgl",[1]pl!$T:$T,pos!U15),)</f>
        <v>6.1</v>
      </c>
      <c r="V15" s="39">
        <f>IFERROR(HLOOKUP("avgl",[1]pl!$T:$T,pos!V15),)</f>
        <v>3.2</v>
      </c>
      <c r="W15" s="39">
        <f>IFERROR(HLOOKUP("avgl",[1]pl!$T:$T,pos!W15),)</f>
        <v>5</v>
      </c>
      <c r="X15" s="39">
        <f>IFERROR(HLOOKUP("avgl",[1]pl!$T:$T,pos!X15),)</f>
        <v>3.7</v>
      </c>
      <c r="Y15" s="39">
        <f>IFERROR(HLOOKUP("avgl",[1]pl!$T:$T,pos!Y15),)</f>
        <v>4.4000000000000004</v>
      </c>
      <c r="Z15" s="39">
        <f>IFERROR(HLOOKUP("avgl",[1]pl!$T:$T,pos!Z15),)</f>
        <v>3.6</v>
      </c>
      <c r="AA15" s="39">
        <f>IFERROR(HLOOKUP("avgl",[1]pl!$T:$T,pos!AA15),)</f>
        <v>4.5999999999999996</v>
      </c>
      <c r="AB15" s="39">
        <f>IFERROR(HLOOKUP("avgl",[1]pl!$T:$T,pos!AB15),)</f>
        <v>2.9</v>
      </c>
      <c r="AC15" s="39">
        <f>IFERROR(HLOOKUP("avgl",[1]pl!$T:$T,pos!AC15),)</f>
        <v>4.8</v>
      </c>
      <c r="AD15" s="39">
        <f>IFERROR(HLOOKUP("avgl",[1]pl!$T:$T,pos!AD15),)</f>
        <v>3.1</v>
      </c>
      <c r="AE15" s="39">
        <f>IFERROR(HLOOKUP("avgl",[1]pl!$T:$T,pos!AE15),)</f>
        <v>6.7</v>
      </c>
    </row>
    <row r="16" spans="1:31" x14ac:dyDescent="0.25">
      <c r="A16" s="39">
        <f>IFERROR(HLOOKUP("avgl",[1]pl!$T:$T,pos!A16),)</f>
        <v>4.8</v>
      </c>
      <c r="B16" s="39">
        <f>IFERROR(HLOOKUP("avgl",[1]pl!$T:$T,pos!B16),)</f>
        <v>4</v>
      </c>
      <c r="C16" s="39">
        <f>IFERROR(HLOOKUP("avgl",[1]pl!$T:$T,pos!C16),)</f>
        <v>7.2</v>
      </c>
      <c r="D16" s="39">
        <f>IFERROR(HLOOKUP("avgl",[1]pl!$T:$T,pos!D16),)</f>
        <v>5.0999999999999996</v>
      </c>
      <c r="E16" s="39">
        <f>IFERROR(HLOOKUP("avgl",[1]pl!$T:$T,pos!E16),)</f>
        <v>7.6</v>
      </c>
      <c r="F16" s="39">
        <f>IFERROR(HLOOKUP("avgl",[1]pl!$T:$T,pos!F16),)</f>
        <v>4.8</v>
      </c>
      <c r="G16" s="39">
        <f>IFERROR(HLOOKUP("avgl",[1]pl!$T:$T,pos!G16),)</f>
        <v>4.7</v>
      </c>
      <c r="H16" s="39">
        <f>IFERROR(HLOOKUP("avgl",[1]pl!$T:$T,pos!H16),)</f>
        <v>6.3</v>
      </c>
      <c r="I16" s="39">
        <f>IFERROR(HLOOKUP("avgl",[1]pl!$T:$T,pos!I16),)</f>
        <v>4.7</v>
      </c>
      <c r="J16" s="39">
        <f>IFERROR(HLOOKUP("avgl",[1]pl!$T:$T,pos!J16),)</f>
        <v>3.6</v>
      </c>
      <c r="K16" s="39">
        <f>IFERROR(HLOOKUP("avgl",[1]pl!$T:$T,pos!K16),)</f>
        <v>7</v>
      </c>
      <c r="L16" s="39">
        <f>IFERROR(HLOOKUP("avgl",[1]pl!$T:$T,pos!L16),)</f>
        <v>3.9</v>
      </c>
      <c r="M16" s="39">
        <f>IFERROR(HLOOKUP("avgl",[1]pl!$T:$T,pos!M16),)</f>
        <v>4.5999999999999996</v>
      </c>
      <c r="N16" s="39">
        <f>IFERROR(HLOOKUP("avgl",[1]pl!$T:$T,pos!N16),)</f>
        <v>4.5999999999999996</v>
      </c>
      <c r="O16" s="39">
        <f>IFERROR(HLOOKUP("avgl",[1]pl!$T:$T,pos!O16),)</f>
        <v>4.9000000000000004</v>
      </c>
      <c r="Q16" s="39">
        <f>IFERROR(HLOOKUP("avgl",[1]pl!$T:$T,pos!Q16),)</f>
        <v>4.4000000000000004</v>
      </c>
      <c r="R16" s="39">
        <f>IFERROR(HLOOKUP("avgl",[1]pl!$T:$T,pos!R16),)</f>
        <v>4.3</v>
      </c>
      <c r="S16" s="39">
        <f>IFERROR(HLOOKUP("avgl",[1]pl!$T:$T,pos!S16),)</f>
        <v>4.0999999999999996</v>
      </c>
      <c r="T16" s="39">
        <f>IFERROR(HLOOKUP("avgl",[1]pl!$T:$T,pos!T16),)</f>
        <v>6.6</v>
      </c>
      <c r="U16" s="39">
        <f>IFERROR(HLOOKUP("avgl",[1]pl!$T:$T,pos!U16),)</f>
        <v>4.3</v>
      </c>
      <c r="V16" s="39">
        <f>IFERROR(HLOOKUP("avgl",[1]pl!$T:$T,pos!V16),)</f>
        <v>4</v>
      </c>
      <c r="W16" s="39">
        <f>IFERROR(HLOOKUP("avgl",[1]pl!$T:$T,pos!W16),)</f>
        <v>4.4000000000000004</v>
      </c>
      <c r="X16" s="39">
        <f>IFERROR(HLOOKUP("avgl",[1]pl!$T:$T,pos!X16),)</f>
        <v>3.9</v>
      </c>
      <c r="Y16" s="39">
        <f>IFERROR(HLOOKUP("avgl",[1]pl!$T:$T,pos!Y16),)</f>
        <v>4.5</v>
      </c>
      <c r="Z16" s="39">
        <f>IFERROR(HLOOKUP("avgl",[1]pl!$T:$T,pos!Z16),)</f>
        <v>5.5</v>
      </c>
      <c r="AA16" s="39">
        <f>IFERROR(HLOOKUP("avgl",[1]pl!$T:$T,pos!AA16),)</f>
        <v>4.9000000000000004</v>
      </c>
      <c r="AB16" s="39">
        <f>IFERROR(HLOOKUP("avgl",[1]pl!$T:$T,pos!AB16),)</f>
        <v>5.7</v>
      </c>
      <c r="AC16" s="39">
        <f>IFERROR(HLOOKUP("avgl",[1]pl!$T:$T,pos!AC16),)</f>
        <v>5.7</v>
      </c>
      <c r="AD16" s="39">
        <f>IFERROR(HLOOKUP("avgl",[1]pl!$T:$T,pos!AD16),)</f>
        <v>3.4</v>
      </c>
      <c r="AE16" s="39">
        <f>IFERROR(HLOOKUP("avgl",[1]pl!$T:$T,pos!AE16),)</f>
        <v>4.0999999999999996</v>
      </c>
    </row>
    <row r="17" spans="1:31" x14ac:dyDescent="0.25">
      <c r="A17" s="39">
        <f>IFERROR(HLOOKUP("avgl",[1]pl!$T:$T,pos!A17),)</f>
        <v>5.8</v>
      </c>
      <c r="B17" s="39">
        <f>IFERROR(HLOOKUP("avgl",[1]pl!$T:$T,pos!B17),)</f>
        <v>6.5</v>
      </c>
      <c r="C17" s="39">
        <f>IFERROR(HLOOKUP("avgl",[1]pl!$T:$T,pos!C17),)</f>
        <v>7.4</v>
      </c>
      <c r="D17" s="39">
        <f>IFERROR(HLOOKUP("avgl",[1]pl!$T:$T,pos!D17),)</f>
        <v>5.0999999999999996</v>
      </c>
      <c r="E17" s="39">
        <f>IFERROR(HLOOKUP("avgl",[1]pl!$T:$T,pos!E17),)</f>
        <v>4.8</v>
      </c>
      <c r="F17" s="39">
        <f>IFERROR(HLOOKUP("avgl",[1]pl!$T:$T,pos!F17),)</f>
        <v>6.2</v>
      </c>
      <c r="G17" s="39">
        <f>IFERROR(HLOOKUP("avgl",[1]pl!$T:$T,pos!G17),)</f>
        <v>4.5</v>
      </c>
      <c r="H17" s="39">
        <f>IFERROR(HLOOKUP("avgl",[1]pl!$T:$T,pos!H17),)</f>
        <v>7</v>
      </c>
      <c r="I17" s="39">
        <f>IFERROR(HLOOKUP("avgl",[1]pl!$T:$T,pos!I17),)</f>
        <v>6</v>
      </c>
      <c r="J17" s="39">
        <f>IFERROR(HLOOKUP("avgl",[1]pl!$T:$T,pos!J17),)</f>
        <v>5.6</v>
      </c>
      <c r="K17" s="39">
        <f>IFERROR(HLOOKUP("avgl",[1]pl!$T:$T,pos!K17),)</f>
        <v>7.2</v>
      </c>
      <c r="L17" s="39">
        <f>IFERROR(HLOOKUP("avgl",[1]pl!$T:$T,pos!L17),)</f>
        <v>5.7</v>
      </c>
      <c r="M17" s="39">
        <f>IFERROR(HLOOKUP("avgl",[1]pl!$T:$T,pos!M17),)</f>
        <v>7.3</v>
      </c>
      <c r="N17" s="39">
        <f>IFERROR(HLOOKUP("avgl",[1]pl!$T:$T,pos!N17),)</f>
        <v>3.7</v>
      </c>
      <c r="O17" s="39">
        <f>IFERROR(HLOOKUP("avgl",[1]pl!$T:$T,pos!O17),)</f>
        <v>6.9</v>
      </c>
      <c r="Q17" s="39">
        <f>IFERROR(HLOOKUP("avgl",[1]pl!$T:$T,pos!Q17),)</f>
        <v>5.9</v>
      </c>
      <c r="R17" s="39">
        <f>IFERROR(HLOOKUP("avgl",[1]pl!$T:$T,pos!R17),)</f>
        <v>4.7</v>
      </c>
      <c r="S17" s="39">
        <f>IFERROR(HLOOKUP("avgl",[1]pl!$T:$T,pos!S17),)</f>
        <v>7.9</v>
      </c>
      <c r="T17" s="39">
        <f>IFERROR(HLOOKUP("avgl",[1]pl!$T:$T,pos!T17),)</f>
        <v>4</v>
      </c>
      <c r="U17" s="39">
        <f>IFERROR(HLOOKUP("avgl",[1]pl!$T:$T,pos!U17),)</f>
        <v>6.4</v>
      </c>
      <c r="V17" s="39">
        <f>IFERROR(HLOOKUP("avgl",[1]pl!$T:$T,pos!V17),)</f>
        <v>4</v>
      </c>
      <c r="W17" s="39">
        <f>IFERROR(HLOOKUP("avgl",[1]pl!$T:$T,pos!W17),)</f>
        <v>5.4</v>
      </c>
      <c r="X17" s="39">
        <f>IFERROR(HLOOKUP("avgl",[1]pl!$T:$T,pos!X17),)</f>
        <v>5.0999999999999996</v>
      </c>
      <c r="Y17" s="39">
        <f>IFERROR(HLOOKUP("avgl",[1]pl!$T:$T,pos!Y17),)</f>
        <v>4.8</v>
      </c>
      <c r="Z17" s="39">
        <f>IFERROR(HLOOKUP("avgl",[1]pl!$T:$T,pos!Z17),)</f>
        <v>6.9</v>
      </c>
      <c r="AA17" s="39">
        <f>IFERROR(HLOOKUP("avgl",[1]pl!$T:$T,pos!AA17),)</f>
        <v>4.7</v>
      </c>
      <c r="AB17" s="39">
        <f>IFERROR(HLOOKUP("avgl",[1]pl!$T:$T,pos!AB17),)</f>
        <v>4.9000000000000004</v>
      </c>
      <c r="AC17" s="39">
        <f>IFERROR(HLOOKUP("avgl",[1]pl!$T:$T,pos!AC17),)</f>
        <v>6.3</v>
      </c>
      <c r="AD17" s="39">
        <f>IFERROR(HLOOKUP("avgl",[1]pl!$T:$T,pos!AD17),)</f>
        <v>6.5</v>
      </c>
      <c r="AE17" s="39">
        <f>IFERROR(HLOOKUP("avgl",[1]pl!$T:$T,pos!AE17),)</f>
        <v>6.9</v>
      </c>
    </row>
    <row r="18" spans="1:31" x14ac:dyDescent="0.25">
      <c r="A18" s="39">
        <f>IFERROR(HLOOKUP("avgl",[1]pl!$T:$T,pos!A18),)</f>
        <v>3.8</v>
      </c>
      <c r="B18" s="39">
        <f>IFERROR(HLOOKUP("avgl",[1]pl!$T:$T,pos!B18),)</f>
        <v>5.9</v>
      </c>
      <c r="C18" s="39">
        <f>IFERROR(HLOOKUP("avgl",[1]pl!$T:$T,pos!C18),)</f>
        <v>3.8</v>
      </c>
      <c r="D18" s="39">
        <f>IFERROR(HLOOKUP("avgl",[1]pl!$T:$T,pos!D18),)</f>
        <v>4.7</v>
      </c>
      <c r="E18" s="39">
        <f>IFERROR(HLOOKUP("avgl",[1]pl!$T:$T,pos!E18),)</f>
        <v>3.4</v>
      </c>
      <c r="F18" s="39">
        <f>IFERROR(HLOOKUP("avgl",[1]pl!$T:$T,pos!F18),)</f>
        <v>2.2999999999999998</v>
      </c>
      <c r="G18" s="39">
        <f>IFERROR(HLOOKUP("avgl",[1]pl!$T:$T,pos!G18),)</f>
        <v>3.8</v>
      </c>
      <c r="H18" s="39">
        <f>IFERROR(HLOOKUP("avgl",[1]pl!$T:$T,pos!H18),)</f>
        <v>4.0999999999999996</v>
      </c>
      <c r="I18" s="39">
        <f>IFERROR(HLOOKUP("avgl",[1]pl!$T:$T,pos!I18),)</f>
        <v>3.1</v>
      </c>
      <c r="J18" s="39">
        <f>IFERROR(HLOOKUP("avgl",[1]pl!$T:$T,pos!J18),)</f>
        <v>3.2</v>
      </c>
      <c r="K18" s="39">
        <f>IFERROR(HLOOKUP("avgl",[1]pl!$T:$T,pos!K18),)</f>
        <v>5.0999999999999996</v>
      </c>
      <c r="L18" s="39">
        <f>IFERROR(HLOOKUP("avgl",[1]pl!$T:$T,pos!L18),)</f>
        <v>5.6</v>
      </c>
      <c r="M18" s="39">
        <f>IFERROR(HLOOKUP("avgl",[1]pl!$T:$T,pos!M18),)</f>
        <v>3.6</v>
      </c>
      <c r="N18" s="39">
        <f>IFERROR(HLOOKUP("avgl",[1]pl!$T:$T,pos!N18),)</f>
        <v>2.8</v>
      </c>
      <c r="O18" s="39">
        <f>IFERROR(HLOOKUP("avgl",[1]pl!$T:$T,pos!O18),)</f>
        <v>3.5</v>
      </c>
      <c r="Q18" s="39">
        <f>IFERROR(HLOOKUP("avgl",[1]pl!$T:$T,pos!Q18),)</f>
        <v>3.3</v>
      </c>
      <c r="R18" s="39">
        <f>IFERROR(HLOOKUP("avgl",[1]pl!$T:$T,pos!R18),)</f>
        <v>3.3</v>
      </c>
      <c r="S18" s="39">
        <f>IFERROR(HLOOKUP("avgl",[1]pl!$T:$T,pos!S18),)</f>
        <v>4.2</v>
      </c>
      <c r="T18" s="39">
        <f>IFERROR(HLOOKUP("avgl",[1]pl!$T:$T,pos!T18),)</f>
        <v>2.9</v>
      </c>
      <c r="U18" s="39">
        <f>IFERROR(HLOOKUP("avgl",[1]pl!$T:$T,pos!U18),)</f>
        <v>4.2</v>
      </c>
      <c r="V18" s="39">
        <f>IFERROR(HLOOKUP("avgl",[1]pl!$T:$T,pos!V18),)</f>
        <v>5.8</v>
      </c>
      <c r="W18" s="39">
        <f>IFERROR(HLOOKUP("avgl",[1]pl!$T:$T,pos!W18),)</f>
        <v>6.1</v>
      </c>
      <c r="X18" s="39">
        <f>IFERROR(HLOOKUP("avgl",[1]pl!$T:$T,pos!X18),)</f>
        <v>4.4000000000000004</v>
      </c>
      <c r="Y18" s="39">
        <f>IFERROR(HLOOKUP("avgl",[1]pl!$T:$T,pos!Y18),)</f>
        <v>3.6</v>
      </c>
      <c r="Z18" s="39">
        <f>IFERROR(HLOOKUP("avgl",[1]pl!$T:$T,pos!Z18),)</f>
        <v>5.4</v>
      </c>
      <c r="AA18" s="39">
        <f>IFERROR(HLOOKUP("avgl",[1]pl!$T:$T,pos!AA18),)</f>
        <v>4.7</v>
      </c>
      <c r="AB18" s="39">
        <f>IFERROR(HLOOKUP("avgl",[1]pl!$T:$T,pos!AB18),)</f>
        <v>3.6</v>
      </c>
      <c r="AC18" s="39">
        <f>IFERROR(HLOOKUP("avgl",[1]pl!$T:$T,pos!AC18),)</f>
        <v>3.8</v>
      </c>
      <c r="AD18" s="39">
        <f>IFERROR(HLOOKUP("avgl",[1]pl!$T:$T,pos!AD18),)</f>
        <v>3.9</v>
      </c>
      <c r="AE18" s="39">
        <f>IFERROR(HLOOKUP("avgl",[1]pl!$T:$T,pos!AE18),)</f>
        <v>3.8</v>
      </c>
    </row>
    <row r="19" spans="1:31" x14ac:dyDescent="0.25">
      <c r="A19" s="39">
        <f>IFERROR(HLOOKUP("avgl",[1]pl!$T:$T,pos!A19),)</f>
        <v>1.7</v>
      </c>
      <c r="B19" s="39">
        <f>IFERROR(HLOOKUP("avgl",[1]pl!$T:$T,pos!B19),)</f>
        <v>3.7</v>
      </c>
      <c r="C19" s="39">
        <f>IFERROR(HLOOKUP("avgl",[1]pl!$T:$T,pos!C19),)</f>
        <v>2.6</v>
      </c>
      <c r="D19" s="39">
        <f>IFERROR(HLOOKUP("avgl",[1]pl!$T:$T,pos!D19),)</f>
        <v>3.5</v>
      </c>
      <c r="E19" s="39">
        <f>IFERROR(HLOOKUP("avgl",[1]pl!$T:$T,pos!E19),)</f>
        <v>3.2</v>
      </c>
      <c r="F19" s="39">
        <f>IFERROR(HLOOKUP("avgl",[1]pl!$T:$T,pos!F19),)</f>
        <v>4.3</v>
      </c>
      <c r="G19" s="39">
        <f>IFERROR(HLOOKUP("avgl",[1]pl!$T:$T,pos!G19),)</f>
        <v>5.0999999999999996</v>
      </c>
      <c r="H19" s="39">
        <f>IFERROR(HLOOKUP("avgl",[1]pl!$T:$T,pos!H19),)</f>
        <v>6.5</v>
      </c>
      <c r="I19" s="39">
        <f>IFERROR(HLOOKUP("avgl",[1]pl!$T:$T,pos!I19),)</f>
        <v>3.3</v>
      </c>
      <c r="J19" s="39">
        <f>IFERROR(HLOOKUP("avgl",[1]pl!$T:$T,pos!J19),)</f>
        <v>3.5</v>
      </c>
      <c r="K19" s="39">
        <f>IFERROR(HLOOKUP("avgl",[1]pl!$T:$T,pos!K19),)</f>
        <v>2.9</v>
      </c>
      <c r="L19" s="39">
        <f>IFERROR(HLOOKUP("avgl",[1]pl!$T:$T,pos!L19),)</f>
        <v>4.8</v>
      </c>
      <c r="M19" s="39">
        <f>IFERROR(HLOOKUP("avgl",[1]pl!$T:$T,pos!M19),)</f>
        <v>3</v>
      </c>
      <c r="N19" s="39">
        <f>IFERROR(HLOOKUP("avgl",[1]pl!$T:$T,pos!N19),)</f>
        <v>4.5999999999999996</v>
      </c>
      <c r="O19" s="39">
        <f>IFERROR(HLOOKUP("avgl",[1]pl!$T:$T,pos!O19),)</f>
        <v>2.7</v>
      </c>
      <c r="Q19" s="39">
        <f>IFERROR(HLOOKUP("avgl",[1]pl!$T:$T,pos!Q19),)</f>
        <v>3.3</v>
      </c>
      <c r="R19" s="39">
        <f>IFERROR(HLOOKUP("avgl",[1]pl!$T:$T,pos!R19),)</f>
        <v>4.9000000000000004</v>
      </c>
      <c r="S19" s="39">
        <f>IFERROR(HLOOKUP("avgl",[1]pl!$T:$T,pos!S19),)</f>
        <v>3.2</v>
      </c>
      <c r="T19" s="39">
        <f>IFERROR(HLOOKUP("avgl",[1]pl!$T:$T,pos!T19),)</f>
        <v>2.7</v>
      </c>
      <c r="U19" s="39">
        <f>IFERROR(HLOOKUP("avgl",[1]pl!$T:$T,pos!U19),)</f>
        <v>4.7</v>
      </c>
      <c r="V19" s="39">
        <f>IFERROR(HLOOKUP("avgl",[1]pl!$T:$T,pos!V19),)</f>
        <v>5.5</v>
      </c>
      <c r="W19" s="39">
        <f>IFERROR(HLOOKUP("avgl",[1]pl!$T:$T,pos!W19),)</f>
        <v>3.1</v>
      </c>
      <c r="X19" s="39">
        <f>IFERROR(HLOOKUP("avgl",[1]pl!$T:$T,pos!X19),)</f>
        <v>1</v>
      </c>
      <c r="Y19" s="39">
        <f>IFERROR(HLOOKUP("avgl",[1]pl!$T:$T,pos!Y19),)</f>
        <v>3.4</v>
      </c>
      <c r="Z19" s="39">
        <f>IFERROR(HLOOKUP("avgl",[1]pl!$T:$T,pos!Z19),)</f>
        <v>3.3</v>
      </c>
      <c r="AA19" s="39">
        <f>IFERROR(HLOOKUP("avgl",[1]pl!$T:$T,pos!AA19),)</f>
        <v>3.4</v>
      </c>
      <c r="AB19" s="39">
        <f>IFERROR(HLOOKUP("avgl",[1]pl!$T:$T,pos!AB19),)</f>
        <v>3.5</v>
      </c>
      <c r="AC19" s="39">
        <f>IFERROR(HLOOKUP("avgl",[1]pl!$T:$T,pos!AC19),)</f>
        <v>5.2</v>
      </c>
      <c r="AD19" s="39">
        <f>IFERROR(HLOOKUP("avgl",[1]pl!$T:$T,pos!AD19),)</f>
        <v>2.6</v>
      </c>
      <c r="AE19" s="39">
        <f>IFERROR(HLOOKUP("avgl",[1]pl!$T:$T,pos!AE19),)</f>
        <v>3</v>
      </c>
    </row>
    <row r="20" spans="1:31" x14ac:dyDescent="0.25">
      <c r="A20" s="39">
        <f>IFERROR(HLOOKUP("avgl",[1]pl!$T:$T,pos!A20),)</f>
        <v>6.4</v>
      </c>
      <c r="B20" s="39">
        <f>IFERROR(HLOOKUP("avgl",[1]pl!$T:$T,pos!B20),)</f>
        <v>4.5999999999999996</v>
      </c>
      <c r="C20" s="39">
        <f>IFERROR(HLOOKUP("avgl",[1]pl!$T:$T,pos!C20),)</f>
        <v>5.6</v>
      </c>
      <c r="D20" s="39">
        <f>IFERROR(HLOOKUP("avgl",[1]pl!$T:$T,pos!D20),)</f>
        <v>3.7</v>
      </c>
      <c r="E20" s="39">
        <f>IFERROR(HLOOKUP("avgl",[1]pl!$T:$T,pos!E20),)</f>
        <v>5.0999999999999996</v>
      </c>
      <c r="F20" s="39">
        <f>IFERROR(HLOOKUP("avgl",[1]pl!$T:$T,pos!F20),)</f>
        <v>5.2</v>
      </c>
      <c r="G20" s="39">
        <f>IFERROR(HLOOKUP("avgl",[1]pl!$T:$T,pos!G20),)</f>
        <v>4.5</v>
      </c>
      <c r="H20" s="39">
        <f>IFERROR(HLOOKUP("avgl",[1]pl!$T:$T,pos!H20),)</f>
        <v>5.3</v>
      </c>
      <c r="I20" s="39">
        <f>IFERROR(HLOOKUP("avgl",[1]pl!$T:$T,pos!I20),)</f>
        <v>3.2</v>
      </c>
      <c r="J20" s="39">
        <f>IFERROR(HLOOKUP("avgl",[1]pl!$T:$T,pos!J20),)</f>
        <v>3.4</v>
      </c>
      <c r="K20" s="39">
        <f>IFERROR(HLOOKUP("avgl",[1]pl!$T:$T,pos!K20),)</f>
        <v>3.8</v>
      </c>
      <c r="L20" s="39">
        <f>IFERROR(HLOOKUP("avgl",[1]pl!$T:$T,pos!L20),)</f>
        <v>3.2</v>
      </c>
      <c r="M20" s="39">
        <f>IFERROR(HLOOKUP("avgl",[1]pl!$T:$T,pos!M20),)</f>
        <v>4.8</v>
      </c>
      <c r="N20" s="39">
        <f>IFERROR(HLOOKUP("avgl",[1]pl!$T:$T,pos!N20),)</f>
        <v>4.5999999999999996</v>
      </c>
      <c r="O20" s="39">
        <f>IFERROR(HLOOKUP("avgl",[1]pl!$T:$T,pos!O20),)</f>
        <v>5.0999999999999996</v>
      </c>
      <c r="Q20" s="39">
        <f>IFERROR(HLOOKUP("avgl",[1]pl!$T:$T,pos!Q20),)</f>
        <v>4.0999999999999996</v>
      </c>
      <c r="R20" s="39">
        <f>IFERROR(HLOOKUP("avgl",[1]pl!$T:$T,pos!R20),)</f>
        <v>4.7</v>
      </c>
      <c r="S20" s="39">
        <f>IFERROR(HLOOKUP("avgl",[1]pl!$T:$T,pos!S20),)</f>
        <v>4.5</v>
      </c>
      <c r="T20" s="39">
        <f>IFERROR(HLOOKUP("avgl",[1]pl!$T:$T,pos!T20),)</f>
        <v>3</v>
      </c>
      <c r="U20" s="39">
        <f>IFERROR(HLOOKUP("avgl",[1]pl!$T:$T,pos!U20),)</f>
        <v>6.1</v>
      </c>
      <c r="V20" s="39">
        <f>IFERROR(HLOOKUP("avgl",[1]pl!$T:$T,pos!V20),)</f>
        <v>3.9</v>
      </c>
      <c r="W20" s="39">
        <f>IFERROR(HLOOKUP("avgl",[1]pl!$T:$T,pos!W20),)</f>
        <v>3.6</v>
      </c>
      <c r="X20" s="39">
        <f>IFERROR(HLOOKUP("avgl",[1]pl!$T:$T,pos!X20),)</f>
        <v>3</v>
      </c>
      <c r="Y20" s="39">
        <f>IFERROR(HLOOKUP("avgl",[1]pl!$T:$T,pos!Y20),)</f>
        <v>4.7</v>
      </c>
      <c r="Z20" s="39">
        <f>IFERROR(HLOOKUP("avgl",[1]pl!$T:$T,pos!Z20),)</f>
        <v>5.0999999999999996</v>
      </c>
      <c r="AA20" s="39">
        <f>IFERROR(HLOOKUP("avgl",[1]pl!$T:$T,pos!AA20),)</f>
        <v>3.3</v>
      </c>
      <c r="AB20" s="39">
        <f>IFERROR(HLOOKUP("avgl",[1]pl!$T:$T,pos!AB20),)</f>
        <v>3.2</v>
      </c>
      <c r="AC20" s="39">
        <f>IFERROR(HLOOKUP("avgl",[1]pl!$T:$T,pos!AC20),)</f>
        <v>5.6</v>
      </c>
      <c r="AD20" s="39">
        <f>IFERROR(HLOOKUP("avgl",[1]pl!$T:$T,pos!AD20),)</f>
        <v>2.1</v>
      </c>
      <c r="AE20" s="39">
        <f>IFERROR(HLOOKUP("avgl",[1]pl!$T:$T,pos!AE20),)</f>
        <v>4.8</v>
      </c>
    </row>
    <row r="21" spans="1:31" x14ac:dyDescent="0.25">
      <c r="A21" s="39">
        <f>IFERROR(HLOOKUP("avgl",[1]pl!$T:$T,pos!A21),)</f>
        <v>5.5</v>
      </c>
      <c r="B21" s="39">
        <f>IFERROR(HLOOKUP("avgl",[1]pl!$T:$T,pos!B21),)</f>
        <v>4.8</v>
      </c>
      <c r="C21" s="39">
        <f>IFERROR(HLOOKUP("avgl",[1]pl!$T:$T,pos!C21),)</f>
        <v>6.4</v>
      </c>
      <c r="D21" s="39">
        <f>IFERROR(HLOOKUP("avgl",[1]pl!$T:$T,pos!D21),)</f>
        <v>5.0999999999999996</v>
      </c>
      <c r="E21" s="39">
        <f>IFERROR(HLOOKUP("avgl",[1]pl!$T:$T,pos!E21),)</f>
        <v>7.1</v>
      </c>
      <c r="F21" s="39">
        <f>IFERROR(HLOOKUP("avgl",[1]pl!$T:$T,pos!F21),)</f>
        <v>5.6</v>
      </c>
      <c r="G21" s="39">
        <f>IFERROR(HLOOKUP("avgl",[1]pl!$T:$T,pos!G21),)</f>
        <v>5.7</v>
      </c>
      <c r="H21" s="39">
        <f>IFERROR(HLOOKUP("avgl",[1]pl!$T:$T,pos!H21),)</f>
        <v>5.2</v>
      </c>
      <c r="I21" s="39">
        <f>IFERROR(HLOOKUP("avgl",[1]pl!$T:$T,pos!I21),)</f>
        <v>6.7</v>
      </c>
      <c r="J21" s="39">
        <f>IFERROR(HLOOKUP("avgl",[1]pl!$T:$T,pos!J21),)</f>
        <v>5.5</v>
      </c>
      <c r="K21" s="39">
        <f>IFERROR(HLOOKUP("avgl",[1]pl!$T:$T,pos!K21),)</f>
        <v>4</v>
      </c>
      <c r="L21" s="39">
        <f>IFERROR(HLOOKUP("avgl",[1]pl!$T:$T,pos!L21),)</f>
        <v>6.4</v>
      </c>
      <c r="M21" s="39">
        <f>IFERROR(HLOOKUP("avgl",[1]pl!$T:$T,pos!M21),)</f>
        <v>4.9000000000000004</v>
      </c>
      <c r="N21" s="39">
        <f>IFERROR(HLOOKUP("avgl",[1]pl!$T:$T,pos!N21),)</f>
        <v>6.7</v>
      </c>
      <c r="O21" s="39">
        <f>IFERROR(HLOOKUP("avgl",[1]pl!$T:$T,pos!O21),)</f>
        <v>5.3</v>
      </c>
      <c r="Q21" s="39">
        <f>IFERROR(HLOOKUP("avgl",[1]pl!$T:$T,pos!Q21),)</f>
        <v>6.7</v>
      </c>
      <c r="R21" s="39">
        <f>IFERROR(HLOOKUP("avgl",[1]pl!$T:$T,pos!R21),)</f>
        <v>5.2</v>
      </c>
      <c r="S21" s="39">
        <f>IFERROR(HLOOKUP("avgl",[1]pl!$T:$T,pos!S21),)</f>
        <v>3.8</v>
      </c>
      <c r="T21" s="39">
        <f>IFERROR(HLOOKUP("avgl",[1]pl!$T:$T,pos!T21),)</f>
        <v>6.4</v>
      </c>
      <c r="U21" s="39">
        <f>IFERROR(HLOOKUP("avgl",[1]pl!$T:$T,pos!U21),)</f>
        <v>5.7</v>
      </c>
      <c r="V21" s="39">
        <f>IFERROR(HLOOKUP("avgl",[1]pl!$T:$T,pos!V21),)</f>
        <v>5.6</v>
      </c>
      <c r="W21" s="39">
        <f>IFERROR(HLOOKUP("avgl",[1]pl!$T:$T,pos!W21),)</f>
        <v>6.6</v>
      </c>
      <c r="X21" s="39">
        <f>IFERROR(HLOOKUP("avgl",[1]pl!$T:$T,pos!X21),)</f>
        <v>6.7</v>
      </c>
      <c r="Y21" s="39">
        <f>IFERROR(HLOOKUP("avgl",[1]pl!$T:$T,pos!Y21),)</f>
        <v>5.6</v>
      </c>
      <c r="Z21" s="39">
        <f>IFERROR(HLOOKUP("avgl",[1]pl!$T:$T,pos!Z21),)</f>
        <v>6.4</v>
      </c>
      <c r="AA21" s="39">
        <f>IFERROR(HLOOKUP("avgl",[1]pl!$T:$T,pos!AA21),)</f>
        <v>7.6</v>
      </c>
      <c r="AB21" s="39">
        <f>IFERROR(HLOOKUP("avgl",[1]pl!$T:$T,pos!AB21),)</f>
        <v>5.0999999999999996</v>
      </c>
      <c r="AC21" s="39">
        <f>IFERROR(HLOOKUP("avgl",[1]pl!$T:$T,pos!AC21),)</f>
        <v>6.6</v>
      </c>
      <c r="AD21" s="39">
        <f>IFERROR(HLOOKUP("avgl",[1]pl!$T:$T,pos!AD21),)</f>
        <v>7</v>
      </c>
      <c r="AE21" s="39">
        <f>IFERROR(HLOOKUP("avgl",[1]pl!$T:$T,pos!AE21),)</f>
        <v>4.9000000000000004</v>
      </c>
    </row>
    <row r="22" spans="1:31" x14ac:dyDescent="0.25">
      <c r="A22" s="39">
        <f>IFERROR(HLOOKUP("avgl",[1]pl!$T:$T,pos!A22),)</f>
        <v>5.5</v>
      </c>
      <c r="B22" s="39">
        <f>IFERROR(HLOOKUP("avgl",[1]pl!$T:$T,pos!B22),)</f>
        <v>4.8</v>
      </c>
      <c r="C22" s="39">
        <f>IFERROR(HLOOKUP("avgl",[1]pl!$T:$T,pos!C22),)</f>
        <v>6.4</v>
      </c>
      <c r="D22" s="39">
        <f>IFERROR(HLOOKUP("avgl",[1]pl!$T:$T,pos!D22),)</f>
        <v>5.0999999999999996</v>
      </c>
      <c r="E22" s="39">
        <f>IFERROR(HLOOKUP("avgl",[1]pl!$T:$T,pos!E22),)</f>
        <v>7.1</v>
      </c>
      <c r="F22" s="39">
        <f>IFERROR(HLOOKUP("avgl",[1]pl!$T:$T,pos!F22),)</f>
        <v>5.6</v>
      </c>
      <c r="G22" s="39">
        <f>IFERROR(HLOOKUP("avgl",[1]pl!$T:$T,pos!G22),)</f>
        <v>5.7</v>
      </c>
      <c r="H22" s="39">
        <f>IFERROR(HLOOKUP("avgl",[1]pl!$T:$T,pos!H22),)</f>
        <v>5.2</v>
      </c>
      <c r="I22" s="39">
        <f>IFERROR(HLOOKUP("avgl",[1]pl!$T:$T,pos!I22),)</f>
        <v>6.7</v>
      </c>
      <c r="J22" s="39">
        <f>IFERROR(HLOOKUP("avgl",[1]pl!$T:$T,pos!J22),)</f>
        <v>5.5</v>
      </c>
      <c r="K22" s="39">
        <f>IFERROR(HLOOKUP("avgl",[1]pl!$T:$T,pos!K22),)</f>
        <v>4</v>
      </c>
      <c r="L22" s="39">
        <f>IFERROR(HLOOKUP("avgl",[1]pl!$T:$T,pos!L22),)</f>
        <v>6.4</v>
      </c>
      <c r="M22" s="39">
        <f>IFERROR(HLOOKUP("avgl",[1]pl!$T:$T,pos!M22),)</f>
        <v>4.9000000000000004</v>
      </c>
      <c r="N22" s="39">
        <f>IFERROR(HLOOKUP("avgl",[1]pl!$T:$T,pos!N22),)</f>
        <v>6.7</v>
      </c>
      <c r="O22" s="39">
        <f>IFERROR(HLOOKUP("avgl",[1]pl!$T:$T,pos!O22),)</f>
        <v>5.3</v>
      </c>
      <c r="Q22" s="39">
        <f>IFERROR(HLOOKUP("avgl",[1]pl!$T:$T,pos!Q22),)</f>
        <v>6.7</v>
      </c>
      <c r="R22" s="39">
        <f>IFERROR(HLOOKUP("avgl",[1]pl!$T:$T,pos!R22),)</f>
        <v>5.2</v>
      </c>
      <c r="S22" s="39">
        <f>IFERROR(HLOOKUP("avgl",[1]pl!$T:$T,pos!S22),)</f>
        <v>3.8</v>
      </c>
      <c r="T22" s="39">
        <f>IFERROR(HLOOKUP("avgl",[1]pl!$T:$T,pos!T22),)</f>
        <v>6.4</v>
      </c>
      <c r="U22" s="39">
        <f>IFERROR(HLOOKUP("avgl",[1]pl!$T:$T,pos!U22),)</f>
        <v>5.7</v>
      </c>
      <c r="V22" s="39">
        <f>IFERROR(HLOOKUP("avgl",[1]pl!$T:$T,pos!V22),)</f>
        <v>5.6</v>
      </c>
      <c r="W22" s="39">
        <f>IFERROR(HLOOKUP("avgl",[1]pl!$T:$T,pos!W22),)</f>
        <v>6.6</v>
      </c>
      <c r="X22" s="39">
        <f>IFERROR(HLOOKUP("avgl",[1]pl!$T:$T,pos!X22),)</f>
        <v>6.7</v>
      </c>
      <c r="Y22" s="39">
        <f>IFERROR(HLOOKUP("avgl",[1]pl!$T:$T,pos!Y22),)</f>
        <v>5.6</v>
      </c>
      <c r="Z22" s="39">
        <f>IFERROR(HLOOKUP("avgl",[1]pl!$T:$T,pos!Z22),)</f>
        <v>6.4</v>
      </c>
      <c r="AA22" s="39">
        <f>IFERROR(HLOOKUP("avgl",[1]pl!$T:$T,pos!AA22),)</f>
        <v>7.6</v>
      </c>
      <c r="AB22" s="39">
        <f>IFERROR(HLOOKUP("avgl",[1]pl!$T:$T,pos!AB22),)</f>
        <v>5.0999999999999996</v>
      </c>
      <c r="AC22" s="39">
        <f>IFERROR(HLOOKUP("avgl",[1]pl!$T:$T,pos!AC22),)</f>
        <v>6.6</v>
      </c>
      <c r="AD22" s="39">
        <f>IFERROR(HLOOKUP("avgl",[1]pl!$T:$T,pos!AD22),)</f>
        <v>7</v>
      </c>
      <c r="AE22" s="39">
        <f>IFERROR(HLOOKUP("avgl",[1]pl!$T:$T,pos!AE22),)</f>
        <v>4.9000000000000004</v>
      </c>
    </row>
    <row r="23" spans="1:31" x14ac:dyDescent="0.25">
      <c r="A23" s="39">
        <f>IFERROR(HLOOKUP("avgl",[1]pl!$T:$T,pos!A23),)</f>
        <v>5.9</v>
      </c>
      <c r="B23" s="39">
        <f>IFERROR(HLOOKUP("avgl",[1]pl!$T:$T,pos!B23),)</f>
        <v>2.9</v>
      </c>
      <c r="C23" s="39">
        <f>IFERROR(HLOOKUP("avgl",[1]pl!$T:$T,pos!C23),)</f>
        <v>3.8</v>
      </c>
      <c r="D23" s="39">
        <f>IFERROR(HLOOKUP("avgl",[1]pl!$T:$T,pos!D23),)</f>
        <v>5.0999999999999996</v>
      </c>
      <c r="E23" s="39">
        <f>IFERROR(HLOOKUP("avgl",[1]pl!$T:$T,pos!E23),)</f>
        <v>6.3</v>
      </c>
      <c r="F23" s="39">
        <f>IFERROR(HLOOKUP("avgl",[1]pl!$T:$T,pos!F23),)</f>
        <v>4.2</v>
      </c>
      <c r="G23" s="39">
        <f>IFERROR(HLOOKUP("avgl",[1]pl!$T:$T,pos!G23),)</f>
        <v>2.7</v>
      </c>
      <c r="H23" s="39">
        <f>IFERROR(HLOOKUP("avgl",[1]pl!$T:$T,pos!H23),)</f>
        <v>4.0999999999999996</v>
      </c>
      <c r="I23" s="39">
        <f>IFERROR(HLOOKUP("avgl",[1]pl!$T:$T,pos!I23),)</f>
        <v>4.2</v>
      </c>
      <c r="J23" s="39">
        <f>IFERROR(HLOOKUP("avgl",[1]pl!$T:$T,pos!J23),)</f>
        <v>4.5999999999999996</v>
      </c>
      <c r="K23" s="39">
        <f>IFERROR(HLOOKUP("avgl",[1]pl!$T:$T,pos!K23),)</f>
        <v>6.1</v>
      </c>
      <c r="L23" s="39">
        <f>IFERROR(HLOOKUP("avgl",[1]pl!$T:$T,pos!L23),)</f>
        <v>2.5</v>
      </c>
      <c r="M23" s="39">
        <f>IFERROR(HLOOKUP("avgl",[1]pl!$T:$T,pos!M23),)</f>
        <v>2.7</v>
      </c>
      <c r="N23" s="39">
        <f>IFERROR(HLOOKUP("avgl",[1]pl!$T:$T,pos!N23),)</f>
        <v>5.9</v>
      </c>
      <c r="O23" s="39">
        <f>IFERROR(HLOOKUP("avgl",[1]pl!$T:$T,pos!O23),)</f>
        <v>4.4000000000000004</v>
      </c>
      <c r="Q23" s="39">
        <f>IFERROR(HLOOKUP("avgl",[1]pl!$T:$T,pos!Q23),)</f>
        <v>3.9</v>
      </c>
      <c r="R23" s="39">
        <f>IFERROR(HLOOKUP("avgl",[1]pl!$T:$T,pos!R23),)</f>
        <v>4.8</v>
      </c>
      <c r="S23" s="39">
        <f>IFERROR(HLOOKUP("avgl",[1]pl!$T:$T,pos!S23),)</f>
        <v>7</v>
      </c>
      <c r="T23" s="39">
        <f>IFERROR(HLOOKUP("avgl",[1]pl!$T:$T,pos!T23),)</f>
        <v>4.2</v>
      </c>
      <c r="U23" s="39">
        <f>IFERROR(HLOOKUP("avgl",[1]pl!$T:$T,pos!U23),)</f>
        <v>3.8</v>
      </c>
      <c r="V23" s="39">
        <f>IFERROR(HLOOKUP("avgl",[1]pl!$T:$T,pos!V23),)</f>
        <v>4.9000000000000004</v>
      </c>
      <c r="W23" s="39">
        <f>IFERROR(HLOOKUP("avgl",[1]pl!$T:$T,pos!W23),)</f>
        <v>4.9000000000000004</v>
      </c>
      <c r="X23" s="39">
        <f>IFERROR(HLOOKUP("avgl",[1]pl!$T:$T,pos!X23),)</f>
        <v>4.8</v>
      </c>
      <c r="Y23" s="39">
        <f>IFERROR(HLOOKUP("avgl",[1]pl!$T:$T,pos!Y23),)</f>
        <v>5.7</v>
      </c>
      <c r="Z23" s="39">
        <f>IFERROR(HLOOKUP("avgl",[1]pl!$T:$T,pos!Z23),)</f>
        <v>2.9</v>
      </c>
      <c r="AA23" s="39">
        <f>IFERROR(HLOOKUP("avgl",[1]pl!$T:$T,pos!AA23),)</f>
        <v>6.9</v>
      </c>
      <c r="AB23" s="39">
        <f>IFERROR(HLOOKUP("avgl",[1]pl!$T:$T,pos!AB23),)</f>
        <v>5.6</v>
      </c>
      <c r="AC23" s="39">
        <f>IFERROR(HLOOKUP("avgl",[1]pl!$T:$T,pos!AC23),)</f>
        <v>5.4</v>
      </c>
      <c r="AD23" s="39">
        <f>IFERROR(HLOOKUP("avgl",[1]pl!$T:$T,pos!AD23),)</f>
        <v>5.8</v>
      </c>
      <c r="AE23" s="39">
        <f>IFERROR(HLOOKUP("avgl",[1]pl!$T:$T,pos!AE23),)</f>
        <v>4.0999999999999996</v>
      </c>
    </row>
    <row r="24" spans="1:31" x14ac:dyDescent="0.25">
      <c r="A24" s="39">
        <f>IFERROR(HLOOKUP("avgl",[1]pl!$T:$T,pos!A24),)</f>
        <v>6.6</v>
      </c>
      <c r="B24" s="39">
        <f>IFERROR(HLOOKUP("avgl",[1]pl!$T:$T,pos!B24),)</f>
        <v>4.3</v>
      </c>
      <c r="C24" s="39">
        <f>IFERROR(HLOOKUP("avgl",[1]pl!$T:$T,pos!C24),)</f>
        <v>5.3</v>
      </c>
      <c r="D24" s="39">
        <f>IFERROR(HLOOKUP("avgl",[1]pl!$T:$T,pos!D24),)</f>
        <v>4.4000000000000004</v>
      </c>
      <c r="E24" s="39">
        <f>IFERROR(HLOOKUP("avgl",[1]pl!$T:$T,pos!E24),)</f>
        <v>2.1</v>
      </c>
      <c r="F24" s="39">
        <f>IFERROR(HLOOKUP("avgl",[1]pl!$T:$T,pos!F24),)</f>
        <v>5.0999999999999996</v>
      </c>
      <c r="G24" s="39">
        <f>IFERROR(HLOOKUP("avgl",[1]pl!$T:$T,pos!G24),)</f>
        <v>2.6</v>
      </c>
      <c r="H24" s="39">
        <f>IFERROR(HLOOKUP("avgl",[1]pl!$T:$T,pos!H24),)</f>
        <v>2.8</v>
      </c>
      <c r="I24" s="39">
        <f>IFERROR(HLOOKUP("avgl",[1]pl!$T:$T,pos!I24),)</f>
        <v>1.4</v>
      </c>
      <c r="J24" s="39">
        <f>IFERROR(HLOOKUP("avgl",[1]pl!$T:$T,pos!J24),)</f>
        <v>5.3</v>
      </c>
      <c r="K24" s="39">
        <f>IFERROR(HLOOKUP("avgl",[1]pl!$T:$T,pos!K24),)</f>
        <v>0</v>
      </c>
      <c r="L24" s="39">
        <f>IFERROR(HLOOKUP("avgl",[1]pl!$T:$T,pos!L24),)</f>
        <v>3.1</v>
      </c>
      <c r="M24" s="39">
        <f>IFERROR(HLOOKUP("avgl",[1]pl!$T:$T,pos!M24),)</f>
        <v>3.1</v>
      </c>
      <c r="N24" s="39">
        <f>IFERROR(HLOOKUP("avgl",[1]pl!$T:$T,pos!N24),)</f>
        <v>1.7</v>
      </c>
      <c r="O24" s="39">
        <f>IFERROR(HLOOKUP("avgl",[1]pl!$T:$T,pos!O24),)</f>
        <v>3.2</v>
      </c>
      <c r="Q24" s="39">
        <f>IFERROR(HLOOKUP("avgl",[1]pl!$T:$T,pos!Q24),)</f>
        <v>3</v>
      </c>
      <c r="R24" s="39">
        <f>IFERROR(HLOOKUP("avgl",[1]pl!$T:$T,pos!R24),)</f>
        <v>4.0999999999999996</v>
      </c>
      <c r="S24" s="39">
        <f>IFERROR(HLOOKUP("avgl",[1]pl!$T:$T,pos!S24),)</f>
        <v>3.6</v>
      </c>
      <c r="T24" s="39">
        <f>IFERROR(HLOOKUP("avgl",[1]pl!$T:$T,pos!T24),)</f>
        <v>3.8</v>
      </c>
      <c r="U24" s="39">
        <f>IFERROR(HLOOKUP("avgl",[1]pl!$T:$T,pos!U24),)</f>
        <v>3.1</v>
      </c>
      <c r="V24" s="39">
        <f>IFERROR(HLOOKUP("avgl",[1]pl!$T:$T,pos!V24),)</f>
        <v>2.5</v>
      </c>
      <c r="W24" s="39">
        <f>IFERROR(HLOOKUP("avgl",[1]pl!$T:$T,pos!W24),)</f>
        <v>4.2</v>
      </c>
      <c r="X24" s="39">
        <f>IFERROR(HLOOKUP("avgl",[1]pl!$T:$T,pos!X24),)</f>
        <v>2.5</v>
      </c>
      <c r="Y24" s="39">
        <f>IFERROR(HLOOKUP("avgl",[1]pl!$T:$T,pos!Y24),)</f>
        <v>2.7</v>
      </c>
      <c r="Z24" s="39">
        <f>IFERROR(HLOOKUP("avgl",[1]pl!$T:$T,pos!Z24),)</f>
        <v>3.7</v>
      </c>
      <c r="AA24" s="39">
        <f>IFERROR(HLOOKUP("avgl",[1]pl!$T:$T,pos!AA24),)</f>
        <v>2.4</v>
      </c>
      <c r="AB24" s="39">
        <f>IFERROR(HLOOKUP("avgl",[1]pl!$T:$T,pos!AB24),)</f>
        <v>3</v>
      </c>
      <c r="AC24" s="39">
        <f>IFERROR(HLOOKUP("avgl",[1]pl!$T:$T,pos!AC24),)</f>
        <v>2.2999999999999998</v>
      </c>
      <c r="AD24" s="39">
        <f>IFERROR(HLOOKUP("avgl",[1]pl!$T:$T,pos!AD24),)</f>
        <v>5.3</v>
      </c>
      <c r="AE24" s="39">
        <f>IFERROR(HLOOKUP("avgl",[1]pl!$T:$T,pos!AE24),)</f>
        <v>2.2999999999999998</v>
      </c>
    </row>
    <row r="25" spans="1:31" x14ac:dyDescent="0.25">
      <c r="A25" s="39">
        <f>IFERROR(HLOOKUP("avgl",[1]pl!$T:$T,pos!A25),)</f>
        <v>7.4</v>
      </c>
      <c r="B25" s="39">
        <f>IFERROR(HLOOKUP("avgl",[1]pl!$T:$T,pos!B25),)</f>
        <v>6.2</v>
      </c>
      <c r="C25" s="39">
        <f>IFERROR(HLOOKUP("avgl",[1]pl!$T:$T,pos!C25),)</f>
        <v>3.9</v>
      </c>
      <c r="D25" s="39">
        <f>IFERROR(HLOOKUP("avgl",[1]pl!$T:$T,pos!D25),)</f>
        <v>4.4000000000000004</v>
      </c>
      <c r="E25" s="39">
        <f>IFERROR(HLOOKUP("avgl",[1]pl!$T:$T,pos!E25),)</f>
        <v>5.0999999999999996</v>
      </c>
      <c r="F25" s="39">
        <f>IFERROR(HLOOKUP("avgl",[1]pl!$T:$T,pos!F25),)</f>
        <v>3.9</v>
      </c>
      <c r="G25" s="39">
        <f>IFERROR(HLOOKUP("avgl",[1]pl!$T:$T,pos!G25),)</f>
        <v>6.8</v>
      </c>
      <c r="H25" s="39">
        <f>IFERROR(HLOOKUP("avgl",[1]pl!$T:$T,pos!H25),)</f>
        <v>6.8</v>
      </c>
      <c r="I25" s="39">
        <f>IFERROR(HLOOKUP("avgl",[1]pl!$T:$T,pos!I25),)</f>
        <v>7.6</v>
      </c>
      <c r="J25" s="39">
        <f>IFERROR(HLOOKUP("avgl",[1]pl!$T:$T,pos!J25),)</f>
        <v>4.9000000000000004</v>
      </c>
      <c r="K25" s="39">
        <f>IFERROR(HLOOKUP("avgl",[1]pl!$T:$T,pos!K25),)</f>
        <v>7.5</v>
      </c>
      <c r="L25" s="39">
        <f>IFERROR(HLOOKUP("avgl",[1]pl!$T:$T,pos!L25),)</f>
        <v>5.6</v>
      </c>
      <c r="M25" s="39">
        <f>IFERROR(HLOOKUP("avgl",[1]pl!$T:$T,pos!M25),)</f>
        <v>5.4</v>
      </c>
      <c r="N25" s="39">
        <f>IFERROR(HLOOKUP("avgl",[1]pl!$T:$T,pos!N25),)</f>
        <v>6.1</v>
      </c>
      <c r="O25" s="39">
        <f>IFERROR(HLOOKUP("avgl",[1]pl!$T:$T,pos!O25),)</f>
        <v>5.2</v>
      </c>
      <c r="Q25" s="39">
        <f>IFERROR(HLOOKUP("avgl",[1]pl!$T:$T,pos!Q25),)</f>
        <v>3.5</v>
      </c>
      <c r="R25" s="39">
        <f>IFERROR(HLOOKUP("avgl",[1]pl!$T:$T,pos!R25),)</f>
        <v>3.6</v>
      </c>
      <c r="S25" s="39">
        <f>IFERROR(HLOOKUP("avgl",[1]pl!$T:$T,pos!S25),)</f>
        <v>4.4000000000000004</v>
      </c>
      <c r="T25" s="39">
        <f>IFERROR(HLOOKUP("avgl",[1]pl!$T:$T,pos!T25),)</f>
        <v>3</v>
      </c>
      <c r="U25" s="39">
        <f>IFERROR(HLOOKUP("avgl",[1]pl!$T:$T,pos!U25),)</f>
        <v>6.6</v>
      </c>
      <c r="V25" s="39">
        <f>IFERROR(HLOOKUP("avgl",[1]pl!$T:$T,pos!V25),)</f>
        <v>5</v>
      </c>
      <c r="W25" s="39">
        <f>IFERROR(HLOOKUP("avgl",[1]pl!$T:$T,pos!W25),)</f>
        <v>5.3</v>
      </c>
      <c r="X25" s="39">
        <f>IFERROR(HLOOKUP("avgl",[1]pl!$T:$T,pos!X25),)</f>
        <v>6.7</v>
      </c>
      <c r="Y25" s="39">
        <f>IFERROR(HLOOKUP("avgl",[1]pl!$T:$T,pos!Y25),)</f>
        <v>4.9000000000000004</v>
      </c>
      <c r="Z25" s="39">
        <f>IFERROR(HLOOKUP("avgl",[1]pl!$T:$T,pos!Z25),)</f>
        <v>5</v>
      </c>
      <c r="AA25" s="39">
        <f>IFERROR(HLOOKUP("avgl",[1]pl!$T:$T,pos!AA25),)</f>
        <v>5.9</v>
      </c>
      <c r="AB25" s="39">
        <f>IFERROR(HLOOKUP("avgl",[1]pl!$T:$T,pos!AB25),)</f>
        <v>6.3</v>
      </c>
      <c r="AC25" s="39">
        <f>IFERROR(HLOOKUP("avgl",[1]pl!$T:$T,pos!AC25),)</f>
        <v>4.3</v>
      </c>
      <c r="AD25" s="39">
        <f>IFERROR(HLOOKUP("avgl",[1]pl!$T:$T,pos!AD25),)</f>
        <v>5.4</v>
      </c>
      <c r="AE25" s="39">
        <f>IFERROR(HLOOKUP("avgl",[1]pl!$T:$T,pos!AE25),)</f>
        <v>6.1</v>
      </c>
    </row>
    <row r="26" spans="1:31" x14ac:dyDescent="0.25">
      <c r="A26" s="39">
        <f>IFERROR(HLOOKUP("avgl",[1]pl!$T:$T,pos!A26),)</f>
        <v>3.4</v>
      </c>
      <c r="B26" s="39">
        <f>IFERROR(HLOOKUP("avgl",[1]pl!$T:$T,pos!B26),)</f>
        <v>5.2</v>
      </c>
      <c r="C26" s="39">
        <f>IFERROR(HLOOKUP("avgl",[1]pl!$T:$T,pos!C26),)</f>
        <v>4.5</v>
      </c>
      <c r="D26" s="39">
        <f>IFERROR(HLOOKUP("avgl",[1]pl!$T:$T,pos!D26),)</f>
        <v>5.5</v>
      </c>
      <c r="E26" s="39">
        <f>IFERROR(HLOOKUP("avgl",[1]pl!$T:$T,pos!E26),)</f>
        <v>5.4</v>
      </c>
      <c r="F26" s="39">
        <f>IFERROR(HLOOKUP("avgl",[1]pl!$T:$T,pos!F26),)</f>
        <v>5.9</v>
      </c>
      <c r="G26" s="39">
        <f>IFERROR(HLOOKUP("avgl",[1]pl!$T:$T,pos!G26),)</f>
        <v>5.8</v>
      </c>
      <c r="H26" s="39">
        <f>IFERROR(HLOOKUP("avgl",[1]pl!$T:$T,pos!H26),)</f>
        <v>5.0999999999999996</v>
      </c>
      <c r="I26" s="39">
        <f>IFERROR(HLOOKUP("avgl",[1]pl!$T:$T,pos!I26),)</f>
        <v>5.2</v>
      </c>
      <c r="J26" s="39">
        <f>IFERROR(HLOOKUP("avgl",[1]pl!$T:$T,pos!J26),)</f>
        <v>5.6</v>
      </c>
      <c r="K26" s="39">
        <f>IFERROR(HLOOKUP("avgl",[1]pl!$T:$T,pos!K26),)</f>
        <v>5.7</v>
      </c>
      <c r="L26" s="39">
        <f>IFERROR(HLOOKUP("avgl",[1]pl!$T:$T,pos!L26),)</f>
        <v>6</v>
      </c>
      <c r="M26" s="39">
        <f>IFERROR(HLOOKUP("avgl",[1]pl!$T:$T,pos!M26),)</f>
        <v>6.6</v>
      </c>
      <c r="N26" s="39">
        <f>IFERROR(HLOOKUP("avgl",[1]pl!$T:$T,pos!N26),)</f>
        <v>6.1</v>
      </c>
      <c r="O26" s="39">
        <f>IFERROR(HLOOKUP("avgl",[1]pl!$T:$T,pos!O26),)</f>
        <v>5.5</v>
      </c>
      <c r="Q26" s="39">
        <f>IFERROR(HLOOKUP("avgl",[1]pl!$T:$T,pos!Q26),)</f>
        <v>6.4</v>
      </c>
      <c r="R26" s="39">
        <f>IFERROR(HLOOKUP("avgl",[1]pl!$T:$T,pos!R26),)</f>
        <v>4.9000000000000004</v>
      </c>
      <c r="S26" s="39">
        <f>IFERROR(HLOOKUP("avgl",[1]pl!$T:$T,pos!S26),)</f>
        <v>7.3</v>
      </c>
      <c r="T26" s="39">
        <f>IFERROR(HLOOKUP("avgl",[1]pl!$T:$T,pos!T26),)</f>
        <v>5.2</v>
      </c>
      <c r="U26" s="39">
        <f>IFERROR(HLOOKUP("avgl",[1]pl!$T:$T,pos!U26),)</f>
        <v>6.1</v>
      </c>
      <c r="V26" s="39">
        <f>IFERROR(HLOOKUP("avgl",[1]pl!$T:$T,pos!V26),)</f>
        <v>5.2</v>
      </c>
      <c r="W26" s="39">
        <f>IFERROR(HLOOKUP("avgl",[1]pl!$T:$T,pos!W26),)</f>
        <v>7.7</v>
      </c>
      <c r="X26" s="39">
        <f>IFERROR(HLOOKUP("avgl",[1]pl!$T:$T,pos!X26),)</f>
        <v>3.9</v>
      </c>
      <c r="Y26" s="39">
        <f>IFERROR(HLOOKUP("avgl",[1]pl!$T:$T,pos!Y26),)</f>
        <v>5.3</v>
      </c>
      <c r="Z26" s="39">
        <f>IFERROR(HLOOKUP("avgl",[1]pl!$T:$T,pos!Z26),)</f>
        <v>4.8</v>
      </c>
      <c r="AA26" s="39">
        <f>IFERROR(HLOOKUP("avgl",[1]pl!$T:$T,pos!AA26),)</f>
        <v>6.6</v>
      </c>
      <c r="AB26" s="39">
        <f>IFERROR(HLOOKUP("avgl",[1]pl!$T:$T,pos!AB26),)</f>
        <v>4.4000000000000004</v>
      </c>
      <c r="AC26" s="39">
        <f>IFERROR(HLOOKUP("avgl",[1]pl!$T:$T,pos!AC26),)</f>
        <v>5.4</v>
      </c>
      <c r="AD26" s="39">
        <f>IFERROR(HLOOKUP("avgl",[1]pl!$T:$T,pos!AD26),)</f>
        <v>7.8</v>
      </c>
      <c r="AE26" s="39">
        <f>IFERROR(HLOOKUP("avgl",[1]pl!$T:$T,pos!AE26),)</f>
        <v>7.1</v>
      </c>
    </row>
    <row r="27" spans="1:31" x14ac:dyDescent="0.25">
      <c r="A27" s="39">
        <f>IFERROR(HLOOKUP("avgl",[1]pl!$T:$T,pos!A27),)</f>
        <v>4.8</v>
      </c>
      <c r="B27" s="39">
        <f>IFERROR(HLOOKUP("avgl",[1]pl!$T:$T,pos!B27),)</f>
        <v>6.6</v>
      </c>
      <c r="C27" s="39">
        <f>IFERROR(HLOOKUP("avgl",[1]pl!$T:$T,pos!C27),)</f>
        <v>3.8</v>
      </c>
      <c r="D27" s="39">
        <f>IFERROR(HLOOKUP("avgl",[1]pl!$T:$T,pos!D27),)</f>
        <v>5.0999999999999996</v>
      </c>
      <c r="E27" s="39">
        <f>IFERROR(HLOOKUP("avgl",[1]pl!$T:$T,pos!E27),)</f>
        <v>4.9000000000000004</v>
      </c>
      <c r="F27" s="39">
        <f>IFERROR(HLOOKUP("avgl",[1]pl!$T:$T,pos!F27),)</f>
        <v>5.0999999999999996</v>
      </c>
      <c r="G27" s="39">
        <f>IFERROR(HLOOKUP("avgl",[1]pl!$T:$T,pos!G27),)</f>
        <v>3.5</v>
      </c>
      <c r="H27" s="39">
        <f>IFERROR(HLOOKUP("avgl",[1]pl!$T:$T,pos!H27),)</f>
        <v>5.8</v>
      </c>
      <c r="I27" s="39">
        <f>IFERROR(HLOOKUP("avgl",[1]pl!$T:$T,pos!I27),)</f>
        <v>5.9</v>
      </c>
      <c r="J27" s="39">
        <f>IFERROR(HLOOKUP("avgl",[1]pl!$T:$T,pos!J27),)</f>
        <v>4.2</v>
      </c>
      <c r="K27" s="39">
        <f>IFERROR(HLOOKUP("avgl",[1]pl!$T:$T,pos!K27),)</f>
        <v>5.9</v>
      </c>
      <c r="L27" s="39">
        <f>IFERROR(HLOOKUP("avgl",[1]pl!$T:$T,pos!L27),)</f>
        <v>5.3</v>
      </c>
      <c r="M27" s="39">
        <f>IFERROR(HLOOKUP("avgl",[1]pl!$T:$T,pos!M27),)</f>
        <v>5.3</v>
      </c>
      <c r="N27" s="39">
        <f>IFERROR(HLOOKUP("avgl",[1]pl!$T:$T,pos!N27),)</f>
        <v>7.1</v>
      </c>
      <c r="O27" s="39">
        <f>IFERROR(HLOOKUP("avgl",[1]pl!$T:$T,pos!O27),)</f>
        <v>2.7</v>
      </c>
      <c r="Q27" s="39">
        <f>IFERROR(HLOOKUP("avgl",[1]pl!$T:$T,pos!Q27),)</f>
        <v>4.8</v>
      </c>
      <c r="R27" s="39">
        <f>IFERROR(HLOOKUP("avgl",[1]pl!$T:$T,pos!R27),)</f>
        <v>5.5</v>
      </c>
      <c r="S27" s="39">
        <f>IFERROR(HLOOKUP("avgl",[1]pl!$T:$T,pos!S27),)</f>
        <v>5.2</v>
      </c>
      <c r="T27" s="39">
        <f>IFERROR(HLOOKUP("avgl",[1]pl!$T:$T,pos!T27),)</f>
        <v>5</v>
      </c>
      <c r="U27" s="39">
        <f>IFERROR(HLOOKUP("avgl",[1]pl!$T:$T,pos!U27),)</f>
        <v>4.2</v>
      </c>
      <c r="V27" s="39">
        <f>IFERROR(HLOOKUP("avgl",[1]pl!$T:$T,pos!V27),)</f>
        <v>5.0999999999999996</v>
      </c>
      <c r="W27" s="39">
        <f>IFERROR(HLOOKUP("avgl",[1]pl!$T:$T,pos!W27),)</f>
        <v>4.4000000000000004</v>
      </c>
      <c r="X27" s="39">
        <f>IFERROR(HLOOKUP("avgl",[1]pl!$T:$T,pos!X27),)</f>
        <v>7.1</v>
      </c>
      <c r="Y27" s="39">
        <f>IFERROR(HLOOKUP("avgl",[1]pl!$T:$T,pos!Y27),)</f>
        <v>4.5999999999999996</v>
      </c>
      <c r="Z27" s="39">
        <f>IFERROR(HLOOKUP("avgl",[1]pl!$T:$T,pos!Z27),)</f>
        <v>4.2</v>
      </c>
      <c r="AA27" s="39">
        <f>IFERROR(HLOOKUP("avgl",[1]pl!$T:$T,pos!AA27),)</f>
        <v>4.9000000000000004</v>
      </c>
      <c r="AB27" s="39">
        <f>IFERROR(HLOOKUP("avgl",[1]pl!$T:$T,pos!AB27),)</f>
        <v>6.3</v>
      </c>
      <c r="AC27" s="39">
        <f>IFERROR(HLOOKUP("avgl",[1]pl!$T:$T,pos!AC27),)</f>
        <v>5.0999999999999996</v>
      </c>
      <c r="AD27" s="39">
        <f>IFERROR(HLOOKUP("avgl",[1]pl!$T:$T,pos!AD27),)</f>
        <v>5.4</v>
      </c>
      <c r="AE27" s="39">
        <f>IFERROR(HLOOKUP("avgl",[1]pl!$T:$T,pos!AE27),)</f>
        <v>4.5</v>
      </c>
    </row>
    <row r="28" spans="1:31" x14ac:dyDescent="0.25">
      <c r="A28" s="39">
        <f>IFERROR(HLOOKUP("avgl",[1]pl!$T:$T,pos!A28),)</f>
        <v>7</v>
      </c>
      <c r="B28" s="39">
        <f>IFERROR(HLOOKUP("avgl",[1]pl!$T:$T,pos!B28),)</f>
        <v>7.1</v>
      </c>
      <c r="C28" s="39">
        <f>IFERROR(HLOOKUP("avgl",[1]pl!$T:$T,pos!C28),)</f>
        <v>5.5</v>
      </c>
      <c r="D28" s="39">
        <f>IFERROR(HLOOKUP("avgl",[1]pl!$T:$T,pos!D28),)</f>
        <v>5.4</v>
      </c>
      <c r="E28" s="39">
        <f>IFERROR(HLOOKUP("avgl",[1]pl!$T:$T,pos!E28),)</f>
        <v>2.8</v>
      </c>
      <c r="F28" s="39">
        <f>IFERROR(HLOOKUP("avgl",[1]pl!$T:$T,pos!F28),)</f>
        <v>5.0999999999999996</v>
      </c>
      <c r="G28" s="39">
        <f>IFERROR(HLOOKUP("avgl",[1]pl!$T:$T,pos!G28),)</f>
        <v>3</v>
      </c>
      <c r="H28" s="39">
        <f>IFERROR(HLOOKUP("avgl",[1]pl!$T:$T,pos!H28),)</f>
        <v>5.5</v>
      </c>
      <c r="I28" s="39">
        <f>IFERROR(HLOOKUP("avgl",[1]pl!$T:$T,pos!I28),)</f>
        <v>4.5999999999999996</v>
      </c>
      <c r="J28" s="39">
        <f>IFERROR(HLOOKUP("avgl",[1]pl!$T:$T,pos!J28),)</f>
        <v>4.9000000000000004</v>
      </c>
      <c r="K28" s="39">
        <f>IFERROR(HLOOKUP("avgl",[1]pl!$T:$T,pos!K28),)</f>
        <v>4.5</v>
      </c>
      <c r="L28" s="39">
        <f>IFERROR(HLOOKUP("avgl",[1]pl!$T:$T,pos!L28),)</f>
        <v>4.7</v>
      </c>
      <c r="M28" s="39">
        <f>IFERROR(HLOOKUP("avgl",[1]pl!$T:$T,pos!M28),)</f>
        <v>5.2</v>
      </c>
      <c r="N28" s="39">
        <f>IFERROR(HLOOKUP("avgl",[1]pl!$T:$T,pos!N28),)</f>
        <v>5</v>
      </c>
      <c r="O28" s="39">
        <f>IFERROR(HLOOKUP("avgl",[1]pl!$T:$T,pos!O28),)</f>
        <v>5</v>
      </c>
      <c r="Q28" s="39">
        <f>IFERROR(HLOOKUP("avgl",[1]pl!$T:$T,pos!Q28),)</f>
        <v>6.6</v>
      </c>
      <c r="R28" s="39">
        <f>IFERROR(HLOOKUP("avgl",[1]pl!$T:$T,pos!R28),)</f>
        <v>3.7</v>
      </c>
      <c r="S28" s="39">
        <f>IFERROR(HLOOKUP("avgl",[1]pl!$T:$T,pos!S28),)</f>
        <v>3.9</v>
      </c>
      <c r="T28" s="39">
        <f>IFERROR(HLOOKUP("avgl",[1]pl!$T:$T,pos!T28),)</f>
        <v>7.4</v>
      </c>
      <c r="U28" s="39">
        <f>IFERROR(HLOOKUP("avgl",[1]pl!$T:$T,pos!U28),)</f>
        <v>3.6</v>
      </c>
      <c r="V28" s="39">
        <f>IFERROR(HLOOKUP("avgl",[1]pl!$T:$T,pos!V28),)</f>
        <v>4.9000000000000004</v>
      </c>
      <c r="W28" s="39">
        <f>IFERROR(HLOOKUP("avgl",[1]pl!$T:$T,pos!W28),)</f>
        <v>4.9000000000000004</v>
      </c>
      <c r="X28" s="39">
        <f>IFERROR(HLOOKUP("avgl",[1]pl!$T:$T,pos!X28),)</f>
        <v>5.9</v>
      </c>
      <c r="Y28" s="39">
        <f>IFERROR(HLOOKUP("avgl",[1]pl!$T:$T,pos!Y28),)</f>
        <v>3.7</v>
      </c>
      <c r="Z28" s="39">
        <f>IFERROR(HLOOKUP("avgl",[1]pl!$T:$T,pos!Z28),)</f>
        <v>4.9000000000000004</v>
      </c>
      <c r="AA28" s="39">
        <f>IFERROR(HLOOKUP("avgl",[1]pl!$T:$T,pos!AA28),)</f>
        <v>4.5999999999999996</v>
      </c>
      <c r="AB28" s="39">
        <f>IFERROR(HLOOKUP("avgl",[1]pl!$T:$T,pos!AB28),)</f>
        <v>6.2</v>
      </c>
      <c r="AC28" s="39">
        <f>IFERROR(HLOOKUP("avgl",[1]pl!$T:$T,pos!AC28),)</f>
        <v>3.4</v>
      </c>
      <c r="AD28" s="39">
        <f>IFERROR(HLOOKUP("avgl",[1]pl!$T:$T,pos!AD28),)</f>
        <v>5.5</v>
      </c>
      <c r="AE28" s="39">
        <f>IFERROR(HLOOKUP("avgl",[1]pl!$T:$T,pos!AE28),)</f>
        <v>3.4</v>
      </c>
    </row>
    <row r="29" spans="1:31" x14ac:dyDescent="0.25">
      <c r="A29" s="39">
        <f>IFERROR(HLOOKUP("avgl",[1]pl!$T:$T,pos!A29),)</f>
        <v>5.0999999999999996</v>
      </c>
      <c r="B29" s="39">
        <f>IFERROR(HLOOKUP("avgl",[1]pl!$T:$T,pos!B29),)</f>
        <v>5.3</v>
      </c>
      <c r="C29" s="39">
        <f>IFERROR(HLOOKUP("avgl",[1]pl!$T:$T,pos!C29),)</f>
        <v>5.0999999999999996</v>
      </c>
      <c r="D29" s="39">
        <f>IFERROR(HLOOKUP("avgl",[1]pl!$T:$T,pos!D29),)</f>
        <v>4.2</v>
      </c>
      <c r="E29" s="39">
        <f>IFERROR(HLOOKUP("avgl",[1]pl!$T:$T,pos!E29),)</f>
        <v>5.4</v>
      </c>
      <c r="F29" s="39">
        <f>IFERROR(HLOOKUP("avgl",[1]pl!$T:$T,pos!F29),)</f>
        <v>7.9</v>
      </c>
      <c r="G29" s="39">
        <f>IFERROR(HLOOKUP("avgl",[1]pl!$T:$T,pos!G29),)</f>
        <v>3.2</v>
      </c>
      <c r="H29" s="39">
        <f>IFERROR(HLOOKUP("avgl",[1]pl!$T:$T,pos!H29),)</f>
        <v>5.3</v>
      </c>
      <c r="I29" s="39">
        <f>IFERROR(HLOOKUP("avgl",[1]pl!$T:$T,pos!I29),)</f>
        <v>4.7</v>
      </c>
      <c r="J29" s="39">
        <f>IFERROR(HLOOKUP("avgl",[1]pl!$T:$T,pos!J29),)</f>
        <v>4.0999999999999996</v>
      </c>
      <c r="K29" s="39">
        <f>IFERROR(HLOOKUP("avgl",[1]pl!$T:$T,pos!K29),)</f>
        <v>2.9</v>
      </c>
      <c r="L29" s="39">
        <f>IFERROR(HLOOKUP("avgl",[1]pl!$T:$T,pos!L29),)</f>
        <v>4.9000000000000004</v>
      </c>
      <c r="M29" s="39">
        <f>IFERROR(HLOOKUP("avgl",[1]pl!$T:$T,pos!M29),)</f>
        <v>4.9000000000000004</v>
      </c>
      <c r="N29" s="39">
        <f>IFERROR(HLOOKUP("avgl",[1]pl!$T:$T,pos!N29),)</f>
        <v>3.9</v>
      </c>
      <c r="O29" s="39">
        <f>IFERROR(HLOOKUP("avgl",[1]pl!$T:$T,pos!O29),)</f>
        <v>4.9000000000000004</v>
      </c>
      <c r="Q29" s="39">
        <f>IFERROR(HLOOKUP("avgl",[1]pl!$T:$T,pos!Q29),)</f>
        <v>4.7</v>
      </c>
      <c r="R29" s="39">
        <f>IFERROR(HLOOKUP("avgl",[1]pl!$T:$T,pos!R29),)</f>
        <v>5.5</v>
      </c>
      <c r="S29" s="39">
        <f>IFERROR(HLOOKUP("avgl",[1]pl!$T:$T,pos!S29),)</f>
        <v>3.7</v>
      </c>
      <c r="T29" s="39">
        <f>IFERROR(HLOOKUP("avgl",[1]pl!$T:$T,pos!T29),)</f>
        <v>2.8</v>
      </c>
      <c r="U29" s="39">
        <f>IFERROR(HLOOKUP("avgl",[1]pl!$T:$T,pos!U29),)</f>
        <v>3.3</v>
      </c>
      <c r="V29" s="39">
        <f>IFERROR(HLOOKUP("avgl",[1]pl!$T:$T,pos!V29),)</f>
        <v>3.1</v>
      </c>
      <c r="W29" s="39">
        <f>IFERROR(HLOOKUP("avgl",[1]pl!$T:$T,pos!W29),)</f>
        <v>4.5</v>
      </c>
      <c r="X29" s="39">
        <f>IFERROR(HLOOKUP("avgl",[1]pl!$T:$T,pos!X29),)</f>
        <v>4.9000000000000004</v>
      </c>
      <c r="Y29" s="39">
        <f>IFERROR(HLOOKUP("avgl",[1]pl!$T:$T,pos!Y29),)</f>
        <v>6</v>
      </c>
      <c r="Z29" s="39">
        <f>IFERROR(HLOOKUP("avgl",[1]pl!$T:$T,pos!Z29),)</f>
        <v>5.0999999999999996</v>
      </c>
      <c r="AA29" s="39">
        <f>IFERROR(HLOOKUP("avgl",[1]pl!$T:$T,pos!AA29),)</f>
        <v>4.5999999999999996</v>
      </c>
      <c r="AB29" s="39">
        <f>IFERROR(HLOOKUP("avgl",[1]pl!$T:$T,pos!AB29),)</f>
        <v>4.8</v>
      </c>
      <c r="AC29" s="39">
        <f>IFERROR(HLOOKUP("avgl",[1]pl!$T:$T,pos!AC29),)</f>
        <v>6.2</v>
      </c>
      <c r="AD29" s="39">
        <f>IFERROR(HLOOKUP("avgl",[1]pl!$T:$T,pos!AD29),)</f>
        <v>5.4</v>
      </c>
      <c r="AE29" s="39">
        <f>IFERROR(HLOOKUP("avgl",[1]pl!$T:$T,pos!AE29),)</f>
        <v>3.1</v>
      </c>
    </row>
    <row r="30" spans="1:31" x14ac:dyDescent="0.25">
      <c r="A30" s="39">
        <f>IFERROR(HLOOKUP("avgl",[1]pl!$T:$T,pos!A30),)</f>
        <v>6.1</v>
      </c>
      <c r="B30" s="39">
        <f>IFERROR(HLOOKUP("avgl",[1]pl!$T:$T,pos!B30),)</f>
        <v>4.0999999999999996</v>
      </c>
      <c r="C30" s="39">
        <f>IFERROR(HLOOKUP("avgl",[1]pl!$T:$T,pos!C30),)</f>
        <v>5</v>
      </c>
      <c r="D30" s="39">
        <f>IFERROR(HLOOKUP("avgl",[1]pl!$T:$T,pos!D30),)</f>
        <v>4.5</v>
      </c>
      <c r="E30" s="39">
        <f>IFERROR(HLOOKUP("avgl",[1]pl!$T:$T,pos!E30),)</f>
        <v>4.3</v>
      </c>
      <c r="F30" s="39">
        <f>IFERROR(HLOOKUP("avgl",[1]pl!$T:$T,pos!F30),)</f>
        <v>6.9</v>
      </c>
      <c r="G30" s="39">
        <f>IFERROR(HLOOKUP("avgl",[1]pl!$T:$T,pos!G30),)</f>
        <v>5.0999999999999996</v>
      </c>
      <c r="H30" s="39">
        <f>IFERROR(HLOOKUP("avgl",[1]pl!$T:$T,pos!H30),)</f>
        <v>6.3</v>
      </c>
      <c r="I30" s="39">
        <f>IFERROR(HLOOKUP("avgl",[1]pl!$T:$T,pos!I30),)</f>
        <v>4.5</v>
      </c>
      <c r="J30" s="39">
        <f>IFERROR(HLOOKUP("avgl",[1]pl!$T:$T,pos!J30),)</f>
        <v>6.1</v>
      </c>
      <c r="K30" s="39">
        <f>IFERROR(HLOOKUP("avgl",[1]pl!$T:$T,pos!K30),)</f>
        <v>6.4</v>
      </c>
      <c r="L30" s="39">
        <f>IFERROR(HLOOKUP("avgl",[1]pl!$T:$T,pos!L30),)</f>
        <v>4.4000000000000004</v>
      </c>
      <c r="M30" s="39">
        <f>IFERROR(HLOOKUP("avgl",[1]pl!$T:$T,pos!M30),)</f>
        <v>4.7</v>
      </c>
      <c r="N30" s="39">
        <f>IFERROR(HLOOKUP("avgl",[1]pl!$T:$T,pos!N30),)</f>
        <v>3.8</v>
      </c>
      <c r="O30" s="39">
        <f>IFERROR(HLOOKUP("avgl",[1]pl!$T:$T,pos!O30),)</f>
        <v>5.4</v>
      </c>
      <c r="Q30" s="39">
        <f>IFERROR(HLOOKUP("avgl",[1]pl!$T:$T,pos!Q30),)</f>
        <v>6.6</v>
      </c>
      <c r="R30" s="39">
        <f>IFERROR(HLOOKUP("avgl",[1]pl!$T:$T,pos!R30),)</f>
        <v>5.6</v>
      </c>
      <c r="S30" s="39">
        <f>IFERROR(HLOOKUP("avgl",[1]pl!$T:$T,pos!S30),)</f>
        <v>5.7</v>
      </c>
      <c r="T30" s="39">
        <f>IFERROR(HLOOKUP("avgl",[1]pl!$T:$T,pos!T30),)</f>
        <v>4.0999999999999996</v>
      </c>
      <c r="U30" s="39">
        <f>IFERROR(HLOOKUP("avgl",[1]pl!$T:$T,pos!U30),)</f>
        <v>3.7</v>
      </c>
      <c r="V30" s="39">
        <f>IFERROR(HLOOKUP("avgl",[1]pl!$T:$T,pos!V30),)</f>
        <v>3.9</v>
      </c>
      <c r="W30" s="39">
        <f>IFERROR(HLOOKUP("avgl",[1]pl!$T:$T,pos!W30),)</f>
        <v>2.8</v>
      </c>
      <c r="X30" s="39">
        <f>IFERROR(HLOOKUP("avgl",[1]pl!$T:$T,pos!X30),)</f>
        <v>5.7</v>
      </c>
      <c r="Y30" s="39">
        <f>IFERROR(HLOOKUP("avgl",[1]pl!$T:$T,pos!Y30),)</f>
        <v>5.7</v>
      </c>
      <c r="Z30" s="39">
        <f>IFERROR(HLOOKUP("avgl",[1]pl!$T:$T,pos!Z30),)</f>
        <v>4.8</v>
      </c>
      <c r="AA30" s="39">
        <f>IFERROR(HLOOKUP("avgl",[1]pl!$T:$T,pos!AA30),)</f>
        <v>5.7</v>
      </c>
      <c r="AB30" s="39">
        <f>IFERROR(HLOOKUP("avgl",[1]pl!$T:$T,pos!AB30),)</f>
        <v>5.0999999999999996</v>
      </c>
      <c r="AC30" s="39">
        <f>IFERROR(HLOOKUP("avgl",[1]pl!$T:$T,pos!AC30),)</f>
        <v>7</v>
      </c>
      <c r="AD30" s="39">
        <f>IFERROR(HLOOKUP("avgl",[1]pl!$T:$T,pos!AD30),)</f>
        <v>3.8</v>
      </c>
      <c r="AE30" s="39">
        <f>IFERROR(HLOOKUP("avgl",[1]pl!$T:$T,pos!AE30),)</f>
        <v>6.9</v>
      </c>
    </row>
    <row r="31" spans="1:31" x14ac:dyDescent="0.25">
      <c r="A31" s="39">
        <f>IFERROR(HLOOKUP("avgl",[1]pl!$T:$T,pos!A31),)</f>
        <v>4.4000000000000004</v>
      </c>
      <c r="B31" s="39">
        <f>IFERROR(HLOOKUP("avgl",[1]pl!$T:$T,pos!B31),)</f>
        <v>3.6</v>
      </c>
      <c r="C31" s="39">
        <f>IFERROR(HLOOKUP("avgl",[1]pl!$T:$T,pos!C31),)</f>
        <v>4.5999999999999996</v>
      </c>
      <c r="D31" s="39">
        <f>IFERROR(HLOOKUP("avgl",[1]pl!$T:$T,pos!D31),)</f>
        <v>2.5</v>
      </c>
      <c r="E31" s="39">
        <f>IFERROR(HLOOKUP("avgl",[1]pl!$T:$T,pos!E31),)</f>
        <v>5.0999999999999996</v>
      </c>
      <c r="F31" s="39">
        <f>IFERROR(HLOOKUP("avgl",[1]pl!$T:$T,pos!F31),)</f>
        <v>3.1</v>
      </c>
      <c r="G31" s="39">
        <f>IFERROR(HLOOKUP("avgl",[1]pl!$T:$T,pos!G31),)</f>
        <v>0</v>
      </c>
      <c r="H31" s="39">
        <f>IFERROR(HLOOKUP("avgl",[1]pl!$T:$T,pos!H31),)</f>
        <v>5.7</v>
      </c>
      <c r="I31" s="39">
        <f>IFERROR(HLOOKUP("avgl",[1]pl!$T:$T,pos!I31),)</f>
        <v>5.2</v>
      </c>
      <c r="J31" s="39">
        <f>IFERROR(HLOOKUP("avgl",[1]pl!$T:$T,pos!J31),)</f>
        <v>4.2</v>
      </c>
      <c r="K31" s="39">
        <f>IFERROR(HLOOKUP("avgl",[1]pl!$T:$T,pos!K31),)</f>
        <v>2.5</v>
      </c>
      <c r="L31" s="39">
        <f>IFERROR(HLOOKUP("avgl",[1]pl!$T:$T,pos!L31),)</f>
        <v>5.7</v>
      </c>
      <c r="M31" s="39">
        <f>IFERROR(HLOOKUP("avgl",[1]pl!$T:$T,pos!M31),)</f>
        <v>3.1</v>
      </c>
      <c r="N31" s="39">
        <f>IFERROR(HLOOKUP("avgl",[1]pl!$T:$T,pos!N31),)</f>
        <v>2.5</v>
      </c>
      <c r="O31" s="39">
        <f>IFERROR(HLOOKUP("avgl",[1]pl!$T:$T,pos!O31),)</f>
        <v>3.1</v>
      </c>
      <c r="Q31" s="39">
        <f>IFERROR(HLOOKUP("avgl",[1]pl!$T:$T,pos!Q31),)</f>
        <v>5.2</v>
      </c>
      <c r="R31" s="39">
        <f>IFERROR(HLOOKUP("avgl",[1]pl!$T:$T,pos!R31),)</f>
        <v>1.7</v>
      </c>
      <c r="S31" s="39">
        <f>IFERROR(HLOOKUP("avgl",[1]pl!$T:$T,pos!S31),)</f>
        <v>5.6</v>
      </c>
      <c r="T31" s="39">
        <f>IFERROR(HLOOKUP("avgl",[1]pl!$T:$T,pos!T31),)</f>
        <v>5.0999999999999996</v>
      </c>
      <c r="U31" s="39">
        <f>IFERROR(HLOOKUP("avgl",[1]pl!$T:$T,pos!U31),)</f>
        <v>5.5</v>
      </c>
      <c r="V31" s="39">
        <f>IFERROR(HLOOKUP("avgl",[1]pl!$T:$T,pos!V31),)</f>
        <v>2.7</v>
      </c>
      <c r="W31" s="39">
        <f>IFERROR(HLOOKUP("avgl",[1]pl!$T:$T,pos!W31),)</f>
        <v>3.5</v>
      </c>
      <c r="X31" s="39">
        <f>IFERROR(HLOOKUP("avgl",[1]pl!$T:$T,pos!X31),)</f>
        <v>5</v>
      </c>
      <c r="Y31" s="39">
        <f>IFERROR(HLOOKUP("avgl",[1]pl!$T:$T,pos!Y31),)</f>
        <v>2.6</v>
      </c>
      <c r="Z31" s="39">
        <f>IFERROR(HLOOKUP("avgl",[1]pl!$T:$T,pos!Z31),)</f>
        <v>6.6</v>
      </c>
      <c r="AA31" s="39">
        <f>IFERROR(HLOOKUP("avgl",[1]pl!$T:$T,pos!AA31),)</f>
        <v>3.1</v>
      </c>
      <c r="AB31" s="39">
        <f>IFERROR(HLOOKUP("avgl",[1]pl!$T:$T,pos!AB31),)</f>
        <v>7.6</v>
      </c>
      <c r="AC31" s="39">
        <f>IFERROR(HLOOKUP("avgl",[1]pl!$T:$T,pos!AC31),)</f>
        <v>3.1</v>
      </c>
      <c r="AD31" s="39">
        <f>IFERROR(HLOOKUP("avgl",[1]pl!$T:$T,pos!AD31),)</f>
        <v>4.3</v>
      </c>
      <c r="AE31" s="39">
        <f>IFERROR(HLOOKUP("avgl",[1]pl!$T:$T,pos!AE31),)</f>
        <v>6.3</v>
      </c>
    </row>
    <row r="32" spans="1:31" x14ac:dyDescent="0.25">
      <c r="A32" s="39">
        <f>IFERROR(HLOOKUP("avgl",[1]pl!$T:$T,pos!A32),)</f>
        <v>0</v>
      </c>
      <c r="B32" s="39">
        <f>IFERROR(HLOOKUP("avgl",[1]pl!$T:$T,pos!B32),)</f>
        <v>3</v>
      </c>
      <c r="C32" s="39">
        <f>IFERROR(HLOOKUP("avgl",[1]pl!$T:$T,pos!C32),)</f>
        <v>3.1</v>
      </c>
      <c r="D32" s="39">
        <f>IFERROR(HLOOKUP("avgl",[1]pl!$T:$T,pos!D32),)</f>
        <v>4.0999999999999996</v>
      </c>
      <c r="E32" s="39">
        <f>IFERROR(HLOOKUP("avgl",[1]pl!$T:$T,pos!E32),)</f>
        <v>5.0999999999999996</v>
      </c>
      <c r="F32" s="39">
        <f>IFERROR(HLOOKUP("avgl",[1]pl!$T:$T,pos!F32),)</f>
        <v>6.1</v>
      </c>
      <c r="G32" s="39">
        <f>IFERROR(HLOOKUP("avgl",[1]pl!$T:$T,pos!G32),)</f>
        <v>5.5</v>
      </c>
      <c r="H32" s="39">
        <f>IFERROR(HLOOKUP("avgl",[1]pl!$T:$T,pos!H32),)</f>
        <v>4.8</v>
      </c>
      <c r="I32" s="39">
        <f>IFERROR(HLOOKUP("avgl",[1]pl!$T:$T,pos!I32),)</f>
        <v>5.3</v>
      </c>
      <c r="J32" s="39">
        <f>IFERROR(HLOOKUP("avgl",[1]pl!$T:$T,pos!J32),)</f>
        <v>5.5</v>
      </c>
      <c r="K32" s="39">
        <f>IFERROR(HLOOKUP("avgl",[1]pl!$T:$T,pos!K32),)</f>
        <v>5.8</v>
      </c>
      <c r="L32" s="39">
        <f>IFERROR(HLOOKUP("avgl",[1]pl!$T:$T,pos!L32),)</f>
        <v>5.2</v>
      </c>
      <c r="M32" s="39">
        <f>IFERROR(HLOOKUP("avgl",[1]pl!$T:$T,pos!M32),)</f>
        <v>3</v>
      </c>
      <c r="N32" s="39">
        <f>IFERROR(HLOOKUP("avgl",[1]pl!$T:$T,pos!N32),)</f>
        <v>4.5</v>
      </c>
      <c r="O32" s="39">
        <f>IFERROR(HLOOKUP("avgl",[1]pl!$T:$T,pos!O32),)</f>
        <v>2.7</v>
      </c>
      <c r="Q32" s="39">
        <f>IFERROR(HLOOKUP("avgl",[1]pl!$T:$T,pos!Q32),)</f>
        <v>3.3</v>
      </c>
      <c r="R32" s="39">
        <f>IFERROR(HLOOKUP("avgl",[1]pl!$T:$T,pos!R32),)</f>
        <v>5.2</v>
      </c>
      <c r="S32" s="39">
        <f>IFERROR(HLOOKUP("avgl",[1]pl!$T:$T,pos!S32),)</f>
        <v>5.8</v>
      </c>
      <c r="T32" s="39">
        <f>IFERROR(HLOOKUP("avgl",[1]pl!$T:$T,pos!T32),)</f>
        <v>1.5</v>
      </c>
      <c r="U32" s="39">
        <f>IFERROR(HLOOKUP("avgl",[1]pl!$T:$T,pos!U32),)</f>
        <v>6.6</v>
      </c>
      <c r="V32" s="39">
        <f>IFERROR(HLOOKUP("avgl",[1]pl!$T:$T,pos!V32),)</f>
        <v>7</v>
      </c>
      <c r="W32" s="39">
        <f>IFERROR(HLOOKUP("avgl",[1]pl!$T:$T,pos!W32),)</f>
        <v>6</v>
      </c>
      <c r="X32" s="39">
        <f>IFERROR(HLOOKUP("avgl",[1]pl!$T:$T,pos!X32),)</f>
        <v>5.5</v>
      </c>
      <c r="Y32" s="39">
        <f>IFERROR(HLOOKUP("avgl",[1]pl!$T:$T,pos!Y32),)</f>
        <v>5.7</v>
      </c>
      <c r="Z32" s="39">
        <f>IFERROR(HLOOKUP("avgl",[1]pl!$T:$T,pos!Z32),)</f>
        <v>5.8</v>
      </c>
      <c r="AA32" s="39">
        <f>IFERROR(HLOOKUP("avgl",[1]pl!$T:$T,pos!AA32),)</f>
        <v>2.7</v>
      </c>
      <c r="AB32" s="39">
        <f>IFERROR(HLOOKUP("avgl",[1]pl!$T:$T,pos!AB32),)</f>
        <v>3.4</v>
      </c>
      <c r="AC32" s="39">
        <f>IFERROR(HLOOKUP("avgl",[1]pl!$T:$T,pos!AC32),)</f>
        <v>2.4</v>
      </c>
      <c r="AD32" s="39">
        <f>IFERROR(HLOOKUP("avgl",[1]pl!$T:$T,pos!AD32),)</f>
        <v>6.6</v>
      </c>
      <c r="AE32" s="39">
        <f>IFERROR(HLOOKUP("avgl",[1]pl!$T:$T,pos!AE32),)</f>
        <v>3.2</v>
      </c>
    </row>
    <row r="33" spans="1:31" x14ac:dyDescent="0.25">
      <c r="A33" s="39">
        <f>IFERROR(HLOOKUP("avgl",[1]pl!$T:$T,pos!A33),)</f>
        <v>4.5</v>
      </c>
      <c r="B33" s="39">
        <f>IFERROR(HLOOKUP("avgl",[1]pl!$T:$T,pos!B33),)</f>
        <v>3.5</v>
      </c>
      <c r="C33" s="39">
        <f>IFERROR(HLOOKUP("avgl",[1]pl!$T:$T,pos!C33),)</f>
        <v>4.9000000000000004</v>
      </c>
      <c r="D33" s="39">
        <f>IFERROR(HLOOKUP("avgl",[1]pl!$T:$T,pos!D33),)</f>
        <v>5.0999999999999996</v>
      </c>
      <c r="E33" s="39">
        <f>IFERROR(HLOOKUP("avgl",[1]pl!$T:$T,pos!E33),)</f>
        <v>2.9</v>
      </c>
      <c r="F33" s="39">
        <f>IFERROR(HLOOKUP("avgl",[1]pl!$T:$T,pos!F33),)</f>
        <v>5</v>
      </c>
      <c r="G33" s="39">
        <f>IFERROR(HLOOKUP("avgl",[1]pl!$T:$T,pos!G33),)</f>
        <v>7.1</v>
      </c>
      <c r="H33" s="39">
        <f>IFERROR(HLOOKUP("avgl",[1]pl!$T:$T,pos!H33),)</f>
        <v>2.2000000000000002</v>
      </c>
      <c r="I33" s="39">
        <f>IFERROR(HLOOKUP("avgl",[1]pl!$T:$T,pos!I33),)</f>
        <v>5.2</v>
      </c>
      <c r="J33" s="39">
        <f>IFERROR(HLOOKUP("avgl",[1]pl!$T:$T,pos!J33),)</f>
        <v>4.2</v>
      </c>
      <c r="K33" s="39">
        <f>IFERROR(HLOOKUP("avgl",[1]pl!$T:$T,pos!K33),)</f>
        <v>3</v>
      </c>
      <c r="L33" s="39">
        <f>IFERROR(HLOOKUP("avgl",[1]pl!$T:$T,pos!L33),)</f>
        <v>4.5</v>
      </c>
      <c r="M33" s="39">
        <f>IFERROR(HLOOKUP("avgl",[1]pl!$T:$T,pos!M33),)</f>
        <v>5.0999999999999996</v>
      </c>
      <c r="N33" s="39">
        <f>IFERROR(HLOOKUP("avgl",[1]pl!$T:$T,pos!N33),)</f>
        <v>2.9</v>
      </c>
      <c r="O33" s="39">
        <f>IFERROR(HLOOKUP("avgl",[1]pl!$T:$T,pos!O33),)</f>
        <v>3.5</v>
      </c>
      <c r="Q33" s="39">
        <f>IFERROR(HLOOKUP("avgl",[1]pl!$T:$T,pos!Q33),)</f>
        <v>3</v>
      </c>
      <c r="R33" s="39">
        <f>IFERROR(HLOOKUP("avgl",[1]pl!$T:$T,pos!R33),)</f>
        <v>4.9000000000000004</v>
      </c>
      <c r="S33" s="39">
        <f>IFERROR(HLOOKUP("avgl",[1]pl!$T:$T,pos!S33),)</f>
        <v>3.2</v>
      </c>
      <c r="T33" s="39">
        <f>IFERROR(HLOOKUP("avgl",[1]pl!$T:$T,pos!T33),)</f>
        <v>5.7</v>
      </c>
      <c r="U33" s="39">
        <f>IFERROR(HLOOKUP("avgl",[1]pl!$T:$T,pos!U33),)</f>
        <v>4.3</v>
      </c>
      <c r="V33" s="39">
        <f>IFERROR(HLOOKUP("avgl",[1]pl!$T:$T,pos!V33),)</f>
        <v>2.9</v>
      </c>
      <c r="W33" s="39">
        <f>IFERROR(HLOOKUP("avgl",[1]pl!$T:$T,pos!W33),)</f>
        <v>4.4000000000000004</v>
      </c>
      <c r="X33" s="39">
        <f>IFERROR(HLOOKUP("avgl",[1]pl!$T:$T,pos!X33),)</f>
        <v>1.5</v>
      </c>
      <c r="Y33" s="39">
        <f>IFERROR(HLOOKUP("avgl",[1]pl!$T:$T,pos!Y33),)</f>
        <v>4.0999999999999996</v>
      </c>
      <c r="Z33" s="39">
        <f>IFERROR(HLOOKUP("avgl",[1]pl!$T:$T,pos!Z33),)</f>
        <v>6.5</v>
      </c>
      <c r="AA33" s="39">
        <f>IFERROR(HLOOKUP("avgl",[1]pl!$T:$T,pos!AA33),)</f>
        <v>6.9</v>
      </c>
      <c r="AB33" s="39">
        <f>IFERROR(HLOOKUP("avgl",[1]pl!$T:$T,pos!AB33),)</f>
        <v>5.9</v>
      </c>
      <c r="AC33" s="39">
        <f>IFERROR(HLOOKUP("avgl",[1]pl!$T:$T,pos!AC33),)</f>
        <v>5.4</v>
      </c>
      <c r="AD33" s="39">
        <f>IFERROR(HLOOKUP("avgl",[1]pl!$T:$T,pos!AD33),)</f>
        <v>5.0999999999999996</v>
      </c>
      <c r="AE33" s="39">
        <f>IFERROR(HLOOKUP("avgl",[1]pl!$T:$T,pos!AE33),)</f>
        <v>3.4</v>
      </c>
    </row>
    <row r="34" spans="1:31" x14ac:dyDescent="0.25">
      <c r="A34" s="39">
        <f>IFERROR(HLOOKUP("avgl",[1]pl!$T:$T,pos!A34),)</f>
        <v>4.7</v>
      </c>
      <c r="B34" s="39">
        <f>IFERROR(HLOOKUP("avgl",[1]pl!$T:$T,pos!B34),)</f>
        <v>3.1</v>
      </c>
      <c r="C34" s="39">
        <f>IFERROR(HLOOKUP("avgl",[1]pl!$T:$T,pos!C34),)</f>
        <v>5.0999999999999996</v>
      </c>
      <c r="D34" s="39">
        <f>IFERROR(HLOOKUP("avgl",[1]pl!$T:$T,pos!D34),)</f>
        <v>3.2</v>
      </c>
      <c r="E34" s="39">
        <f>IFERROR(HLOOKUP("avgl",[1]pl!$T:$T,pos!E34),)</f>
        <v>7</v>
      </c>
      <c r="F34" s="39">
        <f>IFERROR(HLOOKUP("avgl",[1]pl!$T:$T,pos!F34),)</f>
        <v>5.9</v>
      </c>
      <c r="G34" s="39">
        <f>IFERROR(HLOOKUP("avgl",[1]pl!$T:$T,pos!G34),)</f>
        <v>2.2000000000000002</v>
      </c>
      <c r="H34" s="39">
        <f>IFERROR(HLOOKUP("avgl",[1]pl!$T:$T,pos!H34),)</f>
        <v>4.4000000000000004</v>
      </c>
      <c r="I34" s="39">
        <f>IFERROR(HLOOKUP("avgl",[1]pl!$T:$T,pos!I34),)</f>
        <v>2.7</v>
      </c>
      <c r="J34" s="39">
        <f>IFERROR(HLOOKUP("avgl",[1]pl!$T:$T,pos!J34),)</f>
        <v>4.2</v>
      </c>
      <c r="K34" s="39">
        <f>IFERROR(HLOOKUP("avgl",[1]pl!$T:$T,pos!K34),)</f>
        <v>3.3</v>
      </c>
      <c r="L34" s="39">
        <f>IFERROR(HLOOKUP("avgl",[1]pl!$T:$T,pos!L34),)</f>
        <v>2.8</v>
      </c>
      <c r="M34" s="39">
        <f>IFERROR(HLOOKUP("avgl",[1]pl!$T:$T,pos!M34),)</f>
        <v>2.7</v>
      </c>
      <c r="N34" s="39">
        <f>IFERROR(HLOOKUP("avgl",[1]pl!$T:$T,pos!N34),)</f>
        <v>2.2000000000000002</v>
      </c>
      <c r="O34" s="39">
        <f>IFERROR(HLOOKUP("avgl",[1]pl!$T:$T,pos!O34),)</f>
        <v>5.9</v>
      </c>
      <c r="Q34" s="39">
        <f>IFERROR(HLOOKUP("avgl",[1]pl!$T:$T,pos!Q34),)</f>
        <v>4.5999999999999996</v>
      </c>
      <c r="R34" s="39">
        <f>IFERROR(HLOOKUP("avgl",[1]pl!$T:$T,pos!R34),)</f>
        <v>7.3</v>
      </c>
      <c r="S34" s="39">
        <f>IFERROR(HLOOKUP("avgl",[1]pl!$T:$T,pos!S34),)</f>
        <v>3.1</v>
      </c>
      <c r="T34" s="39">
        <f>IFERROR(HLOOKUP("avgl",[1]pl!$T:$T,pos!T34),)</f>
        <v>5.6</v>
      </c>
      <c r="U34" s="39">
        <f>IFERROR(HLOOKUP("avgl",[1]pl!$T:$T,pos!U34),)</f>
        <v>4.8</v>
      </c>
      <c r="V34" s="39">
        <f>IFERROR(HLOOKUP("avgl",[1]pl!$T:$T,pos!V34),)</f>
        <v>3.7</v>
      </c>
      <c r="W34" s="39">
        <f>IFERROR(HLOOKUP("avgl",[1]pl!$T:$T,pos!W34),)</f>
        <v>3.5</v>
      </c>
      <c r="X34" s="39">
        <f>IFERROR(HLOOKUP("avgl",[1]pl!$T:$T,pos!X34),)</f>
        <v>1.4</v>
      </c>
      <c r="Y34" s="39">
        <f>IFERROR(HLOOKUP("avgl",[1]pl!$T:$T,pos!Y34),)</f>
        <v>4.0999999999999996</v>
      </c>
      <c r="Z34" s="39">
        <f>IFERROR(HLOOKUP("avgl",[1]pl!$T:$T,pos!Z34),)</f>
        <v>3.2</v>
      </c>
      <c r="AA34" s="39">
        <f>IFERROR(HLOOKUP("avgl",[1]pl!$T:$T,pos!AA34),)</f>
        <v>4.7</v>
      </c>
      <c r="AB34" s="39">
        <f>IFERROR(HLOOKUP("avgl",[1]pl!$T:$T,pos!AB34),)</f>
        <v>2.9</v>
      </c>
      <c r="AC34" s="39">
        <f>IFERROR(HLOOKUP("avgl",[1]pl!$T:$T,pos!AC34),)</f>
        <v>6.7</v>
      </c>
      <c r="AD34" s="39">
        <f>IFERROR(HLOOKUP("avgl",[1]pl!$T:$T,pos!AD34),)</f>
        <v>2.2000000000000002</v>
      </c>
      <c r="AE34" s="39">
        <f>IFERROR(HLOOKUP("avgl",[1]pl!$T:$T,pos!AE34),)</f>
        <v>5.7</v>
      </c>
    </row>
    <row r="35" spans="1:31" x14ac:dyDescent="0.25">
      <c r="A35" s="39">
        <f>IFERROR(HLOOKUP("avgl",[1]pl!$T:$T,pos!A35),)</f>
        <v>3.7</v>
      </c>
      <c r="B35" s="39">
        <f>IFERROR(HLOOKUP("avgl",[1]pl!$T:$T,pos!B35),)</f>
        <v>3.9</v>
      </c>
      <c r="C35" s="39">
        <f>IFERROR(HLOOKUP("avgl",[1]pl!$T:$T,pos!C35),)</f>
        <v>3.6</v>
      </c>
      <c r="D35" s="39">
        <f>IFERROR(HLOOKUP("avgl",[1]pl!$T:$T,pos!D35),)</f>
        <v>4.9000000000000004</v>
      </c>
      <c r="E35" s="39">
        <f>IFERROR(HLOOKUP("avgl",[1]pl!$T:$T,pos!E35),)</f>
        <v>6.4</v>
      </c>
      <c r="F35" s="39">
        <f>IFERROR(HLOOKUP("avgl",[1]pl!$T:$T,pos!F35),)</f>
        <v>4.3</v>
      </c>
      <c r="G35" s="39">
        <f>IFERROR(HLOOKUP("avgl",[1]pl!$T:$T,pos!G35),)</f>
        <v>5.0999999999999996</v>
      </c>
      <c r="H35" s="39">
        <f>IFERROR(HLOOKUP("avgl",[1]pl!$T:$T,pos!H35),)</f>
        <v>2.7</v>
      </c>
      <c r="I35" s="39">
        <f>IFERROR(HLOOKUP("avgl",[1]pl!$T:$T,pos!I35),)</f>
        <v>0</v>
      </c>
      <c r="J35" s="39">
        <f>IFERROR(HLOOKUP("avgl",[1]pl!$T:$T,pos!J35),)</f>
        <v>3.7</v>
      </c>
      <c r="K35" s="39">
        <f>IFERROR(HLOOKUP("avgl",[1]pl!$T:$T,pos!K35),)</f>
        <v>5.0999999999999996</v>
      </c>
      <c r="L35" s="39">
        <f>IFERROR(HLOOKUP("avgl",[1]pl!$T:$T,pos!L35),)</f>
        <v>6.2</v>
      </c>
      <c r="M35" s="39">
        <f>IFERROR(HLOOKUP("avgl",[1]pl!$T:$T,pos!M35),)</f>
        <v>5.6</v>
      </c>
      <c r="N35" s="39">
        <f>IFERROR(HLOOKUP("avgl",[1]pl!$T:$T,pos!N35),)</f>
        <v>5.3</v>
      </c>
      <c r="O35" s="39">
        <f>IFERROR(HLOOKUP("avgl",[1]pl!$T:$T,pos!O35),)</f>
        <v>4.9000000000000004</v>
      </c>
      <c r="Q35" s="39">
        <f>IFERROR(HLOOKUP("avgl",[1]pl!$T:$T,pos!Q35),)</f>
        <v>3.9</v>
      </c>
      <c r="R35" s="39">
        <f>IFERROR(HLOOKUP("avgl",[1]pl!$T:$T,pos!R35),)</f>
        <v>4</v>
      </c>
      <c r="S35" s="39">
        <f>IFERROR(HLOOKUP("avgl",[1]pl!$T:$T,pos!S35),)</f>
        <v>3.3</v>
      </c>
      <c r="T35" s="39">
        <f>IFERROR(HLOOKUP("avgl",[1]pl!$T:$T,pos!T35),)</f>
        <v>5.4</v>
      </c>
      <c r="U35" s="39">
        <f>IFERROR(HLOOKUP("avgl",[1]pl!$T:$T,pos!U35),)</f>
        <v>3.6</v>
      </c>
      <c r="V35" s="39">
        <f>IFERROR(HLOOKUP("avgl",[1]pl!$T:$T,pos!V35),)</f>
        <v>4.3</v>
      </c>
      <c r="W35" s="39">
        <f>IFERROR(HLOOKUP("avgl",[1]pl!$T:$T,pos!W35),)</f>
        <v>4.4000000000000004</v>
      </c>
      <c r="X35" s="39">
        <f>IFERROR(HLOOKUP("avgl",[1]pl!$T:$T,pos!X35),)</f>
        <v>2.9</v>
      </c>
      <c r="Y35" s="39">
        <f>IFERROR(HLOOKUP("avgl",[1]pl!$T:$T,pos!Y35),)</f>
        <v>5.8</v>
      </c>
      <c r="Z35" s="39">
        <f>IFERROR(HLOOKUP("avgl",[1]pl!$T:$T,pos!Z35),)</f>
        <v>5.6</v>
      </c>
      <c r="AA35" s="39">
        <f>IFERROR(HLOOKUP("avgl",[1]pl!$T:$T,pos!AA35),)</f>
        <v>4.4000000000000004</v>
      </c>
      <c r="AB35" s="39">
        <f>IFERROR(HLOOKUP("avgl",[1]pl!$T:$T,pos!AB35),)</f>
        <v>5.4</v>
      </c>
      <c r="AC35" s="39">
        <f>IFERROR(HLOOKUP("avgl",[1]pl!$T:$T,pos!AC35),)</f>
        <v>4.5</v>
      </c>
      <c r="AD35" s="39">
        <f>IFERROR(HLOOKUP("avgl",[1]pl!$T:$T,pos!AD35),)</f>
        <v>6.2</v>
      </c>
      <c r="AE35" s="39">
        <f>IFERROR(HLOOKUP("avgl",[1]pl!$T:$T,pos!AE35),)</f>
        <v>3.8</v>
      </c>
    </row>
    <row r="36" spans="1:31" x14ac:dyDescent="0.25">
      <c r="A36" s="39">
        <f>IFERROR(HLOOKUP("avgl",[1]pl!$T:$T,pos!A36),)</f>
        <v>6.2</v>
      </c>
      <c r="B36" s="39">
        <f>IFERROR(HLOOKUP("avgl",[1]pl!$T:$T,pos!B36),)</f>
        <v>2.2000000000000002</v>
      </c>
      <c r="C36" s="39">
        <f>IFERROR(HLOOKUP("avgl",[1]pl!$T:$T,pos!C36),)</f>
        <v>5.4</v>
      </c>
      <c r="D36" s="39">
        <f>IFERROR(HLOOKUP("avgl",[1]pl!$T:$T,pos!D36),)</f>
        <v>1</v>
      </c>
      <c r="E36" s="39">
        <f>IFERROR(HLOOKUP("avgl",[1]pl!$T:$T,pos!E36),)</f>
        <v>3.5</v>
      </c>
      <c r="F36" s="39">
        <f>IFERROR(HLOOKUP("avgl",[1]pl!$T:$T,pos!F36),)</f>
        <v>3.1</v>
      </c>
      <c r="G36" s="39">
        <f>IFERROR(HLOOKUP("avgl",[1]pl!$T:$T,pos!G36),)</f>
        <v>5.0999999999999996</v>
      </c>
      <c r="H36" s="39">
        <f>IFERROR(HLOOKUP("avgl",[1]pl!$T:$T,pos!H36),)</f>
        <v>2.9</v>
      </c>
      <c r="I36" s="39">
        <f>IFERROR(HLOOKUP("avgl",[1]pl!$T:$T,pos!I36),)</f>
        <v>0</v>
      </c>
      <c r="J36" s="39">
        <f>IFERROR(HLOOKUP("avgl",[1]pl!$T:$T,pos!J36),)</f>
        <v>1.4</v>
      </c>
      <c r="K36" s="39">
        <f>IFERROR(HLOOKUP("avgl",[1]pl!$T:$T,pos!K36),)</f>
        <v>3.4</v>
      </c>
      <c r="L36" s="39">
        <f>IFERROR(HLOOKUP("avgl",[1]pl!$T:$T,pos!L36),)</f>
        <v>1.8</v>
      </c>
      <c r="M36" s="39">
        <f>IFERROR(HLOOKUP("avgl",[1]pl!$T:$T,pos!M36),)</f>
        <v>3.3</v>
      </c>
      <c r="N36" s="39">
        <f>IFERROR(HLOOKUP("avgl",[1]pl!$T:$T,pos!N36),)</f>
        <v>5.9</v>
      </c>
      <c r="O36" s="39">
        <f>IFERROR(HLOOKUP("avgl",[1]pl!$T:$T,pos!O36),)</f>
        <v>2.8</v>
      </c>
      <c r="Q36" s="39">
        <f>IFERROR(HLOOKUP("avgl",[1]pl!$T:$T,pos!Q36),)</f>
        <v>4.9000000000000004</v>
      </c>
      <c r="R36" s="39">
        <f>IFERROR(HLOOKUP("avgl",[1]pl!$T:$T,pos!R36),)</f>
        <v>5.4</v>
      </c>
      <c r="S36" s="39">
        <f>IFERROR(HLOOKUP("avgl",[1]pl!$T:$T,pos!S36),)</f>
        <v>1.7</v>
      </c>
      <c r="T36" s="39">
        <f>IFERROR(HLOOKUP("avgl",[1]pl!$T:$T,pos!T36),)</f>
        <v>2.8</v>
      </c>
      <c r="U36" s="39">
        <f>IFERROR(HLOOKUP("avgl",[1]pl!$T:$T,pos!U36),)</f>
        <v>3.7</v>
      </c>
      <c r="V36" s="39">
        <f>IFERROR(HLOOKUP("avgl",[1]pl!$T:$T,pos!V36),)</f>
        <v>2</v>
      </c>
      <c r="W36" s="39">
        <f>IFERROR(HLOOKUP("avgl",[1]pl!$T:$T,pos!W36),)</f>
        <v>3.7</v>
      </c>
      <c r="X36" s="39">
        <f>IFERROR(HLOOKUP("avgl",[1]pl!$T:$T,pos!X36),)</f>
        <v>4.8</v>
      </c>
      <c r="Y36" s="39">
        <f>IFERROR(HLOOKUP("avgl",[1]pl!$T:$T,pos!Y36),)</f>
        <v>0</v>
      </c>
      <c r="Z36" s="39">
        <f>IFERROR(HLOOKUP("avgl",[1]pl!$T:$T,pos!Z36),)</f>
        <v>2.5</v>
      </c>
      <c r="AA36" s="39">
        <f>IFERROR(HLOOKUP("avgl",[1]pl!$T:$T,pos!AA36),)</f>
        <v>2.1</v>
      </c>
      <c r="AB36" s="39">
        <f>IFERROR(HLOOKUP("avgl",[1]pl!$T:$T,pos!AB36),)</f>
        <v>0</v>
      </c>
      <c r="AC36" s="39">
        <f>IFERROR(HLOOKUP("avgl",[1]pl!$T:$T,pos!AC36),)</f>
        <v>7</v>
      </c>
      <c r="AD36" s="39">
        <f>IFERROR(HLOOKUP("avgl",[1]pl!$T:$T,pos!AD36),)</f>
        <v>5.2</v>
      </c>
      <c r="AE36" s="39">
        <f>IFERROR(HLOOKUP("avgl",[1]pl!$T:$T,pos!AE36),)</f>
        <v>4.2</v>
      </c>
    </row>
    <row r="37" spans="1:31" x14ac:dyDescent="0.25">
      <c r="A37" s="39">
        <f>IFERROR(HLOOKUP("avgl",[1]pl!$T:$T,pos!A37),)</f>
        <v>5.6</v>
      </c>
      <c r="B37" s="39">
        <f>IFERROR(HLOOKUP("avgl",[1]pl!$T:$T,pos!B37),)</f>
        <v>4.0999999999999996</v>
      </c>
      <c r="C37" s="39">
        <f>IFERROR(HLOOKUP("avgl",[1]pl!$T:$T,pos!C37),)</f>
        <v>5</v>
      </c>
      <c r="D37" s="39">
        <f>IFERROR(HLOOKUP("avgl",[1]pl!$T:$T,pos!D37),)</f>
        <v>5.9</v>
      </c>
      <c r="E37" s="39">
        <f>IFERROR(HLOOKUP("avgl",[1]pl!$T:$T,pos!E37),)</f>
        <v>5.0999999999999996</v>
      </c>
      <c r="F37" s="39">
        <f>IFERROR(HLOOKUP("avgl",[1]pl!$T:$T,pos!F37),)</f>
        <v>4.7</v>
      </c>
      <c r="G37" s="39">
        <f>IFERROR(HLOOKUP("avgl",[1]pl!$T:$T,pos!G37),)</f>
        <v>3.3</v>
      </c>
      <c r="H37" s="39">
        <f>IFERROR(HLOOKUP("avgl",[1]pl!$T:$T,pos!H37),)</f>
        <v>5.5</v>
      </c>
      <c r="I37" s="39">
        <f>IFERROR(HLOOKUP("avgl",[1]pl!$T:$T,pos!I37),)</f>
        <v>4.4000000000000004</v>
      </c>
      <c r="J37" s="39">
        <f>IFERROR(HLOOKUP("avgl",[1]pl!$T:$T,pos!J37),)</f>
        <v>4.4000000000000004</v>
      </c>
      <c r="K37" s="39">
        <f>IFERROR(HLOOKUP("avgl",[1]pl!$T:$T,pos!K37),)</f>
        <v>4.9000000000000004</v>
      </c>
      <c r="L37" s="39">
        <f>IFERROR(HLOOKUP("avgl",[1]pl!$T:$T,pos!L37),)</f>
        <v>7.4</v>
      </c>
      <c r="M37" s="39">
        <f>IFERROR(HLOOKUP("avgl",[1]pl!$T:$T,pos!M37),)</f>
        <v>3.6</v>
      </c>
      <c r="N37" s="39">
        <f>IFERROR(HLOOKUP("avgl",[1]pl!$T:$T,pos!N37),)</f>
        <v>3.1</v>
      </c>
      <c r="O37" s="39">
        <f>IFERROR(HLOOKUP("avgl",[1]pl!$T:$T,pos!O37),)</f>
        <v>6</v>
      </c>
      <c r="Q37" s="39">
        <f>IFERROR(HLOOKUP("avgl",[1]pl!$T:$T,pos!Q37),)</f>
        <v>4.3</v>
      </c>
      <c r="R37" s="39">
        <f>IFERROR(HLOOKUP("avgl",[1]pl!$T:$T,pos!R37),)</f>
        <v>3.5</v>
      </c>
      <c r="S37" s="39">
        <f>IFERROR(HLOOKUP("avgl",[1]pl!$T:$T,pos!S37),)</f>
        <v>3</v>
      </c>
      <c r="T37" s="39">
        <f>IFERROR(HLOOKUP("avgl",[1]pl!$T:$T,pos!T37),)</f>
        <v>4.5999999999999996</v>
      </c>
      <c r="U37" s="39">
        <f>IFERROR(HLOOKUP("avgl",[1]pl!$T:$T,pos!U37),)</f>
        <v>3.2</v>
      </c>
      <c r="V37" s="39">
        <f>IFERROR(HLOOKUP("avgl",[1]pl!$T:$T,pos!V37),)</f>
        <v>5.5</v>
      </c>
      <c r="W37" s="39">
        <f>IFERROR(HLOOKUP("avgl",[1]pl!$T:$T,pos!W37),)</f>
        <v>3.6</v>
      </c>
      <c r="X37" s="39">
        <f>IFERROR(HLOOKUP("avgl",[1]pl!$T:$T,pos!X37),)</f>
        <v>5.4</v>
      </c>
      <c r="Y37" s="39">
        <f>IFERROR(HLOOKUP("avgl",[1]pl!$T:$T,pos!Y37),)</f>
        <v>5.4</v>
      </c>
      <c r="Z37" s="39">
        <f>IFERROR(HLOOKUP("avgl",[1]pl!$T:$T,pos!Z37),)</f>
        <v>4.3</v>
      </c>
      <c r="AA37" s="39">
        <f>IFERROR(HLOOKUP("avgl",[1]pl!$T:$T,pos!AA37),)</f>
        <v>5.2</v>
      </c>
      <c r="AB37" s="39">
        <f>IFERROR(HLOOKUP("avgl",[1]pl!$T:$T,pos!AB37),)</f>
        <v>5.9</v>
      </c>
      <c r="AC37" s="39">
        <f>IFERROR(HLOOKUP("avgl",[1]pl!$T:$T,pos!AC37),)</f>
        <v>4.9000000000000004</v>
      </c>
      <c r="AD37" s="39">
        <f>IFERROR(HLOOKUP("avgl",[1]pl!$T:$T,pos!AD37),)</f>
        <v>4.2</v>
      </c>
      <c r="AE37" s="39">
        <f>IFERROR(HLOOKUP("avgl",[1]pl!$T:$T,pos!AE37),)</f>
        <v>6.1</v>
      </c>
    </row>
    <row r="38" spans="1:31" x14ac:dyDescent="0.25">
      <c r="A38" s="39">
        <f>IFERROR(HLOOKUP("avgl",[1]pl!$T:$T,pos!A38),)</f>
        <v>2.2999999999999998</v>
      </c>
      <c r="B38" s="39">
        <f>IFERROR(HLOOKUP("avgl",[1]pl!$T:$T,pos!B38),)</f>
        <v>2.9</v>
      </c>
      <c r="C38" s="39">
        <f>IFERROR(HLOOKUP("avgl",[1]pl!$T:$T,pos!C38),)</f>
        <v>4.8</v>
      </c>
      <c r="D38" s="39">
        <f>IFERROR(HLOOKUP("avgl",[1]pl!$T:$T,pos!D38),)</f>
        <v>5.4</v>
      </c>
      <c r="E38" s="39">
        <f>IFERROR(HLOOKUP("avgl",[1]pl!$T:$T,pos!E38),)</f>
        <v>2.5</v>
      </c>
      <c r="F38" s="39">
        <f>IFERROR(HLOOKUP("avgl",[1]pl!$T:$T,pos!F38),)</f>
        <v>5.0999999999999996</v>
      </c>
      <c r="G38" s="39">
        <f>IFERROR(HLOOKUP("avgl",[1]pl!$T:$T,pos!G38),)</f>
        <v>3</v>
      </c>
      <c r="H38" s="39">
        <f>IFERROR(HLOOKUP("avgl",[1]pl!$T:$T,pos!H38),)</f>
        <v>5.4</v>
      </c>
      <c r="I38" s="39">
        <f>IFERROR(HLOOKUP("avgl",[1]pl!$T:$T,pos!I38),)</f>
        <v>3.1</v>
      </c>
      <c r="J38" s="39">
        <f>IFERROR(HLOOKUP("avgl",[1]pl!$T:$T,pos!J38),)</f>
        <v>3</v>
      </c>
      <c r="K38" s="39">
        <f>IFERROR(HLOOKUP("avgl",[1]pl!$T:$T,pos!K38),)</f>
        <v>3.2</v>
      </c>
      <c r="L38" s="39">
        <f>IFERROR(HLOOKUP("avgl",[1]pl!$T:$T,pos!L38),)</f>
        <v>6.2</v>
      </c>
      <c r="M38" s="39">
        <f>IFERROR(HLOOKUP("avgl",[1]pl!$T:$T,pos!M38),)</f>
        <v>2.8</v>
      </c>
      <c r="N38" s="39">
        <f>IFERROR(HLOOKUP("avgl",[1]pl!$T:$T,pos!N38),)</f>
        <v>2.5</v>
      </c>
      <c r="O38" s="39">
        <f>IFERROR(HLOOKUP("avgl",[1]pl!$T:$T,pos!O38),)</f>
        <v>4.4000000000000004</v>
      </c>
      <c r="Q38" s="39">
        <f>IFERROR(HLOOKUP("avgl",[1]pl!$T:$T,pos!Q38),)</f>
        <v>4.0999999999999996</v>
      </c>
      <c r="R38" s="39">
        <f>IFERROR(HLOOKUP("avgl",[1]pl!$T:$T,pos!R38),)</f>
        <v>4.7</v>
      </c>
      <c r="S38" s="39">
        <f>IFERROR(HLOOKUP("avgl",[1]pl!$T:$T,pos!S38),)</f>
        <v>2.8</v>
      </c>
      <c r="T38" s="39">
        <f>IFERROR(HLOOKUP("avgl",[1]pl!$T:$T,pos!T38),)</f>
        <v>4</v>
      </c>
      <c r="U38" s="39">
        <f>IFERROR(HLOOKUP("avgl",[1]pl!$T:$T,pos!U38),)</f>
        <v>2.4</v>
      </c>
      <c r="V38" s="39">
        <f>IFERROR(HLOOKUP("avgl",[1]pl!$T:$T,pos!V38),)</f>
        <v>2.2999999999999998</v>
      </c>
      <c r="W38" s="39">
        <f>IFERROR(HLOOKUP("avgl",[1]pl!$T:$T,pos!W38),)</f>
        <v>4.0999999999999996</v>
      </c>
      <c r="X38" s="39">
        <f>IFERROR(HLOOKUP("avgl",[1]pl!$T:$T,pos!X38),)</f>
        <v>5.7</v>
      </c>
      <c r="Y38" s="39">
        <f>IFERROR(HLOOKUP("avgl",[1]pl!$T:$T,pos!Y38),)</f>
        <v>6.2</v>
      </c>
      <c r="Z38" s="39">
        <f>IFERROR(HLOOKUP("avgl",[1]pl!$T:$T,pos!Z38),)</f>
        <v>4.0999999999999996</v>
      </c>
      <c r="AA38" s="39">
        <f>IFERROR(HLOOKUP("avgl",[1]pl!$T:$T,pos!AA38),)</f>
        <v>4.9000000000000004</v>
      </c>
      <c r="AB38" s="39">
        <f>IFERROR(HLOOKUP("avgl",[1]pl!$T:$T,pos!AB38),)</f>
        <v>4.0999999999999996</v>
      </c>
      <c r="AC38" s="39">
        <f>IFERROR(HLOOKUP("avgl",[1]pl!$T:$T,pos!AC38),)</f>
        <v>6.3</v>
      </c>
      <c r="AD38" s="39">
        <f>IFERROR(HLOOKUP("avgl",[1]pl!$T:$T,pos!AD38),)</f>
        <v>3.5</v>
      </c>
      <c r="AE38" s="39">
        <f>IFERROR(HLOOKUP("avgl",[1]pl!$T:$T,pos!AE38),)</f>
        <v>4</v>
      </c>
    </row>
    <row r="39" spans="1:31" x14ac:dyDescent="0.25">
      <c r="A39" s="39">
        <f>IFERROR(HLOOKUP("avgl",[1]pl!$T:$T,pos!A39),)</f>
        <v>2.6</v>
      </c>
      <c r="B39" s="39">
        <f>IFERROR(HLOOKUP("avgl",[1]pl!$T:$T,pos!B39),)</f>
        <v>4.7</v>
      </c>
      <c r="C39" s="39">
        <f>IFERROR(HLOOKUP("avgl",[1]pl!$T:$T,pos!C39),)</f>
        <v>3.2</v>
      </c>
      <c r="D39" s="39">
        <f>IFERROR(HLOOKUP("avgl",[1]pl!$T:$T,pos!D39),)</f>
        <v>6.6</v>
      </c>
      <c r="E39" s="39">
        <f>IFERROR(HLOOKUP("avgl",[1]pl!$T:$T,pos!E39),)</f>
        <v>5.0999999999999996</v>
      </c>
      <c r="F39" s="39">
        <f>IFERROR(HLOOKUP("avgl",[1]pl!$T:$T,pos!F39),)</f>
        <v>3.1</v>
      </c>
      <c r="G39" s="39">
        <f>IFERROR(HLOOKUP("avgl",[1]pl!$T:$T,pos!G39),)</f>
        <v>0</v>
      </c>
      <c r="H39" s="39">
        <f>IFERROR(HLOOKUP("avgl",[1]pl!$T:$T,pos!H39),)</f>
        <v>5.5</v>
      </c>
      <c r="I39" s="39">
        <f>IFERROR(HLOOKUP("avgl",[1]pl!$T:$T,pos!I39),)</f>
        <v>4.2</v>
      </c>
      <c r="J39" s="39">
        <f>IFERROR(HLOOKUP("avgl",[1]pl!$T:$T,pos!J39),)</f>
        <v>0</v>
      </c>
      <c r="K39" s="39">
        <f>IFERROR(HLOOKUP("avgl",[1]pl!$T:$T,pos!K39),)</f>
        <v>4.7</v>
      </c>
      <c r="L39" s="39">
        <f>IFERROR(HLOOKUP("avgl",[1]pl!$T:$T,pos!L39),)</f>
        <v>3</v>
      </c>
      <c r="M39" s="39">
        <f>IFERROR(HLOOKUP("avgl",[1]pl!$T:$T,pos!M39),)</f>
        <v>1.8</v>
      </c>
      <c r="N39" s="39">
        <f>IFERROR(HLOOKUP("avgl",[1]pl!$T:$T,pos!N39),)</f>
        <v>3</v>
      </c>
      <c r="O39" s="39">
        <f>IFERROR(HLOOKUP("avgl",[1]pl!$T:$T,pos!O39),)</f>
        <v>2.5</v>
      </c>
      <c r="Q39" s="39">
        <f>IFERROR(HLOOKUP("avgl",[1]pl!$T:$T,pos!Q39),)</f>
        <v>3.6</v>
      </c>
      <c r="R39" s="39">
        <f>IFERROR(HLOOKUP("avgl",[1]pl!$T:$T,pos!R39),)</f>
        <v>5.6</v>
      </c>
      <c r="S39" s="39">
        <f>IFERROR(HLOOKUP("avgl",[1]pl!$T:$T,pos!S39),)</f>
        <v>2.9</v>
      </c>
      <c r="T39" s="39">
        <f>IFERROR(HLOOKUP("avgl",[1]pl!$T:$T,pos!T39),)</f>
        <v>2.6</v>
      </c>
      <c r="U39" s="39">
        <f>IFERROR(HLOOKUP("avgl",[1]pl!$T:$T,pos!U39),)</f>
        <v>4.3</v>
      </c>
      <c r="V39" s="39">
        <f>IFERROR(HLOOKUP("avgl",[1]pl!$T:$T,pos!V39),)</f>
        <v>2.4</v>
      </c>
      <c r="W39" s="39">
        <f>IFERROR(HLOOKUP("avgl",[1]pl!$T:$T,pos!W39),)</f>
        <v>5.6</v>
      </c>
      <c r="X39" s="39">
        <f>IFERROR(HLOOKUP("avgl",[1]pl!$T:$T,pos!X39),)</f>
        <v>3.3</v>
      </c>
      <c r="Y39" s="39">
        <f>IFERROR(HLOOKUP("avgl",[1]pl!$T:$T,pos!Y39),)</f>
        <v>2.2999999999999998</v>
      </c>
      <c r="Z39" s="39">
        <f>IFERROR(HLOOKUP("avgl",[1]pl!$T:$T,pos!Z39),)</f>
        <v>2.9</v>
      </c>
      <c r="AA39" s="39">
        <f>IFERROR(HLOOKUP("avgl",[1]pl!$T:$T,pos!AA39),)</f>
        <v>4.2</v>
      </c>
      <c r="AB39" s="39">
        <f>IFERROR(HLOOKUP("avgl",[1]pl!$T:$T,pos!AB39),)</f>
        <v>2.8</v>
      </c>
      <c r="AC39" s="39">
        <f>IFERROR(HLOOKUP("avgl",[1]pl!$T:$T,pos!AC39),)</f>
        <v>4.8</v>
      </c>
      <c r="AD39" s="39">
        <f>IFERROR(HLOOKUP("avgl",[1]pl!$T:$T,pos!AD39),)</f>
        <v>3.5</v>
      </c>
      <c r="AE39" s="39">
        <f>IFERROR(HLOOKUP("avgl",[1]pl!$T:$T,pos!AE39),)</f>
        <v>4.3</v>
      </c>
    </row>
    <row r="40" spans="1:31" x14ac:dyDescent="0.25">
      <c r="A40" s="39">
        <f>IFERROR(HLOOKUP("avgl",[1]pl!$T:$T,pos!A40),)</f>
        <v>2.6</v>
      </c>
      <c r="B40" s="39">
        <f>IFERROR(HLOOKUP("avgl",[1]pl!$T:$T,pos!B40),)</f>
        <v>3.9</v>
      </c>
      <c r="C40" s="39">
        <f>IFERROR(HLOOKUP("avgl",[1]pl!$T:$T,pos!C40),)</f>
        <v>0</v>
      </c>
      <c r="D40" s="39">
        <f>IFERROR(HLOOKUP("avgl",[1]pl!$T:$T,pos!D40),)</f>
        <v>1.6</v>
      </c>
      <c r="E40" s="39">
        <f>IFERROR(HLOOKUP("avgl",[1]pl!$T:$T,pos!E40),)</f>
        <v>1.8</v>
      </c>
      <c r="F40" s="39">
        <f>IFERROR(HLOOKUP("avgl",[1]pl!$T:$T,pos!F40),)</f>
        <v>5.7</v>
      </c>
      <c r="G40" s="39">
        <f>IFERROR(HLOOKUP("avgl",[1]pl!$T:$T,pos!G40),)</f>
        <v>6.5</v>
      </c>
      <c r="H40" s="39">
        <f>IFERROR(HLOOKUP("avgl",[1]pl!$T:$T,pos!H40),)</f>
        <v>4.4000000000000004</v>
      </c>
      <c r="I40" s="39">
        <f>IFERROR(HLOOKUP("avgl",[1]pl!$T:$T,pos!I40),)</f>
        <v>3.7</v>
      </c>
      <c r="J40" s="39">
        <f>IFERROR(HLOOKUP("avgl",[1]pl!$T:$T,pos!J40),)</f>
        <v>5.0999999999999996</v>
      </c>
      <c r="K40" s="39">
        <f>IFERROR(HLOOKUP("avgl",[1]pl!$T:$T,pos!K40),)</f>
        <v>2.5</v>
      </c>
      <c r="L40" s="39">
        <f>IFERROR(HLOOKUP("avgl",[1]pl!$T:$T,pos!L40),)</f>
        <v>3.2</v>
      </c>
      <c r="M40" s="39">
        <f>IFERROR(HLOOKUP("avgl",[1]pl!$T:$T,pos!M40),)</f>
        <v>4</v>
      </c>
      <c r="N40" s="39">
        <f>IFERROR(HLOOKUP("avgl",[1]pl!$T:$T,pos!N40),)</f>
        <v>5.6</v>
      </c>
      <c r="O40" s="39">
        <f>IFERROR(HLOOKUP("avgl",[1]pl!$T:$T,pos!O40),)</f>
        <v>2.4</v>
      </c>
      <c r="Q40" s="39">
        <f>IFERROR(HLOOKUP("avgl",[1]pl!$T:$T,pos!Q40),)</f>
        <v>4.2</v>
      </c>
      <c r="R40" s="39">
        <f>IFERROR(HLOOKUP("avgl",[1]pl!$T:$T,pos!R40),)</f>
        <v>3</v>
      </c>
      <c r="S40" s="39">
        <f>IFERROR(HLOOKUP("avgl",[1]pl!$T:$T,pos!S40),)</f>
        <v>3.9</v>
      </c>
      <c r="T40" s="39">
        <f>IFERROR(HLOOKUP("avgl",[1]pl!$T:$T,pos!T40),)</f>
        <v>5.6</v>
      </c>
      <c r="U40" s="39">
        <f>IFERROR(HLOOKUP("avgl",[1]pl!$T:$T,pos!U40),)</f>
        <v>2.6</v>
      </c>
      <c r="V40" s="39">
        <f>IFERROR(HLOOKUP("avgl",[1]pl!$T:$T,pos!V40),)</f>
        <v>3.4</v>
      </c>
      <c r="W40" s="39">
        <f>IFERROR(HLOOKUP("avgl",[1]pl!$T:$T,pos!W40),)</f>
        <v>4.9000000000000004</v>
      </c>
      <c r="X40" s="39">
        <f>IFERROR(HLOOKUP("avgl",[1]pl!$T:$T,pos!X40),)</f>
        <v>3</v>
      </c>
      <c r="Y40" s="39">
        <f>IFERROR(HLOOKUP("avgl",[1]pl!$T:$T,pos!Y40),)</f>
        <v>3.1</v>
      </c>
      <c r="Z40" s="39">
        <f>IFERROR(HLOOKUP("avgl",[1]pl!$T:$T,pos!Z40),)</f>
        <v>3.9</v>
      </c>
      <c r="AA40" s="39">
        <f>IFERROR(HLOOKUP("avgl",[1]pl!$T:$T,pos!AA40),)</f>
        <v>6.8</v>
      </c>
      <c r="AB40" s="39">
        <f>IFERROR(HLOOKUP("avgl",[1]pl!$T:$T,pos!AB40),)</f>
        <v>6.2</v>
      </c>
      <c r="AC40" s="39">
        <f>IFERROR(HLOOKUP("avgl",[1]pl!$T:$T,pos!AC40),)</f>
        <v>2.5</v>
      </c>
      <c r="AD40" s="39">
        <f>IFERROR(HLOOKUP("avgl",[1]pl!$T:$T,pos!AD40),)</f>
        <v>6.2</v>
      </c>
      <c r="AE40" s="39">
        <f>IFERROR(HLOOKUP("avgl",[1]pl!$T:$T,pos!AE40),)</f>
        <v>5.3</v>
      </c>
    </row>
    <row r="41" spans="1:31" x14ac:dyDescent="0.25">
      <c r="A41" s="39">
        <f>IFERROR(HLOOKUP("avgl",[1]pl!$T:$T,pos!A41),)</f>
        <v>4.5</v>
      </c>
      <c r="B41" s="39">
        <f>IFERROR(HLOOKUP("avgl",[1]pl!$T:$T,pos!B41),)</f>
        <v>2.1</v>
      </c>
      <c r="C41" s="39">
        <f>IFERROR(HLOOKUP("avgl",[1]pl!$T:$T,pos!C41),)</f>
        <v>5</v>
      </c>
      <c r="D41" s="39">
        <f>IFERROR(HLOOKUP("avgl",[1]pl!$T:$T,pos!D41),)</f>
        <v>2.8</v>
      </c>
      <c r="E41" s="39">
        <f>IFERROR(HLOOKUP("avgl",[1]pl!$T:$T,pos!E41),)</f>
        <v>5</v>
      </c>
      <c r="F41" s="39">
        <f>IFERROR(HLOOKUP("avgl",[1]pl!$T:$T,pos!F41),)</f>
        <v>3</v>
      </c>
      <c r="G41" s="39">
        <f>IFERROR(HLOOKUP("avgl",[1]pl!$T:$T,pos!G41),)</f>
        <v>2.2999999999999998</v>
      </c>
      <c r="H41" s="39">
        <f>IFERROR(HLOOKUP("avgl",[1]pl!$T:$T,pos!H41),)</f>
        <v>5.0999999999999996</v>
      </c>
      <c r="I41" s="39">
        <f>IFERROR(HLOOKUP("avgl",[1]pl!$T:$T,pos!I41),)</f>
        <v>0</v>
      </c>
      <c r="J41" s="39">
        <f>IFERROR(HLOOKUP("avgl",[1]pl!$T:$T,pos!J41),)</f>
        <v>6.1</v>
      </c>
      <c r="K41" s="39">
        <f>IFERROR(HLOOKUP("avgl",[1]pl!$T:$T,pos!K41),)</f>
        <v>2.6</v>
      </c>
      <c r="L41" s="39">
        <f>IFERROR(HLOOKUP("avgl",[1]pl!$T:$T,pos!L41),)</f>
        <v>2.4</v>
      </c>
      <c r="M41" s="39">
        <f>IFERROR(HLOOKUP("avgl",[1]pl!$T:$T,pos!M41),)</f>
        <v>0</v>
      </c>
      <c r="N41" s="39">
        <f>IFERROR(HLOOKUP("avgl",[1]pl!$T:$T,pos!N41),)</f>
        <v>3.4</v>
      </c>
      <c r="O41" s="39">
        <f>IFERROR(HLOOKUP("avgl",[1]pl!$T:$T,pos!O41),)</f>
        <v>4.8</v>
      </c>
      <c r="Q41" s="39">
        <f>IFERROR(HLOOKUP("avgl",[1]pl!$T:$T,pos!Q41),)</f>
        <v>2.2000000000000002</v>
      </c>
      <c r="R41" s="39">
        <f>IFERROR(HLOOKUP("avgl",[1]pl!$T:$T,pos!R41),)</f>
        <v>1.5</v>
      </c>
      <c r="S41" s="39">
        <f>IFERROR(HLOOKUP("avgl",[1]pl!$T:$T,pos!S41),)</f>
        <v>4.2</v>
      </c>
      <c r="T41" s="39">
        <f>IFERROR(HLOOKUP("avgl",[1]pl!$T:$T,pos!T41),)</f>
        <v>1.6</v>
      </c>
      <c r="U41" s="39">
        <f>IFERROR(HLOOKUP("avgl",[1]pl!$T:$T,pos!U41),)</f>
        <v>2</v>
      </c>
      <c r="V41" s="39">
        <f>IFERROR(HLOOKUP("avgl",[1]pl!$T:$T,pos!V41),)</f>
        <v>3.9</v>
      </c>
      <c r="W41" s="39">
        <f>IFERROR(HLOOKUP("avgl",[1]pl!$T:$T,pos!W41),)</f>
        <v>4</v>
      </c>
      <c r="X41" s="39">
        <f>IFERROR(HLOOKUP("avgl",[1]pl!$T:$T,pos!X41),)</f>
        <v>5</v>
      </c>
      <c r="Y41" s="39">
        <f>IFERROR(HLOOKUP("avgl",[1]pl!$T:$T,pos!Y41),)</f>
        <v>2.2000000000000002</v>
      </c>
      <c r="Z41" s="39">
        <f>IFERROR(HLOOKUP("avgl",[1]pl!$T:$T,pos!Z41),)</f>
        <v>3.9</v>
      </c>
      <c r="AA41" s="39">
        <f>IFERROR(HLOOKUP("avgl",[1]pl!$T:$T,pos!AA41),)</f>
        <v>3.6</v>
      </c>
      <c r="AB41" s="39">
        <f>IFERROR(HLOOKUP("avgl",[1]pl!$T:$T,pos!AB41),)</f>
        <v>1.8</v>
      </c>
      <c r="AC41" s="39">
        <f>IFERROR(HLOOKUP("avgl",[1]pl!$T:$T,pos!AC41),)</f>
        <v>3.4</v>
      </c>
      <c r="AD41" s="39">
        <f>IFERROR(HLOOKUP("avgl",[1]pl!$T:$T,pos!AD41),)</f>
        <v>2.2999999999999998</v>
      </c>
      <c r="AE41" s="39">
        <f>IFERROR(HLOOKUP("avgl",[1]pl!$T:$T,pos!AE41),)</f>
        <v>4.5999999999999996</v>
      </c>
    </row>
    <row r="42" spans="1:31" x14ac:dyDescent="0.25">
      <c r="A42" s="39">
        <f>IFERROR(HLOOKUP("avgl",[1]pl!$T:$T,pos!A42),)</f>
        <v>4.0999999999999996</v>
      </c>
      <c r="B42" s="39">
        <f>IFERROR(HLOOKUP("avgl",[1]pl!$T:$T,pos!B42),)</f>
        <v>4.8</v>
      </c>
      <c r="C42" s="39">
        <f>IFERROR(HLOOKUP("avgl",[1]pl!$T:$T,pos!C42),)</f>
        <v>2.6</v>
      </c>
      <c r="D42" s="39">
        <f>IFERROR(HLOOKUP("avgl",[1]pl!$T:$T,pos!D42),)</f>
        <v>4.5999999999999996</v>
      </c>
      <c r="E42" s="39">
        <f>IFERROR(HLOOKUP("avgl",[1]pl!$T:$T,pos!E42),)</f>
        <v>3.8</v>
      </c>
      <c r="F42" s="39">
        <f>IFERROR(HLOOKUP("avgl",[1]pl!$T:$T,pos!F42),)</f>
        <v>5.0999999999999996</v>
      </c>
      <c r="G42" s="39">
        <f>IFERROR(HLOOKUP("avgl",[1]pl!$T:$T,pos!G42),)</f>
        <v>4.8</v>
      </c>
      <c r="H42" s="39">
        <f>IFERROR(HLOOKUP("avgl",[1]pl!$T:$T,pos!H42),)</f>
        <v>4.8</v>
      </c>
      <c r="I42" s="39">
        <f>IFERROR(HLOOKUP("avgl",[1]pl!$T:$T,pos!I42),)</f>
        <v>4</v>
      </c>
      <c r="J42" s="39">
        <f>IFERROR(HLOOKUP("avgl",[1]pl!$T:$T,pos!J42),)</f>
        <v>6.5</v>
      </c>
      <c r="K42" s="39">
        <f>IFERROR(HLOOKUP("avgl",[1]pl!$T:$T,pos!K42),)</f>
        <v>3.4</v>
      </c>
      <c r="L42" s="39">
        <f>IFERROR(HLOOKUP("avgl",[1]pl!$T:$T,pos!L42),)</f>
        <v>5</v>
      </c>
      <c r="M42" s="39">
        <f>IFERROR(HLOOKUP("avgl",[1]pl!$T:$T,pos!M42),)</f>
        <v>4</v>
      </c>
      <c r="N42" s="39">
        <f>IFERROR(HLOOKUP("avgl",[1]pl!$T:$T,pos!N42),)</f>
        <v>5.0999999999999996</v>
      </c>
      <c r="O42" s="39">
        <f>IFERROR(HLOOKUP("avgl",[1]pl!$T:$T,pos!O42),)</f>
        <v>3.5</v>
      </c>
      <c r="Q42" s="39">
        <f>IFERROR(HLOOKUP("avgl",[1]pl!$T:$T,pos!Q42),)</f>
        <v>2.5</v>
      </c>
      <c r="R42" s="39">
        <f>IFERROR(HLOOKUP("avgl",[1]pl!$T:$T,pos!R42),)</f>
        <v>5.6</v>
      </c>
      <c r="S42" s="39">
        <f>IFERROR(HLOOKUP("avgl",[1]pl!$T:$T,pos!S42),)</f>
        <v>4.8</v>
      </c>
      <c r="T42" s="39">
        <f>IFERROR(HLOOKUP("avgl",[1]pl!$T:$T,pos!T42),)</f>
        <v>4.2</v>
      </c>
      <c r="U42" s="39">
        <f>IFERROR(HLOOKUP("avgl",[1]pl!$T:$T,pos!U42),)</f>
        <v>4.0999999999999996</v>
      </c>
      <c r="V42" s="39">
        <f>IFERROR(HLOOKUP("avgl",[1]pl!$T:$T,pos!V42),)</f>
        <v>1.7</v>
      </c>
      <c r="W42" s="39">
        <f>IFERROR(HLOOKUP("avgl",[1]pl!$T:$T,pos!W42),)</f>
        <v>5.9</v>
      </c>
      <c r="X42" s="39">
        <f>IFERROR(HLOOKUP("avgl",[1]pl!$T:$T,pos!X42),)</f>
        <v>3.8</v>
      </c>
      <c r="Y42" s="39">
        <f>IFERROR(HLOOKUP("avgl",[1]pl!$T:$T,pos!Y42),)</f>
        <v>3.7</v>
      </c>
      <c r="Z42" s="39">
        <f>IFERROR(HLOOKUP("avgl",[1]pl!$T:$T,pos!Z42),)</f>
        <v>4.9000000000000004</v>
      </c>
      <c r="AA42" s="39">
        <f>IFERROR(HLOOKUP("avgl",[1]pl!$T:$T,pos!AA42),)</f>
        <v>3.7</v>
      </c>
      <c r="AB42" s="39">
        <f>IFERROR(HLOOKUP("avgl",[1]pl!$T:$T,pos!AB42),)</f>
        <v>3.3</v>
      </c>
      <c r="AC42" s="39">
        <f>IFERROR(HLOOKUP("avgl",[1]pl!$T:$T,pos!AC42),)</f>
        <v>5.6</v>
      </c>
      <c r="AD42" s="39">
        <f>IFERROR(HLOOKUP("avgl",[1]pl!$T:$T,pos!AD42),)</f>
        <v>2.8</v>
      </c>
      <c r="AE42" s="39">
        <f>IFERROR(HLOOKUP("avgl",[1]pl!$T:$T,pos!AE42),)</f>
        <v>3.4</v>
      </c>
    </row>
    <row r="43" spans="1:31" x14ac:dyDescent="0.25">
      <c r="A43" s="39">
        <f>IFERROR(HLOOKUP("avgl",[1]pl!$T:$T,pos!A43),)</f>
        <v>6</v>
      </c>
      <c r="B43" s="39">
        <f>IFERROR(HLOOKUP("avgl",[1]pl!$T:$T,pos!B43),)</f>
        <v>3.7</v>
      </c>
      <c r="C43" s="39">
        <f>IFERROR(HLOOKUP("avgl",[1]pl!$T:$T,pos!C43),)</f>
        <v>2.8</v>
      </c>
      <c r="D43" s="39">
        <f>IFERROR(HLOOKUP("avgl",[1]pl!$T:$T,pos!D43),)</f>
        <v>5.0999999999999996</v>
      </c>
      <c r="E43" s="39">
        <f>IFERROR(HLOOKUP("avgl",[1]pl!$T:$T,pos!E43),)</f>
        <v>1.3</v>
      </c>
      <c r="F43" s="39">
        <f>IFERROR(HLOOKUP("avgl",[1]pl!$T:$T,pos!F43),)</f>
        <v>7.2</v>
      </c>
      <c r="G43" s="39">
        <f>IFERROR(HLOOKUP("avgl",[1]pl!$T:$T,pos!G43),)</f>
        <v>5.3</v>
      </c>
      <c r="H43" s="39">
        <f>IFERROR(HLOOKUP("avgl",[1]pl!$T:$T,pos!H43),)</f>
        <v>1.7</v>
      </c>
      <c r="I43" s="39">
        <f>IFERROR(HLOOKUP("avgl",[1]pl!$T:$T,pos!I43),)</f>
        <v>2.9</v>
      </c>
      <c r="J43" s="39">
        <f>IFERROR(HLOOKUP("avgl",[1]pl!$T:$T,pos!J43),)</f>
        <v>3.7</v>
      </c>
      <c r="K43" s="39">
        <f>IFERROR(HLOOKUP("avgl",[1]pl!$T:$T,pos!K43),)</f>
        <v>2.9</v>
      </c>
      <c r="L43" s="39">
        <f>IFERROR(HLOOKUP("avgl",[1]pl!$T:$T,pos!L43),)</f>
        <v>2.8</v>
      </c>
      <c r="M43" s="39">
        <f>IFERROR(HLOOKUP("avgl",[1]pl!$T:$T,pos!M43),)</f>
        <v>3.2</v>
      </c>
      <c r="N43" s="39">
        <f>IFERROR(HLOOKUP("avgl",[1]pl!$T:$T,pos!N43),)</f>
        <v>5</v>
      </c>
      <c r="O43" s="39">
        <f>IFERROR(HLOOKUP("avgl",[1]pl!$T:$T,pos!O43),)</f>
        <v>3.5</v>
      </c>
      <c r="Q43" s="39">
        <f>IFERROR(HLOOKUP("avgl",[1]pl!$T:$T,pos!Q43),)</f>
        <v>2</v>
      </c>
      <c r="R43" s="39">
        <f>IFERROR(HLOOKUP("avgl",[1]pl!$T:$T,pos!R43),)</f>
        <v>3</v>
      </c>
      <c r="S43" s="39">
        <f>IFERROR(HLOOKUP("avgl",[1]pl!$T:$T,pos!S43),)</f>
        <v>3.1</v>
      </c>
      <c r="T43" s="39">
        <f>IFERROR(HLOOKUP("avgl",[1]pl!$T:$T,pos!T43),)</f>
        <v>4.4000000000000004</v>
      </c>
      <c r="U43" s="39">
        <f>IFERROR(HLOOKUP("avgl",[1]pl!$T:$T,pos!U43),)</f>
        <v>6.8</v>
      </c>
      <c r="V43" s="39">
        <f>IFERROR(HLOOKUP("avgl",[1]pl!$T:$T,pos!V43),)</f>
        <v>3.6</v>
      </c>
      <c r="W43" s="39">
        <f>IFERROR(HLOOKUP("avgl",[1]pl!$T:$T,pos!W43),)</f>
        <v>3.6</v>
      </c>
      <c r="X43" s="39">
        <f>IFERROR(HLOOKUP("avgl",[1]pl!$T:$T,pos!X43),)</f>
        <v>3.1</v>
      </c>
      <c r="Y43" s="39">
        <f>IFERROR(HLOOKUP("avgl",[1]pl!$T:$T,pos!Y43),)</f>
        <v>4</v>
      </c>
      <c r="Z43" s="39">
        <f>IFERROR(HLOOKUP("avgl",[1]pl!$T:$T,pos!Z43),)</f>
        <v>4.9000000000000004</v>
      </c>
      <c r="AA43" s="39">
        <f>IFERROR(HLOOKUP("avgl",[1]pl!$T:$T,pos!AA43),)</f>
        <v>4.2</v>
      </c>
      <c r="AB43" s="39">
        <f>IFERROR(HLOOKUP("avgl",[1]pl!$T:$T,pos!AB43),)</f>
        <v>4.5999999999999996</v>
      </c>
      <c r="AC43" s="39">
        <f>IFERROR(HLOOKUP("avgl",[1]pl!$T:$T,pos!AC43),)</f>
        <v>2.4</v>
      </c>
      <c r="AD43" s="39">
        <f>IFERROR(HLOOKUP("avgl",[1]pl!$T:$T,pos!AD43),)</f>
        <v>4.2</v>
      </c>
      <c r="AE43" s="39">
        <f>IFERROR(HLOOKUP("avgl",[1]pl!$T:$T,pos!AE43),)</f>
        <v>2.2999999999999998</v>
      </c>
    </row>
    <row r="44" spans="1:31" x14ac:dyDescent="0.25">
      <c r="A44" s="39">
        <f>IFERROR(HLOOKUP("avgl",[1]pl!$T:$T,pos!A44),)</f>
        <v>2.2999999999999998</v>
      </c>
      <c r="B44" s="39">
        <f>IFERROR(HLOOKUP("avgl",[1]pl!$T:$T,pos!B44),)</f>
        <v>4.2</v>
      </c>
      <c r="C44" s="39">
        <f>IFERROR(HLOOKUP("avgl",[1]pl!$T:$T,pos!C44),)</f>
        <v>1.6</v>
      </c>
      <c r="D44" s="39">
        <f>IFERROR(HLOOKUP("avgl",[1]pl!$T:$T,pos!D44),)</f>
        <v>5.0999999999999996</v>
      </c>
      <c r="E44" s="39">
        <f>IFERROR(HLOOKUP("avgl",[1]pl!$T:$T,pos!E44),)</f>
        <v>5.7</v>
      </c>
      <c r="F44" s="39">
        <f>IFERROR(HLOOKUP("avgl",[1]pl!$T:$T,pos!F44),)</f>
        <v>3.8</v>
      </c>
      <c r="G44" s="39">
        <f>IFERROR(HLOOKUP("avgl",[1]pl!$T:$T,pos!G44),)</f>
        <v>5</v>
      </c>
      <c r="H44" s="39">
        <f>IFERROR(HLOOKUP("avgl",[1]pl!$T:$T,pos!H44),)</f>
        <v>4.2</v>
      </c>
      <c r="I44" s="39">
        <f>IFERROR(HLOOKUP("avgl",[1]pl!$T:$T,pos!I44),)</f>
        <v>2.2999999999999998</v>
      </c>
      <c r="J44" s="39">
        <f>IFERROR(HLOOKUP("avgl",[1]pl!$T:$T,pos!J44),)</f>
        <v>4.8</v>
      </c>
      <c r="K44" s="39">
        <f>IFERROR(HLOOKUP("avgl",[1]pl!$T:$T,pos!K44),)</f>
        <v>2.6</v>
      </c>
      <c r="L44" s="39">
        <f>IFERROR(HLOOKUP("avgl",[1]pl!$T:$T,pos!L44),)</f>
        <v>5.5</v>
      </c>
      <c r="M44" s="39">
        <f>IFERROR(HLOOKUP("avgl",[1]pl!$T:$T,pos!M44),)</f>
        <v>2.9</v>
      </c>
      <c r="N44" s="39">
        <f>IFERROR(HLOOKUP("avgl",[1]pl!$T:$T,pos!N44),)</f>
        <v>4.9000000000000004</v>
      </c>
      <c r="O44" s="39">
        <f>IFERROR(HLOOKUP("avgl",[1]pl!$T:$T,pos!O44),)</f>
        <v>3.1</v>
      </c>
      <c r="Q44" s="39">
        <f>IFERROR(HLOOKUP("avgl",[1]pl!$T:$T,pos!Q44),)</f>
        <v>5.4</v>
      </c>
      <c r="R44" s="39">
        <f>IFERROR(HLOOKUP("avgl",[1]pl!$T:$T,pos!R44),)</f>
        <v>3.7</v>
      </c>
      <c r="S44" s="39">
        <f>IFERROR(HLOOKUP("avgl",[1]pl!$T:$T,pos!S44),)</f>
        <v>1.8</v>
      </c>
      <c r="T44" s="39">
        <f>IFERROR(HLOOKUP("avgl",[1]pl!$T:$T,pos!T44),)</f>
        <v>3.5</v>
      </c>
      <c r="U44" s="39">
        <f>IFERROR(HLOOKUP("avgl",[1]pl!$T:$T,pos!U44),)</f>
        <v>2.7</v>
      </c>
      <c r="V44" s="39">
        <f>IFERROR(HLOOKUP("avgl",[1]pl!$T:$T,pos!V44),)</f>
        <v>2.8</v>
      </c>
      <c r="W44" s="39">
        <f>IFERROR(HLOOKUP("avgl",[1]pl!$T:$T,pos!W44),)</f>
        <v>6.9</v>
      </c>
      <c r="X44" s="39">
        <f>IFERROR(HLOOKUP("avgl",[1]pl!$T:$T,pos!X44),)</f>
        <v>4.4000000000000004</v>
      </c>
      <c r="Y44" s="39">
        <f>IFERROR(HLOOKUP("avgl",[1]pl!$T:$T,pos!Y44),)</f>
        <v>4.5999999999999996</v>
      </c>
      <c r="Z44" s="39">
        <f>IFERROR(HLOOKUP("avgl",[1]pl!$T:$T,pos!Z44),)</f>
        <v>4.3</v>
      </c>
      <c r="AA44" s="39">
        <f>IFERROR(HLOOKUP("avgl",[1]pl!$T:$T,pos!AA44),)</f>
        <v>5.4</v>
      </c>
      <c r="AB44" s="39">
        <f>IFERROR(HLOOKUP("avgl",[1]pl!$T:$T,pos!AB44),)</f>
        <v>5</v>
      </c>
      <c r="AC44" s="39">
        <f>IFERROR(HLOOKUP("avgl",[1]pl!$T:$T,pos!AC44),)</f>
        <v>3.3</v>
      </c>
      <c r="AD44" s="39">
        <f>IFERROR(HLOOKUP("avgl",[1]pl!$T:$T,pos!AD44),)</f>
        <v>3.5</v>
      </c>
      <c r="AE44" s="39">
        <f>IFERROR(HLOOKUP("avgl",[1]pl!$T:$T,pos!AE44),)</f>
        <v>3.6</v>
      </c>
    </row>
    <row r="45" spans="1:31" x14ac:dyDescent="0.25">
      <c r="A45" s="39">
        <f>IFERROR(HLOOKUP("avgl",[1]pl!$T:$T,pos!A45),)</f>
        <v>4.5</v>
      </c>
      <c r="B45" s="39">
        <f>IFERROR(HLOOKUP("avgl",[1]pl!$T:$T,pos!B45),)</f>
        <v>5.4</v>
      </c>
      <c r="C45" s="39">
        <f>IFERROR(HLOOKUP("avgl",[1]pl!$T:$T,pos!C45),)</f>
        <v>3.5</v>
      </c>
      <c r="D45" s="39">
        <f>IFERROR(HLOOKUP("avgl",[1]pl!$T:$T,pos!D45),)</f>
        <v>4.5999999999999996</v>
      </c>
      <c r="E45" s="39">
        <f>IFERROR(HLOOKUP("avgl",[1]pl!$T:$T,pos!E45),)</f>
        <v>5</v>
      </c>
      <c r="F45" s="39">
        <f>IFERROR(HLOOKUP("avgl",[1]pl!$T:$T,pos!F45),)</f>
        <v>5.0999999999999996</v>
      </c>
      <c r="G45" s="39">
        <f>IFERROR(HLOOKUP("avgl",[1]pl!$T:$T,pos!G45),)</f>
        <v>4</v>
      </c>
      <c r="H45" s="39">
        <f>IFERROR(HLOOKUP("avgl",[1]pl!$T:$T,pos!H45),)</f>
        <v>5.2</v>
      </c>
      <c r="I45" s="39">
        <f>IFERROR(HLOOKUP("avgl",[1]pl!$T:$T,pos!I45),)</f>
        <v>2.9</v>
      </c>
      <c r="J45" s="39">
        <f>IFERROR(HLOOKUP("avgl",[1]pl!$T:$T,pos!J45),)</f>
        <v>5.3</v>
      </c>
      <c r="K45" s="39">
        <f>IFERROR(HLOOKUP("avgl",[1]pl!$T:$T,pos!K45),)</f>
        <v>5.0999999999999996</v>
      </c>
      <c r="L45" s="39">
        <f>IFERROR(HLOOKUP("avgl",[1]pl!$T:$T,pos!L45),)</f>
        <v>4.5999999999999996</v>
      </c>
      <c r="M45" s="39">
        <f>IFERROR(HLOOKUP("avgl",[1]pl!$T:$T,pos!M45),)</f>
        <v>5.7</v>
      </c>
      <c r="N45" s="39">
        <f>IFERROR(HLOOKUP("avgl",[1]pl!$T:$T,pos!N45),)</f>
        <v>4.7</v>
      </c>
      <c r="O45" s="39">
        <f>IFERROR(HLOOKUP("avgl",[1]pl!$T:$T,pos!O45),)</f>
        <v>4.2</v>
      </c>
      <c r="Q45" s="39">
        <f>IFERROR(HLOOKUP("avgl",[1]pl!$T:$T,pos!Q45),)</f>
        <v>3.1</v>
      </c>
      <c r="R45" s="39">
        <f>IFERROR(HLOOKUP("avgl",[1]pl!$T:$T,pos!R45),)</f>
        <v>5.9</v>
      </c>
      <c r="S45" s="39">
        <f>IFERROR(HLOOKUP("avgl",[1]pl!$T:$T,pos!S45),)</f>
        <v>3.3</v>
      </c>
      <c r="T45" s="39">
        <f>IFERROR(HLOOKUP("avgl",[1]pl!$T:$T,pos!T45),)</f>
        <v>5.2</v>
      </c>
      <c r="U45" s="39">
        <f>IFERROR(HLOOKUP("avgl",[1]pl!$T:$T,pos!U45),)</f>
        <v>2.4</v>
      </c>
      <c r="V45" s="39">
        <f>IFERROR(HLOOKUP("avgl",[1]pl!$T:$T,pos!V45),)</f>
        <v>5</v>
      </c>
      <c r="W45" s="39">
        <f>IFERROR(HLOOKUP("avgl",[1]pl!$T:$T,pos!W45),)</f>
        <v>5.4</v>
      </c>
      <c r="X45" s="39">
        <f>IFERROR(HLOOKUP("avgl",[1]pl!$T:$T,pos!X45),)</f>
        <v>6.2</v>
      </c>
      <c r="Y45" s="39">
        <f>IFERROR(HLOOKUP("avgl",[1]pl!$T:$T,pos!Y45),)</f>
        <v>6.5</v>
      </c>
      <c r="Z45" s="39">
        <f>IFERROR(HLOOKUP("avgl",[1]pl!$T:$T,pos!Z45),)</f>
        <v>4.2</v>
      </c>
      <c r="AA45" s="39">
        <f>IFERROR(HLOOKUP("avgl",[1]pl!$T:$T,pos!AA45),)</f>
        <v>4.9000000000000004</v>
      </c>
      <c r="AB45" s="39">
        <f>IFERROR(HLOOKUP("avgl",[1]pl!$T:$T,pos!AB45),)</f>
        <v>2.7</v>
      </c>
      <c r="AC45" s="39">
        <f>IFERROR(HLOOKUP("avgl",[1]pl!$T:$T,pos!AC45),)</f>
        <v>5.5</v>
      </c>
      <c r="AD45" s="39">
        <f>IFERROR(HLOOKUP("avgl",[1]pl!$T:$T,pos!AD45),)</f>
        <v>3.4</v>
      </c>
      <c r="AE45" s="39">
        <f>IFERROR(HLOOKUP("avgl",[1]pl!$T:$T,pos!AE45),)</f>
        <v>2.6</v>
      </c>
    </row>
    <row r="46" spans="1:31" x14ac:dyDescent="0.25">
      <c r="A46" s="39">
        <f>IFERROR(HLOOKUP("avgl",[1]pl!$T:$T,pos!A46),)</f>
        <v>3.8</v>
      </c>
      <c r="B46" s="39">
        <f>IFERROR(HLOOKUP("avgl",[1]pl!$T:$T,pos!B46),)</f>
        <v>5.9</v>
      </c>
      <c r="C46" s="39">
        <f>IFERROR(HLOOKUP("avgl",[1]pl!$T:$T,pos!C46),)</f>
        <v>4.7</v>
      </c>
      <c r="D46" s="39">
        <f>IFERROR(HLOOKUP("avgl",[1]pl!$T:$T,pos!D46),)</f>
        <v>2.6</v>
      </c>
      <c r="E46" s="39">
        <f>IFERROR(HLOOKUP("avgl",[1]pl!$T:$T,pos!E46),)</f>
        <v>5.0999999999999996</v>
      </c>
      <c r="F46" s="39">
        <f>IFERROR(HLOOKUP("avgl",[1]pl!$T:$T,pos!F46),)</f>
        <v>4.9000000000000004</v>
      </c>
      <c r="G46" s="39">
        <f>IFERROR(HLOOKUP("avgl",[1]pl!$T:$T,pos!G46),)</f>
        <v>4.4000000000000004</v>
      </c>
      <c r="H46" s="39">
        <f>IFERROR(HLOOKUP("avgl",[1]pl!$T:$T,pos!H46),)</f>
        <v>3.5</v>
      </c>
      <c r="I46" s="39">
        <f>IFERROR(HLOOKUP("avgl",[1]pl!$T:$T,pos!I46),)</f>
        <v>4.3</v>
      </c>
      <c r="J46" s="39">
        <f>IFERROR(HLOOKUP("avgl",[1]pl!$T:$T,pos!J46),)</f>
        <v>5.4</v>
      </c>
      <c r="K46" s="39">
        <f>IFERROR(HLOOKUP("avgl",[1]pl!$T:$T,pos!K46),)</f>
        <v>6.5</v>
      </c>
      <c r="L46" s="39">
        <f>IFERROR(HLOOKUP("avgl",[1]pl!$T:$T,pos!L46),)</f>
        <v>4.4000000000000004</v>
      </c>
      <c r="M46" s="39">
        <f>IFERROR(HLOOKUP("avgl",[1]pl!$T:$T,pos!M46),)</f>
        <v>5.4</v>
      </c>
      <c r="N46" s="39">
        <f>IFERROR(HLOOKUP("avgl",[1]pl!$T:$T,pos!N46),)</f>
        <v>5.6</v>
      </c>
      <c r="O46" s="39">
        <f>IFERROR(HLOOKUP("avgl",[1]pl!$T:$T,pos!O46),)</f>
        <v>3.6</v>
      </c>
      <c r="Q46" s="39">
        <f>IFERROR(HLOOKUP("avgl",[1]pl!$T:$T,pos!Q46),)</f>
        <v>2.5</v>
      </c>
      <c r="R46" s="39">
        <f>IFERROR(HLOOKUP("avgl",[1]pl!$T:$T,pos!R46),)</f>
        <v>3.9</v>
      </c>
      <c r="S46" s="39">
        <f>IFERROR(HLOOKUP("avgl",[1]pl!$T:$T,pos!S46),)</f>
        <v>6.8</v>
      </c>
      <c r="T46" s="39">
        <f>IFERROR(HLOOKUP("avgl",[1]pl!$T:$T,pos!T46),)</f>
        <v>5.0999999999999996</v>
      </c>
      <c r="U46" s="39">
        <f>IFERROR(HLOOKUP("avgl",[1]pl!$T:$T,pos!U46),)</f>
        <v>4.3</v>
      </c>
      <c r="V46" s="39">
        <f>IFERROR(HLOOKUP("avgl",[1]pl!$T:$T,pos!V46),)</f>
        <v>5.8</v>
      </c>
      <c r="W46" s="39">
        <f>IFERROR(HLOOKUP("avgl",[1]pl!$T:$T,pos!W46),)</f>
        <v>4.3</v>
      </c>
      <c r="X46" s="39">
        <f>IFERROR(HLOOKUP("avgl",[1]pl!$T:$T,pos!X46),)</f>
        <v>6.4</v>
      </c>
      <c r="Y46" s="39">
        <f>IFERROR(HLOOKUP("avgl",[1]pl!$T:$T,pos!Y46),)</f>
        <v>5.7</v>
      </c>
      <c r="Z46" s="39">
        <f>IFERROR(HLOOKUP("avgl",[1]pl!$T:$T,pos!Z46),)</f>
        <v>4.0999999999999996</v>
      </c>
      <c r="AA46" s="39">
        <f>IFERROR(HLOOKUP("avgl",[1]pl!$T:$T,pos!AA46),)</f>
        <v>5.6</v>
      </c>
      <c r="AB46" s="39">
        <f>IFERROR(HLOOKUP("avgl",[1]pl!$T:$T,pos!AB46),)</f>
        <v>4.7</v>
      </c>
      <c r="AC46" s="39">
        <f>IFERROR(HLOOKUP("avgl",[1]pl!$T:$T,pos!AC46),)</f>
        <v>5.3</v>
      </c>
      <c r="AD46" s="39">
        <f>IFERROR(HLOOKUP("avgl",[1]pl!$T:$T,pos!AD46),)</f>
        <v>2.9</v>
      </c>
      <c r="AE46" s="39">
        <f>IFERROR(HLOOKUP("avgl",[1]pl!$T:$T,pos!AE46),)</f>
        <v>3.2</v>
      </c>
    </row>
    <row r="47" spans="1:31" x14ac:dyDescent="0.25">
      <c r="A47" s="39">
        <f>IFERROR(HLOOKUP("avgl",[1]pl!$T:$T,pos!A47),)</f>
        <v>4.2</v>
      </c>
      <c r="B47" s="39">
        <f>IFERROR(HLOOKUP("avgl",[1]pl!$T:$T,pos!B47),)</f>
        <v>1</v>
      </c>
      <c r="C47" s="39">
        <f>IFERROR(HLOOKUP("avgl",[1]pl!$T:$T,pos!C47),)</f>
        <v>2.1</v>
      </c>
      <c r="D47" s="39">
        <f>IFERROR(HLOOKUP("avgl",[1]pl!$T:$T,pos!D47),)</f>
        <v>1.7</v>
      </c>
      <c r="E47" s="39">
        <f>IFERROR(HLOOKUP("avgl",[1]pl!$T:$T,pos!E47),)</f>
        <v>5.2</v>
      </c>
      <c r="F47" s="39">
        <f>IFERROR(HLOOKUP("avgl",[1]pl!$T:$T,pos!F47),)</f>
        <v>3.5</v>
      </c>
      <c r="G47" s="39">
        <f>IFERROR(HLOOKUP("avgl",[1]pl!$T:$T,pos!G47),)</f>
        <v>5.3</v>
      </c>
      <c r="H47" s="39">
        <f>IFERROR(HLOOKUP("avgl",[1]pl!$T:$T,pos!H47),)</f>
        <v>2.2999999999999998</v>
      </c>
      <c r="I47" s="39">
        <f>IFERROR(HLOOKUP("avgl",[1]pl!$T:$T,pos!I47),)</f>
        <v>6.1</v>
      </c>
      <c r="J47" s="39">
        <f>IFERROR(HLOOKUP("avgl",[1]pl!$T:$T,pos!J47),)</f>
        <v>0</v>
      </c>
      <c r="K47" s="39">
        <f>IFERROR(HLOOKUP("avgl",[1]pl!$T:$T,pos!K47),)</f>
        <v>4.3</v>
      </c>
      <c r="L47" s="39">
        <f>IFERROR(HLOOKUP("avgl",[1]pl!$T:$T,pos!L47),)</f>
        <v>3.3</v>
      </c>
      <c r="M47" s="39">
        <f>IFERROR(HLOOKUP("avgl",[1]pl!$T:$T,pos!M47),)</f>
        <v>5.3</v>
      </c>
      <c r="N47" s="39">
        <f>IFERROR(HLOOKUP("avgl",[1]pl!$T:$T,pos!N47),)</f>
        <v>5.0999999999999996</v>
      </c>
      <c r="O47" s="39">
        <f>IFERROR(HLOOKUP("avgl",[1]pl!$T:$T,pos!O47),)</f>
        <v>4.5</v>
      </c>
      <c r="Q47" s="39">
        <f>IFERROR(HLOOKUP("avgl",[1]pl!$T:$T,pos!Q47),)</f>
        <v>2.1</v>
      </c>
      <c r="R47" s="39">
        <f>IFERROR(HLOOKUP("avgl",[1]pl!$T:$T,pos!R47),)</f>
        <v>1</v>
      </c>
      <c r="S47" s="39">
        <f>IFERROR(HLOOKUP("avgl",[1]pl!$T:$T,pos!S47),)</f>
        <v>3.6</v>
      </c>
      <c r="T47" s="39">
        <f>IFERROR(HLOOKUP("avgl",[1]pl!$T:$T,pos!T47),)</f>
        <v>3.2</v>
      </c>
      <c r="U47" s="39">
        <f>IFERROR(HLOOKUP("avgl",[1]pl!$T:$T,pos!U47),)</f>
        <v>2.8</v>
      </c>
      <c r="V47" s="39">
        <f>IFERROR(HLOOKUP("avgl",[1]pl!$T:$T,pos!V47),)</f>
        <v>1.9</v>
      </c>
      <c r="W47" s="39">
        <f>IFERROR(HLOOKUP("avgl",[1]pl!$T:$T,pos!W47),)</f>
        <v>3.5</v>
      </c>
      <c r="X47" s="39">
        <f>IFERROR(HLOOKUP("avgl",[1]pl!$T:$T,pos!X47),)</f>
        <v>2.6</v>
      </c>
      <c r="Y47" s="39">
        <f>IFERROR(HLOOKUP("avgl",[1]pl!$T:$T,pos!Y47),)</f>
        <v>3</v>
      </c>
      <c r="Z47" s="39">
        <f>IFERROR(HLOOKUP("avgl",[1]pl!$T:$T,pos!Z47),)</f>
        <v>3.1</v>
      </c>
      <c r="AA47" s="39">
        <f>IFERROR(HLOOKUP("avgl",[1]pl!$T:$T,pos!AA47),)</f>
        <v>3.4</v>
      </c>
      <c r="AB47" s="39">
        <f>IFERROR(HLOOKUP("avgl",[1]pl!$T:$T,pos!AB47),)</f>
        <v>6.5</v>
      </c>
      <c r="AC47" s="39">
        <f>IFERROR(HLOOKUP("avgl",[1]pl!$T:$T,pos!AC47),)</f>
        <v>5.7</v>
      </c>
      <c r="AD47" s="39">
        <f>IFERROR(HLOOKUP("avgl",[1]pl!$T:$T,pos!AD47),)</f>
        <v>2.2000000000000002</v>
      </c>
      <c r="AE47" s="39">
        <f>IFERROR(HLOOKUP("avgl",[1]pl!$T:$T,pos!AE47),)</f>
        <v>2.2000000000000002</v>
      </c>
    </row>
    <row r="48" spans="1:31" x14ac:dyDescent="0.25">
      <c r="A48" s="39">
        <f>IFERROR(HLOOKUP("avgl",[1]pl!$T:$T,pos!A48),)</f>
        <v>1.5</v>
      </c>
      <c r="B48" s="39">
        <f>IFERROR(HLOOKUP("avgl",[1]pl!$T:$T,pos!B48),)</f>
        <v>5.9</v>
      </c>
      <c r="C48" s="39">
        <f>IFERROR(HLOOKUP("avgl",[1]pl!$T:$T,pos!C48),)</f>
        <v>4.3</v>
      </c>
      <c r="D48" s="39">
        <f>IFERROR(HLOOKUP("avgl",[1]pl!$T:$T,pos!D48),)</f>
        <v>5.0999999999999996</v>
      </c>
      <c r="E48" s="39">
        <f>IFERROR(HLOOKUP("avgl",[1]pl!$T:$T,pos!E48),)</f>
        <v>2.1</v>
      </c>
      <c r="F48" s="39">
        <f>IFERROR(HLOOKUP("avgl",[1]pl!$T:$T,pos!F48),)</f>
        <v>5.3</v>
      </c>
      <c r="G48" s="39">
        <f>IFERROR(HLOOKUP("avgl",[1]pl!$T:$T,pos!G48),)</f>
        <v>3.6</v>
      </c>
      <c r="H48" s="39">
        <f>IFERROR(HLOOKUP("avgl",[1]pl!$T:$T,pos!H48),)</f>
        <v>5.6</v>
      </c>
      <c r="I48" s="39">
        <f>IFERROR(HLOOKUP("avgl",[1]pl!$T:$T,pos!I48),)</f>
        <v>5.9</v>
      </c>
      <c r="J48" s="39">
        <f>IFERROR(HLOOKUP("avgl",[1]pl!$T:$T,pos!J48),)</f>
        <v>6.6</v>
      </c>
      <c r="K48" s="39">
        <f>IFERROR(HLOOKUP("avgl",[1]pl!$T:$T,pos!K48),)</f>
        <v>3.9</v>
      </c>
      <c r="L48" s="39">
        <f>IFERROR(HLOOKUP("avgl",[1]pl!$T:$T,pos!L48),)</f>
        <v>2.2999999999999998</v>
      </c>
      <c r="M48" s="39">
        <f>IFERROR(HLOOKUP("avgl",[1]pl!$T:$T,pos!M48),)</f>
        <v>4.2</v>
      </c>
      <c r="N48" s="39">
        <f>IFERROR(HLOOKUP("avgl",[1]pl!$T:$T,pos!N48),)</f>
        <v>1.7</v>
      </c>
      <c r="O48" s="39">
        <f>IFERROR(HLOOKUP("avgl",[1]pl!$T:$T,pos!O48),)</f>
        <v>2.2000000000000002</v>
      </c>
      <c r="Q48" s="39">
        <f>IFERROR(HLOOKUP("avgl",[1]pl!$T:$T,pos!Q48),)</f>
        <v>3.9</v>
      </c>
      <c r="R48" s="39">
        <f>IFERROR(HLOOKUP("avgl",[1]pl!$T:$T,pos!R48),)</f>
        <v>0</v>
      </c>
      <c r="S48" s="39">
        <f>IFERROR(HLOOKUP("avgl",[1]pl!$T:$T,pos!S48),)</f>
        <v>1.9</v>
      </c>
      <c r="T48" s="39">
        <f>IFERROR(HLOOKUP("avgl",[1]pl!$T:$T,pos!T48),)</f>
        <v>4.4000000000000004</v>
      </c>
      <c r="U48" s="39">
        <f>IFERROR(HLOOKUP("avgl",[1]pl!$T:$T,pos!U48),)</f>
        <v>4.2</v>
      </c>
      <c r="V48" s="39">
        <f>IFERROR(HLOOKUP("avgl",[1]pl!$T:$T,pos!V48),)</f>
        <v>4.8</v>
      </c>
      <c r="W48" s="39">
        <f>IFERROR(HLOOKUP("avgl",[1]pl!$T:$T,pos!W48),)</f>
        <v>5.8</v>
      </c>
      <c r="X48" s="39">
        <f>IFERROR(HLOOKUP("avgl",[1]pl!$T:$T,pos!X48),)</f>
        <v>7.2</v>
      </c>
      <c r="Y48" s="39">
        <f>IFERROR(HLOOKUP("avgl",[1]pl!$T:$T,pos!Y48),)</f>
        <v>6.6</v>
      </c>
      <c r="Z48" s="39">
        <f>IFERROR(HLOOKUP("avgl",[1]pl!$T:$T,pos!Z48),)</f>
        <v>2.8</v>
      </c>
      <c r="AA48" s="39">
        <f>IFERROR(HLOOKUP("avgl",[1]pl!$T:$T,pos!AA48),)</f>
        <v>1.6</v>
      </c>
      <c r="AB48" s="39">
        <f>IFERROR(HLOOKUP("avgl",[1]pl!$T:$T,pos!AB48),)</f>
        <v>3.3</v>
      </c>
      <c r="AC48" s="39">
        <f>IFERROR(HLOOKUP("avgl",[1]pl!$T:$T,pos!AC48),)</f>
        <v>7</v>
      </c>
      <c r="AD48" s="39">
        <f>IFERROR(HLOOKUP("avgl",[1]pl!$T:$T,pos!AD48),)</f>
        <v>0</v>
      </c>
      <c r="AE48" s="39">
        <f>IFERROR(HLOOKUP("avgl",[1]pl!$T:$T,pos!AE48),)</f>
        <v>4.5</v>
      </c>
    </row>
    <row r="49" spans="1:31" x14ac:dyDescent="0.25">
      <c r="A49" s="39">
        <f>IFERROR(HLOOKUP("avgl",[1]pl!$T:$T,pos!A49),)</f>
        <v>4.3</v>
      </c>
      <c r="B49" s="39">
        <f>IFERROR(HLOOKUP("avgl",[1]pl!$T:$T,pos!B49),)</f>
        <v>4.7</v>
      </c>
      <c r="C49" s="39">
        <f>IFERROR(HLOOKUP("avgl",[1]pl!$T:$T,pos!C49),)</f>
        <v>2.6</v>
      </c>
      <c r="D49" s="39">
        <f>IFERROR(HLOOKUP("avgl",[1]pl!$T:$T,pos!D49),)</f>
        <v>5.4</v>
      </c>
      <c r="E49" s="39">
        <f>IFERROR(HLOOKUP("avgl",[1]pl!$T:$T,pos!E49),)</f>
        <v>2.7</v>
      </c>
      <c r="F49" s="39">
        <f>IFERROR(HLOOKUP("avgl",[1]pl!$T:$T,pos!F49),)</f>
        <v>4.9000000000000004</v>
      </c>
      <c r="G49" s="39">
        <f>IFERROR(HLOOKUP("avgl",[1]pl!$T:$T,pos!G49),)</f>
        <v>5.0999999999999996</v>
      </c>
      <c r="H49" s="39">
        <f>IFERROR(HLOOKUP("avgl",[1]pl!$T:$T,pos!H49),)</f>
        <v>4.9000000000000004</v>
      </c>
      <c r="I49" s="39">
        <f>IFERROR(HLOOKUP("avgl",[1]pl!$T:$T,pos!I49),)</f>
        <v>3.9</v>
      </c>
      <c r="J49" s="39">
        <f>IFERROR(HLOOKUP("avgl",[1]pl!$T:$T,pos!J49),)</f>
        <v>6.4</v>
      </c>
      <c r="K49" s="39">
        <f>IFERROR(HLOOKUP("avgl",[1]pl!$T:$T,pos!K49),)</f>
        <v>2.7</v>
      </c>
      <c r="L49" s="39">
        <f>IFERROR(HLOOKUP("avgl",[1]pl!$T:$T,pos!L49),)</f>
        <v>3.7</v>
      </c>
      <c r="M49" s="39">
        <f>IFERROR(HLOOKUP("avgl",[1]pl!$T:$T,pos!M49),)</f>
        <v>5.2</v>
      </c>
      <c r="N49" s="39">
        <f>IFERROR(HLOOKUP("avgl",[1]pl!$T:$T,pos!N49),)</f>
        <v>3.8</v>
      </c>
      <c r="O49" s="39">
        <f>IFERROR(HLOOKUP("avgl",[1]pl!$T:$T,pos!O49),)</f>
        <v>3</v>
      </c>
      <c r="Q49" s="39">
        <f>IFERROR(HLOOKUP("avgl",[1]pl!$T:$T,pos!Q49),)</f>
        <v>5.5</v>
      </c>
      <c r="R49" s="39">
        <f>IFERROR(HLOOKUP("avgl",[1]pl!$T:$T,pos!R49),)</f>
        <v>5.5</v>
      </c>
      <c r="S49" s="39">
        <f>IFERROR(HLOOKUP("avgl",[1]pl!$T:$T,pos!S49),)</f>
        <v>5.5</v>
      </c>
      <c r="T49" s="39">
        <f>IFERROR(HLOOKUP("avgl",[1]pl!$T:$T,pos!T49),)</f>
        <v>6.9</v>
      </c>
      <c r="U49" s="39">
        <f>IFERROR(HLOOKUP("avgl",[1]pl!$T:$T,pos!U49),)</f>
        <v>3.7</v>
      </c>
      <c r="V49" s="39">
        <f>IFERROR(HLOOKUP("avgl",[1]pl!$T:$T,pos!V49),)</f>
        <v>5.5</v>
      </c>
      <c r="W49" s="39">
        <f>IFERROR(HLOOKUP("avgl",[1]pl!$T:$T,pos!W49),)</f>
        <v>2.7</v>
      </c>
      <c r="X49" s="39">
        <f>IFERROR(HLOOKUP("avgl",[1]pl!$T:$T,pos!X49),)</f>
        <v>4.0999999999999996</v>
      </c>
      <c r="Y49" s="39">
        <f>IFERROR(HLOOKUP("avgl",[1]pl!$T:$T,pos!Y49),)</f>
        <v>0</v>
      </c>
      <c r="Z49" s="39">
        <f>IFERROR(HLOOKUP("avgl",[1]pl!$T:$T,pos!Z49),)</f>
        <v>6.5</v>
      </c>
      <c r="AA49" s="39">
        <f>IFERROR(HLOOKUP("avgl",[1]pl!$T:$T,pos!AA49),)</f>
        <v>2.2999999999999998</v>
      </c>
      <c r="AB49" s="39">
        <f>IFERROR(HLOOKUP("avgl",[1]pl!$T:$T,pos!AB49),)</f>
        <v>4</v>
      </c>
      <c r="AC49" s="39">
        <f>IFERROR(HLOOKUP("avgl",[1]pl!$T:$T,pos!AC49),)</f>
        <v>3.6</v>
      </c>
      <c r="AD49" s="39">
        <f>IFERROR(HLOOKUP("avgl",[1]pl!$T:$T,pos!AD49),)</f>
        <v>2.8</v>
      </c>
      <c r="AE49" s="39">
        <f>IFERROR(HLOOKUP("avgl",[1]pl!$T:$T,pos!AE49),)</f>
        <v>3</v>
      </c>
    </row>
    <row r="50" spans="1:31" x14ac:dyDescent="0.25">
      <c r="A50" s="39">
        <f>IFERROR(HLOOKUP("avgl",[1]pl!$T:$T,pos!A50),)</f>
        <v>5</v>
      </c>
      <c r="B50" s="39">
        <f>IFERROR(HLOOKUP("avgl",[1]pl!$T:$T,pos!B50),)</f>
        <v>6.2</v>
      </c>
      <c r="C50" s="39">
        <f>IFERROR(HLOOKUP("avgl",[1]pl!$T:$T,pos!C50),)</f>
        <v>6.4</v>
      </c>
      <c r="D50" s="39">
        <f>IFERROR(HLOOKUP("avgl",[1]pl!$T:$T,pos!D50),)</f>
        <v>5.4</v>
      </c>
      <c r="E50" s="39">
        <f>IFERROR(HLOOKUP("avgl",[1]pl!$T:$T,pos!E50),)</f>
        <v>6.9</v>
      </c>
      <c r="F50" s="39">
        <f>IFERROR(HLOOKUP("avgl",[1]pl!$T:$T,pos!F50),)</f>
        <v>5.0999999999999996</v>
      </c>
      <c r="G50" s="39">
        <f>IFERROR(HLOOKUP("avgl",[1]pl!$T:$T,pos!G50),)</f>
        <v>4.9000000000000004</v>
      </c>
      <c r="H50" s="39">
        <f>IFERROR(HLOOKUP("avgl",[1]pl!$T:$T,pos!H50),)</f>
        <v>5.2</v>
      </c>
      <c r="I50" s="39">
        <f>IFERROR(HLOOKUP("avgl",[1]pl!$T:$T,pos!I50),)</f>
        <v>6.5</v>
      </c>
      <c r="J50" s="39">
        <f>IFERROR(HLOOKUP("avgl",[1]pl!$T:$T,pos!J50),)</f>
        <v>6.7</v>
      </c>
      <c r="K50" s="39">
        <f>IFERROR(HLOOKUP("avgl",[1]pl!$T:$T,pos!K50),)</f>
        <v>5</v>
      </c>
      <c r="L50" s="39">
        <f>IFERROR(HLOOKUP("avgl",[1]pl!$T:$T,pos!L50),)</f>
        <v>7.2</v>
      </c>
      <c r="M50" s="39">
        <f>IFERROR(HLOOKUP("avgl",[1]pl!$T:$T,pos!M50),)</f>
        <v>7.1</v>
      </c>
      <c r="N50" s="39">
        <f>IFERROR(HLOOKUP("avgl",[1]pl!$T:$T,pos!N50),)</f>
        <v>5.9</v>
      </c>
      <c r="O50" s="39">
        <f>IFERROR(HLOOKUP("avgl",[1]pl!$T:$T,pos!O50),)</f>
        <v>6.3</v>
      </c>
      <c r="Q50" s="39">
        <f>IFERROR(HLOOKUP("avgl",[1]pl!$T:$T,pos!Q50),)</f>
        <v>4.8</v>
      </c>
      <c r="R50" s="39">
        <f>IFERROR(HLOOKUP("avgl",[1]pl!$T:$T,pos!R50),)</f>
        <v>5.9</v>
      </c>
      <c r="S50" s="39">
        <f>IFERROR(HLOOKUP("avgl",[1]pl!$T:$T,pos!S50),)</f>
        <v>2.8</v>
      </c>
      <c r="T50" s="39">
        <f>IFERROR(HLOOKUP("avgl",[1]pl!$T:$T,pos!T50),)</f>
        <v>5.0999999999999996</v>
      </c>
      <c r="U50" s="39">
        <f>IFERROR(HLOOKUP("avgl",[1]pl!$T:$T,pos!U50),)</f>
        <v>2.5</v>
      </c>
      <c r="V50" s="39">
        <f>IFERROR(HLOOKUP("avgl",[1]pl!$T:$T,pos!V50),)</f>
        <v>5</v>
      </c>
      <c r="W50" s="39">
        <f>IFERROR(HLOOKUP("avgl",[1]pl!$T:$T,pos!W50),)</f>
        <v>6.4</v>
      </c>
      <c r="X50" s="39">
        <f>IFERROR(HLOOKUP("avgl",[1]pl!$T:$T,pos!X50),)</f>
        <v>5.0999999999999996</v>
      </c>
      <c r="Y50" s="39">
        <f>IFERROR(HLOOKUP("avgl",[1]pl!$T:$T,pos!Y50),)</f>
        <v>6.9</v>
      </c>
      <c r="Z50" s="39">
        <f>IFERROR(HLOOKUP("avgl",[1]pl!$T:$T,pos!Z50),)</f>
        <v>6.2</v>
      </c>
      <c r="AA50" s="39">
        <f>IFERROR(HLOOKUP("avgl",[1]pl!$T:$T,pos!AA50),)</f>
        <v>6.3</v>
      </c>
      <c r="AB50" s="39">
        <f>IFERROR(HLOOKUP("avgl",[1]pl!$T:$T,pos!AB50),)</f>
        <v>7.1</v>
      </c>
      <c r="AC50" s="39">
        <f>IFERROR(HLOOKUP("avgl",[1]pl!$T:$T,pos!AC50),)</f>
        <v>4.3</v>
      </c>
      <c r="AD50" s="39">
        <f>IFERROR(HLOOKUP("avgl",[1]pl!$T:$T,pos!AD50),)</f>
        <v>4.5999999999999996</v>
      </c>
      <c r="AE50" s="39">
        <f>IFERROR(HLOOKUP("avgl",[1]pl!$T:$T,pos!AE50),)</f>
        <v>5.2</v>
      </c>
    </row>
    <row r="51" spans="1:31" x14ac:dyDescent="0.25">
      <c r="A51" s="39">
        <f>IFERROR(HLOOKUP("avgl",[1]pl!$T:$T,pos!A51),)</f>
        <v>3.4</v>
      </c>
      <c r="B51" s="39">
        <f>IFERROR(HLOOKUP("avgl",[1]pl!$T:$T,pos!B51),)</f>
        <v>4.4000000000000004</v>
      </c>
      <c r="C51" s="39">
        <f>IFERROR(HLOOKUP("avgl",[1]pl!$T:$T,pos!C51),)</f>
        <v>3.3</v>
      </c>
      <c r="D51" s="39">
        <f>IFERROR(HLOOKUP("avgl",[1]pl!$T:$T,pos!D51),)</f>
        <v>2.7</v>
      </c>
      <c r="E51" s="39">
        <f>IFERROR(HLOOKUP("avgl",[1]pl!$T:$T,pos!E51),)</f>
        <v>3.6</v>
      </c>
      <c r="F51" s="39">
        <f>IFERROR(HLOOKUP("avgl",[1]pl!$T:$T,pos!F51),)</f>
        <v>4</v>
      </c>
      <c r="G51" s="39">
        <f>IFERROR(HLOOKUP("avgl",[1]pl!$T:$T,pos!G51),)</f>
        <v>5.0999999999999996</v>
      </c>
      <c r="H51" s="39">
        <f>IFERROR(HLOOKUP("avgl",[1]pl!$T:$T,pos!H51),)</f>
        <v>4.4000000000000004</v>
      </c>
      <c r="I51" s="39">
        <f>IFERROR(HLOOKUP("avgl",[1]pl!$T:$T,pos!I51),)</f>
        <v>2.9</v>
      </c>
      <c r="J51" s="39">
        <f>IFERROR(HLOOKUP("avgl",[1]pl!$T:$T,pos!J51),)</f>
        <v>3.7</v>
      </c>
      <c r="K51" s="39">
        <f>IFERROR(HLOOKUP("avgl",[1]pl!$T:$T,pos!K51),)</f>
        <v>5.2</v>
      </c>
      <c r="L51" s="39">
        <f>IFERROR(HLOOKUP("avgl",[1]pl!$T:$T,pos!L51),)</f>
        <v>5.0999999999999996</v>
      </c>
      <c r="M51" s="39">
        <f>IFERROR(HLOOKUP("avgl",[1]pl!$T:$T,pos!M51),)</f>
        <v>6.3</v>
      </c>
      <c r="N51" s="39">
        <f>IFERROR(HLOOKUP("avgl",[1]pl!$T:$T,pos!N51),)</f>
        <v>2.2999999999999998</v>
      </c>
      <c r="O51" s="39">
        <f>IFERROR(HLOOKUP("avgl",[1]pl!$T:$T,pos!O51),)</f>
        <v>6.7</v>
      </c>
      <c r="Q51" s="39">
        <f>IFERROR(HLOOKUP("avgl",[1]pl!$T:$T,pos!Q51),)</f>
        <v>2.8</v>
      </c>
      <c r="R51" s="39">
        <f>IFERROR(HLOOKUP("avgl",[1]pl!$T:$T,pos!R51),)</f>
        <v>4.9000000000000004</v>
      </c>
      <c r="S51" s="39">
        <f>IFERROR(HLOOKUP("avgl",[1]pl!$T:$T,pos!S51),)</f>
        <v>2.1</v>
      </c>
      <c r="T51" s="39">
        <f>IFERROR(HLOOKUP("avgl",[1]pl!$T:$T,pos!T51),)</f>
        <v>3.8</v>
      </c>
      <c r="U51" s="39">
        <f>IFERROR(HLOOKUP("avgl",[1]pl!$T:$T,pos!U51),)</f>
        <v>1.7</v>
      </c>
      <c r="V51" s="39">
        <f>IFERROR(HLOOKUP("avgl",[1]pl!$T:$T,pos!V51),)</f>
        <v>4.5</v>
      </c>
      <c r="W51" s="39">
        <f>IFERROR(HLOOKUP("avgl",[1]pl!$T:$T,pos!W51),)</f>
        <v>3.2</v>
      </c>
      <c r="X51" s="39">
        <f>IFERROR(HLOOKUP("avgl",[1]pl!$T:$T,pos!X51),)</f>
        <v>3</v>
      </c>
      <c r="Y51" s="39">
        <f>IFERROR(HLOOKUP("avgl",[1]pl!$T:$T,pos!Y51),)</f>
        <v>3.8</v>
      </c>
      <c r="Z51" s="39">
        <f>IFERROR(HLOOKUP("avgl",[1]pl!$T:$T,pos!Z51),)</f>
        <v>4.3</v>
      </c>
      <c r="AA51" s="39">
        <f>IFERROR(HLOOKUP("avgl",[1]pl!$T:$T,pos!AA51),)</f>
        <v>2.8</v>
      </c>
      <c r="AB51" s="39">
        <f>IFERROR(HLOOKUP("avgl",[1]pl!$T:$T,pos!AB51),)</f>
        <v>4.5999999999999996</v>
      </c>
      <c r="AC51" s="39">
        <f>IFERROR(HLOOKUP("avgl",[1]pl!$T:$T,pos!AC51),)</f>
        <v>4.4000000000000004</v>
      </c>
      <c r="AD51" s="39">
        <f>IFERROR(HLOOKUP("avgl",[1]pl!$T:$T,pos!AD51),)</f>
        <v>5.7</v>
      </c>
      <c r="AE51" s="39">
        <f>IFERROR(HLOOKUP("avgl",[1]pl!$T:$T,pos!AE51),)</f>
        <v>4.9000000000000004</v>
      </c>
    </row>
    <row r="52" spans="1:31" x14ac:dyDescent="0.25">
      <c r="A52" s="39">
        <f>IFERROR(HLOOKUP("avgl",[1]pl!$T:$T,pos!A52),)</f>
        <v>5.8</v>
      </c>
      <c r="B52" s="39">
        <f>IFERROR(HLOOKUP("avgl",[1]pl!$T:$T,pos!B52),)</f>
        <v>4.2</v>
      </c>
      <c r="C52" s="39">
        <f>IFERROR(HLOOKUP("avgl",[1]pl!$T:$T,pos!C52),)</f>
        <v>5.0999999999999996</v>
      </c>
      <c r="D52" s="39">
        <f>IFERROR(HLOOKUP("avgl",[1]pl!$T:$T,pos!D52),)</f>
        <v>4.7</v>
      </c>
      <c r="E52" s="39">
        <f>IFERROR(HLOOKUP("avgl",[1]pl!$T:$T,pos!E52),)</f>
        <v>6.3</v>
      </c>
      <c r="F52" s="39">
        <f>IFERROR(HLOOKUP("avgl",[1]pl!$T:$T,pos!F52),)</f>
        <v>4.2</v>
      </c>
      <c r="G52" s="39">
        <f>IFERROR(HLOOKUP("avgl",[1]pl!$T:$T,pos!G52),)</f>
        <v>4.0999999999999996</v>
      </c>
      <c r="H52" s="39">
        <f>IFERROR(HLOOKUP("avgl",[1]pl!$T:$T,pos!H52),)</f>
        <v>4.5</v>
      </c>
      <c r="I52" s="39">
        <f>IFERROR(HLOOKUP("avgl",[1]pl!$T:$T,pos!I52),)</f>
        <v>5.9</v>
      </c>
      <c r="J52" s="39">
        <f>IFERROR(HLOOKUP("avgl",[1]pl!$T:$T,pos!J52),)</f>
        <v>3.9</v>
      </c>
      <c r="K52" s="39">
        <f>IFERROR(HLOOKUP("avgl",[1]pl!$T:$T,pos!K52),)</f>
        <v>3.7</v>
      </c>
      <c r="L52" s="39">
        <f>IFERROR(HLOOKUP("avgl",[1]pl!$T:$T,pos!L52),)</f>
        <v>4.5</v>
      </c>
      <c r="M52" s="39">
        <f>IFERROR(HLOOKUP("avgl",[1]pl!$T:$T,pos!M52),)</f>
        <v>4.0999999999999996</v>
      </c>
      <c r="N52" s="39">
        <f>IFERROR(HLOOKUP("avgl",[1]pl!$T:$T,pos!N52),)</f>
        <v>6.1</v>
      </c>
      <c r="O52" s="39">
        <f>IFERROR(HLOOKUP("avgl",[1]pl!$T:$T,pos!O52),)</f>
        <v>5.0999999999999996</v>
      </c>
      <c r="Q52" s="39">
        <f>IFERROR(HLOOKUP("avgl",[1]pl!$T:$T,pos!Q52),)</f>
        <v>3.5</v>
      </c>
      <c r="R52" s="39">
        <f>IFERROR(HLOOKUP("avgl",[1]pl!$T:$T,pos!R52),)</f>
        <v>4.5</v>
      </c>
      <c r="S52" s="39">
        <f>IFERROR(HLOOKUP("avgl",[1]pl!$T:$T,pos!S52),)</f>
        <v>3.3</v>
      </c>
      <c r="T52" s="39">
        <f>IFERROR(HLOOKUP("avgl",[1]pl!$T:$T,pos!T52),)</f>
        <v>4.0999999999999996</v>
      </c>
      <c r="U52" s="39">
        <f>IFERROR(HLOOKUP("avgl",[1]pl!$T:$T,pos!U52),)</f>
        <v>6.4</v>
      </c>
      <c r="V52" s="39">
        <f>IFERROR(HLOOKUP("avgl",[1]pl!$T:$T,pos!V52),)</f>
        <v>3.7</v>
      </c>
      <c r="W52" s="39">
        <f>IFERROR(HLOOKUP("avgl",[1]pl!$T:$T,pos!W52),)</f>
        <v>5.8</v>
      </c>
      <c r="X52" s="39">
        <f>IFERROR(HLOOKUP("avgl",[1]pl!$T:$T,pos!X52),)</f>
        <v>5.5</v>
      </c>
      <c r="Y52" s="39">
        <f>IFERROR(HLOOKUP("avgl",[1]pl!$T:$T,pos!Y52),)</f>
        <v>4.0999999999999996</v>
      </c>
      <c r="Z52" s="39">
        <f>IFERROR(HLOOKUP("avgl",[1]pl!$T:$T,pos!Z52),)</f>
        <v>4.4000000000000004</v>
      </c>
      <c r="AA52" s="39">
        <f>IFERROR(HLOOKUP("avgl",[1]pl!$T:$T,pos!AA52),)</f>
        <v>5.8</v>
      </c>
      <c r="AB52" s="39">
        <f>IFERROR(HLOOKUP("avgl",[1]pl!$T:$T,pos!AB52),)</f>
        <v>3.6</v>
      </c>
      <c r="AC52" s="39">
        <f>IFERROR(HLOOKUP("avgl",[1]pl!$T:$T,pos!AC52),)</f>
        <v>3.9</v>
      </c>
      <c r="AD52" s="39">
        <f>IFERROR(HLOOKUP("avgl",[1]pl!$T:$T,pos!AD52),)</f>
        <v>5.0999999999999996</v>
      </c>
      <c r="AE52" s="39">
        <f>IFERROR(HLOOKUP("avgl",[1]pl!$T:$T,pos!AE52),)</f>
        <v>4.3</v>
      </c>
    </row>
    <row r="53" spans="1:31" x14ac:dyDescent="0.25">
      <c r="A53" s="39">
        <f>IFERROR(HLOOKUP("avgl",[1]pl!$T:$T,pos!A53),)</f>
        <v>4.9000000000000004</v>
      </c>
      <c r="B53" s="39">
        <f>IFERROR(HLOOKUP("avgl",[1]pl!$T:$T,pos!B53),)</f>
        <v>3</v>
      </c>
      <c r="C53" s="39">
        <f>IFERROR(HLOOKUP("avgl",[1]pl!$T:$T,pos!C53),)</f>
        <v>5.0999999999999996</v>
      </c>
      <c r="D53" s="39">
        <f>IFERROR(HLOOKUP("avgl",[1]pl!$T:$T,pos!D53),)</f>
        <v>5.6</v>
      </c>
      <c r="E53" s="39">
        <f>IFERROR(HLOOKUP("avgl",[1]pl!$T:$T,pos!E53),)</f>
        <v>6.4</v>
      </c>
      <c r="F53" s="39">
        <f>IFERROR(HLOOKUP("avgl",[1]pl!$T:$T,pos!F53),)</f>
        <v>3.1</v>
      </c>
      <c r="G53" s="39">
        <f>IFERROR(HLOOKUP("avgl",[1]pl!$T:$T,pos!G53),)</f>
        <v>4.8</v>
      </c>
      <c r="H53" s="39">
        <f>IFERROR(HLOOKUP("avgl",[1]pl!$T:$T,pos!H53),)</f>
        <v>3.1</v>
      </c>
      <c r="I53" s="39">
        <f>IFERROR(HLOOKUP("avgl",[1]pl!$T:$T,pos!I53),)</f>
        <v>3.6</v>
      </c>
      <c r="J53" s="39">
        <f>IFERROR(HLOOKUP("avgl",[1]pl!$T:$T,pos!J53),)</f>
        <v>4.4000000000000004</v>
      </c>
      <c r="K53" s="39">
        <f>IFERROR(HLOOKUP("avgl",[1]pl!$T:$T,pos!K53),)</f>
        <v>3.4</v>
      </c>
      <c r="L53" s="39">
        <f>IFERROR(HLOOKUP("avgl",[1]pl!$T:$T,pos!L53),)</f>
        <v>5.7</v>
      </c>
      <c r="M53" s="39">
        <f>IFERROR(HLOOKUP("avgl",[1]pl!$T:$T,pos!M53),)</f>
        <v>4</v>
      </c>
      <c r="N53" s="39">
        <f>IFERROR(HLOOKUP("avgl",[1]pl!$T:$T,pos!N53),)</f>
        <v>3.6</v>
      </c>
      <c r="O53" s="39">
        <f>IFERROR(HLOOKUP("avgl",[1]pl!$T:$T,pos!O53),)</f>
        <v>3.6</v>
      </c>
      <c r="Q53" s="39">
        <f>IFERROR(HLOOKUP("avgl",[1]pl!$T:$T,pos!Q53),)</f>
        <v>5.0999999999999996</v>
      </c>
      <c r="R53" s="39">
        <f>IFERROR(HLOOKUP("avgl",[1]pl!$T:$T,pos!R53),)</f>
        <v>4.4000000000000004</v>
      </c>
      <c r="S53" s="39">
        <f>IFERROR(HLOOKUP("avgl",[1]pl!$T:$T,pos!S53),)</f>
        <v>4.7</v>
      </c>
      <c r="T53" s="39">
        <f>IFERROR(HLOOKUP("avgl",[1]pl!$T:$T,pos!T53),)</f>
        <v>3.2</v>
      </c>
      <c r="U53" s="39">
        <f>IFERROR(HLOOKUP("avgl",[1]pl!$T:$T,pos!U53),)</f>
        <v>5.2</v>
      </c>
      <c r="V53" s="39">
        <f>IFERROR(HLOOKUP("avgl",[1]pl!$T:$T,pos!V53),)</f>
        <v>2.6</v>
      </c>
      <c r="W53" s="39">
        <f>IFERROR(HLOOKUP("avgl",[1]pl!$T:$T,pos!W53),)</f>
        <v>4.5999999999999996</v>
      </c>
      <c r="X53" s="39">
        <f>IFERROR(HLOOKUP("avgl",[1]pl!$T:$T,pos!X53),)</f>
        <v>5.9</v>
      </c>
      <c r="Y53" s="39">
        <f>IFERROR(HLOOKUP("avgl",[1]pl!$T:$T,pos!Y53),)</f>
        <v>3.5</v>
      </c>
      <c r="Z53" s="39">
        <f>IFERROR(HLOOKUP("avgl",[1]pl!$T:$T,pos!Z53),)</f>
        <v>5.5</v>
      </c>
      <c r="AA53" s="39">
        <f>IFERROR(HLOOKUP("avgl",[1]pl!$T:$T,pos!AA53),)</f>
        <v>3.4</v>
      </c>
      <c r="AB53" s="39">
        <f>IFERROR(HLOOKUP("avgl",[1]pl!$T:$T,pos!AB53),)</f>
        <v>4.5</v>
      </c>
      <c r="AC53" s="39">
        <f>IFERROR(HLOOKUP("avgl",[1]pl!$T:$T,pos!AC53),)</f>
        <v>6.5</v>
      </c>
      <c r="AD53" s="39">
        <f>IFERROR(HLOOKUP("avgl",[1]pl!$T:$T,pos!AD53),)</f>
        <v>6.1</v>
      </c>
      <c r="AE53" s="39">
        <f>IFERROR(HLOOKUP("avgl",[1]pl!$T:$T,pos!AE53),)</f>
        <v>3</v>
      </c>
    </row>
    <row r="54" spans="1:31" x14ac:dyDescent="0.25">
      <c r="A54" s="39">
        <f>IFERROR(HLOOKUP("avgl",[1]pl!$T:$T,pos!A54),)</f>
        <v>4.3</v>
      </c>
      <c r="B54" s="39">
        <f>IFERROR(HLOOKUP("avgl",[1]pl!$T:$T,pos!B54),)</f>
        <v>4.8</v>
      </c>
      <c r="C54" s="39">
        <f>IFERROR(HLOOKUP("avgl",[1]pl!$T:$T,pos!C54),)</f>
        <v>4.5999999999999996</v>
      </c>
      <c r="D54" s="39">
        <f>IFERROR(HLOOKUP("avgl",[1]pl!$T:$T,pos!D54),)</f>
        <v>5</v>
      </c>
      <c r="E54" s="39">
        <f>IFERROR(HLOOKUP("avgl",[1]pl!$T:$T,pos!E54),)</f>
        <v>3.7</v>
      </c>
      <c r="F54" s="39">
        <f>IFERROR(HLOOKUP("avgl",[1]pl!$T:$T,pos!F54),)</f>
        <v>2</v>
      </c>
      <c r="G54" s="39">
        <f>IFERROR(HLOOKUP("avgl",[1]pl!$T:$T,pos!G54),)</f>
        <v>5.6</v>
      </c>
      <c r="H54" s="39">
        <f>IFERROR(HLOOKUP("avgl",[1]pl!$T:$T,pos!H54),)</f>
        <v>6.3</v>
      </c>
      <c r="I54" s="39">
        <f>IFERROR(HLOOKUP("avgl",[1]pl!$T:$T,pos!I54),)</f>
        <v>4</v>
      </c>
      <c r="J54" s="39">
        <f>IFERROR(HLOOKUP("avgl",[1]pl!$T:$T,pos!J54),)</f>
        <v>6</v>
      </c>
      <c r="K54" s="39">
        <f>IFERROR(HLOOKUP("avgl",[1]pl!$T:$T,pos!K54),)</f>
        <v>5.8</v>
      </c>
      <c r="L54" s="39">
        <f>IFERROR(HLOOKUP("avgl",[1]pl!$T:$T,pos!L54),)</f>
        <v>4.8</v>
      </c>
      <c r="M54" s="39">
        <f>IFERROR(HLOOKUP("avgl",[1]pl!$T:$T,pos!M54),)</f>
        <v>2.2000000000000002</v>
      </c>
      <c r="N54" s="39">
        <f>IFERROR(HLOOKUP("avgl",[1]pl!$T:$T,pos!N54),)</f>
        <v>6.8</v>
      </c>
      <c r="O54" s="39">
        <f>IFERROR(HLOOKUP("avgl",[1]pl!$T:$T,pos!O54),)</f>
        <v>4</v>
      </c>
      <c r="Q54" s="39">
        <f>IFERROR(HLOOKUP("avgl",[1]pl!$T:$T,pos!Q54),)</f>
        <v>5.5</v>
      </c>
      <c r="R54" s="39">
        <f>IFERROR(HLOOKUP("avgl",[1]pl!$T:$T,pos!R54),)</f>
        <v>6.2</v>
      </c>
      <c r="S54" s="39">
        <f>IFERROR(HLOOKUP("avgl",[1]pl!$T:$T,pos!S54),)</f>
        <v>3.8</v>
      </c>
      <c r="T54" s="39">
        <f>IFERROR(HLOOKUP("avgl",[1]pl!$T:$T,pos!T54),)</f>
        <v>2.4</v>
      </c>
      <c r="U54" s="39">
        <f>IFERROR(HLOOKUP("avgl",[1]pl!$T:$T,pos!U54),)</f>
        <v>3.3</v>
      </c>
      <c r="V54" s="39">
        <f>IFERROR(HLOOKUP("avgl",[1]pl!$T:$T,pos!V54),)</f>
        <v>6</v>
      </c>
      <c r="W54" s="39">
        <f>IFERROR(HLOOKUP("avgl",[1]pl!$T:$T,pos!W54),)</f>
        <v>6.1</v>
      </c>
      <c r="X54" s="39">
        <f>IFERROR(HLOOKUP("avgl",[1]pl!$T:$T,pos!X54),)</f>
        <v>4.2</v>
      </c>
      <c r="Y54" s="39">
        <f>IFERROR(HLOOKUP("avgl",[1]pl!$T:$T,pos!Y54),)</f>
        <v>7</v>
      </c>
      <c r="Z54" s="39">
        <f>IFERROR(HLOOKUP("avgl",[1]pl!$T:$T,pos!Z54),)</f>
        <v>5.2</v>
      </c>
      <c r="AA54" s="39">
        <f>IFERROR(HLOOKUP("avgl",[1]pl!$T:$T,pos!AA54),)</f>
        <v>4</v>
      </c>
      <c r="AB54" s="39">
        <f>IFERROR(HLOOKUP("avgl",[1]pl!$T:$T,pos!AB54),)</f>
        <v>2.2999999999999998</v>
      </c>
      <c r="AC54" s="39">
        <f>IFERROR(HLOOKUP("avgl",[1]pl!$T:$T,pos!AC54),)</f>
        <v>4.2</v>
      </c>
      <c r="AD54" s="39">
        <f>IFERROR(HLOOKUP("avgl",[1]pl!$T:$T,pos!AD54),)</f>
        <v>4.7</v>
      </c>
      <c r="AE54" s="39">
        <f>IFERROR(HLOOKUP("avgl",[1]pl!$T:$T,pos!AE54),)</f>
        <v>4.9000000000000004</v>
      </c>
    </row>
    <row r="55" spans="1:31" x14ac:dyDescent="0.25">
      <c r="A55" s="39">
        <f>IFERROR(HLOOKUP("avgl",[1]pl!$T:$T,pos!A55),)</f>
        <v>0</v>
      </c>
      <c r="B55" s="39">
        <f>IFERROR(HLOOKUP("avgl",[1]pl!$T:$T,pos!B55),)</f>
        <v>0</v>
      </c>
      <c r="C55" s="39">
        <f>IFERROR(HLOOKUP("avgl",[1]pl!$T:$T,pos!C55),)</f>
        <v>0</v>
      </c>
      <c r="D55" s="39">
        <f>IFERROR(HLOOKUP("avgl",[1]pl!$T:$T,pos!D55),)</f>
        <v>0</v>
      </c>
      <c r="E55" s="39">
        <f>IFERROR(HLOOKUP("avgl",[1]pl!$T:$T,pos!E55),)</f>
        <v>0</v>
      </c>
      <c r="F55" s="39">
        <f>IFERROR(HLOOKUP("avgl",[1]pl!$T:$T,pos!F55),)</f>
        <v>0</v>
      </c>
      <c r="G55" s="39">
        <f>IFERROR(HLOOKUP("avgl",[1]pl!$T:$T,pos!G55),)</f>
        <v>0</v>
      </c>
      <c r="H55" s="39">
        <f>IFERROR(HLOOKUP("avgl",[1]pl!$T:$T,pos!H55),)</f>
        <v>0</v>
      </c>
      <c r="I55" s="39">
        <f>IFERROR(HLOOKUP("avgl",[1]pl!$T:$T,pos!I55),)</f>
        <v>0</v>
      </c>
      <c r="J55" s="39">
        <f>IFERROR(HLOOKUP("avgl",[1]pl!$T:$T,pos!J55),)</f>
        <v>0</v>
      </c>
      <c r="K55" s="39">
        <f>IFERROR(HLOOKUP("avgl",[1]pl!$T:$T,pos!K55),)</f>
        <v>0</v>
      </c>
      <c r="L55" s="39">
        <f>IFERROR(HLOOKUP("avgl",[1]pl!$T:$T,pos!L55),)</f>
        <v>0</v>
      </c>
      <c r="M55" s="39">
        <f>IFERROR(HLOOKUP("avgl",[1]pl!$T:$T,pos!M55),)</f>
        <v>0</v>
      </c>
      <c r="N55" s="39">
        <f>IFERROR(HLOOKUP("avgl",[1]pl!$T:$T,pos!N55),)</f>
        <v>0</v>
      </c>
      <c r="O55" s="39">
        <f>IFERROR(HLOOKUP("avgl",[1]pl!$T:$T,pos!O55),)</f>
        <v>0</v>
      </c>
      <c r="Q55" s="39">
        <f>IFERROR(HLOOKUP("avgl",[1]pl!$T:$T,pos!Q55),)</f>
        <v>0</v>
      </c>
      <c r="R55" s="39">
        <f>IFERROR(HLOOKUP("avgl",[1]pl!$T:$T,pos!R55),)</f>
        <v>0</v>
      </c>
      <c r="S55" s="39">
        <f>IFERROR(HLOOKUP("avgl",[1]pl!$T:$T,pos!S55),)</f>
        <v>0</v>
      </c>
      <c r="T55" s="39">
        <f>IFERROR(HLOOKUP("avgl",[1]pl!$T:$T,pos!T55),)</f>
        <v>0</v>
      </c>
      <c r="U55" s="39">
        <f>IFERROR(HLOOKUP("avgl",[1]pl!$T:$T,pos!U55),)</f>
        <v>0</v>
      </c>
      <c r="V55" s="39">
        <f>IFERROR(HLOOKUP("avgl",[1]pl!$T:$T,pos!V55),)</f>
        <v>0</v>
      </c>
      <c r="W55" s="39">
        <f>IFERROR(HLOOKUP("avgl",[1]pl!$T:$T,pos!W55),)</f>
        <v>0</v>
      </c>
      <c r="X55" s="39">
        <f>IFERROR(HLOOKUP("avgl",[1]pl!$T:$T,pos!X55),)</f>
        <v>0</v>
      </c>
      <c r="Y55" s="39">
        <f>IFERROR(HLOOKUP("avgl",[1]pl!$T:$T,pos!Y55),)</f>
        <v>0</v>
      </c>
      <c r="Z55" s="39">
        <f>IFERROR(HLOOKUP("avgl",[1]pl!$T:$T,pos!Z55),)</f>
        <v>0</v>
      </c>
      <c r="AA55" s="39">
        <f>IFERROR(HLOOKUP("avgl",[1]pl!$T:$T,pos!AA55),)</f>
        <v>0</v>
      </c>
      <c r="AB55" s="39">
        <f>IFERROR(HLOOKUP("avgl",[1]pl!$T:$T,pos!AB55),)</f>
        <v>0</v>
      </c>
      <c r="AC55" s="39">
        <f>IFERROR(HLOOKUP("avgl",[1]pl!$T:$T,pos!AC55),)</f>
        <v>0</v>
      </c>
      <c r="AD55" s="39">
        <f>IFERROR(HLOOKUP("avgl",[1]pl!$T:$T,pos!AD55),)</f>
        <v>0</v>
      </c>
      <c r="AE55" s="39">
        <f>IFERROR(HLOOKUP("avgl",[1]pl!$T:$T,pos!AE55),)</f>
        <v>0</v>
      </c>
    </row>
    <row r="56" spans="1:31" x14ac:dyDescent="0.25">
      <c r="A56" s="39">
        <f>IFERROR(HLOOKUP("avgl",[1]pl!$T:$T,pos!A56),)</f>
        <v>0</v>
      </c>
      <c r="B56" s="39">
        <f>IFERROR(HLOOKUP("avgl",[1]pl!$T:$T,pos!B56),)</f>
        <v>0</v>
      </c>
      <c r="C56" s="39">
        <f>IFERROR(HLOOKUP("avgl",[1]pl!$T:$T,pos!C56),)</f>
        <v>0</v>
      </c>
      <c r="D56" s="39">
        <f>IFERROR(HLOOKUP("avgl",[1]pl!$T:$T,pos!D56),)</f>
        <v>0</v>
      </c>
      <c r="E56" s="39">
        <f>IFERROR(HLOOKUP("avgl",[1]pl!$T:$T,pos!E56),)</f>
        <v>0</v>
      </c>
      <c r="F56" s="39">
        <f>IFERROR(HLOOKUP("avgl",[1]pl!$T:$T,pos!F56),)</f>
        <v>0</v>
      </c>
      <c r="G56" s="39">
        <f>IFERROR(HLOOKUP("avgl",[1]pl!$T:$T,pos!G56),)</f>
        <v>0</v>
      </c>
      <c r="H56" s="39">
        <f>IFERROR(HLOOKUP("avgl",[1]pl!$T:$T,pos!H56),)</f>
        <v>0</v>
      </c>
      <c r="I56" s="39">
        <f>IFERROR(HLOOKUP("avgl",[1]pl!$T:$T,pos!I56),)</f>
        <v>0</v>
      </c>
      <c r="J56" s="39">
        <f>IFERROR(HLOOKUP("avgl",[1]pl!$T:$T,pos!J56),)</f>
        <v>0</v>
      </c>
      <c r="K56" s="39">
        <f>IFERROR(HLOOKUP("avgl",[1]pl!$T:$T,pos!K56),)</f>
        <v>0</v>
      </c>
      <c r="L56" s="39">
        <f>IFERROR(HLOOKUP("avgl",[1]pl!$T:$T,pos!L56),)</f>
        <v>0</v>
      </c>
      <c r="M56" s="39">
        <f>IFERROR(HLOOKUP("avgl",[1]pl!$T:$T,pos!M56),)</f>
        <v>0</v>
      </c>
      <c r="N56" s="39">
        <f>IFERROR(HLOOKUP("avgl",[1]pl!$T:$T,pos!N56),)</f>
        <v>0</v>
      </c>
      <c r="O56" s="39">
        <f>IFERROR(HLOOKUP("avgl",[1]pl!$T:$T,pos!O56),)</f>
        <v>0</v>
      </c>
      <c r="Q56" s="39">
        <f>IFERROR(HLOOKUP("avgl",[1]pl!$T:$T,pos!Q56),)</f>
        <v>0</v>
      </c>
      <c r="R56" s="39">
        <f>IFERROR(HLOOKUP("avgl",[1]pl!$T:$T,pos!R56),)</f>
        <v>0</v>
      </c>
      <c r="S56" s="39">
        <f>IFERROR(HLOOKUP("avgl",[1]pl!$T:$T,pos!S56),)</f>
        <v>0</v>
      </c>
      <c r="T56" s="39">
        <f>IFERROR(HLOOKUP("avgl",[1]pl!$T:$T,pos!T56),)</f>
        <v>0</v>
      </c>
      <c r="U56" s="39">
        <f>IFERROR(HLOOKUP("avgl",[1]pl!$T:$T,pos!U56),)</f>
        <v>0</v>
      </c>
      <c r="V56" s="39">
        <f>IFERROR(HLOOKUP("avgl",[1]pl!$T:$T,pos!V56),)</f>
        <v>0</v>
      </c>
      <c r="W56" s="39">
        <f>IFERROR(HLOOKUP("avgl",[1]pl!$T:$T,pos!W56),)</f>
        <v>0</v>
      </c>
      <c r="X56" s="39">
        <f>IFERROR(HLOOKUP("avgl",[1]pl!$T:$T,pos!X56),)</f>
        <v>0</v>
      </c>
      <c r="Y56" s="39">
        <f>IFERROR(HLOOKUP("avgl",[1]pl!$T:$T,pos!Y56),)</f>
        <v>0</v>
      </c>
      <c r="Z56" s="39">
        <f>IFERROR(HLOOKUP("avgl",[1]pl!$T:$T,pos!Z56),)</f>
        <v>0</v>
      </c>
      <c r="AA56" s="39">
        <f>IFERROR(HLOOKUP("avgl",[1]pl!$T:$T,pos!AA56),)</f>
        <v>0</v>
      </c>
      <c r="AB56" s="39">
        <f>IFERROR(HLOOKUP("avgl",[1]pl!$T:$T,pos!AB56),)</f>
        <v>0</v>
      </c>
      <c r="AC56" s="39">
        <f>IFERROR(HLOOKUP("avgl",[1]pl!$T:$T,pos!AC56),)</f>
        <v>0</v>
      </c>
      <c r="AD56" s="39">
        <f>IFERROR(HLOOKUP("avgl",[1]pl!$T:$T,pos!AD56),)</f>
        <v>0</v>
      </c>
      <c r="AE56" s="39">
        <f>IFERROR(HLOOKUP("avgl",[1]pl!$T:$T,pos!AE56),)</f>
        <v>0</v>
      </c>
    </row>
    <row r="57" spans="1:31" x14ac:dyDescent="0.25">
      <c r="A57" s="39">
        <f>IFERROR(HLOOKUP("avgl",[1]pl!$T:$T,pos!A57),)</f>
        <v>0</v>
      </c>
      <c r="B57" s="39">
        <f>IFERROR(HLOOKUP("avgl",[1]pl!$T:$T,pos!B57),)</f>
        <v>0</v>
      </c>
      <c r="C57" s="39">
        <f>IFERROR(HLOOKUP("avgl",[1]pl!$T:$T,pos!C57),)</f>
        <v>0</v>
      </c>
      <c r="D57" s="39">
        <f>IFERROR(HLOOKUP("avgl",[1]pl!$T:$T,pos!D57),)</f>
        <v>0</v>
      </c>
      <c r="E57" s="39">
        <f>IFERROR(HLOOKUP("avgl",[1]pl!$T:$T,pos!E57),)</f>
        <v>0</v>
      </c>
      <c r="F57" s="39">
        <f>IFERROR(HLOOKUP("avgl",[1]pl!$T:$T,pos!F57),)</f>
        <v>0</v>
      </c>
      <c r="G57" s="39">
        <f>IFERROR(HLOOKUP("avgl",[1]pl!$T:$T,pos!G57),)</f>
        <v>0</v>
      </c>
      <c r="H57" s="39">
        <f>IFERROR(HLOOKUP("avgl",[1]pl!$T:$T,pos!H57),)</f>
        <v>0</v>
      </c>
      <c r="I57" s="39">
        <f>IFERROR(HLOOKUP("avgl",[1]pl!$T:$T,pos!I57),)</f>
        <v>0</v>
      </c>
      <c r="J57" s="39">
        <f>IFERROR(HLOOKUP("avgl",[1]pl!$T:$T,pos!J57),)</f>
        <v>0</v>
      </c>
      <c r="K57" s="39">
        <f>IFERROR(HLOOKUP("avgl",[1]pl!$T:$T,pos!K57),)</f>
        <v>0</v>
      </c>
      <c r="L57" s="39">
        <f>IFERROR(HLOOKUP("avgl",[1]pl!$T:$T,pos!L57),)</f>
        <v>0</v>
      </c>
      <c r="M57" s="39">
        <f>IFERROR(HLOOKUP("avgl",[1]pl!$T:$T,pos!M57),)</f>
        <v>0</v>
      </c>
      <c r="N57" s="39">
        <f>IFERROR(HLOOKUP("avgl",[1]pl!$T:$T,pos!N57),)</f>
        <v>0</v>
      </c>
      <c r="O57" s="39">
        <f>IFERROR(HLOOKUP("avgl",[1]pl!$T:$T,pos!O57),)</f>
        <v>0</v>
      </c>
      <c r="Q57" s="39">
        <f>IFERROR(HLOOKUP("avgl",[1]pl!$T:$T,pos!Q57),)</f>
        <v>0</v>
      </c>
      <c r="R57" s="39">
        <f>IFERROR(HLOOKUP("avgl",[1]pl!$T:$T,pos!R57),)</f>
        <v>0</v>
      </c>
      <c r="S57" s="39">
        <f>IFERROR(HLOOKUP("avgl",[1]pl!$T:$T,pos!S57),)</f>
        <v>0</v>
      </c>
      <c r="T57" s="39">
        <f>IFERROR(HLOOKUP("avgl",[1]pl!$T:$T,pos!T57),)</f>
        <v>0</v>
      </c>
      <c r="U57" s="39">
        <f>IFERROR(HLOOKUP("avgl",[1]pl!$T:$T,pos!U57),)</f>
        <v>0</v>
      </c>
      <c r="V57" s="39">
        <f>IFERROR(HLOOKUP("avgl",[1]pl!$T:$T,pos!V57),)</f>
        <v>0</v>
      </c>
      <c r="W57" s="39">
        <f>IFERROR(HLOOKUP("avgl",[1]pl!$T:$T,pos!W57),)</f>
        <v>0</v>
      </c>
      <c r="X57" s="39">
        <f>IFERROR(HLOOKUP("avgl",[1]pl!$T:$T,pos!X57),)</f>
        <v>0</v>
      </c>
      <c r="Y57" s="39">
        <f>IFERROR(HLOOKUP("avgl",[1]pl!$T:$T,pos!Y57),)</f>
        <v>0</v>
      </c>
      <c r="Z57" s="39">
        <f>IFERROR(HLOOKUP("avgl",[1]pl!$T:$T,pos!Z57),)</f>
        <v>0</v>
      </c>
      <c r="AA57" s="39">
        <f>IFERROR(HLOOKUP("avgl",[1]pl!$T:$T,pos!AA57),)</f>
        <v>0</v>
      </c>
      <c r="AB57" s="39">
        <f>IFERROR(HLOOKUP("avgl",[1]pl!$T:$T,pos!AB57),)</f>
        <v>0</v>
      </c>
      <c r="AC57" s="39">
        <f>IFERROR(HLOOKUP("avgl",[1]pl!$T:$T,pos!AC57),)</f>
        <v>0</v>
      </c>
      <c r="AD57" s="39">
        <f>IFERROR(HLOOKUP("avgl",[1]pl!$T:$T,pos!AD57),)</f>
        <v>0</v>
      </c>
      <c r="AE57" s="39">
        <f>IFERROR(HLOOKUP("avgl",[1]pl!$T:$T,pos!AE57),)</f>
        <v>0</v>
      </c>
    </row>
    <row r="58" spans="1:31" x14ac:dyDescent="0.25">
      <c r="A58" s="39">
        <f>IFERROR(HLOOKUP("avgl",[1]pl!$T:$T,pos!A58),)</f>
        <v>0</v>
      </c>
      <c r="B58" s="39">
        <f>IFERROR(HLOOKUP("avgl",[1]pl!$T:$T,pos!B58),)</f>
        <v>0</v>
      </c>
      <c r="C58" s="39">
        <f>IFERROR(HLOOKUP("avgl",[1]pl!$T:$T,pos!C58),)</f>
        <v>0</v>
      </c>
      <c r="D58" s="39">
        <f>IFERROR(HLOOKUP("avgl",[1]pl!$T:$T,pos!D58),)</f>
        <v>0</v>
      </c>
      <c r="E58" s="39">
        <f>IFERROR(HLOOKUP("avgl",[1]pl!$T:$T,pos!E58),)</f>
        <v>0</v>
      </c>
      <c r="F58" s="39">
        <f>IFERROR(HLOOKUP("avgl",[1]pl!$T:$T,pos!F58),)</f>
        <v>0</v>
      </c>
      <c r="G58" s="39">
        <f>IFERROR(HLOOKUP("avgl",[1]pl!$T:$T,pos!G58),)</f>
        <v>0</v>
      </c>
      <c r="H58" s="39">
        <f>IFERROR(HLOOKUP("avgl",[1]pl!$T:$T,pos!H58),)</f>
        <v>0</v>
      </c>
      <c r="I58" s="39">
        <f>IFERROR(HLOOKUP("avgl",[1]pl!$T:$T,pos!I58),)</f>
        <v>0</v>
      </c>
      <c r="J58" s="39">
        <f>IFERROR(HLOOKUP("avgl",[1]pl!$T:$T,pos!J58),)</f>
        <v>0</v>
      </c>
      <c r="K58" s="39">
        <f>IFERROR(HLOOKUP("avgl",[1]pl!$T:$T,pos!K58),)</f>
        <v>0</v>
      </c>
      <c r="L58" s="39">
        <f>IFERROR(HLOOKUP("avgl",[1]pl!$T:$T,pos!L58),)</f>
        <v>0</v>
      </c>
      <c r="M58" s="39">
        <f>IFERROR(HLOOKUP("avgl",[1]pl!$T:$T,pos!M58),)</f>
        <v>0</v>
      </c>
      <c r="N58" s="39">
        <f>IFERROR(HLOOKUP("avgl",[1]pl!$T:$T,pos!N58),)</f>
        <v>0</v>
      </c>
      <c r="O58" s="39">
        <f>IFERROR(HLOOKUP("avgl",[1]pl!$T:$T,pos!O58),)</f>
        <v>0</v>
      </c>
      <c r="Q58" s="39">
        <f>IFERROR(HLOOKUP("avgl",[1]pl!$T:$T,pos!Q58),)</f>
        <v>0</v>
      </c>
      <c r="R58" s="39">
        <f>IFERROR(HLOOKUP("avgl",[1]pl!$T:$T,pos!R58),)</f>
        <v>0</v>
      </c>
      <c r="S58" s="39">
        <f>IFERROR(HLOOKUP("avgl",[1]pl!$T:$T,pos!S58),)</f>
        <v>0</v>
      </c>
      <c r="T58" s="39">
        <f>IFERROR(HLOOKUP("avgl",[1]pl!$T:$T,pos!T58),)</f>
        <v>0</v>
      </c>
      <c r="U58" s="39">
        <f>IFERROR(HLOOKUP("avgl",[1]pl!$T:$T,pos!U58),)</f>
        <v>0</v>
      </c>
      <c r="V58" s="39">
        <f>IFERROR(HLOOKUP("avgl",[1]pl!$T:$T,pos!V58),)</f>
        <v>0</v>
      </c>
      <c r="W58" s="39">
        <f>IFERROR(HLOOKUP("avgl",[1]pl!$T:$T,pos!W58),)</f>
        <v>0</v>
      </c>
      <c r="X58" s="39">
        <f>IFERROR(HLOOKUP("avgl",[1]pl!$T:$T,pos!X58),)</f>
        <v>0</v>
      </c>
      <c r="Y58" s="39">
        <f>IFERROR(HLOOKUP("avgl",[1]pl!$T:$T,pos!Y58),)</f>
        <v>0</v>
      </c>
      <c r="Z58" s="39">
        <f>IFERROR(HLOOKUP("avgl",[1]pl!$T:$T,pos!Z58),)</f>
        <v>0</v>
      </c>
      <c r="AA58" s="39">
        <f>IFERROR(HLOOKUP("avgl",[1]pl!$T:$T,pos!AA58),)</f>
        <v>0</v>
      </c>
      <c r="AB58" s="39">
        <f>IFERROR(HLOOKUP("avgl",[1]pl!$T:$T,pos!AB58),)</f>
        <v>0</v>
      </c>
      <c r="AC58" s="39">
        <f>IFERROR(HLOOKUP("avgl",[1]pl!$T:$T,pos!AC58),)</f>
        <v>0</v>
      </c>
      <c r="AD58" s="39">
        <f>IFERROR(HLOOKUP("avgl",[1]pl!$T:$T,pos!AD58),)</f>
        <v>0</v>
      </c>
      <c r="AE58" s="39">
        <f>IFERROR(HLOOKUP("avgl",[1]pl!$T:$T,pos!AE58),)</f>
        <v>0</v>
      </c>
    </row>
    <row r="59" spans="1:31" x14ac:dyDescent="0.25">
      <c r="A59" s="39">
        <f>IFERROR(HLOOKUP("avgl",[1]pl!$T:$T,pos!A59),)</f>
        <v>0</v>
      </c>
      <c r="B59" s="39">
        <f>IFERROR(HLOOKUP("avgl",[1]pl!$T:$T,pos!B59),)</f>
        <v>0</v>
      </c>
      <c r="C59" s="39">
        <f>IFERROR(HLOOKUP("avgl",[1]pl!$T:$T,pos!C59),)</f>
        <v>0</v>
      </c>
      <c r="D59" s="39">
        <f>IFERROR(HLOOKUP("avgl",[1]pl!$T:$T,pos!D59),)</f>
        <v>0</v>
      </c>
      <c r="E59" s="39">
        <f>IFERROR(HLOOKUP("avgl",[1]pl!$T:$T,pos!E59),)</f>
        <v>0</v>
      </c>
      <c r="F59" s="39">
        <f>IFERROR(HLOOKUP("avgl",[1]pl!$T:$T,pos!F59),)</f>
        <v>0</v>
      </c>
      <c r="G59" s="39">
        <f>IFERROR(HLOOKUP("avgl",[1]pl!$T:$T,pos!G59),)</f>
        <v>0</v>
      </c>
      <c r="H59" s="39">
        <f>IFERROR(HLOOKUP("avgl",[1]pl!$T:$T,pos!H59),)</f>
        <v>0</v>
      </c>
      <c r="I59" s="39">
        <f>IFERROR(HLOOKUP("avgl",[1]pl!$T:$T,pos!I59),)</f>
        <v>0</v>
      </c>
      <c r="J59" s="39">
        <f>IFERROR(HLOOKUP("avgl",[1]pl!$T:$T,pos!J59),)</f>
        <v>0</v>
      </c>
      <c r="K59" s="39">
        <f>IFERROR(HLOOKUP("avgl",[1]pl!$T:$T,pos!K59),)</f>
        <v>0</v>
      </c>
      <c r="L59" s="39">
        <f>IFERROR(HLOOKUP("avgl",[1]pl!$T:$T,pos!L59),)</f>
        <v>0</v>
      </c>
      <c r="M59" s="39">
        <f>IFERROR(HLOOKUP("avgl",[1]pl!$T:$T,pos!M59),)</f>
        <v>0</v>
      </c>
      <c r="N59" s="39">
        <f>IFERROR(HLOOKUP("avgl",[1]pl!$T:$T,pos!N59),)</f>
        <v>0</v>
      </c>
      <c r="O59" s="39">
        <f>IFERROR(HLOOKUP("avgl",[1]pl!$T:$T,pos!O59),)</f>
        <v>0</v>
      </c>
      <c r="Q59" s="39">
        <f>IFERROR(HLOOKUP("avgl",[1]pl!$T:$T,pos!Q59),)</f>
        <v>0</v>
      </c>
      <c r="R59" s="39">
        <f>IFERROR(HLOOKUP("avgl",[1]pl!$T:$T,pos!R59),)</f>
        <v>0</v>
      </c>
      <c r="S59" s="39">
        <f>IFERROR(HLOOKUP("avgl",[1]pl!$T:$T,pos!S59),)</f>
        <v>0</v>
      </c>
      <c r="T59" s="39">
        <f>IFERROR(HLOOKUP("avgl",[1]pl!$T:$T,pos!T59),)</f>
        <v>0</v>
      </c>
      <c r="U59" s="39">
        <f>IFERROR(HLOOKUP("avgl",[1]pl!$T:$T,pos!U59),)</f>
        <v>0</v>
      </c>
      <c r="V59" s="39">
        <f>IFERROR(HLOOKUP("avgl",[1]pl!$T:$T,pos!V59),)</f>
        <v>0</v>
      </c>
      <c r="W59" s="39">
        <f>IFERROR(HLOOKUP("avgl",[1]pl!$T:$T,pos!W59),)</f>
        <v>0</v>
      </c>
      <c r="X59" s="39">
        <f>IFERROR(HLOOKUP("avgl",[1]pl!$T:$T,pos!X59),)</f>
        <v>0</v>
      </c>
      <c r="Y59" s="39">
        <f>IFERROR(HLOOKUP("avgl",[1]pl!$T:$T,pos!Y59),)</f>
        <v>0</v>
      </c>
      <c r="Z59" s="39">
        <f>IFERROR(HLOOKUP("avgl",[1]pl!$T:$T,pos!Z59),)</f>
        <v>0</v>
      </c>
      <c r="AA59" s="39">
        <f>IFERROR(HLOOKUP("avgl",[1]pl!$T:$T,pos!AA59),)</f>
        <v>0</v>
      </c>
      <c r="AB59" s="39">
        <f>IFERROR(HLOOKUP("avgl",[1]pl!$T:$T,pos!AB59),)</f>
        <v>0</v>
      </c>
      <c r="AC59" s="39">
        <f>IFERROR(HLOOKUP("avgl",[1]pl!$T:$T,pos!AC59),)</f>
        <v>0</v>
      </c>
      <c r="AD59" s="39">
        <f>IFERROR(HLOOKUP("avgl",[1]pl!$T:$T,pos!AD59),)</f>
        <v>0</v>
      </c>
      <c r="AE59" s="39">
        <f>IFERROR(HLOOKUP("avgl",[1]pl!$T:$T,pos!AE59),)</f>
        <v>0</v>
      </c>
    </row>
    <row r="60" spans="1:31" x14ac:dyDescent="0.25">
      <c r="A60" s="39">
        <f>IFERROR(HLOOKUP("avgl",[1]pl!$T:$T,pos!A60),)</f>
        <v>0</v>
      </c>
      <c r="B60" s="39">
        <f>IFERROR(HLOOKUP("avgl",[1]pl!$T:$T,pos!B60),)</f>
        <v>0</v>
      </c>
      <c r="C60" s="39">
        <f>IFERROR(HLOOKUP("avgl",[1]pl!$T:$T,pos!C60),)</f>
        <v>0</v>
      </c>
      <c r="D60" s="39">
        <f>IFERROR(HLOOKUP("avgl",[1]pl!$T:$T,pos!D60),)</f>
        <v>0</v>
      </c>
      <c r="E60" s="39">
        <f>IFERROR(HLOOKUP("avgl",[1]pl!$T:$T,pos!E60),)</f>
        <v>0</v>
      </c>
      <c r="F60" s="39">
        <f>IFERROR(HLOOKUP("avgl",[1]pl!$T:$T,pos!F60),)</f>
        <v>0</v>
      </c>
      <c r="G60" s="39">
        <f>IFERROR(HLOOKUP("avgl",[1]pl!$T:$T,pos!G60),)</f>
        <v>0</v>
      </c>
      <c r="H60" s="39">
        <f>IFERROR(HLOOKUP("avgl",[1]pl!$T:$T,pos!H60),)</f>
        <v>0</v>
      </c>
      <c r="I60" s="39">
        <f>IFERROR(HLOOKUP("avgl",[1]pl!$T:$T,pos!I60),)</f>
        <v>0</v>
      </c>
      <c r="J60" s="39">
        <f>IFERROR(HLOOKUP("avgl",[1]pl!$T:$T,pos!J60),)</f>
        <v>0</v>
      </c>
      <c r="K60" s="39">
        <f>IFERROR(HLOOKUP("avgl",[1]pl!$T:$T,pos!K60),)</f>
        <v>0</v>
      </c>
      <c r="L60" s="39">
        <f>IFERROR(HLOOKUP("avgl",[1]pl!$T:$T,pos!L60),)</f>
        <v>0</v>
      </c>
      <c r="M60" s="39">
        <f>IFERROR(HLOOKUP("avgl",[1]pl!$T:$T,pos!M60),)</f>
        <v>0</v>
      </c>
      <c r="N60" s="39">
        <f>IFERROR(HLOOKUP("avgl",[1]pl!$T:$T,pos!N60),)</f>
        <v>0</v>
      </c>
      <c r="O60" s="39">
        <f>IFERROR(HLOOKUP("avgl",[1]pl!$T:$T,pos!O60),)</f>
        <v>0</v>
      </c>
      <c r="Q60" s="39">
        <f>IFERROR(HLOOKUP("avgl",[1]pl!$T:$T,pos!Q60),)</f>
        <v>0</v>
      </c>
      <c r="R60" s="39">
        <f>IFERROR(HLOOKUP("avgl",[1]pl!$T:$T,pos!R60),)</f>
        <v>0</v>
      </c>
      <c r="S60" s="39">
        <f>IFERROR(HLOOKUP("avgl",[1]pl!$T:$T,pos!S60),)</f>
        <v>0</v>
      </c>
      <c r="T60" s="39">
        <f>IFERROR(HLOOKUP("avgl",[1]pl!$T:$T,pos!T60),)</f>
        <v>0</v>
      </c>
      <c r="U60" s="39">
        <f>IFERROR(HLOOKUP("avgl",[1]pl!$T:$T,pos!U60),)</f>
        <v>0</v>
      </c>
      <c r="V60" s="39">
        <f>IFERROR(HLOOKUP("avgl",[1]pl!$T:$T,pos!V60),)</f>
        <v>0</v>
      </c>
      <c r="W60" s="39">
        <f>IFERROR(HLOOKUP("avgl",[1]pl!$T:$T,pos!W60),)</f>
        <v>0</v>
      </c>
      <c r="X60" s="39">
        <f>IFERROR(HLOOKUP("avgl",[1]pl!$T:$T,pos!X60),)</f>
        <v>0</v>
      </c>
      <c r="Y60" s="39">
        <f>IFERROR(HLOOKUP("avgl",[1]pl!$T:$T,pos!Y60),)</f>
        <v>0</v>
      </c>
      <c r="Z60" s="39">
        <f>IFERROR(HLOOKUP("avgl",[1]pl!$T:$T,pos!Z60),)</f>
        <v>0</v>
      </c>
      <c r="AA60" s="39">
        <f>IFERROR(HLOOKUP("avgl",[1]pl!$T:$T,pos!AA60),)</f>
        <v>0</v>
      </c>
      <c r="AB60" s="39">
        <f>IFERROR(HLOOKUP("avgl",[1]pl!$T:$T,pos!AB60),)</f>
        <v>0</v>
      </c>
      <c r="AC60" s="39">
        <f>IFERROR(HLOOKUP("avgl",[1]pl!$T:$T,pos!AC60),)</f>
        <v>0</v>
      </c>
      <c r="AD60" s="39">
        <f>IFERROR(HLOOKUP("avgl",[1]pl!$T:$T,pos!AD60),)</f>
        <v>0</v>
      </c>
      <c r="AE60" s="39">
        <f>IFERROR(HLOOKUP("avgl",[1]pl!$T:$T,pos!AE60),)</f>
        <v>0</v>
      </c>
    </row>
    <row r="61" spans="1:31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</row>
    <row r="62" spans="1:31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</row>
    <row r="63" spans="1:31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</row>
    <row r="64" spans="1:31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</row>
    <row r="65" spans="1:31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</row>
    <row r="66" spans="1:31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</row>
    <row r="67" spans="1:31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</row>
    <row r="68" spans="1:31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</row>
    <row r="69" spans="1:31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</row>
    <row r="70" spans="1:31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</row>
    <row r="71" spans="1:31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</row>
    <row r="72" spans="1:31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</row>
    <row r="73" spans="1:31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</row>
    <row r="74" spans="1:31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</row>
    <row r="75" spans="1:31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</row>
    <row r="76" spans="1:31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</row>
    <row r="77" spans="1:31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</row>
    <row r="78" spans="1:31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</row>
    <row r="79" spans="1:31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</row>
    <row r="80" spans="1:31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</row>
    <row r="81" spans="1:31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</row>
    <row r="82" spans="1:31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</row>
    <row r="83" spans="1:31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</row>
    <row r="84" spans="1:31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</row>
    <row r="85" spans="1:31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</row>
    <row r="86" spans="1:31" x14ac:dyDescent="0.2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</row>
    <row r="87" spans="1:31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</row>
    <row r="88" spans="1:31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</row>
    <row r="89" spans="1:31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</row>
    <row r="90" spans="1:31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</row>
    <row r="91" spans="1:31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</row>
    <row r="92" spans="1:31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</row>
    <row r="93" spans="1:31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</row>
    <row r="94" spans="1:31" x14ac:dyDescent="0.2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</row>
    <row r="95" spans="1:31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</row>
    <row r="96" spans="1:31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</row>
    <row r="97" spans="1:31" x14ac:dyDescent="0.2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</row>
    <row r="98" spans="1:31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</row>
    <row r="99" spans="1:31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</row>
    <row r="100" spans="1:31" x14ac:dyDescent="0.2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</row>
    <row r="101" spans="1:31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</row>
    <row r="102" spans="1:31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</row>
    <row r="103" spans="1:31" x14ac:dyDescent="0.2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</row>
    <row r="104" spans="1:31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</row>
    <row r="105" spans="1:31" x14ac:dyDescent="0.2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</row>
    <row r="106" spans="1:31" x14ac:dyDescent="0.2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</row>
    <row r="107" spans="1:31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</row>
    <row r="108" spans="1:31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</row>
    <row r="109" spans="1:31" x14ac:dyDescent="0.2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</row>
    <row r="110" spans="1:31" x14ac:dyDescent="0.2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</row>
    <row r="111" spans="1:31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</row>
    <row r="112" spans="1:31" x14ac:dyDescent="0.2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</row>
    <row r="113" spans="1:31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</row>
    <row r="114" spans="1:31" x14ac:dyDescent="0.2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</row>
    <row r="115" spans="1:31" x14ac:dyDescent="0.2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</row>
    <row r="116" spans="1:31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</row>
    <row r="117" spans="1:31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</row>
    <row r="118" spans="1:31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</row>
    <row r="119" spans="1:31" x14ac:dyDescent="0.2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</row>
    <row r="120" spans="1:31" x14ac:dyDescent="0.2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</row>
    <row r="121" spans="1:31" x14ac:dyDescent="0.2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</row>
    <row r="122" spans="1:31" x14ac:dyDescent="0.2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</row>
    <row r="123" spans="1:31" x14ac:dyDescent="0.2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</row>
    <row r="124" spans="1:31" x14ac:dyDescent="0.2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</row>
    <row r="125" spans="1:31" x14ac:dyDescent="0.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</row>
    <row r="126" spans="1:31" x14ac:dyDescent="0.2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</row>
    <row r="127" spans="1:31" x14ac:dyDescent="0.2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</row>
    <row r="128" spans="1:31" x14ac:dyDescent="0.2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</row>
    <row r="129" spans="1:31" x14ac:dyDescent="0.2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</row>
    <row r="130" spans="1:31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</row>
    <row r="131" spans="1:31" x14ac:dyDescent="0.2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</row>
    <row r="132" spans="1:31" x14ac:dyDescent="0.2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</row>
    <row r="133" spans="1:31" x14ac:dyDescent="0.2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</row>
    <row r="134" spans="1:31" x14ac:dyDescent="0.2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</row>
    <row r="135" spans="1:31" x14ac:dyDescent="0.2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</row>
    <row r="136" spans="1:31" x14ac:dyDescent="0.2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</row>
    <row r="137" spans="1:31" x14ac:dyDescent="0.2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</row>
    <row r="138" spans="1:31" x14ac:dyDescent="0.2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</row>
    <row r="139" spans="1:31" x14ac:dyDescent="0.2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</row>
    <row r="140" spans="1:31" x14ac:dyDescent="0.2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</row>
    <row r="141" spans="1:31" x14ac:dyDescent="0.2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</row>
    <row r="142" spans="1:31" x14ac:dyDescent="0.2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</row>
    <row r="143" spans="1:31" x14ac:dyDescent="0.2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</row>
    <row r="144" spans="1:31" x14ac:dyDescent="0.2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</row>
    <row r="145" spans="1:31" x14ac:dyDescent="0.2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</row>
    <row r="146" spans="1:31" x14ac:dyDescent="0.2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</row>
    <row r="147" spans="1:31" x14ac:dyDescent="0.2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</row>
    <row r="148" spans="1:31" x14ac:dyDescent="0.2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</row>
    <row r="149" spans="1:31" x14ac:dyDescent="0.2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</row>
    <row r="150" spans="1:31" x14ac:dyDescent="0.2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</row>
    <row r="151" spans="1:31" x14ac:dyDescent="0.2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</row>
    <row r="152" spans="1:31" x14ac:dyDescent="0.2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</row>
    <row r="153" spans="1:31" x14ac:dyDescent="0.2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</row>
    <row r="154" spans="1:31" x14ac:dyDescent="0.2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</row>
    <row r="155" spans="1:31" x14ac:dyDescent="0.2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</row>
    <row r="156" spans="1:31" x14ac:dyDescent="0.2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</row>
    <row r="157" spans="1:31" x14ac:dyDescent="0.2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</row>
    <row r="158" spans="1:31" x14ac:dyDescent="0.2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</row>
    <row r="159" spans="1:31" x14ac:dyDescent="0.2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</row>
    <row r="160" spans="1:31" x14ac:dyDescent="0.2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</row>
    <row r="161" spans="1:31" x14ac:dyDescent="0.2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</row>
    <row r="162" spans="1:31" x14ac:dyDescent="0.2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</row>
    <row r="163" spans="1:31" x14ac:dyDescent="0.2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</row>
    <row r="164" spans="1:31" x14ac:dyDescent="0.2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</row>
    <row r="165" spans="1:31" x14ac:dyDescent="0.2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</row>
    <row r="166" spans="1:31" x14ac:dyDescent="0.2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</row>
    <row r="167" spans="1:31" x14ac:dyDescent="0.2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</row>
    <row r="168" spans="1:31" x14ac:dyDescent="0.2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</row>
    <row r="169" spans="1:31" x14ac:dyDescent="0.2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</row>
    <row r="170" spans="1:31" x14ac:dyDescent="0.2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</row>
    <row r="171" spans="1:31" x14ac:dyDescent="0.2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</row>
    <row r="172" spans="1:31" x14ac:dyDescent="0.2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</row>
    <row r="173" spans="1:31" x14ac:dyDescent="0.2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</row>
    <row r="174" spans="1:31" x14ac:dyDescent="0.2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</row>
    <row r="175" spans="1:31" x14ac:dyDescent="0.2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</row>
    <row r="176" spans="1:31" x14ac:dyDescent="0.2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</row>
    <row r="177" spans="1:31" x14ac:dyDescent="0.2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</row>
    <row r="178" spans="1:31" x14ac:dyDescent="0.2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</row>
    <row r="179" spans="1:31" x14ac:dyDescent="0.2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</row>
    <row r="180" spans="1:31" x14ac:dyDescent="0.2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</row>
    <row r="181" spans="1:31" x14ac:dyDescent="0.2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</row>
    <row r="182" spans="1:31" x14ac:dyDescent="0.2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</row>
    <row r="183" spans="1:31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</row>
    <row r="184" spans="1:31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</row>
    <row r="185" spans="1:31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</row>
    <row r="186" spans="1:31" x14ac:dyDescent="0.2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</row>
    <row r="187" spans="1:31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</row>
    <row r="188" spans="1:31" x14ac:dyDescent="0.2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</row>
    <row r="189" spans="1:31" x14ac:dyDescent="0.2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</row>
    <row r="190" spans="1:31" x14ac:dyDescent="0.2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</row>
    <row r="191" spans="1:31" x14ac:dyDescent="0.2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</row>
    <row r="192" spans="1:31" x14ac:dyDescent="0.2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</row>
    <row r="193" spans="1:31" x14ac:dyDescent="0.2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</row>
    <row r="194" spans="1:31" x14ac:dyDescent="0.2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</row>
    <row r="195" spans="1:31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</row>
    <row r="196" spans="1:31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</row>
    <row r="197" spans="1:31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</row>
    <row r="198" spans="1:31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</row>
    <row r="199" spans="1:31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</row>
    <row r="200" spans="1:31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</row>
    <row r="201" spans="1:31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calc</vt:lpstr>
      <vt:lpstr>VI2</vt:lpstr>
      <vt:lpstr>VI3</vt:lpstr>
      <vt:lpstr>pos</vt:lpstr>
      <vt:lpstr>eff</vt:lpstr>
      <vt:lpstr>wn6</vt:lpstr>
      <vt:lpstr>wn6x</vt:lpstr>
      <vt:lpstr>wn6n</vt:lpstr>
      <vt:lpstr>avglvl</vt:lpstr>
      <vt:lpstr>lvl</vt:lpstr>
      <vt:lpstr>AvgW</vt:lpstr>
      <vt:lpstr>b</vt:lpstr>
      <vt:lpstr>tb</vt:lpstr>
      <vt:lpstr>tw</vt:lpstr>
      <vt:lpstr>tr</vt:lpstr>
      <vt:lpstr>teff</vt:lpstr>
      <vt:lpstr>gwr</vt:lpstr>
      <vt:lpstr>tier1</vt:lpstr>
      <vt:lpstr>tier2</vt:lpstr>
      <vt:lpstr>F1</vt:lpstr>
      <vt:lpstr>F2</vt:lpstr>
      <vt:lpstr>F3</vt:lpstr>
      <vt:lpstr>F4</vt:lpstr>
      <vt:lpstr>Ktb</vt:lpstr>
      <vt:lpstr>Kab</vt:lpstr>
      <vt:lpstr>Klvl</vt:lpstr>
      <vt:lpstr>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Щедрівий Максим Валентинович</dc:creator>
  <cp:lastModifiedBy>m.schedriviy</cp:lastModifiedBy>
  <dcterms:created xsi:type="dcterms:W3CDTF">2013-02-04T13:26:03Z</dcterms:created>
  <dcterms:modified xsi:type="dcterms:W3CDTF">2013-02-07T22:04:15Z</dcterms:modified>
</cp:coreProperties>
</file>